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ortafolio de proyectos\macro_migration_project\data\"/>
    </mc:Choice>
  </mc:AlternateContent>
  <xr:revisionPtr revIDLastSave="0" documentId="13_ncr:1_{16D8D4A0-764F-4A12-96D4-431A43EB420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Hoja6" sheetId="6" r:id="rId1"/>
    <sheet name="Hoja1" sheetId="1" r:id="rId2"/>
    <sheet name="Hoja2" sheetId="2" r:id="rId3"/>
    <sheet name="Hoja3" sheetId="3" r:id="rId4"/>
  </sheets>
  <definedNames>
    <definedName name="_xlnm._FilterDatabase" localSheetId="1" hidden="1">Hoja1!#REF!</definedName>
    <definedName name="_xlnm._FilterDatabase" localSheetId="2" hidden="1">Hoja2!$A$1:$B$72</definedName>
    <definedName name="_xlcn.LinkedTable_Productos1" hidden="1">Productos[]</definedName>
    <definedName name="_xlcn.LinkedTable_Vendedores1" hidden="1">Vendedores[]</definedName>
    <definedName name="_xlcn.LinkedTable_Ventas1" hidden="1">Ventas[]</definedName>
    <definedName name="NativeTimeline_Fecha">#N/A</definedName>
  </definedNames>
  <calcPr calcId="181029"/>
  <pivotCaches>
    <pivotCache cacheId="7" r:id="rId5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6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entas" name="Ventas" connection="LinkedTable_Ventas"/>
          <x15:modelTable id="Vendedores" name="Vendedores" connection="LinkedTable_Vendedores"/>
          <x15:modelTable id="Productos" name="Productos" connection="LinkedTable_Productos"/>
        </x15:modelTables>
        <x15:modelRelationships>
          <x15:modelRelationship fromTable="Ventas" fromColumn="Representante" toTable="Vendedores" toColumn="Representante"/>
          <x15:modelRelationship fromTable="Ventas" fromColumn="CódigoProducto" toTable="Productos" toColumn="CódigoProducto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Ventas" columnName="Fecha" columnId="Fecha">
                <x16:calculatedTimeColumn columnName="Fecha (año)" columnId="Fecha (año)" contentType="years" isSelected="1"/>
                <x16:calculatedTimeColumn columnName="Fecha (trimestre)" columnId="Fecha (trimestre)" contentType="quarters" isSelected="1"/>
                <x16:calculatedTimeColumn columnName="Fecha (índice de meses)" columnId="Fecha (índice de meses)" contentType="monthsindex" isSelected="1"/>
                <x16:calculatedTimeColumn columnName="Fecha (mes)" columnId="Fecha (mes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F2" i="1" l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H10001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7445" i="1"/>
  <c r="G7446" i="1"/>
  <c r="G7447" i="1"/>
  <c r="G7448" i="1"/>
  <c r="G7449" i="1"/>
  <c r="G7450" i="1"/>
  <c r="G7451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7542" i="1"/>
  <c r="G7543" i="1"/>
  <c r="G7544" i="1"/>
  <c r="G7545" i="1"/>
  <c r="G7546" i="1"/>
  <c r="G7547" i="1"/>
  <c r="G7548" i="1"/>
  <c r="G7549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7589" i="1"/>
  <c r="G7590" i="1"/>
  <c r="G7591" i="1"/>
  <c r="G7592" i="1"/>
  <c r="G7593" i="1"/>
  <c r="G7594" i="1"/>
  <c r="G7595" i="1"/>
  <c r="G7596" i="1"/>
  <c r="G7597" i="1"/>
  <c r="G7598" i="1"/>
  <c r="G7599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7855" i="1"/>
  <c r="G7856" i="1"/>
  <c r="G7857" i="1"/>
  <c r="G7858" i="1"/>
  <c r="G7859" i="1"/>
  <c r="G7860" i="1"/>
  <c r="G7861" i="1"/>
  <c r="G7862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7903" i="1"/>
  <c r="G7904" i="1"/>
  <c r="G7905" i="1"/>
  <c r="G7906" i="1"/>
  <c r="G7907" i="1"/>
  <c r="G7908" i="1"/>
  <c r="G7909" i="1"/>
  <c r="G7910" i="1"/>
  <c r="G7911" i="1"/>
  <c r="G7912" i="1"/>
  <c r="G7913" i="1"/>
  <c r="G7914" i="1"/>
  <c r="G7915" i="1"/>
  <c r="G7916" i="1"/>
  <c r="G7917" i="1"/>
  <c r="G7918" i="1"/>
  <c r="G7919" i="1"/>
  <c r="G7920" i="1"/>
  <c r="G7921" i="1"/>
  <c r="G7922" i="1"/>
  <c r="G7923" i="1"/>
  <c r="G7924" i="1"/>
  <c r="G7925" i="1"/>
  <c r="G7926" i="1"/>
  <c r="G7927" i="1"/>
  <c r="G7928" i="1"/>
  <c r="G7929" i="1"/>
  <c r="G7930" i="1"/>
  <c r="G7931" i="1"/>
  <c r="G7932" i="1"/>
  <c r="G7933" i="1"/>
  <c r="G7934" i="1"/>
  <c r="G7935" i="1"/>
  <c r="G7936" i="1"/>
  <c r="G7937" i="1"/>
  <c r="G7938" i="1"/>
  <c r="G7939" i="1"/>
  <c r="G7940" i="1"/>
  <c r="G7941" i="1"/>
  <c r="G7942" i="1"/>
  <c r="G7943" i="1"/>
  <c r="G7944" i="1"/>
  <c r="G7945" i="1"/>
  <c r="G7946" i="1"/>
  <c r="G7947" i="1"/>
  <c r="G7948" i="1"/>
  <c r="G7949" i="1"/>
  <c r="G7950" i="1"/>
  <c r="G7951" i="1"/>
  <c r="G7952" i="1"/>
  <c r="G7953" i="1"/>
  <c r="G7954" i="1"/>
  <c r="G7955" i="1"/>
  <c r="G7956" i="1"/>
  <c r="G7957" i="1"/>
  <c r="G7958" i="1"/>
  <c r="G7959" i="1"/>
  <c r="G7960" i="1"/>
  <c r="G7961" i="1"/>
  <c r="G7962" i="1"/>
  <c r="G7963" i="1"/>
  <c r="G7964" i="1"/>
  <c r="G7965" i="1"/>
  <c r="G7966" i="1"/>
  <c r="G7967" i="1"/>
  <c r="G7968" i="1"/>
  <c r="G7969" i="1"/>
  <c r="G7970" i="1"/>
  <c r="G7971" i="1"/>
  <c r="G7972" i="1"/>
  <c r="G7973" i="1"/>
  <c r="G7974" i="1"/>
  <c r="G7975" i="1"/>
  <c r="G7976" i="1"/>
  <c r="G7977" i="1"/>
  <c r="G7978" i="1"/>
  <c r="G7979" i="1"/>
  <c r="G7980" i="1"/>
  <c r="G7981" i="1"/>
  <c r="G7982" i="1"/>
  <c r="G7983" i="1"/>
  <c r="G7984" i="1"/>
  <c r="G7985" i="1"/>
  <c r="G7986" i="1"/>
  <c r="G7987" i="1"/>
  <c r="G7988" i="1"/>
  <c r="G7989" i="1"/>
  <c r="G7990" i="1"/>
  <c r="G7991" i="1"/>
  <c r="G7992" i="1"/>
  <c r="G7993" i="1"/>
  <c r="G7994" i="1"/>
  <c r="G7995" i="1"/>
  <c r="G7996" i="1"/>
  <c r="G7997" i="1"/>
  <c r="G7998" i="1"/>
  <c r="G7999" i="1"/>
  <c r="G8000" i="1"/>
  <c r="G8001" i="1"/>
  <c r="G8002" i="1"/>
  <c r="G8003" i="1"/>
  <c r="G8004" i="1"/>
  <c r="G8005" i="1"/>
  <c r="G8006" i="1"/>
  <c r="G8007" i="1"/>
  <c r="G8008" i="1"/>
  <c r="G8009" i="1"/>
  <c r="G8010" i="1"/>
  <c r="G8011" i="1"/>
  <c r="G8012" i="1"/>
  <c r="G8013" i="1"/>
  <c r="G8014" i="1"/>
  <c r="G8015" i="1"/>
  <c r="G8016" i="1"/>
  <c r="G8017" i="1"/>
  <c r="G8018" i="1"/>
  <c r="G8019" i="1"/>
  <c r="G8020" i="1"/>
  <c r="G8021" i="1"/>
  <c r="G8022" i="1"/>
  <c r="G8023" i="1"/>
  <c r="G8024" i="1"/>
  <c r="G8025" i="1"/>
  <c r="G8026" i="1"/>
  <c r="G8027" i="1"/>
  <c r="G8028" i="1"/>
  <c r="G8029" i="1"/>
  <c r="G8030" i="1"/>
  <c r="G8031" i="1"/>
  <c r="G8032" i="1"/>
  <c r="G8033" i="1"/>
  <c r="G8034" i="1"/>
  <c r="G8035" i="1"/>
  <c r="G8036" i="1"/>
  <c r="G8037" i="1"/>
  <c r="G8038" i="1"/>
  <c r="G8039" i="1"/>
  <c r="G8040" i="1"/>
  <c r="G8041" i="1"/>
  <c r="G8042" i="1"/>
  <c r="G8043" i="1"/>
  <c r="G8044" i="1"/>
  <c r="G8045" i="1"/>
  <c r="G8046" i="1"/>
  <c r="G8047" i="1"/>
  <c r="G8048" i="1"/>
  <c r="G8049" i="1"/>
  <c r="G8050" i="1"/>
  <c r="G8051" i="1"/>
  <c r="G8052" i="1"/>
  <c r="G8053" i="1"/>
  <c r="G8054" i="1"/>
  <c r="G8055" i="1"/>
  <c r="G8056" i="1"/>
  <c r="G8057" i="1"/>
  <c r="G8058" i="1"/>
  <c r="G8059" i="1"/>
  <c r="G8060" i="1"/>
  <c r="G8061" i="1"/>
  <c r="G8062" i="1"/>
  <c r="G8063" i="1"/>
  <c r="G8064" i="1"/>
  <c r="G8065" i="1"/>
  <c r="G8066" i="1"/>
  <c r="G8067" i="1"/>
  <c r="G8068" i="1"/>
  <c r="G8069" i="1"/>
  <c r="G8070" i="1"/>
  <c r="G8071" i="1"/>
  <c r="G8072" i="1"/>
  <c r="G8073" i="1"/>
  <c r="G8074" i="1"/>
  <c r="G8075" i="1"/>
  <c r="G8076" i="1"/>
  <c r="G8077" i="1"/>
  <c r="G8078" i="1"/>
  <c r="G8079" i="1"/>
  <c r="G8080" i="1"/>
  <c r="G8081" i="1"/>
  <c r="G8082" i="1"/>
  <c r="G8083" i="1"/>
  <c r="G8084" i="1"/>
  <c r="G8085" i="1"/>
  <c r="G8086" i="1"/>
  <c r="G8087" i="1"/>
  <c r="G8088" i="1"/>
  <c r="G8089" i="1"/>
  <c r="G8090" i="1"/>
  <c r="G8091" i="1"/>
  <c r="G8092" i="1"/>
  <c r="G8093" i="1"/>
  <c r="G8094" i="1"/>
  <c r="G8095" i="1"/>
  <c r="G8096" i="1"/>
  <c r="G8097" i="1"/>
  <c r="G8098" i="1"/>
  <c r="G8099" i="1"/>
  <c r="G8100" i="1"/>
  <c r="G8101" i="1"/>
  <c r="G8102" i="1"/>
  <c r="G8103" i="1"/>
  <c r="G8104" i="1"/>
  <c r="G8105" i="1"/>
  <c r="G8106" i="1"/>
  <c r="G8107" i="1"/>
  <c r="G8108" i="1"/>
  <c r="G8109" i="1"/>
  <c r="G8110" i="1"/>
  <c r="G8111" i="1"/>
  <c r="G8112" i="1"/>
  <c r="G8113" i="1"/>
  <c r="G8114" i="1"/>
  <c r="G8115" i="1"/>
  <c r="G8116" i="1"/>
  <c r="G8117" i="1"/>
  <c r="G8118" i="1"/>
  <c r="G8119" i="1"/>
  <c r="G8120" i="1"/>
  <c r="G8121" i="1"/>
  <c r="G8122" i="1"/>
  <c r="G8123" i="1"/>
  <c r="G8124" i="1"/>
  <c r="G8125" i="1"/>
  <c r="G8126" i="1"/>
  <c r="G8127" i="1"/>
  <c r="G8128" i="1"/>
  <c r="G8129" i="1"/>
  <c r="G8130" i="1"/>
  <c r="G8131" i="1"/>
  <c r="G8132" i="1"/>
  <c r="G8133" i="1"/>
  <c r="G8134" i="1"/>
  <c r="G8135" i="1"/>
  <c r="G8136" i="1"/>
  <c r="G8137" i="1"/>
  <c r="G8138" i="1"/>
  <c r="G8139" i="1"/>
  <c r="G8140" i="1"/>
  <c r="G8141" i="1"/>
  <c r="G8142" i="1"/>
  <c r="G8143" i="1"/>
  <c r="G8144" i="1"/>
  <c r="G8145" i="1"/>
  <c r="G8146" i="1"/>
  <c r="G8147" i="1"/>
  <c r="G8148" i="1"/>
  <c r="G8149" i="1"/>
  <c r="G8150" i="1"/>
  <c r="G8151" i="1"/>
  <c r="G8152" i="1"/>
  <c r="G8153" i="1"/>
  <c r="G8154" i="1"/>
  <c r="G8155" i="1"/>
  <c r="G8156" i="1"/>
  <c r="G8157" i="1"/>
  <c r="G8158" i="1"/>
  <c r="G8159" i="1"/>
  <c r="G8160" i="1"/>
  <c r="G8161" i="1"/>
  <c r="G8162" i="1"/>
  <c r="G8163" i="1"/>
  <c r="G8164" i="1"/>
  <c r="G8165" i="1"/>
  <c r="G8166" i="1"/>
  <c r="G8167" i="1"/>
  <c r="G8168" i="1"/>
  <c r="G8169" i="1"/>
  <c r="G8170" i="1"/>
  <c r="G8171" i="1"/>
  <c r="G8172" i="1"/>
  <c r="G8173" i="1"/>
  <c r="G8174" i="1"/>
  <c r="G8175" i="1"/>
  <c r="G8176" i="1"/>
  <c r="G8177" i="1"/>
  <c r="G8178" i="1"/>
  <c r="G8179" i="1"/>
  <c r="G8180" i="1"/>
  <c r="G8181" i="1"/>
  <c r="G8182" i="1"/>
  <c r="G8183" i="1"/>
  <c r="G8184" i="1"/>
  <c r="G8185" i="1"/>
  <c r="G8186" i="1"/>
  <c r="G8187" i="1"/>
  <c r="G8188" i="1"/>
  <c r="G8189" i="1"/>
  <c r="G8190" i="1"/>
  <c r="G8191" i="1"/>
  <c r="G8192" i="1"/>
  <c r="G8193" i="1"/>
  <c r="G8194" i="1"/>
  <c r="G8195" i="1"/>
  <c r="G8196" i="1"/>
  <c r="G8197" i="1"/>
  <c r="G8198" i="1"/>
  <c r="G8199" i="1"/>
  <c r="G8200" i="1"/>
  <c r="G8201" i="1"/>
  <c r="G8202" i="1"/>
  <c r="G8203" i="1"/>
  <c r="G8204" i="1"/>
  <c r="G8205" i="1"/>
  <c r="G8206" i="1"/>
  <c r="G8207" i="1"/>
  <c r="G8208" i="1"/>
  <c r="G8209" i="1"/>
  <c r="G8210" i="1"/>
  <c r="G8211" i="1"/>
  <c r="G8212" i="1"/>
  <c r="G8213" i="1"/>
  <c r="G8214" i="1"/>
  <c r="G8215" i="1"/>
  <c r="G8216" i="1"/>
  <c r="G8217" i="1"/>
  <c r="G8218" i="1"/>
  <c r="G8219" i="1"/>
  <c r="G8220" i="1"/>
  <c r="G8221" i="1"/>
  <c r="G8222" i="1"/>
  <c r="G8223" i="1"/>
  <c r="G8224" i="1"/>
  <c r="G8225" i="1"/>
  <c r="G8226" i="1"/>
  <c r="G8227" i="1"/>
  <c r="G8228" i="1"/>
  <c r="G8229" i="1"/>
  <c r="G8230" i="1"/>
  <c r="G8231" i="1"/>
  <c r="G8232" i="1"/>
  <c r="G8233" i="1"/>
  <c r="G8234" i="1"/>
  <c r="G8235" i="1"/>
  <c r="G8236" i="1"/>
  <c r="G8237" i="1"/>
  <c r="G8238" i="1"/>
  <c r="G8239" i="1"/>
  <c r="G8240" i="1"/>
  <c r="G8241" i="1"/>
  <c r="G8242" i="1"/>
  <c r="G8243" i="1"/>
  <c r="G8244" i="1"/>
  <c r="G8245" i="1"/>
  <c r="G8246" i="1"/>
  <c r="G8247" i="1"/>
  <c r="G8248" i="1"/>
  <c r="G8249" i="1"/>
  <c r="G8250" i="1"/>
  <c r="G8251" i="1"/>
  <c r="G8252" i="1"/>
  <c r="G8253" i="1"/>
  <c r="G8254" i="1"/>
  <c r="G8255" i="1"/>
  <c r="G8256" i="1"/>
  <c r="G8257" i="1"/>
  <c r="G8258" i="1"/>
  <c r="G8259" i="1"/>
  <c r="G8260" i="1"/>
  <c r="G8261" i="1"/>
  <c r="G8262" i="1"/>
  <c r="G8263" i="1"/>
  <c r="G8264" i="1"/>
  <c r="G8265" i="1"/>
  <c r="G8266" i="1"/>
  <c r="G8267" i="1"/>
  <c r="G8268" i="1"/>
  <c r="G8269" i="1"/>
  <c r="G8270" i="1"/>
  <c r="G8271" i="1"/>
  <c r="G8272" i="1"/>
  <c r="G8273" i="1"/>
  <c r="G8274" i="1"/>
  <c r="G8275" i="1"/>
  <c r="G8276" i="1"/>
  <c r="G8277" i="1"/>
  <c r="G8278" i="1"/>
  <c r="G8279" i="1"/>
  <c r="G8280" i="1"/>
  <c r="G8281" i="1"/>
  <c r="G8282" i="1"/>
  <c r="G8283" i="1"/>
  <c r="G8284" i="1"/>
  <c r="G8285" i="1"/>
  <c r="G8286" i="1"/>
  <c r="G8287" i="1"/>
  <c r="G8288" i="1"/>
  <c r="G8289" i="1"/>
  <c r="G8290" i="1"/>
  <c r="G8291" i="1"/>
  <c r="G8292" i="1"/>
  <c r="G8293" i="1"/>
  <c r="G8294" i="1"/>
  <c r="G8295" i="1"/>
  <c r="G8296" i="1"/>
  <c r="G8297" i="1"/>
  <c r="G8298" i="1"/>
  <c r="G8299" i="1"/>
  <c r="G8300" i="1"/>
  <c r="G8301" i="1"/>
  <c r="G8302" i="1"/>
  <c r="G8303" i="1"/>
  <c r="G8304" i="1"/>
  <c r="G8305" i="1"/>
  <c r="G8306" i="1"/>
  <c r="G8307" i="1"/>
  <c r="G8308" i="1"/>
  <c r="G8309" i="1"/>
  <c r="G8310" i="1"/>
  <c r="G8311" i="1"/>
  <c r="G8312" i="1"/>
  <c r="G8313" i="1"/>
  <c r="G8314" i="1"/>
  <c r="G8315" i="1"/>
  <c r="G8316" i="1"/>
  <c r="G8317" i="1"/>
  <c r="G8318" i="1"/>
  <c r="G8319" i="1"/>
  <c r="G8320" i="1"/>
  <c r="G8321" i="1"/>
  <c r="G8322" i="1"/>
  <c r="G8323" i="1"/>
  <c r="G8324" i="1"/>
  <c r="G8325" i="1"/>
  <c r="G8326" i="1"/>
  <c r="G8327" i="1"/>
  <c r="G8328" i="1"/>
  <c r="G8329" i="1"/>
  <c r="G8330" i="1"/>
  <c r="G8331" i="1"/>
  <c r="G8332" i="1"/>
  <c r="G833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46" i="1"/>
  <c r="G8347" i="1"/>
  <c r="G8348" i="1"/>
  <c r="G8349" i="1"/>
  <c r="G8350" i="1"/>
  <c r="G8351" i="1"/>
  <c r="G8352" i="1"/>
  <c r="G8353" i="1"/>
  <c r="G8354" i="1"/>
  <c r="G8355" i="1"/>
  <c r="G8356" i="1"/>
  <c r="G8357" i="1"/>
  <c r="G8358" i="1"/>
  <c r="G8359" i="1"/>
  <c r="G8360" i="1"/>
  <c r="G8361" i="1"/>
  <c r="G8362" i="1"/>
  <c r="G8363" i="1"/>
  <c r="G8364" i="1"/>
  <c r="G8365" i="1"/>
  <c r="G8366" i="1"/>
  <c r="G8367" i="1"/>
  <c r="G8368" i="1"/>
  <c r="G8369" i="1"/>
  <c r="G8370" i="1"/>
  <c r="G8371" i="1"/>
  <c r="G8372" i="1"/>
  <c r="G8373" i="1"/>
  <c r="G8374" i="1"/>
  <c r="G8375" i="1"/>
  <c r="G8376" i="1"/>
  <c r="G8377" i="1"/>
  <c r="G8378" i="1"/>
  <c r="G8379" i="1"/>
  <c r="G8380" i="1"/>
  <c r="G8381" i="1"/>
  <c r="G8382" i="1"/>
  <c r="G8383" i="1"/>
  <c r="G8384" i="1"/>
  <c r="G8385" i="1"/>
  <c r="G8386" i="1"/>
  <c r="G8387" i="1"/>
  <c r="G8388" i="1"/>
  <c r="G8389" i="1"/>
  <c r="G8390" i="1"/>
  <c r="G8391" i="1"/>
  <c r="G8392" i="1"/>
  <c r="G8393" i="1"/>
  <c r="G8394" i="1"/>
  <c r="G8395" i="1"/>
  <c r="G8396" i="1"/>
  <c r="G8397" i="1"/>
  <c r="G8398" i="1"/>
  <c r="G8399" i="1"/>
  <c r="G8400" i="1"/>
  <c r="G8401" i="1"/>
  <c r="G8402" i="1"/>
  <c r="G8403" i="1"/>
  <c r="G8404" i="1"/>
  <c r="G8405" i="1"/>
  <c r="G8406" i="1"/>
  <c r="G8407" i="1"/>
  <c r="G8408" i="1"/>
  <c r="G8409" i="1"/>
  <c r="G8410" i="1"/>
  <c r="G8411" i="1"/>
  <c r="G8412" i="1"/>
  <c r="G8413" i="1"/>
  <c r="G8414" i="1"/>
  <c r="G8415" i="1"/>
  <c r="G8416" i="1"/>
  <c r="G8417" i="1"/>
  <c r="G8418" i="1"/>
  <c r="G8419" i="1"/>
  <c r="G8420" i="1"/>
  <c r="G8421" i="1"/>
  <c r="G8422" i="1"/>
  <c r="G8423" i="1"/>
  <c r="G8424" i="1"/>
  <c r="G8425" i="1"/>
  <c r="G8426" i="1"/>
  <c r="G8427" i="1"/>
  <c r="G8428" i="1"/>
  <c r="G8429" i="1"/>
  <c r="G8430" i="1"/>
  <c r="G8431" i="1"/>
  <c r="G8432" i="1"/>
  <c r="G8433" i="1"/>
  <c r="G8434" i="1"/>
  <c r="G8435" i="1"/>
  <c r="G8436" i="1"/>
  <c r="G8437" i="1"/>
  <c r="G8438" i="1"/>
  <c r="G8439" i="1"/>
  <c r="G8440" i="1"/>
  <c r="G8441" i="1"/>
  <c r="G8442" i="1"/>
  <c r="G8443" i="1"/>
  <c r="G8444" i="1"/>
  <c r="G8445" i="1"/>
  <c r="G8446" i="1"/>
  <c r="G8447" i="1"/>
  <c r="G8448" i="1"/>
  <c r="G8449" i="1"/>
  <c r="G8450" i="1"/>
  <c r="G8451" i="1"/>
  <c r="G8452" i="1"/>
  <c r="G8453" i="1"/>
  <c r="G8454" i="1"/>
  <c r="G8455" i="1"/>
  <c r="G8456" i="1"/>
  <c r="G8457" i="1"/>
  <c r="G8458" i="1"/>
  <c r="G8459" i="1"/>
  <c r="G8460" i="1"/>
  <c r="G8461" i="1"/>
  <c r="G8462" i="1"/>
  <c r="G8463" i="1"/>
  <c r="G8464" i="1"/>
  <c r="G8465" i="1"/>
  <c r="G8466" i="1"/>
  <c r="G8467" i="1"/>
  <c r="G8468" i="1"/>
  <c r="G8469" i="1"/>
  <c r="G8470" i="1"/>
  <c r="G8471" i="1"/>
  <c r="G8472" i="1"/>
  <c r="G8473" i="1"/>
  <c r="G8474" i="1"/>
  <c r="G8475" i="1"/>
  <c r="G8476" i="1"/>
  <c r="G8477" i="1"/>
  <c r="G8478" i="1"/>
  <c r="G8479" i="1"/>
  <c r="G8480" i="1"/>
  <c r="G8481" i="1"/>
  <c r="G8482" i="1"/>
  <c r="G8483" i="1"/>
  <c r="G8484" i="1"/>
  <c r="G8485" i="1"/>
  <c r="G8486" i="1"/>
  <c r="G8487" i="1"/>
  <c r="G8488" i="1"/>
  <c r="G8489" i="1"/>
  <c r="G8490" i="1"/>
  <c r="G8491" i="1"/>
  <c r="G8492" i="1"/>
  <c r="G8493" i="1"/>
  <c r="G8494" i="1"/>
  <c r="G8495" i="1"/>
  <c r="G8496" i="1"/>
  <c r="G8497" i="1"/>
  <c r="G8498" i="1"/>
  <c r="G8499" i="1"/>
  <c r="G8500" i="1"/>
  <c r="G8501" i="1"/>
  <c r="G8502" i="1"/>
  <c r="G8503" i="1"/>
  <c r="G8504" i="1"/>
  <c r="G8505" i="1"/>
  <c r="G8506" i="1"/>
  <c r="G8507" i="1"/>
  <c r="G8508" i="1"/>
  <c r="G8509" i="1"/>
  <c r="G8510" i="1"/>
  <c r="G8511" i="1"/>
  <c r="G8512" i="1"/>
  <c r="G8513" i="1"/>
  <c r="G8514" i="1"/>
  <c r="G8515" i="1"/>
  <c r="G8516" i="1"/>
  <c r="G8517" i="1"/>
  <c r="G8518" i="1"/>
  <c r="G8519" i="1"/>
  <c r="G8520" i="1"/>
  <c r="G8521" i="1"/>
  <c r="G8522" i="1"/>
  <c r="G8523" i="1"/>
  <c r="G8524" i="1"/>
  <c r="G8525" i="1"/>
  <c r="G8526" i="1"/>
  <c r="G8527" i="1"/>
  <c r="G8528" i="1"/>
  <c r="G8529" i="1"/>
  <c r="G8530" i="1"/>
  <c r="G8531" i="1"/>
  <c r="G8532" i="1"/>
  <c r="G8533" i="1"/>
  <c r="G8534" i="1"/>
  <c r="G8535" i="1"/>
  <c r="G8536" i="1"/>
  <c r="G8537" i="1"/>
  <c r="G8538" i="1"/>
  <c r="G8539" i="1"/>
  <c r="G8540" i="1"/>
  <c r="G8541" i="1"/>
  <c r="G8542" i="1"/>
  <c r="G8543" i="1"/>
  <c r="G8544" i="1"/>
  <c r="G8545" i="1"/>
  <c r="G8546" i="1"/>
  <c r="G8547" i="1"/>
  <c r="G8548" i="1"/>
  <c r="G8549" i="1"/>
  <c r="G8550" i="1"/>
  <c r="G8551" i="1"/>
  <c r="G8552" i="1"/>
  <c r="G8553" i="1"/>
  <c r="G8554" i="1"/>
  <c r="G8555" i="1"/>
  <c r="G8556" i="1"/>
  <c r="G8557" i="1"/>
  <c r="G8558" i="1"/>
  <c r="G8559" i="1"/>
  <c r="G8560" i="1"/>
  <c r="G8561" i="1"/>
  <c r="G8562" i="1"/>
  <c r="G8563" i="1"/>
  <c r="G8564" i="1"/>
  <c r="G8565" i="1"/>
  <c r="G8566" i="1"/>
  <c r="G8567" i="1"/>
  <c r="G8568" i="1"/>
  <c r="G8569" i="1"/>
  <c r="G8570" i="1"/>
  <c r="G8571" i="1"/>
  <c r="G8572" i="1"/>
  <c r="G8573" i="1"/>
  <c r="G8574" i="1"/>
  <c r="G8575" i="1"/>
  <c r="G8576" i="1"/>
  <c r="G8577" i="1"/>
  <c r="G8578" i="1"/>
  <c r="G8579" i="1"/>
  <c r="G8580" i="1"/>
  <c r="G8581" i="1"/>
  <c r="G8582" i="1"/>
  <c r="G8583" i="1"/>
  <c r="G8584" i="1"/>
  <c r="G8585" i="1"/>
  <c r="G8586" i="1"/>
  <c r="G8587" i="1"/>
  <c r="G8588" i="1"/>
  <c r="G8589" i="1"/>
  <c r="G8590" i="1"/>
  <c r="G8591" i="1"/>
  <c r="G8592" i="1"/>
  <c r="G8593" i="1"/>
  <c r="G8594" i="1"/>
  <c r="G8595" i="1"/>
  <c r="G8596" i="1"/>
  <c r="G8597" i="1"/>
  <c r="G8598" i="1"/>
  <c r="G8599" i="1"/>
  <c r="G8600" i="1"/>
  <c r="G8601" i="1"/>
  <c r="G8602" i="1"/>
  <c r="G8603" i="1"/>
  <c r="G8604" i="1"/>
  <c r="G8605" i="1"/>
  <c r="G8606" i="1"/>
  <c r="G8607" i="1"/>
  <c r="G8608" i="1"/>
  <c r="G8609" i="1"/>
  <c r="G8610" i="1"/>
  <c r="G8611" i="1"/>
  <c r="G8612" i="1"/>
  <c r="G8613" i="1"/>
  <c r="G8614" i="1"/>
  <c r="G8615" i="1"/>
  <c r="G8616" i="1"/>
  <c r="G8617" i="1"/>
  <c r="G8618" i="1"/>
  <c r="G8619" i="1"/>
  <c r="G8620" i="1"/>
  <c r="G8621" i="1"/>
  <c r="G8622" i="1"/>
  <c r="G8623" i="1"/>
  <c r="G8624" i="1"/>
  <c r="G8625" i="1"/>
  <c r="G8626" i="1"/>
  <c r="G8627" i="1"/>
  <c r="G8628" i="1"/>
  <c r="G8629" i="1"/>
  <c r="G8630" i="1"/>
  <c r="G8631" i="1"/>
  <c r="G8632" i="1"/>
  <c r="G8633" i="1"/>
  <c r="G8634" i="1"/>
  <c r="G8635" i="1"/>
  <c r="G8636" i="1"/>
  <c r="G8637" i="1"/>
  <c r="G8638" i="1"/>
  <c r="G8639" i="1"/>
  <c r="G8640" i="1"/>
  <c r="G8641" i="1"/>
  <c r="G8642" i="1"/>
  <c r="G8643" i="1"/>
  <c r="G8644" i="1"/>
  <c r="G8645" i="1"/>
  <c r="G8646" i="1"/>
  <c r="G8647" i="1"/>
  <c r="G8648" i="1"/>
  <c r="G8649" i="1"/>
  <c r="G8650" i="1"/>
  <c r="G8651" i="1"/>
  <c r="G8652" i="1"/>
  <c r="G8653" i="1"/>
  <c r="G8654" i="1"/>
  <c r="G8655" i="1"/>
  <c r="G8656" i="1"/>
  <c r="G8657" i="1"/>
  <c r="G8658" i="1"/>
  <c r="G8659" i="1"/>
  <c r="G8660" i="1"/>
  <c r="G8661" i="1"/>
  <c r="G8662" i="1"/>
  <c r="G8663" i="1"/>
  <c r="G8664" i="1"/>
  <c r="G8665" i="1"/>
  <c r="G8666" i="1"/>
  <c r="G8667" i="1"/>
  <c r="G8668" i="1"/>
  <c r="G8669" i="1"/>
  <c r="G8670" i="1"/>
  <c r="G8671" i="1"/>
  <c r="G8672" i="1"/>
  <c r="G8673" i="1"/>
  <c r="G8674" i="1"/>
  <c r="G8675" i="1"/>
  <c r="G8676" i="1"/>
  <c r="G8677" i="1"/>
  <c r="G8678" i="1"/>
  <c r="G8679" i="1"/>
  <c r="G8680" i="1"/>
  <c r="G8681" i="1"/>
  <c r="G8682" i="1"/>
  <c r="G8683" i="1"/>
  <c r="G8684" i="1"/>
  <c r="G8685" i="1"/>
  <c r="G8686" i="1"/>
  <c r="G8687" i="1"/>
  <c r="G8688" i="1"/>
  <c r="G8689" i="1"/>
  <c r="G8690" i="1"/>
  <c r="G8691" i="1"/>
  <c r="G8692" i="1"/>
  <c r="G8693" i="1"/>
  <c r="G8694" i="1"/>
  <c r="G8695" i="1"/>
  <c r="G8696" i="1"/>
  <c r="G8697" i="1"/>
  <c r="G8698" i="1"/>
  <c r="G8699" i="1"/>
  <c r="G8700" i="1"/>
  <c r="G8701" i="1"/>
  <c r="G8702" i="1"/>
  <c r="G8703" i="1"/>
  <c r="G8704" i="1"/>
  <c r="G8705" i="1"/>
  <c r="G8706" i="1"/>
  <c r="G8707" i="1"/>
  <c r="G8708" i="1"/>
  <c r="G8709" i="1"/>
  <c r="G8710" i="1"/>
  <c r="G8711" i="1"/>
  <c r="G8712" i="1"/>
  <c r="G8713" i="1"/>
  <c r="G8714" i="1"/>
  <c r="G8715" i="1"/>
  <c r="G8716" i="1"/>
  <c r="G8717" i="1"/>
  <c r="G8718" i="1"/>
  <c r="G8719" i="1"/>
  <c r="G8720" i="1"/>
  <c r="G8721" i="1"/>
  <c r="G8722" i="1"/>
  <c r="G8723" i="1"/>
  <c r="G8724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8766" i="1"/>
  <c r="G8767" i="1"/>
  <c r="G8768" i="1"/>
  <c r="G8769" i="1"/>
  <c r="G8770" i="1"/>
  <c r="G8771" i="1"/>
  <c r="G8772" i="1"/>
  <c r="G8773" i="1"/>
  <c r="G8774" i="1"/>
  <c r="G8775" i="1"/>
  <c r="G8776" i="1"/>
  <c r="G8777" i="1"/>
  <c r="G8778" i="1"/>
  <c r="G8779" i="1"/>
  <c r="G8780" i="1"/>
  <c r="G8781" i="1"/>
  <c r="G8782" i="1"/>
  <c r="G8783" i="1"/>
  <c r="G8784" i="1"/>
  <c r="G8785" i="1"/>
  <c r="G8786" i="1"/>
  <c r="G8787" i="1"/>
  <c r="G8788" i="1"/>
  <c r="G8789" i="1"/>
  <c r="G8790" i="1"/>
  <c r="G8791" i="1"/>
  <c r="G8792" i="1"/>
  <c r="G8793" i="1"/>
  <c r="G8794" i="1"/>
  <c r="G8795" i="1"/>
  <c r="G8796" i="1"/>
  <c r="G8797" i="1"/>
  <c r="G8798" i="1"/>
  <c r="G8799" i="1"/>
  <c r="G8800" i="1"/>
  <c r="G8801" i="1"/>
  <c r="G8802" i="1"/>
  <c r="G8803" i="1"/>
  <c r="G8804" i="1"/>
  <c r="G8805" i="1"/>
  <c r="G8806" i="1"/>
  <c r="G8807" i="1"/>
  <c r="G8808" i="1"/>
  <c r="G8809" i="1"/>
  <c r="G8810" i="1"/>
  <c r="G8811" i="1"/>
  <c r="G8812" i="1"/>
  <c r="G8813" i="1"/>
  <c r="G8814" i="1"/>
  <c r="G8815" i="1"/>
  <c r="G8816" i="1"/>
  <c r="G8817" i="1"/>
  <c r="G8818" i="1"/>
  <c r="G8819" i="1"/>
  <c r="G8820" i="1"/>
  <c r="G8821" i="1"/>
  <c r="G8822" i="1"/>
  <c r="G8823" i="1"/>
  <c r="G8824" i="1"/>
  <c r="G8825" i="1"/>
  <c r="G8826" i="1"/>
  <c r="G8827" i="1"/>
  <c r="G8828" i="1"/>
  <c r="G8829" i="1"/>
  <c r="G8830" i="1"/>
  <c r="G8831" i="1"/>
  <c r="G8832" i="1"/>
  <c r="G8833" i="1"/>
  <c r="G8834" i="1"/>
  <c r="G8835" i="1"/>
  <c r="G8836" i="1"/>
  <c r="G8837" i="1"/>
  <c r="G8838" i="1"/>
  <c r="G8839" i="1"/>
  <c r="G8840" i="1"/>
  <c r="G8841" i="1"/>
  <c r="G8842" i="1"/>
  <c r="G8843" i="1"/>
  <c r="G8844" i="1"/>
  <c r="G8845" i="1"/>
  <c r="G8846" i="1"/>
  <c r="G8847" i="1"/>
  <c r="G8848" i="1"/>
  <c r="G8849" i="1"/>
  <c r="G8850" i="1"/>
  <c r="G8851" i="1"/>
  <c r="G8852" i="1"/>
  <c r="G8853" i="1"/>
  <c r="G8854" i="1"/>
  <c r="G8855" i="1"/>
  <c r="G8856" i="1"/>
  <c r="G8857" i="1"/>
  <c r="G8858" i="1"/>
  <c r="G8859" i="1"/>
  <c r="G8860" i="1"/>
  <c r="G8861" i="1"/>
  <c r="G8862" i="1"/>
  <c r="G8863" i="1"/>
  <c r="G8864" i="1"/>
  <c r="G8865" i="1"/>
  <c r="G8866" i="1"/>
  <c r="G8867" i="1"/>
  <c r="G8868" i="1"/>
  <c r="G8869" i="1"/>
  <c r="G8870" i="1"/>
  <c r="G8871" i="1"/>
  <c r="G8872" i="1"/>
  <c r="G8873" i="1"/>
  <c r="G8874" i="1"/>
  <c r="G8875" i="1"/>
  <c r="G8876" i="1"/>
  <c r="G8877" i="1"/>
  <c r="G8878" i="1"/>
  <c r="G8879" i="1"/>
  <c r="G8880" i="1"/>
  <c r="G8881" i="1"/>
  <c r="G8882" i="1"/>
  <c r="G8883" i="1"/>
  <c r="G8884" i="1"/>
  <c r="G8885" i="1"/>
  <c r="G8886" i="1"/>
  <c r="G8887" i="1"/>
  <c r="G8888" i="1"/>
  <c r="G8889" i="1"/>
  <c r="G8890" i="1"/>
  <c r="G8891" i="1"/>
  <c r="G8892" i="1"/>
  <c r="G8893" i="1"/>
  <c r="G8894" i="1"/>
  <c r="G8895" i="1"/>
  <c r="G8896" i="1"/>
  <c r="G8897" i="1"/>
  <c r="G8898" i="1"/>
  <c r="G8899" i="1"/>
  <c r="G8900" i="1"/>
  <c r="G8901" i="1"/>
  <c r="G8902" i="1"/>
  <c r="G8903" i="1"/>
  <c r="G8904" i="1"/>
  <c r="G8905" i="1"/>
  <c r="G8906" i="1"/>
  <c r="G8907" i="1"/>
  <c r="G8908" i="1"/>
  <c r="G8909" i="1"/>
  <c r="G8910" i="1"/>
  <c r="G8911" i="1"/>
  <c r="G8912" i="1"/>
  <c r="G8913" i="1"/>
  <c r="G8914" i="1"/>
  <c r="G8915" i="1"/>
  <c r="G8916" i="1"/>
  <c r="G8917" i="1"/>
  <c r="G8918" i="1"/>
  <c r="G8919" i="1"/>
  <c r="G8920" i="1"/>
  <c r="G8921" i="1"/>
  <c r="G8922" i="1"/>
  <c r="G8923" i="1"/>
  <c r="G8924" i="1"/>
  <c r="G8925" i="1"/>
  <c r="G8926" i="1"/>
  <c r="G8927" i="1"/>
  <c r="G8928" i="1"/>
  <c r="G8929" i="1"/>
  <c r="G8930" i="1"/>
  <c r="G8931" i="1"/>
  <c r="G8932" i="1"/>
  <c r="G8933" i="1"/>
  <c r="G8934" i="1"/>
  <c r="G8935" i="1"/>
  <c r="G8936" i="1"/>
  <c r="G8937" i="1"/>
  <c r="G8938" i="1"/>
  <c r="G8939" i="1"/>
  <c r="G8940" i="1"/>
  <c r="G8941" i="1"/>
  <c r="G8942" i="1"/>
  <c r="G8943" i="1"/>
  <c r="G8944" i="1"/>
  <c r="G8945" i="1"/>
  <c r="G8946" i="1"/>
  <c r="G8947" i="1"/>
  <c r="G8948" i="1"/>
  <c r="G8949" i="1"/>
  <c r="G8950" i="1"/>
  <c r="G8951" i="1"/>
  <c r="G8952" i="1"/>
  <c r="G8953" i="1"/>
  <c r="G8954" i="1"/>
  <c r="G8955" i="1"/>
  <c r="G8956" i="1"/>
  <c r="G8957" i="1"/>
  <c r="G8958" i="1"/>
  <c r="G8959" i="1"/>
  <c r="G8960" i="1"/>
  <c r="G8961" i="1"/>
  <c r="G8962" i="1"/>
  <c r="G8963" i="1"/>
  <c r="G8964" i="1"/>
  <c r="G8965" i="1"/>
  <c r="G8966" i="1"/>
  <c r="G8967" i="1"/>
  <c r="G8968" i="1"/>
  <c r="G8969" i="1"/>
  <c r="G8970" i="1"/>
  <c r="G8971" i="1"/>
  <c r="G8972" i="1"/>
  <c r="G8973" i="1"/>
  <c r="G8974" i="1"/>
  <c r="G8975" i="1"/>
  <c r="G8976" i="1"/>
  <c r="G8977" i="1"/>
  <c r="G8978" i="1"/>
  <c r="G8979" i="1"/>
  <c r="G8980" i="1"/>
  <c r="G8981" i="1"/>
  <c r="G8982" i="1"/>
  <c r="G8983" i="1"/>
  <c r="G8984" i="1"/>
  <c r="G8985" i="1"/>
  <c r="G8986" i="1"/>
  <c r="G8987" i="1"/>
  <c r="G8988" i="1"/>
  <c r="G8989" i="1"/>
  <c r="G8990" i="1"/>
  <c r="G8991" i="1"/>
  <c r="G8992" i="1"/>
  <c r="G8993" i="1"/>
  <c r="G8994" i="1"/>
  <c r="G8995" i="1"/>
  <c r="G8996" i="1"/>
  <c r="G8997" i="1"/>
  <c r="G8998" i="1"/>
  <c r="G8999" i="1"/>
  <c r="G9000" i="1"/>
  <c r="G9001" i="1"/>
  <c r="G9002" i="1"/>
  <c r="G9003" i="1"/>
  <c r="G9004" i="1"/>
  <c r="G9005" i="1"/>
  <c r="G9006" i="1"/>
  <c r="G9007" i="1"/>
  <c r="G9008" i="1"/>
  <c r="G9009" i="1"/>
  <c r="G9010" i="1"/>
  <c r="G9011" i="1"/>
  <c r="G9012" i="1"/>
  <c r="G9013" i="1"/>
  <c r="G9014" i="1"/>
  <c r="G9015" i="1"/>
  <c r="G9016" i="1"/>
  <c r="G9017" i="1"/>
  <c r="G9018" i="1"/>
  <c r="G9019" i="1"/>
  <c r="G9020" i="1"/>
  <c r="G9021" i="1"/>
  <c r="G9022" i="1"/>
  <c r="G9023" i="1"/>
  <c r="G9024" i="1"/>
  <c r="G9025" i="1"/>
  <c r="G9026" i="1"/>
  <c r="G9027" i="1"/>
  <c r="G9028" i="1"/>
  <c r="G9029" i="1"/>
  <c r="G9030" i="1"/>
  <c r="G9031" i="1"/>
  <c r="G9032" i="1"/>
  <c r="G9033" i="1"/>
  <c r="G9034" i="1"/>
  <c r="G9035" i="1"/>
  <c r="G9036" i="1"/>
  <c r="G9037" i="1"/>
  <c r="G9038" i="1"/>
  <c r="G9039" i="1"/>
  <c r="G9040" i="1"/>
  <c r="G9041" i="1"/>
  <c r="G9042" i="1"/>
  <c r="G9043" i="1"/>
  <c r="G9044" i="1"/>
  <c r="G9045" i="1"/>
  <c r="G9046" i="1"/>
  <c r="G9047" i="1"/>
  <c r="G9048" i="1"/>
  <c r="G9049" i="1"/>
  <c r="G9050" i="1"/>
  <c r="G9051" i="1"/>
  <c r="G9052" i="1"/>
  <c r="G9053" i="1"/>
  <c r="G9054" i="1"/>
  <c r="G9055" i="1"/>
  <c r="G9056" i="1"/>
  <c r="G9057" i="1"/>
  <c r="G9058" i="1"/>
  <c r="G9059" i="1"/>
  <c r="G9060" i="1"/>
  <c r="G9061" i="1"/>
  <c r="G9062" i="1"/>
  <c r="G9063" i="1"/>
  <c r="G9064" i="1"/>
  <c r="G9065" i="1"/>
  <c r="G9066" i="1"/>
  <c r="G9067" i="1"/>
  <c r="G9068" i="1"/>
  <c r="G9069" i="1"/>
  <c r="G9070" i="1"/>
  <c r="G9071" i="1"/>
  <c r="G9072" i="1"/>
  <c r="G9073" i="1"/>
  <c r="G9074" i="1"/>
  <c r="G9075" i="1"/>
  <c r="G9076" i="1"/>
  <c r="G9077" i="1"/>
  <c r="G9078" i="1"/>
  <c r="G9079" i="1"/>
  <c r="G9080" i="1"/>
  <c r="G9081" i="1"/>
  <c r="G9082" i="1"/>
  <c r="G9083" i="1"/>
  <c r="G9084" i="1"/>
  <c r="G9085" i="1"/>
  <c r="G9086" i="1"/>
  <c r="G9087" i="1"/>
  <c r="G9088" i="1"/>
  <c r="G9089" i="1"/>
  <c r="G9090" i="1"/>
  <c r="G9091" i="1"/>
  <c r="G9092" i="1"/>
  <c r="G9093" i="1"/>
  <c r="G9094" i="1"/>
  <c r="G9095" i="1"/>
  <c r="G9096" i="1"/>
  <c r="G9097" i="1"/>
  <c r="G9098" i="1"/>
  <c r="G9099" i="1"/>
  <c r="G9100" i="1"/>
  <c r="G9101" i="1"/>
  <c r="G9102" i="1"/>
  <c r="G9103" i="1"/>
  <c r="G9104" i="1"/>
  <c r="G9105" i="1"/>
  <c r="G9106" i="1"/>
  <c r="G9107" i="1"/>
  <c r="G9108" i="1"/>
  <c r="G9109" i="1"/>
  <c r="G9110" i="1"/>
  <c r="G9111" i="1"/>
  <c r="G9112" i="1"/>
  <c r="G9113" i="1"/>
  <c r="G9114" i="1"/>
  <c r="G9115" i="1"/>
  <c r="G9116" i="1"/>
  <c r="G9117" i="1"/>
  <c r="G9118" i="1"/>
  <c r="G9119" i="1"/>
  <c r="G9120" i="1"/>
  <c r="G9121" i="1"/>
  <c r="G9122" i="1"/>
  <c r="G9123" i="1"/>
  <c r="G9124" i="1"/>
  <c r="G9125" i="1"/>
  <c r="G9126" i="1"/>
  <c r="G9127" i="1"/>
  <c r="G9128" i="1"/>
  <c r="G9129" i="1"/>
  <c r="G9130" i="1"/>
  <c r="G9131" i="1"/>
  <c r="G9132" i="1"/>
  <c r="G9133" i="1"/>
  <c r="G9134" i="1"/>
  <c r="G9135" i="1"/>
  <c r="G9136" i="1"/>
  <c r="G9137" i="1"/>
  <c r="G9138" i="1"/>
  <c r="G9139" i="1"/>
  <c r="G9140" i="1"/>
  <c r="G9141" i="1"/>
  <c r="G9142" i="1"/>
  <c r="G9143" i="1"/>
  <c r="G9144" i="1"/>
  <c r="G9145" i="1"/>
  <c r="G9146" i="1"/>
  <c r="G9147" i="1"/>
  <c r="G9148" i="1"/>
  <c r="G9149" i="1"/>
  <c r="G9150" i="1"/>
  <c r="G9151" i="1"/>
  <c r="G9152" i="1"/>
  <c r="G9153" i="1"/>
  <c r="G9154" i="1"/>
  <c r="G9155" i="1"/>
  <c r="G9156" i="1"/>
  <c r="G9157" i="1"/>
  <c r="G9158" i="1"/>
  <c r="G9159" i="1"/>
  <c r="G9160" i="1"/>
  <c r="G9161" i="1"/>
  <c r="G9162" i="1"/>
  <c r="G9163" i="1"/>
  <c r="G9164" i="1"/>
  <c r="G9165" i="1"/>
  <c r="G9166" i="1"/>
  <c r="G9167" i="1"/>
  <c r="G9168" i="1"/>
  <c r="G9169" i="1"/>
  <c r="G9170" i="1"/>
  <c r="G9171" i="1"/>
  <c r="G9172" i="1"/>
  <c r="G9173" i="1"/>
  <c r="G9174" i="1"/>
  <c r="G9175" i="1"/>
  <c r="G9176" i="1"/>
  <c r="G9177" i="1"/>
  <c r="G9178" i="1"/>
  <c r="G9179" i="1"/>
  <c r="G9180" i="1"/>
  <c r="G9181" i="1"/>
  <c r="G9182" i="1"/>
  <c r="G9183" i="1"/>
  <c r="G9184" i="1"/>
  <c r="G9185" i="1"/>
  <c r="G9186" i="1"/>
  <c r="G9187" i="1"/>
  <c r="G9188" i="1"/>
  <c r="G9189" i="1"/>
  <c r="G9190" i="1"/>
  <c r="G9191" i="1"/>
  <c r="G9192" i="1"/>
  <c r="G9193" i="1"/>
  <c r="G9194" i="1"/>
  <c r="G9195" i="1"/>
  <c r="G9196" i="1"/>
  <c r="G9197" i="1"/>
  <c r="G9198" i="1"/>
  <c r="G9199" i="1"/>
  <c r="G9200" i="1"/>
  <c r="G9201" i="1"/>
  <c r="G9202" i="1"/>
  <c r="G9203" i="1"/>
  <c r="G9204" i="1"/>
  <c r="G9205" i="1"/>
  <c r="G9206" i="1"/>
  <c r="G9207" i="1"/>
  <c r="G9208" i="1"/>
  <c r="G9209" i="1"/>
  <c r="G9210" i="1"/>
  <c r="G9211" i="1"/>
  <c r="G9212" i="1"/>
  <c r="G9213" i="1"/>
  <c r="G9214" i="1"/>
  <c r="G9215" i="1"/>
  <c r="G9216" i="1"/>
  <c r="G9217" i="1"/>
  <c r="G9218" i="1"/>
  <c r="G9219" i="1"/>
  <c r="G9220" i="1"/>
  <c r="G9221" i="1"/>
  <c r="G9222" i="1"/>
  <c r="G9223" i="1"/>
  <c r="G9224" i="1"/>
  <c r="G9225" i="1"/>
  <c r="G9226" i="1"/>
  <c r="G9227" i="1"/>
  <c r="G9228" i="1"/>
  <c r="G9229" i="1"/>
  <c r="G9230" i="1"/>
  <c r="G9231" i="1"/>
  <c r="G9232" i="1"/>
  <c r="G9233" i="1"/>
  <c r="G9234" i="1"/>
  <c r="G9235" i="1"/>
  <c r="G9236" i="1"/>
  <c r="G9237" i="1"/>
  <c r="G9238" i="1"/>
  <c r="G9239" i="1"/>
  <c r="G9240" i="1"/>
  <c r="G9241" i="1"/>
  <c r="G9242" i="1"/>
  <c r="G9243" i="1"/>
  <c r="G9244" i="1"/>
  <c r="G9245" i="1"/>
  <c r="G9246" i="1"/>
  <c r="G9247" i="1"/>
  <c r="G9248" i="1"/>
  <c r="G9249" i="1"/>
  <c r="G9250" i="1"/>
  <c r="G9251" i="1"/>
  <c r="G9252" i="1"/>
  <c r="G9253" i="1"/>
  <c r="G9254" i="1"/>
  <c r="G9255" i="1"/>
  <c r="G9256" i="1"/>
  <c r="G9257" i="1"/>
  <c r="G9258" i="1"/>
  <c r="G9259" i="1"/>
  <c r="G9260" i="1"/>
  <c r="G9261" i="1"/>
  <c r="G9262" i="1"/>
  <c r="G9263" i="1"/>
  <c r="G9264" i="1"/>
  <c r="G9265" i="1"/>
  <c r="G9266" i="1"/>
  <c r="G9267" i="1"/>
  <c r="G9268" i="1"/>
  <c r="G9269" i="1"/>
  <c r="G9270" i="1"/>
  <c r="G9271" i="1"/>
  <c r="G9272" i="1"/>
  <c r="G9273" i="1"/>
  <c r="G9274" i="1"/>
  <c r="G9275" i="1"/>
  <c r="G9276" i="1"/>
  <c r="G9277" i="1"/>
  <c r="G9278" i="1"/>
  <c r="G9279" i="1"/>
  <c r="G9280" i="1"/>
  <c r="G9281" i="1"/>
  <c r="G9282" i="1"/>
  <c r="G9283" i="1"/>
  <c r="G9284" i="1"/>
  <c r="G9285" i="1"/>
  <c r="G9286" i="1"/>
  <c r="G9287" i="1"/>
  <c r="G9288" i="1"/>
  <c r="G9289" i="1"/>
  <c r="G9290" i="1"/>
  <c r="G9291" i="1"/>
  <c r="G9292" i="1"/>
  <c r="G9293" i="1"/>
  <c r="G9294" i="1"/>
  <c r="G9295" i="1"/>
  <c r="G9296" i="1"/>
  <c r="G9297" i="1"/>
  <c r="G9298" i="1"/>
  <c r="G9299" i="1"/>
  <c r="G9300" i="1"/>
  <c r="G9301" i="1"/>
  <c r="G9302" i="1"/>
  <c r="G9303" i="1"/>
  <c r="G9304" i="1"/>
  <c r="G9305" i="1"/>
  <c r="G9306" i="1"/>
  <c r="G9307" i="1"/>
  <c r="G9308" i="1"/>
  <c r="G9309" i="1"/>
  <c r="G9310" i="1"/>
  <c r="G9311" i="1"/>
  <c r="G9312" i="1"/>
  <c r="G9313" i="1"/>
  <c r="G9314" i="1"/>
  <c r="G9315" i="1"/>
  <c r="G9316" i="1"/>
  <c r="G9317" i="1"/>
  <c r="G9318" i="1"/>
  <c r="G9319" i="1"/>
  <c r="G9320" i="1"/>
  <c r="G9321" i="1"/>
  <c r="G9322" i="1"/>
  <c r="G9323" i="1"/>
  <c r="G9324" i="1"/>
  <c r="G9325" i="1"/>
  <c r="G9326" i="1"/>
  <c r="G9327" i="1"/>
  <c r="G9328" i="1"/>
  <c r="G9329" i="1"/>
  <c r="G9330" i="1"/>
  <c r="G9331" i="1"/>
  <c r="G9332" i="1"/>
  <c r="G9333" i="1"/>
  <c r="G9334" i="1"/>
  <c r="G9335" i="1"/>
  <c r="G9336" i="1"/>
  <c r="G9337" i="1"/>
  <c r="G9338" i="1"/>
  <c r="G9339" i="1"/>
  <c r="G9340" i="1"/>
  <c r="G9341" i="1"/>
  <c r="G9342" i="1"/>
  <c r="G9343" i="1"/>
  <c r="G9344" i="1"/>
  <c r="G9345" i="1"/>
  <c r="G9346" i="1"/>
  <c r="G9347" i="1"/>
  <c r="G9348" i="1"/>
  <c r="G9349" i="1"/>
  <c r="G9350" i="1"/>
  <c r="G9351" i="1"/>
  <c r="G9352" i="1"/>
  <c r="G9353" i="1"/>
  <c r="G9354" i="1"/>
  <c r="G9355" i="1"/>
  <c r="G9356" i="1"/>
  <c r="G9357" i="1"/>
  <c r="G9358" i="1"/>
  <c r="G9359" i="1"/>
  <c r="G9360" i="1"/>
  <c r="G9361" i="1"/>
  <c r="G9362" i="1"/>
  <c r="G9363" i="1"/>
  <c r="G9364" i="1"/>
  <c r="G9365" i="1"/>
  <c r="G9366" i="1"/>
  <c r="G9367" i="1"/>
  <c r="G9368" i="1"/>
  <c r="G9369" i="1"/>
  <c r="G9370" i="1"/>
  <c r="G9371" i="1"/>
  <c r="G9372" i="1"/>
  <c r="G9373" i="1"/>
  <c r="G9374" i="1"/>
  <c r="G9375" i="1"/>
  <c r="G9376" i="1"/>
  <c r="G9377" i="1"/>
  <c r="G9378" i="1"/>
  <c r="G9379" i="1"/>
  <c r="G9380" i="1"/>
  <c r="G9381" i="1"/>
  <c r="G9382" i="1"/>
  <c r="G9383" i="1"/>
  <c r="G9384" i="1"/>
  <c r="G9385" i="1"/>
  <c r="G9386" i="1"/>
  <c r="G9387" i="1"/>
  <c r="G9388" i="1"/>
  <c r="G9389" i="1"/>
  <c r="G9390" i="1"/>
  <c r="G9391" i="1"/>
  <c r="G9392" i="1"/>
  <c r="G9393" i="1"/>
  <c r="G9394" i="1"/>
  <c r="G9395" i="1"/>
  <c r="G9396" i="1"/>
  <c r="G9397" i="1"/>
  <c r="G9398" i="1"/>
  <c r="G9399" i="1"/>
  <c r="G9400" i="1"/>
  <c r="G9401" i="1"/>
  <c r="G9402" i="1"/>
  <c r="G9403" i="1"/>
  <c r="G9404" i="1"/>
  <c r="G9405" i="1"/>
  <c r="G9406" i="1"/>
  <c r="G9407" i="1"/>
  <c r="G9408" i="1"/>
  <c r="G9409" i="1"/>
  <c r="G9410" i="1"/>
  <c r="G9411" i="1"/>
  <c r="G9412" i="1"/>
  <c r="G9413" i="1"/>
  <c r="G9414" i="1"/>
  <c r="G9415" i="1"/>
  <c r="G9416" i="1"/>
  <c r="G9417" i="1"/>
  <c r="G9418" i="1"/>
  <c r="G9419" i="1"/>
  <c r="G9420" i="1"/>
  <c r="G9421" i="1"/>
  <c r="G9422" i="1"/>
  <c r="G9423" i="1"/>
  <c r="G9424" i="1"/>
  <c r="G9425" i="1"/>
  <c r="G9426" i="1"/>
  <c r="G9427" i="1"/>
  <c r="G9428" i="1"/>
  <c r="G9429" i="1"/>
  <c r="G9430" i="1"/>
  <c r="G9431" i="1"/>
  <c r="G9432" i="1"/>
  <c r="G9433" i="1"/>
  <c r="G9434" i="1"/>
  <c r="G9435" i="1"/>
  <c r="G9436" i="1"/>
  <c r="G9437" i="1"/>
  <c r="G9438" i="1"/>
  <c r="G9439" i="1"/>
  <c r="G9440" i="1"/>
  <c r="G9441" i="1"/>
  <c r="G9442" i="1"/>
  <c r="G9443" i="1"/>
  <c r="G9444" i="1"/>
  <c r="G9445" i="1"/>
  <c r="G9446" i="1"/>
  <c r="G9447" i="1"/>
  <c r="G9448" i="1"/>
  <c r="G9449" i="1"/>
  <c r="G9450" i="1"/>
  <c r="G9451" i="1"/>
  <c r="G9452" i="1"/>
  <c r="G9453" i="1"/>
  <c r="G9454" i="1"/>
  <c r="G9455" i="1"/>
  <c r="G9456" i="1"/>
  <c r="G9457" i="1"/>
  <c r="G9458" i="1"/>
  <c r="G9459" i="1"/>
  <c r="G9460" i="1"/>
  <c r="G9461" i="1"/>
  <c r="G9462" i="1"/>
  <c r="G9463" i="1"/>
  <c r="G9464" i="1"/>
  <c r="G9465" i="1"/>
  <c r="G9466" i="1"/>
  <c r="G9467" i="1"/>
  <c r="G9468" i="1"/>
  <c r="G9469" i="1"/>
  <c r="G9470" i="1"/>
  <c r="G9471" i="1"/>
  <c r="G9472" i="1"/>
  <c r="G9473" i="1"/>
  <c r="G9474" i="1"/>
  <c r="G9475" i="1"/>
  <c r="G9476" i="1"/>
  <c r="G9477" i="1"/>
  <c r="G9478" i="1"/>
  <c r="G9479" i="1"/>
  <c r="G9480" i="1"/>
  <c r="G9481" i="1"/>
  <c r="G9482" i="1"/>
  <c r="G9483" i="1"/>
  <c r="G9484" i="1"/>
  <c r="G9485" i="1"/>
  <c r="G9486" i="1"/>
  <c r="G9487" i="1"/>
  <c r="G9488" i="1"/>
  <c r="G9489" i="1"/>
  <c r="G9490" i="1"/>
  <c r="G9491" i="1"/>
  <c r="G9492" i="1"/>
  <c r="G9493" i="1"/>
  <c r="G9494" i="1"/>
  <c r="G9495" i="1"/>
  <c r="G9496" i="1"/>
  <c r="G9497" i="1"/>
  <c r="G9498" i="1"/>
  <c r="G9499" i="1"/>
  <c r="G9500" i="1"/>
  <c r="G9501" i="1"/>
  <c r="G9502" i="1"/>
  <c r="G9503" i="1"/>
  <c r="G9504" i="1"/>
  <c r="G9505" i="1"/>
  <c r="G9506" i="1"/>
  <c r="G9507" i="1"/>
  <c r="G9508" i="1"/>
  <c r="G9509" i="1"/>
  <c r="G9510" i="1"/>
  <c r="G9511" i="1"/>
  <c r="G9512" i="1"/>
  <c r="G9513" i="1"/>
  <c r="G9514" i="1"/>
  <c r="G9515" i="1"/>
  <c r="G9516" i="1"/>
  <c r="G9517" i="1"/>
  <c r="G9518" i="1"/>
  <c r="G9519" i="1"/>
  <c r="G9520" i="1"/>
  <c r="G9521" i="1"/>
  <c r="G9522" i="1"/>
  <c r="G9523" i="1"/>
  <c r="G9524" i="1"/>
  <c r="G9525" i="1"/>
  <c r="G9526" i="1"/>
  <c r="G9527" i="1"/>
  <c r="G9528" i="1"/>
  <c r="G9529" i="1"/>
  <c r="G9530" i="1"/>
  <c r="G9531" i="1"/>
  <c r="G9532" i="1"/>
  <c r="G9533" i="1"/>
  <c r="G9534" i="1"/>
  <c r="G9535" i="1"/>
  <c r="G9536" i="1"/>
  <c r="G9537" i="1"/>
  <c r="G9538" i="1"/>
  <c r="G9539" i="1"/>
  <c r="G9540" i="1"/>
  <c r="G9541" i="1"/>
  <c r="G9542" i="1"/>
  <c r="G9543" i="1"/>
  <c r="G9544" i="1"/>
  <c r="G9545" i="1"/>
  <c r="G9546" i="1"/>
  <c r="G9547" i="1"/>
  <c r="G9548" i="1"/>
  <c r="G9549" i="1"/>
  <c r="G9550" i="1"/>
  <c r="G9551" i="1"/>
  <c r="G9552" i="1"/>
  <c r="G9553" i="1"/>
  <c r="G9554" i="1"/>
  <c r="G9555" i="1"/>
  <c r="G9556" i="1"/>
  <c r="G9557" i="1"/>
  <c r="G9558" i="1"/>
  <c r="G9559" i="1"/>
  <c r="G9560" i="1"/>
  <c r="G9561" i="1"/>
  <c r="G9562" i="1"/>
  <c r="G9563" i="1"/>
  <c r="G9564" i="1"/>
  <c r="G9565" i="1"/>
  <c r="G9566" i="1"/>
  <c r="G9567" i="1"/>
  <c r="G9568" i="1"/>
  <c r="G9569" i="1"/>
  <c r="G9570" i="1"/>
  <c r="G9571" i="1"/>
  <c r="G9572" i="1"/>
  <c r="G9573" i="1"/>
  <c r="G9574" i="1"/>
  <c r="G9575" i="1"/>
  <c r="G9576" i="1"/>
  <c r="G9577" i="1"/>
  <c r="G9578" i="1"/>
  <c r="G9579" i="1"/>
  <c r="G9580" i="1"/>
  <c r="G9581" i="1"/>
  <c r="G9582" i="1"/>
  <c r="G9583" i="1"/>
  <c r="G9584" i="1"/>
  <c r="G9585" i="1"/>
  <c r="G9586" i="1"/>
  <c r="G9587" i="1"/>
  <c r="G9588" i="1"/>
  <c r="G9589" i="1"/>
  <c r="G9590" i="1"/>
  <c r="G9591" i="1"/>
  <c r="G9592" i="1"/>
  <c r="G9593" i="1"/>
  <c r="G9594" i="1"/>
  <c r="G9595" i="1"/>
  <c r="G9596" i="1"/>
  <c r="G9597" i="1"/>
  <c r="G9598" i="1"/>
  <c r="G9599" i="1"/>
  <c r="G9600" i="1"/>
  <c r="G9601" i="1"/>
  <c r="G9602" i="1"/>
  <c r="G9603" i="1"/>
  <c r="G9604" i="1"/>
  <c r="G9605" i="1"/>
  <c r="G9606" i="1"/>
  <c r="G9607" i="1"/>
  <c r="G9608" i="1"/>
  <c r="G9609" i="1"/>
  <c r="G9610" i="1"/>
  <c r="G9611" i="1"/>
  <c r="G9612" i="1"/>
  <c r="G9613" i="1"/>
  <c r="G9614" i="1"/>
  <c r="G9615" i="1"/>
  <c r="G9616" i="1"/>
  <c r="G9617" i="1"/>
  <c r="G9618" i="1"/>
  <c r="G9619" i="1"/>
  <c r="G9620" i="1"/>
  <c r="G9621" i="1"/>
  <c r="G9622" i="1"/>
  <c r="G9623" i="1"/>
  <c r="G9624" i="1"/>
  <c r="G9625" i="1"/>
  <c r="G9626" i="1"/>
  <c r="G9627" i="1"/>
  <c r="G9628" i="1"/>
  <c r="G9629" i="1"/>
  <c r="G9630" i="1"/>
  <c r="G9631" i="1"/>
  <c r="G9632" i="1"/>
  <c r="G9633" i="1"/>
  <c r="G9634" i="1"/>
  <c r="G9635" i="1"/>
  <c r="G9636" i="1"/>
  <c r="G9637" i="1"/>
  <c r="G9638" i="1"/>
  <c r="G9639" i="1"/>
  <c r="G9640" i="1"/>
  <c r="G9641" i="1"/>
  <c r="G9642" i="1"/>
  <c r="G9643" i="1"/>
  <c r="G9644" i="1"/>
  <c r="G9645" i="1"/>
  <c r="G9646" i="1"/>
  <c r="G9647" i="1"/>
  <c r="G9648" i="1"/>
  <c r="G9649" i="1"/>
  <c r="G9650" i="1"/>
  <c r="G9651" i="1"/>
  <c r="G9652" i="1"/>
  <c r="G9653" i="1"/>
  <c r="G9654" i="1"/>
  <c r="G9655" i="1"/>
  <c r="G9656" i="1"/>
  <c r="G9657" i="1"/>
  <c r="G9658" i="1"/>
  <c r="G9659" i="1"/>
  <c r="G9660" i="1"/>
  <c r="G9661" i="1"/>
  <c r="G9662" i="1"/>
  <c r="G9663" i="1"/>
  <c r="G9664" i="1"/>
  <c r="G9665" i="1"/>
  <c r="G9666" i="1"/>
  <c r="G9667" i="1"/>
  <c r="G9668" i="1"/>
  <c r="G9669" i="1"/>
  <c r="G9670" i="1"/>
  <c r="G9671" i="1"/>
  <c r="G9672" i="1"/>
  <c r="G9673" i="1"/>
  <c r="G9674" i="1"/>
  <c r="G9675" i="1"/>
  <c r="G9676" i="1"/>
  <c r="G9677" i="1"/>
  <c r="G9678" i="1"/>
  <c r="G9679" i="1"/>
  <c r="G9680" i="1"/>
  <c r="G9681" i="1"/>
  <c r="G9682" i="1"/>
  <c r="G9683" i="1"/>
  <c r="G9684" i="1"/>
  <c r="G9685" i="1"/>
  <c r="G9686" i="1"/>
  <c r="G9687" i="1"/>
  <c r="G9688" i="1"/>
  <c r="G9689" i="1"/>
  <c r="G9690" i="1"/>
  <c r="G9691" i="1"/>
  <c r="G9692" i="1"/>
  <c r="G9693" i="1"/>
  <c r="G9694" i="1"/>
  <c r="G9695" i="1"/>
  <c r="G9696" i="1"/>
  <c r="G9697" i="1"/>
  <c r="G9698" i="1"/>
  <c r="G9699" i="1"/>
  <c r="G9700" i="1"/>
  <c r="G9701" i="1"/>
  <c r="G9702" i="1"/>
  <c r="G9703" i="1"/>
  <c r="G9704" i="1"/>
  <c r="G9705" i="1"/>
  <c r="G9706" i="1"/>
  <c r="G9707" i="1"/>
  <c r="G9708" i="1"/>
  <c r="G9709" i="1"/>
  <c r="G9710" i="1"/>
  <c r="G9711" i="1"/>
  <c r="G9712" i="1"/>
  <c r="G9713" i="1"/>
  <c r="G9714" i="1"/>
  <c r="G9715" i="1"/>
  <c r="G9716" i="1"/>
  <c r="G9717" i="1"/>
  <c r="G9718" i="1"/>
  <c r="G9719" i="1"/>
  <c r="G9720" i="1"/>
  <c r="G9721" i="1"/>
  <c r="G9722" i="1"/>
  <c r="G9723" i="1"/>
  <c r="G9724" i="1"/>
  <c r="G9725" i="1"/>
  <c r="G9726" i="1"/>
  <c r="G9727" i="1"/>
  <c r="G9728" i="1"/>
  <c r="G9729" i="1"/>
  <c r="G9730" i="1"/>
  <c r="G9731" i="1"/>
  <c r="G9732" i="1"/>
  <c r="G9733" i="1"/>
  <c r="G9734" i="1"/>
  <c r="G9735" i="1"/>
  <c r="G9736" i="1"/>
  <c r="G9737" i="1"/>
  <c r="G9738" i="1"/>
  <c r="G9739" i="1"/>
  <c r="G9740" i="1"/>
  <c r="G9741" i="1"/>
  <c r="G9742" i="1"/>
  <c r="G9743" i="1"/>
  <c r="G9744" i="1"/>
  <c r="G9745" i="1"/>
  <c r="G9746" i="1"/>
  <c r="G9747" i="1"/>
  <c r="G9748" i="1"/>
  <c r="G9749" i="1"/>
  <c r="G9750" i="1"/>
  <c r="G9751" i="1"/>
  <c r="G9752" i="1"/>
  <c r="G9753" i="1"/>
  <c r="G9754" i="1"/>
  <c r="G9755" i="1"/>
  <c r="G9756" i="1"/>
  <c r="G9757" i="1"/>
  <c r="G9758" i="1"/>
  <c r="G9759" i="1"/>
  <c r="G9760" i="1"/>
  <c r="G9761" i="1"/>
  <c r="G9762" i="1"/>
  <c r="G9763" i="1"/>
  <c r="G9764" i="1"/>
  <c r="G9765" i="1"/>
  <c r="G9766" i="1"/>
  <c r="G9767" i="1"/>
  <c r="G9768" i="1"/>
  <c r="G9769" i="1"/>
  <c r="G9770" i="1"/>
  <c r="G9771" i="1"/>
  <c r="G9772" i="1"/>
  <c r="G9773" i="1"/>
  <c r="G9774" i="1"/>
  <c r="G9775" i="1"/>
  <c r="G9776" i="1"/>
  <c r="G9777" i="1"/>
  <c r="G9778" i="1"/>
  <c r="G9779" i="1"/>
  <c r="G9780" i="1"/>
  <c r="G9781" i="1"/>
  <c r="G9782" i="1"/>
  <c r="G9783" i="1"/>
  <c r="G9784" i="1"/>
  <c r="G9785" i="1"/>
  <c r="G9786" i="1"/>
  <c r="G9787" i="1"/>
  <c r="G9788" i="1"/>
  <c r="G9789" i="1"/>
  <c r="G9790" i="1"/>
  <c r="G9791" i="1"/>
  <c r="G9792" i="1"/>
  <c r="G9793" i="1"/>
  <c r="G9794" i="1"/>
  <c r="G9795" i="1"/>
  <c r="G9796" i="1"/>
  <c r="G9797" i="1"/>
  <c r="G9798" i="1"/>
  <c r="G9799" i="1"/>
  <c r="G9800" i="1"/>
  <c r="G9801" i="1"/>
  <c r="G9802" i="1"/>
  <c r="G9803" i="1"/>
  <c r="G9804" i="1"/>
  <c r="G9805" i="1"/>
  <c r="G9806" i="1"/>
  <c r="G9807" i="1"/>
  <c r="G9808" i="1"/>
  <c r="G9809" i="1"/>
  <c r="G9810" i="1"/>
  <c r="G9811" i="1"/>
  <c r="G9812" i="1"/>
  <c r="G9813" i="1"/>
  <c r="G9814" i="1"/>
  <c r="G9815" i="1"/>
  <c r="G9816" i="1"/>
  <c r="G9817" i="1"/>
  <c r="G9818" i="1"/>
  <c r="G9819" i="1"/>
  <c r="G9820" i="1"/>
  <c r="G9821" i="1"/>
  <c r="G9822" i="1"/>
  <c r="G9823" i="1"/>
  <c r="G9824" i="1"/>
  <c r="G9825" i="1"/>
  <c r="G9826" i="1"/>
  <c r="G9827" i="1"/>
  <c r="G9828" i="1"/>
  <c r="G9829" i="1"/>
  <c r="G9830" i="1"/>
  <c r="G9831" i="1"/>
  <c r="G9832" i="1"/>
  <c r="G9833" i="1"/>
  <c r="G9834" i="1"/>
  <c r="G9835" i="1"/>
  <c r="G9836" i="1"/>
  <c r="G9837" i="1"/>
  <c r="G9838" i="1"/>
  <c r="G9839" i="1"/>
  <c r="G9840" i="1"/>
  <c r="G9841" i="1"/>
  <c r="G9842" i="1"/>
  <c r="G9843" i="1"/>
  <c r="G9844" i="1"/>
  <c r="G9845" i="1"/>
  <c r="G9846" i="1"/>
  <c r="G9847" i="1"/>
  <c r="G9848" i="1"/>
  <c r="G9849" i="1"/>
  <c r="G9850" i="1"/>
  <c r="G9851" i="1"/>
  <c r="G9852" i="1"/>
  <c r="G9853" i="1"/>
  <c r="G9854" i="1"/>
  <c r="G9855" i="1"/>
  <c r="G9856" i="1"/>
  <c r="G9857" i="1"/>
  <c r="G9858" i="1"/>
  <c r="G9859" i="1"/>
  <c r="G9860" i="1"/>
  <c r="G9861" i="1"/>
  <c r="G9862" i="1"/>
  <c r="G9863" i="1"/>
  <c r="G9864" i="1"/>
  <c r="G9865" i="1"/>
  <c r="G9866" i="1"/>
  <c r="G9867" i="1"/>
  <c r="G9868" i="1"/>
  <c r="G9869" i="1"/>
  <c r="G9870" i="1"/>
  <c r="G9871" i="1"/>
  <c r="G9872" i="1"/>
  <c r="G9873" i="1"/>
  <c r="G9874" i="1"/>
  <c r="G9875" i="1"/>
  <c r="G9876" i="1"/>
  <c r="G9877" i="1"/>
  <c r="G9878" i="1"/>
  <c r="G9879" i="1"/>
  <c r="G9880" i="1"/>
  <c r="G9881" i="1"/>
  <c r="G9882" i="1"/>
  <c r="G9883" i="1"/>
  <c r="G9884" i="1"/>
  <c r="G9885" i="1"/>
  <c r="G9886" i="1"/>
  <c r="G9887" i="1"/>
  <c r="G9888" i="1"/>
  <c r="G9889" i="1"/>
  <c r="G9890" i="1"/>
  <c r="G9891" i="1"/>
  <c r="G9892" i="1"/>
  <c r="G9893" i="1"/>
  <c r="G9894" i="1"/>
  <c r="G9895" i="1"/>
  <c r="G9896" i="1"/>
  <c r="G9897" i="1"/>
  <c r="G9898" i="1"/>
  <c r="G9899" i="1"/>
  <c r="G9900" i="1"/>
  <c r="G9901" i="1"/>
  <c r="G9902" i="1"/>
  <c r="G9903" i="1"/>
  <c r="G9904" i="1"/>
  <c r="G9905" i="1"/>
  <c r="G9906" i="1"/>
  <c r="G9907" i="1"/>
  <c r="G9908" i="1"/>
  <c r="G9909" i="1"/>
  <c r="G9910" i="1"/>
  <c r="G9911" i="1"/>
  <c r="G9912" i="1"/>
  <c r="G9913" i="1"/>
  <c r="G9914" i="1"/>
  <c r="G9915" i="1"/>
  <c r="G9916" i="1"/>
  <c r="G9917" i="1"/>
  <c r="G9918" i="1"/>
  <c r="G9919" i="1"/>
  <c r="G9920" i="1"/>
  <c r="G9921" i="1"/>
  <c r="G9922" i="1"/>
  <c r="G9923" i="1"/>
  <c r="G9924" i="1"/>
  <c r="G9925" i="1"/>
  <c r="G9926" i="1"/>
  <c r="G9927" i="1"/>
  <c r="G9928" i="1"/>
  <c r="G9929" i="1"/>
  <c r="G9930" i="1"/>
  <c r="G9931" i="1"/>
  <c r="G9932" i="1"/>
  <c r="G9933" i="1"/>
  <c r="G9934" i="1"/>
  <c r="G9935" i="1"/>
  <c r="G9936" i="1"/>
  <c r="G9937" i="1"/>
  <c r="G9938" i="1"/>
  <c r="G9939" i="1"/>
  <c r="G9940" i="1"/>
  <c r="G9941" i="1"/>
  <c r="G9942" i="1"/>
  <c r="G9943" i="1"/>
  <c r="G9944" i="1"/>
  <c r="G9945" i="1"/>
  <c r="G9946" i="1"/>
  <c r="G9947" i="1"/>
  <c r="G9948" i="1"/>
  <c r="G9949" i="1"/>
  <c r="G9950" i="1"/>
  <c r="G9951" i="1"/>
  <c r="G9952" i="1"/>
  <c r="G9953" i="1"/>
  <c r="G9954" i="1"/>
  <c r="G9955" i="1"/>
  <c r="G9956" i="1"/>
  <c r="G9957" i="1"/>
  <c r="G9958" i="1"/>
  <c r="G9959" i="1"/>
  <c r="G9960" i="1"/>
  <c r="G9961" i="1"/>
  <c r="G9962" i="1"/>
  <c r="G9963" i="1"/>
  <c r="G9964" i="1"/>
  <c r="G9965" i="1"/>
  <c r="G9966" i="1"/>
  <c r="G9967" i="1"/>
  <c r="G9968" i="1"/>
  <c r="G9969" i="1"/>
  <c r="G9970" i="1"/>
  <c r="G9971" i="1"/>
  <c r="G9972" i="1"/>
  <c r="G9973" i="1"/>
  <c r="G9974" i="1"/>
  <c r="G9975" i="1"/>
  <c r="G9976" i="1"/>
  <c r="G9977" i="1"/>
  <c r="G9978" i="1"/>
  <c r="G9979" i="1"/>
  <c r="G9980" i="1"/>
  <c r="G9981" i="1"/>
  <c r="G9982" i="1"/>
  <c r="G9983" i="1"/>
  <c r="G9984" i="1"/>
  <c r="G9985" i="1"/>
  <c r="G9986" i="1"/>
  <c r="G9987" i="1"/>
  <c r="G9988" i="1"/>
  <c r="G9989" i="1"/>
  <c r="G9990" i="1"/>
  <c r="G9991" i="1"/>
  <c r="G9992" i="1"/>
  <c r="G9993" i="1"/>
  <c r="G9994" i="1"/>
  <c r="G9995" i="1"/>
  <c r="G9996" i="1"/>
  <c r="G9997" i="1"/>
  <c r="G9998" i="1"/>
  <c r="G9999" i="1"/>
  <c r="G10000" i="1"/>
  <c r="G10001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F6772" i="1"/>
  <c r="F6773" i="1"/>
  <c r="F6774" i="1"/>
  <c r="F6775" i="1"/>
  <c r="F6776" i="1"/>
  <c r="F6777" i="1"/>
  <c r="F6778" i="1"/>
  <c r="F6779" i="1"/>
  <c r="F6780" i="1"/>
  <c r="F6781" i="1"/>
  <c r="F6782" i="1"/>
  <c r="F6783" i="1"/>
  <c r="F6784" i="1"/>
  <c r="F6785" i="1"/>
  <c r="F6786" i="1"/>
  <c r="F6787" i="1"/>
  <c r="F6788" i="1"/>
  <c r="F6789" i="1"/>
  <c r="F6790" i="1"/>
  <c r="F6791" i="1"/>
  <c r="F6792" i="1"/>
  <c r="F6793" i="1"/>
  <c r="F6794" i="1"/>
  <c r="F6795" i="1"/>
  <c r="F6796" i="1"/>
  <c r="F6797" i="1"/>
  <c r="F6798" i="1"/>
  <c r="F6799" i="1"/>
  <c r="F6800" i="1"/>
  <c r="F6801" i="1"/>
  <c r="F6802" i="1"/>
  <c r="F6803" i="1"/>
  <c r="F6804" i="1"/>
  <c r="F6805" i="1"/>
  <c r="F6806" i="1"/>
  <c r="F6807" i="1"/>
  <c r="F6808" i="1"/>
  <c r="F6809" i="1"/>
  <c r="F6810" i="1"/>
  <c r="F6811" i="1"/>
  <c r="F6812" i="1"/>
  <c r="F6813" i="1"/>
  <c r="F6814" i="1"/>
  <c r="F6815" i="1"/>
  <c r="F6816" i="1"/>
  <c r="F6817" i="1"/>
  <c r="F6818" i="1"/>
  <c r="F6819" i="1"/>
  <c r="F6820" i="1"/>
  <c r="F6821" i="1"/>
  <c r="F6822" i="1"/>
  <c r="F6823" i="1"/>
  <c r="F6824" i="1"/>
  <c r="F6825" i="1"/>
  <c r="F6826" i="1"/>
  <c r="F6827" i="1"/>
  <c r="F6828" i="1"/>
  <c r="F6829" i="1"/>
  <c r="F6830" i="1"/>
  <c r="F6831" i="1"/>
  <c r="F6832" i="1"/>
  <c r="F6833" i="1"/>
  <c r="F6834" i="1"/>
  <c r="F6835" i="1"/>
  <c r="F6836" i="1"/>
  <c r="F6837" i="1"/>
  <c r="F6838" i="1"/>
  <c r="F6839" i="1"/>
  <c r="F6840" i="1"/>
  <c r="F6841" i="1"/>
  <c r="F6842" i="1"/>
  <c r="F6843" i="1"/>
  <c r="F6844" i="1"/>
  <c r="F6845" i="1"/>
  <c r="F6846" i="1"/>
  <c r="F6847" i="1"/>
  <c r="F6848" i="1"/>
  <c r="F6849" i="1"/>
  <c r="F6850" i="1"/>
  <c r="F6851" i="1"/>
  <c r="F6852" i="1"/>
  <c r="F6853" i="1"/>
  <c r="F6854" i="1"/>
  <c r="F6855" i="1"/>
  <c r="F6856" i="1"/>
  <c r="F6857" i="1"/>
  <c r="F6858" i="1"/>
  <c r="F6859" i="1"/>
  <c r="F6860" i="1"/>
  <c r="F6861" i="1"/>
  <c r="F6862" i="1"/>
  <c r="F6863" i="1"/>
  <c r="F6864" i="1"/>
  <c r="F6865" i="1"/>
  <c r="F6866" i="1"/>
  <c r="F6867" i="1"/>
  <c r="F6868" i="1"/>
  <c r="F6869" i="1"/>
  <c r="F6870" i="1"/>
  <c r="F6871" i="1"/>
  <c r="F6872" i="1"/>
  <c r="F6873" i="1"/>
  <c r="F6874" i="1"/>
  <c r="F6875" i="1"/>
  <c r="F6876" i="1"/>
  <c r="F6877" i="1"/>
  <c r="F6878" i="1"/>
  <c r="F6879" i="1"/>
  <c r="F6880" i="1"/>
  <c r="F6881" i="1"/>
  <c r="F6882" i="1"/>
  <c r="F6883" i="1"/>
  <c r="F6884" i="1"/>
  <c r="F6885" i="1"/>
  <c r="F6886" i="1"/>
  <c r="F6887" i="1"/>
  <c r="F6888" i="1"/>
  <c r="F6889" i="1"/>
  <c r="F6890" i="1"/>
  <c r="F6891" i="1"/>
  <c r="F6892" i="1"/>
  <c r="F6893" i="1"/>
  <c r="F6894" i="1"/>
  <c r="F6895" i="1"/>
  <c r="F6896" i="1"/>
  <c r="F6897" i="1"/>
  <c r="F6898" i="1"/>
  <c r="F6899" i="1"/>
  <c r="F6900" i="1"/>
  <c r="F6901" i="1"/>
  <c r="F6902" i="1"/>
  <c r="F6903" i="1"/>
  <c r="F6904" i="1"/>
  <c r="F6905" i="1"/>
  <c r="F6906" i="1"/>
  <c r="F6907" i="1"/>
  <c r="F6908" i="1"/>
  <c r="F6909" i="1"/>
  <c r="F6910" i="1"/>
  <c r="F6911" i="1"/>
  <c r="F6912" i="1"/>
  <c r="F6913" i="1"/>
  <c r="F6914" i="1"/>
  <c r="F6915" i="1"/>
  <c r="F6916" i="1"/>
  <c r="F6917" i="1"/>
  <c r="F6918" i="1"/>
  <c r="F6919" i="1"/>
  <c r="F6920" i="1"/>
  <c r="F6921" i="1"/>
  <c r="F6922" i="1"/>
  <c r="F6923" i="1"/>
  <c r="F6924" i="1"/>
  <c r="F6925" i="1"/>
  <c r="F6926" i="1"/>
  <c r="F6927" i="1"/>
  <c r="F6928" i="1"/>
  <c r="F6929" i="1"/>
  <c r="F6930" i="1"/>
  <c r="F6931" i="1"/>
  <c r="F6932" i="1"/>
  <c r="F6933" i="1"/>
  <c r="F6934" i="1"/>
  <c r="F6935" i="1"/>
  <c r="F6936" i="1"/>
  <c r="F6937" i="1"/>
  <c r="F6938" i="1"/>
  <c r="F6939" i="1"/>
  <c r="F6940" i="1"/>
  <c r="F6941" i="1"/>
  <c r="F6942" i="1"/>
  <c r="F6943" i="1"/>
  <c r="F6944" i="1"/>
  <c r="F6945" i="1"/>
  <c r="F6946" i="1"/>
  <c r="F6947" i="1"/>
  <c r="F6948" i="1"/>
  <c r="F6949" i="1"/>
  <c r="F6950" i="1"/>
  <c r="F6951" i="1"/>
  <c r="F6952" i="1"/>
  <c r="F6953" i="1"/>
  <c r="F6954" i="1"/>
  <c r="F6955" i="1"/>
  <c r="F6956" i="1"/>
  <c r="F6957" i="1"/>
  <c r="F6958" i="1"/>
  <c r="F6959" i="1"/>
  <c r="F6960" i="1"/>
  <c r="F6961" i="1"/>
  <c r="F6962" i="1"/>
  <c r="F6963" i="1"/>
  <c r="F6964" i="1"/>
  <c r="F6965" i="1"/>
  <c r="F6966" i="1"/>
  <c r="F6967" i="1"/>
  <c r="F6968" i="1"/>
  <c r="F6969" i="1"/>
  <c r="F6970" i="1"/>
  <c r="F6971" i="1"/>
  <c r="F6972" i="1"/>
  <c r="F6973" i="1"/>
  <c r="F6974" i="1"/>
  <c r="F6975" i="1"/>
  <c r="F6976" i="1"/>
  <c r="F6977" i="1"/>
  <c r="F6978" i="1"/>
  <c r="F6979" i="1"/>
  <c r="F6980" i="1"/>
  <c r="F6981" i="1"/>
  <c r="F6982" i="1"/>
  <c r="F6983" i="1"/>
  <c r="F6984" i="1"/>
  <c r="F6985" i="1"/>
  <c r="F6986" i="1"/>
  <c r="F6987" i="1"/>
  <c r="F6988" i="1"/>
  <c r="F6989" i="1"/>
  <c r="F6990" i="1"/>
  <c r="F6991" i="1"/>
  <c r="F6992" i="1"/>
  <c r="F6993" i="1"/>
  <c r="F6994" i="1"/>
  <c r="F6995" i="1"/>
  <c r="F6996" i="1"/>
  <c r="F6997" i="1"/>
  <c r="F6998" i="1"/>
  <c r="F6999" i="1"/>
  <c r="F7000" i="1"/>
  <c r="F7001" i="1"/>
  <c r="F7002" i="1"/>
  <c r="F7003" i="1"/>
  <c r="F7004" i="1"/>
  <c r="F7005" i="1"/>
  <c r="F7006" i="1"/>
  <c r="F7007" i="1"/>
  <c r="F7008" i="1"/>
  <c r="F7009" i="1"/>
  <c r="F7010" i="1"/>
  <c r="F7011" i="1"/>
  <c r="F7012" i="1"/>
  <c r="F7013" i="1"/>
  <c r="F7014" i="1"/>
  <c r="F7015" i="1"/>
  <c r="F7016" i="1"/>
  <c r="F7017" i="1"/>
  <c r="F7018" i="1"/>
  <c r="F7019" i="1"/>
  <c r="F7020" i="1"/>
  <c r="F7021" i="1"/>
  <c r="F7022" i="1"/>
  <c r="F7023" i="1"/>
  <c r="F7024" i="1"/>
  <c r="F7025" i="1"/>
  <c r="F7026" i="1"/>
  <c r="F7027" i="1"/>
  <c r="F7028" i="1"/>
  <c r="F7029" i="1"/>
  <c r="F7030" i="1"/>
  <c r="F7031" i="1"/>
  <c r="F7032" i="1"/>
  <c r="F7033" i="1"/>
  <c r="F7034" i="1"/>
  <c r="F7035" i="1"/>
  <c r="F7036" i="1"/>
  <c r="F7037" i="1"/>
  <c r="F7038" i="1"/>
  <c r="F7039" i="1"/>
  <c r="F7040" i="1"/>
  <c r="F7041" i="1"/>
  <c r="F7042" i="1"/>
  <c r="F7043" i="1"/>
  <c r="F7044" i="1"/>
  <c r="F7045" i="1"/>
  <c r="F7046" i="1"/>
  <c r="F7047" i="1"/>
  <c r="F7048" i="1"/>
  <c r="F7049" i="1"/>
  <c r="F7050" i="1"/>
  <c r="F7051" i="1"/>
  <c r="F7052" i="1"/>
  <c r="F7053" i="1"/>
  <c r="F7054" i="1"/>
  <c r="F7055" i="1"/>
  <c r="F7056" i="1"/>
  <c r="F7057" i="1"/>
  <c r="F7058" i="1"/>
  <c r="F7059" i="1"/>
  <c r="F7060" i="1"/>
  <c r="F7061" i="1"/>
  <c r="F7062" i="1"/>
  <c r="F7063" i="1"/>
  <c r="F7064" i="1"/>
  <c r="F7065" i="1"/>
  <c r="F7066" i="1"/>
  <c r="F7067" i="1"/>
  <c r="F7068" i="1"/>
  <c r="F7069" i="1"/>
  <c r="F7070" i="1"/>
  <c r="F7071" i="1"/>
  <c r="F7072" i="1"/>
  <c r="F7073" i="1"/>
  <c r="F7074" i="1"/>
  <c r="F7075" i="1"/>
  <c r="F7076" i="1"/>
  <c r="F7077" i="1"/>
  <c r="F7078" i="1"/>
  <c r="F7079" i="1"/>
  <c r="F7080" i="1"/>
  <c r="F7081" i="1"/>
  <c r="F7082" i="1"/>
  <c r="F7083" i="1"/>
  <c r="F7084" i="1"/>
  <c r="F7085" i="1"/>
  <c r="F7086" i="1"/>
  <c r="F7087" i="1"/>
  <c r="F7088" i="1"/>
  <c r="F7089" i="1"/>
  <c r="F7090" i="1"/>
  <c r="F7091" i="1"/>
  <c r="F7092" i="1"/>
  <c r="F7093" i="1"/>
  <c r="F7094" i="1"/>
  <c r="F7095" i="1"/>
  <c r="F7096" i="1"/>
  <c r="F7097" i="1"/>
  <c r="F7098" i="1"/>
  <c r="F7099" i="1"/>
  <c r="F7100" i="1"/>
  <c r="F7101" i="1"/>
  <c r="F7102" i="1"/>
  <c r="F7103" i="1"/>
  <c r="F7104" i="1"/>
  <c r="F7105" i="1"/>
  <c r="F7106" i="1"/>
  <c r="F7107" i="1"/>
  <c r="F7108" i="1"/>
  <c r="F7109" i="1"/>
  <c r="F7110" i="1"/>
  <c r="F7111" i="1"/>
  <c r="F7112" i="1"/>
  <c r="F7113" i="1"/>
  <c r="F7114" i="1"/>
  <c r="F7115" i="1"/>
  <c r="F7116" i="1"/>
  <c r="F7117" i="1"/>
  <c r="F7118" i="1"/>
  <c r="F7119" i="1"/>
  <c r="F7120" i="1"/>
  <c r="F7121" i="1"/>
  <c r="F7122" i="1"/>
  <c r="F7123" i="1"/>
  <c r="F7124" i="1"/>
  <c r="F7125" i="1"/>
  <c r="F7126" i="1"/>
  <c r="F7127" i="1"/>
  <c r="F7128" i="1"/>
  <c r="F7129" i="1"/>
  <c r="F7130" i="1"/>
  <c r="F7131" i="1"/>
  <c r="F7132" i="1"/>
  <c r="F7133" i="1"/>
  <c r="F7134" i="1"/>
  <c r="F7135" i="1"/>
  <c r="F7136" i="1"/>
  <c r="F7137" i="1"/>
  <c r="F7138" i="1"/>
  <c r="F7139" i="1"/>
  <c r="F7140" i="1"/>
  <c r="F7141" i="1"/>
  <c r="F7142" i="1"/>
  <c r="F7143" i="1"/>
  <c r="F7144" i="1"/>
  <c r="F7145" i="1"/>
  <c r="F7146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69" i="1"/>
  <c r="F7170" i="1"/>
  <c r="F7171" i="1"/>
  <c r="F7172" i="1"/>
  <c r="F7173" i="1"/>
  <c r="F7174" i="1"/>
  <c r="F7175" i="1"/>
  <c r="F7176" i="1"/>
  <c r="F7177" i="1"/>
  <c r="F7178" i="1"/>
  <c r="F7179" i="1"/>
  <c r="F7180" i="1"/>
  <c r="F7181" i="1"/>
  <c r="F7182" i="1"/>
  <c r="F7183" i="1"/>
  <c r="F7184" i="1"/>
  <c r="F7185" i="1"/>
  <c r="F7186" i="1"/>
  <c r="F7187" i="1"/>
  <c r="F7188" i="1"/>
  <c r="F7189" i="1"/>
  <c r="F7190" i="1"/>
  <c r="F7191" i="1"/>
  <c r="F7192" i="1"/>
  <c r="F7193" i="1"/>
  <c r="F7194" i="1"/>
  <c r="F7195" i="1"/>
  <c r="F7196" i="1"/>
  <c r="F7197" i="1"/>
  <c r="F7198" i="1"/>
  <c r="F7199" i="1"/>
  <c r="F7200" i="1"/>
  <c r="F7201" i="1"/>
  <c r="F7202" i="1"/>
  <c r="F7203" i="1"/>
  <c r="F7204" i="1"/>
  <c r="F7205" i="1"/>
  <c r="F7206" i="1"/>
  <c r="F7207" i="1"/>
  <c r="F7208" i="1"/>
  <c r="F7209" i="1"/>
  <c r="F7210" i="1"/>
  <c r="F7211" i="1"/>
  <c r="F7212" i="1"/>
  <c r="F7213" i="1"/>
  <c r="F7214" i="1"/>
  <c r="F7215" i="1"/>
  <c r="F7216" i="1"/>
  <c r="F7217" i="1"/>
  <c r="F7218" i="1"/>
  <c r="F7219" i="1"/>
  <c r="F7220" i="1"/>
  <c r="F7221" i="1"/>
  <c r="F7222" i="1"/>
  <c r="F7223" i="1"/>
  <c r="F7224" i="1"/>
  <c r="F7225" i="1"/>
  <c r="F7226" i="1"/>
  <c r="F7227" i="1"/>
  <c r="F7228" i="1"/>
  <c r="F7229" i="1"/>
  <c r="F7230" i="1"/>
  <c r="F7231" i="1"/>
  <c r="F7232" i="1"/>
  <c r="F7233" i="1"/>
  <c r="F7234" i="1"/>
  <c r="F7235" i="1"/>
  <c r="F7236" i="1"/>
  <c r="F7237" i="1"/>
  <c r="F7238" i="1"/>
  <c r="F7239" i="1"/>
  <c r="F7240" i="1"/>
  <c r="F7241" i="1"/>
  <c r="F7242" i="1"/>
  <c r="F7243" i="1"/>
  <c r="F7244" i="1"/>
  <c r="F7245" i="1"/>
  <c r="F7246" i="1"/>
  <c r="F7247" i="1"/>
  <c r="F7248" i="1"/>
  <c r="F7249" i="1"/>
  <c r="F7250" i="1"/>
  <c r="F7251" i="1"/>
  <c r="F7252" i="1"/>
  <c r="F7253" i="1"/>
  <c r="F7254" i="1"/>
  <c r="F7255" i="1"/>
  <c r="F7256" i="1"/>
  <c r="F7257" i="1"/>
  <c r="F7258" i="1"/>
  <c r="F7259" i="1"/>
  <c r="F7260" i="1"/>
  <c r="F7261" i="1"/>
  <c r="F7262" i="1"/>
  <c r="F7263" i="1"/>
  <c r="F7264" i="1"/>
  <c r="F7265" i="1"/>
  <c r="F7266" i="1"/>
  <c r="F7267" i="1"/>
  <c r="F7268" i="1"/>
  <c r="F7269" i="1"/>
  <c r="F7270" i="1"/>
  <c r="F7271" i="1"/>
  <c r="F7272" i="1"/>
  <c r="F7273" i="1"/>
  <c r="F7274" i="1"/>
  <c r="F7275" i="1"/>
  <c r="F7276" i="1"/>
  <c r="F7277" i="1"/>
  <c r="F7278" i="1"/>
  <c r="F7279" i="1"/>
  <c r="F7280" i="1"/>
  <c r="F7281" i="1"/>
  <c r="F7282" i="1"/>
  <c r="F7283" i="1"/>
  <c r="F7284" i="1"/>
  <c r="F7285" i="1"/>
  <c r="F7286" i="1"/>
  <c r="F7287" i="1"/>
  <c r="F7288" i="1"/>
  <c r="F7289" i="1"/>
  <c r="F7290" i="1"/>
  <c r="F7291" i="1"/>
  <c r="F7292" i="1"/>
  <c r="F7293" i="1"/>
  <c r="F7294" i="1"/>
  <c r="F7295" i="1"/>
  <c r="F7296" i="1"/>
  <c r="F7297" i="1"/>
  <c r="F7298" i="1"/>
  <c r="F7299" i="1"/>
  <c r="F7300" i="1"/>
  <c r="F7301" i="1"/>
  <c r="F7302" i="1"/>
  <c r="F7303" i="1"/>
  <c r="F7304" i="1"/>
  <c r="F7305" i="1"/>
  <c r="F7306" i="1"/>
  <c r="F7307" i="1"/>
  <c r="F7308" i="1"/>
  <c r="F7309" i="1"/>
  <c r="F7310" i="1"/>
  <c r="F7311" i="1"/>
  <c r="F7312" i="1"/>
  <c r="F7313" i="1"/>
  <c r="F7314" i="1"/>
  <c r="F7315" i="1"/>
  <c r="F7316" i="1"/>
  <c r="F7317" i="1"/>
  <c r="F7318" i="1"/>
  <c r="F7319" i="1"/>
  <c r="F7320" i="1"/>
  <c r="F7321" i="1"/>
  <c r="F7322" i="1"/>
  <c r="F7323" i="1"/>
  <c r="F7324" i="1"/>
  <c r="F7325" i="1"/>
  <c r="F7326" i="1"/>
  <c r="F7327" i="1"/>
  <c r="F7328" i="1"/>
  <c r="F7329" i="1"/>
  <c r="F7330" i="1"/>
  <c r="F7331" i="1"/>
  <c r="F7332" i="1"/>
  <c r="F7333" i="1"/>
  <c r="F7334" i="1"/>
  <c r="F7335" i="1"/>
  <c r="F7336" i="1"/>
  <c r="F7337" i="1"/>
  <c r="F7338" i="1"/>
  <c r="F7339" i="1"/>
  <c r="F7340" i="1"/>
  <c r="F7341" i="1"/>
  <c r="F7342" i="1"/>
  <c r="F7343" i="1"/>
  <c r="F7344" i="1"/>
  <c r="F7345" i="1"/>
  <c r="F7346" i="1"/>
  <c r="F7347" i="1"/>
  <c r="F7348" i="1"/>
  <c r="F7349" i="1"/>
  <c r="F7350" i="1"/>
  <c r="F7351" i="1"/>
  <c r="F7352" i="1"/>
  <c r="F7353" i="1"/>
  <c r="F7354" i="1"/>
  <c r="F7355" i="1"/>
  <c r="F7356" i="1"/>
  <c r="F7357" i="1"/>
  <c r="F7358" i="1"/>
  <c r="F7359" i="1"/>
  <c r="F7360" i="1"/>
  <c r="F7361" i="1"/>
  <c r="F7362" i="1"/>
  <c r="F7363" i="1"/>
  <c r="F7364" i="1"/>
  <c r="F7365" i="1"/>
  <c r="F7366" i="1"/>
  <c r="F7367" i="1"/>
  <c r="F7368" i="1"/>
  <c r="F7369" i="1"/>
  <c r="F7370" i="1"/>
  <c r="F7371" i="1"/>
  <c r="F7372" i="1"/>
  <c r="F7373" i="1"/>
  <c r="F7374" i="1"/>
  <c r="F7375" i="1"/>
  <c r="F7376" i="1"/>
  <c r="F7377" i="1"/>
  <c r="F7378" i="1"/>
  <c r="F7379" i="1"/>
  <c r="F7380" i="1"/>
  <c r="F7381" i="1"/>
  <c r="F7382" i="1"/>
  <c r="F7383" i="1"/>
  <c r="F7384" i="1"/>
  <c r="F7385" i="1"/>
  <c r="F7386" i="1"/>
  <c r="F7387" i="1"/>
  <c r="F7388" i="1"/>
  <c r="F7389" i="1"/>
  <c r="F7390" i="1"/>
  <c r="F7391" i="1"/>
  <c r="F7392" i="1"/>
  <c r="F7393" i="1"/>
  <c r="F7394" i="1"/>
  <c r="F7395" i="1"/>
  <c r="F7396" i="1"/>
  <c r="F7397" i="1"/>
  <c r="F7398" i="1"/>
  <c r="F7399" i="1"/>
  <c r="F7400" i="1"/>
  <c r="F7401" i="1"/>
  <c r="F7402" i="1"/>
  <c r="F7403" i="1"/>
  <c r="F7404" i="1"/>
  <c r="F7405" i="1"/>
  <c r="F7406" i="1"/>
  <c r="F7407" i="1"/>
  <c r="F7408" i="1"/>
  <c r="F7409" i="1"/>
  <c r="F7410" i="1"/>
  <c r="F7411" i="1"/>
  <c r="F7412" i="1"/>
  <c r="F7413" i="1"/>
  <c r="F7414" i="1"/>
  <c r="F7415" i="1"/>
  <c r="F7416" i="1"/>
  <c r="F7417" i="1"/>
  <c r="F7418" i="1"/>
  <c r="F7419" i="1"/>
  <c r="F7420" i="1"/>
  <c r="F7421" i="1"/>
  <c r="F7422" i="1"/>
  <c r="F7423" i="1"/>
  <c r="F7424" i="1"/>
  <c r="F7425" i="1"/>
  <c r="F7426" i="1"/>
  <c r="F7427" i="1"/>
  <c r="F7428" i="1"/>
  <c r="F7429" i="1"/>
  <c r="F7430" i="1"/>
  <c r="F7431" i="1"/>
  <c r="F7432" i="1"/>
  <c r="F7433" i="1"/>
  <c r="F7434" i="1"/>
  <c r="F7435" i="1"/>
  <c r="F7436" i="1"/>
  <c r="F7437" i="1"/>
  <c r="F7438" i="1"/>
  <c r="F7439" i="1"/>
  <c r="F7440" i="1"/>
  <c r="F7441" i="1"/>
  <c r="F7442" i="1"/>
  <c r="F7443" i="1"/>
  <c r="F7444" i="1"/>
  <c r="F7445" i="1"/>
  <c r="F7446" i="1"/>
  <c r="F7447" i="1"/>
  <c r="F7448" i="1"/>
  <c r="F7449" i="1"/>
  <c r="F7450" i="1"/>
  <c r="F7451" i="1"/>
  <c r="F7452" i="1"/>
  <c r="F7453" i="1"/>
  <c r="F7454" i="1"/>
  <c r="F7455" i="1"/>
  <c r="F7456" i="1"/>
  <c r="F7457" i="1"/>
  <c r="F7458" i="1"/>
  <c r="F7459" i="1"/>
  <c r="F7460" i="1"/>
  <c r="F7461" i="1"/>
  <c r="F7462" i="1"/>
  <c r="F7463" i="1"/>
  <c r="F7464" i="1"/>
  <c r="F7465" i="1"/>
  <c r="F7466" i="1"/>
  <c r="F7467" i="1"/>
  <c r="F7468" i="1"/>
  <c r="F7469" i="1"/>
  <c r="F7470" i="1"/>
  <c r="F7471" i="1"/>
  <c r="F7472" i="1"/>
  <c r="F7473" i="1"/>
  <c r="F7474" i="1"/>
  <c r="F7475" i="1"/>
  <c r="F7476" i="1"/>
  <c r="F7477" i="1"/>
  <c r="F7478" i="1"/>
  <c r="F7479" i="1"/>
  <c r="F7480" i="1"/>
  <c r="F7481" i="1"/>
  <c r="F7482" i="1"/>
  <c r="F7483" i="1"/>
  <c r="F7484" i="1"/>
  <c r="F7485" i="1"/>
  <c r="F7486" i="1"/>
  <c r="F7487" i="1"/>
  <c r="F7488" i="1"/>
  <c r="F7489" i="1"/>
  <c r="F7490" i="1"/>
  <c r="F7491" i="1"/>
  <c r="F7492" i="1"/>
  <c r="F7493" i="1"/>
  <c r="F7494" i="1"/>
  <c r="F7495" i="1"/>
  <c r="F7496" i="1"/>
  <c r="F7497" i="1"/>
  <c r="F7498" i="1"/>
  <c r="F7499" i="1"/>
  <c r="F7500" i="1"/>
  <c r="F7501" i="1"/>
  <c r="F7502" i="1"/>
  <c r="F7503" i="1"/>
  <c r="F7504" i="1"/>
  <c r="F7505" i="1"/>
  <c r="F7506" i="1"/>
  <c r="F7507" i="1"/>
  <c r="F7508" i="1"/>
  <c r="F7509" i="1"/>
  <c r="F7510" i="1"/>
  <c r="F7511" i="1"/>
  <c r="F7512" i="1"/>
  <c r="F7513" i="1"/>
  <c r="F7514" i="1"/>
  <c r="F7515" i="1"/>
  <c r="F7516" i="1"/>
  <c r="F7517" i="1"/>
  <c r="F7518" i="1"/>
  <c r="F7519" i="1"/>
  <c r="F7520" i="1"/>
  <c r="F7521" i="1"/>
  <c r="F7522" i="1"/>
  <c r="F7523" i="1"/>
  <c r="F7524" i="1"/>
  <c r="F7525" i="1"/>
  <c r="F7526" i="1"/>
  <c r="F7527" i="1"/>
  <c r="F7528" i="1"/>
  <c r="F7529" i="1"/>
  <c r="F7530" i="1"/>
  <c r="F7531" i="1"/>
  <c r="F7532" i="1"/>
  <c r="F7533" i="1"/>
  <c r="F7534" i="1"/>
  <c r="F7535" i="1"/>
  <c r="F7536" i="1"/>
  <c r="F7537" i="1"/>
  <c r="F7538" i="1"/>
  <c r="F7539" i="1"/>
  <c r="F7540" i="1"/>
  <c r="F7541" i="1"/>
  <c r="F7542" i="1"/>
  <c r="F7543" i="1"/>
  <c r="F7544" i="1"/>
  <c r="F7545" i="1"/>
  <c r="F7546" i="1"/>
  <c r="F7547" i="1"/>
  <c r="F7548" i="1"/>
  <c r="F7549" i="1"/>
  <c r="F7550" i="1"/>
  <c r="F7551" i="1"/>
  <c r="F7552" i="1"/>
  <c r="F7553" i="1"/>
  <c r="F7554" i="1"/>
  <c r="F7555" i="1"/>
  <c r="F7556" i="1"/>
  <c r="F7557" i="1"/>
  <c r="F7558" i="1"/>
  <c r="F7559" i="1"/>
  <c r="F7560" i="1"/>
  <c r="F7561" i="1"/>
  <c r="F7562" i="1"/>
  <c r="F7563" i="1"/>
  <c r="F7564" i="1"/>
  <c r="F7565" i="1"/>
  <c r="F7566" i="1"/>
  <c r="F7567" i="1"/>
  <c r="F7568" i="1"/>
  <c r="F7569" i="1"/>
  <c r="F7570" i="1"/>
  <c r="F7571" i="1"/>
  <c r="F7572" i="1"/>
  <c r="F7573" i="1"/>
  <c r="F7574" i="1"/>
  <c r="F7575" i="1"/>
  <c r="F7576" i="1"/>
  <c r="F7577" i="1"/>
  <c r="F7578" i="1"/>
  <c r="F7579" i="1"/>
  <c r="F7580" i="1"/>
  <c r="F7581" i="1"/>
  <c r="F7582" i="1"/>
  <c r="F7583" i="1"/>
  <c r="F7584" i="1"/>
  <c r="F7585" i="1"/>
  <c r="F7586" i="1"/>
  <c r="F7587" i="1"/>
  <c r="F7588" i="1"/>
  <c r="F7589" i="1"/>
  <c r="F7590" i="1"/>
  <c r="F7591" i="1"/>
  <c r="F7592" i="1"/>
  <c r="F7593" i="1"/>
  <c r="F7594" i="1"/>
  <c r="F7595" i="1"/>
  <c r="F7596" i="1"/>
  <c r="F7597" i="1"/>
  <c r="F7598" i="1"/>
  <c r="F7599" i="1"/>
  <c r="F7600" i="1"/>
  <c r="F7601" i="1"/>
  <c r="F7602" i="1"/>
  <c r="F7603" i="1"/>
  <c r="F7604" i="1"/>
  <c r="F7605" i="1"/>
  <c r="F7606" i="1"/>
  <c r="F7607" i="1"/>
  <c r="F7608" i="1"/>
  <c r="F7609" i="1"/>
  <c r="F7610" i="1"/>
  <c r="F7611" i="1"/>
  <c r="F7612" i="1"/>
  <c r="F7613" i="1"/>
  <c r="F7614" i="1"/>
  <c r="F7615" i="1"/>
  <c r="F7616" i="1"/>
  <c r="F7617" i="1"/>
  <c r="F7618" i="1"/>
  <c r="F7619" i="1"/>
  <c r="F7620" i="1"/>
  <c r="F7621" i="1"/>
  <c r="F7622" i="1"/>
  <c r="F7623" i="1"/>
  <c r="F7624" i="1"/>
  <c r="F7625" i="1"/>
  <c r="F7626" i="1"/>
  <c r="F7627" i="1"/>
  <c r="F7628" i="1"/>
  <c r="F7629" i="1"/>
  <c r="F7630" i="1"/>
  <c r="F7631" i="1"/>
  <c r="F7632" i="1"/>
  <c r="F7633" i="1"/>
  <c r="F7634" i="1"/>
  <c r="F7635" i="1"/>
  <c r="F7636" i="1"/>
  <c r="F7637" i="1"/>
  <c r="F7638" i="1"/>
  <c r="F7639" i="1"/>
  <c r="F7640" i="1"/>
  <c r="F7641" i="1"/>
  <c r="F7642" i="1"/>
  <c r="F7643" i="1"/>
  <c r="F7644" i="1"/>
  <c r="F7645" i="1"/>
  <c r="F7646" i="1"/>
  <c r="F7647" i="1"/>
  <c r="F7648" i="1"/>
  <c r="F7649" i="1"/>
  <c r="F7650" i="1"/>
  <c r="F7651" i="1"/>
  <c r="F7652" i="1"/>
  <c r="F7653" i="1"/>
  <c r="F7654" i="1"/>
  <c r="F7655" i="1"/>
  <c r="F7656" i="1"/>
  <c r="F7657" i="1"/>
  <c r="F7658" i="1"/>
  <c r="F7659" i="1"/>
  <c r="F7660" i="1"/>
  <c r="F7661" i="1"/>
  <c r="F7662" i="1"/>
  <c r="F7663" i="1"/>
  <c r="F7664" i="1"/>
  <c r="F7665" i="1"/>
  <c r="F7666" i="1"/>
  <c r="F7667" i="1"/>
  <c r="F7668" i="1"/>
  <c r="F7669" i="1"/>
  <c r="F7670" i="1"/>
  <c r="F7671" i="1"/>
  <c r="F7672" i="1"/>
  <c r="F7673" i="1"/>
  <c r="F7674" i="1"/>
  <c r="F7675" i="1"/>
  <c r="F7676" i="1"/>
  <c r="F7677" i="1"/>
  <c r="F7678" i="1"/>
  <c r="F7679" i="1"/>
  <c r="F7680" i="1"/>
  <c r="F7681" i="1"/>
  <c r="F7682" i="1"/>
  <c r="F7683" i="1"/>
  <c r="F7684" i="1"/>
  <c r="F7685" i="1"/>
  <c r="F7686" i="1"/>
  <c r="F7687" i="1"/>
  <c r="F7688" i="1"/>
  <c r="F7689" i="1"/>
  <c r="F7690" i="1"/>
  <c r="F7691" i="1"/>
  <c r="F7692" i="1"/>
  <c r="F7693" i="1"/>
  <c r="F7694" i="1"/>
  <c r="F7695" i="1"/>
  <c r="F7696" i="1"/>
  <c r="F7697" i="1"/>
  <c r="F7698" i="1"/>
  <c r="F7699" i="1"/>
  <c r="F7700" i="1"/>
  <c r="F7701" i="1"/>
  <c r="F7702" i="1"/>
  <c r="F7703" i="1"/>
  <c r="F7704" i="1"/>
  <c r="F7705" i="1"/>
  <c r="F7706" i="1"/>
  <c r="F7707" i="1"/>
  <c r="F7708" i="1"/>
  <c r="F7709" i="1"/>
  <c r="F7710" i="1"/>
  <c r="F7711" i="1"/>
  <c r="F7712" i="1"/>
  <c r="F7713" i="1"/>
  <c r="F7714" i="1"/>
  <c r="F7715" i="1"/>
  <c r="F7716" i="1"/>
  <c r="F7717" i="1"/>
  <c r="F7718" i="1"/>
  <c r="F7719" i="1"/>
  <c r="F7720" i="1"/>
  <c r="F7721" i="1"/>
  <c r="F7722" i="1"/>
  <c r="F7723" i="1"/>
  <c r="F7724" i="1"/>
  <c r="F7725" i="1"/>
  <c r="F7726" i="1"/>
  <c r="F7727" i="1"/>
  <c r="F7728" i="1"/>
  <c r="F7729" i="1"/>
  <c r="F7730" i="1"/>
  <c r="F7731" i="1"/>
  <c r="F7732" i="1"/>
  <c r="F7733" i="1"/>
  <c r="F7734" i="1"/>
  <c r="F7735" i="1"/>
  <c r="F7736" i="1"/>
  <c r="F7737" i="1"/>
  <c r="F7738" i="1"/>
  <c r="F7739" i="1"/>
  <c r="F7740" i="1"/>
  <c r="F7741" i="1"/>
  <c r="F7742" i="1"/>
  <c r="F7743" i="1"/>
  <c r="F7744" i="1"/>
  <c r="F7745" i="1"/>
  <c r="F7746" i="1"/>
  <c r="F7747" i="1"/>
  <c r="F7748" i="1"/>
  <c r="F7749" i="1"/>
  <c r="F7750" i="1"/>
  <c r="F7751" i="1"/>
  <c r="F7752" i="1"/>
  <c r="F7753" i="1"/>
  <c r="F7754" i="1"/>
  <c r="F7755" i="1"/>
  <c r="F7756" i="1"/>
  <c r="F7757" i="1"/>
  <c r="F7758" i="1"/>
  <c r="F7759" i="1"/>
  <c r="F7760" i="1"/>
  <c r="F7761" i="1"/>
  <c r="F7762" i="1"/>
  <c r="F7763" i="1"/>
  <c r="F7764" i="1"/>
  <c r="F7765" i="1"/>
  <c r="F7766" i="1"/>
  <c r="F7767" i="1"/>
  <c r="F7768" i="1"/>
  <c r="F7769" i="1"/>
  <c r="F7770" i="1"/>
  <c r="F7771" i="1"/>
  <c r="F7772" i="1"/>
  <c r="F7773" i="1"/>
  <c r="F7774" i="1"/>
  <c r="F7775" i="1"/>
  <c r="F7776" i="1"/>
  <c r="F7777" i="1"/>
  <c r="F7778" i="1"/>
  <c r="F7779" i="1"/>
  <c r="F7780" i="1"/>
  <c r="F7781" i="1"/>
  <c r="F7782" i="1"/>
  <c r="F7783" i="1"/>
  <c r="F7784" i="1"/>
  <c r="F7785" i="1"/>
  <c r="F7786" i="1"/>
  <c r="F7787" i="1"/>
  <c r="F7788" i="1"/>
  <c r="F7789" i="1"/>
  <c r="F7790" i="1"/>
  <c r="F7791" i="1"/>
  <c r="F7792" i="1"/>
  <c r="F7793" i="1"/>
  <c r="F7794" i="1"/>
  <c r="F7795" i="1"/>
  <c r="F7796" i="1"/>
  <c r="F7797" i="1"/>
  <c r="F7798" i="1"/>
  <c r="F7799" i="1"/>
  <c r="F7800" i="1"/>
  <c r="F7801" i="1"/>
  <c r="F7802" i="1"/>
  <c r="F7803" i="1"/>
  <c r="F7804" i="1"/>
  <c r="F7805" i="1"/>
  <c r="F7806" i="1"/>
  <c r="F7807" i="1"/>
  <c r="F7808" i="1"/>
  <c r="F7809" i="1"/>
  <c r="F7810" i="1"/>
  <c r="F7811" i="1"/>
  <c r="F7812" i="1"/>
  <c r="F7813" i="1"/>
  <c r="F7814" i="1"/>
  <c r="F7815" i="1"/>
  <c r="F7816" i="1"/>
  <c r="F7817" i="1"/>
  <c r="F7818" i="1"/>
  <c r="F7819" i="1"/>
  <c r="F7820" i="1"/>
  <c r="F7821" i="1"/>
  <c r="F7822" i="1"/>
  <c r="F7823" i="1"/>
  <c r="F7824" i="1"/>
  <c r="F7825" i="1"/>
  <c r="F7826" i="1"/>
  <c r="F7827" i="1"/>
  <c r="F7828" i="1"/>
  <c r="F7829" i="1"/>
  <c r="F7830" i="1"/>
  <c r="F7831" i="1"/>
  <c r="F7832" i="1"/>
  <c r="F7833" i="1"/>
  <c r="F7834" i="1"/>
  <c r="F7835" i="1"/>
  <c r="F7836" i="1"/>
  <c r="F7837" i="1"/>
  <c r="F7838" i="1"/>
  <c r="F7839" i="1"/>
  <c r="F7840" i="1"/>
  <c r="F7841" i="1"/>
  <c r="F7842" i="1"/>
  <c r="F7843" i="1"/>
  <c r="F7844" i="1"/>
  <c r="F7845" i="1"/>
  <c r="F7846" i="1"/>
  <c r="F7847" i="1"/>
  <c r="F7848" i="1"/>
  <c r="F7849" i="1"/>
  <c r="F7850" i="1"/>
  <c r="F7851" i="1"/>
  <c r="F7852" i="1"/>
  <c r="F7853" i="1"/>
  <c r="F7854" i="1"/>
  <c r="F7855" i="1"/>
  <c r="F7856" i="1"/>
  <c r="F7857" i="1"/>
  <c r="F7858" i="1"/>
  <c r="F7859" i="1"/>
  <c r="F7860" i="1"/>
  <c r="F7861" i="1"/>
  <c r="F7862" i="1"/>
  <c r="F7863" i="1"/>
  <c r="F7864" i="1"/>
  <c r="F7865" i="1"/>
  <c r="F7866" i="1"/>
  <c r="F7867" i="1"/>
  <c r="F7868" i="1"/>
  <c r="F7869" i="1"/>
  <c r="F7870" i="1"/>
  <c r="F7871" i="1"/>
  <c r="F7872" i="1"/>
  <c r="F7873" i="1"/>
  <c r="F7874" i="1"/>
  <c r="F7875" i="1"/>
  <c r="F7876" i="1"/>
  <c r="F7877" i="1"/>
  <c r="F7878" i="1"/>
  <c r="F7879" i="1"/>
  <c r="F7880" i="1"/>
  <c r="F7881" i="1"/>
  <c r="F7882" i="1"/>
  <c r="F7883" i="1"/>
  <c r="F7884" i="1"/>
  <c r="F7885" i="1"/>
  <c r="F7886" i="1"/>
  <c r="F7887" i="1"/>
  <c r="F7888" i="1"/>
  <c r="F7889" i="1"/>
  <c r="F7890" i="1"/>
  <c r="F7891" i="1"/>
  <c r="F7892" i="1"/>
  <c r="F7893" i="1"/>
  <c r="F7894" i="1"/>
  <c r="F7895" i="1"/>
  <c r="F7896" i="1"/>
  <c r="F7897" i="1"/>
  <c r="F7898" i="1"/>
  <c r="F7899" i="1"/>
  <c r="F7900" i="1"/>
  <c r="F7901" i="1"/>
  <c r="F7902" i="1"/>
  <c r="F7903" i="1"/>
  <c r="F7904" i="1"/>
  <c r="F7905" i="1"/>
  <c r="F7906" i="1"/>
  <c r="F7907" i="1"/>
  <c r="F7908" i="1"/>
  <c r="F7909" i="1"/>
  <c r="F7910" i="1"/>
  <c r="F7911" i="1"/>
  <c r="F7912" i="1"/>
  <c r="F7913" i="1"/>
  <c r="F7914" i="1"/>
  <c r="F7915" i="1"/>
  <c r="F7916" i="1"/>
  <c r="F7917" i="1"/>
  <c r="F7918" i="1"/>
  <c r="F7919" i="1"/>
  <c r="F7920" i="1"/>
  <c r="F7921" i="1"/>
  <c r="F7922" i="1"/>
  <c r="F7923" i="1"/>
  <c r="F7924" i="1"/>
  <c r="F7925" i="1"/>
  <c r="F7926" i="1"/>
  <c r="F7927" i="1"/>
  <c r="F7928" i="1"/>
  <c r="F7929" i="1"/>
  <c r="F7930" i="1"/>
  <c r="F7931" i="1"/>
  <c r="F7932" i="1"/>
  <c r="F7933" i="1"/>
  <c r="F7934" i="1"/>
  <c r="F7935" i="1"/>
  <c r="F7936" i="1"/>
  <c r="F7937" i="1"/>
  <c r="F7938" i="1"/>
  <c r="F7939" i="1"/>
  <c r="F7940" i="1"/>
  <c r="F7941" i="1"/>
  <c r="F7942" i="1"/>
  <c r="F7943" i="1"/>
  <c r="F7944" i="1"/>
  <c r="F7945" i="1"/>
  <c r="F7946" i="1"/>
  <c r="F7947" i="1"/>
  <c r="F7948" i="1"/>
  <c r="F7949" i="1"/>
  <c r="F7950" i="1"/>
  <c r="F7951" i="1"/>
  <c r="F7952" i="1"/>
  <c r="F7953" i="1"/>
  <c r="F7954" i="1"/>
  <c r="F7955" i="1"/>
  <c r="F7956" i="1"/>
  <c r="F7957" i="1"/>
  <c r="F7958" i="1"/>
  <c r="F7959" i="1"/>
  <c r="F7960" i="1"/>
  <c r="F7961" i="1"/>
  <c r="F7962" i="1"/>
  <c r="F7963" i="1"/>
  <c r="F7964" i="1"/>
  <c r="F7965" i="1"/>
  <c r="F7966" i="1"/>
  <c r="F7967" i="1"/>
  <c r="F7968" i="1"/>
  <c r="F7969" i="1"/>
  <c r="F7970" i="1"/>
  <c r="F7971" i="1"/>
  <c r="F7972" i="1"/>
  <c r="F7973" i="1"/>
  <c r="F7974" i="1"/>
  <c r="F7975" i="1"/>
  <c r="F7976" i="1"/>
  <c r="F7977" i="1"/>
  <c r="F7978" i="1"/>
  <c r="F7979" i="1"/>
  <c r="F7980" i="1"/>
  <c r="F7981" i="1"/>
  <c r="F7982" i="1"/>
  <c r="F7983" i="1"/>
  <c r="F7984" i="1"/>
  <c r="F7985" i="1"/>
  <c r="F7986" i="1"/>
  <c r="F7987" i="1"/>
  <c r="F7988" i="1"/>
  <c r="F7989" i="1"/>
  <c r="F7990" i="1"/>
  <c r="F7991" i="1"/>
  <c r="F7992" i="1"/>
  <c r="F7993" i="1"/>
  <c r="F7994" i="1"/>
  <c r="F7995" i="1"/>
  <c r="F7996" i="1"/>
  <c r="F7997" i="1"/>
  <c r="F7998" i="1"/>
  <c r="F7999" i="1"/>
  <c r="F8000" i="1"/>
  <c r="F8001" i="1"/>
  <c r="F8002" i="1"/>
  <c r="F8003" i="1"/>
  <c r="F8004" i="1"/>
  <c r="F8005" i="1"/>
  <c r="F8006" i="1"/>
  <c r="F8007" i="1"/>
  <c r="F8008" i="1"/>
  <c r="F8009" i="1"/>
  <c r="F8010" i="1"/>
  <c r="F8011" i="1"/>
  <c r="F8012" i="1"/>
  <c r="F8013" i="1"/>
  <c r="F8014" i="1"/>
  <c r="F8015" i="1"/>
  <c r="F8016" i="1"/>
  <c r="F8017" i="1"/>
  <c r="F8018" i="1"/>
  <c r="F8019" i="1"/>
  <c r="F8020" i="1"/>
  <c r="F8021" i="1"/>
  <c r="F8022" i="1"/>
  <c r="F8023" i="1"/>
  <c r="F8024" i="1"/>
  <c r="F8025" i="1"/>
  <c r="F8026" i="1"/>
  <c r="F8027" i="1"/>
  <c r="F8028" i="1"/>
  <c r="F8029" i="1"/>
  <c r="F8030" i="1"/>
  <c r="F8031" i="1"/>
  <c r="F8032" i="1"/>
  <c r="F8033" i="1"/>
  <c r="F8034" i="1"/>
  <c r="F8035" i="1"/>
  <c r="F8036" i="1"/>
  <c r="F8037" i="1"/>
  <c r="F8038" i="1"/>
  <c r="F8039" i="1"/>
  <c r="F8040" i="1"/>
  <c r="F8041" i="1"/>
  <c r="F8042" i="1"/>
  <c r="F8043" i="1"/>
  <c r="F8044" i="1"/>
  <c r="F8045" i="1"/>
  <c r="F8046" i="1"/>
  <c r="F8047" i="1"/>
  <c r="F8048" i="1"/>
  <c r="F8049" i="1"/>
  <c r="F8050" i="1"/>
  <c r="F8051" i="1"/>
  <c r="F8052" i="1"/>
  <c r="F8053" i="1"/>
  <c r="F8054" i="1"/>
  <c r="F8055" i="1"/>
  <c r="F8056" i="1"/>
  <c r="F8057" i="1"/>
  <c r="F8058" i="1"/>
  <c r="F8059" i="1"/>
  <c r="F8060" i="1"/>
  <c r="F8061" i="1"/>
  <c r="F8062" i="1"/>
  <c r="F8063" i="1"/>
  <c r="F8064" i="1"/>
  <c r="F8065" i="1"/>
  <c r="F8066" i="1"/>
  <c r="F8067" i="1"/>
  <c r="F8068" i="1"/>
  <c r="F8069" i="1"/>
  <c r="F8070" i="1"/>
  <c r="F8071" i="1"/>
  <c r="F8072" i="1"/>
  <c r="F8073" i="1"/>
  <c r="F8074" i="1"/>
  <c r="F8075" i="1"/>
  <c r="F8076" i="1"/>
  <c r="F8077" i="1"/>
  <c r="F8078" i="1"/>
  <c r="F8079" i="1"/>
  <c r="F8080" i="1"/>
  <c r="F8081" i="1"/>
  <c r="F8082" i="1"/>
  <c r="F8083" i="1"/>
  <c r="F8084" i="1"/>
  <c r="F8085" i="1"/>
  <c r="F8086" i="1"/>
  <c r="F8087" i="1"/>
  <c r="F8088" i="1"/>
  <c r="F8089" i="1"/>
  <c r="F8090" i="1"/>
  <c r="F8091" i="1"/>
  <c r="F8092" i="1"/>
  <c r="F8093" i="1"/>
  <c r="F8094" i="1"/>
  <c r="F8095" i="1"/>
  <c r="F8096" i="1"/>
  <c r="F8097" i="1"/>
  <c r="F8098" i="1"/>
  <c r="F8099" i="1"/>
  <c r="F8100" i="1"/>
  <c r="F8101" i="1"/>
  <c r="F8102" i="1"/>
  <c r="F8103" i="1"/>
  <c r="F8104" i="1"/>
  <c r="F8105" i="1"/>
  <c r="F8106" i="1"/>
  <c r="F8107" i="1"/>
  <c r="F8108" i="1"/>
  <c r="F8109" i="1"/>
  <c r="F8110" i="1"/>
  <c r="F8111" i="1"/>
  <c r="F8112" i="1"/>
  <c r="F8113" i="1"/>
  <c r="F8114" i="1"/>
  <c r="F8115" i="1"/>
  <c r="F8116" i="1"/>
  <c r="F8117" i="1"/>
  <c r="F8118" i="1"/>
  <c r="F8119" i="1"/>
  <c r="F8120" i="1"/>
  <c r="F8121" i="1"/>
  <c r="F8122" i="1"/>
  <c r="F8123" i="1"/>
  <c r="F8124" i="1"/>
  <c r="F8125" i="1"/>
  <c r="F8126" i="1"/>
  <c r="F8127" i="1"/>
  <c r="F8128" i="1"/>
  <c r="F8129" i="1"/>
  <c r="F8130" i="1"/>
  <c r="F8131" i="1"/>
  <c r="F8132" i="1"/>
  <c r="F8133" i="1"/>
  <c r="F8134" i="1"/>
  <c r="F8135" i="1"/>
  <c r="F8136" i="1"/>
  <c r="F8137" i="1"/>
  <c r="F8138" i="1"/>
  <c r="F8139" i="1"/>
  <c r="F8140" i="1"/>
  <c r="F8141" i="1"/>
  <c r="F8142" i="1"/>
  <c r="F8143" i="1"/>
  <c r="F8144" i="1"/>
  <c r="F8145" i="1"/>
  <c r="F8146" i="1"/>
  <c r="F8147" i="1"/>
  <c r="F8148" i="1"/>
  <c r="F8149" i="1"/>
  <c r="F8150" i="1"/>
  <c r="F8151" i="1"/>
  <c r="F8152" i="1"/>
  <c r="F8153" i="1"/>
  <c r="F8154" i="1"/>
  <c r="F8155" i="1"/>
  <c r="F8156" i="1"/>
  <c r="F8157" i="1"/>
  <c r="F8158" i="1"/>
  <c r="F8159" i="1"/>
  <c r="F8160" i="1"/>
  <c r="F8161" i="1"/>
  <c r="F8162" i="1"/>
  <c r="F8163" i="1"/>
  <c r="F8164" i="1"/>
  <c r="F8165" i="1"/>
  <c r="F8166" i="1"/>
  <c r="F8167" i="1"/>
  <c r="F8168" i="1"/>
  <c r="F8169" i="1"/>
  <c r="F8170" i="1"/>
  <c r="F8171" i="1"/>
  <c r="F8172" i="1"/>
  <c r="F8173" i="1"/>
  <c r="F8174" i="1"/>
  <c r="F8175" i="1"/>
  <c r="F8176" i="1"/>
  <c r="F8177" i="1"/>
  <c r="F8178" i="1"/>
  <c r="F8179" i="1"/>
  <c r="F8180" i="1"/>
  <c r="F8181" i="1"/>
  <c r="F8182" i="1"/>
  <c r="F8183" i="1"/>
  <c r="F8184" i="1"/>
  <c r="F8185" i="1"/>
  <c r="F8186" i="1"/>
  <c r="F8187" i="1"/>
  <c r="F8188" i="1"/>
  <c r="F8189" i="1"/>
  <c r="F8190" i="1"/>
  <c r="F8191" i="1"/>
  <c r="F8192" i="1"/>
  <c r="F8193" i="1"/>
  <c r="F8194" i="1"/>
  <c r="F8195" i="1"/>
  <c r="F8196" i="1"/>
  <c r="F8197" i="1"/>
  <c r="F8198" i="1"/>
  <c r="F8199" i="1"/>
  <c r="F8200" i="1"/>
  <c r="F8201" i="1"/>
  <c r="F8202" i="1"/>
  <c r="F8203" i="1"/>
  <c r="F8204" i="1"/>
  <c r="F8205" i="1"/>
  <c r="F8206" i="1"/>
  <c r="F8207" i="1"/>
  <c r="F8208" i="1"/>
  <c r="F8209" i="1"/>
  <c r="F8210" i="1"/>
  <c r="F8211" i="1"/>
  <c r="F8212" i="1"/>
  <c r="F8213" i="1"/>
  <c r="F8214" i="1"/>
  <c r="F8215" i="1"/>
  <c r="F8216" i="1"/>
  <c r="F8217" i="1"/>
  <c r="F8218" i="1"/>
  <c r="F8219" i="1"/>
  <c r="F8220" i="1"/>
  <c r="F8221" i="1"/>
  <c r="F8222" i="1"/>
  <c r="F8223" i="1"/>
  <c r="F8224" i="1"/>
  <c r="F8225" i="1"/>
  <c r="F8226" i="1"/>
  <c r="F8227" i="1"/>
  <c r="F8228" i="1"/>
  <c r="F8229" i="1"/>
  <c r="F8230" i="1"/>
  <c r="F8231" i="1"/>
  <c r="F8232" i="1"/>
  <c r="F8233" i="1"/>
  <c r="F8234" i="1"/>
  <c r="F8235" i="1"/>
  <c r="F8236" i="1"/>
  <c r="F8237" i="1"/>
  <c r="F8238" i="1"/>
  <c r="F8239" i="1"/>
  <c r="F8240" i="1"/>
  <c r="F8241" i="1"/>
  <c r="F8242" i="1"/>
  <c r="F8243" i="1"/>
  <c r="F8244" i="1"/>
  <c r="F8245" i="1"/>
  <c r="F8246" i="1"/>
  <c r="F8247" i="1"/>
  <c r="F8248" i="1"/>
  <c r="F8249" i="1"/>
  <c r="F8250" i="1"/>
  <c r="F8251" i="1"/>
  <c r="F8252" i="1"/>
  <c r="F8253" i="1"/>
  <c r="F8254" i="1"/>
  <c r="F8255" i="1"/>
  <c r="F8256" i="1"/>
  <c r="F8257" i="1"/>
  <c r="F8258" i="1"/>
  <c r="F8259" i="1"/>
  <c r="F8260" i="1"/>
  <c r="F8261" i="1"/>
  <c r="F8262" i="1"/>
  <c r="F8263" i="1"/>
  <c r="F8264" i="1"/>
  <c r="F8265" i="1"/>
  <c r="F8266" i="1"/>
  <c r="F8267" i="1"/>
  <c r="F8268" i="1"/>
  <c r="F8269" i="1"/>
  <c r="F8270" i="1"/>
  <c r="F8271" i="1"/>
  <c r="F8272" i="1"/>
  <c r="F8273" i="1"/>
  <c r="F8274" i="1"/>
  <c r="F8275" i="1"/>
  <c r="F8276" i="1"/>
  <c r="F8277" i="1"/>
  <c r="F8278" i="1"/>
  <c r="F8279" i="1"/>
  <c r="F8280" i="1"/>
  <c r="F8281" i="1"/>
  <c r="F8282" i="1"/>
  <c r="F8283" i="1"/>
  <c r="F8284" i="1"/>
  <c r="F8285" i="1"/>
  <c r="F8286" i="1"/>
  <c r="F8287" i="1"/>
  <c r="F8288" i="1"/>
  <c r="F8289" i="1"/>
  <c r="F8290" i="1"/>
  <c r="F8291" i="1"/>
  <c r="F8292" i="1"/>
  <c r="F8293" i="1"/>
  <c r="F8294" i="1"/>
  <c r="F8295" i="1"/>
  <c r="F8296" i="1"/>
  <c r="F8297" i="1"/>
  <c r="F8298" i="1"/>
  <c r="F8299" i="1"/>
  <c r="F8300" i="1"/>
  <c r="F8301" i="1"/>
  <c r="F8302" i="1"/>
  <c r="F8303" i="1"/>
  <c r="F8304" i="1"/>
  <c r="F8305" i="1"/>
  <c r="F8306" i="1"/>
  <c r="F8307" i="1"/>
  <c r="F8308" i="1"/>
  <c r="F8309" i="1"/>
  <c r="F8310" i="1"/>
  <c r="F8311" i="1"/>
  <c r="F8312" i="1"/>
  <c r="F8313" i="1"/>
  <c r="F8314" i="1"/>
  <c r="F8315" i="1"/>
  <c r="F8316" i="1"/>
  <c r="F8317" i="1"/>
  <c r="F8318" i="1"/>
  <c r="F8319" i="1"/>
  <c r="F8320" i="1"/>
  <c r="F8321" i="1"/>
  <c r="F8322" i="1"/>
  <c r="F8323" i="1"/>
  <c r="F8324" i="1"/>
  <c r="F8325" i="1"/>
  <c r="F8326" i="1"/>
  <c r="F8327" i="1"/>
  <c r="F8328" i="1"/>
  <c r="F8329" i="1"/>
  <c r="F8330" i="1"/>
  <c r="F8331" i="1"/>
  <c r="F8332" i="1"/>
  <c r="F8333" i="1"/>
  <c r="F8334" i="1"/>
  <c r="F8335" i="1"/>
  <c r="F8336" i="1"/>
  <c r="F8337" i="1"/>
  <c r="F8338" i="1"/>
  <c r="F8339" i="1"/>
  <c r="F8340" i="1"/>
  <c r="F8341" i="1"/>
  <c r="F8342" i="1"/>
  <c r="F8343" i="1"/>
  <c r="F8344" i="1"/>
  <c r="F8345" i="1"/>
  <c r="F8346" i="1"/>
  <c r="F8347" i="1"/>
  <c r="F8348" i="1"/>
  <c r="F8349" i="1"/>
  <c r="F8350" i="1"/>
  <c r="F8351" i="1"/>
  <c r="F8352" i="1"/>
  <c r="F8353" i="1"/>
  <c r="F8354" i="1"/>
  <c r="F8355" i="1"/>
  <c r="F8356" i="1"/>
  <c r="F8357" i="1"/>
  <c r="F8358" i="1"/>
  <c r="F8359" i="1"/>
  <c r="F8360" i="1"/>
  <c r="F8361" i="1"/>
  <c r="F8362" i="1"/>
  <c r="F8363" i="1"/>
  <c r="F8364" i="1"/>
  <c r="F8365" i="1"/>
  <c r="F8366" i="1"/>
  <c r="F8367" i="1"/>
  <c r="F8368" i="1"/>
  <c r="F8369" i="1"/>
  <c r="F8370" i="1"/>
  <c r="F8371" i="1"/>
  <c r="F8372" i="1"/>
  <c r="F8373" i="1"/>
  <c r="F8374" i="1"/>
  <c r="F8375" i="1"/>
  <c r="F8376" i="1"/>
  <c r="F8377" i="1"/>
  <c r="F8378" i="1"/>
  <c r="F8379" i="1"/>
  <c r="F8380" i="1"/>
  <c r="F8381" i="1"/>
  <c r="F8382" i="1"/>
  <c r="F8383" i="1"/>
  <c r="F8384" i="1"/>
  <c r="F8385" i="1"/>
  <c r="F8386" i="1"/>
  <c r="F8387" i="1"/>
  <c r="F8388" i="1"/>
  <c r="F8389" i="1"/>
  <c r="F8390" i="1"/>
  <c r="F8391" i="1"/>
  <c r="F8392" i="1"/>
  <c r="F8393" i="1"/>
  <c r="F8394" i="1"/>
  <c r="F8395" i="1"/>
  <c r="F8396" i="1"/>
  <c r="F8397" i="1"/>
  <c r="F8398" i="1"/>
  <c r="F8399" i="1"/>
  <c r="F8400" i="1"/>
  <c r="F8401" i="1"/>
  <c r="F8402" i="1"/>
  <c r="F8403" i="1"/>
  <c r="F8404" i="1"/>
  <c r="F8405" i="1"/>
  <c r="F8406" i="1"/>
  <c r="F8407" i="1"/>
  <c r="F8408" i="1"/>
  <c r="F8409" i="1"/>
  <c r="F8410" i="1"/>
  <c r="F8411" i="1"/>
  <c r="F8412" i="1"/>
  <c r="F8413" i="1"/>
  <c r="F8414" i="1"/>
  <c r="F8415" i="1"/>
  <c r="F8416" i="1"/>
  <c r="F8417" i="1"/>
  <c r="F8418" i="1"/>
  <c r="F8419" i="1"/>
  <c r="F8420" i="1"/>
  <c r="F8421" i="1"/>
  <c r="F8422" i="1"/>
  <c r="F8423" i="1"/>
  <c r="F8424" i="1"/>
  <c r="F8425" i="1"/>
  <c r="F8426" i="1"/>
  <c r="F8427" i="1"/>
  <c r="F8428" i="1"/>
  <c r="F8429" i="1"/>
  <c r="F8430" i="1"/>
  <c r="F8431" i="1"/>
  <c r="F8432" i="1"/>
  <c r="F8433" i="1"/>
  <c r="F8434" i="1"/>
  <c r="F8435" i="1"/>
  <c r="F8436" i="1"/>
  <c r="F8437" i="1"/>
  <c r="F8438" i="1"/>
  <c r="F8439" i="1"/>
  <c r="F8440" i="1"/>
  <c r="F8441" i="1"/>
  <c r="F8442" i="1"/>
  <c r="F8443" i="1"/>
  <c r="F8444" i="1"/>
  <c r="F8445" i="1"/>
  <c r="F8446" i="1"/>
  <c r="F8447" i="1"/>
  <c r="F8448" i="1"/>
  <c r="F8449" i="1"/>
  <c r="F8450" i="1"/>
  <c r="F8451" i="1"/>
  <c r="F8452" i="1"/>
  <c r="F8453" i="1"/>
  <c r="F8454" i="1"/>
  <c r="F8455" i="1"/>
  <c r="F8456" i="1"/>
  <c r="F8457" i="1"/>
  <c r="F8458" i="1"/>
  <c r="F8459" i="1"/>
  <c r="F8460" i="1"/>
  <c r="F8461" i="1"/>
  <c r="F8462" i="1"/>
  <c r="F8463" i="1"/>
  <c r="F8464" i="1"/>
  <c r="F8465" i="1"/>
  <c r="F8466" i="1"/>
  <c r="F8467" i="1"/>
  <c r="F8468" i="1"/>
  <c r="F8469" i="1"/>
  <c r="F8470" i="1"/>
  <c r="F8471" i="1"/>
  <c r="F8472" i="1"/>
  <c r="F8473" i="1"/>
  <c r="F8474" i="1"/>
  <c r="F8475" i="1"/>
  <c r="F8476" i="1"/>
  <c r="F8477" i="1"/>
  <c r="F8478" i="1"/>
  <c r="F8479" i="1"/>
  <c r="F8480" i="1"/>
  <c r="F8481" i="1"/>
  <c r="F8482" i="1"/>
  <c r="F8483" i="1"/>
  <c r="F8484" i="1"/>
  <c r="F8485" i="1"/>
  <c r="F8486" i="1"/>
  <c r="F8487" i="1"/>
  <c r="F8488" i="1"/>
  <c r="F8489" i="1"/>
  <c r="F8490" i="1"/>
  <c r="F8491" i="1"/>
  <c r="F8492" i="1"/>
  <c r="F8493" i="1"/>
  <c r="F8494" i="1"/>
  <c r="F8495" i="1"/>
  <c r="F8496" i="1"/>
  <c r="F8497" i="1"/>
  <c r="F8498" i="1"/>
  <c r="F8499" i="1"/>
  <c r="F8500" i="1"/>
  <c r="F8501" i="1"/>
  <c r="F8502" i="1"/>
  <c r="F8503" i="1"/>
  <c r="F8504" i="1"/>
  <c r="F8505" i="1"/>
  <c r="F8506" i="1"/>
  <c r="F8507" i="1"/>
  <c r="F8508" i="1"/>
  <c r="F8509" i="1"/>
  <c r="F8510" i="1"/>
  <c r="F8511" i="1"/>
  <c r="F8512" i="1"/>
  <c r="F8513" i="1"/>
  <c r="F8514" i="1"/>
  <c r="F8515" i="1"/>
  <c r="F8516" i="1"/>
  <c r="F8517" i="1"/>
  <c r="F8518" i="1"/>
  <c r="F8519" i="1"/>
  <c r="F8520" i="1"/>
  <c r="F8521" i="1"/>
  <c r="F8522" i="1"/>
  <c r="F8523" i="1"/>
  <c r="F8524" i="1"/>
  <c r="F8525" i="1"/>
  <c r="F8526" i="1"/>
  <c r="F8527" i="1"/>
  <c r="F8528" i="1"/>
  <c r="F8529" i="1"/>
  <c r="F8530" i="1"/>
  <c r="F8531" i="1"/>
  <c r="F8532" i="1"/>
  <c r="F8533" i="1"/>
  <c r="F8534" i="1"/>
  <c r="F8535" i="1"/>
  <c r="F8536" i="1"/>
  <c r="F8537" i="1"/>
  <c r="F8538" i="1"/>
  <c r="F8539" i="1"/>
  <c r="F8540" i="1"/>
  <c r="F8541" i="1"/>
  <c r="F8542" i="1"/>
  <c r="F8543" i="1"/>
  <c r="F8544" i="1"/>
  <c r="F8545" i="1"/>
  <c r="F8546" i="1"/>
  <c r="F8547" i="1"/>
  <c r="F8548" i="1"/>
  <c r="F8549" i="1"/>
  <c r="F8550" i="1"/>
  <c r="F8551" i="1"/>
  <c r="F8552" i="1"/>
  <c r="F8553" i="1"/>
  <c r="F8554" i="1"/>
  <c r="F8555" i="1"/>
  <c r="F8556" i="1"/>
  <c r="F8557" i="1"/>
  <c r="F8558" i="1"/>
  <c r="F8559" i="1"/>
  <c r="F8560" i="1"/>
  <c r="F8561" i="1"/>
  <c r="F8562" i="1"/>
  <c r="F8563" i="1"/>
  <c r="F8564" i="1"/>
  <c r="F8565" i="1"/>
  <c r="F8566" i="1"/>
  <c r="F8567" i="1"/>
  <c r="F8568" i="1"/>
  <c r="F8569" i="1"/>
  <c r="F8570" i="1"/>
  <c r="F8571" i="1"/>
  <c r="F8572" i="1"/>
  <c r="F8573" i="1"/>
  <c r="F8574" i="1"/>
  <c r="F8575" i="1"/>
  <c r="F8576" i="1"/>
  <c r="F8577" i="1"/>
  <c r="F8578" i="1"/>
  <c r="F8579" i="1"/>
  <c r="F8580" i="1"/>
  <c r="F8581" i="1"/>
  <c r="F8582" i="1"/>
  <c r="F8583" i="1"/>
  <c r="F8584" i="1"/>
  <c r="F8585" i="1"/>
  <c r="F8586" i="1"/>
  <c r="F8587" i="1"/>
  <c r="F8588" i="1"/>
  <c r="F8589" i="1"/>
  <c r="F8590" i="1"/>
  <c r="F8591" i="1"/>
  <c r="F8592" i="1"/>
  <c r="F8593" i="1"/>
  <c r="F8594" i="1"/>
  <c r="F8595" i="1"/>
  <c r="F8596" i="1"/>
  <c r="F8597" i="1"/>
  <c r="F8598" i="1"/>
  <c r="F8599" i="1"/>
  <c r="F8600" i="1"/>
  <c r="F8601" i="1"/>
  <c r="F8602" i="1"/>
  <c r="F8603" i="1"/>
  <c r="F8604" i="1"/>
  <c r="F8605" i="1"/>
  <c r="F8606" i="1"/>
  <c r="F8607" i="1"/>
  <c r="F8608" i="1"/>
  <c r="F8609" i="1"/>
  <c r="F8610" i="1"/>
  <c r="F8611" i="1"/>
  <c r="F8612" i="1"/>
  <c r="F8613" i="1"/>
  <c r="F8614" i="1"/>
  <c r="F8615" i="1"/>
  <c r="F8616" i="1"/>
  <c r="F8617" i="1"/>
  <c r="F8618" i="1"/>
  <c r="F8619" i="1"/>
  <c r="F8620" i="1"/>
  <c r="F8621" i="1"/>
  <c r="F8622" i="1"/>
  <c r="F8623" i="1"/>
  <c r="F8624" i="1"/>
  <c r="F8625" i="1"/>
  <c r="F8626" i="1"/>
  <c r="F8627" i="1"/>
  <c r="F8628" i="1"/>
  <c r="F8629" i="1"/>
  <c r="F8630" i="1"/>
  <c r="F8631" i="1"/>
  <c r="F8632" i="1"/>
  <c r="F8633" i="1"/>
  <c r="F8634" i="1"/>
  <c r="F8635" i="1"/>
  <c r="F8636" i="1"/>
  <c r="F8637" i="1"/>
  <c r="F8638" i="1"/>
  <c r="F8639" i="1"/>
  <c r="F8640" i="1"/>
  <c r="F8641" i="1"/>
  <c r="F8642" i="1"/>
  <c r="F8643" i="1"/>
  <c r="F8644" i="1"/>
  <c r="F8645" i="1"/>
  <c r="F8646" i="1"/>
  <c r="F8647" i="1"/>
  <c r="F8648" i="1"/>
  <c r="F8649" i="1"/>
  <c r="F8650" i="1"/>
  <c r="F8651" i="1"/>
  <c r="F8652" i="1"/>
  <c r="F8653" i="1"/>
  <c r="F8654" i="1"/>
  <c r="F8655" i="1"/>
  <c r="F8656" i="1"/>
  <c r="F8657" i="1"/>
  <c r="F8658" i="1"/>
  <c r="F8659" i="1"/>
  <c r="F8660" i="1"/>
  <c r="F8661" i="1"/>
  <c r="F8662" i="1"/>
  <c r="F8663" i="1"/>
  <c r="F8664" i="1"/>
  <c r="F8665" i="1"/>
  <c r="F8666" i="1"/>
  <c r="F8667" i="1"/>
  <c r="F8668" i="1"/>
  <c r="F8669" i="1"/>
  <c r="F8670" i="1"/>
  <c r="F8671" i="1"/>
  <c r="F8672" i="1"/>
  <c r="F8673" i="1"/>
  <c r="F8674" i="1"/>
  <c r="F8675" i="1"/>
  <c r="F8676" i="1"/>
  <c r="F8677" i="1"/>
  <c r="F8678" i="1"/>
  <c r="F8679" i="1"/>
  <c r="F8680" i="1"/>
  <c r="F8681" i="1"/>
  <c r="F8682" i="1"/>
  <c r="F8683" i="1"/>
  <c r="F8684" i="1"/>
  <c r="F8685" i="1"/>
  <c r="F8686" i="1"/>
  <c r="F8687" i="1"/>
  <c r="F8688" i="1"/>
  <c r="F8689" i="1"/>
  <c r="F8690" i="1"/>
  <c r="F8691" i="1"/>
  <c r="F8692" i="1"/>
  <c r="F8693" i="1"/>
  <c r="F8694" i="1"/>
  <c r="F8695" i="1"/>
  <c r="F8696" i="1"/>
  <c r="F8697" i="1"/>
  <c r="F8698" i="1"/>
  <c r="F8699" i="1"/>
  <c r="F8700" i="1"/>
  <c r="F8701" i="1"/>
  <c r="F8702" i="1"/>
  <c r="F8703" i="1"/>
  <c r="F8704" i="1"/>
  <c r="F8705" i="1"/>
  <c r="F8706" i="1"/>
  <c r="F8707" i="1"/>
  <c r="F8708" i="1"/>
  <c r="F8709" i="1"/>
  <c r="F8710" i="1"/>
  <c r="F8711" i="1"/>
  <c r="F8712" i="1"/>
  <c r="F8713" i="1"/>
  <c r="F8714" i="1"/>
  <c r="F8715" i="1"/>
  <c r="F8716" i="1"/>
  <c r="F8717" i="1"/>
  <c r="F8718" i="1"/>
  <c r="F8719" i="1"/>
  <c r="F8720" i="1"/>
  <c r="F8721" i="1"/>
  <c r="F8722" i="1"/>
  <c r="F8723" i="1"/>
  <c r="F8724" i="1"/>
  <c r="F8725" i="1"/>
  <c r="F8726" i="1"/>
  <c r="F8727" i="1"/>
  <c r="F8728" i="1"/>
  <c r="F8729" i="1"/>
  <c r="F8730" i="1"/>
  <c r="F8731" i="1"/>
  <c r="F8732" i="1"/>
  <c r="F8733" i="1"/>
  <c r="F8734" i="1"/>
  <c r="F8735" i="1"/>
  <c r="F8736" i="1"/>
  <c r="F8737" i="1"/>
  <c r="F8738" i="1"/>
  <c r="F8739" i="1"/>
  <c r="F8740" i="1"/>
  <c r="F8741" i="1"/>
  <c r="F8742" i="1"/>
  <c r="F8743" i="1"/>
  <c r="F8744" i="1"/>
  <c r="F8745" i="1"/>
  <c r="F8746" i="1"/>
  <c r="F8747" i="1"/>
  <c r="F8748" i="1"/>
  <c r="F8749" i="1"/>
  <c r="F8750" i="1"/>
  <c r="F8751" i="1"/>
  <c r="F8752" i="1"/>
  <c r="F8753" i="1"/>
  <c r="F8754" i="1"/>
  <c r="F8755" i="1"/>
  <c r="F8756" i="1"/>
  <c r="F8757" i="1"/>
  <c r="F8758" i="1"/>
  <c r="F8759" i="1"/>
  <c r="F8760" i="1"/>
  <c r="F8761" i="1"/>
  <c r="F8762" i="1"/>
  <c r="F8763" i="1"/>
  <c r="F8764" i="1"/>
  <c r="F8765" i="1"/>
  <c r="F8766" i="1"/>
  <c r="F8767" i="1"/>
  <c r="F8768" i="1"/>
  <c r="F8769" i="1"/>
  <c r="F8770" i="1"/>
  <c r="F8771" i="1"/>
  <c r="F8772" i="1"/>
  <c r="F8773" i="1"/>
  <c r="F8774" i="1"/>
  <c r="F8775" i="1"/>
  <c r="F8776" i="1"/>
  <c r="F8777" i="1"/>
  <c r="F8778" i="1"/>
  <c r="F8779" i="1"/>
  <c r="F8780" i="1"/>
  <c r="F8781" i="1"/>
  <c r="F8782" i="1"/>
  <c r="F8783" i="1"/>
  <c r="F8784" i="1"/>
  <c r="F8785" i="1"/>
  <c r="F8786" i="1"/>
  <c r="F8787" i="1"/>
  <c r="F8788" i="1"/>
  <c r="F8789" i="1"/>
  <c r="F8790" i="1"/>
  <c r="F8791" i="1"/>
  <c r="F8792" i="1"/>
  <c r="F8793" i="1"/>
  <c r="F8794" i="1"/>
  <c r="F8795" i="1"/>
  <c r="F8796" i="1"/>
  <c r="F8797" i="1"/>
  <c r="F8798" i="1"/>
  <c r="F8799" i="1"/>
  <c r="F8800" i="1"/>
  <c r="F8801" i="1"/>
  <c r="F8802" i="1"/>
  <c r="F8803" i="1"/>
  <c r="F8804" i="1"/>
  <c r="F8805" i="1"/>
  <c r="F8806" i="1"/>
  <c r="F8807" i="1"/>
  <c r="F8808" i="1"/>
  <c r="F8809" i="1"/>
  <c r="F8810" i="1"/>
  <c r="F8811" i="1"/>
  <c r="F8812" i="1"/>
  <c r="F8813" i="1"/>
  <c r="F8814" i="1"/>
  <c r="F8815" i="1"/>
  <c r="F8816" i="1"/>
  <c r="F8817" i="1"/>
  <c r="F8818" i="1"/>
  <c r="F8819" i="1"/>
  <c r="F8820" i="1"/>
  <c r="F8821" i="1"/>
  <c r="F8822" i="1"/>
  <c r="F8823" i="1"/>
  <c r="F8824" i="1"/>
  <c r="F8825" i="1"/>
  <c r="F8826" i="1"/>
  <c r="F8827" i="1"/>
  <c r="F8828" i="1"/>
  <c r="F8829" i="1"/>
  <c r="F8830" i="1"/>
  <c r="F8831" i="1"/>
  <c r="F8832" i="1"/>
  <c r="F8833" i="1"/>
  <c r="F8834" i="1"/>
  <c r="F8835" i="1"/>
  <c r="F8836" i="1"/>
  <c r="F8837" i="1"/>
  <c r="F8838" i="1"/>
  <c r="F8839" i="1"/>
  <c r="F8840" i="1"/>
  <c r="F8841" i="1"/>
  <c r="F8842" i="1"/>
  <c r="F8843" i="1"/>
  <c r="F8844" i="1"/>
  <c r="F8845" i="1"/>
  <c r="F8846" i="1"/>
  <c r="F8847" i="1"/>
  <c r="F8848" i="1"/>
  <c r="F8849" i="1"/>
  <c r="F8850" i="1"/>
  <c r="F8851" i="1"/>
  <c r="F8852" i="1"/>
  <c r="F8853" i="1"/>
  <c r="F8854" i="1"/>
  <c r="F8855" i="1"/>
  <c r="F8856" i="1"/>
  <c r="F8857" i="1"/>
  <c r="F8858" i="1"/>
  <c r="F8859" i="1"/>
  <c r="F8860" i="1"/>
  <c r="F8861" i="1"/>
  <c r="F8862" i="1"/>
  <c r="F8863" i="1"/>
  <c r="F8864" i="1"/>
  <c r="F8865" i="1"/>
  <c r="F8866" i="1"/>
  <c r="F8867" i="1"/>
  <c r="F8868" i="1"/>
  <c r="F8869" i="1"/>
  <c r="F8870" i="1"/>
  <c r="F8871" i="1"/>
  <c r="F8872" i="1"/>
  <c r="F8873" i="1"/>
  <c r="F8874" i="1"/>
  <c r="F8875" i="1"/>
  <c r="F8876" i="1"/>
  <c r="F8877" i="1"/>
  <c r="F8878" i="1"/>
  <c r="F8879" i="1"/>
  <c r="F8880" i="1"/>
  <c r="F8881" i="1"/>
  <c r="F8882" i="1"/>
  <c r="F8883" i="1"/>
  <c r="F8884" i="1"/>
  <c r="F8885" i="1"/>
  <c r="F8886" i="1"/>
  <c r="F8887" i="1"/>
  <c r="F8888" i="1"/>
  <c r="F8889" i="1"/>
  <c r="F8890" i="1"/>
  <c r="F8891" i="1"/>
  <c r="F8892" i="1"/>
  <c r="F8893" i="1"/>
  <c r="F8894" i="1"/>
  <c r="F8895" i="1"/>
  <c r="F8896" i="1"/>
  <c r="F8897" i="1"/>
  <c r="F8898" i="1"/>
  <c r="F8899" i="1"/>
  <c r="F8900" i="1"/>
  <c r="F8901" i="1"/>
  <c r="F8902" i="1"/>
  <c r="F8903" i="1"/>
  <c r="F8904" i="1"/>
  <c r="F8905" i="1"/>
  <c r="F8906" i="1"/>
  <c r="F8907" i="1"/>
  <c r="F8908" i="1"/>
  <c r="F8909" i="1"/>
  <c r="F8910" i="1"/>
  <c r="F8911" i="1"/>
  <c r="F8912" i="1"/>
  <c r="F8913" i="1"/>
  <c r="F8914" i="1"/>
  <c r="F8915" i="1"/>
  <c r="F8916" i="1"/>
  <c r="F8917" i="1"/>
  <c r="F8918" i="1"/>
  <c r="F8919" i="1"/>
  <c r="F8920" i="1"/>
  <c r="F8921" i="1"/>
  <c r="F8922" i="1"/>
  <c r="F8923" i="1"/>
  <c r="F8924" i="1"/>
  <c r="F8925" i="1"/>
  <c r="F8926" i="1"/>
  <c r="F8927" i="1"/>
  <c r="F8928" i="1"/>
  <c r="F8929" i="1"/>
  <c r="F8930" i="1"/>
  <c r="F8931" i="1"/>
  <c r="F8932" i="1"/>
  <c r="F8933" i="1"/>
  <c r="F8934" i="1"/>
  <c r="F8935" i="1"/>
  <c r="F8936" i="1"/>
  <c r="F8937" i="1"/>
  <c r="F8938" i="1"/>
  <c r="F8939" i="1"/>
  <c r="F8940" i="1"/>
  <c r="F8941" i="1"/>
  <c r="F8942" i="1"/>
  <c r="F8943" i="1"/>
  <c r="F8944" i="1"/>
  <c r="F8945" i="1"/>
  <c r="F8946" i="1"/>
  <c r="F8947" i="1"/>
  <c r="F8948" i="1"/>
  <c r="F8949" i="1"/>
  <c r="F8950" i="1"/>
  <c r="F8951" i="1"/>
  <c r="F8952" i="1"/>
  <c r="F8953" i="1"/>
  <c r="F8954" i="1"/>
  <c r="F8955" i="1"/>
  <c r="F8956" i="1"/>
  <c r="F8957" i="1"/>
  <c r="F8958" i="1"/>
  <c r="F8959" i="1"/>
  <c r="F8960" i="1"/>
  <c r="F8961" i="1"/>
  <c r="F8962" i="1"/>
  <c r="F8963" i="1"/>
  <c r="F8964" i="1"/>
  <c r="F8965" i="1"/>
  <c r="F8966" i="1"/>
  <c r="F8967" i="1"/>
  <c r="F8968" i="1"/>
  <c r="F8969" i="1"/>
  <c r="F8970" i="1"/>
  <c r="F8971" i="1"/>
  <c r="F8972" i="1"/>
  <c r="F8973" i="1"/>
  <c r="F8974" i="1"/>
  <c r="F8975" i="1"/>
  <c r="F8976" i="1"/>
  <c r="F8977" i="1"/>
  <c r="F8978" i="1"/>
  <c r="F8979" i="1"/>
  <c r="F8980" i="1"/>
  <c r="F8981" i="1"/>
  <c r="F8982" i="1"/>
  <c r="F8983" i="1"/>
  <c r="F8984" i="1"/>
  <c r="F8985" i="1"/>
  <c r="F8986" i="1"/>
  <c r="F8987" i="1"/>
  <c r="F8988" i="1"/>
  <c r="F8989" i="1"/>
  <c r="F8990" i="1"/>
  <c r="F8991" i="1"/>
  <c r="F8992" i="1"/>
  <c r="F8993" i="1"/>
  <c r="F8994" i="1"/>
  <c r="F8995" i="1"/>
  <c r="F8996" i="1"/>
  <c r="F8997" i="1"/>
  <c r="F8998" i="1"/>
  <c r="F8999" i="1"/>
  <c r="F9000" i="1"/>
  <c r="F9001" i="1"/>
  <c r="F9002" i="1"/>
  <c r="F9003" i="1"/>
  <c r="F9004" i="1"/>
  <c r="F9005" i="1"/>
  <c r="F9006" i="1"/>
  <c r="F9007" i="1"/>
  <c r="F9008" i="1"/>
  <c r="F9009" i="1"/>
  <c r="F9010" i="1"/>
  <c r="F9011" i="1"/>
  <c r="F9012" i="1"/>
  <c r="F9013" i="1"/>
  <c r="F9014" i="1"/>
  <c r="F9015" i="1"/>
  <c r="F9016" i="1"/>
  <c r="F9017" i="1"/>
  <c r="F9018" i="1"/>
  <c r="F9019" i="1"/>
  <c r="F9020" i="1"/>
  <c r="F9021" i="1"/>
  <c r="F9022" i="1"/>
  <c r="F9023" i="1"/>
  <c r="F9024" i="1"/>
  <c r="F9025" i="1"/>
  <c r="F9026" i="1"/>
  <c r="F9027" i="1"/>
  <c r="F9028" i="1"/>
  <c r="F9029" i="1"/>
  <c r="F9030" i="1"/>
  <c r="F9031" i="1"/>
  <c r="F9032" i="1"/>
  <c r="F9033" i="1"/>
  <c r="F9034" i="1"/>
  <c r="F9035" i="1"/>
  <c r="F9036" i="1"/>
  <c r="F9037" i="1"/>
  <c r="F9038" i="1"/>
  <c r="F9039" i="1"/>
  <c r="F9040" i="1"/>
  <c r="F9041" i="1"/>
  <c r="F9042" i="1"/>
  <c r="F9043" i="1"/>
  <c r="F9044" i="1"/>
  <c r="F9045" i="1"/>
  <c r="F9046" i="1"/>
  <c r="F9047" i="1"/>
  <c r="F9048" i="1"/>
  <c r="F9049" i="1"/>
  <c r="F9050" i="1"/>
  <c r="F9051" i="1"/>
  <c r="F9052" i="1"/>
  <c r="F9053" i="1"/>
  <c r="F9054" i="1"/>
  <c r="F9055" i="1"/>
  <c r="F9056" i="1"/>
  <c r="F9057" i="1"/>
  <c r="F9058" i="1"/>
  <c r="F9059" i="1"/>
  <c r="F9060" i="1"/>
  <c r="F9061" i="1"/>
  <c r="F9062" i="1"/>
  <c r="F9063" i="1"/>
  <c r="F9064" i="1"/>
  <c r="F9065" i="1"/>
  <c r="F9066" i="1"/>
  <c r="F9067" i="1"/>
  <c r="F9068" i="1"/>
  <c r="F9069" i="1"/>
  <c r="F9070" i="1"/>
  <c r="F9071" i="1"/>
  <c r="F9072" i="1"/>
  <c r="F9073" i="1"/>
  <c r="F9074" i="1"/>
  <c r="F9075" i="1"/>
  <c r="F9076" i="1"/>
  <c r="F9077" i="1"/>
  <c r="F9078" i="1"/>
  <c r="F9079" i="1"/>
  <c r="F9080" i="1"/>
  <c r="F9081" i="1"/>
  <c r="F9082" i="1"/>
  <c r="F9083" i="1"/>
  <c r="F9084" i="1"/>
  <c r="F9085" i="1"/>
  <c r="F9086" i="1"/>
  <c r="F9087" i="1"/>
  <c r="F9088" i="1"/>
  <c r="F9089" i="1"/>
  <c r="F9090" i="1"/>
  <c r="F9091" i="1"/>
  <c r="F9092" i="1"/>
  <c r="F9093" i="1"/>
  <c r="F9094" i="1"/>
  <c r="F9095" i="1"/>
  <c r="F9096" i="1"/>
  <c r="F9097" i="1"/>
  <c r="F9098" i="1"/>
  <c r="F9099" i="1"/>
  <c r="F9100" i="1"/>
  <c r="F9101" i="1"/>
  <c r="F9102" i="1"/>
  <c r="F9103" i="1"/>
  <c r="F9104" i="1"/>
  <c r="F9105" i="1"/>
  <c r="F9106" i="1"/>
  <c r="F9107" i="1"/>
  <c r="F9108" i="1"/>
  <c r="F9109" i="1"/>
  <c r="F9110" i="1"/>
  <c r="F9111" i="1"/>
  <c r="F9112" i="1"/>
  <c r="F9113" i="1"/>
  <c r="F9114" i="1"/>
  <c r="F9115" i="1"/>
  <c r="F9116" i="1"/>
  <c r="F9117" i="1"/>
  <c r="F9118" i="1"/>
  <c r="F9119" i="1"/>
  <c r="F9120" i="1"/>
  <c r="F9121" i="1"/>
  <c r="F9122" i="1"/>
  <c r="F9123" i="1"/>
  <c r="F9124" i="1"/>
  <c r="F9125" i="1"/>
  <c r="F9126" i="1"/>
  <c r="F9127" i="1"/>
  <c r="F9128" i="1"/>
  <c r="F9129" i="1"/>
  <c r="F9130" i="1"/>
  <c r="F9131" i="1"/>
  <c r="F9132" i="1"/>
  <c r="F9133" i="1"/>
  <c r="F9134" i="1"/>
  <c r="F9135" i="1"/>
  <c r="F9136" i="1"/>
  <c r="F9137" i="1"/>
  <c r="F9138" i="1"/>
  <c r="F9139" i="1"/>
  <c r="F9140" i="1"/>
  <c r="F9141" i="1"/>
  <c r="F9142" i="1"/>
  <c r="F9143" i="1"/>
  <c r="F9144" i="1"/>
  <c r="F9145" i="1"/>
  <c r="F9146" i="1"/>
  <c r="F9147" i="1"/>
  <c r="F9148" i="1"/>
  <c r="F9149" i="1"/>
  <c r="F9150" i="1"/>
  <c r="F9151" i="1"/>
  <c r="F9152" i="1"/>
  <c r="F9153" i="1"/>
  <c r="F9154" i="1"/>
  <c r="F9155" i="1"/>
  <c r="F9156" i="1"/>
  <c r="F9157" i="1"/>
  <c r="F9158" i="1"/>
  <c r="F9159" i="1"/>
  <c r="F9160" i="1"/>
  <c r="F9161" i="1"/>
  <c r="F9162" i="1"/>
  <c r="F9163" i="1"/>
  <c r="F9164" i="1"/>
  <c r="F9165" i="1"/>
  <c r="F9166" i="1"/>
  <c r="F9167" i="1"/>
  <c r="F9168" i="1"/>
  <c r="F9169" i="1"/>
  <c r="F9170" i="1"/>
  <c r="F9171" i="1"/>
  <c r="F9172" i="1"/>
  <c r="F9173" i="1"/>
  <c r="F9174" i="1"/>
  <c r="F9175" i="1"/>
  <c r="F9176" i="1"/>
  <c r="F9177" i="1"/>
  <c r="F9178" i="1"/>
  <c r="F9179" i="1"/>
  <c r="F9180" i="1"/>
  <c r="F9181" i="1"/>
  <c r="F9182" i="1"/>
  <c r="F9183" i="1"/>
  <c r="F9184" i="1"/>
  <c r="F9185" i="1"/>
  <c r="F9186" i="1"/>
  <c r="F9187" i="1"/>
  <c r="F9188" i="1"/>
  <c r="F9189" i="1"/>
  <c r="F9190" i="1"/>
  <c r="F9191" i="1"/>
  <c r="F9192" i="1"/>
  <c r="F9193" i="1"/>
  <c r="F9194" i="1"/>
  <c r="F9195" i="1"/>
  <c r="F9196" i="1"/>
  <c r="F9197" i="1"/>
  <c r="F9198" i="1"/>
  <c r="F9199" i="1"/>
  <c r="F9200" i="1"/>
  <c r="F9201" i="1"/>
  <c r="F9202" i="1"/>
  <c r="F9203" i="1"/>
  <c r="F9204" i="1"/>
  <c r="F9205" i="1"/>
  <c r="F9206" i="1"/>
  <c r="F9207" i="1"/>
  <c r="F9208" i="1"/>
  <c r="F9209" i="1"/>
  <c r="F9210" i="1"/>
  <c r="F9211" i="1"/>
  <c r="F9212" i="1"/>
  <c r="F9213" i="1"/>
  <c r="F9214" i="1"/>
  <c r="F9215" i="1"/>
  <c r="F9216" i="1"/>
  <c r="F9217" i="1"/>
  <c r="F9218" i="1"/>
  <c r="F9219" i="1"/>
  <c r="F9220" i="1"/>
  <c r="F9221" i="1"/>
  <c r="F9222" i="1"/>
  <c r="F9223" i="1"/>
  <c r="F9224" i="1"/>
  <c r="F9225" i="1"/>
  <c r="F9226" i="1"/>
  <c r="F9227" i="1"/>
  <c r="F9228" i="1"/>
  <c r="F9229" i="1"/>
  <c r="F9230" i="1"/>
  <c r="F9231" i="1"/>
  <c r="F9232" i="1"/>
  <c r="F9233" i="1"/>
  <c r="F9234" i="1"/>
  <c r="F9235" i="1"/>
  <c r="F9236" i="1"/>
  <c r="F9237" i="1"/>
  <c r="F9238" i="1"/>
  <c r="F9239" i="1"/>
  <c r="F9240" i="1"/>
  <c r="F9241" i="1"/>
  <c r="F9242" i="1"/>
  <c r="F9243" i="1"/>
  <c r="F9244" i="1"/>
  <c r="F9245" i="1"/>
  <c r="F9246" i="1"/>
  <c r="F9247" i="1"/>
  <c r="F9248" i="1"/>
  <c r="F9249" i="1"/>
  <c r="F9250" i="1"/>
  <c r="F9251" i="1"/>
  <c r="F9252" i="1"/>
  <c r="F9253" i="1"/>
  <c r="F9254" i="1"/>
  <c r="F9255" i="1"/>
  <c r="F9256" i="1"/>
  <c r="F9257" i="1"/>
  <c r="F9258" i="1"/>
  <c r="F9259" i="1"/>
  <c r="F9260" i="1"/>
  <c r="F9261" i="1"/>
  <c r="F9262" i="1"/>
  <c r="F9263" i="1"/>
  <c r="F9264" i="1"/>
  <c r="F9265" i="1"/>
  <c r="F9266" i="1"/>
  <c r="F9267" i="1"/>
  <c r="F9268" i="1"/>
  <c r="F9269" i="1"/>
  <c r="F9270" i="1"/>
  <c r="F9271" i="1"/>
  <c r="F9272" i="1"/>
  <c r="F9273" i="1"/>
  <c r="F9274" i="1"/>
  <c r="F9275" i="1"/>
  <c r="F9276" i="1"/>
  <c r="F9277" i="1"/>
  <c r="F9278" i="1"/>
  <c r="F9279" i="1"/>
  <c r="F9280" i="1"/>
  <c r="F9281" i="1"/>
  <c r="F9282" i="1"/>
  <c r="F9283" i="1"/>
  <c r="F9284" i="1"/>
  <c r="F9285" i="1"/>
  <c r="F9286" i="1"/>
  <c r="F9287" i="1"/>
  <c r="F9288" i="1"/>
  <c r="F9289" i="1"/>
  <c r="F9290" i="1"/>
  <c r="F9291" i="1"/>
  <c r="F9292" i="1"/>
  <c r="F9293" i="1"/>
  <c r="F9294" i="1"/>
  <c r="F9295" i="1"/>
  <c r="F9296" i="1"/>
  <c r="F9297" i="1"/>
  <c r="F9298" i="1"/>
  <c r="F9299" i="1"/>
  <c r="F9300" i="1"/>
  <c r="F9301" i="1"/>
  <c r="F9302" i="1"/>
  <c r="F9303" i="1"/>
  <c r="F9304" i="1"/>
  <c r="F9305" i="1"/>
  <c r="F9306" i="1"/>
  <c r="F9307" i="1"/>
  <c r="F9308" i="1"/>
  <c r="F9309" i="1"/>
  <c r="F9310" i="1"/>
  <c r="F9311" i="1"/>
  <c r="F9312" i="1"/>
  <c r="F9313" i="1"/>
  <c r="F9314" i="1"/>
  <c r="F9315" i="1"/>
  <c r="F9316" i="1"/>
  <c r="F9317" i="1"/>
  <c r="F9318" i="1"/>
  <c r="F9319" i="1"/>
  <c r="F9320" i="1"/>
  <c r="F9321" i="1"/>
  <c r="F9322" i="1"/>
  <c r="F9323" i="1"/>
  <c r="F9324" i="1"/>
  <c r="F9325" i="1"/>
  <c r="F9326" i="1"/>
  <c r="F9327" i="1"/>
  <c r="F9328" i="1"/>
  <c r="F9329" i="1"/>
  <c r="F9330" i="1"/>
  <c r="F9331" i="1"/>
  <c r="F9332" i="1"/>
  <c r="F9333" i="1"/>
  <c r="F9334" i="1"/>
  <c r="F9335" i="1"/>
  <c r="F9336" i="1"/>
  <c r="F9337" i="1"/>
  <c r="F9338" i="1"/>
  <c r="F9339" i="1"/>
  <c r="F9340" i="1"/>
  <c r="F9341" i="1"/>
  <c r="F9342" i="1"/>
  <c r="F9343" i="1"/>
  <c r="F9344" i="1"/>
  <c r="F9345" i="1"/>
  <c r="F9346" i="1"/>
  <c r="F9347" i="1"/>
  <c r="F9348" i="1"/>
  <c r="F9349" i="1"/>
  <c r="F9350" i="1"/>
  <c r="F9351" i="1"/>
  <c r="F9352" i="1"/>
  <c r="F9353" i="1"/>
  <c r="F9354" i="1"/>
  <c r="F9355" i="1"/>
  <c r="F9356" i="1"/>
  <c r="F9357" i="1"/>
  <c r="F9358" i="1"/>
  <c r="F9359" i="1"/>
  <c r="F9360" i="1"/>
  <c r="F9361" i="1"/>
  <c r="F9362" i="1"/>
  <c r="F9363" i="1"/>
  <c r="F9364" i="1"/>
  <c r="F9365" i="1"/>
  <c r="F9366" i="1"/>
  <c r="F9367" i="1"/>
  <c r="F9368" i="1"/>
  <c r="F9369" i="1"/>
  <c r="F9370" i="1"/>
  <c r="F9371" i="1"/>
  <c r="F9372" i="1"/>
  <c r="F9373" i="1"/>
  <c r="F9374" i="1"/>
  <c r="F9375" i="1"/>
  <c r="F9376" i="1"/>
  <c r="F9377" i="1"/>
  <c r="F9378" i="1"/>
  <c r="F9379" i="1"/>
  <c r="F9380" i="1"/>
  <c r="F9381" i="1"/>
  <c r="F9382" i="1"/>
  <c r="F9383" i="1"/>
  <c r="F9384" i="1"/>
  <c r="F9385" i="1"/>
  <c r="F9386" i="1"/>
  <c r="F9387" i="1"/>
  <c r="F9388" i="1"/>
  <c r="F9389" i="1"/>
  <c r="F9390" i="1"/>
  <c r="F9391" i="1"/>
  <c r="F9392" i="1"/>
  <c r="F9393" i="1"/>
  <c r="F9394" i="1"/>
  <c r="F9395" i="1"/>
  <c r="F9396" i="1"/>
  <c r="F9397" i="1"/>
  <c r="F9398" i="1"/>
  <c r="F9399" i="1"/>
  <c r="F9400" i="1"/>
  <c r="F9401" i="1"/>
  <c r="F9402" i="1"/>
  <c r="F9403" i="1"/>
  <c r="F9404" i="1"/>
  <c r="F9405" i="1"/>
  <c r="F9406" i="1"/>
  <c r="F9407" i="1"/>
  <c r="F9408" i="1"/>
  <c r="F9409" i="1"/>
  <c r="F9410" i="1"/>
  <c r="F9411" i="1"/>
  <c r="F9412" i="1"/>
  <c r="F9413" i="1"/>
  <c r="F9414" i="1"/>
  <c r="F9415" i="1"/>
  <c r="F9416" i="1"/>
  <c r="F9417" i="1"/>
  <c r="F9418" i="1"/>
  <c r="F9419" i="1"/>
  <c r="F9420" i="1"/>
  <c r="F9421" i="1"/>
  <c r="F9422" i="1"/>
  <c r="F9423" i="1"/>
  <c r="F9424" i="1"/>
  <c r="F9425" i="1"/>
  <c r="F9426" i="1"/>
  <c r="F9427" i="1"/>
  <c r="F9428" i="1"/>
  <c r="F9429" i="1"/>
  <c r="F9430" i="1"/>
  <c r="F9431" i="1"/>
  <c r="F9432" i="1"/>
  <c r="F9433" i="1"/>
  <c r="F9434" i="1"/>
  <c r="F9435" i="1"/>
  <c r="F9436" i="1"/>
  <c r="F9437" i="1"/>
  <c r="F9438" i="1"/>
  <c r="F9439" i="1"/>
  <c r="F9440" i="1"/>
  <c r="F9441" i="1"/>
  <c r="F9442" i="1"/>
  <c r="F9443" i="1"/>
  <c r="F9444" i="1"/>
  <c r="F9445" i="1"/>
  <c r="F9446" i="1"/>
  <c r="F9447" i="1"/>
  <c r="F9448" i="1"/>
  <c r="F9449" i="1"/>
  <c r="F9450" i="1"/>
  <c r="F9451" i="1"/>
  <c r="F9452" i="1"/>
  <c r="F9453" i="1"/>
  <c r="F9454" i="1"/>
  <c r="F9455" i="1"/>
  <c r="F9456" i="1"/>
  <c r="F9457" i="1"/>
  <c r="F9458" i="1"/>
  <c r="F9459" i="1"/>
  <c r="F9460" i="1"/>
  <c r="F9461" i="1"/>
  <c r="F9462" i="1"/>
  <c r="F9463" i="1"/>
  <c r="F9464" i="1"/>
  <c r="F9465" i="1"/>
  <c r="F9466" i="1"/>
  <c r="F9467" i="1"/>
  <c r="F9468" i="1"/>
  <c r="F9469" i="1"/>
  <c r="F9470" i="1"/>
  <c r="F9471" i="1"/>
  <c r="F9472" i="1"/>
  <c r="F9473" i="1"/>
  <c r="F9474" i="1"/>
  <c r="F9475" i="1"/>
  <c r="F9476" i="1"/>
  <c r="F9477" i="1"/>
  <c r="F9478" i="1"/>
  <c r="F9479" i="1"/>
  <c r="F9480" i="1"/>
  <c r="F9481" i="1"/>
  <c r="F9482" i="1"/>
  <c r="F9483" i="1"/>
  <c r="F9484" i="1"/>
  <c r="F9485" i="1"/>
  <c r="F9486" i="1"/>
  <c r="F9487" i="1"/>
  <c r="F9488" i="1"/>
  <c r="F9489" i="1"/>
  <c r="F9490" i="1"/>
  <c r="F9491" i="1"/>
  <c r="F9492" i="1"/>
  <c r="F9493" i="1"/>
  <c r="F9494" i="1"/>
  <c r="F9495" i="1"/>
  <c r="F9496" i="1"/>
  <c r="F9497" i="1"/>
  <c r="F9498" i="1"/>
  <c r="F9499" i="1"/>
  <c r="F9500" i="1"/>
  <c r="F9501" i="1"/>
  <c r="F9502" i="1"/>
  <c r="F9503" i="1"/>
  <c r="F9504" i="1"/>
  <c r="F9505" i="1"/>
  <c r="F9506" i="1"/>
  <c r="F9507" i="1"/>
  <c r="F9508" i="1"/>
  <c r="F9509" i="1"/>
  <c r="F9510" i="1"/>
  <c r="F9511" i="1"/>
  <c r="F9512" i="1"/>
  <c r="F9513" i="1"/>
  <c r="F9514" i="1"/>
  <c r="F9515" i="1"/>
  <c r="F9516" i="1"/>
  <c r="F9517" i="1"/>
  <c r="F9518" i="1"/>
  <c r="F9519" i="1"/>
  <c r="F9520" i="1"/>
  <c r="F9521" i="1"/>
  <c r="F9522" i="1"/>
  <c r="F9523" i="1"/>
  <c r="F9524" i="1"/>
  <c r="F9525" i="1"/>
  <c r="F9526" i="1"/>
  <c r="F9527" i="1"/>
  <c r="F9528" i="1"/>
  <c r="F9529" i="1"/>
  <c r="F9530" i="1"/>
  <c r="F9531" i="1"/>
  <c r="F9532" i="1"/>
  <c r="F9533" i="1"/>
  <c r="F9534" i="1"/>
  <c r="F9535" i="1"/>
  <c r="F9536" i="1"/>
  <c r="F9537" i="1"/>
  <c r="F9538" i="1"/>
  <c r="F9539" i="1"/>
  <c r="F9540" i="1"/>
  <c r="F9541" i="1"/>
  <c r="F9542" i="1"/>
  <c r="F9543" i="1"/>
  <c r="F9544" i="1"/>
  <c r="F9545" i="1"/>
  <c r="F9546" i="1"/>
  <c r="F9547" i="1"/>
  <c r="F9548" i="1"/>
  <c r="F9549" i="1"/>
  <c r="F9550" i="1"/>
  <c r="F9551" i="1"/>
  <c r="F9552" i="1"/>
  <c r="F9553" i="1"/>
  <c r="F9554" i="1"/>
  <c r="F9555" i="1"/>
  <c r="F9556" i="1"/>
  <c r="F9557" i="1"/>
  <c r="F9558" i="1"/>
  <c r="F9559" i="1"/>
  <c r="F9560" i="1"/>
  <c r="F9561" i="1"/>
  <c r="F9562" i="1"/>
  <c r="F9563" i="1"/>
  <c r="F9564" i="1"/>
  <c r="F9565" i="1"/>
  <c r="F9566" i="1"/>
  <c r="F9567" i="1"/>
  <c r="F9568" i="1"/>
  <c r="F9569" i="1"/>
  <c r="F9570" i="1"/>
  <c r="F9571" i="1"/>
  <c r="F9572" i="1"/>
  <c r="F9573" i="1"/>
  <c r="F9574" i="1"/>
  <c r="F9575" i="1"/>
  <c r="F9576" i="1"/>
  <c r="F9577" i="1"/>
  <c r="F9578" i="1"/>
  <c r="F9579" i="1"/>
  <c r="F9580" i="1"/>
  <c r="F9581" i="1"/>
  <c r="F9582" i="1"/>
  <c r="F9583" i="1"/>
  <c r="F9584" i="1"/>
  <c r="F9585" i="1"/>
  <c r="F9586" i="1"/>
  <c r="F9587" i="1"/>
  <c r="F9588" i="1"/>
  <c r="F9589" i="1"/>
  <c r="F9590" i="1"/>
  <c r="F9591" i="1"/>
  <c r="F9592" i="1"/>
  <c r="F9593" i="1"/>
  <c r="F9594" i="1"/>
  <c r="F9595" i="1"/>
  <c r="F9596" i="1"/>
  <c r="F9597" i="1"/>
  <c r="F9598" i="1"/>
  <c r="F9599" i="1"/>
  <c r="F9600" i="1"/>
  <c r="F9601" i="1"/>
  <c r="F9602" i="1"/>
  <c r="F9603" i="1"/>
  <c r="F9604" i="1"/>
  <c r="F9605" i="1"/>
  <c r="F9606" i="1"/>
  <c r="F9607" i="1"/>
  <c r="F9608" i="1"/>
  <c r="F9609" i="1"/>
  <c r="F9610" i="1"/>
  <c r="F9611" i="1"/>
  <c r="F9612" i="1"/>
  <c r="F9613" i="1"/>
  <c r="F9614" i="1"/>
  <c r="F9615" i="1"/>
  <c r="F9616" i="1"/>
  <c r="F9617" i="1"/>
  <c r="F9618" i="1"/>
  <c r="F9619" i="1"/>
  <c r="F9620" i="1"/>
  <c r="F9621" i="1"/>
  <c r="F9622" i="1"/>
  <c r="F9623" i="1"/>
  <c r="F9624" i="1"/>
  <c r="F9625" i="1"/>
  <c r="F9626" i="1"/>
  <c r="F9627" i="1"/>
  <c r="F9628" i="1"/>
  <c r="F9629" i="1"/>
  <c r="F9630" i="1"/>
  <c r="F9631" i="1"/>
  <c r="F9632" i="1"/>
  <c r="F9633" i="1"/>
  <c r="F9634" i="1"/>
  <c r="F9635" i="1"/>
  <c r="F9636" i="1"/>
  <c r="F9637" i="1"/>
  <c r="F9638" i="1"/>
  <c r="F9639" i="1"/>
  <c r="F9640" i="1"/>
  <c r="F9641" i="1"/>
  <c r="F9642" i="1"/>
  <c r="F9643" i="1"/>
  <c r="F9644" i="1"/>
  <c r="F9645" i="1"/>
  <c r="F9646" i="1"/>
  <c r="F9647" i="1"/>
  <c r="F9648" i="1"/>
  <c r="F9649" i="1"/>
  <c r="F9650" i="1"/>
  <c r="F9651" i="1"/>
  <c r="F9652" i="1"/>
  <c r="F9653" i="1"/>
  <c r="F9654" i="1"/>
  <c r="F9655" i="1"/>
  <c r="F9656" i="1"/>
  <c r="F9657" i="1"/>
  <c r="F9658" i="1"/>
  <c r="F9659" i="1"/>
  <c r="F9660" i="1"/>
  <c r="F9661" i="1"/>
  <c r="F9662" i="1"/>
  <c r="F9663" i="1"/>
  <c r="F9664" i="1"/>
  <c r="F9665" i="1"/>
  <c r="F9666" i="1"/>
  <c r="F9667" i="1"/>
  <c r="F9668" i="1"/>
  <c r="F9669" i="1"/>
  <c r="F9670" i="1"/>
  <c r="F9671" i="1"/>
  <c r="F9672" i="1"/>
  <c r="F9673" i="1"/>
  <c r="F9674" i="1"/>
  <c r="F9675" i="1"/>
  <c r="F9676" i="1"/>
  <c r="F9677" i="1"/>
  <c r="F9678" i="1"/>
  <c r="F9679" i="1"/>
  <c r="F9680" i="1"/>
  <c r="F9681" i="1"/>
  <c r="F9682" i="1"/>
  <c r="F9683" i="1"/>
  <c r="F9684" i="1"/>
  <c r="F9685" i="1"/>
  <c r="F9686" i="1"/>
  <c r="F9687" i="1"/>
  <c r="F9688" i="1"/>
  <c r="F9689" i="1"/>
  <c r="F9690" i="1"/>
  <c r="F9691" i="1"/>
  <c r="F9692" i="1"/>
  <c r="F9693" i="1"/>
  <c r="F9694" i="1"/>
  <c r="F9695" i="1"/>
  <c r="F9696" i="1"/>
  <c r="F9697" i="1"/>
  <c r="F9698" i="1"/>
  <c r="F9699" i="1"/>
  <c r="F9700" i="1"/>
  <c r="F9701" i="1"/>
  <c r="F9702" i="1"/>
  <c r="F9703" i="1"/>
  <c r="F9704" i="1"/>
  <c r="F9705" i="1"/>
  <c r="F9706" i="1"/>
  <c r="F9707" i="1"/>
  <c r="F9708" i="1"/>
  <c r="F9709" i="1"/>
  <c r="F9710" i="1"/>
  <c r="F9711" i="1"/>
  <c r="F9712" i="1"/>
  <c r="F9713" i="1"/>
  <c r="F9714" i="1"/>
  <c r="F9715" i="1"/>
  <c r="F9716" i="1"/>
  <c r="F9717" i="1"/>
  <c r="F9718" i="1"/>
  <c r="F9719" i="1"/>
  <c r="F9720" i="1"/>
  <c r="F9721" i="1"/>
  <c r="F9722" i="1"/>
  <c r="F9723" i="1"/>
  <c r="F9724" i="1"/>
  <c r="F9725" i="1"/>
  <c r="F9726" i="1"/>
  <c r="F9727" i="1"/>
  <c r="F9728" i="1"/>
  <c r="F9729" i="1"/>
  <c r="F9730" i="1"/>
  <c r="F9731" i="1"/>
  <c r="F9732" i="1"/>
  <c r="F9733" i="1"/>
  <c r="F9734" i="1"/>
  <c r="F9735" i="1"/>
  <c r="F9736" i="1"/>
  <c r="F9737" i="1"/>
  <c r="F9738" i="1"/>
  <c r="F9739" i="1"/>
  <c r="F9740" i="1"/>
  <c r="F9741" i="1"/>
  <c r="F9742" i="1"/>
  <c r="F9743" i="1"/>
  <c r="F9744" i="1"/>
  <c r="F9745" i="1"/>
  <c r="F9746" i="1"/>
  <c r="F9747" i="1"/>
  <c r="F9748" i="1"/>
  <c r="F9749" i="1"/>
  <c r="F9750" i="1"/>
  <c r="F9751" i="1"/>
  <c r="F9752" i="1"/>
  <c r="F9753" i="1"/>
  <c r="F9754" i="1"/>
  <c r="F9755" i="1"/>
  <c r="F9756" i="1"/>
  <c r="F9757" i="1"/>
  <c r="F9758" i="1"/>
  <c r="F9759" i="1"/>
  <c r="F9760" i="1"/>
  <c r="F9761" i="1"/>
  <c r="F9762" i="1"/>
  <c r="F9763" i="1"/>
  <c r="F9764" i="1"/>
  <c r="F9765" i="1"/>
  <c r="F9766" i="1"/>
  <c r="F9767" i="1"/>
  <c r="F9768" i="1"/>
  <c r="F9769" i="1"/>
  <c r="F9770" i="1"/>
  <c r="F9771" i="1"/>
  <c r="F9772" i="1"/>
  <c r="F9773" i="1"/>
  <c r="F9774" i="1"/>
  <c r="F9775" i="1"/>
  <c r="F9776" i="1"/>
  <c r="F9777" i="1"/>
  <c r="F9778" i="1"/>
  <c r="F9779" i="1"/>
  <c r="F9780" i="1"/>
  <c r="F9781" i="1"/>
  <c r="F9782" i="1"/>
  <c r="F9783" i="1"/>
  <c r="F9784" i="1"/>
  <c r="F9785" i="1"/>
  <c r="F9786" i="1"/>
  <c r="F9787" i="1"/>
  <c r="F9788" i="1"/>
  <c r="F9789" i="1"/>
  <c r="F9790" i="1"/>
  <c r="F9791" i="1"/>
  <c r="F9792" i="1"/>
  <c r="F9793" i="1"/>
  <c r="F9794" i="1"/>
  <c r="F9795" i="1"/>
  <c r="F9796" i="1"/>
  <c r="F9797" i="1"/>
  <c r="F9798" i="1"/>
  <c r="F9799" i="1"/>
  <c r="F9800" i="1"/>
  <c r="F9801" i="1"/>
  <c r="F9802" i="1"/>
  <c r="F9803" i="1"/>
  <c r="F9804" i="1"/>
  <c r="F9805" i="1"/>
  <c r="F9806" i="1"/>
  <c r="F9807" i="1"/>
  <c r="F9808" i="1"/>
  <c r="F9809" i="1"/>
  <c r="F9810" i="1"/>
  <c r="F9811" i="1"/>
  <c r="F9812" i="1"/>
  <c r="F9813" i="1"/>
  <c r="F9814" i="1"/>
  <c r="F9815" i="1"/>
  <c r="F9816" i="1"/>
  <c r="F9817" i="1"/>
  <c r="F9818" i="1"/>
  <c r="F9819" i="1"/>
  <c r="F9820" i="1"/>
  <c r="F9821" i="1"/>
  <c r="F9822" i="1"/>
  <c r="F9823" i="1"/>
  <c r="F9824" i="1"/>
  <c r="F9825" i="1"/>
  <c r="F9826" i="1"/>
  <c r="F9827" i="1"/>
  <c r="F9828" i="1"/>
  <c r="F9829" i="1"/>
  <c r="F9830" i="1"/>
  <c r="F9831" i="1"/>
  <c r="F9832" i="1"/>
  <c r="F9833" i="1"/>
  <c r="F9834" i="1"/>
  <c r="F9835" i="1"/>
  <c r="F9836" i="1"/>
  <c r="F9837" i="1"/>
  <c r="F9838" i="1"/>
  <c r="F9839" i="1"/>
  <c r="F9840" i="1"/>
  <c r="F9841" i="1"/>
  <c r="F9842" i="1"/>
  <c r="F9843" i="1"/>
  <c r="F9844" i="1"/>
  <c r="F9845" i="1"/>
  <c r="F9846" i="1"/>
  <c r="F9847" i="1"/>
  <c r="F9848" i="1"/>
  <c r="F9849" i="1"/>
  <c r="F9850" i="1"/>
  <c r="F9851" i="1"/>
  <c r="F9852" i="1"/>
  <c r="F9853" i="1"/>
  <c r="F9854" i="1"/>
  <c r="F9855" i="1"/>
  <c r="F9856" i="1"/>
  <c r="F9857" i="1"/>
  <c r="F9858" i="1"/>
  <c r="F9859" i="1"/>
  <c r="F9860" i="1"/>
  <c r="F9861" i="1"/>
  <c r="F9862" i="1"/>
  <c r="F9863" i="1"/>
  <c r="F9864" i="1"/>
  <c r="F9865" i="1"/>
  <c r="F9866" i="1"/>
  <c r="F9867" i="1"/>
  <c r="F9868" i="1"/>
  <c r="F9869" i="1"/>
  <c r="F9870" i="1"/>
  <c r="F9871" i="1"/>
  <c r="F9872" i="1"/>
  <c r="F9873" i="1"/>
  <c r="F9874" i="1"/>
  <c r="F9875" i="1"/>
  <c r="F9876" i="1"/>
  <c r="F9877" i="1"/>
  <c r="F9878" i="1"/>
  <c r="F9879" i="1"/>
  <c r="F9880" i="1"/>
  <c r="F9881" i="1"/>
  <c r="F9882" i="1"/>
  <c r="F9883" i="1"/>
  <c r="F9884" i="1"/>
  <c r="F9885" i="1"/>
  <c r="F9886" i="1"/>
  <c r="F9887" i="1"/>
  <c r="F9888" i="1"/>
  <c r="F9889" i="1"/>
  <c r="F9890" i="1"/>
  <c r="F9891" i="1"/>
  <c r="F9892" i="1"/>
  <c r="F9893" i="1"/>
  <c r="F9894" i="1"/>
  <c r="F9895" i="1"/>
  <c r="F9896" i="1"/>
  <c r="F9897" i="1"/>
  <c r="F9898" i="1"/>
  <c r="F9899" i="1"/>
  <c r="F9900" i="1"/>
  <c r="F9901" i="1"/>
  <c r="F9902" i="1"/>
  <c r="F9903" i="1"/>
  <c r="F9904" i="1"/>
  <c r="F9905" i="1"/>
  <c r="F9906" i="1"/>
  <c r="F9907" i="1"/>
  <c r="F9908" i="1"/>
  <c r="F9909" i="1"/>
  <c r="F9910" i="1"/>
  <c r="F9911" i="1"/>
  <c r="F9912" i="1"/>
  <c r="F9913" i="1"/>
  <c r="F9914" i="1"/>
  <c r="F9915" i="1"/>
  <c r="F9916" i="1"/>
  <c r="F9917" i="1"/>
  <c r="F9918" i="1"/>
  <c r="F9919" i="1"/>
  <c r="F9920" i="1"/>
  <c r="F9921" i="1"/>
  <c r="F9922" i="1"/>
  <c r="F9923" i="1"/>
  <c r="F9924" i="1"/>
  <c r="F9925" i="1"/>
  <c r="F9926" i="1"/>
  <c r="F9927" i="1"/>
  <c r="F9928" i="1"/>
  <c r="F9929" i="1"/>
  <c r="F9930" i="1"/>
  <c r="F9931" i="1"/>
  <c r="F9932" i="1"/>
  <c r="F9933" i="1"/>
  <c r="F9934" i="1"/>
  <c r="F9935" i="1"/>
  <c r="F9936" i="1"/>
  <c r="F9937" i="1"/>
  <c r="F9938" i="1"/>
  <c r="F9939" i="1"/>
  <c r="F9940" i="1"/>
  <c r="F9941" i="1"/>
  <c r="F9942" i="1"/>
  <c r="F9943" i="1"/>
  <c r="F9944" i="1"/>
  <c r="F9945" i="1"/>
  <c r="F9946" i="1"/>
  <c r="F9947" i="1"/>
  <c r="F9948" i="1"/>
  <c r="F9949" i="1"/>
  <c r="F9950" i="1"/>
  <c r="F9951" i="1"/>
  <c r="F9952" i="1"/>
  <c r="F9953" i="1"/>
  <c r="F9954" i="1"/>
  <c r="F9955" i="1"/>
  <c r="F9956" i="1"/>
  <c r="F9957" i="1"/>
  <c r="F9958" i="1"/>
  <c r="F9959" i="1"/>
  <c r="F9960" i="1"/>
  <c r="F9961" i="1"/>
  <c r="F9962" i="1"/>
  <c r="F9963" i="1"/>
  <c r="F9964" i="1"/>
  <c r="F9965" i="1"/>
  <c r="F9966" i="1"/>
  <c r="F9967" i="1"/>
  <c r="F9968" i="1"/>
  <c r="F9969" i="1"/>
  <c r="F9970" i="1"/>
  <c r="F9971" i="1"/>
  <c r="F9972" i="1"/>
  <c r="F9973" i="1"/>
  <c r="F9974" i="1"/>
  <c r="F9975" i="1"/>
  <c r="F9976" i="1"/>
  <c r="F9977" i="1"/>
  <c r="F9978" i="1"/>
  <c r="F9979" i="1"/>
  <c r="F9980" i="1"/>
  <c r="F9981" i="1"/>
  <c r="F9982" i="1"/>
  <c r="F9983" i="1"/>
  <c r="F9984" i="1"/>
  <c r="F9985" i="1"/>
  <c r="F9986" i="1"/>
  <c r="F9987" i="1"/>
  <c r="F9988" i="1"/>
  <c r="F9989" i="1"/>
  <c r="F9990" i="1"/>
  <c r="F9991" i="1"/>
  <c r="F9992" i="1"/>
  <c r="F9993" i="1"/>
  <c r="F9994" i="1"/>
  <c r="F9995" i="1"/>
  <c r="F9996" i="1"/>
  <c r="F9997" i="1"/>
  <c r="F9998" i="1"/>
  <c r="F9999" i="1"/>
  <c r="F10000" i="1"/>
  <c r="F10001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7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4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8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5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1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699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8766" i="1"/>
  <c r="E8767" i="1"/>
  <c r="E8768" i="1"/>
  <c r="E8769" i="1"/>
  <c r="E8770" i="1"/>
  <c r="E8771" i="1"/>
  <c r="E8772" i="1"/>
  <c r="E8773" i="1"/>
  <c r="E8774" i="1"/>
  <c r="E8775" i="1"/>
  <c r="E8776" i="1"/>
  <c r="E8777" i="1"/>
  <c r="E8778" i="1"/>
  <c r="E8779" i="1"/>
  <c r="E8780" i="1"/>
  <c r="E8781" i="1"/>
  <c r="E8782" i="1"/>
  <c r="E8783" i="1"/>
  <c r="E8784" i="1"/>
  <c r="E8785" i="1"/>
  <c r="E8786" i="1"/>
  <c r="E8787" i="1"/>
  <c r="E8788" i="1"/>
  <c r="E8789" i="1"/>
  <c r="E8790" i="1"/>
  <c r="E8791" i="1"/>
  <c r="E8792" i="1"/>
  <c r="E8793" i="1"/>
  <c r="E8794" i="1"/>
  <c r="E8795" i="1"/>
  <c r="E8796" i="1"/>
  <c r="E8797" i="1"/>
  <c r="E8798" i="1"/>
  <c r="E8799" i="1"/>
  <c r="E8800" i="1"/>
  <c r="E8801" i="1"/>
  <c r="E8802" i="1"/>
  <c r="E8803" i="1"/>
  <c r="E8804" i="1"/>
  <c r="E8805" i="1"/>
  <c r="E8806" i="1"/>
  <c r="E8807" i="1"/>
  <c r="E8808" i="1"/>
  <c r="E8809" i="1"/>
  <c r="E8810" i="1"/>
  <c r="E8811" i="1"/>
  <c r="E8812" i="1"/>
  <c r="E8813" i="1"/>
  <c r="E8814" i="1"/>
  <c r="E8815" i="1"/>
  <c r="E8816" i="1"/>
  <c r="E8817" i="1"/>
  <c r="E8818" i="1"/>
  <c r="E8819" i="1"/>
  <c r="E8820" i="1"/>
  <c r="E8821" i="1"/>
  <c r="E8822" i="1"/>
  <c r="E8823" i="1"/>
  <c r="E8824" i="1"/>
  <c r="E8825" i="1"/>
  <c r="E8826" i="1"/>
  <c r="E8827" i="1"/>
  <c r="E8828" i="1"/>
  <c r="E8829" i="1"/>
  <c r="E8830" i="1"/>
  <c r="E8831" i="1"/>
  <c r="E8832" i="1"/>
  <c r="E8833" i="1"/>
  <c r="E8834" i="1"/>
  <c r="E8835" i="1"/>
  <c r="E8836" i="1"/>
  <c r="E8837" i="1"/>
  <c r="E8838" i="1"/>
  <c r="E8839" i="1"/>
  <c r="E8840" i="1"/>
  <c r="E8841" i="1"/>
  <c r="E8842" i="1"/>
  <c r="E8843" i="1"/>
  <c r="E8844" i="1"/>
  <c r="E8845" i="1"/>
  <c r="E8846" i="1"/>
  <c r="E8847" i="1"/>
  <c r="E8848" i="1"/>
  <c r="E8849" i="1"/>
  <c r="E8850" i="1"/>
  <c r="E8851" i="1"/>
  <c r="E8852" i="1"/>
  <c r="E8853" i="1"/>
  <c r="E8854" i="1"/>
  <c r="E8855" i="1"/>
  <c r="E8856" i="1"/>
  <c r="E8857" i="1"/>
  <c r="E8858" i="1"/>
  <c r="E8859" i="1"/>
  <c r="E8860" i="1"/>
  <c r="E8861" i="1"/>
  <c r="E8862" i="1"/>
  <c r="E8863" i="1"/>
  <c r="E8864" i="1"/>
  <c r="E8865" i="1"/>
  <c r="E8866" i="1"/>
  <c r="E8867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E8976" i="1"/>
  <c r="E8977" i="1"/>
  <c r="E8978" i="1"/>
  <c r="E8979" i="1"/>
  <c r="E8980" i="1"/>
  <c r="E8981" i="1"/>
  <c r="E8982" i="1"/>
  <c r="E8983" i="1"/>
  <c r="E8984" i="1"/>
  <c r="E8985" i="1"/>
  <c r="E8986" i="1"/>
  <c r="E8987" i="1"/>
  <c r="E8988" i="1"/>
  <c r="E8989" i="1"/>
  <c r="E8990" i="1"/>
  <c r="E8991" i="1"/>
  <c r="E8992" i="1"/>
  <c r="E8993" i="1"/>
  <c r="E8994" i="1"/>
  <c r="E8995" i="1"/>
  <c r="E8996" i="1"/>
  <c r="E8997" i="1"/>
  <c r="E8998" i="1"/>
  <c r="E8999" i="1"/>
  <c r="E9000" i="1"/>
  <c r="E9001" i="1"/>
  <c r="E9002" i="1"/>
  <c r="E9003" i="1"/>
  <c r="E9004" i="1"/>
  <c r="E9005" i="1"/>
  <c r="E9006" i="1"/>
  <c r="E9007" i="1"/>
  <c r="E9008" i="1"/>
  <c r="E9009" i="1"/>
  <c r="E9010" i="1"/>
  <c r="E9011" i="1"/>
  <c r="E9012" i="1"/>
  <c r="E9013" i="1"/>
  <c r="E9014" i="1"/>
  <c r="E9015" i="1"/>
  <c r="E9016" i="1"/>
  <c r="E9017" i="1"/>
  <c r="E9018" i="1"/>
  <c r="E9019" i="1"/>
  <c r="E9020" i="1"/>
  <c r="E9021" i="1"/>
  <c r="E9022" i="1"/>
  <c r="E9023" i="1"/>
  <c r="E9024" i="1"/>
  <c r="E9025" i="1"/>
  <c r="E9026" i="1"/>
  <c r="E9027" i="1"/>
  <c r="E9028" i="1"/>
  <c r="E9029" i="1"/>
  <c r="E9030" i="1"/>
  <c r="E9031" i="1"/>
  <c r="E9032" i="1"/>
  <c r="E9033" i="1"/>
  <c r="E9034" i="1"/>
  <c r="E9035" i="1"/>
  <c r="E9036" i="1"/>
  <c r="E9037" i="1"/>
  <c r="E9038" i="1"/>
  <c r="E9039" i="1"/>
  <c r="E9040" i="1"/>
  <c r="E9041" i="1"/>
  <c r="E9042" i="1"/>
  <c r="E9043" i="1"/>
  <c r="E9044" i="1"/>
  <c r="E9045" i="1"/>
  <c r="E9046" i="1"/>
  <c r="E9047" i="1"/>
  <c r="E9048" i="1"/>
  <c r="E9049" i="1"/>
  <c r="E9050" i="1"/>
  <c r="E9051" i="1"/>
  <c r="E9052" i="1"/>
  <c r="E9053" i="1"/>
  <c r="E9054" i="1"/>
  <c r="E9055" i="1"/>
  <c r="E9056" i="1"/>
  <c r="E9057" i="1"/>
  <c r="E9058" i="1"/>
  <c r="E9059" i="1"/>
  <c r="E9060" i="1"/>
  <c r="E9061" i="1"/>
  <c r="E9062" i="1"/>
  <c r="E9063" i="1"/>
  <c r="E9064" i="1"/>
  <c r="E9065" i="1"/>
  <c r="E9066" i="1"/>
  <c r="E9067" i="1"/>
  <c r="E9068" i="1"/>
  <c r="E9069" i="1"/>
  <c r="E9070" i="1"/>
  <c r="E9071" i="1"/>
  <c r="E9072" i="1"/>
  <c r="E9073" i="1"/>
  <c r="E9074" i="1"/>
  <c r="E9075" i="1"/>
  <c r="E9076" i="1"/>
  <c r="E9077" i="1"/>
  <c r="E9078" i="1"/>
  <c r="E9079" i="1"/>
  <c r="E9080" i="1"/>
  <c r="E9081" i="1"/>
  <c r="E9082" i="1"/>
  <c r="E9083" i="1"/>
  <c r="E9084" i="1"/>
  <c r="E9085" i="1"/>
  <c r="E9086" i="1"/>
  <c r="E9087" i="1"/>
  <c r="E9088" i="1"/>
  <c r="E9089" i="1"/>
  <c r="E9090" i="1"/>
  <c r="E9091" i="1"/>
  <c r="E9092" i="1"/>
  <c r="E9093" i="1"/>
  <c r="E9094" i="1"/>
  <c r="E9095" i="1"/>
  <c r="E9096" i="1"/>
  <c r="E9097" i="1"/>
  <c r="E9098" i="1"/>
  <c r="E9099" i="1"/>
  <c r="E9100" i="1"/>
  <c r="E9101" i="1"/>
  <c r="E9102" i="1"/>
  <c r="E9103" i="1"/>
  <c r="E9104" i="1"/>
  <c r="E9105" i="1"/>
  <c r="E9106" i="1"/>
  <c r="E9107" i="1"/>
  <c r="E9108" i="1"/>
  <c r="E9109" i="1"/>
  <c r="E9110" i="1"/>
  <c r="E9111" i="1"/>
  <c r="E9112" i="1"/>
  <c r="E9113" i="1"/>
  <c r="E9114" i="1"/>
  <c r="E9115" i="1"/>
  <c r="E9116" i="1"/>
  <c r="E9117" i="1"/>
  <c r="E9118" i="1"/>
  <c r="E9119" i="1"/>
  <c r="E9120" i="1"/>
  <c r="E9121" i="1"/>
  <c r="E9122" i="1"/>
  <c r="E9123" i="1"/>
  <c r="E9124" i="1"/>
  <c r="E9125" i="1"/>
  <c r="E9126" i="1"/>
  <c r="E9127" i="1"/>
  <c r="E9128" i="1"/>
  <c r="E9129" i="1"/>
  <c r="E9130" i="1"/>
  <c r="E9131" i="1"/>
  <c r="E9132" i="1"/>
  <c r="E9133" i="1"/>
  <c r="E9134" i="1"/>
  <c r="E9135" i="1"/>
  <c r="E9136" i="1"/>
  <c r="E9137" i="1"/>
  <c r="E9138" i="1"/>
  <c r="E9139" i="1"/>
  <c r="E9140" i="1"/>
  <c r="E9141" i="1"/>
  <c r="E9142" i="1"/>
  <c r="E9143" i="1"/>
  <c r="E9144" i="1"/>
  <c r="E9145" i="1"/>
  <c r="E9146" i="1"/>
  <c r="E9147" i="1"/>
  <c r="E9148" i="1"/>
  <c r="E9149" i="1"/>
  <c r="E9150" i="1"/>
  <c r="E9151" i="1"/>
  <c r="E9152" i="1"/>
  <c r="E9153" i="1"/>
  <c r="E9154" i="1"/>
  <c r="E9155" i="1"/>
  <c r="E9156" i="1"/>
  <c r="E9157" i="1"/>
  <c r="E9158" i="1"/>
  <c r="E9159" i="1"/>
  <c r="E9160" i="1"/>
  <c r="E9161" i="1"/>
  <c r="E9162" i="1"/>
  <c r="E9163" i="1"/>
  <c r="E9164" i="1"/>
  <c r="E9165" i="1"/>
  <c r="E9166" i="1"/>
  <c r="E9167" i="1"/>
  <c r="E9168" i="1"/>
  <c r="E9169" i="1"/>
  <c r="E9170" i="1"/>
  <c r="E9171" i="1"/>
  <c r="E9172" i="1"/>
  <c r="E9173" i="1"/>
  <c r="E9174" i="1"/>
  <c r="E9175" i="1"/>
  <c r="E9176" i="1"/>
  <c r="E9177" i="1"/>
  <c r="E9178" i="1"/>
  <c r="E9179" i="1"/>
  <c r="E9180" i="1"/>
  <c r="E9181" i="1"/>
  <c r="E9182" i="1"/>
  <c r="E9183" i="1"/>
  <c r="E9184" i="1"/>
  <c r="E9185" i="1"/>
  <c r="E9186" i="1"/>
  <c r="E9187" i="1"/>
  <c r="E9188" i="1"/>
  <c r="E9189" i="1"/>
  <c r="E9190" i="1"/>
  <c r="E9191" i="1"/>
  <c r="E9192" i="1"/>
  <c r="E9193" i="1"/>
  <c r="E9194" i="1"/>
  <c r="E9195" i="1"/>
  <c r="E9196" i="1"/>
  <c r="E9197" i="1"/>
  <c r="E9198" i="1"/>
  <c r="E9199" i="1"/>
  <c r="E9200" i="1"/>
  <c r="E9201" i="1"/>
  <c r="E9202" i="1"/>
  <c r="E9203" i="1"/>
  <c r="E9204" i="1"/>
  <c r="E9205" i="1"/>
  <c r="E9206" i="1"/>
  <c r="E9207" i="1"/>
  <c r="E9208" i="1"/>
  <c r="E9209" i="1"/>
  <c r="E9210" i="1"/>
  <c r="E9211" i="1"/>
  <c r="E9212" i="1"/>
  <c r="E9213" i="1"/>
  <c r="E9214" i="1"/>
  <c r="E9215" i="1"/>
  <c r="E9216" i="1"/>
  <c r="E9217" i="1"/>
  <c r="E9218" i="1"/>
  <c r="E9219" i="1"/>
  <c r="E9220" i="1"/>
  <c r="E9221" i="1"/>
  <c r="E9222" i="1"/>
  <c r="E9223" i="1"/>
  <c r="E9224" i="1"/>
  <c r="E9225" i="1"/>
  <c r="E9226" i="1"/>
  <c r="E9227" i="1"/>
  <c r="E9228" i="1"/>
  <c r="E9229" i="1"/>
  <c r="E9230" i="1"/>
  <c r="E9231" i="1"/>
  <c r="E9232" i="1"/>
  <c r="E9233" i="1"/>
  <c r="E9234" i="1"/>
  <c r="E9235" i="1"/>
  <c r="E9236" i="1"/>
  <c r="E9237" i="1"/>
  <c r="E9238" i="1"/>
  <c r="E9239" i="1"/>
  <c r="E9240" i="1"/>
  <c r="E9241" i="1"/>
  <c r="E9242" i="1"/>
  <c r="E9243" i="1"/>
  <c r="E9244" i="1"/>
  <c r="E9245" i="1"/>
  <c r="E9246" i="1"/>
  <c r="E9247" i="1"/>
  <c r="E9248" i="1"/>
  <c r="E9249" i="1"/>
  <c r="E9250" i="1"/>
  <c r="E9251" i="1"/>
  <c r="E9252" i="1"/>
  <c r="E9253" i="1"/>
  <c r="E9254" i="1"/>
  <c r="E9255" i="1"/>
  <c r="E9256" i="1"/>
  <c r="E9257" i="1"/>
  <c r="E9258" i="1"/>
  <c r="E9259" i="1"/>
  <c r="E9260" i="1"/>
  <c r="E9261" i="1"/>
  <c r="E9262" i="1"/>
  <c r="E9263" i="1"/>
  <c r="E9264" i="1"/>
  <c r="E9265" i="1"/>
  <c r="E9266" i="1"/>
  <c r="E9267" i="1"/>
  <c r="E9268" i="1"/>
  <c r="E9269" i="1"/>
  <c r="E9270" i="1"/>
  <c r="E9271" i="1"/>
  <c r="E9272" i="1"/>
  <c r="E9273" i="1"/>
  <c r="E9274" i="1"/>
  <c r="E9275" i="1"/>
  <c r="E9276" i="1"/>
  <c r="E9277" i="1"/>
  <c r="E9278" i="1"/>
  <c r="E9279" i="1"/>
  <c r="E9280" i="1"/>
  <c r="E9281" i="1"/>
  <c r="E9282" i="1"/>
  <c r="E9283" i="1"/>
  <c r="E9284" i="1"/>
  <c r="E9285" i="1"/>
  <c r="E9286" i="1"/>
  <c r="E9287" i="1"/>
  <c r="E9288" i="1"/>
  <c r="E9289" i="1"/>
  <c r="E9290" i="1"/>
  <c r="E9291" i="1"/>
  <c r="E9292" i="1"/>
  <c r="E9293" i="1"/>
  <c r="E9294" i="1"/>
  <c r="E9295" i="1"/>
  <c r="E9296" i="1"/>
  <c r="E9297" i="1"/>
  <c r="E9298" i="1"/>
  <c r="E9299" i="1"/>
  <c r="E9300" i="1"/>
  <c r="E9301" i="1"/>
  <c r="E9302" i="1"/>
  <c r="E9303" i="1"/>
  <c r="E9304" i="1"/>
  <c r="E9305" i="1"/>
  <c r="E9306" i="1"/>
  <c r="E9307" i="1"/>
  <c r="E9308" i="1"/>
  <c r="E9309" i="1"/>
  <c r="E9310" i="1"/>
  <c r="E9311" i="1"/>
  <c r="E9312" i="1"/>
  <c r="E9313" i="1"/>
  <c r="E9314" i="1"/>
  <c r="E9315" i="1"/>
  <c r="E9316" i="1"/>
  <c r="E9317" i="1"/>
  <c r="E9318" i="1"/>
  <c r="E9319" i="1"/>
  <c r="E9320" i="1"/>
  <c r="E9321" i="1"/>
  <c r="E9322" i="1"/>
  <c r="E9323" i="1"/>
  <c r="E9324" i="1"/>
  <c r="E9325" i="1"/>
  <c r="E9326" i="1"/>
  <c r="E9327" i="1"/>
  <c r="E9328" i="1"/>
  <c r="E9329" i="1"/>
  <c r="E9330" i="1"/>
  <c r="E9331" i="1"/>
  <c r="E9332" i="1"/>
  <c r="E9333" i="1"/>
  <c r="E9334" i="1"/>
  <c r="E9335" i="1"/>
  <c r="E9336" i="1"/>
  <c r="E9337" i="1"/>
  <c r="E9338" i="1"/>
  <c r="E9339" i="1"/>
  <c r="E9340" i="1"/>
  <c r="E9341" i="1"/>
  <c r="E9342" i="1"/>
  <c r="E9343" i="1"/>
  <c r="E9344" i="1"/>
  <c r="E9345" i="1"/>
  <c r="E9346" i="1"/>
  <c r="E9347" i="1"/>
  <c r="E9348" i="1"/>
  <c r="E9349" i="1"/>
  <c r="E9350" i="1"/>
  <c r="E9351" i="1"/>
  <c r="E9352" i="1"/>
  <c r="E9353" i="1"/>
  <c r="E9354" i="1"/>
  <c r="E9355" i="1"/>
  <c r="E9356" i="1"/>
  <c r="E9357" i="1"/>
  <c r="E9358" i="1"/>
  <c r="E9359" i="1"/>
  <c r="E9360" i="1"/>
  <c r="E9361" i="1"/>
  <c r="E9362" i="1"/>
  <c r="E9363" i="1"/>
  <c r="E9364" i="1"/>
  <c r="E9365" i="1"/>
  <c r="E9366" i="1"/>
  <c r="E9367" i="1"/>
  <c r="E9368" i="1"/>
  <c r="E9369" i="1"/>
  <c r="E9370" i="1"/>
  <c r="E9371" i="1"/>
  <c r="E9372" i="1"/>
  <c r="E9373" i="1"/>
  <c r="E9374" i="1"/>
  <c r="E9375" i="1"/>
  <c r="E9376" i="1"/>
  <c r="E9377" i="1"/>
  <c r="E9378" i="1"/>
  <c r="E9379" i="1"/>
  <c r="E9380" i="1"/>
  <c r="E9381" i="1"/>
  <c r="E9382" i="1"/>
  <c r="E9383" i="1"/>
  <c r="E9384" i="1"/>
  <c r="E9385" i="1"/>
  <c r="E9386" i="1"/>
  <c r="E9387" i="1"/>
  <c r="E9388" i="1"/>
  <c r="E9389" i="1"/>
  <c r="E9390" i="1"/>
  <c r="E9391" i="1"/>
  <c r="E9392" i="1"/>
  <c r="E9393" i="1"/>
  <c r="E9394" i="1"/>
  <c r="E9395" i="1"/>
  <c r="E9396" i="1"/>
  <c r="E9397" i="1"/>
  <c r="E9398" i="1"/>
  <c r="E9399" i="1"/>
  <c r="E9400" i="1"/>
  <c r="E9401" i="1"/>
  <c r="E9402" i="1"/>
  <c r="E9403" i="1"/>
  <c r="E9404" i="1"/>
  <c r="E9405" i="1"/>
  <c r="E9406" i="1"/>
  <c r="E9407" i="1"/>
  <c r="E9408" i="1"/>
  <c r="E9409" i="1"/>
  <c r="E9410" i="1"/>
  <c r="E9411" i="1"/>
  <c r="E9412" i="1"/>
  <c r="E9413" i="1"/>
  <c r="E9414" i="1"/>
  <c r="E9415" i="1"/>
  <c r="E9416" i="1"/>
  <c r="E9417" i="1"/>
  <c r="E9418" i="1"/>
  <c r="E9419" i="1"/>
  <c r="E9420" i="1"/>
  <c r="E9421" i="1"/>
  <c r="E9422" i="1"/>
  <c r="E9423" i="1"/>
  <c r="E9424" i="1"/>
  <c r="E9425" i="1"/>
  <c r="E9426" i="1"/>
  <c r="E9427" i="1"/>
  <c r="E9428" i="1"/>
  <c r="E9429" i="1"/>
  <c r="E9430" i="1"/>
  <c r="E9431" i="1"/>
  <c r="E9432" i="1"/>
  <c r="E9433" i="1"/>
  <c r="E9434" i="1"/>
  <c r="E9435" i="1"/>
  <c r="E9436" i="1"/>
  <c r="E9437" i="1"/>
  <c r="E9438" i="1"/>
  <c r="E9439" i="1"/>
  <c r="E9440" i="1"/>
  <c r="E9441" i="1"/>
  <c r="E9442" i="1"/>
  <c r="E9443" i="1"/>
  <c r="E9444" i="1"/>
  <c r="E9445" i="1"/>
  <c r="E9446" i="1"/>
  <c r="E9447" i="1"/>
  <c r="E9448" i="1"/>
  <c r="E9449" i="1"/>
  <c r="E9450" i="1"/>
  <c r="E9451" i="1"/>
  <c r="E9452" i="1"/>
  <c r="E9453" i="1"/>
  <c r="E9454" i="1"/>
  <c r="E9455" i="1"/>
  <c r="E9456" i="1"/>
  <c r="E9457" i="1"/>
  <c r="E9458" i="1"/>
  <c r="E9459" i="1"/>
  <c r="E9460" i="1"/>
  <c r="E9461" i="1"/>
  <c r="E9462" i="1"/>
  <c r="E9463" i="1"/>
  <c r="E9464" i="1"/>
  <c r="E9465" i="1"/>
  <c r="E9466" i="1"/>
  <c r="E9467" i="1"/>
  <c r="E9468" i="1"/>
  <c r="E9469" i="1"/>
  <c r="E9470" i="1"/>
  <c r="E9471" i="1"/>
  <c r="E9472" i="1"/>
  <c r="E9473" i="1"/>
  <c r="E9474" i="1"/>
  <c r="E9475" i="1"/>
  <c r="E9476" i="1"/>
  <c r="E9477" i="1"/>
  <c r="E9478" i="1"/>
  <c r="E9479" i="1"/>
  <c r="E9480" i="1"/>
  <c r="E9481" i="1"/>
  <c r="E9482" i="1"/>
  <c r="E9483" i="1"/>
  <c r="E9484" i="1"/>
  <c r="E9485" i="1"/>
  <c r="E9486" i="1"/>
  <c r="E9487" i="1"/>
  <c r="E9488" i="1"/>
  <c r="E9489" i="1"/>
  <c r="E9490" i="1"/>
  <c r="E9491" i="1"/>
  <c r="E9492" i="1"/>
  <c r="E9493" i="1"/>
  <c r="E9494" i="1"/>
  <c r="E9495" i="1"/>
  <c r="E9496" i="1"/>
  <c r="E9497" i="1"/>
  <c r="E9498" i="1"/>
  <c r="E9499" i="1"/>
  <c r="E9500" i="1"/>
  <c r="E9501" i="1"/>
  <c r="E9502" i="1"/>
  <c r="E9503" i="1"/>
  <c r="E9504" i="1"/>
  <c r="E9505" i="1"/>
  <c r="E9506" i="1"/>
  <c r="E9507" i="1"/>
  <c r="E9508" i="1"/>
  <c r="E9509" i="1"/>
  <c r="E9510" i="1"/>
  <c r="E9511" i="1"/>
  <c r="E9512" i="1"/>
  <c r="E9513" i="1"/>
  <c r="E9514" i="1"/>
  <c r="E9515" i="1"/>
  <c r="E9516" i="1"/>
  <c r="E9517" i="1"/>
  <c r="E9518" i="1"/>
  <c r="E9519" i="1"/>
  <c r="E9520" i="1"/>
  <c r="E9521" i="1"/>
  <c r="E9522" i="1"/>
  <c r="E9523" i="1"/>
  <c r="E9524" i="1"/>
  <c r="E9525" i="1"/>
  <c r="E9526" i="1"/>
  <c r="E9527" i="1"/>
  <c r="E9528" i="1"/>
  <c r="E9529" i="1"/>
  <c r="E9530" i="1"/>
  <c r="E9531" i="1"/>
  <c r="E9532" i="1"/>
  <c r="E9533" i="1"/>
  <c r="E9534" i="1"/>
  <c r="E9535" i="1"/>
  <c r="E9536" i="1"/>
  <c r="E9537" i="1"/>
  <c r="E9538" i="1"/>
  <c r="E9539" i="1"/>
  <c r="E9540" i="1"/>
  <c r="E9541" i="1"/>
  <c r="E9542" i="1"/>
  <c r="E9543" i="1"/>
  <c r="E9544" i="1"/>
  <c r="E9545" i="1"/>
  <c r="E9546" i="1"/>
  <c r="E9547" i="1"/>
  <c r="E9548" i="1"/>
  <c r="E9549" i="1"/>
  <c r="E9550" i="1"/>
  <c r="E9551" i="1"/>
  <c r="E9552" i="1"/>
  <c r="E9553" i="1"/>
  <c r="E9554" i="1"/>
  <c r="E9555" i="1"/>
  <c r="E9556" i="1"/>
  <c r="E9557" i="1"/>
  <c r="E9558" i="1"/>
  <c r="E9559" i="1"/>
  <c r="E9560" i="1"/>
  <c r="E9561" i="1"/>
  <c r="E9562" i="1"/>
  <c r="E9563" i="1"/>
  <c r="E9564" i="1"/>
  <c r="E9565" i="1"/>
  <c r="E9566" i="1"/>
  <c r="E9567" i="1"/>
  <c r="E9568" i="1"/>
  <c r="E9569" i="1"/>
  <c r="E9570" i="1"/>
  <c r="E9571" i="1"/>
  <c r="E9572" i="1"/>
  <c r="E9573" i="1"/>
  <c r="E9574" i="1"/>
  <c r="E9575" i="1"/>
  <c r="E9576" i="1"/>
  <c r="E9577" i="1"/>
  <c r="E9578" i="1"/>
  <c r="E9579" i="1"/>
  <c r="E9580" i="1"/>
  <c r="E9581" i="1"/>
  <c r="E9582" i="1"/>
  <c r="E9583" i="1"/>
  <c r="E9584" i="1"/>
  <c r="E9585" i="1"/>
  <c r="E9586" i="1"/>
  <c r="E9587" i="1"/>
  <c r="E9588" i="1"/>
  <c r="E9589" i="1"/>
  <c r="E9590" i="1"/>
  <c r="E9591" i="1"/>
  <c r="E9592" i="1"/>
  <c r="E9593" i="1"/>
  <c r="E9594" i="1"/>
  <c r="E9595" i="1"/>
  <c r="E9596" i="1"/>
  <c r="E9597" i="1"/>
  <c r="E9598" i="1"/>
  <c r="E9599" i="1"/>
  <c r="E9600" i="1"/>
  <c r="E9601" i="1"/>
  <c r="E9602" i="1"/>
  <c r="E9603" i="1"/>
  <c r="E9604" i="1"/>
  <c r="E9605" i="1"/>
  <c r="E9606" i="1"/>
  <c r="E9607" i="1"/>
  <c r="E9608" i="1"/>
  <c r="E9609" i="1"/>
  <c r="E9610" i="1"/>
  <c r="E9611" i="1"/>
  <c r="E9612" i="1"/>
  <c r="E9613" i="1"/>
  <c r="E9614" i="1"/>
  <c r="E9615" i="1"/>
  <c r="E9616" i="1"/>
  <c r="E9617" i="1"/>
  <c r="E9618" i="1"/>
  <c r="E9619" i="1"/>
  <c r="E9620" i="1"/>
  <c r="E9621" i="1"/>
  <c r="E9622" i="1"/>
  <c r="E9623" i="1"/>
  <c r="E9624" i="1"/>
  <c r="E9625" i="1"/>
  <c r="E9626" i="1"/>
  <c r="E9627" i="1"/>
  <c r="E9628" i="1"/>
  <c r="E9629" i="1"/>
  <c r="E9630" i="1"/>
  <c r="E9631" i="1"/>
  <c r="E9632" i="1"/>
  <c r="E9633" i="1"/>
  <c r="E9634" i="1"/>
  <c r="E9635" i="1"/>
  <c r="E9636" i="1"/>
  <c r="E9637" i="1"/>
  <c r="E9638" i="1"/>
  <c r="E9639" i="1"/>
  <c r="E9640" i="1"/>
  <c r="E9641" i="1"/>
  <c r="E9642" i="1"/>
  <c r="E9643" i="1"/>
  <c r="E9644" i="1"/>
  <c r="E9645" i="1"/>
  <c r="E9646" i="1"/>
  <c r="E9647" i="1"/>
  <c r="E9648" i="1"/>
  <c r="E9649" i="1"/>
  <c r="E9650" i="1"/>
  <c r="E9651" i="1"/>
  <c r="E9652" i="1"/>
  <c r="E9653" i="1"/>
  <c r="E9654" i="1"/>
  <c r="E9655" i="1"/>
  <c r="E9656" i="1"/>
  <c r="E9657" i="1"/>
  <c r="E9658" i="1"/>
  <c r="E9659" i="1"/>
  <c r="E9660" i="1"/>
  <c r="E9661" i="1"/>
  <c r="E9662" i="1"/>
  <c r="E9663" i="1"/>
  <c r="E9664" i="1"/>
  <c r="E9665" i="1"/>
  <c r="E9666" i="1"/>
  <c r="E9667" i="1"/>
  <c r="E9668" i="1"/>
  <c r="E9669" i="1"/>
  <c r="E9670" i="1"/>
  <c r="E9671" i="1"/>
  <c r="E9672" i="1"/>
  <c r="E9673" i="1"/>
  <c r="E9674" i="1"/>
  <c r="E9675" i="1"/>
  <c r="E9676" i="1"/>
  <c r="E9677" i="1"/>
  <c r="E9678" i="1"/>
  <c r="E9679" i="1"/>
  <c r="E9680" i="1"/>
  <c r="E9681" i="1"/>
  <c r="E9682" i="1"/>
  <c r="E9683" i="1"/>
  <c r="E9684" i="1"/>
  <c r="E9685" i="1"/>
  <c r="E9686" i="1"/>
  <c r="E9687" i="1"/>
  <c r="E9688" i="1"/>
  <c r="E9689" i="1"/>
  <c r="E9690" i="1"/>
  <c r="E9691" i="1"/>
  <c r="E9692" i="1"/>
  <c r="E9693" i="1"/>
  <c r="E9694" i="1"/>
  <c r="E9695" i="1"/>
  <c r="E9696" i="1"/>
  <c r="E9697" i="1"/>
  <c r="E9698" i="1"/>
  <c r="E9699" i="1"/>
  <c r="E9700" i="1"/>
  <c r="E9701" i="1"/>
  <c r="E9702" i="1"/>
  <c r="E9703" i="1"/>
  <c r="E9704" i="1"/>
  <c r="E9705" i="1"/>
  <c r="E9706" i="1"/>
  <c r="E9707" i="1"/>
  <c r="E9708" i="1"/>
  <c r="E9709" i="1"/>
  <c r="E9710" i="1"/>
  <c r="E9711" i="1"/>
  <c r="E9712" i="1"/>
  <c r="E9713" i="1"/>
  <c r="E9714" i="1"/>
  <c r="E9715" i="1"/>
  <c r="E9716" i="1"/>
  <c r="E9717" i="1"/>
  <c r="E9718" i="1"/>
  <c r="E9719" i="1"/>
  <c r="E9720" i="1"/>
  <c r="E9721" i="1"/>
  <c r="E9722" i="1"/>
  <c r="E9723" i="1"/>
  <c r="E9724" i="1"/>
  <c r="E9725" i="1"/>
  <c r="E9726" i="1"/>
  <c r="E9727" i="1"/>
  <c r="E9728" i="1"/>
  <c r="E9729" i="1"/>
  <c r="E9730" i="1"/>
  <c r="E9731" i="1"/>
  <c r="E9732" i="1"/>
  <c r="E9733" i="1"/>
  <c r="E9734" i="1"/>
  <c r="E9735" i="1"/>
  <c r="E9736" i="1"/>
  <c r="E9737" i="1"/>
  <c r="E9738" i="1"/>
  <c r="E9739" i="1"/>
  <c r="E9740" i="1"/>
  <c r="E9741" i="1"/>
  <c r="E9742" i="1"/>
  <c r="E9743" i="1"/>
  <c r="E9744" i="1"/>
  <c r="E9745" i="1"/>
  <c r="E9746" i="1"/>
  <c r="E9747" i="1"/>
  <c r="E9748" i="1"/>
  <c r="E9749" i="1"/>
  <c r="E9750" i="1"/>
  <c r="E9751" i="1"/>
  <c r="E9752" i="1"/>
  <c r="E9753" i="1"/>
  <c r="E9754" i="1"/>
  <c r="E9755" i="1"/>
  <c r="E9756" i="1"/>
  <c r="E9757" i="1"/>
  <c r="E9758" i="1"/>
  <c r="E9759" i="1"/>
  <c r="E9760" i="1"/>
  <c r="E9761" i="1"/>
  <c r="E9762" i="1"/>
  <c r="E9763" i="1"/>
  <c r="E9764" i="1"/>
  <c r="E9765" i="1"/>
  <c r="E9766" i="1"/>
  <c r="E9767" i="1"/>
  <c r="E9768" i="1"/>
  <c r="E9769" i="1"/>
  <c r="E9770" i="1"/>
  <c r="E9771" i="1"/>
  <c r="E9772" i="1"/>
  <c r="E9773" i="1"/>
  <c r="E9774" i="1"/>
  <c r="E9775" i="1"/>
  <c r="E9776" i="1"/>
  <c r="E9777" i="1"/>
  <c r="E9778" i="1"/>
  <c r="E9779" i="1"/>
  <c r="E9780" i="1"/>
  <c r="E9781" i="1"/>
  <c r="E9782" i="1"/>
  <c r="E9783" i="1"/>
  <c r="E9784" i="1"/>
  <c r="E9785" i="1"/>
  <c r="E9786" i="1"/>
  <c r="E9787" i="1"/>
  <c r="E9788" i="1"/>
  <c r="E9789" i="1"/>
  <c r="E9790" i="1"/>
  <c r="E9791" i="1"/>
  <c r="E9792" i="1"/>
  <c r="E9793" i="1"/>
  <c r="E9794" i="1"/>
  <c r="E9795" i="1"/>
  <c r="E9796" i="1"/>
  <c r="E9797" i="1"/>
  <c r="E9798" i="1"/>
  <c r="E9799" i="1"/>
  <c r="E9800" i="1"/>
  <c r="E9801" i="1"/>
  <c r="E9802" i="1"/>
  <c r="E9803" i="1"/>
  <c r="E9804" i="1"/>
  <c r="E9805" i="1"/>
  <c r="E9806" i="1"/>
  <c r="E9807" i="1"/>
  <c r="E9808" i="1"/>
  <c r="E9809" i="1"/>
  <c r="E9810" i="1"/>
  <c r="E9811" i="1"/>
  <c r="E9812" i="1"/>
  <c r="E9813" i="1"/>
  <c r="E9814" i="1"/>
  <c r="E9815" i="1"/>
  <c r="E9816" i="1"/>
  <c r="E9817" i="1"/>
  <c r="E9818" i="1"/>
  <c r="E9819" i="1"/>
  <c r="E9820" i="1"/>
  <c r="E9821" i="1"/>
  <c r="E9822" i="1"/>
  <c r="E9823" i="1"/>
  <c r="E9824" i="1"/>
  <c r="E9825" i="1"/>
  <c r="E9826" i="1"/>
  <c r="E9827" i="1"/>
  <c r="E9828" i="1"/>
  <c r="E9829" i="1"/>
  <c r="E9830" i="1"/>
  <c r="E9831" i="1"/>
  <c r="E9832" i="1"/>
  <c r="E9833" i="1"/>
  <c r="E9834" i="1"/>
  <c r="E9835" i="1"/>
  <c r="E9836" i="1"/>
  <c r="E9837" i="1"/>
  <c r="E9838" i="1"/>
  <c r="E9839" i="1"/>
  <c r="E9840" i="1"/>
  <c r="E9841" i="1"/>
  <c r="E9842" i="1"/>
  <c r="E9843" i="1"/>
  <c r="E9844" i="1"/>
  <c r="E9845" i="1"/>
  <c r="E9846" i="1"/>
  <c r="E9847" i="1"/>
  <c r="E9848" i="1"/>
  <c r="E9849" i="1"/>
  <c r="E9850" i="1"/>
  <c r="E9851" i="1"/>
  <c r="E9852" i="1"/>
  <c r="E9853" i="1"/>
  <c r="E9854" i="1"/>
  <c r="E9855" i="1"/>
  <c r="E9856" i="1"/>
  <c r="E9857" i="1"/>
  <c r="E9858" i="1"/>
  <c r="E9859" i="1"/>
  <c r="E9860" i="1"/>
  <c r="E9861" i="1"/>
  <c r="E9862" i="1"/>
  <c r="E9863" i="1"/>
  <c r="E9864" i="1"/>
  <c r="E9865" i="1"/>
  <c r="E9866" i="1"/>
  <c r="E9867" i="1"/>
  <c r="E9868" i="1"/>
  <c r="E9869" i="1"/>
  <c r="E9870" i="1"/>
  <c r="E9871" i="1"/>
  <c r="E9872" i="1"/>
  <c r="E9873" i="1"/>
  <c r="E9874" i="1"/>
  <c r="E9875" i="1"/>
  <c r="E9876" i="1"/>
  <c r="E9877" i="1"/>
  <c r="E9878" i="1"/>
  <c r="E9879" i="1"/>
  <c r="E9880" i="1"/>
  <c r="E9881" i="1"/>
  <c r="E9882" i="1"/>
  <c r="E9883" i="1"/>
  <c r="E9884" i="1"/>
  <c r="E9885" i="1"/>
  <c r="E9886" i="1"/>
  <c r="E9887" i="1"/>
  <c r="E9888" i="1"/>
  <c r="E9889" i="1"/>
  <c r="E9890" i="1"/>
  <c r="E9891" i="1"/>
  <c r="E9892" i="1"/>
  <c r="E9893" i="1"/>
  <c r="E9894" i="1"/>
  <c r="E9895" i="1"/>
  <c r="E9896" i="1"/>
  <c r="E9897" i="1"/>
  <c r="E9898" i="1"/>
  <c r="E9899" i="1"/>
  <c r="E9900" i="1"/>
  <c r="E9901" i="1"/>
  <c r="E9902" i="1"/>
  <c r="E9903" i="1"/>
  <c r="E9904" i="1"/>
  <c r="E9905" i="1"/>
  <c r="E9906" i="1"/>
  <c r="E9907" i="1"/>
  <c r="E9908" i="1"/>
  <c r="E9909" i="1"/>
  <c r="E9910" i="1"/>
  <c r="E9911" i="1"/>
  <c r="E9912" i="1"/>
  <c r="E9913" i="1"/>
  <c r="E9914" i="1"/>
  <c r="E9915" i="1"/>
  <c r="E9916" i="1"/>
  <c r="E9917" i="1"/>
  <c r="E9918" i="1"/>
  <c r="E9919" i="1"/>
  <c r="E9920" i="1"/>
  <c r="E9921" i="1"/>
  <c r="E9922" i="1"/>
  <c r="E9923" i="1"/>
  <c r="E9924" i="1"/>
  <c r="E9925" i="1"/>
  <c r="E9926" i="1"/>
  <c r="E9927" i="1"/>
  <c r="E9928" i="1"/>
  <c r="E9929" i="1"/>
  <c r="E9930" i="1"/>
  <c r="E9931" i="1"/>
  <c r="E9932" i="1"/>
  <c r="E9933" i="1"/>
  <c r="E9934" i="1"/>
  <c r="E9935" i="1"/>
  <c r="E9936" i="1"/>
  <c r="E9937" i="1"/>
  <c r="E9938" i="1"/>
  <c r="E9939" i="1"/>
  <c r="E9940" i="1"/>
  <c r="E9941" i="1"/>
  <c r="E9942" i="1"/>
  <c r="E9943" i="1"/>
  <c r="E9944" i="1"/>
  <c r="E9945" i="1"/>
  <c r="E9946" i="1"/>
  <c r="E9947" i="1"/>
  <c r="E9948" i="1"/>
  <c r="E9949" i="1"/>
  <c r="E9950" i="1"/>
  <c r="E9951" i="1"/>
  <c r="E9952" i="1"/>
  <c r="E9953" i="1"/>
  <c r="E9954" i="1"/>
  <c r="E9955" i="1"/>
  <c r="E9956" i="1"/>
  <c r="E9957" i="1"/>
  <c r="E9958" i="1"/>
  <c r="E9959" i="1"/>
  <c r="E9960" i="1"/>
  <c r="E9961" i="1"/>
  <c r="E9962" i="1"/>
  <c r="E9963" i="1"/>
  <c r="E9964" i="1"/>
  <c r="E9965" i="1"/>
  <c r="E9966" i="1"/>
  <c r="E9967" i="1"/>
  <c r="E9968" i="1"/>
  <c r="E9969" i="1"/>
  <c r="E9970" i="1"/>
  <c r="E9971" i="1"/>
  <c r="E9972" i="1"/>
  <c r="E9973" i="1"/>
  <c r="E9974" i="1"/>
  <c r="E9975" i="1"/>
  <c r="E9976" i="1"/>
  <c r="E9977" i="1"/>
  <c r="E9978" i="1"/>
  <c r="E9979" i="1"/>
  <c r="E9980" i="1"/>
  <c r="E9981" i="1"/>
  <c r="E9982" i="1"/>
  <c r="E9983" i="1"/>
  <c r="E9984" i="1"/>
  <c r="E9985" i="1"/>
  <c r="E9986" i="1"/>
  <c r="E9987" i="1"/>
  <c r="E9988" i="1"/>
  <c r="E9989" i="1"/>
  <c r="E9990" i="1"/>
  <c r="E9991" i="1"/>
  <c r="E9992" i="1"/>
  <c r="E9993" i="1"/>
  <c r="E9994" i="1"/>
  <c r="E9995" i="1"/>
  <c r="E9996" i="1"/>
  <c r="E9997" i="1"/>
  <c r="E9998" i="1"/>
  <c r="E9999" i="1"/>
  <c r="E10000" i="1"/>
  <c r="E10001" i="1"/>
  <c r="F11" i="3"/>
  <c r="F2" i="3"/>
  <c r="F3" i="3"/>
  <c r="F4" i="3"/>
  <c r="F5" i="3"/>
  <c r="F6" i="3"/>
  <c r="F7" i="3"/>
  <c r="F8" i="3"/>
  <c r="F9" i="3"/>
  <c r="F10" i="3"/>
  <c r="F12" i="3"/>
  <c r="F1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LinkedTable_Productos" type="102" refreshedVersion="8" minRefreshableVersion="5">
    <extLst>
      <ext xmlns:x15="http://schemas.microsoft.com/office/spreadsheetml/2010/11/main" uri="{DE250136-89BD-433C-8126-D09CA5730AF9}">
        <x15:connection id="Productos">
          <x15:rangePr sourceName="_xlcn.LinkedTable_Productos1"/>
        </x15:connection>
      </ext>
    </extLst>
  </connection>
  <connection id="2" xr16:uid="{00000000-0015-0000-FFFF-FFFF01000000}" name="LinkedTable_Vendedores" type="102" refreshedVersion="8" minRefreshableVersion="5">
    <extLst>
      <ext xmlns:x15="http://schemas.microsoft.com/office/spreadsheetml/2010/11/main" uri="{DE250136-89BD-433C-8126-D09CA5730AF9}">
        <x15:connection id="Vendedores">
          <x15:rangePr sourceName="_xlcn.LinkedTable_Vendedores1"/>
        </x15:connection>
      </ext>
    </extLst>
  </connection>
  <connection id="3" xr16:uid="{00000000-0015-0000-FFFF-FFFF02000000}" name="LinkedTable_Ventas" type="102" refreshedVersion="8" minRefreshableVersion="5">
    <extLst>
      <ext xmlns:x15="http://schemas.microsoft.com/office/spreadsheetml/2010/11/main" uri="{DE250136-89BD-433C-8126-D09CA5730AF9}">
        <x15:connection id="Ventas">
          <x15:rangePr sourceName="_xlcn.LinkedTable_Ventas1"/>
        </x15:connection>
      </ext>
    </extLst>
  </connection>
  <connection id="4" xr16:uid="{586678F9-C28A-4902-B7B0-C5D507699F5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<sst xmlns="http://schemas.openxmlformats.org/spreadsheetml/2006/main" count="20378" uniqueCount="159">
  <si>
    <t>BLU Advance 5.0</t>
  </si>
  <si>
    <t>Moto G Plus</t>
  </si>
  <si>
    <t>Samsung Galaxy J7</t>
  </si>
  <si>
    <t>ALCATEL OneTouch</t>
  </si>
  <si>
    <t>Samsung Galaxy S5</t>
  </si>
  <si>
    <t>Apple iPhone 6</t>
  </si>
  <si>
    <t>ASUS ZenFone 3</t>
  </si>
  <si>
    <t>BLU Studio X8</t>
  </si>
  <si>
    <t>Huawei Nexus 6P</t>
  </si>
  <si>
    <t>Fecha</t>
  </si>
  <si>
    <t>Representante</t>
  </si>
  <si>
    <t>Unidades</t>
  </si>
  <si>
    <t>Descripción</t>
  </si>
  <si>
    <t>B00J0O5J4Y</t>
  </si>
  <si>
    <t>B00F3J4B5S</t>
  </si>
  <si>
    <t>B00NQGP42Y</t>
  </si>
  <si>
    <t>B01LQV1YHO</t>
  </si>
  <si>
    <t>B018IZ0SWI</t>
  </si>
  <si>
    <t>B01EYT1URO</t>
  </si>
  <si>
    <t>B015YCRYZM</t>
  </si>
  <si>
    <t>B016B7INC2</t>
  </si>
  <si>
    <t>B01KBH547A</t>
  </si>
  <si>
    <t>B01DZJFWNC</t>
  </si>
  <si>
    <t>B016381QZA</t>
  </si>
  <si>
    <t>B00K15Q2B0</t>
  </si>
  <si>
    <t>CódigoProducto</t>
  </si>
  <si>
    <t>Tarapoto</t>
  </si>
  <si>
    <t>Ciudad</t>
  </si>
  <si>
    <t>Vendidos</t>
  </si>
  <si>
    <t>Almacen</t>
  </si>
  <si>
    <t>Precio de venta</t>
  </si>
  <si>
    <t>Costo de venta</t>
  </si>
  <si>
    <t>Miguel Ángel Vega Torres</t>
  </si>
  <si>
    <t>Luisa García López</t>
  </si>
  <si>
    <t>Carlos González Medina</t>
  </si>
  <si>
    <t>Ana Paula Rojas Torres</t>
  </si>
  <si>
    <t>Gabriela Huamán Castro</t>
  </si>
  <si>
    <t>Carla Fernández Mendoza</t>
  </si>
  <si>
    <t>Adrián Vega Ruiz</t>
  </si>
  <si>
    <t>Eduardo Cáceres Salazar</t>
  </si>
  <si>
    <t>Silvia Ramírez Rivera</t>
  </si>
  <si>
    <t>Laura Chávez Castro</t>
  </si>
  <si>
    <t>Juan Carlos Rodríguez Medina</t>
  </si>
  <si>
    <t>Diego Morales Castro</t>
  </si>
  <si>
    <t>Sofía Castro Salinas</t>
  </si>
  <si>
    <t>Luis Torres Medina</t>
  </si>
  <si>
    <t>Jorge Huamán Flores</t>
  </si>
  <si>
    <t>Gabriela Rojas Huerta</t>
  </si>
  <si>
    <t>Juan Carlos Rodríguez Huamán</t>
  </si>
  <si>
    <t>Ricardo Gómez Vargas</t>
  </si>
  <si>
    <t>Laura Flores Guzmán</t>
  </si>
  <si>
    <t>Andrés Ramos Silva</t>
  </si>
  <si>
    <t>Julio Vargas López</t>
  </si>
  <si>
    <t>Ana María Castro Chávez</t>
  </si>
  <si>
    <t>Sofía Castro Valdez</t>
  </si>
  <si>
    <t>Valentina Torres Vega</t>
  </si>
  <si>
    <t>Verónica Quispe Rodríguez</t>
  </si>
  <si>
    <t>Mariana Ruiz Cruz</t>
  </si>
  <si>
    <t>Ana Paula Sánchez Vargas</t>
  </si>
  <si>
    <t>Rafaela Cáceres Castro</t>
  </si>
  <si>
    <t>Alejandro Ortega Salinas</t>
  </si>
  <si>
    <t>Camila Paredes Delgado</t>
  </si>
  <si>
    <t>Víctor García Soto</t>
  </si>
  <si>
    <t>Lucía Pérez Guerra</t>
  </si>
  <si>
    <t>Sebastián Salazar Peña</t>
  </si>
  <si>
    <t>Carolina Espinoza Ramírez</t>
  </si>
  <si>
    <t>Manuel Rojas Cárdenas</t>
  </si>
  <si>
    <t>Gabriela Navarro Gómez</t>
  </si>
  <si>
    <t>Andrés Soto Paredes</t>
  </si>
  <si>
    <t>Valeria Tapia Castro</t>
  </si>
  <si>
    <t>Eduardo Morales Sánchez</t>
  </si>
  <si>
    <t>María Fernández Vásquez</t>
  </si>
  <si>
    <t>Daniela Chávez Paredes</t>
  </si>
  <si>
    <t>José López Ramírez</t>
  </si>
  <si>
    <t>Ana María Vargas Vega</t>
  </si>
  <si>
    <t>Carlos Rivera Castro</t>
  </si>
  <si>
    <t>Brenda Torres Sánchez</t>
  </si>
  <si>
    <t>Luis González López</t>
  </si>
  <si>
    <t>Patricia Medina Vargas</t>
  </si>
  <si>
    <t>Miguel García Huamán</t>
  </si>
  <si>
    <t>Adriana Rodríguez Silva</t>
  </si>
  <si>
    <t>Juan Pérez Torres</t>
  </si>
  <si>
    <t>Diego Morales López</t>
  </si>
  <si>
    <t>Mariana Rojas Medina</t>
  </si>
  <si>
    <t>Alejandro Soto Vásquez</t>
  </si>
  <si>
    <t>Valentina Vega Ruiz</t>
  </si>
  <si>
    <t>Andrés Gómez Paredes</t>
  </si>
  <si>
    <t>Eduardo Torres López</t>
  </si>
  <si>
    <t>Carla Medina Vargas</t>
  </si>
  <si>
    <t>Ricardo García Huerta</t>
  </si>
  <si>
    <t>Carlos González Ruiz</t>
  </si>
  <si>
    <t>Silvia Castro López</t>
  </si>
  <si>
    <t>Luisa Fernández Vargas</t>
  </si>
  <si>
    <t>José Morales Huamán</t>
  </si>
  <si>
    <t>Miguel Ángel Vega López</t>
  </si>
  <si>
    <t>Carla García Castro</t>
  </si>
  <si>
    <t>Eduardo Castro Ruiz</t>
  </si>
  <si>
    <t>Gabriela Ramírez Vargas</t>
  </si>
  <si>
    <t>Ricardo Gómez Medina</t>
  </si>
  <si>
    <t>Laura Flores Salazar</t>
  </si>
  <si>
    <t>Juan Carlos Rodríguez Delgado</t>
  </si>
  <si>
    <t>Luisa García Vásquez</t>
  </si>
  <si>
    <t>Ana María Castro Salinas</t>
  </si>
  <si>
    <t>Lima</t>
  </si>
  <si>
    <t>Cusco</t>
  </si>
  <si>
    <t>Arequipa</t>
  </si>
  <si>
    <t>Trujillo</t>
  </si>
  <si>
    <t>Chiclayo</t>
  </si>
  <si>
    <t>Piura</t>
  </si>
  <si>
    <t>Iquitos</t>
  </si>
  <si>
    <t>Huancayo</t>
  </si>
  <si>
    <t>Chimbote</t>
  </si>
  <si>
    <t>Tacna</t>
  </si>
  <si>
    <t>Juliaca</t>
  </si>
  <si>
    <t>Ica</t>
  </si>
  <si>
    <t>Cajamarca</t>
  </si>
  <si>
    <t>Ayacucho</t>
  </si>
  <si>
    <t>Pucallpa</t>
  </si>
  <si>
    <t>Huaraz</t>
  </si>
  <si>
    <t>Tumbes</t>
  </si>
  <si>
    <t>Ilo</t>
  </si>
  <si>
    <t>Chincha</t>
  </si>
  <si>
    <t>Huaral</t>
  </si>
  <si>
    <t>Pisco</t>
  </si>
  <si>
    <t>Cerro de Pasco</t>
  </si>
  <si>
    <t>Sullana</t>
  </si>
  <si>
    <t>Cañete</t>
  </si>
  <si>
    <t>Catacaos</t>
  </si>
  <si>
    <t>Jaén</t>
  </si>
  <si>
    <t>Moyobamba</t>
  </si>
  <si>
    <t>Barranca</t>
  </si>
  <si>
    <t>Huacho</t>
  </si>
  <si>
    <t>Tingo María</t>
  </si>
  <si>
    <t>Paita</t>
  </si>
  <si>
    <t>Satipo</t>
  </si>
  <si>
    <t>Talara</t>
  </si>
  <si>
    <t>Yurimaguas</t>
  </si>
  <si>
    <t>Sicuani</t>
  </si>
  <si>
    <t>Sechura</t>
  </si>
  <si>
    <t>Puerto Maldonado</t>
  </si>
  <si>
    <t>Huánuco</t>
  </si>
  <si>
    <t>Chepén</t>
  </si>
  <si>
    <t>Moquegua</t>
  </si>
  <si>
    <t>Tarma</t>
  </si>
  <si>
    <t>Jauja</t>
  </si>
  <si>
    <t>Xiaomi Redmi Note 9</t>
  </si>
  <si>
    <t>Samsung Galaxy A20</t>
  </si>
  <si>
    <t>Samsung Galaxy S69</t>
  </si>
  <si>
    <t>Descripción del Producto</t>
  </si>
  <si>
    <t>Precio de Venta</t>
  </si>
  <si>
    <t>Costo de Venta</t>
  </si>
  <si>
    <t>Etiquetas de fila</t>
  </si>
  <si>
    <t>Total general</t>
  </si>
  <si>
    <t>Suma de Precio de Venta</t>
  </si>
  <si>
    <t>Suma de Unidades</t>
  </si>
  <si>
    <t>Suma de Margen de Ganancia</t>
  </si>
  <si>
    <t>Suma de Ingresos totales</t>
  </si>
  <si>
    <t>Suma de Ganancia total</t>
  </si>
  <si>
    <t>Suma de Rentabilidad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</si>
</sst>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S/&quot;\ #,##0.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EEAF6"/>
        <bgColor indexed="64"/>
      </patternFill>
    </fill>
  </fills>
  <borders count="1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9BC2E6"/>
      </top>
      <bottom style="medium">
        <color rgb="FF9BC2E6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9BC2E6"/>
      </bottom>
      <diagonal/>
    </border>
    <border>
      <left style="medium">
        <color rgb="FFA9D08E"/>
      </left>
      <right style="medium">
        <color rgb="FFA9D08E"/>
      </right>
      <top style="medium">
        <color rgb="FFA9D08E"/>
      </top>
      <bottom style="medium">
        <color rgb="FFA9D08E"/>
      </bottom>
      <diagonal/>
    </border>
    <border>
      <left style="medium">
        <color rgb="FFCCCCCC"/>
      </left>
      <right style="medium">
        <color rgb="FFA9D08E"/>
      </right>
      <top style="medium">
        <color rgb="FFA9D08E"/>
      </top>
      <bottom style="medium">
        <color rgb="FFA9D08E"/>
      </bottom>
      <diagonal/>
    </border>
    <border>
      <left style="medium">
        <color rgb="FFA9D08E"/>
      </left>
      <right style="medium">
        <color rgb="FFA9D08E"/>
      </right>
      <top style="medium">
        <color rgb="FFCCCCCC"/>
      </top>
      <bottom style="medium">
        <color rgb="FFA9D08E"/>
      </bottom>
      <diagonal/>
    </border>
    <border>
      <left style="medium">
        <color rgb="FFCCCCCC"/>
      </left>
      <right style="medium">
        <color rgb="FFA9D08E"/>
      </right>
      <top style="medium">
        <color rgb="FFCCCCCC"/>
      </top>
      <bottom style="medium">
        <color rgb="FFA9D08E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A9D08E"/>
      </bottom>
      <diagonal/>
    </border>
    <border>
      <left style="medium">
        <color rgb="FFCCCCCC"/>
      </left>
      <right style="medium">
        <color rgb="FFCCCCCC"/>
      </right>
      <top style="medium">
        <color rgb="FFFFD966"/>
      </top>
      <bottom style="medium">
        <color rgb="FFFFD966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FFD966"/>
      </bottom>
      <diagonal/>
    </border>
    <border>
      <left style="thick">
        <color rgb="FFCCCCCC"/>
      </left>
      <right style="thick">
        <color rgb="FFCCCCCC"/>
      </right>
      <top style="thick">
        <color rgb="FFCCCCCC"/>
      </top>
      <bottom style="thick">
        <color rgb="FF9BC2E6"/>
      </bottom>
      <diagonal/>
    </border>
    <border>
      <left style="thick">
        <color rgb="FFCCCCCC"/>
      </left>
      <right style="thick">
        <color rgb="FFCCCCCC"/>
      </right>
      <top style="medium">
        <color rgb="FFCCCCCC"/>
      </top>
      <bottom style="thick">
        <color rgb="FF9BC2E6"/>
      </bottom>
      <diagonal/>
    </border>
  </borders>
  <cellStyleXfs count="1">
    <xf numFmtId="0" fontId="0" fillId="0" borderId="0"/>
  </cellStyleXfs>
  <cellXfs count="18">
    <xf numFmtId="0" fontId="0" fillId="0" borderId="0" xfId="0"/>
    <xf numFmtId="14" fontId="0" fillId="0" borderId="0" xfId="0" applyNumberFormat="1"/>
    <xf numFmtId="4" fontId="0" fillId="0" borderId="0" xfId="0" applyNumberFormat="1"/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1" fillId="3" borderId="3" xfId="0" applyFont="1" applyFill="1" applyBorder="1" applyAlignment="1">
      <alignment wrapText="1"/>
    </xf>
    <xf numFmtId="0" fontId="1" fillId="3" borderId="4" xfId="0" applyFont="1" applyFill="1" applyBorder="1" applyAlignment="1">
      <alignment wrapText="1"/>
    </xf>
    <xf numFmtId="0" fontId="1" fillId="3" borderId="5" xfId="0" applyFont="1" applyFill="1" applyBorder="1" applyAlignment="1">
      <alignment wrapText="1"/>
    </xf>
    <xf numFmtId="0" fontId="1" fillId="3" borderId="6" xfId="0" applyFont="1" applyFill="1" applyBorder="1" applyAlignment="1">
      <alignment wrapText="1"/>
    </xf>
    <xf numFmtId="0" fontId="1" fillId="3" borderId="7" xfId="0" applyFont="1" applyFill="1" applyBorder="1" applyAlignment="1">
      <alignment wrapText="1"/>
    </xf>
    <xf numFmtId="0" fontId="1" fillId="4" borderId="8" xfId="0" applyFont="1" applyFill="1" applyBorder="1" applyAlignment="1">
      <alignment wrapText="1"/>
    </xf>
    <xf numFmtId="0" fontId="1" fillId="4" borderId="9" xfId="0" applyFont="1" applyFill="1" applyBorder="1" applyAlignment="1">
      <alignment wrapText="1"/>
    </xf>
    <xf numFmtId="0" fontId="0" fillId="5" borderId="10" xfId="0" applyFill="1" applyBorder="1" applyAlignment="1">
      <alignment wrapText="1"/>
    </xf>
    <xf numFmtId="0" fontId="0" fillId="5" borderId="11" xfId="0" applyFill="1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dd/mm/yyyy"/>
    </dxf>
    <dxf>
      <numFmt numFmtId="19" formatCode="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microsoft.com/office/2011/relationships/timelineCache" Target="timelineCaches/timelineCache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32" Type="http://schemas.openxmlformats.org/officeDocument/2006/relationships/customXml" Target="../customXml/item20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7.xml"/><Relationship Id="rId31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Relationship Id="rId8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[reporte_ventas.xlsm]Hoja6!TablaDinámica3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2000" b="1" i="0" u="none" strike="noStrike" cap="none" baseline="0"/>
              <a:t>Análisis de Ventas por Representante</a:t>
            </a:r>
            <a:endParaRPr lang="en-US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Hoja6!$B$3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Hoja6!$A$4:$A$75</c:f>
              <c:strCache>
                <c:ptCount val="71"/>
                <c:pt idx="0">
                  <c:v>Adrián Vega Ruiz</c:v>
                </c:pt>
                <c:pt idx="1">
                  <c:v>Adriana Rodríguez Silva</c:v>
                </c:pt>
                <c:pt idx="2">
                  <c:v>Alejandro Ortega Salinas</c:v>
                </c:pt>
                <c:pt idx="3">
                  <c:v>Alejandro Soto Vásquez</c:v>
                </c:pt>
                <c:pt idx="4">
                  <c:v>Ana María Castro Chávez</c:v>
                </c:pt>
                <c:pt idx="5">
                  <c:v>Ana María Castro Salinas</c:v>
                </c:pt>
                <c:pt idx="6">
                  <c:v>Ana María Vargas Vega</c:v>
                </c:pt>
                <c:pt idx="7">
                  <c:v>Ana Paula Rojas Torres</c:v>
                </c:pt>
                <c:pt idx="8">
                  <c:v>Ana Paula Sánchez Vargas</c:v>
                </c:pt>
                <c:pt idx="9">
                  <c:v>Andrés Gómez Paredes</c:v>
                </c:pt>
                <c:pt idx="10">
                  <c:v>Andrés Ramos Silva</c:v>
                </c:pt>
                <c:pt idx="11">
                  <c:v>Andrés Soto Paredes</c:v>
                </c:pt>
                <c:pt idx="12">
                  <c:v>Brenda Torres Sánchez</c:v>
                </c:pt>
                <c:pt idx="13">
                  <c:v>Camila Paredes Delgado</c:v>
                </c:pt>
                <c:pt idx="14">
                  <c:v>Carla Fernández Mendoza</c:v>
                </c:pt>
                <c:pt idx="15">
                  <c:v>Carla García Castro</c:v>
                </c:pt>
                <c:pt idx="16">
                  <c:v>Carla Medina Vargas</c:v>
                </c:pt>
                <c:pt idx="17">
                  <c:v>Carlos González Medina</c:v>
                </c:pt>
                <c:pt idx="18">
                  <c:v>Carlos González Ruiz</c:v>
                </c:pt>
                <c:pt idx="19">
                  <c:v>Carlos Rivera Castro</c:v>
                </c:pt>
                <c:pt idx="20">
                  <c:v>Carolina Espinoza Ramírez</c:v>
                </c:pt>
                <c:pt idx="21">
                  <c:v>Daniela Chávez Paredes</c:v>
                </c:pt>
                <c:pt idx="22">
                  <c:v>Diego Morales Castro</c:v>
                </c:pt>
                <c:pt idx="23">
                  <c:v>Diego Morales López</c:v>
                </c:pt>
                <c:pt idx="24">
                  <c:v>Eduardo Cáceres Salazar</c:v>
                </c:pt>
                <c:pt idx="25">
                  <c:v>Eduardo Castro Ruiz</c:v>
                </c:pt>
                <c:pt idx="26">
                  <c:v>Eduardo Morales Sánchez</c:v>
                </c:pt>
                <c:pt idx="27">
                  <c:v>Eduardo Torres López</c:v>
                </c:pt>
                <c:pt idx="28">
                  <c:v>Gabriela Huamán Castro</c:v>
                </c:pt>
                <c:pt idx="29">
                  <c:v>Gabriela Navarro Gómez</c:v>
                </c:pt>
                <c:pt idx="30">
                  <c:v>Gabriela Ramírez Vargas</c:v>
                </c:pt>
                <c:pt idx="31">
                  <c:v>Gabriela Rojas Huerta</c:v>
                </c:pt>
                <c:pt idx="32">
                  <c:v>Jorge Huamán Flores</c:v>
                </c:pt>
                <c:pt idx="33">
                  <c:v>José López Ramírez</c:v>
                </c:pt>
                <c:pt idx="34">
                  <c:v>José Morales Huamán</c:v>
                </c:pt>
                <c:pt idx="35">
                  <c:v>Juan Carlos Rodríguez Delgado</c:v>
                </c:pt>
                <c:pt idx="36">
                  <c:v>Juan Carlos Rodríguez Huamán</c:v>
                </c:pt>
                <c:pt idx="37">
                  <c:v>Juan Carlos Rodríguez Medina</c:v>
                </c:pt>
                <c:pt idx="38">
                  <c:v>Juan Pérez Torres</c:v>
                </c:pt>
                <c:pt idx="39">
                  <c:v>Julio Vargas López</c:v>
                </c:pt>
                <c:pt idx="40">
                  <c:v>Laura Chávez Castro</c:v>
                </c:pt>
                <c:pt idx="41">
                  <c:v>Laura Flores Guzmán</c:v>
                </c:pt>
                <c:pt idx="42">
                  <c:v>Laura Flores Salazar</c:v>
                </c:pt>
                <c:pt idx="43">
                  <c:v>Lucía Pérez Guerra</c:v>
                </c:pt>
                <c:pt idx="44">
                  <c:v>Luis González López</c:v>
                </c:pt>
                <c:pt idx="45">
                  <c:v>Luis Torres Medina</c:v>
                </c:pt>
                <c:pt idx="46">
                  <c:v>Luisa Fernández Vargas</c:v>
                </c:pt>
                <c:pt idx="47">
                  <c:v>Luisa García López</c:v>
                </c:pt>
                <c:pt idx="48">
                  <c:v>Luisa García Vásquez</c:v>
                </c:pt>
                <c:pt idx="49">
                  <c:v>Manuel Rojas Cárdenas</c:v>
                </c:pt>
                <c:pt idx="50">
                  <c:v>María Fernández Vásquez</c:v>
                </c:pt>
                <c:pt idx="51">
                  <c:v>Mariana Rojas Medina</c:v>
                </c:pt>
                <c:pt idx="52">
                  <c:v>Mariana Ruiz Cruz</c:v>
                </c:pt>
                <c:pt idx="53">
                  <c:v>Miguel Ángel Vega López</c:v>
                </c:pt>
                <c:pt idx="54">
                  <c:v>Miguel Ángel Vega Torres</c:v>
                </c:pt>
                <c:pt idx="55">
                  <c:v>Miguel García Huamán</c:v>
                </c:pt>
                <c:pt idx="56">
                  <c:v>Patricia Medina Vargas</c:v>
                </c:pt>
                <c:pt idx="57">
                  <c:v>Rafaela Cáceres Castro</c:v>
                </c:pt>
                <c:pt idx="58">
                  <c:v>Ricardo García Huerta</c:v>
                </c:pt>
                <c:pt idx="59">
                  <c:v>Ricardo Gómez Medina</c:v>
                </c:pt>
                <c:pt idx="60">
                  <c:v>Ricardo Gómez Vargas</c:v>
                </c:pt>
                <c:pt idx="61">
                  <c:v>Sebastián Salazar Peña</c:v>
                </c:pt>
                <c:pt idx="62">
                  <c:v>Silvia Castro López</c:v>
                </c:pt>
                <c:pt idx="63">
                  <c:v>Silvia Ramírez Rivera</c:v>
                </c:pt>
                <c:pt idx="64">
                  <c:v>Sofía Castro Salinas</c:v>
                </c:pt>
                <c:pt idx="65">
                  <c:v>Sofía Castro Valdez</c:v>
                </c:pt>
                <c:pt idx="66">
                  <c:v>Valentina Torres Vega</c:v>
                </c:pt>
                <c:pt idx="67">
                  <c:v>Valentina Vega Ruiz</c:v>
                </c:pt>
                <c:pt idx="68">
                  <c:v>Valeria Tapia Castro</c:v>
                </c:pt>
                <c:pt idx="69">
                  <c:v>Verónica Quispe Rodríguez</c:v>
                </c:pt>
                <c:pt idx="70">
                  <c:v>Víctor García Soto</c:v>
                </c:pt>
              </c:strCache>
            </c:strRef>
          </c:cat>
          <c:val>
            <c:numRef>
              <c:f>Hoja6!$B$4:$B$75</c:f>
              <c:numCache>
                <c:formatCode>General</c:formatCode>
                <c:ptCount val="71"/>
                <c:pt idx="0">
                  <c:v>496</c:v>
                </c:pt>
                <c:pt idx="1">
                  <c:v>601</c:v>
                </c:pt>
                <c:pt idx="2">
                  <c:v>519</c:v>
                </c:pt>
                <c:pt idx="3">
                  <c:v>422</c:v>
                </c:pt>
                <c:pt idx="4">
                  <c:v>486</c:v>
                </c:pt>
                <c:pt idx="5">
                  <c:v>469</c:v>
                </c:pt>
                <c:pt idx="6">
                  <c:v>560</c:v>
                </c:pt>
                <c:pt idx="7">
                  <c:v>442</c:v>
                </c:pt>
                <c:pt idx="8">
                  <c:v>465</c:v>
                </c:pt>
                <c:pt idx="9">
                  <c:v>405</c:v>
                </c:pt>
                <c:pt idx="10">
                  <c:v>451</c:v>
                </c:pt>
                <c:pt idx="11">
                  <c:v>430</c:v>
                </c:pt>
                <c:pt idx="12">
                  <c:v>502</c:v>
                </c:pt>
                <c:pt idx="13">
                  <c:v>471</c:v>
                </c:pt>
                <c:pt idx="14">
                  <c:v>488</c:v>
                </c:pt>
                <c:pt idx="15">
                  <c:v>424</c:v>
                </c:pt>
                <c:pt idx="16">
                  <c:v>442</c:v>
                </c:pt>
                <c:pt idx="17">
                  <c:v>493</c:v>
                </c:pt>
                <c:pt idx="18">
                  <c:v>508</c:v>
                </c:pt>
                <c:pt idx="19">
                  <c:v>409</c:v>
                </c:pt>
                <c:pt idx="20">
                  <c:v>460</c:v>
                </c:pt>
                <c:pt idx="21">
                  <c:v>494</c:v>
                </c:pt>
                <c:pt idx="22">
                  <c:v>567</c:v>
                </c:pt>
                <c:pt idx="23">
                  <c:v>395</c:v>
                </c:pt>
                <c:pt idx="24">
                  <c:v>472</c:v>
                </c:pt>
                <c:pt idx="25">
                  <c:v>429</c:v>
                </c:pt>
                <c:pt idx="26">
                  <c:v>547</c:v>
                </c:pt>
                <c:pt idx="27">
                  <c:v>462</c:v>
                </c:pt>
                <c:pt idx="28">
                  <c:v>530</c:v>
                </c:pt>
                <c:pt idx="29">
                  <c:v>455</c:v>
                </c:pt>
                <c:pt idx="30">
                  <c:v>450</c:v>
                </c:pt>
                <c:pt idx="31">
                  <c:v>527</c:v>
                </c:pt>
                <c:pt idx="32">
                  <c:v>408</c:v>
                </c:pt>
                <c:pt idx="33">
                  <c:v>456</c:v>
                </c:pt>
                <c:pt idx="34">
                  <c:v>541</c:v>
                </c:pt>
                <c:pt idx="35">
                  <c:v>543</c:v>
                </c:pt>
                <c:pt idx="36">
                  <c:v>442</c:v>
                </c:pt>
                <c:pt idx="37">
                  <c:v>461</c:v>
                </c:pt>
                <c:pt idx="38">
                  <c:v>520</c:v>
                </c:pt>
                <c:pt idx="39">
                  <c:v>502</c:v>
                </c:pt>
                <c:pt idx="40">
                  <c:v>430</c:v>
                </c:pt>
                <c:pt idx="41">
                  <c:v>673</c:v>
                </c:pt>
                <c:pt idx="42">
                  <c:v>480</c:v>
                </c:pt>
                <c:pt idx="43">
                  <c:v>514</c:v>
                </c:pt>
                <c:pt idx="44">
                  <c:v>535</c:v>
                </c:pt>
                <c:pt idx="45">
                  <c:v>481</c:v>
                </c:pt>
                <c:pt idx="46">
                  <c:v>550</c:v>
                </c:pt>
                <c:pt idx="47">
                  <c:v>98</c:v>
                </c:pt>
                <c:pt idx="48">
                  <c:v>458</c:v>
                </c:pt>
                <c:pt idx="49">
                  <c:v>400</c:v>
                </c:pt>
                <c:pt idx="50">
                  <c:v>367</c:v>
                </c:pt>
                <c:pt idx="51">
                  <c:v>537</c:v>
                </c:pt>
                <c:pt idx="52">
                  <c:v>474</c:v>
                </c:pt>
                <c:pt idx="53">
                  <c:v>482</c:v>
                </c:pt>
                <c:pt idx="54">
                  <c:v>500</c:v>
                </c:pt>
                <c:pt idx="55">
                  <c:v>485</c:v>
                </c:pt>
                <c:pt idx="56">
                  <c:v>491</c:v>
                </c:pt>
                <c:pt idx="57">
                  <c:v>510</c:v>
                </c:pt>
                <c:pt idx="58">
                  <c:v>464</c:v>
                </c:pt>
                <c:pt idx="59">
                  <c:v>470</c:v>
                </c:pt>
                <c:pt idx="60">
                  <c:v>580</c:v>
                </c:pt>
                <c:pt idx="61">
                  <c:v>377</c:v>
                </c:pt>
                <c:pt idx="62">
                  <c:v>476</c:v>
                </c:pt>
                <c:pt idx="63">
                  <c:v>544</c:v>
                </c:pt>
                <c:pt idx="64">
                  <c:v>512</c:v>
                </c:pt>
                <c:pt idx="65">
                  <c:v>475</c:v>
                </c:pt>
                <c:pt idx="66">
                  <c:v>488</c:v>
                </c:pt>
                <c:pt idx="67">
                  <c:v>443</c:v>
                </c:pt>
                <c:pt idx="68">
                  <c:v>476</c:v>
                </c:pt>
                <c:pt idx="69">
                  <c:v>480</c:v>
                </c:pt>
                <c:pt idx="70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24-4201-AFCA-CBE7C02D0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399936831"/>
        <c:axId val="399934911"/>
      </c:barChart>
      <c:catAx>
        <c:axId val="39993683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sz="1600" b="1" i="0" u="none" strike="noStrike" baseline="0"/>
                  <a:t>Representantes</a:t>
                </a:r>
                <a:endParaRPr lang="es-PE" sz="1600"/>
              </a:p>
            </c:rich>
          </c:tx>
          <c:layout>
            <c:manualLayout>
              <c:xMode val="edge"/>
              <c:yMode val="edge"/>
              <c:x val="0.44534318716625948"/>
              <c:y val="0.883878483274697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99934911"/>
        <c:crosses val="autoZero"/>
        <c:auto val="1"/>
        <c:lblAlgn val="ctr"/>
        <c:lblOffset val="100"/>
        <c:noMultiLvlLbl val="0"/>
      </c:catAx>
      <c:valAx>
        <c:axId val="39993491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sz="1600" b="1" i="0" u="none" strike="noStrike" baseline="0"/>
                  <a:t>Unidades vendidas</a:t>
                </a:r>
                <a:endParaRPr lang="es-PE" sz="1600"/>
              </a:p>
            </c:rich>
          </c:tx>
          <c:layout>
            <c:manualLayout>
              <c:xMode val="edge"/>
              <c:yMode val="edge"/>
              <c:x val="8.9798850574712638E-3"/>
              <c:y val="0.1565359965842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999368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 rot="0" vert="wordArtVert"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[reporte_ventas.xlsm]Hoja6!TablaDinámica4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600" b="1" i="0" u="none" strike="noStrike" cap="all" normalizeH="0" baseline="0"/>
              <a:t>Análisis de Ventas por Producto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Hoja6!$K$3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Hoja6!$J$4:$J$16</c:f>
              <c:strCache>
                <c:ptCount val="12"/>
                <c:pt idx="0">
                  <c:v>ALCATEL OneTouch</c:v>
                </c:pt>
                <c:pt idx="1">
                  <c:v>Apple iPhone 6</c:v>
                </c:pt>
                <c:pt idx="2">
                  <c:v>ASUS ZenFone 3</c:v>
                </c:pt>
                <c:pt idx="3">
                  <c:v>BLU Advance 5.0</c:v>
                </c:pt>
                <c:pt idx="4">
                  <c:v>BLU Studio X8</c:v>
                </c:pt>
                <c:pt idx="5">
                  <c:v>Huawei Nexus 6P</c:v>
                </c:pt>
                <c:pt idx="6">
                  <c:v>Moto G Plus</c:v>
                </c:pt>
                <c:pt idx="7">
                  <c:v>Samsung Galaxy A20</c:v>
                </c:pt>
                <c:pt idx="8">
                  <c:v>Samsung Galaxy J7</c:v>
                </c:pt>
                <c:pt idx="9">
                  <c:v>Samsung Galaxy S5</c:v>
                </c:pt>
                <c:pt idx="10">
                  <c:v>Samsung Galaxy S69</c:v>
                </c:pt>
                <c:pt idx="11">
                  <c:v>Xiaomi Redmi Note 9</c:v>
                </c:pt>
              </c:strCache>
            </c:strRef>
          </c:cat>
          <c:val>
            <c:numRef>
              <c:f>Hoja6!$K$4:$K$16</c:f>
              <c:numCache>
                <c:formatCode>General</c:formatCode>
                <c:ptCount val="12"/>
                <c:pt idx="0">
                  <c:v>331500</c:v>
                </c:pt>
                <c:pt idx="1">
                  <c:v>837375</c:v>
                </c:pt>
                <c:pt idx="2">
                  <c:v>617991</c:v>
                </c:pt>
                <c:pt idx="3">
                  <c:v>2572560</c:v>
                </c:pt>
                <c:pt idx="4">
                  <c:v>1270060</c:v>
                </c:pt>
                <c:pt idx="5">
                  <c:v>1058848</c:v>
                </c:pt>
                <c:pt idx="6">
                  <c:v>2411640</c:v>
                </c:pt>
                <c:pt idx="7">
                  <c:v>2197650</c:v>
                </c:pt>
                <c:pt idx="8">
                  <c:v>1328873.5</c:v>
                </c:pt>
                <c:pt idx="9">
                  <c:v>2804356.8000000292</c:v>
                </c:pt>
                <c:pt idx="10">
                  <c:v>649958.40000000794</c:v>
                </c:pt>
                <c:pt idx="11">
                  <c:v>575586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F5-41FB-9EA0-66B53612970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722003247"/>
        <c:axId val="721990767"/>
      </c:barChart>
      <c:catAx>
        <c:axId val="722003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sz="1200"/>
                  <a:t>PRODUCTOS</a:t>
                </a:r>
              </a:p>
            </c:rich>
          </c:tx>
          <c:layout>
            <c:manualLayout>
              <c:xMode val="edge"/>
              <c:yMode val="edge"/>
              <c:x val="0.18051596070439838"/>
              <c:y val="0.430454918484530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721990767"/>
        <c:crosses val="autoZero"/>
        <c:auto val="1"/>
        <c:lblAlgn val="ctr"/>
        <c:lblOffset val="100"/>
        <c:noMultiLvlLbl val="0"/>
      </c:catAx>
      <c:valAx>
        <c:axId val="7219907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sz="1200" b="0" i="0" u="none" strike="noStrike" cap="all" baseline="0"/>
                  <a:t>Unidades vendidas</a:t>
                </a:r>
                <a:endParaRPr lang="es-PE" sz="1200"/>
              </a:p>
            </c:rich>
          </c:tx>
          <c:layout>
            <c:manualLayout>
              <c:xMode val="edge"/>
              <c:yMode val="edge"/>
              <c:x val="0.5540617825920342"/>
              <c:y val="0.932982292982658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722003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[reporte_ventas.xlsm]Hoja6!TablaDinámica5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600" b="1" i="0" u="none" strike="noStrike" baseline="0"/>
              <a:t>Margen de Ganancia por Producto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Hoja6!$S$3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Hoja6!$R$4:$R$16</c:f>
              <c:strCache>
                <c:ptCount val="12"/>
                <c:pt idx="0">
                  <c:v>ALCATEL OneTouch</c:v>
                </c:pt>
                <c:pt idx="1">
                  <c:v>Apple iPhone 6</c:v>
                </c:pt>
                <c:pt idx="2">
                  <c:v>ASUS ZenFone 3</c:v>
                </c:pt>
                <c:pt idx="3">
                  <c:v>BLU Advance 5.0</c:v>
                </c:pt>
                <c:pt idx="4">
                  <c:v>BLU Studio X8</c:v>
                </c:pt>
                <c:pt idx="5">
                  <c:v>Huawei Nexus 6P</c:v>
                </c:pt>
                <c:pt idx="6">
                  <c:v>Moto G Plus</c:v>
                </c:pt>
                <c:pt idx="7">
                  <c:v>Samsung Galaxy A20</c:v>
                </c:pt>
                <c:pt idx="8">
                  <c:v>Samsung Galaxy J7</c:v>
                </c:pt>
                <c:pt idx="9">
                  <c:v>Samsung Galaxy S5</c:v>
                </c:pt>
                <c:pt idx="10">
                  <c:v>Samsung Galaxy S69</c:v>
                </c:pt>
                <c:pt idx="11">
                  <c:v>Xiaomi Redmi Note 9</c:v>
                </c:pt>
              </c:strCache>
            </c:strRef>
          </c:cat>
          <c:val>
            <c:numRef>
              <c:f>Hoja6!$S$4:$S$16</c:f>
              <c:numCache>
                <c:formatCode>"S/"\ #,##0.00</c:formatCode>
                <c:ptCount val="12"/>
                <c:pt idx="0">
                  <c:v>55250</c:v>
                </c:pt>
                <c:pt idx="1">
                  <c:v>39875</c:v>
                </c:pt>
                <c:pt idx="2">
                  <c:v>111441</c:v>
                </c:pt>
                <c:pt idx="3">
                  <c:v>428760</c:v>
                </c:pt>
                <c:pt idx="4">
                  <c:v>115460</c:v>
                </c:pt>
                <c:pt idx="5">
                  <c:v>113448</c:v>
                </c:pt>
                <c:pt idx="6">
                  <c:v>178640</c:v>
                </c:pt>
                <c:pt idx="7">
                  <c:v>286650</c:v>
                </c:pt>
                <c:pt idx="8">
                  <c:v>109723.5</c:v>
                </c:pt>
                <c:pt idx="9">
                  <c:v>578676.80000002915</c:v>
                </c:pt>
                <c:pt idx="10">
                  <c:v>24998.40000000794</c:v>
                </c:pt>
                <c:pt idx="11">
                  <c:v>52326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82-4FDB-99D2-03AD78CA1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1986927"/>
        <c:axId val="722007087"/>
      </c:barChart>
      <c:catAx>
        <c:axId val="721986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722007087"/>
        <c:crosses val="autoZero"/>
        <c:auto val="1"/>
        <c:lblAlgn val="ctr"/>
        <c:lblOffset val="100"/>
        <c:noMultiLvlLbl val="0"/>
      </c:catAx>
      <c:valAx>
        <c:axId val="72200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S/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721986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[reporte_ventas.xlsm]Hoja6!TablaDinámica6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400" b="1" i="0" u="none" strike="noStrike" baseline="0"/>
              <a:t>Total de Ingresos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Hoja6!$Y$3</c:f>
              <c:strCache>
                <c:ptCount val="1"/>
                <c:pt idx="0">
                  <c:v>Suma de Ingresos totales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Hoja6!$X$4:$X$16</c:f>
              <c:strCache>
                <c:ptCount val="12"/>
                <c:pt idx="0">
                  <c:v>ALCATEL OneTouch</c:v>
                </c:pt>
                <c:pt idx="1">
                  <c:v>Apple iPhone 6</c:v>
                </c:pt>
                <c:pt idx="2">
                  <c:v>ASUS ZenFone 3</c:v>
                </c:pt>
                <c:pt idx="3">
                  <c:v>BLU Advance 5.0</c:v>
                </c:pt>
                <c:pt idx="4">
                  <c:v>BLU Studio X8</c:v>
                </c:pt>
                <c:pt idx="5">
                  <c:v>Huawei Nexus 6P</c:v>
                </c:pt>
                <c:pt idx="6">
                  <c:v>Moto G Plus</c:v>
                </c:pt>
                <c:pt idx="7">
                  <c:v>Samsung Galaxy A20</c:v>
                </c:pt>
                <c:pt idx="8">
                  <c:v>Samsung Galaxy J7</c:v>
                </c:pt>
                <c:pt idx="9">
                  <c:v>Samsung Galaxy S5</c:v>
                </c:pt>
                <c:pt idx="10">
                  <c:v>Samsung Galaxy S69</c:v>
                </c:pt>
                <c:pt idx="11">
                  <c:v>Xiaomi Redmi Note 9</c:v>
                </c:pt>
              </c:strCache>
            </c:strRef>
          </c:cat>
          <c:val>
            <c:numRef>
              <c:f>Hoja6!$Y$4:$Y$16</c:f>
              <c:numCache>
                <c:formatCode>"S/"\ #,##0.00</c:formatCode>
                <c:ptCount val="12"/>
                <c:pt idx="0">
                  <c:v>415369500</c:v>
                </c:pt>
                <c:pt idx="1">
                  <c:v>2091762750</c:v>
                </c:pt>
                <c:pt idx="2">
                  <c:v>598833279</c:v>
                </c:pt>
                <c:pt idx="3">
                  <c:v>13549673520</c:v>
                </c:pt>
                <c:pt idx="4">
                  <c:v>5556512500</c:v>
                </c:pt>
                <c:pt idx="5">
                  <c:v>2224639648</c:v>
                </c:pt>
                <c:pt idx="6">
                  <c:v>7857123120</c:v>
                </c:pt>
                <c:pt idx="7">
                  <c:v>9366384300</c:v>
                </c:pt>
                <c:pt idx="8">
                  <c:v>3237135846</c:v>
                </c:pt>
                <c:pt idx="9">
                  <c:v>11646493790.400122</c:v>
                </c:pt>
                <c:pt idx="10">
                  <c:v>1398710476.8000171</c:v>
                </c:pt>
                <c:pt idx="11">
                  <c:v>661923900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87-4DD9-A05D-DEBE0BA7A3ED}"/>
            </c:ext>
          </c:extLst>
        </c:ser>
        <c:ser>
          <c:idx val="1"/>
          <c:order val="1"/>
          <c:tx>
            <c:strRef>
              <c:f>Hoja6!$Z$3</c:f>
              <c:strCache>
                <c:ptCount val="1"/>
                <c:pt idx="0">
                  <c:v>Suma de Unidades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Hoja6!$X$4:$X$16</c:f>
              <c:strCache>
                <c:ptCount val="12"/>
                <c:pt idx="0">
                  <c:v>ALCATEL OneTouch</c:v>
                </c:pt>
                <c:pt idx="1">
                  <c:v>Apple iPhone 6</c:v>
                </c:pt>
                <c:pt idx="2">
                  <c:v>ASUS ZenFone 3</c:v>
                </c:pt>
                <c:pt idx="3">
                  <c:v>BLU Advance 5.0</c:v>
                </c:pt>
                <c:pt idx="4">
                  <c:v>BLU Studio X8</c:v>
                </c:pt>
                <c:pt idx="5">
                  <c:v>Huawei Nexus 6P</c:v>
                </c:pt>
                <c:pt idx="6">
                  <c:v>Moto G Plus</c:v>
                </c:pt>
                <c:pt idx="7">
                  <c:v>Samsung Galaxy A20</c:v>
                </c:pt>
                <c:pt idx="8">
                  <c:v>Samsung Galaxy J7</c:v>
                </c:pt>
                <c:pt idx="9">
                  <c:v>Samsung Galaxy S5</c:v>
                </c:pt>
                <c:pt idx="10">
                  <c:v>Samsung Galaxy S69</c:v>
                </c:pt>
                <c:pt idx="11">
                  <c:v>Xiaomi Redmi Note 9</c:v>
                </c:pt>
              </c:strCache>
            </c:strRef>
          </c:cat>
          <c:val>
            <c:numRef>
              <c:f>Hoja6!$Z$4:$Z$16</c:f>
              <c:numCache>
                <c:formatCode>General</c:formatCode>
                <c:ptCount val="12"/>
                <c:pt idx="0">
                  <c:v>1253</c:v>
                </c:pt>
                <c:pt idx="1">
                  <c:v>2498</c:v>
                </c:pt>
                <c:pt idx="2">
                  <c:v>969</c:v>
                </c:pt>
                <c:pt idx="3">
                  <c:v>5267</c:v>
                </c:pt>
                <c:pt idx="4">
                  <c:v>4375</c:v>
                </c:pt>
                <c:pt idx="5">
                  <c:v>2101</c:v>
                </c:pt>
                <c:pt idx="6">
                  <c:v>3258</c:v>
                </c:pt>
                <c:pt idx="7">
                  <c:v>4262</c:v>
                </c:pt>
                <c:pt idx="8">
                  <c:v>2436</c:v>
                </c:pt>
                <c:pt idx="9">
                  <c:v>4153</c:v>
                </c:pt>
                <c:pt idx="10">
                  <c:v>2152</c:v>
                </c:pt>
                <c:pt idx="11">
                  <c:v>1150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287-4DD9-A05D-DEBE0BA7A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9926751"/>
        <c:axId val="399932991"/>
      </c:lineChart>
      <c:catAx>
        <c:axId val="399926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99932991"/>
        <c:crosses val="autoZero"/>
        <c:auto val="1"/>
        <c:lblAlgn val="ctr"/>
        <c:lblOffset val="100"/>
        <c:noMultiLvlLbl val="0"/>
      </c:catAx>
      <c:valAx>
        <c:axId val="39993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S/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99926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[reporte_ventas.xlsm]Hoja6!TablaDinámica7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400" b="1" i="0" u="none" strike="noStrike" baseline="0"/>
              <a:t>Ganancia Total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Hoja6!$AE$3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Hoja6!$AD$4:$AD$16</c:f>
              <c:strCache>
                <c:ptCount val="12"/>
                <c:pt idx="0">
                  <c:v>ALCATEL OneTouch</c:v>
                </c:pt>
                <c:pt idx="1">
                  <c:v>Apple iPhone 6</c:v>
                </c:pt>
                <c:pt idx="2">
                  <c:v>ASUS ZenFone 3</c:v>
                </c:pt>
                <c:pt idx="3">
                  <c:v>BLU Advance 5.0</c:v>
                </c:pt>
                <c:pt idx="4">
                  <c:v>BLU Studio X8</c:v>
                </c:pt>
                <c:pt idx="5">
                  <c:v>Huawei Nexus 6P</c:v>
                </c:pt>
                <c:pt idx="6">
                  <c:v>Moto G Plus</c:v>
                </c:pt>
                <c:pt idx="7">
                  <c:v>Samsung Galaxy A20</c:v>
                </c:pt>
                <c:pt idx="8">
                  <c:v>Samsung Galaxy J7</c:v>
                </c:pt>
                <c:pt idx="9">
                  <c:v>Samsung Galaxy S5</c:v>
                </c:pt>
                <c:pt idx="10">
                  <c:v>Samsung Galaxy S69</c:v>
                </c:pt>
                <c:pt idx="11">
                  <c:v>Xiaomi Redmi Note 9</c:v>
                </c:pt>
              </c:strCache>
            </c:strRef>
          </c:cat>
          <c:val>
            <c:numRef>
              <c:f>Hoja6!$AE$4:$AE$16</c:f>
              <c:numCache>
                <c:formatCode>"S/"\ #,##0.00</c:formatCode>
                <c:ptCount val="12"/>
                <c:pt idx="0">
                  <c:v>69228250</c:v>
                </c:pt>
                <c:pt idx="1">
                  <c:v>99607750</c:v>
                </c:pt>
                <c:pt idx="2">
                  <c:v>107986329</c:v>
                </c:pt>
                <c:pt idx="3">
                  <c:v>2258278920</c:v>
                </c:pt>
                <c:pt idx="4">
                  <c:v>505137500</c:v>
                </c:pt>
                <c:pt idx="5">
                  <c:v>238354248</c:v>
                </c:pt>
                <c:pt idx="6">
                  <c:v>582009120</c:v>
                </c:pt>
                <c:pt idx="7">
                  <c:v>1221702300</c:v>
                </c:pt>
                <c:pt idx="8">
                  <c:v>267286446</c:v>
                </c:pt>
                <c:pt idx="9">
                  <c:v>2403244750.4001212</c:v>
                </c:pt>
                <c:pt idx="10">
                  <c:v>53796556.800017089</c:v>
                </c:pt>
                <c:pt idx="11">
                  <c:v>60174900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79-4E3A-86DA-88E25FBA8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9290431"/>
        <c:axId val="369286111"/>
      </c:barChart>
      <c:catAx>
        <c:axId val="369290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69286111"/>
        <c:crosses val="autoZero"/>
        <c:auto val="1"/>
        <c:lblAlgn val="ctr"/>
        <c:lblOffset val="100"/>
        <c:noMultiLvlLbl val="0"/>
      </c:catAx>
      <c:valAx>
        <c:axId val="369286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S/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69290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[reporte_ventas.xlsm]Hoja6!TablaDinámica10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1" i="0" u="none" strike="noStrike" baseline="0"/>
              <a:t>Ventas por Ciudad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Hoja6!$AM$3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Hoja6!$AL$4:$AL$47</c:f>
              <c:strCache>
                <c:ptCount val="43"/>
                <c:pt idx="0">
                  <c:v>Arequipa</c:v>
                </c:pt>
                <c:pt idx="1">
                  <c:v>Ayacucho</c:v>
                </c:pt>
                <c:pt idx="2">
                  <c:v>Barranca</c:v>
                </c:pt>
                <c:pt idx="3">
                  <c:v>Cajamarca</c:v>
                </c:pt>
                <c:pt idx="4">
                  <c:v>Cañete</c:v>
                </c:pt>
                <c:pt idx="5">
                  <c:v>Catacaos</c:v>
                </c:pt>
                <c:pt idx="6">
                  <c:v>Cerro de Pasco</c:v>
                </c:pt>
                <c:pt idx="7">
                  <c:v>Chepén</c:v>
                </c:pt>
                <c:pt idx="8">
                  <c:v>Chiclayo</c:v>
                </c:pt>
                <c:pt idx="9">
                  <c:v>Chimbote</c:v>
                </c:pt>
                <c:pt idx="10">
                  <c:v>Chincha</c:v>
                </c:pt>
                <c:pt idx="11">
                  <c:v>Cusco</c:v>
                </c:pt>
                <c:pt idx="12">
                  <c:v>Huacho</c:v>
                </c:pt>
                <c:pt idx="13">
                  <c:v>Huancayo</c:v>
                </c:pt>
                <c:pt idx="14">
                  <c:v>Huánuco</c:v>
                </c:pt>
                <c:pt idx="15">
                  <c:v>Huaral</c:v>
                </c:pt>
                <c:pt idx="16">
                  <c:v>Huaraz</c:v>
                </c:pt>
                <c:pt idx="17">
                  <c:v>Ica</c:v>
                </c:pt>
                <c:pt idx="18">
                  <c:v>Ilo</c:v>
                </c:pt>
                <c:pt idx="19">
                  <c:v>Iquitos</c:v>
                </c:pt>
                <c:pt idx="20">
                  <c:v>Jaén</c:v>
                </c:pt>
                <c:pt idx="21">
                  <c:v>Jauja</c:v>
                </c:pt>
                <c:pt idx="22">
                  <c:v>Juliaca</c:v>
                </c:pt>
                <c:pt idx="23">
                  <c:v>Lima</c:v>
                </c:pt>
                <c:pt idx="24">
                  <c:v>Moquegua</c:v>
                </c:pt>
                <c:pt idx="25">
                  <c:v>Moyobamba</c:v>
                </c:pt>
                <c:pt idx="26">
                  <c:v>Paita</c:v>
                </c:pt>
                <c:pt idx="27">
                  <c:v>Pisco</c:v>
                </c:pt>
                <c:pt idx="28">
                  <c:v>Piura</c:v>
                </c:pt>
                <c:pt idx="29">
                  <c:v>Pucallpa</c:v>
                </c:pt>
                <c:pt idx="30">
                  <c:v>Puerto Maldonado</c:v>
                </c:pt>
                <c:pt idx="31">
                  <c:v>Satipo</c:v>
                </c:pt>
                <c:pt idx="32">
                  <c:v>Sechura</c:v>
                </c:pt>
                <c:pt idx="33">
                  <c:v>Sicuani</c:v>
                </c:pt>
                <c:pt idx="34">
                  <c:v>Sullana</c:v>
                </c:pt>
                <c:pt idx="35">
                  <c:v>Tacna</c:v>
                </c:pt>
                <c:pt idx="36">
                  <c:v>Talara</c:v>
                </c:pt>
                <c:pt idx="37">
                  <c:v>Tarapoto</c:v>
                </c:pt>
                <c:pt idx="38">
                  <c:v>Tarma</c:v>
                </c:pt>
                <c:pt idx="39">
                  <c:v>Tingo María</c:v>
                </c:pt>
                <c:pt idx="40">
                  <c:v>Trujillo</c:v>
                </c:pt>
                <c:pt idx="41">
                  <c:v>Tumbes</c:v>
                </c:pt>
                <c:pt idx="42">
                  <c:v>Yurimaguas</c:v>
                </c:pt>
              </c:strCache>
            </c:strRef>
          </c:cat>
          <c:val>
            <c:numRef>
              <c:f>Hoja6!$AM$4:$AM$47</c:f>
              <c:numCache>
                <c:formatCode>"S/"\ #,##0.00</c:formatCode>
                <c:ptCount val="43"/>
                <c:pt idx="0">
                  <c:v>518167935.60000044</c:v>
                </c:pt>
                <c:pt idx="1">
                  <c:v>472920852.60000038</c:v>
                </c:pt>
                <c:pt idx="2">
                  <c:v>447660675.00000042</c:v>
                </c:pt>
                <c:pt idx="3">
                  <c:v>608143223.80000055</c:v>
                </c:pt>
                <c:pt idx="4">
                  <c:v>444878937.90000045</c:v>
                </c:pt>
                <c:pt idx="5">
                  <c:v>130429052.80000003</c:v>
                </c:pt>
                <c:pt idx="6">
                  <c:v>462713347.20000035</c:v>
                </c:pt>
                <c:pt idx="7">
                  <c:v>412967571.80000031</c:v>
                </c:pt>
                <c:pt idx="8">
                  <c:v>487101472.00000054</c:v>
                </c:pt>
                <c:pt idx="9">
                  <c:v>493096770.00000042</c:v>
                </c:pt>
                <c:pt idx="10">
                  <c:v>413827057.0000003</c:v>
                </c:pt>
                <c:pt idx="11">
                  <c:v>105680166.8</c:v>
                </c:pt>
                <c:pt idx="12">
                  <c:v>432109832.00000048</c:v>
                </c:pt>
                <c:pt idx="13">
                  <c:v>504000141.40000069</c:v>
                </c:pt>
                <c:pt idx="14">
                  <c:v>472371367.60000044</c:v>
                </c:pt>
                <c:pt idx="15">
                  <c:v>134706555</c:v>
                </c:pt>
                <c:pt idx="16">
                  <c:v>472707118.00000048</c:v>
                </c:pt>
                <c:pt idx="17">
                  <c:v>492585239.1000005</c:v>
                </c:pt>
                <c:pt idx="18">
                  <c:v>107893446.70000002</c:v>
                </c:pt>
                <c:pt idx="19">
                  <c:v>491432620.80000043</c:v>
                </c:pt>
                <c:pt idx="20">
                  <c:v>112918860.99999999</c:v>
                </c:pt>
                <c:pt idx="21">
                  <c:v>104089583.60000002</c:v>
                </c:pt>
                <c:pt idx="22">
                  <c:v>408441515.40000033</c:v>
                </c:pt>
                <c:pt idx="23">
                  <c:v>154627321.60000005</c:v>
                </c:pt>
                <c:pt idx="24">
                  <c:v>440846598.00000042</c:v>
                </c:pt>
                <c:pt idx="25">
                  <c:v>385218570.60000032</c:v>
                </c:pt>
                <c:pt idx="26">
                  <c:v>414423712.80000043</c:v>
                </c:pt>
                <c:pt idx="27">
                  <c:v>119165877.30000001</c:v>
                </c:pt>
                <c:pt idx="28">
                  <c:v>531812536.20000046</c:v>
                </c:pt>
                <c:pt idx="29">
                  <c:v>445793973.80000055</c:v>
                </c:pt>
                <c:pt idx="30">
                  <c:v>410294740.80000037</c:v>
                </c:pt>
                <c:pt idx="31">
                  <c:v>106565690.00000001</c:v>
                </c:pt>
                <c:pt idx="32">
                  <c:v>118409478.20000003</c:v>
                </c:pt>
                <c:pt idx="33">
                  <c:v>93718987.200000003</c:v>
                </c:pt>
                <c:pt idx="34">
                  <c:v>109213296.00000001</c:v>
                </c:pt>
                <c:pt idx="35">
                  <c:v>497097937.80000055</c:v>
                </c:pt>
                <c:pt idx="36">
                  <c:v>452372259.30000043</c:v>
                </c:pt>
                <c:pt idx="37">
                  <c:v>94541454.300000012</c:v>
                </c:pt>
                <c:pt idx="38">
                  <c:v>119290708.60000002</c:v>
                </c:pt>
                <c:pt idx="39">
                  <c:v>109611183.50000001</c:v>
                </c:pt>
                <c:pt idx="40">
                  <c:v>474478072.60000038</c:v>
                </c:pt>
                <c:pt idx="41">
                  <c:v>436459888.80000043</c:v>
                </c:pt>
                <c:pt idx="42">
                  <c:v>87934778.099999994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62-4A01-A8BC-5BB3B3B6EA6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37996783"/>
        <c:axId val="837990063"/>
      </c:barChart>
      <c:catAx>
        <c:axId val="8379967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37990063"/>
        <c:crosses val="autoZero"/>
        <c:auto val="1"/>
        <c:lblAlgn val="ctr"/>
        <c:lblOffset val="100"/>
        <c:noMultiLvlLbl val="0"/>
      </c:catAx>
      <c:valAx>
        <c:axId val="8379900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S/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37996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[reporte_ventas.xlsm]Hoja6!TablaDinámica12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u="none" strike="noStrike" baseline="0"/>
              <a:t>Rentabilidad por Producto</a:t>
            </a:r>
            <a:endParaRPr lang="en-US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Hoja6!$AX$3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Hoja6!$AW$4:$AW$16</c:f>
              <c:strCache>
                <c:ptCount val="12"/>
                <c:pt idx="0">
                  <c:v>ALCATEL OneTouch</c:v>
                </c:pt>
                <c:pt idx="1">
                  <c:v>Apple iPhone 6</c:v>
                </c:pt>
                <c:pt idx="2">
                  <c:v>ASUS ZenFone 3</c:v>
                </c:pt>
                <c:pt idx="3">
                  <c:v>BLU Advance 5.0</c:v>
                </c:pt>
                <c:pt idx="4">
                  <c:v>BLU Studio X8</c:v>
                </c:pt>
                <c:pt idx="5">
                  <c:v>Huawei Nexus 6P</c:v>
                </c:pt>
                <c:pt idx="6">
                  <c:v>Moto G Plus</c:v>
                </c:pt>
                <c:pt idx="7">
                  <c:v>Samsung Galaxy A20</c:v>
                </c:pt>
                <c:pt idx="8">
                  <c:v>Samsung Galaxy J7</c:v>
                </c:pt>
                <c:pt idx="9">
                  <c:v>Samsung Galaxy S5</c:v>
                </c:pt>
                <c:pt idx="10">
                  <c:v>Samsung Galaxy S69</c:v>
                </c:pt>
                <c:pt idx="11">
                  <c:v>Xiaomi Redmi Note 9</c:v>
                </c:pt>
              </c:strCache>
            </c:strRef>
          </c:cat>
          <c:val>
            <c:numRef>
              <c:f>Hoja6!$AX$4:$AX$16</c:f>
              <c:numCache>
                <c:formatCode>"S/"\ #,##0.00</c:formatCode>
                <c:ptCount val="12"/>
                <c:pt idx="0">
                  <c:v>69228250</c:v>
                </c:pt>
                <c:pt idx="1">
                  <c:v>99607750</c:v>
                </c:pt>
                <c:pt idx="2">
                  <c:v>107986329</c:v>
                </c:pt>
                <c:pt idx="3">
                  <c:v>2258278920</c:v>
                </c:pt>
                <c:pt idx="4">
                  <c:v>505137500</c:v>
                </c:pt>
                <c:pt idx="5">
                  <c:v>238354248</c:v>
                </c:pt>
                <c:pt idx="6">
                  <c:v>582009120</c:v>
                </c:pt>
                <c:pt idx="7">
                  <c:v>1221702300</c:v>
                </c:pt>
                <c:pt idx="8">
                  <c:v>267286446</c:v>
                </c:pt>
                <c:pt idx="9">
                  <c:v>2403244750.4001212</c:v>
                </c:pt>
                <c:pt idx="10">
                  <c:v>53796556.800017089</c:v>
                </c:pt>
                <c:pt idx="11">
                  <c:v>60174900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59-43CC-9458-C3C1164FA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8075503"/>
        <c:axId val="838080303"/>
      </c:barChart>
      <c:catAx>
        <c:axId val="838075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38080303"/>
        <c:crosses val="autoZero"/>
        <c:auto val="1"/>
        <c:lblAlgn val="ctr"/>
        <c:lblOffset val="100"/>
        <c:noMultiLvlLbl val="0"/>
      </c:catAx>
      <c:valAx>
        <c:axId val="838080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S/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38075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11007</xdr:rowOff>
    </xdr:from>
    <xdr:to>
      <xdr:col>8</xdr:col>
      <xdr:colOff>0</xdr:colOff>
      <xdr:row>27</xdr:row>
      <xdr:rowOff>42334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0372DC-AFD1-6CCD-62B0-DC0D59B810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771555</xdr:colOff>
      <xdr:row>1</xdr:row>
      <xdr:rowOff>154024</xdr:rowOff>
    </xdr:from>
    <xdr:to>
      <xdr:col>15</xdr:col>
      <xdr:colOff>474476</xdr:colOff>
      <xdr:row>26</xdr:row>
      <xdr:rowOff>153396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55AC38-6905-FAE0-D069-024506F552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1117891</xdr:colOff>
      <xdr:row>2</xdr:row>
      <xdr:rowOff>1119</xdr:rowOff>
    </xdr:from>
    <xdr:to>
      <xdr:col>22</xdr:col>
      <xdr:colOff>1</xdr:colOff>
      <xdr:row>26</xdr:row>
      <xdr:rowOff>170795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E9FEB8-6A23-8A20-7A7E-994BDB03F8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1439114</xdr:colOff>
      <xdr:row>2</xdr:row>
      <xdr:rowOff>6495</xdr:rowOff>
    </xdr:from>
    <xdr:to>
      <xdr:col>28</xdr:col>
      <xdr:colOff>402166</xdr:colOff>
      <xdr:row>27</xdr:row>
      <xdr:rowOff>3705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CC54AF9-FCC8-7C03-CD71-E41DED0913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778745</xdr:colOff>
      <xdr:row>2</xdr:row>
      <xdr:rowOff>4991</xdr:rowOff>
    </xdr:from>
    <xdr:to>
      <xdr:col>35</xdr:col>
      <xdr:colOff>682463</xdr:colOff>
      <xdr:row>27</xdr:row>
      <xdr:rowOff>10582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34307CD6-0513-30CE-A0BB-F03BE962E2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1269</xdr:colOff>
      <xdr:row>32</xdr:row>
      <xdr:rowOff>12700</xdr:rowOff>
    </xdr:from>
    <xdr:to>
      <xdr:col>13</xdr:col>
      <xdr:colOff>819591</xdr:colOff>
      <xdr:row>39</xdr:row>
      <xdr:rowOff>124883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7" name="Fecha">
              <a:extLst>
                <a:ext uri="{FF2B5EF4-FFF2-40B4-BE49-F238E27FC236}">
                  <a16:creationId xmlns:a16="http://schemas.microsoft.com/office/drawing/2014/main" id="{2CEF1897-F5CD-F241-5675-ACD24539D8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22398" y="5912055"/>
              <a:ext cx="11236091" cy="14026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36</xdr:col>
      <xdr:colOff>762001</xdr:colOff>
      <xdr:row>2</xdr:row>
      <xdr:rowOff>5862</xdr:rowOff>
    </xdr:from>
    <xdr:to>
      <xdr:col>46</xdr:col>
      <xdr:colOff>762000</xdr:colOff>
      <xdr:row>42</xdr:row>
      <xdr:rowOff>35170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58A25959-C460-1A90-13DE-518E73EC07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48</xdr:col>
      <xdr:colOff>6145</xdr:colOff>
      <xdr:row>1</xdr:row>
      <xdr:rowOff>183126</xdr:rowOff>
    </xdr:from>
    <xdr:to>
      <xdr:col>52</xdr:col>
      <xdr:colOff>-1</xdr:colOff>
      <xdr:row>29</xdr:row>
      <xdr:rowOff>98323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8B51700C-8946-6664-E5BE-742EE7AAF1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0</xdr:colOff>
      <xdr:row>31</xdr:row>
      <xdr:rowOff>172065</xdr:rowOff>
    </xdr:from>
    <xdr:to>
      <xdr:col>17</xdr:col>
      <xdr:colOff>1585451</xdr:colOff>
      <xdr:row>35</xdr:row>
      <xdr:rowOff>172065</xdr:rowOff>
    </xdr:to>
    <xdr:sp macro="[0]!RefrescarDatos" textlink="">
      <xdr:nvSpPr>
        <xdr:cNvPr id="20" name="Rectángulo 19">
          <a:extLst>
            <a:ext uri="{FF2B5EF4-FFF2-40B4-BE49-F238E27FC236}">
              <a16:creationId xmlns:a16="http://schemas.microsoft.com/office/drawing/2014/main" id="{884184CE-410A-2AB4-3AAA-C51B08724461}"/>
            </a:ext>
          </a:extLst>
        </xdr:cNvPr>
        <xdr:cNvSpPr/>
      </xdr:nvSpPr>
      <xdr:spPr>
        <a:xfrm>
          <a:off x="19947194" y="5887065"/>
          <a:ext cx="4289322" cy="73741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4000"/>
            <a:t>Actualizar Datos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en" refreshedDate="45862.439496527775" createdVersion="8" refreshedVersion="8" minRefreshableVersion="3" recordCount="10001" xr:uid="{51AF1F91-E3F6-4FED-821A-41EB1939604B}">
  <cacheSource type="worksheet">
    <worksheetSource name="Ventas"/>
  </cacheSource>
  <cacheFields count="15">
    <cacheField name="Fecha" numFmtId="14">
      <sharedItems containsNonDate="0" containsDate="1" containsString="0" containsBlank="1" minDate="2014-01-01T00:00:00" maxDate="2016-01-01T00:00:00" count="725">
        <d v="2014-01-0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1-31T00:00:00"/>
        <d v="2014-02-01T00:00:00"/>
        <d v="2014-02-02T00:00:00"/>
        <d v="2014-02-03T00:00:00"/>
        <d v="2014-02-04T00:00:00"/>
        <d v="2014-02-05T00:00:00"/>
        <d v="2014-02-06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4T00:00:00"/>
        <d v="2015-05-05T00:00:00"/>
        <d v="2015-05-06T00:00:00"/>
        <d v="2015-05-07T00:00:00"/>
        <d v="2015-05-08T00:00:00"/>
        <d v="2015-05-09T00:00:00"/>
        <d v="2015-05-10T00:00:00"/>
        <d v="2015-05-12T00:00:00"/>
        <d v="2015-05-13T00:00:00"/>
        <d v="2015-05-14T00:00:00"/>
        <d v="2015-05-15T00:00:00"/>
        <d v="2015-05-16T00:00:00"/>
        <d v="2015-05-17T00:00:00"/>
        <d v="2015-05-18T00:00:00"/>
        <d v="2015-05-19T00:00:00"/>
        <d v="2015-05-20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8T00:00:00"/>
        <d v="2015-05-29T00:00:00"/>
        <d v="2015-05-30T00:00:00"/>
        <d v="2015-05-31T00:00:00"/>
        <d v="2015-06-01T00:00:00"/>
        <d v="2015-06-02T00:00:00"/>
        <d v="2015-06-03T00:00:00"/>
        <d v="2015-06-04T00:00:00"/>
        <d v="2015-06-05T00:00:00"/>
        <d v="2015-06-06T00:00:00"/>
        <d v="2015-06-07T00:00:00"/>
        <d v="2015-06-08T00:00:00"/>
        <d v="2015-06-09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4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1T00:00:00"/>
        <d v="2015-08-03T00:00:00"/>
        <d v="2015-08-04T00:00:00"/>
        <d v="2015-08-05T00:00:00"/>
        <d v="2015-08-06T00:00:00"/>
        <d v="2015-08-07T00:00:00"/>
        <d v="2015-08-08T00:00:00"/>
        <d v="2015-08-09T00:00:00"/>
        <d v="2015-08-10T00:00:00"/>
        <d v="2015-08-11T00:00:00"/>
        <d v="2015-08-12T00:00:00"/>
        <d v="2015-08-13T00:00:00"/>
        <d v="2015-08-14T00:00:00"/>
        <d v="2015-08-15T00:00:00"/>
        <d v="2015-08-16T00:00:00"/>
        <d v="2015-08-17T00:00:00"/>
        <d v="2015-08-18T00:00:00"/>
        <d v="2015-08-19T00:00:00"/>
        <d v="2015-08-20T00:00:00"/>
        <d v="2015-08-21T00:00:00"/>
        <d v="2015-08-22T00:00:00"/>
        <d v="2015-08-23T00:00:00"/>
        <d v="2015-08-24T00:00:00"/>
        <d v="2015-08-25T00:00:00"/>
        <d v="2015-08-26T00:00:00"/>
        <d v="2015-08-27T00:00:00"/>
        <d v="2015-08-28T00:00:00"/>
        <d v="2015-08-29T00:00:00"/>
        <d v="2015-08-30T00:00:00"/>
        <d v="2015-08-31T00:00:00"/>
        <d v="2015-09-01T00:00:00"/>
        <d v="2015-09-02T00:00:00"/>
        <d v="2015-09-03T00:00:00"/>
        <d v="2015-09-04T00:00:00"/>
        <d v="2015-09-05T00:00:00"/>
        <d v="2015-09-06T00:00:00"/>
        <d v="2015-09-07T00:00:00"/>
        <d v="2015-09-08T00:00:00"/>
        <d v="2015-09-09T00:00:00"/>
        <d v="2015-09-10T00:00:00"/>
        <d v="2015-09-11T00:00:00"/>
        <d v="2015-09-12T00:00:00"/>
        <d v="2015-09-13T00:00:00"/>
        <d v="2015-09-14T00:00:00"/>
        <d v="2015-09-15T00:00:00"/>
        <d v="2015-09-16T00:00:00"/>
        <d v="2015-09-17T00:00:00"/>
        <d v="2015-09-18T00:00:00"/>
        <d v="2015-09-19T00:00:00"/>
        <d v="2015-09-20T00:00:00"/>
        <d v="2015-09-21T00:00:00"/>
        <d v="2015-09-22T00:00:00"/>
        <d v="2015-09-23T00:00:00"/>
        <d v="2015-09-24T00:00:00"/>
        <d v="2015-09-25T00:00:00"/>
        <d v="2015-09-26T00:00:00"/>
        <d v="2015-09-27T00:00:00"/>
        <d v="2015-09-28T00:00:00"/>
        <d v="2015-09-29T00:00:00"/>
        <d v="2015-09-30T00:00:00"/>
        <d v="2015-10-01T00:00:00"/>
        <d v="2015-10-02T00:00:00"/>
        <d v="2015-10-03T00:00:00"/>
        <d v="2015-10-04T00:00:00"/>
        <d v="2015-10-05T00:00:00"/>
        <d v="2015-10-06T00:00:00"/>
        <d v="2015-10-07T00:00:00"/>
        <d v="2015-10-08T00:00:00"/>
        <d v="2015-10-09T00:00:00"/>
        <d v="2015-10-10T00:00:00"/>
        <d v="2015-10-11T00:00:00"/>
        <d v="2015-10-12T00:00:00"/>
        <d v="2015-10-13T00:00:00"/>
        <d v="2015-10-14T00:00:00"/>
        <d v="2015-10-15T00:00:00"/>
        <d v="2015-10-16T00:00:00"/>
        <d v="2015-10-17T00:00:00"/>
        <d v="2015-10-18T00:00:00"/>
        <d v="2015-10-19T00:00:00"/>
        <d v="2015-10-20T00:00:00"/>
        <d v="2015-10-21T00:00:00"/>
        <d v="2015-10-22T00:00:00"/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4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8T00:00:00"/>
        <d v="2015-11-29T00:00:00"/>
        <d v="2015-11-30T00:00:00"/>
        <d v="2015-12-01T00:00:00"/>
        <d v="2015-12-02T00:00:00"/>
        <d v="2015-12-03T00:00:00"/>
        <d v="2015-12-04T00:00:00"/>
        <d v="2015-12-05T00:00:00"/>
        <d v="2015-12-06T00:00:00"/>
        <d v="2015-12-07T00:00:00"/>
        <d v="2015-12-08T00:00:00"/>
        <d v="2015-12-09T00:00:00"/>
        <d v="2015-12-10T00:00:00"/>
        <d v="2015-12-11T00:00:00"/>
        <d v="2015-12-12T00:00:00"/>
        <d v="2015-12-13T00:00:00"/>
        <d v="2015-12-14T00:00:00"/>
        <d v="2015-12-15T00:00:00"/>
        <d v="2015-12-16T00:00:00"/>
        <d v="2015-12-17T00:00:00"/>
        <d v="2015-12-18T00:00:00"/>
        <d v="2015-12-19T00:00:00"/>
        <d v="2015-12-20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  <m/>
      </sharedItems>
      <fieldGroup par="10"/>
    </cacheField>
    <cacheField name="Representante" numFmtId="0">
      <sharedItems containsBlank="1" count="72">
        <s v="Valeria Tapia Castro"/>
        <s v="Gabriela Rojas Huerta"/>
        <s v="Carla Fernández Mendoza"/>
        <s v="Luisa García López"/>
        <s v="Juan Carlos Rodríguez Huamán"/>
        <s v="Ricardo Gómez Vargas"/>
        <s v="Diego Morales Castro"/>
        <s v="Silvia Ramírez Rivera"/>
        <s v="Laura Flores Guzmán"/>
        <s v="Eduardo Cáceres Salazar"/>
        <s v="Andrés Ramos Silva"/>
        <s v="Carlos González Medina"/>
        <s v="Julio Vargas López"/>
        <s v="Miguel Ángel Vega Torres"/>
        <s v="Ana María Castro Chávez"/>
        <s v="Sofía Castro Valdez"/>
        <s v="Valentina Torres Vega"/>
        <s v="Verónica Quispe Rodríguez"/>
        <s v="Mariana Ruiz Cruz"/>
        <s v="Luis Torres Medina"/>
        <s v="Ana Paula Sánchez Vargas"/>
        <s v="Rafaela Cáceres Castro"/>
        <s v="Alejandro Ortega Salinas"/>
        <s v="Camila Paredes Delgado"/>
        <s v="Víctor García Soto"/>
        <s v="Adrián Vega Ruiz"/>
        <s v="Lucía Pérez Guerra"/>
        <s v="Sebastián Salazar Peña"/>
        <s v="Carolina Espinoza Ramírez"/>
        <s v="Manuel Rojas Cárdenas"/>
        <s v="Gabriela Navarro Gómez"/>
        <s v="Andrés Soto Paredes"/>
        <s v="Eduardo Morales Sánchez"/>
        <s v="María Fernández Vásquez"/>
        <s v="Jorge Huamán Flores"/>
        <s v="Daniela Chávez Paredes"/>
        <s v="José López Ramírez"/>
        <s v="Ana María Vargas Vega"/>
        <s v="Carlos Rivera Castro"/>
        <s v="Brenda Torres Sánchez"/>
        <s v="Luis González López"/>
        <s v="Patricia Medina Vargas"/>
        <s v="Miguel García Huamán"/>
        <s v="Adriana Rodríguez Silva"/>
        <s v="Juan Pérez Torres"/>
        <s v="Sofía Castro Salinas"/>
        <s v="Diego Morales López"/>
        <s v="Mariana Rojas Medina"/>
        <s v="Alejandro Soto Vásquez"/>
        <s v="Valentina Vega Ruiz"/>
        <s v="Andrés Gómez Paredes"/>
        <s v="Gabriela Huamán Castro"/>
        <s v="Eduardo Torres López"/>
        <s v="Carla Medina Vargas"/>
        <s v="Ricardo García Huerta"/>
        <s v="Laura Chávez Castro"/>
        <s v="Carlos González Ruiz"/>
        <s v="Silvia Castro López"/>
        <s v="Juan Carlos Rodríguez Medina"/>
        <s v="Luisa Fernández Vargas"/>
        <s v="José Morales Huamán"/>
        <s v="Ana Paula Rojas Torres"/>
        <s v="Miguel Ángel Vega López"/>
        <s v="Carla García Castro"/>
        <s v="Eduardo Castro Ruiz"/>
        <s v="Gabriela Ramírez Vargas"/>
        <s v="Ricardo Gómez Medina"/>
        <s v="Laura Flores Salazar"/>
        <s v="Juan Carlos Rodríguez Delgado"/>
        <s v="Luisa García Vásquez"/>
        <s v="Ana María Castro Salinas"/>
        <m/>
      </sharedItems>
    </cacheField>
    <cacheField name="CódigoProducto" numFmtId="0">
      <sharedItems containsBlank="1"/>
    </cacheField>
    <cacheField name="Unidades" numFmtId="0">
      <sharedItems containsString="0" containsBlank="1" containsNumber="1" containsInteger="1" minValue="1" maxValue="25"/>
    </cacheField>
    <cacheField name="Ciudad" numFmtId="0">
      <sharedItems containsBlank="1" count="44">
        <s v="Satipo"/>
        <s v="Chimbote"/>
        <s v="Chiclayo"/>
        <s v="Lima"/>
        <s v="Cusco"/>
        <s v="Piura"/>
        <s v="Huancayo"/>
        <s v="Iquitos"/>
        <s v="Cajamarca"/>
        <s v="Tacna"/>
        <s v="Huaraz"/>
        <s v="Ica"/>
        <s v="Ayacucho"/>
        <s v="Trujillo"/>
        <s v="Arequipa"/>
        <s v="Cañete"/>
        <s v="Pucallpa"/>
        <s v="Juliaca"/>
        <s v="Tumbes"/>
        <s v="Ilo"/>
        <s v="Chincha"/>
        <s v="Huaral"/>
        <s v="Pisco"/>
        <s v="Cerro de Pasco"/>
        <s v="Sullana"/>
        <s v="Catacaos"/>
        <s v="Jaén"/>
        <s v="Moyobamba"/>
        <s v="Barranca"/>
        <s v="Huacho"/>
        <s v="Tingo María"/>
        <s v="Paita"/>
        <s v="Talara"/>
        <s v="Yurimaguas"/>
        <s v="Sicuani"/>
        <s v="Sechura"/>
        <s v="Puerto Maldonado"/>
        <s v="Huánuco"/>
        <s v="Tarapoto"/>
        <s v="Chepén"/>
        <s v="Moquegua"/>
        <s v="Tarma"/>
        <s v="Jauja"/>
        <m/>
      </sharedItems>
    </cacheField>
    <cacheField name="Descripción del Producto" numFmtId="0">
      <sharedItems containsBlank="1" count="13">
        <s v="Samsung Galaxy A20"/>
        <s v="BLU Advance 5.0"/>
        <s v="Samsung Galaxy S69"/>
        <s v="Samsung Galaxy J7"/>
        <s v="Xiaomi Redmi Note 9"/>
        <s v="BLU Studio X8"/>
        <s v="Samsung Galaxy S5"/>
        <s v="Moto G Plus"/>
        <s v="Huawei Nexus 6P"/>
        <s v="Apple iPhone 6"/>
        <s v="ALCATEL OneTouch"/>
        <s v="ASUS ZenFone 3"/>
        <m/>
      </sharedItems>
    </cacheField>
    <cacheField name="Precio de Venta" numFmtId="0">
      <sharedItems containsString="0" containsBlank="1" containsNumber="1" minValue="998.4" maxValue="2376"/>
    </cacheField>
    <cacheField name="Costo de Venta" numFmtId="0">
      <sharedItems containsString="0" containsBlank="1" containsNumber="1" containsInteger="1" minValue="850" maxValue="2200"/>
    </cacheField>
    <cacheField name="Meses (Fecha)" numFmtId="0" databaseField="0">
      <fieldGroup base="0">
        <rangePr groupBy="months" startDate="2014-01-01T00:00:00" endDate="2016-01-01T00:00:00"/>
        <groupItems count="14">
          <s v="&lt;1/01/2014"/>
          <s v="Ene"/>
          <s v="Feb"/>
          <s v="Mar"/>
          <s v="Abr"/>
          <s v="May"/>
          <s v="Jun"/>
          <s v="Jul"/>
          <s v="Ago"/>
          <s v="Set"/>
          <s v="Oct"/>
          <s v="Nov"/>
          <s v="Dic"/>
          <s v="&gt;1/01/2016"/>
        </groupItems>
      </fieldGroup>
    </cacheField>
    <cacheField name="Trimestres (Fecha)" numFmtId="0" databaseField="0">
      <fieldGroup base="0">
        <rangePr groupBy="quarters" startDate="2014-01-01T00:00:00" endDate="2016-01-01T00:00:00"/>
        <groupItems count="6">
          <s v="&lt;1/01/2014"/>
          <s v="Trim.1"/>
          <s v="Trim.2"/>
          <s v="Trim.3"/>
          <s v="Trim.4"/>
          <s v="&gt;1/01/2016"/>
        </groupItems>
      </fieldGroup>
    </cacheField>
    <cacheField name="Años (Fecha)" numFmtId="0" databaseField="0">
      <fieldGroup base="0">
        <rangePr groupBy="years" startDate="2014-01-01T00:00:00" endDate="2016-01-01T00:00:00"/>
        <groupItems count="5">
          <s v="&lt;1/01/2014"/>
          <s v="2014"/>
          <s v="2015"/>
          <s v="2016"/>
          <s v="&gt;1/01/2016"/>
        </groupItems>
      </fieldGroup>
    </cacheField>
    <cacheField name="Margen de Ganancia" numFmtId="0" formula="'Precio de Venta'-'Costo de Venta'" databaseField="0"/>
    <cacheField name="Ingresos totales" numFmtId="0" formula="'Precio de Venta'*Unidades" databaseField="0"/>
    <cacheField name="Ganancia total" numFmtId="0" formula="'Margen de Ganancia'*Unidades" databaseField="0"/>
    <cacheField name="Rentabilidad Total" numFmtId="0" formula="'Margen de Ganancia'*Unidades" databaseField="0"/>
  </cacheFields>
  <extLst>
    <ext xmlns:x14="http://schemas.microsoft.com/office/spreadsheetml/2009/9/main" uri="{725AE2AE-9491-48be-B2B4-4EB974FC3084}">
      <x14:pivotCacheDefinition pivotCacheId="28002718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1">
  <r>
    <x v="0"/>
    <x v="0"/>
    <s v="B00F3J4B5S"/>
    <n v="4"/>
    <x v="0"/>
    <x v="0"/>
    <n v="1725"/>
    <n v="1500"/>
  </r>
  <r>
    <x v="1"/>
    <x v="1"/>
    <s v="B018IZ0SWI"/>
    <n v="2"/>
    <x v="1"/>
    <x v="1"/>
    <n v="1620"/>
    <n v="1350"/>
  </r>
  <r>
    <x v="1"/>
    <x v="2"/>
    <s v="B01DZJFWNC"/>
    <n v="1"/>
    <x v="2"/>
    <x v="2"/>
    <n v="998.4"/>
    <n v="960"/>
  </r>
  <r>
    <x v="1"/>
    <x v="3"/>
    <s v="B01DZJFWNC"/>
    <n v="2"/>
    <x v="3"/>
    <x v="2"/>
    <n v="998.4"/>
    <n v="960"/>
  </r>
  <r>
    <x v="1"/>
    <x v="4"/>
    <s v="B016381QZA"/>
    <n v="4"/>
    <x v="4"/>
    <x v="3"/>
    <n v="2016.5"/>
    <n v="1850"/>
  </r>
  <r>
    <x v="2"/>
    <x v="5"/>
    <s v="B00J0O5J4Y"/>
    <n v="2"/>
    <x v="5"/>
    <x v="4"/>
    <n v="1683"/>
    <n v="1530"/>
  </r>
  <r>
    <x v="2"/>
    <x v="6"/>
    <s v="B01KBH547A"/>
    <n v="3"/>
    <x v="6"/>
    <x v="5"/>
    <n v="1012"/>
    <n v="920"/>
  </r>
  <r>
    <x v="3"/>
    <x v="7"/>
    <s v="B00K15Q2B0"/>
    <n v="15"/>
    <x v="7"/>
    <x v="6"/>
    <n v="2167.1999999999998"/>
    <n v="1720"/>
  </r>
  <r>
    <x v="3"/>
    <x v="8"/>
    <s v="B00NQGP42Y"/>
    <n v="2"/>
    <x v="8"/>
    <x v="7"/>
    <n v="2376"/>
    <n v="2200"/>
  </r>
  <r>
    <x v="3"/>
    <x v="9"/>
    <s v="B00NQGP42Y"/>
    <n v="2"/>
    <x v="9"/>
    <x v="7"/>
    <n v="2376"/>
    <n v="2200"/>
  </r>
  <r>
    <x v="3"/>
    <x v="10"/>
    <s v="B01LQV1YHO"/>
    <n v="2"/>
    <x v="10"/>
    <x v="8"/>
    <n v="1624"/>
    <n v="1450"/>
  </r>
  <r>
    <x v="3"/>
    <x v="11"/>
    <s v="B01KBH547A"/>
    <n v="2"/>
    <x v="11"/>
    <x v="5"/>
    <n v="1012"/>
    <n v="920"/>
  </r>
  <r>
    <x v="3"/>
    <x v="12"/>
    <s v="B00F3J4B5S"/>
    <n v="6"/>
    <x v="12"/>
    <x v="0"/>
    <n v="1725"/>
    <n v="1500"/>
  </r>
  <r>
    <x v="4"/>
    <x v="13"/>
    <s v="B00J0O5J4Y"/>
    <n v="4"/>
    <x v="13"/>
    <x v="4"/>
    <n v="1683"/>
    <n v="1530"/>
  </r>
  <r>
    <x v="4"/>
    <x v="14"/>
    <s v="B01KBH547A"/>
    <n v="3"/>
    <x v="14"/>
    <x v="5"/>
    <n v="1012"/>
    <n v="920"/>
  </r>
  <r>
    <x v="4"/>
    <x v="15"/>
    <s v="B00NQGP42Y"/>
    <n v="2"/>
    <x v="15"/>
    <x v="7"/>
    <n v="2376"/>
    <n v="2200"/>
  </r>
  <r>
    <x v="4"/>
    <x v="5"/>
    <s v="B01KBH547A"/>
    <n v="1"/>
    <x v="5"/>
    <x v="5"/>
    <n v="1012"/>
    <n v="920"/>
  </r>
  <r>
    <x v="4"/>
    <x v="7"/>
    <s v="B018IZ0SWI"/>
    <n v="19"/>
    <x v="7"/>
    <x v="1"/>
    <n v="1620"/>
    <n v="1350"/>
  </r>
  <r>
    <x v="4"/>
    <x v="16"/>
    <s v="B00NQGP42Y"/>
    <n v="3"/>
    <x v="16"/>
    <x v="7"/>
    <n v="2376"/>
    <n v="2200"/>
  </r>
  <r>
    <x v="4"/>
    <x v="6"/>
    <s v="B00J0O5J4Y"/>
    <n v="2"/>
    <x v="6"/>
    <x v="4"/>
    <n v="1683"/>
    <n v="1530"/>
  </r>
  <r>
    <x v="4"/>
    <x v="3"/>
    <s v="B018IZ0SWI"/>
    <n v="1"/>
    <x v="3"/>
    <x v="1"/>
    <n v="1620"/>
    <n v="1350"/>
  </r>
  <r>
    <x v="4"/>
    <x v="1"/>
    <s v="B018IZ0SWI"/>
    <n v="2"/>
    <x v="1"/>
    <x v="1"/>
    <n v="1620"/>
    <n v="1350"/>
  </r>
  <r>
    <x v="4"/>
    <x v="4"/>
    <s v="B01EYT1URO"/>
    <n v="3"/>
    <x v="4"/>
    <x v="9"/>
    <n v="1312.5"/>
    <n v="1250"/>
  </r>
  <r>
    <x v="5"/>
    <x v="2"/>
    <s v="B01EYT1URO"/>
    <n v="2"/>
    <x v="2"/>
    <x v="9"/>
    <n v="1312.5"/>
    <n v="1250"/>
  </r>
  <r>
    <x v="5"/>
    <x v="9"/>
    <s v="B018IZ0SWI"/>
    <n v="1"/>
    <x v="9"/>
    <x v="1"/>
    <n v="1620"/>
    <n v="1350"/>
  </r>
  <r>
    <x v="6"/>
    <x v="8"/>
    <s v="B00NQGP42Y"/>
    <n v="2"/>
    <x v="8"/>
    <x v="7"/>
    <n v="2376"/>
    <n v="2200"/>
  </r>
  <r>
    <x v="6"/>
    <x v="11"/>
    <s v="B01LQV1YHO"/>
    <n v="1"/>
    <x v="11"/>
    <x v="8"/>
    <n v="1624"/>
    <n v="1450"/>
  </r>
  <r>
    <x v="6"/>
    <x v="10"/>
    <s v="B00NQGP42Y"/>
    <n v="2"/>
    <x v="10"/>
    <x v="7"/>
    <n v="2376"/>
    <n v="2200"/>
  </r>
  <r>
    <x v="6"/>
    <x v="13"/>
    <s v="B01EYT1URO"/>
    <n v="2"/>
    <x v="13"/>
    <x v="9"/>
    <n v="1312.5"/>
    <n v="1250"/>
  </r>
  <r>
    <x v="6"/>
    <x v="12"/>
    <s v="B00K15Q2B0"/>
    <n v="1"/>
    <x v="12"/>
    <x v="6"/>
    <n v="2167.1999999999998"/>
    <n v="1720"/>
  </r>
  <r>
    <x v="6"/>
    <x v="7"/>
    <s v="B01DZJFWNC"/>
    <n v="3"/>
    <x v="7"/>
    <x v="2"/>
    <n v="998.4"/>
    <n v="960"/>
  </r>
  <r>
    <x v="6"/>
    <x v="6"/>
    <s v="B016381QZA"/>
    <n v="1"/>
    <x v="6"/>
    <x v="3"/>
    <n v="2016.5"/>
    <n v="1850"/>
  </r>
  <r>
    <x v="7"/>
    <x v="15"/>
    <s v="B018IZ0SWI"/>
    <n v="3"/>
    <x v="15"/>
    <x v="1"/>
    <n v="1620"/>
    <n v="1350"/>
  </r>
  <r>
    <x v="7"/>
    <x v="5"/>
    <s v="B018IZ0SWI"/>
    <n v="2"/>
    <x v="5"/>
    <x v="1"/>
    <n v="1620"/>
    <n v="1350"/>
  </r>
  <r>
    <x v="7"/>
    <x v="16"/>
    <s v="B00F3J4B5S"/>
    <n v="3"/>
    <x v="16"/>
    <x v="0"/>
    <n v="1725"/>
    <n v="1500"/>
  </r>
  <r>
    <x v="7"/>
    <x v="3"/>
    <s v="B01KBH547A"/>
    <n v="21"/>
    <x v="3"/>
    <x v="5"/>
    <n v="1012"/>
    <n v="920"/>
  </r>
  <r>
    <x v="8"/>
    <x v="4"/>
    <s v="B00NQGP42Y"/>
    <n v="3"/>
    <x v="4"/>
    <x v="7"/>
    <n v="2376"/>
    <n v="2200"/>
  </r>
  <r>
    <x v="8"/>
    <x v="14"/>
    <s v="B00F3J4B5S"/>
    <n v="2"/>
    <x v="14"/>
    <x v="0"/>
    <n v="1725"/>
    <n v="1500"/>
  </r>
  <r>
    <x v="8"/>
    <x v="1"/>
    <s v="B00F3J4B5S"/>
    <n v="3"/>
    <x v="1"/>
    <x v="0"/>
    <n v="1725"/>
    <n v="1500"/>
  </r>
  <r>
    <x v="8"/>
    <x v="2"/>
    <s v="B01DZJFWNC"/>
    <n v="2"/>
    <x v="2"/>
    <x v="2"/>
    <n v="998.4"/>
    <n v="960"/>
  </r>
  <r>
    <x v="9"/>
    <x v="9"/>
    <s v="B00J0O5J4Y"/>
    <n v="1"/>
    <x v="9"/>
    <x v="4"/>
    <n v="1683"/>
    <n v="1530"/>
  </r>
  <r>
    <x v="9"/>
    <x v="13"/>
    <s v="B00J0O5J4Y"/>
    <n v="2"/>
    <x v="13"/>
    <x v="4"/>
    <n v="1683"/>
    <n v="1530"/>
  </r>
  <r>
    <x v="9"/>
    <x v="8"/>
    <s v="B016B7INC2"/>
    <n v="3"/>
    <x v="8"/>
    <x v="10"/>
    <n v="1020"/>
    <n v="850"/>
  </r>
  <r>
    <x v="9"/>
    <x v="7"/>
    <s v="B018IZ0SWI"/>
    <n v="1"/>
    <x v="7"/>
    <x v="1"/>
    <n v="1620"/>
    <n v="1350"/>
  </r>
  <r>
    <x v="10"/>
    <x v="12"/>
    <s v="B01KBH547A"/>
    <n v="1"/>
    <x v="12"/>
    <x v="5"/>
    <n v="1012"/>
    <n v="920"/>
  </r>
  <r>
    <x v="10"/>
    <x v="6"/>
    <s v="B016B7INC2"/>
    <n v="19"/>
    <x v="6"/>
    <x v="10"/>
    <n v="1020"/>
    <n v="850"/>
  </r>
  <r>
    <x v="10"/>
    <x v="11"/>
    <s v="B01DZJFWNC"/>
    <n v="2"/>
    <x v="11"/>
    <x v="2"/>
    <n v="998.4"/>
    <n v="960"/>
  </r>
  <r>
    <x v="10"/>
    <x v="10"/>
    <s v="B01KBH547A"/>
    <n v="1"/>
    <x v="10"/>
    <x v="5"/>
    <n v="1012"/>
    <n v="920"/>
  </r>
  <r>
    <x v="10"/>
    <x v="5"/>
    <s v="B00F3J4B5S"/>
    <n v="2"/>
    <x v="5"/>
    <x v="0"/>
    <n v="1725"/>
    <n v="1500"/>
  </r>
  <r>
    <x v="10"/>
    <x v="15"/>
    <s v="B016381QZA"/>
    <n v="2"/>
    <x v="15"/>
    <x v="3"/>
    <n v="2016.5"/>
    <n v="1850"/>
  </r>
  <r>
    <x v="10"/>
    <x v="16"/>
    <s v="B016B7INC2"/>
    <n v="2"/>
    <x v="16"/>
    <x v="10"/>
    <n v="1020"/>
    <n v="850"/>
  </r>
  <r>
    <x v="10"/>
    <x v="3"/>
    <s v="B016B7INC2"/>
    <n v="3"/>
    <x v="3"/>
    <x v="10"/>
    <n v="1020"/>
    <n v="850"/>
  </r>
  <r>
    <x v="10"/>
    <x v="1"/>
    <s v="B00J0O5J4Y"/>
    <n v="1"/>
    <x v="1"/>
    <x v="4"/>
    <n v="1683"/>
    <n v="1530"/>
  </r>
  <r>
    <x v="11"/>
    <x v="4"/>
    <s v="B01EYT1URO"/>
    <n v="2"/>
    <x v="4"/>
    <x v="9"/>
    <n v="1312.5"/>
    <n v="1250"/>
  </r>
  <r>
    <x v="11"/>
    <x v="14"/>
    <s v="B00K15Q2B0"/>
    <n v="1"/>
    <x v="14"/>
    <x v="6"/>
    <n v="2167.1999999999998"/>
    <n v="1720"/>
  </r>
  <r>
    <x v="11"/>
    <x v="2"/>
    <s v="B01LQV1YHO"/>
    <n v="1"/>
    <x v="2"/>
    <x v="8"/>
    <n v="1624"/>
    <n v="1450"/>
  </r>
  <r>
    <x v="11"/>
    <x v="9"/>
    <s v="B00NQGP42Y"/>
    <n v="3"/>
    <x v="9"/>
    <x v="7"/>
    <n v="2376"/>
    <n v="2200"/>
  </r>
  <r>
    <x v="11"/>
    <x v="13"/>
    <s v="B015YCRYZM"/>
    <n v="1"/>
    <x v="13"/>
    <x v="11"/>
    <n v="2013"/>
    <n v="1650"/>
  </r>
  <r>
    <x v="11"/>
    <x v="8"/>
    <s v="B018IZ0SWI"/>
    <n v="2"/>
    <x v="8"/>
    <x v="1"/>
    <n v="1620"/>
    <n v="1350"/>
  </r>
  <r>
    <x v="12"/>
    <x v="7"/>
    <s v="B01KBH547A"/>
    <n v="2"/>
    <x v="7"/>
    <x v="5"/>
    <n v="1012"/>
    <n v="920"/>
  </r>
  <r>
    <x v="12"/>
    <x v="12"/>
    <s v="B00NQGP42Y"/>
    <n v="4"/>
    <x v="12"/>
    <x v="7"/>
    <n v="2376"/>
    <n v="2200"/>
  </r>
  <r>
    <x v="12"/>
    <x v="6"/>
    <s v="B00F3J4B5S"/>
    <n v="3"/>
    <x v="6"/>
    <x v="0"/>
    <n v="1725"/>
    <n v="1500"/>
  </r>
  <r>
    <x v="12"/>
    <x v="11"/>
    <s v="B01DZJFWNC"/>
    <n v="2"/>
    <x v="11"/>
    <x v="2"/>
    <n v="998.4"/>
    <n v="960"/>
  </r>
  <r>
    <x v="13"/>
    <x v="10"/>
    <s v="B01KBH547A"/>
    <n v="4"/>
    <x v="10"/>
    <x v="5"/>
    <n v="1012"/>
    <n v="920"/>
  </r>
  <r>
    <x v="13"/>
    <x v="5"/>
    <s v="B01LQV1YHO"/>
    <n v="2"/>
    <x v="5"/>
    <x v="8"/>
    <n v="1624"/>
    <n v="1450"/>
  </r>
  <r>
    <x v="13"/>
    <x v="16"/>
    <s v="B01KBH547A"/>
    <n v="15"/>
    <x v="16"/>
    <x v="5"/>
    <n v="1012"/>
    <n v="920"/>
  </r>
  <r>
    <x v="13"/>
    <x v="3"/>
    <s v="B01KBH547A"/>
    <n v="2"/>
    <x v="3"/>
    <x v="5"/>
    <n v="1012"/>
    <n v="920"/>
  </r>
  <r>
    <x v="13"/>
    <x v="15"/>
    <s v="B00K15Q2B0"/>
    <n v="1"/>
    <x v="15"/>
    <x v="6"/>
    <n v="2167.1999999999998"/>
    <n v="1720"/>
  </r>
  <r>
    <x v="14"/>
    <x v="4"/>
    <s v="B018IZ0SWI"/>
    <n v="2"/>
    <x v="4"/>
    <x v="1"/>
    <n v="1620"/>
    <n v="1350"/>
  </r>
  <r>
    <x v="14"/>
    <x v="1"/>
    <s v="B01DZJFWNC"/>
    <n v="3"/>
    <x v="1"/>
    <x v="2"/>
    <n v="998.4"/>
    <n v="960"/>
  </r>
  <r>
    <x v="14"/>
    <x v="2"/>
    <s v="B018IZ0SWI"/>
    <n v="1"/>
    <x v="2"/>
    <x v="1"/>
    <n v="1620"/>
    <n v="1350"/>
  </r>
  <r>
    <x v="14"/>
    <x v="14"/>
    <s v="B00NQGP42Y"/>
    <n v="3"/>
    <x v="14"/>
    <x v="7"/>
    <n v="2376"/>
    <n v="2200"/>
  </r>
  <r>
    <x v="14"/>
    <x v="9"/>
    <s v="B01LQV1YHO"/>
    <n v="1"/>
    <x v="9"/>
    <x v="8"/>
    <n v="1624"/>
    <n v="1450"/>
  </r>
  <r>
    <x v="14"/>
    <x v="13"/>
    <s v="B01KBH547A"/>
    <n v="2"/>
    <x v="13"/>
    <x v="5"/>
    <n v="1012"/>
    <n v="920"/>
  </r>
  <r>
    <x v="15"/>
    <x v="8"/>
    <s v="B00NQGP42Y"/>
    <n v="2"/>
    <x v="8"/>
    <x v="7"/>
    <n v="2376"/>
    <n v="2200"/>
  </r>
  <r>
    <x v="15"/>
    <x v="6"/>
    <s v="B01EYT1URO"/>
    <n v="2"/>
    <x v="6"/>
    <x v="9"/>
    <n v="1312.5"/>
    <n v="1250"/>
  </r>
  <r>
    <x v="15"/>
    <x v="7"/>
    <s v="B00K15Q2B0"/>
    <n v="3"/>
    <x v="7"/>
    <x v="6"/>
    <n v="2167.1999999999998"/>
    <n v="1720"/>
  </r>
  <r>
    <x v="15"/>
    <x v="5"/>
    <s v="B018IZ0SWI"/>
    <n v="2"/>
    <x v="5"/>
    <x v="1"/>
    <n v="1620"/>
    <n v="1350"/>
  </r>
  <r>
    <x v="16"/>
    <x v="12"/>
    <s v="B01DZJFWNC"/>
    <n v="2"/>
    <x v="12"/>
    <x v="2"/>
    <n v="998.4"/>
    <n v="960"/>
  </r>
  <r>
    <x v="16"/>
    <x v="10"/>
    <s v="B00NQGP42Y"/>
    <n v="3"/>
    <x v="10"/>
    <x v="7"/>
    <n v="2376"/>
    <n v="2200"/>
  </r>
  <r>
    <x v="16"/>
    <x v="11"/>
    <s v="B00F3J4B5S"/>
    <n v="2"/>
    <x v="11"/>
    <x v="0"/>
    <n v="1725"/>
    <n v="1500"/>
  </r>
  <r>
    <x v="16"/>
    <x v="16"/>
    <s v="B016B7INC2"/>
    <n v="1"/>
    <x v="16"/>
    <x v="10"/>
    <n v="1020"/>
    <n v="850"/>
  </r>
  <r>
    <x v="16"/>
    <x v="3"/>
    <s v="B00F3J4B5S"/>
    <n v="1"/>
    <x v="3"/>
    <x v="0"/>
    <n v="1725"/>
    <n v="1500"/>
  </r>
  <r>
    <x v="16"/>
    <x v="1"/>
    <s v="B00K15Q2B0"/>
    <n v="1"/>
    <x v="1"/>
    <x v="6"/>
    <n v="2167.1999999999998"/>
    <n v="1720"/>
  </r>
  <r>
    <x v="16"/>
    <x v="4"/>
    <s v="B018IZ0SWI"/>
    <n v="2"/>
    <x v="4"/>
    <x v="1"/>
    <n v="1620"/>
    <n v="1350"/>
  </r>
  <r>
    <x v="16"/>
    <x v="2"/>
    <s v="B015YCRYZM"/>
    <n v="3"/>
    <x v="2"/>
    <x v="11"/>
    <n v="2013"/>
    <n v="1650"/>
  </r>
  <r>
    <x v="17"/>
    <x v="3"/>
    <s v="B01LQV1YHO"/>
    <n v="3"/>
    <x v="3"/>
    <x v="8"/>
    <n v="1624"/>
    <n v="1450"/>
  </r>
  <r>
    <x v="17"/>
    <x v="4"/>
    <s v="B01DZJFWNC"/>
    <n v="2"/>
    <x v="4"/>
    <x v="2"/>
    <n v="998.4"/>
    <n v="960"/>
  </r>
  <r>
    <x v="17"/>
    <x v="14"/>
    <s v="B01KBH547A"/>
    <n v="3"/>
    <x v="14"/>
    <x v="5"/>
    <n v="1012"/>
    <n v="920"/>
  </r>
  <r>
    <x v="17"/>
    <x v="13"/>
    <s v="B018IZ0SWI"/>
    <n v="3"/>
    <x v="13"/>
    <x v="1"/>
    <n v="1620"/>
    <n v="1350"/>
  </r>
  <r>
    <x v="18"/>
    <x v="2"/>
    <s v="B016381QZA"/>
    <n v="3"/>
    <x v="2"/>
    <x v="3"/>
    <n v="2016.5"/>
    <n v="1850"/>
  </r>
  <r>
    <x v="18"/>
    <x v="5"/>
    <s v="B00K15Q2B0"/>
    <n v="3"/>
    <x v="5"/>
    <x v="6"/>
    <n v="2167.1999999999998"/>
    <n v="1720"/>
  </r>
  <r>
    <x v="19"/>
    <x v="7"/>
    <s v="B00F3J4B5S"/>
    <n v="1"/>
    <x v="7"/>
    <x v="0"/>
    <n v="1725"/>
    <n v="1500"/>
  </r>
  <r>
    <x v="19"/>
    <x v="6"/>
    <s v="B00NQGP42Y"/>
    <n v="3"/>
    <x v="6"/>
    <x v="7"/>
    <n v="2376"/>
    <n v="2200"/>
  </r>
  <r>
    <x v="19"/>
    <x v="1"/>
    <s v="B016381QZA"/>
    <n v="21"/>
    <x v="1"/>
    <x v="3"/>
    <n v="2016.5"/>
    <n v="1850"/>
  </r>
  <r>
    <x v="19"/>
    <x v="9"/>
    <s v="B018IZ0SWI"/>
    <n v="2"/>
    <x v="9"/>
    <x v="1"/>
    <n v="1620"/>
    <n v="1350"/>
  </r>
  <r>
    <x v="19"/>
    <x v="17"/>
    <s v="B018IZ0SWI"/>
    <n v="3"/>
    <x v="17"/>
    <x v="1"/>
    <n v="1620"/>
    <n v="1350"/>
  </r>
  <r>
    <x v="19"/>
    <x v="11"/>
    <s v="B01LQV1YHO"/>
    <n v="12"/>
    <x v="11"/>
    <x v="8"/>
    <n v="1624"/>
    <n v="1450"/>
  </r>
  <r>
    <x v="20"/>
    <x v="8"/>
    <s v="B018IZ0SWI"/>
    <n v="3"/>
    <x v="8"/>
    <x v="1"/>
    <n v="1620"/>
    <n v="1350"/>
  </r>
  <r>
    <x v="20"/>
    <x v="12"/>
    <s v="B00K15Q2B0"/>
    <n v="2"/>
    <x v="12"/>
    <x v="6"/>
    <n v="2167.1999999999998"/>
    <n v="1720"/>
  </r>
  <r>
    <x v="20"/>
    <x v="16"/>
    <s v="B00K15Q2B0"/>
    <n v="2"/>
    <x v="16"/>
    <x v="6"/>
    <n v="2167.1999999999998"/>
    <n v="1720"/>
  </r>
  <r>
    <x v="20"/>
    <x v="10"/>
    <s v="B018IZ0SWI"/>
    <n v="3"/>
    <x v="10"/>
    <x v="1"/>
    <n v="1620"/>
    <n v="1350"/>
  </r>
  <r>
    <x v="20"/>
    <x v="18"/>
    <s v="B00F3J4B5S"/>
    <n v="1"/>
    <x v="18"/>
    <x v="0"/>
    <n v="1725"/>
    <n v="1500"/>
  </r>
  <r>
    <x v="20"/>
    <x v="19"/>
    <s v="B00F3J4B5S"/>
    <n v="3"/>
    <x v="19"/>
    <x v="0"/>
    <n v="1725"/>
    <n v="1500"/>
  </r>
  <r>
    <x v="20"/>
    <x v="20"/>
    <s v="B00K15Q2B0"/>
    <n v="2"/>
    <x v="20"/>
    <x v="6"/>
    <n v="2167.1999999999998"/>
    <n v="1720"/>
  </r>
  <r>
    <x v="20"/>
    <x v="21"/>
    <s v="B01DZJFWNC"/>
    <n v="1"/>
    <x v="21"/>
    <x v="2"/>
    <n v="998.4"/>
    <n v="960"/>
  </r>
  <r>
    <x v="21"/>
    <x v="22"/>
    <s v="B00F3J4B5S"/>
    <n v="22"/>
    <x v="22"/>
    <x v="0"/>
    <n v="1725"/>
    <n v="1500"/>
  </r>
  <r>
    <x v="21"/>
    <x v="23"/>
    <s v="B01DZJFWNC"/>
    <n v="2"/>
    <x v="23"/>
    <x v="2"/>
    <n v="998.4"/>
    <n v="960"/>
  </r>
  <r>
    <x v="21"/>
    <x v="24"/>
    <s v="B01KBH547A"/>
    <n v="1"/>
    <x v="24"/>
    <x v="5"/>
    <n v="1012"/>
    <n v="920"/>
  </r>
  <r>
    <x v="21"/>
    <x v="15"/>
    <s v="B016381QZA"/>
    <n v="19"/>
    <x v="15"/>
    <x v="3"/>
    <n v="2016.5"/>
    <n v="1850"/>
  </r>
  <r>
    <x v="21"/>
    <x v="25"/>
    <s v="B00NQGP42Y"/>
    <n v="1"/>
    <x v="25"/>
    <x v="7"/>
    <n v="2376"/>
    <n v="2200"/>
  </r>
  <r>
    <x v="21"/>
    <x v="26"/>
    <s v="B018IZ0SWI"/>
    <n v="2"/>
    <x v="26"/>
    <x v="1"/>
    <n v="1620"/>
    <n v="1350"/>
  </r>
  <r>
    <x v="22"/>
    <x v="27"/>
    <s v="B00NQGP42Y"/>
    <n v="2"/>
    <x v="27"/>
    <x v="7"/>
    <n v="2376"/>
    <n v="2200"/>
  </r>
  <r>
    <x v="22"/>
    <x v="28"/>
    <s v="B01DZJFWNC"/>
    <n v="2"/>
    <x v="28"/>
    <x v="2"/>
    <n v="998.4"/>
    <n v="960"/>
  </r>
  <r>
    <x v="22"/>
    <x v="29"/>
    <s v="B01LQV1YHO"/>
    <n v="23"/>
    <x v="29"/>
    <x v="8"/>
    <n v="1624"/>
    <n v="1450"/>
  </r>
  <r>
    <x v="22"/>
    <x v="30"/>
    <s v="B00F3J4B5S"/>
    <n v="3"/>
    <x v="30"/>
    <x v="0"/>
    <n v="1725"/>
    <n v="1500"/>
  </r>
  <r>
    <x v="22"/>
    <x v="31"/>
    <s v="B00J0O5J4Y"/>
    <n v="2"/>
    <x v="31"/>
    <x v="4"/>
    <n v="1683"/>
    <n v="1530"/>
  </r>
  <r>
    <x v="23"/>
    <x v="0"/>
    <s v="B016381QZA"/>
    <n v="2"/>
    <x v="0"/>
    <x v="3"/>
    <n v="2016.5"/>
    <n v="1850"/>
  </r>
  <r>
    <x v="23"/>
    <x v="32"/>
    <s v="B01EYT1URO"/>
    <n v="11"/>
    <x v="32"/>
    <x v="9"/>
    <n v="1312.5"/>
    <n v="1250"/>
  </r>
  <r>
    <x v="23"/>
    <x v="33"/>
    <s v="B00F3J4B5S"/>
    <n v="3"/>
    <x v="33"/>
    <x v="0"/>
    <n v="1725"/>
    <n v="1500"/>
  </r>
  <r>
    <x v="24"/>
    <x v="34"/>
    <s v="B00NQGP42Y"/>
    <n v="2"/>
    <x v="34"/>
    <x v="7"/>
    <n v="2376"/>
    <n v="2200"/>
  </r>
  <r>
    <x v="24"/>
    <x v="35"/>
    <s v="B01KBH547A"/>
    <n v="1"/>
    <x v="35"/>
    <x v="5"/>
    <n v="1012"/>
    <n v="920"/>
  </r>
  <r>
    <x v="24"/>
    <x v="36"/>
    <s v="B00K15Q2B0"/>
    <n v="3"/>
    <x v="36"/>
    <x v="6"/>
    <n v="2167.1999999999998"/>
    <n v="1720"/>
  </r>
  <r>
    <x v="24"/>
    <x v="37"/>
    <s v="B01DZJFWNC"/>
    <n v="2"/>
    <x v="37"/>
    <x v="2"/>
    <n v="998.4"/>
    <n v="960"/>
  </r>
  <r>
    <x v="25"/>
    <x v="38"/>
    <s v="B00NQGP42Y"/>
    <n v="2"/>
    <x v="38"/>
    <x v="7"/>
    <n v="2376"/>
    <n v="2200"/>
  </r>
  <r>
    <x v="25"/>
    <x v="39"/>
    <s v="B00K15Q2B0"/>
    <n v="2"/>
    <x v="39"/>
    <x v="6"/>
    <n v="2167.1999999999998"/>
    <n v="1720"/>
  </r>
  <r>
    <x v="25"/>
    <x v="40"/>
    <s v="B00K15Q2B0"/>
    <n v="1"/>
    <x v="40"/>
    <x v="6"/>
    <n v="2167.1999999999998"/>
    <n v="1720"/>
  </r>
  <r>
    <x v="25"/>
    <x v="41"/>
    <s v="B018IZ0SWI"/>
    <n v="7"/>
    <x v="41"/>
    <x v="1"/>
    <n v="1620"/>
    <n v="1350"/>
  </r>
  <r>
    <x v="25"/>
    <x v="42"/>
    <s v="B01LQV1YHO"/>
    <n v="1"/>
    <x v="12"/>
    <x v="8"/>
    <n v="1624"/>
    <n v="1450"/>
  </r>
  <r>
    <x v="25"/>
    <x v="43"/>
    <s v="B01KBH547A"/>
    <n v="20"/>
    <x v="9"/>
    <x v="5"/>
    <n v="1012"/>
    <n v="920"/>
  </r>
  <r>
    <x v="26"/>
    <x v="44"/>
    <s v="B018IZ0SWI"/>
    <n v="20"/>
    <x v="29"/>
    <x v="1"/>
    <n v="1620"/>
    <n v="1350"/>
  </r>
  <r>
    <x v="26"/>
    <x v="45"/>
    <s v="B01KBH547A"/>
    <n v="2"/>
    <x v="7"/>
    <x v="5"/>
    <n v="1012"/>
    <n v="920"/>
  </r>
  <r>
    <x v="26"/>
    <x v="46"/>
    <s v="B00K15Q2B0"/>
    <n v="1"/>
    <x v="40"/>
    <x v="6"/>
    <n v="2167.1999999999998"/>
    <n v="1720"/>
  </r>
  <r>
    <x v="26"/>
    <x v="47"/>
    <s v="B00F3J4B5S"/>
    <n v="1"/>
    <x v="10"/>
    <x v="0"/>
    <n v="1725"/>
    <n v="1500"/>
  </r>
  <r>
    <x v="27"/>
    <x v="48"/>
    <s v="B00F3J4B5S"/>
    <n v="2"/>
    <x v="13"/>
    <x v="0"/>
    <n v="1725"/>
    <n v="1500"/>
  </r>
  <r>
    <x v="27"/>
    <x v="49"/>
    <s v="B00K15Q2B0"/>
    <n v="1"/>
    <x v="42"/>
    <x v="6"/>
    <n v="2167.1999999999998"/>
    <n v="1720"/>
  </r>
  <r>
    <x v="27"/>
    <x v="50"/>
    <s v="B00F3J4B5S"/>
    <n v="3"/>
    <x v="36"/>
    <x v="0"/>
    <n v="1725"/>
    <n v="1500"/>
  </r>
  <r>
    <x v="28"/>
    <x v="51"/>
    <s v="B00NQGP42Y"/>
    <n v="1"/>
    <x v="28"/>
    <x v="7"/>
    <n v="2376"/>
    <n v="2200"/>
  </r>
  <r>
    <x v="28"/>
    <x v="52"/>
    <s v="B00NQGP42Y"/>
    <n v="2"/>
    <x v="18"/>
    <x v="7"/>
    <n v="2376"/>
    <n v="2200"/>
  </r>
  <r>
    <x v="28"/>
    <x v="53"/>
    <s v="B00NQGP42Y"/>
    <n v="22"/>
    <x v="32"/>
    <x v="7"/>
    <n v="2376"/>
    <n v="2200"/>
  </r>
  <r>
    <x v="29"/>
    <x v="54"/>
    <s v="B018IZ0SWI"/>
    <n v="3"/>
    <x v="31"/>
    <x v="1"/>
    <n v="1620"/>
    <n v="1350"/>
  </r>
  <r>
    <x v="29"/>
    <x v="55"/>
    <s v="B00K15Q2B0"/>
    <n v="1"/>
    <x v="20"/>
    <x v="6"/>
    <n v="2167.1999999999998"/>
    <n v="1720"/>
  </r>
  <r>
    <x v="29"/>
    <x v="56"/>
    <s v="B018IZ0SWI"/>
    <n v="3"/>
    <x v="1"/>
    <x v="1"/>
    <n v="1620"/>
    <n v="1350"/>
  </r>
  <r>
    <x v="30"/>
    <x v="57"/>
    <s v="B018IZ0SWI"/>
    <n v="3"/>
    <x v="11"/>
    <x v="1"/>
    <n v="1620"/>
    <n v="1350"/>
  </r>
  <r>
    <x v="30"/>
    <x v="58"/>
    <s v="B00NQGP42Y"/>
    <n v="2"/>
    <x v="37"/>
    <x v="7"/>
    <n v="2376"/>
    <n v="2200"/>
  </r>
  <r>
    <x v="30"/>
    <x v="59"/>
    <s v="B00K15Q2B0"/>
    <n v="2"/>
    <x v="14"/>
    <x v="6"/>
    <n v="2167.1999999999998"/>
    <n v="1720"/>
  </r>
  <r>
    <x v="30"/>
    <x v="60"/>
    <s v="B00K15Q2B0"/>
    <n v="2"/>
    <x v="8"/>
    <x v="6"/>
    <n v="2167.1999999999998"/>
    <n v="1720"/>
  </r>
  <r>
    <x v="30"/>
    <x v="61"/>
    <s v="B01KBH547A"/>
    <n v="1"/>
    <x v="6"/>
    <x v="5"/>
    <n v="1012"/>
    <n v="920"/>
  </r>
  <r>
    <x v="30"/>
    <x v="62"/>
    <s v="B018IZ0SWI"/>
    <n v="3"/>
    <x v="5"/>
    <x v="1"/>
    <n v="1620"/>
    <n v="1350"/>
  </r>
  <r>
    <x v="31"/>
    <x v="63"/>
    <s v="B00NQGP42Y"/>
    <n v="1"/>
    <x v="39"/>
    <x v="7"/>
    <n v="2376"/>
    <n v="2200"/>
  </r>
  <r>
    <x v="31"/>
    <x v="64"/>
    <s v="B01DZJFWNC"/>
    <n v="2"/>
    <x v="17"/>
    <x v="2"/>
    <n v="998.4"/>
    <n v="960"/>
  </r>
  <r>
    <x v="31"/>
    <x v="65"/>
    <s v="B00F3J4B5S"/>
    <n v="3"/>
    <x v="16"/>
    <x v="0"/>
    <n v="1725"/>
    <n v="1500"/>
  </r>
  <r>
    <x v="31"/>
    <x v="66"/>
    <s v="B015YCRYZM"/>
    <n v="3"/>
    <x v="3"/>
    <x v="11"/>
    <n v="2013"/>
    <n v="1650"/>
  </r>
  <r>
    <x v="31"/>
    <x v="67"/>
    <s v="B018IZ0SWI"/>
    <n v="1"/>
    <x v="2"/>
    <x v="1"/>
    <n v="1620"/>
    <n v="1350"/>
  </r>
  <r>
    <x v="31"/>
    <x v="68"/>
    <s v="B00NQGP42Y"/>
    <n v="1"/>
    <x v="23"/>
    <x v="7"/>
    <n v="2376"/>
    <n v="2200"/>
  </r>
  <r>
    <x v="31"/>
    <x v="69"/>
    <s v="B00K15Q2B0"/>
    <n v="2"/>
    <x v="15"/>
    <x v="6"/>
    <n v="2167.1999999999998"/>
    <n v="1720"/>
  </r>
  <r>
    <x v="32"/>
    <x v="70"/>
    <s v="B018IZ0SWI"/>
    <n v="1"/>
    <x v="27"/>
    <x v="1"/>
    <n v="1620"/>
    <n v="1350"/>
  </r>
  <r>
    <x v="32"/>
    <x v="14"/>
    <s v="B00K15Q2B0"/>
    <n v="3"/>
    <x v="14"/>
    <x v="6"/>
    <n v="2167.1999999999998"/>
    <n v="1720"/>
  </r>
  <r>
    <x v="33"/>
    <x v="8"/>
    <s v="B00NQGP42Y"/>
    <n v="1"/>
    <x v="8"/>
    <x v="7"/>
    <n v="2376"/>
    <n v="2200"/>
  </r>
  <r>
    <x v="33"/>
    <x v="11"/>
    <s v="B01LQV1YHO"/>
    <n v="2"/>
    <x v="11"/>
    <x v="8"/>
    <n v="1624"/>
    <n v="1450"/>
  </r>
  <r>
    <x v="33"/>
    <x v="13"/>
    <s v="B016381QZA"/>
    <n v="1"/>
    <x v="13"/>
    <x v="3"/>
    <n v="2016.5"/>
    <n v="1850"/>
  </r>
  <r>
    <x v="33"/>
    <x v="21"/>
    <s v="B01KBH547A"/>
    <n v="1"/>
    <x v="21"/>
    <x v="5"/>
    <n v="1012"/>
    <n v="920"/>
  </r>
  <r>
    <x v="34"/>
    <x v="2"/>
    <s v="B00F3J4B5S"/>
    <n v="3"/>
    <x v="2"/>
    <x v="0"/>
    <n v="1725"/>
    <n v="1500"/>
  </r>
  <r>
    <x v="34"/>
    <x v="25"/>
    <s v="B01EYT1URO"/>
    <n v="2"/>
    <x v="25"/>
    <x v="9"/>
    <n v="1312.5"/>
    <n v="1250"/>
  </r>
  <r>
    <x v="34"/>
    <x v="6"/>
    <s v="B015YCRYZM"/>
    <n v="1"/>
    <x v="6"/>
    <x v="11"/>
    <n v="2013"/>
    <n v="1650"/>
  </r>
  <r>
    <x v="35"/>
    <x v="5"/>
    <s v="B00F3J4B5S"/>
    <n v="3"/>
    <x v="5"/>
    <x v="0"/>
    <n v="1725"/>
    <n v="1500"/>
  </r>
  <r>
    <x v="35"/>
    <x v="7"/>
    <s v="B01LQV1YHO"/>
    <n v="2"/>
    <x v="7"/>
    <x v="8"/>
    <n v="1624"/>
    <n v="1450"/>
  </r>
  <r>
    <x v="35"/>
    <x v="9"/>
    <s v="B016B7INC2"/>
    <n v="2"/>
    <x v="9"/>
    <x v="10"/>
    <n v="1020"/>
    <n v="850"/>
  </r>
  <r>
    <x v="36"/>
    <x v="4"/>
    <s v="B018IZ0SWI"/>
    <n v="3"/>
    <x v="4"/>
    <x v="1"/>
    <n v="1620"/>
    <n v="1350"/>
  </r>
  <r>
    <x v="36"/>
    <x v="1"/>
    <s v="B00J0O5J4Y"/>
    <n v="2"/>
    <x v="1"/>
    <x v="4"/>
    <n v="1683"/>
    <n v="1530"/>
  </r>
  <r>
    <x v="36"/>
    <x v="17"/>
    <s v="B018IZ0SWI"/>
    <n v="1"/>
    <x v="17"/>
    <x v="1"/>
    <n v="1620"/>
    <n v="1350"/>
  </r>
  <r>
    <x v="36"/>
    <x v="12"/>
    <s v="B01EYT1URO"/>
    <n v="3"/>
    <x v="12"/>
    <x v="9"/>
    <n v="1312.5"/>
    <n v="1250"/>
  </r>
  <r>
    <x v="36"/>
    <x v="16"/>
    <s v="B01EYT1URO"/>
    <n v="1"/>
    <x v="16"/>
    <x v="9"/>
    <n v="1312.5"/>
    <n v="1250"/>
  </r>
  <r>
    <x v="36"/>
    <x v="18"/>
    <s v="B01LQV1YHO"/>
    <n v="1"/>
    <x v="18"/>
    <x v="8"/>
    <n v="1624"/>
    <n v="1450"/>
  </r>
  <r>
    <x v="36"/>
    <x v="19"/>
    <s v="B01LQV1YHO"/>
    <n v="3"/>
    <x v="19"/>
    <x v="8"/>
    <n v="1624"/>
    <n v="1450"/>
  </r>
  <r>
    <x v="36"/>
    <x v="10"/>
    <s v="B01KBH547A"/>
    <n v="1"/>
    <x v="10"/>
    <x v="5"/>
    <n v="1012"/>
    <n v="920"/>
  </r>
  <r>
    <x v="37"/>
    <x v="20"/>
    <s v="B00K15Q2B0"/>
    <n v="1"/>
    <x v="20"/>
    <x v="6"/>
    <n v="2167.1999999999998"/>
    <n v="1720"/>
  </r>
  <r>
    <x v="37"/>
    <x v="22"/>
    <s v="B018IZ0SWI"/>
    <n v="1"/>
    <x v="22"/>
    <x v="1"/>
    <n v="1620"/>
    <n v="1350"/>
  </r>
  <r>
    <x v="37"/>
    <x v="15"/>
    <s v="B01KBH547A"/>
    <n v="3"/>
    <x v="15"/>
    <x v="5"/>
    <n v="1012"/>
    <n v="920"/>
  </r>
  <r>
    <x v="37"/>
    <x v="26"/>
    <s v="B016381QZA"/>
    <n v="1"/>
    <x v="26"/>
    <x v="3"/>
    <n v="2016.5"/>
    <n v="1850"/>
  </r>
  <r>
    <x v="38"/>
    <x v="27"/>
    <s v="B018IZ0SWI"/>
    <n v="1"/>
    <x v="27"/>
    <x v="1"/>
    <n v="1620"/>
    <n v="1350"/>
  </r>
  <r>
    <x v="38"/>
    <x v="28"/>
    <s v="B01KBH547A"/>
    <n v="2"/>
    <x v="28"/>
    <x v="5"/>
    <n v="1012"/>
    <n v="920"/>
  </r>
  <r>
    <x v="38"/>
    <x v="29"/>
    <s v="B00J0O5J4Y"/>
    <n v="12"/>
    <x v="29"/>
    <x v="4"/>
    <n v="1683"/>
    <n v="1530"/>
  </r>
  <r>
    <x v="38"/>
    <x v="30"/>
    <s v="B00NQGP42Y"/>
    <n v="1"/>
    <x v="30"/>
    <x v="7"/>
    <n v="2376"/>
    <n v="2200"/>
  </r>
  <r>
    <x v="38"/>
    <x v="31"/>
    <s v="B00J0O5J4Y"/>
    <n v="3"/>
    <x v="31"/>
    <x v="4"/>
    <n v="1683"/>
    <n v="1530"/>
  </r>
  <r>
    <x v="38"/>
    <x v="24"/>
    <s v="B01KBH547A"/>
    <n v="2"/>
    <x v="24"/>
    <x v="5"/>
    <n v="1012"/>
    <n v="920"/>
  </r>
  <r>
    <x v="38"/>
    <x v="23"/>
    <s v="B00NQGP42Y"/>
    <n v="4"/>
    <x v="23"/>
    <x v="7"/>
    <n v="2376"/>
    <n v="2200"/>
  </r>
  <r>
    <x v="39"/>
    <x v="0"/>
    <s v="B015YCRYZM"/>
    <n v="2"/>
    <x v="0"/>
    <x v="11"/>
    <n v="2013"/>
    <n v="1650"/>
  </r>
  <r>
    <x v="39"/>
    <x v="32"/>
    <s v="B01EYT1URO"/>
    <n v="13"/>
    <x v="32"/>
    <x v="9"/>
    <n v="1312.5"/>
    <n v="1250"/>
  </r>
  <r>
    <x v="39"/>
    <x v="33"/>
    <s v="B00NQGP42Y"/>
    <n v="2"/>
    <x v="33"/>
    <x v="7"/>
    <n v="2376"/>
    <n v="2200"/>
  </r>
  <r>
    <x v="39"/>
    <x v="34"/>
    <s v="B00K15Q2B0"/>
    <n v="2"/>
    <x v="34"/>
    <x v="6"/>
    <n v="2167.1999999999998"/>
    <n v="1720"/>
  </r>
  <r>
    <x v="39"/>
    <x v="35"/>
    <s v="B018IZ0SWI"/>
    <n v="1"/>
    <x v="35"/>
    <x v="1"/>
    <n v="1620"/>
    <n v="1350"/>
  </r>
  <r>
    <x v="39"/>
    <x v="36"/>
    <s v="B00NQGP42Y"/>
    <n v="3"/>
    <x v="36"/>
    <x v="7"/>
    <n v="2376"/>
    <n v="2200"/>
  </r>
  <r>
    <x v="40"/>
    <x v="37"/>
    <s v="B016B7INC2"/>
    <n v="3"/>
    <x v="37"/>
    <x v="10"/>
    <n v="1020"/>
    <n v="850"/>
  </r>
  <r>
    <x v="40"/>
    <x v="38"/>
    <s v="B015YCRYZM"/>
    <n v="2"/>
    <x v="38"/>
    <x v="11"/>
    <n v="2013"/>
    <n v="1650"/>
  </r>
  <r>
    <x v="41"/>
    <x v="39"/>
    <s v="B01EYT1URO"/>
    <n v="3"/>
    <x v="39"/>
    <x v="9"/>
    <n v="1312.5"/>
    <n v="1250"/>
  </r>
  <r>
    <x v="41"/>
    <x v="40"/>
    <s v="B00F3J4B5S"/>
    <n v="2"/>
    <x v="40"/>
    <x v="0"/>
    <n v="1725"/>
    <n v="1500"/>
  </r>
  <r>
    <x v="41"/>
    <x v="41"/>
    <s v="B00F3J4B5S"/>
    <n v="4"/>
    <x v="41"/>
    <x v="0"/>
    <n v="1725"/>
    <n v="1500"/>
  </r>
  <r>
    <x v="41"/>
    <x v="42"/>
    <s v="B016381QZA"/>
    <n v="18"/>
    <x v="12"/>
    <x v="3"/>
    <n v="2016.5"/>
    <n v="1850"/>
  </r>
  <r>
    <x v="41"/>
    <x v="43"/>
    <s v="B01DZJFWNC"/>
    <n v="3"/>
    <x v="9"/>
    <x v="2"/>
    <n v="998.4"/>
    <n v="960"/>
  </r>
  <r>
    <x v="41"/>
    <x v="44"/>
    <s v="B018IZ0SWI"/>
    <n v="3"/>
    <x v="29"/>
    <x v="1"/>
    <n v="1620"/>
    <n v="1350"/>
  </r>
  <r>
    <x v="41"/>
    <x v="45"/>
    <s v="B00J0O5J4Y"/>
    <n v="1"/>
    <x v="7"/>
    <x v="4"/>
    <n v="1683"/>
    <n v="1530"/>
  </r>
  <r>
    <x v="41"/>
    <x v="46"/>
    <s v="B01EYT1URO"/>
    <n v="3"/>
    <x v="40"/>
    <x v="9"/>
    <n v="1312.5"/>
    <n v="1250"/>
  </r>
  <r>
    <x v="41"/>
    <x v="47"/>
    <s v="B01KBH547A"/>
    <n v="4"/>
    <x v="10"/>
    <x v="5"/>
    <n v="1012"/>
    <n v="920"/>
  </r>
  <r>
    <x v="42"/>
    <x v="48"/>
    <s v="B015YCRYZM"/>
    <n v="1"/>
    <x v="13"/>
    <x v="11"/>
    <n v="2013"/>
    <n v="1650"/>
  </r>
  <r>
    <x v="42"/>
    <x v="49"/>
    <s v="B018IZ0SWI"/>
    <n v="4"/>
    <x v="42"/>
    <x v="1"/>
    <n v="1620"/>
    <n v="1350"/>
  </r>
  <r>
    <x v="42"/>
    <x v="50"/>
    <s v="B016B7INC2"/>
    <n v="1"/>
    <x v="36"/>
    <x v="10"/>
    <n v="1020"/>
    <n v="850"/>
  </r>
  <r>
    <x v="43"/>
    <x v="51"/>
    <s v="B01KBH547A"/>
    <n v="1"/>
    <x v="28"/>
    <x v="5"/>
    <n v="1012"/>
    <n v="920"/>
  </r>
  <r>
    <x v="43"/>
    <x v="52"/>
    <s v="B00F3J4B5S"/>
    <n v="3"/>
    <x v="18"/>
    <x v="0"/>
    <n v="1725"/>
    <n v="1500"/>
  </r>
  <r>
    <x v="43"/>
    <x v="53"/>
    <s v="B01KBH547A"/>
    <n v="3"/>
    <x v="32"/>
    <x v="5"/>
    <n v="1012"/>
    <n v="920"/>
  </r>
  <r>
    <x v="44"/>
    <x v="54"/>
    <s v="B016381QZA"/>
    <n v="3"/>
    <x v="31"/>
    <x v="3"/>
    <n v="2016.5"/>
    <n v="1850"/>
  </r>
  <r>
    <x v="44"/>
    <x v="55"/>
    <s v="B015YCRYZM"/>
    <n v="1"/>
    <x v="20"/>
    <x v="11"/>
    <n v="2013"/>
    <n v="1650"/>
  </r>
  <r>
    <x v="44"/>
    <x v="56"/>
    <s v="B00F3J4B5S"/>
    <n v="1"/>
    <x v="1"/>
    <x v="0"/>
    <n v="1725"/>
    <n v="1500"/>
  </r>
  <r>
    <x v="44"/>
    <x v="57"/>
    <s v="B00K15Q2B0"/>
    <n v="4"/>
    <x v="11"/>
    <x v="6"/>
    <n v="2167.1999999999998"/>
    <n v="1720"/>
  </r>
  <r>
    <x v="44"/>
    <x v="58"/>
    <s v="B00K15Q2B0"/>
    <n v="3"/>
    <x v="37"/>
    <x v="6"/>
    <n v="2167.1999999999998"/>
    <n v="1720"/>
  </r>
  <r>
    <x v="45"/>
    <x v="59"/>
    <s v="B016B7INC2"/>
    <n v="2"/>
    <x v="14"/>
    <x v="10"/>
    <n v="1020"/>
    <n v="850"/>
  </r>
  <r>
    <x v="45"/>
    <x v="60"/>
    <s v="B00NQGP42Y"/>
    <n v="3"/>
    <x v="8"/>
    <x v="7"/>
    <n v="2376"/>
    <n v="2200"/>
  </r>
  <r>
    <x v="45"/>
    <x v="61"/>
    <s v="B01KBH547A"/>
    <n v="2"/>
    <x v="6"/>
    <x v="5"/>
    <n v="1012"/>
    <n v="920"/>
  </r>
  <r>
    <x v="45"/>
    <x v="62"/>
    <s v="B01DZJFWNC"/>
    <n v="2"/>
    <x v="5"/>
    <x v="2"/>
    <n v="998.4"/>
    <n v="960"/>
  </r>
  <r>
    <x v="45"/>
    <x v="63"/>
    <s v="B01EYT1URO"/>
    <n v="2"/>
    <x v="39"/>
    <x v="9"/>
    <n v="1312.5"/>
    <n v="1250"/>
  </r>
  <r>
    <x v="46"/>
    <x v="64"/>
    <s v="B018IZ0SWI"/>
    <n v="2"/>
    <x v="17"/>
    <x v="1"/>
    <n v="1620"/>
    <n v="1350"/>
  </r>
  <r>
    <x v="46"/>
    <x v="65"/>
    <s v="B01DZJFWNC"/>
    <n v="3"/>
    <x v="16"/>
    <x v="2"/>
    <n v="998.4"/>
    <n v="960"/>
  </r>
  <r>
    <x v="46"/>
    <x v="66"/>
    <s v="B01LQV1YHO"/>
    <n v="3"/>
    <x v="3"/>
    <x v="8"/>
    <n v="1624"/>
    <n v="1450"/>
  </r>
  <r>
    <x v="47"/>
    <x v="67"/>
    <s v="B00F3J4B5S"/>
    <n v="18"/>
    <x v="2"/>
    <x v="0"/>
    <n v="1725"/>
    <n v="1500"/>
  </r>
  <r>
    <x v="47"/>
    <x v="68"/>
    <s v="B01KBH547A"/>
    <n v="2"/>
    <x v="23"/>
    <x v="5"/>
    <n v="1012"/>
    <n v="920"/>
  </r>
  <r>
    <x v="47"/>
    <x v="69"/>
    <s v="B00F3J4B5S"/>
    <n v="3"/>
    <x v="15"/>
    <x v="0"/>
    <n v="1725"/>
    <n v="1500"/>
  </r>
  <r>
    <x v="47"/>
    <x v="70"/>
    <s v="B01DZJFWNC"/>
    <n v="3"/>
    <x v="27"/>
    <x v="2"/>
    <n v="998.4"/>
    <n v="960"/>
  </r>
  <r>
    <x v="47"/>
    <x v="14"/>
    <s v="B00F3J4B5S"/>
    <n v="3"/>
    <x v="14"/>
    <x v="0"/>
    <n v="1725"/>
    <n v="1500"/>
  </r>
  <r>
    <x v="47"/>
    <x v="8"/>
    <s v="B00K15Q2B0"/>
    <n v="13"/>
    <x v="8"/>
    <x v="6"/>
    <n v="2167.1999999999998"/>
    <n v="1720"/>
  </r>
  <r>
    <x v="48"/>
    <x v="11"/>
    <s v="B016B7INC2"/>
    <n v="4"/>
    <x v="11"/>
    <x v="10"/>
    <n v="1020"/>
    <n v="850"/>
  </r>
  <r>
    <x v="48"/>
    <x v="13"/>
    <s v="B00F3J4B5S"/>
    <n v="4"/>
    <x v="13"/>
    <x v="0"/>
    <n v="1725"/>
    <n v="1500"/>
  </r>
  <r>
    <x v="49"/>
    <x v="21"/>
    <s v="B00J0O5J4Y"/>
    <n v="4"/>
    <x v="21"/>
    <x v="4"/>
    <n v="1683"/>
    <n v="1530"/>
  </r>
  <r>
    <x v="49"/>
    <x v="2"/>
    <s v="B00K15Q2B0"/>
    <n v="17"/>
    <x v="2"/>
    <x v="6"/>
    <n v="2167.1999999999998"/>
    <n v="1720"/>
  </r>
  <r>
    <x v="50"/>
    <x v="25"/>
    <s v="B01KBH547A"/>
    <n v="2"/>
    <x v="25"/>
    <x v="5"/>
    <n v="1012"/>
    <n v="920"/>
  </r>
  <r>
    <x v="50"/>
    <x v="6"/>
    <s v="B00NQGP42Y"/>
    <n v="3"/>
    <x v="6"/>
    <x v="7"/>
    <n v="2376"/>
    <n v="2200"/>
  </r>
  <r>
    <x v="50"/>
    <x v="5"/>
    <s v="B00F3J4B5S"/>
    <n v="3"/>
    <x v="5"/>
    <x v="0"/>
    <n v="1725"/>
    <n v="1500"/>
  </r>
  <r>
    <x v="51"/>
    <x v="7"/>
    <s v="B01EYT1URO"/>
    <n v="1"/>
    <x v="7"/>
    <x v="9"/>
    <n v="1312.5"/>
    <n v="1250"/>
  </r>
  <r>
    <x v="51"/>
    <x v="9"/>
    <s v="B018IZ0SWI"/>
    <n v="2"/>
    <x v="9"/>
    <x v="1"/>
    <n v="1620"/>
    <n v="1350"/>
  </r>
  <r>
    <x v="51"/>
    <x v="4"/>
    <s v="B01DZJFWNC"/>
    <n v="3"/>
    <x v="4"/>
    <x v="2"/>
    <n v="998.4"/>
    <n v="960"/>
  </r>
  <r>
    <x v="51"/>
    <x v="1"/>
    <s v="B00K15Q2B0"/>
    <n v="1"/>
    <x v="1"/>
    <x v="6"/>
    <n v="2167.1999999999998"/>
    <n v="1720"/>
  </r>
  <r>
    <x v="51"/>
    <x v="17"/>
    <s v="B016B7INC2"/>
    <n v="3"/>
    <x v="17"/>
    <x v="10"/>
    <n v="1020"/>
    <n v="850"/>
  </r>
  <r>
    <x v="52"/>
    <x v="12"/>
    <s v="B01LQV1YHO"/>
    <n v="16"/>
    <x v="12"/>
    <x v="8"/>
    <n v="1624"/>
    <n v="1450"/>
  </r>
  <r>
    <x v="52"/>
    <x v="16"/>
    <s v="B01EYT1URO"/>
    <n v="3"/>
    <x v="16"/>
    <x v="9"/>
    <n v="1312.5"/>
    <n v="1250"/>
  </r>
  <r>
    <x v="52"/>
    <x v="18"/>
    <s v="B01LQV1YHO"/>
    <n v="1"/>
    <x v="18"/>
    <x v="8"/>
    <n v="1624"/>
    <n v="1450"/>
  </r>
  <r>
    <x v="52"/>
    <x v="19"/>
    <s v="B01LQV1YHO"/>
    <n v="13"/>
    <x v="19"/>
    <x v="8"/>
    <n v="1624"/>
    <n v="1450"/>
  </r>
  <r>
    <x v="53"/>
    <x v="10"/>
    <s v="B015YCRYZM"/>
    <n v="3"/>
    <x v="10"/>
    <x v="11"/>
    <n v="2013"/>
    <n v="1650"/>
  </r>
  <r>
    <x v="53"/>
    <x v="20"/>
    <s v="B00K15Q2B0"/>
    <n v="1"/>
    <x v="20"/>
    <x v="6"/>
    <n v="2167.1999999999998"/>
    <n v="1720"/>
  </r>
  <r>
    <x v="53"/>
    <x v="22"/>
    <s v="B00F3J4B5S"/>
    <n v="3"/>
    <x v="22"/>
    <x v="0"/>
    <n v="1725"/>
    <n v="1500"/>
  </r>
  <r>
    <x v="53"/>
    <x v="15"/>
    <s v="B016B7INC2"/>
    <n v="3"/>
    <x v="15"/>
    <x v="10"/>
    <n v="1020"/>
    <n v="850"/>
  </r>
  <r>
    <x v="53"/>
    <x v="26"/>
    <s v="B01KBH547A"/>
    <n v="4"/>
    <x v="26"/>
    <x v="5"/>
    <n v="1012"/>
    <n v="920"/>
  </r>
  <r>
    <x v="54"/>
    <x v="27"/>
    <s v="B00NQGP42Y"/>
    <n v="1"/>
    <x v="27"/>
    <x v="7"/>
    <n v="2376"/>
    <n v="2200"/>
  </r>
  <r>
    <x v="54"/>
    <x v="28"/>
    <s v="B00NQGP42Y"/>
    <n v="1"/>
    <x v="28"/>
    <x v="7"/>
    <n v="2376"/>
    <n v="2200"/>
  </r>
  <r>
    <x v="54"/>
    <x v="29"/>
    <s v="B00F3J4B5S"/>
    <n v="3"/>
    <x v="29"/>
    <x v="0"/>
    <n v="1725"/>
    <n v="1500"/>
  </r>
  <r>
    <x v="54"/>
    <x v="30"/>
    <s v="B00K15Q2B0"/>
    <n v="2"/>
    <x v="30"/>
    <x v="6"/>
    <n v="2167.1999999999998"/>
    <n v="1720"/>
  </r>
  <r>
    <x v="54"/>
    <x v="31"/>
    <s v="B016381QZA"/>
    <n v="3"/>
    <x v="31"/>
    <x v="3"/>
    <n v="2016.5"/>
    <n v="1850"/>
  </r>
  <r>
    <x v="54"/>
    <x v="24"/>
    <s v="B01EYT1URO"/>
    <n v="2"/>
    <x v="24"/>
    <x v="9"/>
    <n v="1312.5"/>
    <n v="1250"/>
  </r>
  <r>
    <x v="55"/>
    <x v="23"/>
    <s v="B00NQGP42Y"/>
    <n v="3"/>
    <x v="23"/>
    <x v="7"/>
    <n v="2376"/>
    <n v="2200"/>
  </r>
  <r>
    <x v="56"/>
    <x v="0"/>
    <s v="B01DZJFWNC"/>
    <n v="20"/>
    <x v="0"/>
    <x v="2"/>
    <n v="998.4"/>
    <n v="960"/>
  </r>
  <r>
    <x v="56"/>
    <x v="32"/>
    <s v="B01LQV1YHO"/>
    <n v="1"/>
    <x v="32"/>
    <x v="8"/>
    <n v="1624"/>
    <n v="1450"/>
  </r>
  <r>
    <x v="56"/>
    <x v="33"/>
    <s v="B016B7INC2"/>
    <n v="2"/>
    <x v="33"/>
    <x v="10"/>
    <n v="1020"/>
    <n v="850"/>
  </r>
  <r>
    <x v="56"/>
    <x v="34"/>
    <s v="B01KBH547A"/>
    <n v="2"/>
    <x v="34"/>
    <x v="5"/>
    <n v="1012"/>
    <n v="920"/>
  </r>
  <r>
    <x v="56"/>
    <x v="35"/>
    <s v="B018IZ0SWI"/>
    <n v="3"/>
    <x v="35"/>
    <x v="1"/>
    <n v="1620"/>
    <n v="1350"/>
  </r>
  <r>
    <x v="56"/>
    <x v="36"/>
    <s v="B015YCRYZM"/>
    <n v="2"/>
    <x v="36"/>
    <x v="11"/>
    <n v="2013"/>
    <n v="1650"/>
  </r>
  <r>
    <x v="56"/>
    <x v="37"/>
    <s v="B018IZ0SWI"/>
    <n v="1"/>
    <x v="37"/>
    <x v="1"/>
    <n v="1620"/>
    <n v="1350"/>
  </r>
  <r>
    <x v="57"/>
    <x v="38"/>
    <s v="B01KBH547A"/>
    <n v="1"/>
    <x v="38"/>
    <x v="5"/>
    <n v="1012"/>
    <n v="920"/>
  </r>
  <r>
    <x v="57"/>
    <x v="39"/>
    <s v="B00NQGP42Y"/>
    <n v="2"/>
    <x v="39"/>
    <x v="7"/>
    <n v="2376"/>
    <n v="2200"/>
  </r>
  <r>
    <x v="57"/>
    <x v="40"/>
    <s v="B01KBH547A"/>
    <n v="2"/>
    <x v="40"/>
    <x v="5"/>
    <n v="1012"/>
    <n v="920"/>
  </r>
  <r>
    <x v="57"/>
    <x v="41"/>
    <s v="B015YCRYZM"/>
    <n v="3"/>
    <x v="41"/>
    <x v="11"/>
    <n v="2013"/>
    <n v="1650"/>
  </r>
  <r>
    <x v="57"/>
    <x v="42"/>
    <s v="B00J0O5J4Y"/>
    <n v="2"/>
    <x v="12"/>
    <x v="4"/>
    <n v="1683"/>
    <n v="1530"/>
  </r>
  <r>
    <x v="57"/>
    <x v="43"/>
    <s v="B01KBH547A"/>
    <n v="2"/>
    <x v="9"/>
    <x v="5"/>
    <n v="1012"/>
    <n v="920"/>
  </r>
  <r>
    <x v="58"/>
    <x v="44"/>
    <s v="B01KBH547A"/>
    <n v="2"/>
    <x v="29"/>
    <x v="5"/>
    <n v="1012"/>
    <n v="920"/>
  </r>
  <r>
    <x v="58"/>
    <x v="45"/>
    <s v="B018IZ0SWI"/>
    <n v="2"/>
    <x v="7"/>
    <x v="1"/>
    <n v="1620"/>
    <n v="1350"/>
  </r>
  <r>
    <x v="58"/>
    <x v="46"/>
    <s v="B00F3J4B5S"/>
    <n v="3"/>
    <x v="40"/>
    <x v="0"/>
    <n v="1725"/>
    <n v="1500"/>
  </r>
  <r>
    <x v="58"/>
    <x v="47"/>
    <s v="B016381QZA"/>
    <n v="24"/>
    <x v="10"/>
    <x v="3"/>
    <n v="2016.5"/>
    <n v="1850"/>
  </r>
  <r>
    <x v="58"/>
    <x v="48"/>
    <s v="B01LQV1YHO"/>
    <n v="1"/>
    <x v="13"/>
    <x v="8"/>
    <n v="1624"/>
    <n v="1450"/>
  </r>
  <r>
    <x v="58"/>
    <x v="49"/>
    <s v="B00J0O5J4Y"/>
    <n v="2"/>
    <x v="42"/>
    <x v="4"/>
    <n v="1683"/>
    <n v="1530"/>
  </r>
  <r>
    <x v="59"/>
    <x v="50"/>
    <s v="B016381QZA"/>
    <n v="24"/>
    <x v="36"/>
    <x v="3"/>
    <n v="2016.5"/>
    <n v="1850"/>
  </r>
  <r>
    <x v="59"/>
    <x v="51"/>
    <s v="B018IZ0SWI"/>
    <n v="1"/>
    <x v="28"/>
    <x v="1"/>
    <n v="1620"/>
    <n v="1350"/>
  </r>
  <r>
    <x v="59"/>
    <x v="52"/>
    <s v="B016381QZA"/>
    <n v="2"/>
    <x v="18"/>
    <x v="3"/>
    <n v="2016.5"/>
    <n v="1850"/>
  </r>
  <r>
    <x v="59"/>
    <x v="53"/>
    <s v="B016381QZA"/>
    <n v="1"/>
    <x v="32"/>
    <x v="3"/>
    <n v="2016.5"/>
    <n v="1850"/>
  </r>
  <r>
    <x v="59"/>
    <x v="54"/>
    <s v="B01LQV1YHO"/>
    <n v="1"/>
    <x v="31"/>
    <x v="8"/>
    <n v="1624"/>
    <n v="1450"/>
  </r>
  <r>
    <x v="60"/>
    <x v="55"/>
    <s v="B00F3J4B5S"/>
    <n v="1"/>
    <x v="20"/>
    <x v="0"/>
    <n v="1725"/>
    <n v="1500"/>
  </r>
  <r>
    <x v="60"/>
    <x v="56"/>
    <s v="B00NQGP42Y"/>
    <n v="3"/>
    <x v="1"/>
    <x v="7"/>
    <n v="2376"/>
    <n v="2200"/>
  </r>
  <r>
    <x v="61"/>
    <x v="57"/>
    <s v="B00NQGP42Y"/>
    <n v="2"/>
    <x v="11"/>
    <x v="7"/>
    <n v="2376"/>
    <n v="2200"/>
  </r>
  <r>
    <x v="61"/>
    <x v="58"/>
    <s v="B00F3J4B5S"/>
    <n v="2"/>
    <x v="37"/>
    <x v="0"/>
    <n v="1725"/>
    <n v="1500"/>
  </r>
  <r>
    <x v="61"/>
    <x v="59"/>
    <s v="B01EYT1URO"/>
    <n v="2"/>
    <x v="14"/>
    <x v="9"/>
    <n v="1312.5"/>
    <n v="1250"/>
  </r>
  <r>
    <x v="61"/>
    <x v="60"/>
    <s v="B018IZ0SWI"/>
    <n v="4"/>
    <x v="8"/>
    <x v="1"/>
    <n v="1620"/>
    <n v="1350"/>
  </r>
  <r>
    <x v="61"/>
    <x v="61"/>
    <s v="B00K15Q2B0"/>
    <n v="3"/>
    <x v="6"/>
    <x v="6"/>
    <n v="2167.1999999999998"/>
    <n v="1720"/>
  </r>
  <r>
    <x v="61"/>
    <x v="62"/>
    <s v="B015YCRYZM"/>
    <n v="1"/>
    <x v="5"/>
    <x v="11"/>
    <n v="2013"/>
    <n v="1650"/>
  </r>
  <r>
    <x v="61"/>
    <x v="63"/>
    <s v="B018IZ0SWI"/>
    <n v="2"/>
    <x v="39"/>
    <x v="1"/>
    <n v="1620"/>
    <n v="1350"/>
  </r>
  <r>
    <x v="62"/>
    <x v="64"/>
    <s v="B018IZ0SWI"/>
    <n v="2"/>
    <x v="17"/>
    <x v="1"/>
    <n v="1620"/>
    <n v="1350"/>
  </r>
  <r>
    <x v="62"/>
    <x v="65"/>
    <s v="B00F3J4B5S"/>
    <n v="2"/>
    <x v="16"/>
    <x v="0"/>
    <n v="1725"/>
    <n v="1500"/>
  </r>
  <r>
    <x v="62"/>
    <x v="66"/>
    <s v="B018IZ0SWI"/>
    <n v="2"/>
    <x v="3"/>
    <x v="1"/>
    <n v="1620"/>
    <n v="1350"/>
  </r>
  <r>
    <x v="62"/>
    <x v="67"/>
    <s v="B00F3J4B5S"/>
    <n v="1"/>
    <x v="2"/>
    <x v="0"/>
    <n v="1725"/>
    <n v="1500"/>
  </r>
  <r>
    <x v="62"/>
    <x v="68"/>
    <s v="B00K15Q2B0"/>
    <n v="10"/>
    <x v="23"/>
    <x v="6"/>
    <n v="2167.1999999999998"/>
    <n v="1720"/>
  </r>
  <r>
    <x v="62"/>
    <x v="69"/>
    <s v="B016B7INC2"/>
    <n v="1"/>
    <x v="15"/>
    <x v="10"/>
    <n v="1020"/>
    <n v="850"/>
  </r>
  <r>
    <x v="62"/>
    <x v="70"/>
    <s v="B00K15Q2B0"/>
    <n v="3"/>
    <x v="27"/>
    <x v="6"/>
    <n v="2167.1999999999998"/>
    <n v="1720"/>
  </r>
  <r>
    <x v="63"/>
    <x v="14"/>
    <s v="B018IZ0SWI"/>
    <n v="2"/>
    <x v="14"/>
    <x v="1"/>
    <n v="1620"/>
    <n v="1350"/>
  </r>
  <r>
    <x v="63"/>
    <x v="8"/>
    <s v="B018IZ0SWI"/>
    <n v="3"/>
    <x v="8"/>
    <x v="1"/>
    <n v="1620"/>
    <n v="1350"/>
  </r>
  <r>
    <x v="63"/>
    <x v="11"/>
    <s v="B01KBH547A"/>
    <n v="3"/>
    <x v="11"/>
    <x v="5"/>
    <n v="1012"/>
    <n v="920"/>
  </r>
  <r>
    <x v="63"/>
    <x v="13"/>
    <s v="B01LQV1YHO"/>
    <n v="3"/>
    <x v="13"/>
    <x v="8"/>
    <n v="1624"/>
    <n v="1450"/>
  </r>
  <r>
    <x v="64"/>
    <x v="21"/>
    <s v="B016B7INC2"/>
    <n v="21"/>
    <x v="21"/>
    <x v="10"/>
    <n v="1020"/>
    <n v="850"/>
  </r>
  <r>
    <x v="64"/>
    <x v="2"/>
    <s v="B015YCRYZM"/>
    <n v="2"/>
    <x v="2"/>
    <x v="11"/>
    <n v="2013"/>
    <n v="1650"/>
  </r>
  <r>
    <x v="64"/>
    <x v="25"/>
    <s v="B00J0O5J4Y"/>
    <n v="7"/>
    <x v="25"/>
    <x v="4"/>
    <n v="1683"/>
    <n v="1530"/>
  </r>
  <r>
    <x v="64"/>
    <x v="6"/>
    <s v="B01EYT1URO"/>
    <n v="2"/>
    <x v="6"/>
    <x v="9"/>
    <n v="1312.5"/>
    <n v="1250"/>
  </r>
  <r>
    <x v="64"/>
    <x v="5"/>
    <s v="B01KBH547A"/>
    <n v="3"/>
    <x v="5"/>
    <x v="5"/>
    <n v="1012"/>
    <n v="920"/>
  </r>
  <r>
    <x v="65"/>
    <x v="7"/>
    <s v="B00K15Q2B0"/>
    <n v="2"/>
    <x v="7"/>
    <x v="6"/>
    <n v="2167.1999999999998"/>
    <n v="1720"/>
  </r>
  <r>
    <x v="65"/>
    <x v="9"/>
    <s v="B01DZJFWNC"/>
    <n v="2"/>
    <x v="9"/>
    <x v="2"/>
    <n v="998.4"/>
    <n v="960"/>
  </r>
  <r>
    <x v="65"/>
    <x v="4"/>
    <s v="B00F3J4B5S"/>
    <n v="16"/>
    <x v="4"/>
    <x v="0"/>
    <n v="1725"/>
    <n v="1500"/>
  </r>
  <r>
    <x v="66"/>
    <x v="1"/>
    <s v="B01DZJFWNC"/>
    <n v="1"/>
    <x v="1"/>
    <x v="2"/>
    <n v="998.4"/>
    <n v="960"/>
  </r>
  <r>
    <x v="66"/>
    <x v="17"/>
    <s v="B016381QZA"/>
    <n v="1"/>
    <x v="17"/>
    <x v="3"/>
    <n v="2016.5"/>
    <n v="1850"/>
  </r>
  <r>
    <x v="66"/>
    <x v="12"/>
    <s v="B016381QZA"/>
    <n v="4"/>
    <x v="12"/>
    <x v="3"/>
    <n v="2016.5"/>
    <n v="1850"/>
  </r>
  <r>
    <x v="66"/>
    <x v="16"/>
    <s v="B00NQGP42Y"/>
    <n v="3"/>
    <x v="16"/>
    <x v="7"/>
    <n v="2376"/>
    <n v="2200"/>
  </r>
  <r>
    <x v="66"/>
    <x v="18"/>
    <s v="B00K15Q2B0"/>
    <n v="2"/>
    <x v="18"/>
    <x v="6"/>
    <n v="2167.1999999999998"/>
    <n v="1720"/>
  </r>
  <r>
    <x v="66"/>
    <x v="19"/>
    <s v="B00K15Q2B0"/>
    <n v="9"/>
    <x v="19"/>
    <x v="6"/>
    <n v="2167.1999999999998"/>
    <n v="1720"/>
  </r>
  <r>
    <x v="67"/>
    <x v="10"/>
    <s v="B00K15Q2B0"/>
    <n v="3"/>
    <x v="10"/>
    <x v="6"/>
    <n v="2167.1999999999998"/>
    <n v="1720"/>
  </r>
  <r>
    <x v="67"/>
    <x v="20"/>
    <s v="B00F3J4B5S"/>
    <n v="2"/>
    <x v="20"/>
    <x v="0"/>
    <n v="1725"/>
    <n v="1500"/>
  </r>
  <r>
    <x v="67"/>
    <x v="22"/>
    <s v="B00NQGP42Y"/>
    <n v="3"/>
    <x v="22"/>
    <x v="7"/>
    <n v="2376"/>
    <n v="2200"/>
  </r>
  <r>
    <x v="67"/>
    <x v="15"/>
    <s v="B018IZ0SWI"/>
    <n v="2"/>
    <x v="15"/>
    <x v="1"/>
    <n v="1620"/>
    <n v="1350"/>
  </r>
  <r>
    <x v="67"/>
    <x v="26"/>
    <s v="B00NQGP42Y"/>
    <n v="2"/>
    <x v="26"/>
    <x v="7"/>
    <n v="2376"/>
    <n v="2200"/>
  </r>
  <r>
    <x v="67"/>
    <x v="27"/>
    <s v="B01EYT1URO"/>
    <n v="2"/>
    <x v="27"/>
    <x v="9"/>
    <n v="1312.5"/>
    <n v="1250"/>
  </r>
  <r>
    <x v="68"/>
    <x v="28"/>
    <s v="B018IZ0SWI"/>
    <n v="11"/>
    <x v="28"/>
    <x v="1"/>
    <n v="1620"/>
    <n v="1350"/>
  </r>
  <r>
    <x v="68"/>
    <x v="29"/>
    <s v="B01EYT1URO"/>
    <n v="2"/>
    <x v="29"/>
    <x v="9"/>
    <n v="1312.5"/>
    <n v="1250"/>
  </r>
  <r>
    <x v="68"/>
    <x v="30"/>
    <s v="B016381QZA"/>
    <n v="3"/>
    <x v="30"/>
    <x v="3"/>
    <n v="2016.5"/>
    <n v="1850"/>
  </r>
  <r>
    <x v="68"/>
    <x v="31"/>
    <s v="B01KBH547A"/>
    <n v="1"/>
    <x v="31"/>
    <x v="5"/>
    <n v="1012"/>
    <n v="920"/>
  </r>
  <r>
    <x v="68"/>
    <x v="24"/>
    <s v="B01EYT1URO"/>
    <n v="2"/>
    <x v="24"/>
    <x v="9"/>
    <n v="1312.5"/>
    <n v="1250"/>
  </r>
  <r>
    <x v="69"/>
    <x v="23"/>
    <s v="B00J0O5J4Y"/>
    <n v="1"/>
    <x v="23"/>
    <x v="4"/>
    <n v="1683"/>
    <n v="1530"/>
  </r>
  <r>
    <x v="69"/>
    <x v="0"/>
    <s v="B015YCRYZM"/>
    <n v="3"/>
    <x v="0"/>
    <x v="11"/>
    <n v="2013"/>
    <n v="1650"/>
  </r>
  <r>
    <x v="69"/>
    <x v="32"/>
    <s v="B01KBH547A"/>
    <n v="2"/>
    <x v="32"/>
    <x v="5"/>
    <n v="1012"/>
    <n v="920"/>
  </r>
  <r>
    <x v="69"/>
    <x v="33"/>
    <s v="B018IZ0SWI"/>
    <n v="1"/>
    <x v="33"/>
    <x v="1"/>
    <n v="1620"/>
    <n v="1350"/>
  </r>
  <r>
    <x v="69"/>
    <x v="34"/>
    <s v="B016B7INC2"/>
    <n v="1"/>
    <x v="34"/>
    <x v="10"/>
    <n v="1020"/>
    <n v="850"/>
  </r>
  <r>
    <x v="69"/>
    <x v="35"/>
    <s v="B01KBH547A"/>
    <n v="3"/>
    <x v="35"/>
    <x v="5"/>
    <n v="1012"/>
    <n v="920"/>
  </r>
  <r>
    <x v="69"/>
    <x v="36"/>
    <s v="B01DZJFWNC"/>
    <n v="1"/>
    <x v="36"/>
    <x v="2"/>
    <n v="998.4"/>
    <n v="960"/>
  </r>
  <r>
    <x v="70"/>
    <x v="37"/>
    <s v="B00F3J4B5S"/>
    <n v="3"/>
    <x v="37"/>
    <x v="0"/>
    <n v="1725"/>
    <n v="1500"/>
  </r>
  <r>
    <x v="70"/>
    <x v="38"/>
    <s v="B00K15Q2B0"/>
    <n v="3"/>
    <x v="38"/>
    <x v="6"/>
    <n v="2167.1999999999998"/>
    <n v="1720"/>
  </r>
  <r>
    <x v="70"/>
    <x v="39"/>
    <s v="B018IZ0SWI"/>
    <n v="2"/>
    <x v="39"/>
    <x v="1"/>
    <n v="1620"/>
    <n v="1350"/>
  </r>
  <r>
    <x v="71"/>
    <x v="40"/>
    <s v="B00NQGP42Y"/>
    <n v="4"/>
    <x v="40"/>
    <x v="7"/>
    <n v="2376"/>
    <n v="2200"/>
  </r>
  <r>
    <x v="71"/>
    <x v="41"/>
    <s v="B00K15Q2B0"/>
    <n v="2"/>
    <x v="41"/>
    <x v="6"/>
    <n v="2167.1999999999998"/>
    <n v="1720"/>
  </r>
  <r>
    <x v="71"/>
    <x v="42"/>
    <s v="B016381QZA"/>
    <n v="2"/>
    <x v="12"/>
    <x v="3"/>
    <n v="2016.5"/>
    <n v="1850"/>
  </r>
  <r>
    <x v="72"/>
    <x v="43"/>
    <s v="B00F3J4B5S"/>
    <n v="1"/>
    <x v="9"/>
    <x v="0"/>
    <n v="1725"/>
    <n v="1500"/>
  </r>
  <r>
    <x v="72"/>
    <x v="44"/>
    <s v="B00F3J4B5S"/>
    <n v="3"/>
    <x v="29"/>
    <x v="0"/>
    <n v="1725"/>
    <n v="1500"/>
  </r>
  <r>
    <x v="72"/>
    <x v="45"/>
    <s v="B00J0O5J4Y"/>
    <n v="2"/>
    <x v="7"/>
    <x v="4"/>
    <n v="1683"/>
    <n v="1530"/>
  </r>
  <r>
    <x v="72"/>
    <x v="46"/>
    <s v="B018IZ0SWI"/>
    <n v="2"/>
    <x v="40"/>
    <x v="1"/>
    <n v="1620"/>
    <n v="1350"/>
  </r>
  <r>
    <x v="73"/>
    <x v="47"/>
    <s v="B01KBH547A"/>
    <n v="8"/>
    <x v="10"/>
    <x v="5"/>
    <n v="1012"/>
    <n v="920"/>
  </r>
  <r>
    <x v="73"/>
    <x v="48"/>
    <s v="B018IZ0SWI"/>
    <n v="2"/>
    <x v="13"/>
    <x v="1"/>
    <n v="1620"/>
    <n v="1350"/>
  </r>
  <r>
    <x v="73"/>
    <x v="49"/>
    <s v="B018IZ0SWI"/>
    <n v="4"/>
    <x v="42"/>
    <x v="1"/>
    <n v="1620"/>
    <n v="1350"/>
  </r>
  <r>
    <x v="74"/>
    <x v="50"/>
    <s v="B018IZ0SWI"/>
    <n v="1"/>
    <x v="36"/>
    <x v="1"/>
    <n v="1620"/>
    <n v="1350"/>
  </r>
  <r>
    <x v="74"/>
    <x v="51"/>
    <s v="B018IZ0SWI"/>
    <n v="1"/>
    <x v="28"/>
    <x v="1"/>
    <n v="1620"/>
    <n v="1350"/>
  </r>
  <r>
    <x v="74"/>
    <x v="52"/>
    <s v="B00K15Q2B0"/>
    <n v="1"/>
    <x v="18"/>
    <x v="6"/>
    <n v="2167.1999999999998"/>
    <n v="1720"/>
  </r>
  <r>
    <x v="74"/>
    <x v="53"/>
    <s v="B01LQV1YHO"/>
    <n v="2"/>
    <x v="32"/>
    <x v="8"/>
    <n v="1624"/>
    <n v="1450"/>
  </r>
  <r>
    <x v="75"/>
    <x v="54"/>
    <s v="B01EYT1URO"/>
    <n v="1"/>
    <x v="31"/>
    <x v="9"/>
    <n v="1312.5"/>
    <n v="1250"/>
  </r>
  <r>
    <x v="75"/>
    <x v="55"/>
    <s v="B01KBH547A"/>
    <n v="2"/>
    <x v="20"/>
    <x v="5"/>
    <n v="1012"/>
    <n v="920"/>
  </r>
  <r>
    <x v="75"/>
    <x v="56"/>
    <s v="B00K15Q2B0"/>
    <n v="1"/>
    <x v="1"/>
    <x v="6"/>
    <n v="2167.1999999999998"/>
    <n v="1720"/>
  </r>
  <r>
    <x v="75"/>
    <x v="57"/>
    <s v="B018IZ0SWI"/>
    <n v="2"/>
    <x v="11"/>
    <x v="1"/>
    <n v="1620"/>
    <n v="1350"/>
  </r>
  <r>
    <x v="75"/>
    <x v="58"/>
    <s v="B00J0O5J4Y"/>
    <n v="3"/>
    <x v="37"/>
    <x v="4"/>
    <n v="1683"/>
    <n v="1530"/>
  </r>
  <r>
    <x v="75"/>
    <x v="59"/>
    <s v="B00F3J4B5S"/>
    <n v="2"/>
    <x v="14"/>
    <x v="0"/>
    <n v="1725"/>
    <n v="1500"/>
  </r>
  <r>
    <x v="76"/>
    <x v="60"/>
    <s v="B00K15Q2B0"/>
    <n v="3"/>
    <x v="8"/>
    <x v="6"/>
    <n v="2167.1999999999998"/>
    <n v="1720"/>
  </r>
  <r>
    <x v="76"/>
    <x v="61"/>
    <s v="B016B7INC2"/>
    <n v="1"/>
    <x v="6"/>
    <x v="10"/>
    <n v="1020"/>
    <n v="850"/>
  </r>
  <r>
    <x v="76"/>
    <x v="62"/>
    <s v="B01KBH547A"/>
    <n v="1"/>
    <x v="5"/>
    <x v="5"/>
    <n v="1012"/>
    <n v="920"/>
  </r>
  <r>
    <x v="76"/>
    <x v="63"/>
    <s v="B01EYT1URO"/>
    <n v="2"/>
    <x v="39"/>
    <x v="9"/>
    <n v="1312.5"/>
    <n v="1250"/>
  </r>
  <r>
    <x v="77"/>
    <x v="64"/>
    <s v="B00F3J4B5S"/>
    <n v="1"/>
    <x v="17"/>
    <x v="0"/>
    <n v="1725"/>
    <n v="1500"/>
  </r>
  <r>
    <x v="78"/>
    <x v="65"/>
    <s v="B018IZ0SWI"/>
    <n v="1"/>
    <x v="16"/>
    <x v="1"/>
    <n v="1620"/>
    <n v="1350"/>
  </r>
  <r>
    <x v="78"/>
    <x v="66"/>
    <s v="B01LQV1YHO"/>
    <n v="2"/>
    <x v="3"/>
    <x v="8"/>
    <n v="1624"/>
    <n v="1450"/>
  </r>
  <r>
    <x v="78"/>
    <x v="67"/>
    <s v="B01KBH547A"/>
    <n v="2"/>
    <x v="2"/>
    <x v="5"/>
    <n v="1012"/>
    <n v="920"/>
  </r>
  <r>
    <x v="78"/>
    <x v="68"/>
    <s v="B00K15Q2B0"/>
    <n v="2"/>
    <x v="23"/>
    <x v="6"/>
    <n v="2167.1999999999998"/>
    <n v="1720"/>
  </r>
  <r>
    <x v="78"/>
    <x v="69"/>
    <s v="B00J0O5J4Y"/>
    <n v="3"/>
    <x v="15"/>
    <x v="4"/>
    <n v="1683"/>
    <n v="1530"/>
  </r>
  <r>
    <x v="79"/>
    <x v="70"/>
    <s v="B00NQGP42Y"/>
    <n v="1"/>
    <x v="27"/>
    <x v="7"/>
    <n v="2376"/>
    <n v="2200"/>
  </r>
  <r>
    <x v="79"/>
    <x v="14"/>
    <s v="B01LQV1YHO"/>
    <n v="4"/>
    <x v="14"/>
    <x v="8"/>
    <n v="1624"/>
    <n v="1450"/>
  </r>
  <r>
    <x v="79"/>
    <x v="8"/>
    <s v="B01DZJFWNC"/>
    <n v="13"/>
    <x v="8"/>
    <x v="2"/>
    <n v="998.4"/>
    <n v="960"/>
  </r>
  <r>
    <x v="79"/>
    <x v="11"/>
    <s v="B01KBH547A"/>
    <n v="2"/>
    <x v="11"/>
    <x v="5"/>
    <n v="1012"/>
    <n v="920"/>
  </r>
  <r>
    <x v="79"/>
    <x v="13"/>
    <s v="B016381QZA"/>
    <n v="1"/>
    <x v="13"/>
    <x v="3"/>
    <n v="2016.5"/>
    <n v="1850"/>
  </r>
  <r>
    <x v="79"/>
    <x v="21"/>
    <s v="B00F3J4B5S"/>
    <n v="2"/>
    <x v="21"/>
    <x v="0"/>
    <n v="1725"/>
    <n v="1500"/>
  </r>
  <r>
    <x v="79"/>
    <x v="2"/>
    <s v="B01KBH547A"/>
    <n v="1"/>
    <x v="2"/>
    <x v="5"/>
    <n v="1012"/>
    <n v="920"/>
  </r>
  <r>
    <x v="79"/>
    <x v="25"/>
    <s v="B016381QZA"/>
    <n v="4"/>
    <x v="25"/>
    <x v="3"/>
    <n v="2016.5"/>
    <n v="1850"/>
  </r>
  <r>
    <x v="80"/>
    <x v="6"/>
    <s v="B015YCRYZM"/>
    <n v="1"/>
    <x v="6"/>
    <x v="11"/>
    <n v="2013"/>
    <n v="1650"/>
  </r>
  <r>
    <x v="80"/>
    <x v="5"/>
    <s v="B00K15Q2B0"/>
    <n v="1"/>
    <x v="5"/>
    <x v="6"/>
    <n v="2167.1999999999998"/>
    <n v="1720"/>
  </r>
  <r>
    <x v="80"/>
    <x v="7"/>
    <s v="B01EYT1URO"/>
    <n v="3"/>
    <x v="7"/>
    <x v="9"/>
    <n v="1312.5"/>
    <n v="1250"/>
  </r>
  <r>
    <x v="80"/>
    <x v="9"/>
    <s v="B01KBH547A"/>
    <n v="3"/>
    <x v="9"/>
    <x v="5"/>
    <n v="1012"/>
    <n v="920"/>
  </r>
  <r>
    <x v="81"/>
    <x v="4"/>
    <s v="B01LQV1YHO"/>
    <n v="2"/>
    <x v="4"/>
    <x v="8"/>
    <n v="1624"/>
    <n v="1450"/>
  </r>
  <r>
    <x v="81"/>
    <x v="1"/>
    <s v="B00F3J4B5S"/>
    <n v="4"/>
    <x v="1"/>
    <x v="0"/>
    <n v="1725"/>
    <n v="1500"/>
  </r>
  <r>
    <x v="81"/>
    <x v="17"/>
    <s v="B01KBH547A"/>
    <n v="2"/>
    <x v="17"/>
    <x v="5"/>
    <n v="1012"/>
    <n v="920"/>
  </r>
  <r>
    <x v="81"/>
    <x v="12"/>
    <s v="B00K15Q2B0"/>
    <n v="1"/>
    <x v="12"/>
    <x v="6"/>
    <n v="2167.1999999999998"/>
    <n v="1720"/>
  </r>
  <r>
    <x v="81"/>
    <x v="16"/>
    <s v="B00NQGP42Y"/>
    <n v="1"/>
    <x v="16"/>
    <x v="7"/>
    <n v="2376"/>
    <n v="2200"/>
  </r>
  <r>
    <x v="82"/>
    <x v="18"/>
    <s v="B018IZ0SWI"/>
    <n v="1"/>
    <x v="18"/>
    <x v="1"/>
    <n v="1620"/>
    <n v="1350"/>
  </r>
  <r>
    <x v="82"/>
    <x v="19"/>
    <s v="B01DZJFWNC"/>
    <n v="2"/>
    <x v="19"/>
    <x v="2"/>
    <n v="998.4"/>
    <n v="960"/>
  </r>
  <r>
    <x v="82"/>
    <x v="10"/>
    <s v="B00NQGP42Y"/>
    <n v="3"/>
    <x v="10"/>
    <x v="7"/>
    <n v="2376"/>
    <n v="2200"/>
  </r>
  <r>
    <x v="82"/>
    <x v="20"/>
    <s v="B00NQGP42Y"/>
    <n v="2"/>
    <x v="20"/>
    <x v="7"/>
    <n v="2376"/>
    <n v="2200"/>
  </r>
  <r>
    <x v="82"/>
    <x v="22"/>
    <s v="B00NQGP42Y"/>
    <n v="17"/>
    <x v="22"/>
    <x v="7"/>
    <n v="2376"/>
    <n v="2200"/>
  </r>
  <r>
    <x v="82"/>
    <x v="15"/>
    <s v="B018IZ0SWI"/>
    <n v="3"/>
    <x v="15"/>
    <x v="1"/>
    <n v="1620"/>
    <n v="1350"/>
  </r>
  <r>
    <x v="83"/>
    <x v="26"/>
    <s v="B018IZ0SWI"/>
    <n v="3"/>
    <x v="26"/>
    <x v="1"/>
    <n v="1620"/>
    <n v="1350"/>
  </r>
  <r>
    <x v="83"/>
    <x v="27"/>
    <s v="B01DZJFWNC"/>
    <n v="3"/>
    <x v="27"/>
    <x v="2"/>
    <n v="998.4"/>
    <n v="960"/>
  </r>
  <r>
    <x v="83"/>
    <x v="28"/>
    <s v="B00K15Q2B0"/>
    <n v="2"/>
    <x v="28"/>
    <x v="6"/>
    <n v="2167.1999999999998"/>
    <n v="1720"/>
  </r>
  <r>
    <x v="83"/>
    <x v="29"/>
    <s v="B00NQGP42Y"/>
    <n v="2"/>
    <x v="29"/>
    <x v="7"/>
    <n v="2376"/>
    <n v="2200"/>
  </r>
  <r>
    <x v="83"/>
    <x v="30"/>
    <s v="B00NQGP42Y"/>
    <n v="3"/>
    <x v="30"/>
    <x v="7"/>
    <n v="2376"/>
    <n v="2200"/>
  </r>
  <r>
    <x v="83"/>
    <x v="31"/>
    <s v="B01KBH547A"/>
    <n v="1"/>
    <x v="31"/>
    <x v="5"/>
    <n v="1012"/>
    <n v="920"/>
  </r>
  <r>
    <x v="83"/>
    <x v="24"/>
    <s v="B018IZ0SWI"/>
    <n v="2"/>
    <x v="24"/>
    <x v="1"/>
    <n v="1620"/>
    <n v="1350"/>
  </r>
  <r>
    <x v="84"/>
    <x v="23"/>
    <s v="B00F3J4B5S"/>
    <n v="3"/>
    <x v="23"/>
    <x v="0"/>
    <n v="1725"/>
    <n v="1500"/>
  </r>
  <r>
    <x v="84"/>
    <x v="0"/>
    <s v="B018IZ0SWI"/>
    <n v="2"/>
    <x v="0"/>
    <x v="1"/>
    <n v="1620"/>
    <n v="1350"/>
  </r>
  <r>
    <x v="84"/>
    <x v="32"/>
    <s v="B01EYT1URO"/>
    <n v="13"/>
    <x v="32"/>
    <x v="9"/>
    <n v="1312.5"/>
    <n v="1250"/>
  </r>
  <r>
    <x v="84"/>
    <x v="33"/>
    <s v="B00NQGP42Y"/>
    <n v="2"/>
    <x v="33"/>
    <x v="7"/>
    <n v="2376"/>
    <n v="2200"/>
  </r>
  <r>
    <x v="84"/>
    <x v="34"/>
    <s v="B01DZJFWNC"/>
    <n v="3"/>
    <x v="34"/>
    <x v="2"/>
    <n v="998.4"/>
    <n v="960"/>
  </r>
  <r>
    <x v="85"/>
    <x v="35"/>
    <s v="B00NQGP42Y"/>
    <n v="2"/>
    <x v="35"/>
    <x v="7"/>
    <n v="2376"/>
    <n v="2200"/>
  </r>
  <r>
    <x v="85"/>
    <x v="36"/>
    <s v="B018IZ0SWI"/>
    <n v="2"/>
    <x v="36"/>
    <x v="1"/>
    <n v="1620"/>
    <n v="1350"/>
  </r>
  <r>
    <x v="85"/>
    <x v="37"/>
    <s v="B01LQV1YHO"/>
    <n v="2"/>
    <x v="37"/>
    <x v="8"/>
    <n v="1624"/>
    <n v="1450"/>
  </r>
  <r>
    <x v="85"/>
    <x v="38"/>
    <s v="B01KBH547A"/>
    <n v="2"/>
    <x v="38"/>
    <x v="5"/>
    <n v="1012"/>
    <n v="920"/>
  </r>
  <r>
    <x v="86"/>
    <x v="39"/>
    <s v="B01KBH547A"/>
    <n v="20"/>
    <x v="39"/>
    <x v="5"/>
    <n v="1012"/>
    <n v="920"/>
  </r>
  <r>
    <x v="86"/>
    <x v="40"/>
    <s v="B00F3J4B5S"/>
    <n v="2"/>
    <x v="40"/>
    <x v="0"/>
    <n v="1725"/>
    <n v="1500"/>
  </r>
  <r>
    <x v="86"/>
    <x v="41"/>
    <s v="B00NQGP42Y"/>
    <n v="1"/>
    <x v="41"/>
    <x v="7"/>
    <n v="2376"/>
    <n v="2200"/>
  </r>
  <r>
    <x v="86"/>
    <x v="42"/>
    <s v="B00F3J4B5S"/>
    <n v="1"/>
    <x v="12"/>
    <x v="0"/>
    <n v="1725"/>
    <n v="1500"/>
  </r>
  <r>
    <x v="86"/>
    <x v="43"/>
    <s v="B016381QZA"/>
    <n v="17"/>
    <x v="9"/>
    <x v="3"/>
    <n v="2016.5"/>
    <n v="1850"/>
  </r>
  <r>
    <x v="86"/>
    <x v="44"/>
    <s v="B01KBH547A"/>
    <n v="1"/>
    <x v="29"/>
    <x v="5"/>
    <n v="1012"/>
    <n v="920"/>
  </r>
  <r>
    <x v="86"/>
    <x v="45"/>
    <s v="B018IZ0SWI"/>
    <n v="3"/>
    <x v="7"/>
    <x v="1"/>
    <n v="1620"/>
    <n v="1350"/>
  </r>
  <r>
    <x v="86"/>
    <x v="46"/>
    <s v="B01KBH547A"/>
    <n v="3"/>
    <x v="40"/>
    <x v="5"/>
    <n v="1012"/>
    <n v="920"/>
  </r>
  <r>
    <x v="87"/>
    <x v="47"/>
    <s v="B018IZ0SWI"/>
    <n v="2"/>
    <x v="10"/>
    <x v="1"/>
    <n v="1620"/>
    <n v="1350"/>
  </r>
  <r>
    <x v="87"/>
    <x v="48"/>
    <s v="B00K15Q2B0"/>
    <n v="3"/>
    <x v="13"/>
    <x v="6"/>
    <n v="2167.1999999999998"/>
    <n v="1720"/>
  </r>
  <r>
    <x v="87"/>
    <x v="49"/>
    <s v="B01LQV1YHO"/>
    <n v="1"/>
    <x v="42"/>
    <x v="8"/>
    <n v="1624"/>
    <n v="1450"/>
  </r>
  <r>
    <x v="88"/>
    <x v="50"/>
    <s v="B018IZ0SWI"/>
    <n v="3"/>
    <x v="36"/>
    <x v="1"/>
    <n v="1620"/>
    <n v="1350"/>
  </r>
  <r>
    <x v="88"/>
    <x v="51"/>
    <s v="B01KBH547A"/>
    <n v="3"/>
    <x v="28"/>
    <x v="5"/>
    <n v="1012"/>
    <n v="920"/>
  </r>
  <r>
    <x v="88"/>
    <x v="52"/>
    <s v="B016381QZA"/>
    <n v="25"/>
    <x v="18"/>
    <x v="3"/>
    <n v="2016.5"/>
    <n v="1850"/>
  </r>
  <r>
    <x v="88"/>
    <x v="53"/>
    <s v="B01EYT1URO"/>
    <n v="2"/>
    <x v="32"/>
    <x v="9"/>
    <n v="1312.5"/>
    <n v="1250"/>
  </r>
  <r>
    <x v="89"/>
    <x v="54"/>
    <s v="B01EYT1URO"/>
    <n v="3"/>
    <x v="31"/>
    <x v="9"/>
    <n v="1312.5"/>
    <n v="1250"/>
  </r>
  <r>
    <x v="89"/>
    <x v="55"/>
    <s v="B01KBH547A"/>
    <n v="3"/>
    <x v="20"/>
    <x v="5"/>
    <n v="1012"/>
    <n v="920"/>
  </r>
  <r>
    <x v="89"/>
    <x v="56"/>
    <s v="B018IZ0SWI"/>
    <n v="16"/>
    <x v="1"/>
    <x v="1"/>
    <n v="1620"/>
    <n v="1350"/>
  </r>
  <r>
    <x v="89"/>
    <x v="57"/>
    <s v="B016381QZA"/>
    <n v="18"/>
    <x v="11"/>
    <x v="3"/>
    <n v="2016.5"/>
    <n v="1850"/>
  </r>
  <r>
    <x v="89"/>
    <x v="58"/>
    <s v="B01KBH547A"/>
    <n v="2"/>
    <x v="37"/>
    <x v="5"/>
    <n v="1012"/>
    <n v="920"/>
  </r>
  <r>
    <x v="90"/>
    <x v="59"/>
    <s v="B015YCRYZM"/>
    <n v="21"/>
    <x v="14"/>
    <x v="11"/>
    <n v="2013"/>
    <n v="1650"/>
  </r>
  <r>
    <x v="91"/>
    <x v="60"/>
    <s v="B01EYT1URO"/>
    <n v="3"/>
    <x v="8"/>
    <x v="9"/>
    <n v="1312.5"/>
    <n v="1250"/>
  </r>
  <r>
    <x v="91"/>
    <x v="61"/>
    <s v="B018IZ0SWI"/>
    <n v="1"/>
    <x v="6"/>
    <x v="1"/>
    <n v="1620"/>
    <n v="1350"/>
  </r>
  <r>
    <x v="91"/>
    <x v="62"/>
    <s v="B01KBH547A"/>
    <n v="2"/>
    <x v="5"/>
    <x v="5"/>
    <n v="1012"/>
    <n v="920"/>
  </r>
  <r>
    <x v="92"/>
    <x v="63"/>
    <s v="B00K15Q2B0"/>
    <n v="2"/>
    <x v="39"/>
    <x v="6"/>
    <n v="2167.1999999999998"/>
    <n v="1720"/>
  </r>
  <r>
    <x v="92"/>
    <x v="64"/>
    <s v="B00NQGP42Y"/>
    <n v="1"/>
    <x v="17"/>
    <x v="7"/>
    <n v="2376"/>
    <n v="2200"/>
  </r>
  <r>
    <x v="93"/>
    <x v="65"/>
    <s v="B018IZ0SWI"/>
    <n v="23"/>
    <x v="16"/>
    <x v="1"/>
    <n v="1620"/>
    <n v="1350"/>
  </r>
  <r>
    <x v="93"/>
    <x v="66"/>
    <s v="B018IZ0SWI"/>
    <n v="1"/>
    <x v="3"/>
    <x v="1"/>
    <n v="1620"/>
    <n v="1350"/>
  </r>
  <r>
    <x v="93"/>
    <x v="67"/>
    <s v="B01EYT1URO"/>
    <n v="1"/>
    <x v="2"/>
    <x v="9"/>
    <n v="1312.5"/>
    <n v="1250"/>
  </r>
  <r>
    <x v="94"/>
    <x v="68"/>
    <s v="B018IZ0SWI"/>
    <n v="1"/>
    <x v="23"/>
    <x v="1"/>
    <n v="1620"/>
    <n v="1350"/>
  </r>
  <r>
    <x v="94"/>
    <x v="69"/>
    <s v="B00F3J4B5S"/>
    <n v="1"/>
    <x v="15"/>
    <x v="0"/>
    <n v="1725"/>
    <n v="1500"/>
  </r>
  <r>
    <x v="94"/>
    <x v="70"/>
    <s v="B01EYT1URO"/>
    <n v="2"/>
    <x v="27"/>
    <x v="9"/>
    <n v="1312.5"/>
    <n v="1250"/>
  </r>
  <r>
    <x v="94"/>
    <x v="14"/>
    <s v="B01EYT1URO"/>
    <n v="3"/>
    <x v="14"/>
    <x v="9"/>
    <n v="1312.5"/>
    <n v="1250"/>
  </r>
  <r>
    <x v="95"/>
    <x v="8"/>
    <s v="B00F3J4B5S"/>
    <n v="2"/>
    <x v="8"/>
    <x v="0"/>
    <n v="1725"/>
    <n v="1500"/>
  </r>
  <r>
    <x v="95"/>
    <x v="11"/>
    <s v="B00F3J4B5S"/>
    <n v="1"/>
    <x v="11"/>
    <x v="0"/>
    <n v="1725"/>
    <n v="1500"/>
  </r>
  <r>
    <x v="96"/>
    <x v="13"/>
    <s v="B00NQGP42Y"/>
    <n v="15"/>
    <x v="13"/>
    <x v="7"/>
    <n v="2376"/>
    <n v="2200"/>
  </r>
  <r>
    <x v="96"/>
    <x v="21"/>
    <s v="B018IZ0SWI"/>
    <n v="3"/>
    <x v="21"/>
    <x v="1"/>
    <n v="1620"/>
    <n v="1350"/>
  </r>
  <r>
    <x v="96"/>
    <x v="2"/>
    <s v="B01KBH547A"/>
    <n v="2"/>
    <x v="2"/>
    <x v="5"/>
    <n v="1012"/>
    <n v="920"/>
  </r>
  <r>
    <x v="96"/>
    <x v="25"/>
    <s v="B018IZ0SWI"/>
    <n v="3"/>
    <x v="25"/>
    <x v="1"/>
    <n v="1620"/>
    <n v="1350"/>
  </r>
  <r>
    <x v="97"/>
    <x v="6"/>
    <s v="B00K15Q2B0"/>
    <n v="2"/>
    <x v="6"/>
    <x v="6"/>
    <n v="2167.1999999999998"/>
    <n v="1720"/>
  </r>
  <r>
    <x v="97"/>
    <x v="5"/>
    <s v="B01KBH547A"/>
    <n v="1"/>
    <x v="5"/>
    <x v="5"/>
    <n v="1012"/>
    <n v="920"/>
  </r>
  <r>
    <x v="97"/>
    <x v="7"/>
    <s v="B01DZJFWNC"/>
    <n v="3"/>
    <x v="7"/>
    <x v="2"/>
    <n v="998.4"/>
    <n v="960"/>
  </r>
  <r>
    <x v="97"/>
    <x v="9"/>
    <s v="B016381QZA"/>
    <n v="3"/>
    <x v="9"/>
    <x v="3"/>
    <n v="2016.5"/>
    <n v="1850"/>
  </r>
  <r>
    <x v="97"/>
    <x v="4"/>
    <s v="B00K15Q2B0"/>
    <n v="3"/>
    <x v="4"/>
    <x v="6"/>
    <n v="2167.1999999999998"/>
    <n v="1720"/>
  </r>
  <r>
    <x v="98"/>
    <x v="1"/>
    <s v="B016B7INC2"/>
    <n v="1"/>
    <x v="1"/>
    <x v="10"/>
    <n v="1020"/>
    <n v="850"/>
  </r>
  <r>
    <x v="98"/>
    <x v="17"/>
    <s v="B01KBH547A"/>
    <n v="1"/>
    <x v="17"/>
    <x v="5"/>
    <n v="1012"/>
    <n v="920"/>
  </r>
  <r>
    <x v="98"/>
    <x v="12"/>
    <s v="B00K15Q2B0"/>
    <n v="3"/>
    <x v="12"/>
    <x v="6"/>
    <n v="2167.1999999999998"/>
    <n v="1720"/>
  </r>
  <r>
    <x v="98"/>
    <x v="16"/>
    <s v="B018IZ0SWI"/>
    <n v="14"/>
    <x v="16"/>
    <x v="1"/>
    <n v="1620"/>
    <n v="1350"/>
  </r>
  <r>
    <x v="98"/>
    <x v="18"/>
    <s v="B00K15Q2B0"/>
    <n v="3"/>
    <x v="18"/>
    <x v="6"/>
    <n v="2167.1999999999998"/>
    <n v="1720"/>
  </r>
  <r>
    <x v="99"/>
    <x v="19"/>
    <s v="B01EYT1URO"/>
    <n v="2"/>
    <x v="19"/>
    <x v="9"/>
    <n v="1312.5"/>
    <n v="1250"/>
  </r>
  <r>
    <x v="99"/>
    <x v="10"/>
    <s v="B01KBH547A"/>
    <n v="2"/>
    <x v="10"/>
    <x v="5"/>
    <n v="1012"/>
    <n v="920"/>
  </r>
  <r>
    <x v="99"/>
    <x v="20"/>
    <s v="B01LQV1YHO"/>
    <n v="3"/>
    <x v="20"/>
    <x v="8"/>
    <n v="1624"/>
    <n v="1450"/>
  </r>
  <r>
    <x v="99"/>
    <x v="22"/>
    <s v="B00K15Q2B0"/>
    <n v="1"/>
    <x v="22"/>
    <x v="6"/>
    <n v="2167.1999999999998"/>
    <n v="1720"/>
  </r>
  <r>
    <x v="99"/>
    <x v="15"/>
    <s v="B01EYT1URO"/>
    <n v="2"/>
    <x v="15"/>
    <x v="9"/>
    <n v="1312.5"/>
    <n v="1250"/>
  </r>
  <r>
    <x v="99"/>
    <x v="26"/>
    <s v="B01KBH547A"/>
    <n v="2"/>
    <x v="26"/>
    <x v="5"/>
    <n v="1012"/>
    <n v="920"/>
  </r>
  <r>
    <x v="100"/>
    <x v="27"/>
    <s v="B016B7INC2"/>
    <n v="2"/>
    <x v="27"/>
    <x v="10"/>
    <n v="1020"/>
    <n v="850"/>
  </r>
  <r>
    <x v="100"/>
    <x v="28"/>
    <s v="B00K15Q2B0"/>
    <n v="4"/>
    <x v="28"/>
    <x v="6"/>
    <n v="2167.1999999999998"/>
    <n v="1720"/>
  </r>
  <r>
    <x v="101"/>
    <x v="29"/>
    <s v="B00NQGP42Y"/>
    <n v="4"/>
    <x v="29"/>
    <x v="7"/>
    <n v="2376"/>
    <n v="2200"/>
  </r>
  <r>
    <x v="101"/>
    <x v="30"/>
    <s v="B01KBH547A"/>
    <n v="5"/>
    <x v="30"/>
    <x v="5"/>
    <n v="1012"/>
    <n v="920"/>
  </r>
  <r>
    <x v="101"/>
    <x v="31"/>
    <s v="B01KBH547A"/>
    <n v="3"/>
    <x v="31"/>
    <x v="5"/>
    <n v="1012"/>
    <n v="920"/>
  </r>
  <r>
    <x v="101"/>
    <x v="24"/>
    <s v="B018IZ0SWI"/>
    <n v="1"/>
    <x v="24"/>
    <x v="1"/>
    <n v="1620"/>
    <n v="1350"/>
  </r>
  <r>
    <x v="102"/>
    <x v="23"/>
    <s v="B016B7INC2"/>
    <n v="1"/>
    <x v="23"/>
    <x v="10"/>
    <n v="1020"/>
    <n v="850"/>
  </r>
  <r>
    <x v="102"/>
    <x v="0"/>
    <s v="B00NQGP42Y"/>
    <n v="19"/>
    <x v="0"/>
    <x v="7"/>
    <n v="2376"/>
    <n v="2200"/>
  </r>
  <r>
    <x v="102"/>
    <x v="32"/>
    <s v="B00F3J4B5S"/>
    <n v="3"/>
    <x v="32"/>
    <x v="0"/>
    <n v="1725"/>
    <n v="1500"/>
  </r>
  <r>
    <x v="102"/>
    <x v="33"/>
    <s v="B00K15Q2B0"/>
    <n v="2"/>
    <x v="33"/>
    <x v="6"/>
    <n v="2167.1999999999998"/>
    <n v="1720"/>
  </r>
  <r>
    <x v="102"/>
    <x v="34"/>
    <s v="B01DZJFWNC"/>
    <n v="16"/>
    <x v="34"/>
    <x v="2"/>
    <n v="998.4"/>
    <n v="960"/>
  </r>
  <r>
    <x v="102"/>
    <x v="35"/>
    <s v="B016381QZA"/>
    <n v="1"/>
    <x v="35"/>
    <x v="3"/>
    <n v="2016.5"/>
    <n v="1850"/>
  </r>
  <r>
    <x v="103"/>
    <x v="36"/>
    <s v="B01EYT1URO"/>
    <n v="2"/>
    <x v="36"/>
    <x v="9"/>
    <n v="1312.5"/>
    <n v="1250"/>
  </r>
  <r>
    <x v="103"/>
    <x v="37"/>
    <s v="B018IZ0SWI"/>
    <n v="1"/>
    <x v="37"/>
    <x v="1"/>
    <n v="1620"/>
    <n v="1350"/>
  </r>
  <r>
    <x v="103"/>
    <x v="38"/>
    <s v="B00J0O5J4Y"/>
    <n v="2"/>
    <x v="38"/>
    <x v="4"/>
    <n v="1683"/>
    <n v="1530"/>
  </r>
  <r>
    <x v="103"/>
    <x v="39"/>
    <s v="B00NQGP42Y"/>
    <n v="2"/>
    <x v="39"/>
    <x v="7"/>
    <n v="2376"/>
    <n v="2200"/>
  </r>
  <r>
    <x v="104"/>
    <x v="40"/>
    <s v="B018IZ0SWI"/>
    <n v="3"/>
    <x v="40"/>
    <x v="1"/>
    <n v="1620"/>
    <n v="1350"/>
  </r>
  <r>
    <x v="104"/>
    <x v="41"/>
    <s v="B018IZ0SWI"/>
    <n v="3"/>
    <x v="41"/>
    <x v="1"/>
    <n v="1620"/>
    <n v="1350"/>
  </r>
  <r>
    <x v="104"/>
    <x v="42"/>
    <s v="B01LQV1YHO"/>
    <n v="1"/>
    <x v="12"/>
    <x v="8"/>
    <n v="1624"/>
    <n v="1450"/>
  </r>
  <r>
    <x v="104"/>
    <x v="43"/>
    <s v="B00NQGP42Y"/>
    <n v="3"/>
    <x v="9"/>
    <x v="7"/>
    <n v="2376"/>
    <n v="2200"/>
  </r>
  <r>
    <x v="104"/>
    <x v="44"/>
    <s v="B01EYT1URO"/>
    <n v="1"/>
    <x v="29"/>
    <x v="9"/>
    <n v="1312.5"/>
    <n v="1250"/>
  </r>
  <r>
    <x v="104"/>
    <x v="45"/>
    <s v="B00K15Q2B0"/>
    <n v="3"/>
    <x v="7"/>
    <x v="6"/>
    <n v="2167.1999999999998"/>
    <n v="1720"/>
  </r>
  <r>
    <x v="105"/>
    <x v="46"/>
    <s v="B01LQV1YHO"/>
    <n v="1"/>
    <x v="40"/>
    <x v="8"/>
    <n v="1624"/>
    <n v="1450"/>
  </r>
  <r>
    <x v="105"/>
    <x v="47"/>
    <s v="B00F3J4B5S"/>
    <n v="2"/>
    <x v="10"/>
    <x v="0"/>
    <n v="1725"/>
    <n v="1500"/>
  </r>
  <r>
    <x v="105"/>
    <x v="48"/>
    <s v="B016381QZA"/>
    <n v="3"/>
    <x v="13"/>
    <x v="3"/>
    <n v="2016.5"/>
    <n v="1850"/>
  </r>
  <r>
    <x v="105"/>
    <x v="49"/>
    <s v="B00NQGP42Y"/>
    <n v="3"/>
    <x v="42"/>
    <x v="7"/>
    <n v="2376"/>
    <n v="2200"/>
  </r>
  <r>
    <x v="105"/>
    <x v="50"/>
    <s v="B018IZ0SWI"/>
    <n v="2"/>
    <x v="36"/>
    <x v="1"/>
    <n v="1620"/>
    <n v="1350"/>
  </r>
  <r>
    <x v="105"/>
    <x v="51"/>
    <s v="B00K15Q2B0"/>
    <n v="1"/>
    <x v="28"/>
    <x v="6"/>
    <n v="2167.1999999999998"/>
    <n v="1720"/>
  </r>
  <r>
    <x v="106"/>
    <x v="52"/>
    <s v="B00F3J4B5S"/>
    <n v="1"/>
    <x v="18"/>
    <x v="0"/>
    <n v="1725"/>
    <n v="1500"/>
  </r>
  <r>
    <x v="107"/>
    <x v="53"/>
    <s v="B01LQV1YHO"/>
    <n v="2"/>
    <x v="32"/>
    <x v="8"/>
    <n v="1624"/>
    <n v="1450"/>
  </r>
  <r>
    <x v="107"/>
    <x v="54"/>
    <s v="B00NQGP42Y"/>
    <n v="3"/>
    <x v="31"/>
    <x v="7"/>
    <n v="2376"/>
    <n v="2200"/>
  </r>
  <r>
    <x v="107"/>
    <x v="55"/>
    <s v="B00F3J4B5S"/>
    <n v="21"/>
    <x v="20"/>
    <x v="0"/>
    <n v="1725"/>
    <n v="1500"/>
  </r>
  <r>
    <x v="107"/>
    <x v="56"/>
    <s v="B018IZ0SWI"/>
    <n v="2"/>
    <x v="1"/>
    <x v="1"/>
    <n v="1620"/>
    <n v="1350"/>
  </r>
  <r>
    <x v="107"/>
    <x v="57"/>
    <s v="B00F3J4B5S"/>
    <n v="2"/>
    <x v="11"/>
    <x v="0"/>
    <n v="1725"/>
    <n v="1500"/>
  </r>
  <r>
    <x v="108"/>
    <x v="58"/>
    <s v="B00K15Q2B0"/>
    <n v="2"/>
    <x v="37"/>
    <x v="6"/>
    <n v="2167.1999999999998"/>
    <n v="1720"/>
  </r>
  <r>
    <x v="108"/>
    <x v="59"/>
    <s v="B01LQV1YHO"/>
    <n v="3"/>
    <x v="14"/>
    <x v="8"/>
    <n v="1624"/>
    <n v="1450"/>
  </r>
  <r>
    <x v="108"/>
    <x v="60"/>
    <s v="B018IZ0SWI"/>
    <n v="15"/>
    <x v="8"/>
    <x v="1"/>
    <n v="1620"/>
    <n v="1350"/>
  </r>
  <r>
    <x v="108"/>
    <x v="61"/>
    <s v="B00F3J4B5S"/>
    <n v="3"/>
    <x v="6"/>
    <x v="0"/>
    <n v="1725"/>
    <n v="1500"/>
  </r>
  <r>
    <x v="108"/>
    <x v="62"/>
    <s v="B01LQV1YHO"/>
    <n v="3"/>
    <x v="5"/>
    <x v="8"/>
    <n v="1624"/>
    <n v="1450"/>
  </r>
  <r>
    <x v="108"/>
    <x v="63"/>
    <s v="B018IZ0SWI"/>
    <n v="2"/>
    <x v="39"/>
    <x v="1"/>
    <n v="1620"/>
    <n v="1350"/>
  </r>
  <r>
    <x v="108"/>
    <x v="64"/>
    <s v="B016B7INC2"/>
    <n v="2"/>
    <x v="17"/>
    <x v="10"/>
    <n v="1020"/>
    <n v="850"/>
  </r>
  <r>
    <x v="108"/>
    <x v="65"/>
    <s v="B01DZJFWNC"/>
    <n v="1"/>
    <x v="16"/>
    <x v="2"/>
    <n v="998.4"/>
    <n v="960"/>
  </r>
  <r>
    <x v="109"/>
    <x v="66"/>
    <s v="B01KBH547A"/>
    <n v="1"/>
    <x v="3"/>
    <x v="5"/>
    <n v="1012"/>
    <n v="920"/>
  </r>
  <r>
    <x v="109"/>
    <x v="67"/>
    <s v="B01LQV1YHO"/>
    <n v="1"/>
    <x v="2"/>
    <x v="8"/>
    <n v="1624"/>
    <n v="1450"/>
  </r>
  <r>
    <x v="109"/>
    <x v="68"/>
    <s v="B016B7INC2"/>
    <n v="4"/>
    <x v="23"/>
    <x v="10"/>
    <n v="1020"/>
    <n v="850"/>
  </r>
  <r>
    <x v="109"/>
    <x v="69"/>
    <s v="B00J0O5J4Y"/>
    <n v="6"/>
    <x v="15"/>
    <x v="4"/>
    <n v="1683"/>
    <n v="1530"/>
  </r>
  <r>
    <x v="109"/>
    <x v="70"/>
    <s v="B015YCRYZM"/>
    <n v="2"/>
    <x v="27"/>
    <x v="11"/>
    <n v="2013"/>
    <n v="1650"/>
  </r>
  <r>
    <x v="109"/>
    <x v="14"/>
    <s v="B01KBH547A"/>
    <n v="2"/>
    <x v="14"/>
    <x v="5"/>
    <n v="1012"/>
    <n v="920"/>
  </r>
  <r>
    <x v="109"/>
    <x v="8"/>
    <s v="B00NQGP42Y"/>
    <n v="3"/>
    <x v="8"/>
    <x v="7"/>
    <n v="2376"/>
    <n v="2200"/>
  </r>
  <r>
    <x v="109"/>
    <x v="11"/>
    <s v="B016381QZA"/>
    <n v="2"/>
    <x v="11"/>
    <x v="3"/>
    <n v="2016.5"/>
    <n v="1850"/>
  </r>
  <r>
    <x v="109"/>
    <x v="13"/>
    <s v="B01LQV1YHO"/>
    <n v="3"/>
    <x v="13"/>
    <x v="8"/>
    <n v="1624"/>
    <n v="1450"/>
  </r>
  <r>
    <x v="109"/>
    <x v="21"/>
    <s v="B01KBH547A"/>
    <n v="2"/>
    <x v="21"/>
    <x v="5"/>
    <n v="1012"/>
    <n v="920"/>
  </r>
  <r>
    <x v="109"/>
    <x v="2"/>
    <s v="B00F3J4B5S"/>
    <n v="3"/>
    <x v="2"/>
    <x v="0"/>
    <n v="1725"/>
    <n v="1500"/>
  </r>
  <r>
    <x v="110"/>
    <x v="25"/>
    <s v="B01EYT1URO"/>
    <n v="2"/>
    <x v="25"/>
    <x v="9"/>
    <n v="1312.5"/>
    <n v="1250"/>
  </r>
  <r>
    <x v="110"/>
    <x v="6"/>
    <s v="B00K15Q2B0"/>
    <n v="14"/>
    <x v="6"/>
    <x v="6"/>
    <n v="2167.1999999999998"/>
    <n v="1720"/>
  </r>
  <r>
    <x v="111"/>
    <x v="5"/>
    <s v="B015YCRYZM"/>
    <n v="2"/>
    <x v="5"/>
    <x v="11"/>
    <n v="2013"/>
    <n v="1650"/>
  </r>
  <r>
    <x v="111"/>
    <x v="7"/>
    <s v="B00F3J4B5S"/>
    <n v="3"/>
    <x v="7"/>
    <x v="0"/>
    <n v="1725"/>
    <n v="1500"/>
  </r>
  <r>
    <x v="111"/>
    <x v="9"/>
    <s v="B01DZJFWNC"/>
    <n v="2"/>
    <x v="9"/>
    <x v="2"/>
    <n v="998.4"/>
    <n v="960"/>
  </r>
  <r>
    <x v="111"/>
    <x v="4"/>
    <s v="B016B7INC2"/>
    <n v="2"/>
    <x v="4"/>
    <x v="10"/>
    <n v="1020"/>
    <n v="850"/>
  </r>
  <r>
    <x v="111"/>
    <x v="1"/>
    <s v="B00F3J4B5S"/>
    <n v="3"/>
    <x v="1"/>
    <x v="0"/>
    <n v="1725"/>
    <n v="1500"/>
  </r>
  <r>
    <x v="112"/>
    <x v="17"/>
    <s v="B018IZ0SWI"/>
    <n v="1"/>
    <x v="17"/>
    <x v="1"/>
    <n v="1620"/>
    <n v="1350"/>
  </r>
  <r>
    <x v="112"/>
    <x v="12"/>
    <s v="B00K15Q2B0"/>
    <n v="1"/>
    <x v="12"/>
    <x v="6"/>
    <n v="2167.1999999999998"/>
    <n v="1720"/>
  </r>
  <r>
    <x v="112"/>
    <x v="16"/>
    <s v="B00J0O5J4Y"/>
    <n v="1"/>
    <x v="16"/>
    <x v="4"/>
    <n v="1683"/>
    <n v="1530"/>
  </r>
  <r>
    <x v="112"/>
    <x v="18"/>
    <s v="B018IZ0SWI"/>
    <n v="3"/>
    <x v="18"/>
    <x v="1"/>
    <n v="1620"/>
    <n v="1350"/>
  </r>
  <r>
    <x v="112"/>
    <x v="19"/>
    <s v="B00F3J4B5S"/>
    <n v="14"/>
    <x v="19"/>
    <x v="0"/>
    <n v="1725"/>
    <n v="1500"/>
  </r>
  <r>
    <x v="112"/>
    <x v="10"/>
    <s v="B00F3J4B5S"/>
    <n v="2"/>
    <x v="10"/>
    <x v="0"/>
    <n v="1725"/>
    <n v="1500"/>
  </r>
  <r>
    <x v="112"/>
    <x v="20"/>
    <s v="B018IZ0SWI"/>
    <n v="3"/>
    <x v="20"/>
    <x v="1"/>
    <n v="1620"/>
    <n v="1350"/>
  </r>
  <r>
    <x v="113"/>
    <x v="22"/>
    <s v="B01KBH547A"/>
    <n v="2"/>
    <x v="22"/>
    <x v="5"/>
    <n v="1012"/>
    <n v="920"/>
  </r>
  <r>
    <x v="113"/>
    <x v="15"/>
    <s v="B01DZJFWNC"/>
    <n v="1"/>
    <x v="15"/>
    <x v="2"/>
    <n v="998.4"/>
    <n v="960"/>
  </r>
  <r>
    <x v="113"/>
    <x v="26"/>
    <s v="B00K15Q2B0"/>
    <n v="1"/>
    <x v="26"/>
    <x v="6"/>
    <n v="2167.1999999999998"/>
    <n v="1720"/>
  </r>
  <r>
    <x v="114"/>
    <x v="27"/>
    <s v="B00NQGP42Y"/>
    <n v="1"/>
    <x v="27"/>
    <x v="7"/>
    <n v="2376"/>
    <n v="2200"/>
  </r>
  <r>
    <x v="114"/>
    <x v="28"/>
    <s v="B00NQGP42Y"/>
    <n v="1"/>
    <x v="28"/>
    <x v="7"/>
    <n v="2376"/>
    <n v="2200"/>
  </r>
  <r>
    <x v="114"/>
    <x v="29"/>
    <s v="B01EYT1URO"/>
    <n v="3"/>
    <x v="29"/>
    <x v="9"/>
    <n v="1312.5"/>
    <n v="1250"/>
  </r>
  <r>
    <x v="114"/>
    <x v="30"/>
    <s v="B00K15Q2B0"/>
    <n v="3"/>
    <x v="30"/>
    <x v="6"/>
    <n v="2167.1999999999998"/>
    <n v="1720"/>
  </r>
  <r>
    <x v="115"/>
    <x v="31"/>
    <s v="B00NQGP42Y"/>
    <n v="2"/>
    <x v="31"/>
    <x v="7"/>
    <n v="2376"/>
    <n v="2200"/>
  </r>
  <r>
    <x v="115"/>
    <x v="24"/>
    <s v="B01LQV1YHO"/>
    <n v="19"/>
    <x v="24"/>
    <x v="8"/>
    <n v="1624"/>
    <n v="1450"/>
  </r>
  <r>
    <x v="115"/>
    <x v="23"/>
    <s v="B01DZJFWNC"/>
    <n v="3"/>
    <x v="23"/>
    <x v="2"/>
    <n v="998.4"/>
    <n v="960"/>
  </r>
  <r>
    <x v="115"/>
    <x v="0"/>
    <s v="B01DZJFWNC"/>
    <n v="2"/>
    <x v="0"/>
    <x v="2"/>
    <n v="998.4"/>
    <n v="960"/>
  </r>
  <r>
    <x v="115"/>
    <x v="32"/>
    <s v="B01KBH547A"/>
    <n v="3"/>
    <x v="32"/>
    <x v="5"/>
    <n v="1012"/>
    <n v="920"/>
  </r>
  <r>
    <x v="115"/>
    <x v="33"/>
    <s v="B01DZJFWNC"/>
    <n v="1"/>
    <x v="33"/>
    <x v="2"/>
    <n v="998.4"/>
    <n v="960"/>
  </r>
  <r>
    <x v="115"/>
    <x v="34"/>
    <s v="B018IZ0SWI"/>
    <n v="4"/>
    <x v="34"/>
    <x v="1"/>
    <n v="1620"/>
    <n v="1350"/>
  </r>
  <r>
    <x v="116"/>
    <x v="35"/>
    <s v="B01KBH547A"/>
    <n v="1"/>
    <x v="35"/>
    <x v="5"/>
    <n v="1012"/>
    <n v="920"/>
  </r>
  <r>
    <x v="116"/>
    <x v="36"/>
    <s v="B01EYT1URO"/>
    <n v="1"/>
    <x v="36"/>
    <x v="9"/>
    <n v="1312.5"/>
    <n v="1250"/>
  </r>
  <r>
    <x v="116"/>
    <x v="37"/>
    <s v="B018IZ0SWI"/>
    <n v="19"/>
    <x v="37"/>
    <x v="1"/>
    <n v="1620"/>
    <n v="1350"/>
  </r>
  <r>
    <x v="116"/>
    <x v="38"/>
    <s v="B00NQGP42Y"/>
    <n v="2"/>
    <x v="38"/>
    <x v="7"/>
    <n v="2376"/>
    <n v="2200"/>
  </r>
  <r>
    <x v="116"/>
    <x v="39"/>
    <s v="B00NQGP42Y"/>
    <n v="3"/>
    <x v="39"/>
    <x v="7"/>
    <n v="2376"/>
    <n v="2200"/>
  </r>
  <r>
    <x v="116"/>
    <x v="40"/>
    <s v="B00F3J4B5S"/>
    <n v="1"/>
    <x v="40"/>
    <x v="0"/>
    <n v="1725"/>
    <n v="1500"/>
  </r>
  <r>
    <x v="117"/>
    <x v="41"/>
    <s v="B01KBH547A"/>
    <n v="3"/>
    <x v="41"/>
    <x v="5"/>
    <n v="1012"/>
    <n v="920"/>
  </r>
  <r>
    <x v="117"/>
    <x v="42"/>
    <s v="B01KBH547A"/>
    <n v="3"/>
    <x v="12"/>
    <x v="5"/>
    <n v="1012"/>
    <n v="920"/>
  </r>
  <r>
    <x v="117"/>
    <x v="43"/>
    <s v="B01KBH547A"/>
    <n v="2"/>
    <x v="9"/>
    <x v="5"/>
    <n v="1012"/>
    <n v="920"/>
  </r>
  <r>
    <x v="117"/>
    <x v="44"/>
    <s v="B015YCRYZM"/>
    <n v="3"/>
    <x v="29"/>
    <x v="11"/>
    <n v="2013"/>
    <n v="1650"/>
  </r>
  <r>
    <x v="117"/>
    <x v="45"/>
    <s v="B00NQGP42Y"/>
    <n v="1"/>
    <x v="7"/>
    <x v="7"/>
    <n v="2376"/>
    <n v="2200"/>
  </r>
  <r>
    <x v="117"/>
    <x v="46"/>
    <s v="B01DZJFWNC"/>
    <n v="1"/>
    <x v="40"/>
    <x v="2"/>
    <n v="998.4"/>
    <n v="960"/>
  </r>
  <r>
    <x v="117"/>
    <x v="47"/>
    <s v="B018IZ0SWI"/>
    <n v="1"/>
    <x v="10"/>
    <x v="1"/>
    <n v="1620"/>
    <n v="1350"/>
  </r>
  <r>
    <x v="118"/>
    <x v="48"/>
    <s v="B00K15Q2B0"/>
    <n v="2"/>
    <x v="13"/>
    <x v="6"/>
    <n v="2167.1999999999998"/>
    <n v="1720"/>
  </r>
  <r>
    <x v="118"/>
    <x v="49"/>
    <s v="B01KBH547A"/>
    <n v="2"/>
    <x v="42"/>
    <x v="5"/>
    <n v="1012"/>
    <n v="920"/>
  </r>
  <r>
    <x v="118"/>
    <x v="50"/>
    <s v="B018IZ0SWI"/>
    <n v="1"/>
    <x v="36"/>
    <x v="1"/>
    <n v="1620"/>
    <n v="1350"/>
  </r>
  <r>
    <x v="118"/>
    <x v="51"/>
    <s v="B01DZJFWNC"/>
    <n v="4"/>
    <x v="28"/>
    <x v="2"/>
    <n v="998.4"/>
    <n v="960"/>
  </r>
  <r>
    <x v="118"/>
    <x v="52"/>
    <s v="B01EYT1URO"/>
    <n v="2"/>
    <x v="18"/>
    <x v="9"/>
    <n v="1312.5"/>
    <n v="1250"/>
  </r>
  <r>
    <x v="119"/>
    <x v="53"/>
    <s v="B01EYT1URO"/>
    <n v="1"/>
    <x v="32"/>
    <x v="9"/>
    <n v="1312.5"/>
    <n v="1250"/>
  </r>
  <r>
    <x v="119"/>
    <x v="54"/>
    <s v="B018IZ0SWI"/>
    <n v="2"/>
    <x v="31"/>
    <x v="1"/>
    <n v="1620"/>
    <n v="1350"/>
  </r>
  <r>
    <x v="119"/>
    <x v="55"/>
    <s v="B00K15Q2B0"/>
    <n v="3"/>
    <x v="20"/>
    <x v="6"/>
    <n v="2167.1999999999998"/>
    <n v="1720"/>
  </r>
  <r>
    <x v="119"/>
    <x v="56"/>
    <s v="B01DZJFWNC"/>
    <n v="3"/>
    <x v="1"/>
    <x v="2"/>
    <n v="998.4"/>
    <n v="960"/>
  </r>
  <r>
    <x v="119"/>
    <x v="57"/>
    <s v="B01EYT1URO"/>
    <n v="3"/>
    <x v="11"/>
    <x v="9"/>
    <n v="1312.5"/>
    <n v="1250"/>
  </r>
  <r>
    <x v="119"/>
    <x v="58"/>
    <s v="B01EYT1URO"/>
    <n v="14"/>
    <x v="37"/>
    <x v="9"/>
    <n v="1312.5"/>
    <n v="1250"/>
  </r>
  <r>
    <x v="119"/>
    <x v="59"/>
    <s v="B016381QZA"/>
    <n v="3"/>
    <x v="14"/>
    <x v="3"/>
    <n v="2016.5"/>
    <n v="1850"/>
  </r>
  <r>
    <x v="119"/>
    <x v="60"/>
    <s v="B00K15Q2B0"/>
    <n v="1"/>
    <x v="8"/>
    <x v="6"/>
    <n v="2167.1999999999998"/>
    <n v="1720"/>
  </r>
  <r>
    <x v="119"/>
    <x v="61"/>
    <s v="B00K15Q2B0"/>
    <n v="2"/>
    <x v="6"/>
    <x v="6"/>
    <n v="2167.1999999999998"/>
    <n v="1720"/>
  </r>
  <r>
    <x v="119"/>
    <x v="62"/>
    <s v="B01DZJFWNC"/>
    <n v="3"/>
    <x v="5"/>
    <x v="2"/>
    <n v="998.4"/>
    <n v="960"/>
  </r>
  <r>
    <x v="120"/>
    <x v="63"/>
    <s v="B018IZ0SWI"/>
    <n v="2"/>
    <x v="39"/>
    <x v="1"/>
    <n v="1620"/>
    <n v="1350"/>
  </r>
  <r>
    <x v="120"/>
    <x v="64"/>
    <s v="B00K15Q2B0"/>
    <n v="3"/>
    <x v="17"/>
    <x v="6"/>
    <n v="2167.1999999999998"/>
    <n v="1720"/>
  </r>
  <r>
    <x v="120"/>
    <x v="65"/>
    <s v="B00NQGP42Y"/>
    <n v="3"/>
    <x v="16"/>
    <x v="7"/>
    <n v="2376"/>
    <n v="2200"/>
  </r>
  <r>
    <x v="120"/>
    <x v="66"/>
    <s v="B01DZJFWNC"/>
    <n v="3"/>
    <x v="3"/>
    <x v="2"/>
    <n v="998.4"/>
    <n v="960"/>
  </r>
  <r>
    <x v="120"/>
    <x v="67"/>
    <s v="B01KBH547A"/>
    <n v="2"/>
    <x v="2"/>
    <x v="5"/>
    <n v="1012"/>
    <n v="920"/>
  </r>
  <r>
    <x v="120"/>
    <x v="68"/>
    <s v="B01LQV1YHO"/>
    <n v="11"/>
    <x v="23"/>
    <x v="8"/>
    <n v="1624"/>
    <n v="1450"/>
  </r>
  <r>
    <x v="120"/>
    <x v="69"/>
    <s v="B00J0O5J4Y"/>
    <n v="3"/>
    <x v="15"/>
    <x v="4"/>
    <n v="1683"/>
    <n v="1530"/>
  </r>
  <r>
    <x v="121"/>
    <x v="70"/>
    <s v="B018IZ0SWI"/>
    <n v="1"/>
    <x v="27"/>
    <x v="1"/>
    <n v="1620"/>
    <n v="1350"/>
  </r>
  <r>
    <x v="121"/>
    <x v="14"/>
    <s v="B018IZ0SWI"/>
    <n v="1"/>
    <x v="14"/>
    <x v="1"/>
    <n v="1620"/>
    <n v="1350"/>
  </r>
  <r>
    <x v="121"/>
    <x v="8"/>
    <s v="B018IZ0SWI"/>
    <n v="3"/>
    <x v="8"/>
    <x v="1"/>
    <n v="1620"/>
    <n v="1350"/>
  </r>
  <r>
    <x v="121"/>
    <x v="11"/>
    <s v="B018IZ0SWI"/>
    <n v="12"/>
    <x v="11"/>
    <x v="1"/>
    <n v="1620"/>
    <n v="1350"/>
  </r>
  <r>
    <x v="122"/>
    <x v="13"/>
    <s v="B016381QZA"/>
    <n v="2"/>
    <x v="13"/>
    <x v="3"/>
    <n v="2016.5"/>
    <n v="1850"/>
  </r>
  <r>
    <x v="122"/>
    <x v="21"/>
    <s v="B00K15Q2B0"/>
    <n v="2"/>
    <x v="21"/>
    <x v="6"/>
    <n v="2167.1999999999998"/>
    <n v="1720"/>
  </r>
  <r>
    <x v="122"/>
    <x v="2"/>
    <s v="B01LQV1YHO"/>
    <n v="3"/>
    <x v="2"/>
    <x v="8"/>
    <n v="1624"/>
    <n v="1450"/>
  </r>
  <r>
    <x v="122"/>
    <x v="25"/>
    <s v="B01KBH547A"/>
    <n v="1"/>
    <x v="25"/>
    <x v="5"/>
    <n v="1012"/>
    <n v="920"/>
  </r>
  <r>
    <x v="122"/>
    <x v="6"/>
    <s v="B00F3J4B5S"/>
    <n v="2"/>
    <x v="6"/>
    <x v="0"/>
    <n v="1725"/>
    <n v="1500"/>
  </r>
  <r>
    <x v="122"/>
    <x v="5"/>
    <s v="B00F3J4B5S"/>
    <n v="1"/>
    <x v="5"/>
    <x v="0"/>
    <n v="1725"/>
    <n v="1500"/>
  </r>
  <r>
    <x v="123"/>
    <x v="3"/>
    <s v="B00F3J4B5S"/>
    <n v="2"/>
    <x v="3"/>
    <x v="0"/>
    <n v="1725"/>
    <n v="1500"/>
  </r>
  <r>
    <x v="123"/>
    <x v="4"/>
    <s v="B018IZ0SWI"/>
    <n v="3"/>
    <x v="4"/>
    <x v="1"/>
    <n v="1620"/>
    <n v="1350"/>
  </r>
  <r>
    <x v="123"/>
    <x v="14"/>
    <s v="B018IZ0SWI"/>
    <n v="2"/>
    <x v="14"/>
    <x v="1"/>
    <n v="1620"/>
    <n v="1350"/>
  </r>
  <r>
    <x v="123"/>
    <x v="13"/>
    <s v="B018IZ0SWI"/>
    <n v="2"/>
    <x v="13"/>
    <x v="1"/>
    <n v="1620"/>
    <n v="1350"/>
  </r>
  <r>
    <x v="123"/>
    <x v="2"/>
    <s v="B01LQV1YHO"/>
    <n v="1"/>
    <x v="2"/>
    <x v="8"/>
    <n v="1624"/>
    <n v="1450"/>
  </r>
  <r>
    <x v="123"/>
    <x v="5"/>
    <s v="B00NQGP42Y"/>
    <n v="14"/>
    <x v="5"/>
    <x v="7"/>
    <n v="2376"/>
    <n v="2200"/>
  </r>
  <r>
    <x v="124"/>
    <x v="7"/>
    <s v="B018IZ0SWI"/>
    <n v="4"/>
    <x v="7"/>
    <x v="1"/>
    <n v="1620"/>
    <n v="1350"/>
  </r>
  <r>
    <x v="124"/>
    <x v="6"/>
    <s v="B018IZ0SWI"/>
    <n v="2"/>
    <x v="6"/>
    <x v="1"/>
    <n v="1620"/>
    <n v="1350"/>
  </r>
  <r>
    <x v="124"/>
    <x v="1"/>
    <s v="B00K15Q2B0"/>
    <n v="2"/>
    <x v="1"/>
    <x v="6"/>
    <n v="2167.1999999999998"/>
    <n v="1720"/>
  </r>
  <r>
    <x v="124"/>
    <x v="9"/>
    <s v="B00F3J4B5S"/>
    <n v="3"/>
    <x v="9"/>
    <x v="0"/>
    <n v="1725"/>
    <n v="1500"/>
  </r>
  <r>
    <x v="124"/>
    <x v="17"/>
    <s v="B01KBH547A"/>
    <n v="3"/>
    <x v="17"/>
    <x v="5"/>
    <n v="1012"/>
    <n v="920"/>
  </r>
  <r>
    <x v="124"/>
    <x v="11"/>
    <s v="B01KBH547A"/>
    <n v="1"/>
    <x v="11"/>
    <x v="5"/>
    <n v="1012"/>
    <n v="920"/>
  </r>
  <r>
    <x v="124"/>
    <x v="8"/>
    <s v="B018IZ0SWI"/>
    <n v="1"/>
    <x v="8"/>
    <x v="1"/>
    <n v="1620"/>
    <n v="1350"/>
  </r>
  <r>
    <x v="125"/>
    <x v="12"/>
    <s v="B018IZ0SWI"/>
    <n v="2"/>
    <x v="12"/>
    <x v="1"/>
    <n v="1620"/>
    <n v="1350"/>
  </r>
  <r>
    <x v="125"/>
    <x v="16"/>
    <s v="B018IZ0SWI"/>
    <n v="1"/>
    <x v="16"/>
    <x v="1"/>
    <n v="1620"/>
    <n v="1350"/>
  </r>
  <r>
    <x v="125"/>
    <x v="10"/>
    <s v="B018IZ0SWI"/>
    <n v="21"/>
    <x v="10"/>
    <x v="1"/>
    <n v="1620"/>
    <n v="1350"/>
  </r>
  <r>
    <x v="125"/>
    <x v="18"/>
    <s v="B00K15Q2B0"/>
    <n v="1"/>
    <x v="18"/>
    <x v="6"/>
    <n v="2167.1999999999998"/>
    <n v="1720"/>
  </r>
  <r>
    <x v="125"/>
    <x v="19"/>
    <s v="B00F3J4B5S"/>
    <n v="2"/>
    <x v="19"/>
    <x v="0"/>
    <n v="1725"/>
    <n v="1500"/>
  </r>
  <r>
    <x v="125"/>
    <x v="20"/>
    <s v="B01EYT1URO"/>
    <n v="1"/>
    <x v="20"/>
    <x v="9"/>
    <n v="1312.5"/>
    <n v="1250"/>
  </r>
  <r>
    <x v="125"/>
    <x v="21"/>
    <s v="B00F3J4B5S"/>
    <n v="3"/>
    <x v="21"/>
    <x v="0"/>
    <n v="1725"/>
    <n v="1500"/>
  </r>
  <r>
    <x v="126"/>
    <x v="22"/>
    <s v="B01KBH547A"/>
    <n v="2"/>
    <x v="22"/>
    <x v="5"/>
    <n v="1012"/>
    <n v="920"/>
  </r>
  <r>
    <x v="126"/>
    <x v="23"/>
    <s v="B018IZ0SWI"/>
    <n v="2"/>
    <x v="23"/>
    <x v="1"/>
    <n v="1620"/>
    <n v="1350"/>
  </r>
  <r>
    <x v="126"/>
    <x v="24"/>
    <s v="B01EYT1URO"/>
    <n v="2"/>
    <x v="24"/>
    <x v="9"/>
    <n v="1312.5"/>
    <n v="1250"/>
  </r>
  <r>
    <x v="126"/>
    <x v="15"/>
    <s v="B00NQGP42Y"/>
    <n v="2"/>
    <x v="15"/>
    <x v="7"/>
    <n v="2376"/>
    <n v="2200"/>
  </r>
  <r>
    <x v="127"/>
    <x v="25"/>
    <s v="B01KBH547A"/>
    <n v="3"/>
    <x v="25"/>
    <x v="5"/>
    <n v="1012"/>
    <n v="920"/>
  </r>
  <r>
    <x v="127"/>
    <x v="26"/>
    <s v="B01KBH547A"/>
    <n v="2"/>
    <x v="26"/>
    <x v="5"/>
    <n v="1012"/>
    <n v="920"/>
  </r>
  <r>
    <x v="127"/>
    <x v="27"/>
    <s v="B00F3J4B5S"/>
    <n v="17"/>
    <x v="27"/>
    <x v="0"/>
    <n v="1725"/>
    <n v="1500"/>
  </r>
  <r>
    <x v="127"/>
    <x v="28"/>
    <s v="B01KBH547A"/>
    <n v="16"/>
    <x v="28"/>
    <x v="5"/>
    <n v="1012"/>
    <n v="920"/>
  </r>
  <r>
    <x v="127"/>
    <x v="29"/>
    <s v="B01LQV1YHO"/>
    <n v="2"/>
    <x v="29"/>
    <x v="8"/>
    <n v="1624"/>
    <n v="1450"/>
  </r>
  <r>
    <x v="127"/>
    <x v="30"/>
    <s v="B018IZ0SWI"/>
    <n v="1"/>
    <x v="30"/>
    <x v="1"/>
    <n v="1620"/>
    <n v="1350"/>
  </r>
  <r>
    <x v="127"/>
    <x v="31"/>
    <s v="B018IZ0SWI"/>
    <n v="3"/>
    <x v="31"/>
    <x v="1"/>
    <n v="1620"/>
    <n v="1350"/>
  </r>
  <r>
    <x v="127"/>
    <x v="0"/>
    <s v="B00K15Q2B0"/>
    <n v="1"/>
    <x v="0"/>
    <x v="6"/>
    <n v="2167.1999999999998"/>
    <n v="1720"/>
  </r>
  <r>
    <x v="128"/>
    <x v="32"/>
    <s v="B01KBH547A"/>
    <n v="2"/>
    <x v="32"/>
    <x v="5"/>
    <n v="1012"/>
    <n v="920"/>
  </r>
  <r>
    <x v="128"/>
    <x v="33"/>
    <s v="B00J0O5J4Y"/>
    <n v="2"/>
    <x v="33"/>
    <x v="4"/>
    <n v="1683"/>
    <n v="1530"/>
  </r>
  <r>
    <x v="128"/>
    <x v="34"/>
    <s v="B00NQGP42Y"/>
    <n v="2"/>
    <x v="34"/>
    <x v="7"/>
    <n v="2376"/>
    <n v="2200"/>
  </r>
  <r>
    <x v="128"/>
    <x v="35"/>
    <s v="B00NQGP42Y"/>
    <n v="3"/>
    <x v="35"/>
    <x v="7"/>
    <n v="2376"/>
    <n v="2200"/>
  </r>
  <r>
    <x v="128"/>
    <x v="36"/>
    <s v="B01KBH547A"/>
    <n v="4"/>
    <x v="36"/>
    <x v="5"/>
    <n v="1012"/>
    <n v="920"/>
  </r>
  <r>
    <x v="128"/>
    <x v="37"/>
    <s v="B018IZ0SWI"/>
    <n v="3"/>
    <x v="37"/>
    <x v="1"/>
    <n v="1620"/>
    <n v="1350"/>
  </r>
  <r>
    <x v="128"/>
    <x v="38"/>
    <s v="B00NQGP42Y"/>
    <n v="3"/>
    <x v="38"/>
    <x v="7"/>
    <n v="2376"/>
    <n v="2200"/>
  </r>
  <r>
    <x v="128"/>
    <x v="39"/>
    <s v="B016381QZA"/>
    <n v="1"/>
    <x v="39"/>
    <x v="3"/>
    <n v="2016.5"/>
    <n v="1850"/>
  </r>
  <r>
    <x v="128"/>
    <x v="40"/>
    <s v="B00K15Q2B0"/>
    <n v="3"/>
    <x v="40"/>
    <x v="6"/>
    <n v="2167.1999999999998"/>
    <n v="1720"/>
  </r>
  <r>
    <x v="128"/>
    <x v="41"/>
    <s v="B01DZJFWNC"/>
    <n v="2"/>
    <x v="41"/>
    <x v="2"/>
    <n v="998.4"/>
    <n v="960"/>
  </r>
  <r>
    <x v="129"/>
    <x v="42"/>
    <s v="B018IZ0SWI"/>
    <n v="2"/>
    <x v="12"/>
    <x v="1"/>
    <n v="1620"/>
    <n v="1350"/>
  </r>
  <r>
    <x v="129"/>
    <x v="43"/>
    <s v="B016381QZA"/>
    <n v="1"/>
    <x v="9"/>
    <x v="3"/>
    <n v="2016.5"/>
    <n v="1850"/>
  </r>
  <r>
    <x v="130"/>
    <x v="44"/>
    <s v="B015YCRYZM"/>
    <n v="1"/>
    <x v="29"/>
    <x v="11"/>
    <n v="2013"/>
    <n v="1650"/>
  </r>
  <r>
    <x v="130"/>
    <x v="45"/>
    <s v="B018IZ0SWI"/>
    <n v="1"/>
    <x v="7"/>
    <x v="1"/>
    <n v="1620"/>
    <n v="1350"/>
  </r>
  <r>
    <x v="130"/>
    <x v="46"/>
    <s v="B01KBH547A"/>
    <n v="2"/>
    <x v="40"/>
    <x v="5"/>
    <n v="1012"/>
    <n v="920"/>
  </r>
  <r>
    <x v="130"/>
    <x v="47"/>
    <s v="B018IZ0SWI"/>
    <n v="2"/>
    <x v="10"/>
    <x v="1"/>
    <n v="1620"/>
    <n v="1350"/>
  </r>
  <r>
    <x v="130"/>
    <x v="48"/>
    <s v="B016381QZA"/>
    <n v="1"/>
    <x v="13"/>
    <x v="3"/>
    <n v="2016.5"/>
    <n v="1850"/>
  </r>
  <r>
    <x v="130"/>
    <x v="49"/>
    <s v="B01KBH547A"/>
    <n v="2"/>
    <x v="42"/>
    <x v="5"/>
    <n v="1012"/>
    <n v="920"/>
  </r>
  <r>
    <x v="130"/>
    <x v="50"/>
    <s v="B01KBH547A"/>
    <n v="1"/>
    <x v="36"/>
    <x v="5"/>
    <n v="1012"/>
    <n v="920"/>
  </r>
  <r>
    <x v="130"/>
    <x v="51"/>
    <s v="B00F3J4B5S"/>
    <n v="3"/>
    <x v="28"/>
    <x v="0"/>
    <n v="1725"/>
    <n v="1500"/>
  </r>
  <r>
    <x v="130"/>
    <x v="52"/>
    <s v="B018IZ0SWI"/>
    <n v="2"/>
    <x v="18"/>
    <x v="1"/>
    <n v="1620"/>
    <n v="1350"/>
  </r>
  <r>
    <x v="131"/>
    <x v="53"/>
    <s v="B018IZ0SWI"/>
    <n v="2"/>
    <x v="32"/>
    <x v="1"/>
    <n v="1620"/>
    <n v="1350"/>
  </r>
  <r>
    <x v="132"/>
    <x v="54"/>
    <s v="B016381QZA"/>
    <n v="1"/>
    <x v="31"/>
    <x v="3"/>
    <n v="2016.5"/>
    <n v="1850"/>
  </r>
  <r>
    <x v="132"/>
    <x v="55"/>
    <s v="B00F3J4B5S"/>
    <n v="3"/>
    <x v="20"/>
    <x v="0"/>
    <n v="1725"/>
    <n v="1500"/>
  </r>
  <r>
    <x v="132"/>
    <x v="56"/>
    <s v="B00K15Q2B0"/>
    <n v="3"/>
    <x v="1"/>
    <x v="6"/>
    <n v="2167.1999999999998"/>
    <n v="1720"/>
  </r>
  <r>
    <x v="132"/>
    <x v="57"/>
    <s v="B00K15Q2B0"/>
    <n v="1"/>
    <x v="11"/>
    <x v="6"/>
    <n v="2167.1999999999998"/>
    <n v="1720"/>
  </r>
  <r>
    <x v="132"/>
    <x v="58"/>
    <s v="B01EYT1URO"/>
    <n v="2"/>
    <x v="37"/>
    <x v="9"/>
    <n v="1312.5"/>
    <n v="1250"/>
  </r>
  <r>
    <x v="132"/>
    <x v="59"/>
    <s v="B00NQGP42Y"/>
    <n v="3"/>
    <x v="14"/>
    <x v="7"/>
    <n v="2376"/>
    <n v="2200"/>
  </r>
  <r>
    <x v="132"/>
    <x v="60"/>
    <s v="B018IZ0SWI"/>
    <n v="2"/>
    <x v="8"/>
    <x v="1"/>
    <n v="1620"/>
    <n v="1350"/>
  </r>
  <r>
    <x v="132"/>
    <x v="61"/>
    <s v="B00NQGP42Y"/>
    <n v="3"/>
    <x v="6"/>
    <x v="7"/>
    <n v="2376"/>
    <n v="2200"/>
  </r>
  <r>
    <x v="133"/>
    <x v="62"/>
    <s v="B00F3J4B5S"/>
    <n v="1"/>
    <x v="5"/>
    <x v="0"/>
    <n v="1725"/>
    <n v="1500"/>
  </r>
  <r>
    <x v="133"/>
    <x v="63"/>
    <s v="B00J0O5J4Y"/>
    <n v="1"/>
    <x v="39"/>
    <x v="4"/>
    <n v="1683"/>
    <n v="1530"/>
  </r>
  <r>
    <x v="133"/>
    <x v="64"/>
    <s v="B01LQV1YHO"/>
    <n v="3"/>
    <x v="17"/>
    <x v="8"/>
    <n v="1624"/>
    <n v="1450"/>
  </r>
  <r>
    <x v="133"/>
    <x v="65"/>
    <s v="B018IZ0SWI"/>
    <n v="2"/>
    <x v="16"/>
    <x v="1"/>
    <n v="1620"/>
    <n v="1350"/>
  </r>
  <r>
    <x v="133"/>
    <x v="66"/>
    <s v="B00F3J4B5S"/>
    <n v="24"/>
    <x v="3"/>
    <x v="0"/>
    <n v="1725"/>
    <n v="1500"/>
  </r>
  <r>
    <x v="133"/>
    <x v="67"/>
    <s v="B00K15Q2B0"/>
    <n v="2"/>
    <x v="2"/>
    <x v="6"/>
    <n v="2167.1999999999998"/>
    <n v="1720"/>
  </r>
  <r>
    <x v="134"/>
    <x v="68"/>
    <s v="B00J0O5J4Y"/>
    <n v="2"/>
    <x v="23"/>
    <x v="4"/>
    <n v="1683"/>
    <n v="1530"/>
  </r>
  <r>
    <x v="134"/>
    <x v="69"/>
    <s v="B00K15Q2B0"/>
    <n v="3"/>
    <x v="15"/>
    <x v="6"/>
    <n v="2167.1999999999998"/>
    <n v="1720"/>
  </r>
  <r>
    <x v="134"/>
    <x v="70"/>
    <s v="B01LQV1YHO"/>
    <n v="3"/>
    <x v="27"/>
    <x v="8"/>
    <n v="1624"/>
    <n v="1450"/>
  </r>
  <r>
    <x v="134"/>
    <x v="14"/>
    <s v="B01LQV1YHO"/>
    <n v="3"/>
    <x v="14"/>
    <x v="8"/>
    <n v="1624"/>
    <n v="1450"/>
  </r>
  <r>
    <x v="134"/>
    <x v="8"/>
    <s v="B016B7INC2"/>
    <n v="1"/>
    <x v="8"/>
    <x v="10"/>
    <n v="1020"/>
    <n v="850"/>
  </r>
  <r>
    <x v="134"/>
    <x v="11"/>
    <s v="B01KBH547A"/>
    <n v="1"/>
    <x v="11"/>
    <x v="5"/>
    <n v="1012"/>
    <n v="920"/>
  </r>
  <r>
    <x v="134"/>
    <x v="13"/>
    <s v="B01EYT1URO"/>
    <n v="1"/>
    <x v="13"/>
    <x v="9"/>
    <n v="1312.5"/>
    <n v="1250"/>
  </r>
  <r>
    <x v="135"/>
    <x v="21"/>
    <s v="B018IZ0SWI"/>
    <n v="3"/>
    <x v="21"/>
    <x v="1"/>
    <n v="1620"/>
    <n v="1350"/>
  </r>
  <r>
    <x v="136"/>
    <x v="2"/>
    <s v="B01KBH547A"/>
    <n v="2"/>
    <x v="2"/>
    <x v="5"/>
    <n v="1012"/>
    <n v="920"/>
  </r>
  <r>
    <x v="136"/>
    <x v="25"/>
    <s v="B01LQV1YHO"/>
    <n v="4"/>
    <x v="25"/>
    <x v="8"/>
    <n v="1624"/>
    <n v="1450"/>
  </r>
  <r>
    <x v="136"/>
    <x v="6"/>
    <s v="B00F3J4B5S"/>
    <n v="2"/>
    <x v="6"/>
    <x v="0"/>
    <n v="1725"/>
    <n v="1500"/>
  </r>
  <r>
    <x v="136"/>
    <x v="5"/>
    <s v="B01EYT1URO"/>
    <n v="3"/>
    <x v="5"/>
    <x v="9"/>
    <n v="1312.5"/>
    <n v="1250"/>
  </r>
  <r>
    <x v="136"/>
    <x v="7"/>
    <s v="B00F3J4B5S"/>
    <n v="1"/>
    <x v="7"/>
    <x v="0"/>
    <n v="1725"/>
    <n v="1500"/>
  </r>
  <r>
    <x v="136"/>
    <x v="9"/>
    <s v="B01KBH547A"/>
    <n v="2"/>
    <x v="9"/>
    <x v="5"/>
    <n v="1012"/>
    <n v="920"/>
  </r>
  <r>
    <x v="136"/>
    <x v="4"/>
    <s v="B01KBH547A"/>
    <n v="2"/>
    <x v="4"/>
    <x v="5"/>
    <n v="1012"/>
    <n v="920"/>
  </r>
  <r>
    <x v="136"/>
    <x v="1"/>
    <s v="B016381QZA"/>
    <n v="1"/>
    <x v="1"/>
    <x v="3"/>
    <n v="2016.5"/>
    <n v="1850"/>
  </r>
  <r>
    <x v="136"/>
    <x v="17"/>
    <s v="B018IZ0SWI"/>
    <n v="1"/>
    <x v="17"/>
    <x v="1"/>
    <n v="1620"/>
    <n v="1350"/>
  </r>
  <r>
    <x v="136"/>
    <x v="12"/>
    <s v="B00K15Q2B0"/>
    <n v="4"/>
    <x v="12"/>
    <x v="6"/>
    <n v="2167.1999999999998"/>
    <n v="1720"/>
  </r>
  <r>
    <x v="137"/>
    <x v="16"/>
    <s v="B00NQGP42Y"/>
    <n v="2"/>
    <x v="16"/>
    <x v="7"/>
    <n v="2376"/>
    <n v="2200"/>
  </r>
  <r>
    <x v="137"/>
    <x v="18"/>
    <s v="B00K15Q2B0"/>
    <n v="1"/>
    <x v="18"/>
    <x v="6"/>
    <n v="2167.1999999999998"/>
    <n v="1720"/>
  </r>
  <r>
    <x v="137"/>
    <x v="19"/>
    <s v="B01KBH547A"/>
    <n v="2"/>
    <x v="19"/>
    <x v="5"/>
    <n v="1012"/>
    <n v="920"/>
  </r>
  <r>
    <x v="137"/>
    <x v="10"/>
    <s v="B00F3J4B5S"/>
    <n v="2"/>
    <x v="10"/>
    <x v="0"/>
    <n v="1725"/>
    <n v="1500"/>
  </r>
  <r>
    <x v="137"/>
    <x v="20"/>
    <s v="B01DZJFWNC"/>
    <n v="1"/>
    <x v="20"/>
    <x v="2"/>
    <n v="998.4"/>
    <n v="960"/>
  </r>
  <r>
    <x v="138"/>
    <x v="22"/>
    <s v="B00J0O5J4Y"/>
    <n v="1"/>
    <x v="22"/>
    <x v="4"/>
    <n v="1683"/>
    <n v="1530"/>
  </r>
  <r>
    <x v="138"/>
    <x v="15"/>
    <s v="B018IZ0SWI"/>
    <n v="2"/>
    <x v="15"/>
    <x v="1"/>
    <n v="1620"/>
    <n v="1350"/>
  </r>
  <r>
    <x v="138"/>
    <x v="26"/>
    <s v="B01KBH547A"/>
    <n v="2"/>
    <x v="26"/>
    <x v="5"/>
    <n v="1012"/>
    <n v="920"/>
  </r>
  <r>
    <x v="138"/>
    <x v="27"/>
    <s v="B01KBH547A"/>
    <n v="2"/>
    <x v="27"/>
    <x v="5"/>
    <n v="1012"/>
    <n v="920"/>
  </r>
  <r>
    <x v="138"/>
    <x v="28"/>
    <s v="B016381QZA"/>
    <n v="2"/>
    <x v="28"/>
    <x v="3"/>
    <n v="2016.5"/>
    <n v="1850"/>
  </r>
  <r>
    <x v="139"/>
    <x v="29"/>
    <s v="B018IZ0SWI"/>
    <n v="3"/>
    <x v="29"/>
    <x v="1"/>
    <n v="1620"/>
    <n v="1350"/>
  </r>
  <r>
    <x v="139"/>
    <x v="30"/>
    <s v="B01KBH547A"/>
    <n v="1"/>
    <x v="30"/>
    <x v="5"/>
    <n v="1012"/>
    <n v="920"/>
  </r>
  <r>
    <x v="139"/>
    <x v="31"/>
    <s v="B018IZ0SWI"/>
    <n v="2"/>
    <x v="31"/>
    <x v="1"/>
    <n v="1620"/>
    <n v="1350"/>
  </r>
  <r>
    <x v="139"/>
    <x v="24"/>
    <s v="B018IZ0SWI"/>
    <n v="3"/>
    <x v="24"/>
    <x v="1"/>
    <n v="1620"/>
    <n v="1350"/>
  </r>
  <r>
    <x v="139"/>
    <x v="23"/>
    <s v="B00K15Q2B0"/>
    <n v="3"/>
    <x v="23"/>
    <x v="6"/>
    <n v="2167.1999999999998"/>
    <n v="1720"/>
  </r>
  <r>
    <x v="139"/>
    <x v="0"/>
    <s v="B01KBH547A"/>
    <n v="1"/>
    <x v="0"/>
    <x v="5"/>
    <n v="1012"/>
    <n v="920"/>
  </r>
  <r>
    <x v="139"/>
    <x v="32"/>
    <s v="B01DZJFWNC"/>
    <n v="2"/>
    <x v="32"/>
    <x v="2"/>
    <n v="998.4"/>
    <n v="960"/>
  </r>
  <r>
    <x v="139"/>
    <x v="33"/>
    <s v="B016381QZA"/>
    <n v="17"/>
    <x v="33"/>
    <x v="3"/>
    <n v="2016.5"/>
    <n v="1850"/>
  </r>
  <r>
    <x v="139"/>
    <x v="34"/>
    <s v="B00F3J4B5S"/>
    <n v="1"/>
    <x v="34"/>
    <x v="0"/>
    <n v="1725"/>
    <n v="1500"/>
  </r>
  <r>
    <x v="139"/>
    <x v="35"/>
    <s v="B00F3J4B5S"/>
    <n v="2"/>
    <x v="35"/>
    <x v="0"/>
    <n v="1725"/>
    <n v="1500"/>
  </r>
  <r>
    <x v="139"/>
    <x v="36"/>
    <s v="B00NQGP42Y"/>
    <n v="3"/>
    <x v="36"/>
    <x v="7"/>
    <n v="2376"/>
    <n v="2200"/>
  </r>
  <r>
    <x v="139"/>
    <x v="37"/>
    <s v="B016381QZA"/>
    <n v="2"/>
    <x v="37"/>
    <x v="3"/>
    <n v="2016.5"/>
    <n v="1850"/>
  </r>
  <r>
    <x v="140"/>
    <x v="38"/>
    <s v="B018IZ0SWI"/>
    <n v="2"/>
    <x v="38"/>
    <x v="1"/>
    <n v="1620"/>
    <n v="1350"/>
  </r>
  <r>
    <x v="140"/>
    <x v="39"/>
    <s v="B01KBH547A"/>
    <n v="3"/>
    <x v="39"/>
    <x v="5"/>
    <n v="1012"/>
    <n v="920"/>
  </r>
  <r>
    <x v="140"/>
    <x v="40"/>
    <s v="B00NQGP42Y"/>
    <n v="1"/>
    <x v="40"/>
    <x v="7"/>
    <n v="2376"/>
    <n v="2200"/>
  </r>
  <r>
    <x v="140"/>
    <x v="41"/>
    <s v="B01KBH547A"/>
    <n v="2"/>
    <x v="41"/>
    <x v="5"/>
    <n v="1012"/>
    <n v="920"/>
  </r>
  <r>
    <x v="140"/>
    <x v="42"/>
    <s v="B00F3J4B5S"/>
    <n v="2"/>
    <x v="12"/>
    <x v="0"/>
    <n v="1725"/>
    <n v="1500"/>
  </r>
  <r>
    <x v="140"/>
    <x v="43"/>
    <s v="B00NQGP42Y"/>
    <n v="3"/>
    <x v="9"/>
    <x v="7"/>
    <n v="2376"/>
    <n v="2200"/>
  </r>
  <r>
    <x v="140"/>
    <x v="44"/>
    <s v="B01DZJFWNC"/>
    <n v="13"/>
    <x v="29"/>
    <x v="2"/>
    <n v="998.4"/>
    <n v="960"/>
  </r>
  <r>
    <x v="140"/>
    <x v="45"/>
    <s v="B01DZJFWNC"/>
    <n v="2"/>
    <x v="7"/>
    <x v="2"/>
    <n v="998.4"/>
    <n v="960"/>
  </r>
  <r>
    <x v="141"/>
    <x v="46"/>
    <s v="B01KBH547A"/>
    <n v="3"/>
    <x v="40"/>
    <x v="5"/>
    <n v="1012"/>
    <n v="920"/>
  </r>
  <r>
    <x v="141"/>
    <x v="47"/>
    <s v="B015YCRYZM"/>
    <n v="19"/>
    <x v="10"/>
    <x v="11"/>
    <n v="2013"/>
    <n v="1650"/>
  </r>
  <r>
    <x v="141"/>
    <x v="48"/>
    <s v="B00NQGP42Y"/>
    <n v="2"/>
    <x v="13"/>
    <x v="7"/>
    <n v="2376"/>
    <n v="2200"/>
  </r>
  <r>
    <x v="142"/>
    <x v="49"/>
    <s v="B00K15Q2B0"/>
    <n v="2"/>
    <x v="42"/>
    <x v="6"/>
    <n v="2167.1999999999998"/>
    <n v="1720"/>
  </r>
  <r>
    <x v="142"/>
    <x v="50"/>
    <s v="B00F3J4B5S"/>
    <n v="1"/>
    <x v="36"/>
    <x v="0"/>
    <n v="1725"/>
    <n v="1500"/>
  </r>
  <r>
    <x v="142"/>
    <x v="51"/>
    <s v="B01DZJFWNC"/>
    <n v="1"/>
    <x v="28"/>
    <x v="2"/>
    <n v="998.4"/>
    <n v="960"/>
  </r>
  <r>
    <x v="143"/>
    <x v="52"/>
    <s v="B01LQV1YHO"/>
    <n v="1"/>
    <x v="18"/>
    <x v="8"/>
    <n v="1624"/>
    <n v="1450"/>
  </r>
  <r>
    <x v="143"/>
    <x v="53"/>
    <s v="B018IZ0SWI"/>
    <n v="2"/>
    <x v="32"/>
    <x v="1"/>
    <n v="1620"/>
    <n v="1350"/>
  </r>
  <r>
    <x v="143"/>
    <x v="54"/>
    <s v="B01EYT1URO"/>
    <n v="3"/>
    <x v="31"/>
    <x v="9"/>
    <n v="1312.5"/>
    <n v="1250"/>
  </r>
  <r>
    <x v="144"/>
    <x v="55"/>
    <s v="B018IZ0SWI"/>
    <n v="2"/>
    <x v="20"/>
    <x v="1"/>
    <n v="1620"/>
    <n v="1350"/>
  </r>
  <r>
    <x v="144"/>
    <x v="56"/>
    <s v="B00K15Q2B0"/>
    <n v="2"/>
    <x v="1"/>
    <x v="6"/>
    <n v="2167.1999999999998"/>
    <n v="1720"/>
  </r>
  <r>
    <x v="144"/>
    <x v="57"/>
    <s v="B016381QZA"/>
    <n v="2"/>
    <x v="11"/>
    <x v="3"/>
    <n v="2016.5"/>
    <n v="1850"/>
  </r>
  <r>
    <x v="144"/>
    <x v="58"/>
    <s v="B00K15Q2B0"/>
    <n v="2"/>
    <x v="37"/>
    <x v="6"/>
    <n v="2167.1999999999998"/>
    <n v="1720"/>
  </r>
  <r>
    <x v="144"/>
    <x v="59"/>
    <s v="B00K15Q2B0"/>
    <n v="5"/>
    <x v="14"/>
    <x v="6"/>
    <n v="2167.1999999999998"/>
    <n v="1720"/>
  </r>
  <r>
    <x v="144"/>
    <x v="60"/>
    <s v="B01EYT1URO"/>
    <n v="2"/>
    <x v="8"/>
    <x v="9"/>
    <n v="1312.5"/>
    <n v="1250"/>
  </r>
  <r>
    <x v="144"/>
    <x v="61"/>
    <s v="B00K15Q2B0"/>
    <n v="1"/>
    <x v="6"/>
    <x v="6"/>
    <n v="2167.1999999999998"/>
    <n v="1720"/>
  </r>
  <r>
    <x v="144"/>
    <x v="62"/>
    <s v="B01EYT1URO"/>
    <n v="3"/>
    <x v="5"/>
    <x v="9"/>
    <n v="1312.5"/>
    <n v="1250"/>
  </r>
  <r>
    <x v="145"/>
    <x v="63"/>
    <s v="B00NQGP42Y"/>
    <n v="3"/>
    <x v="39"/>
    <x v="7"/>
    <n v="2376"/>
    <n v="2200"/>
  </r>
  <r>
    <x v="145"/>
    <x v="64"/>
    <s v="B01KBH547A"/>
    <n v="3"/>
    <x v="17"/>
    <x v="5"/>
    <n v="1012"/>
    <n v="920"/>
  </r>
  <r>
    <x v="145"/>
    <x v="65"/>
    <s v="B018IZ0SWI"/>
    <n v="1"/>
    <x v="16"/>
    <x v="1"/>
    <n v="1620"/>
    <n v="1350"/>
  </r>
  <r>
    <x v="145"/>
    <x v="66"/>
    <s v="B01KBH547A"/>
    <n v="1"/>
    <x v="3"/>
    <x v="5"/>
    <n v="1012"/>
    <n v="920"/>
  </r>
  <r>
    <x v="146"/>
    <x v="67"/>
    <s v="B016B7INC2"/>
    <n v="1"/>
    <x v="2"/>
    <x v="10"/>
    <n v="1020"/>
    <n v="850"/>
  </r>
  <r>
    <x v="146"/>
    <x v="68"/>
    <s v="B00F3J4B5S"/>
    <n v="1"/>
    <x v="23"/>
    <x v="0"/>
    <n v="1725"/>
    <n v="1500"/>
  </r>
  <r>
    <x v="146"/>
    <x v="69"/>
    <s v="B00NQGP42Y"/>
    <n v="2"/>
    <x v="15"/>
    <x v="7"/>
    <n v="2376"/>
    <n v="2200"/>
  </r>
  <r>
    <x v="146"/>
    <x v="70"/>
    <s v="B01DZJFWNC"/>
    <n v="1"/>
    <x v="27"/>
    <x v="2"/>
    <n v="998.4"/>
    <n v="960"/>
  </r>
  <r>
    <x v="146"/>
    <x v="14"/>
    <s v="B01KBH547A"/>
    <n v="11"/>
    <x v="14"/>
    <x v="5"/>
    <n v="1012"/>
    <n v="920"/>
  </r>
  <r>
    <x v="147"/>
    <x v="8"/>
    <s v="B01DZJFWNC"/>
    <n v="2"/>
    <x v="8"/>
    <x v="2"/>
    <n v="998.4"/>
    <n v="960"/>
  </r>
  <r>
    <x v="147"/>
    <x v="11"/>
    <s v="B018IZ0SWI"/>
    <n v="1"/>
    <x v="11"/>
    <x v="1"/>
    <n v="1620"/>
    <n v="1350"/>
  </r>
  <r>
    <x v="147"/>
    <x v="13"/>
    <s v="B016381QZA"/>
    <n v="3"/>
    <x v="13"/>
    <x v="3"/>
    <n v="2016.5"/>
    <n v="1850"/>
  </r>
  <r>
    <x v="147"/>
    <x v="21"/>
    <s v="B01KBH547A"/>
    <n v="1"/>
    <x v="21"/>
    <x v="5"/>
    <n v="1012"/>
    <n v="920"/>
  </r>
  <r>
    <x v="147"/>
    <x v="2"/>
    <s v="B01EYT1URO"/>
    <n v="2"/>
    <x v="2"/>
    <x v="9"/>
    <n v="1312.5"/>
    <n v="1250"/>
  </r>
  <r>
    <x v="148"/>
    <x v="25"/>
    <s v="B015YCRYZM"/>
    <n v="2"/>
    <x v="25"/>
    <x v="11"/>
    <n v="2013"/>
    <n v="1650"/>
  </r>
  <r>
    <x v="148"/>
    <x v="6"/>
    <s v="B016B7INC2"/>
    <n v="2"/>
    <x v="6"/>
    <x v="10"/>
    <n v="1020"/>
    <n v="850"/>
  </r>
  <r>
    <x v="148"/>
    <x v="5"/>
    <s v="B018IZ0SWI"/>
    <n v="3"/>
    <x v="5"/>
    <x v="1"/>
    <n v="1620"/>
    <n v="1350"/>
  </r>
  <r>
    <x v="148"/>
    <x v="7"/>
    <s v="B018IZ0SWI"/>
    <n v="1"/>
    <x v="7"/>
    <x v="1"/>
    <n v="1620"/>
    <n v="1350"/>
  </r>
  <r>
    <x v="148"/>
    <x v="9"/>
    <s v="B018IZ0SWI"/>
    <n v="3"/>
    <x v="9"/>
    <x v="1"/>
    <n v="1620"/>
    <n v="1350"/>
  </r>
  <r>
    <x v="148"/>
    <x v="4"/>
    <s v="B01KBH547A"/>
    <n v="1"/>
    <x v="4"/>
    <x v="5"/>
    <n v="1012"/>
    <n v="920"/>
  </r>
  <r>
    <x v="149"/>
    <x v="1"/>
    <s v="B01KBH547A"/>
    <n v="3"/>
    <x v="1"/>
    <x v="5"/>
    <n v="1012"/>
    <n v="920"/>
  </r>
  <r>
    <x v="149"/>
    <x v="17"/>
    <s v="B01EYT1URO"/>
    <n v="13"/>
    <x v="17"/>
    <x v="9"/>
    <n v="1312.5"/>
    <n v="1250"/>
  </r>
  <r>
    <x v="149"/>
    <x v="12"/>
    <s v="B00NQGP42Y"/>
    <n v="3"/>
    <x v="12"/>
    <x v="7"/>
    <n v="2376"/>
    <n v="2200"/>
  </r>
  <r>
    <x v="149"/>
    <x v="16"/>
    <s v="B00K15Q2B0"/>
    <n v="19"/>
    <x v="16"/>
    <x v="6"/>
    <n v="2167.1999999999998"/>
    <n v="1720"/>
  </r>
  <r>
    <x v="150"/>
    <x v="18"/>
    <s v="B01EYT1URO"/>
    <n v="7"/>
    <x v="18"/>
    <x v="9"/>
    <n v="1312.5"/>
    <n v="1250"/>
  </r>
  <r>
    <x v="150"/>
    <x v="19"/>
    <s v="B00F3J4B5S"/>
    <n v="2"/>
    <x v="19"/>
    <x v="0"/>
    <n v="1725"/>
    <n v="1500"/>
  </r>
  <r>
    <x v="150"/>
    <x v="10"/>
    <s v="B018IZ0SWI"/>
    <n v="2"/>
    <x v="10"/>
    <x v="1"/>
    <n v="1620"/>
    <n v="1350"/>
  </r>
  <r>
    <x v="151"/>
    <x v="20"/>
    <s v="B01EYT1URO"/>
    <n v="25"/>
    <x v="20"/>
    <x v="9"/>
    <n v="1312.5"/>
    <n v="1250"/>
  </r>
  <r>
    <x v="151"/>
    <x v="22"/>
    <s v="B015YCRYZM"/>
    <n v="3"/>
    <x v="22"/>
    <x v="11"/>
    <n v="2013"/>
    <n v="1650"/>
  </r>
  <r>
    <x v="151"/>
    <x v="15"/>
    <s v="B016B7INC2"/>
    <n v="3"/>
    <x v="15"/>
    <x v="10"/>
    <n v="1020"/>
    <n v="850"/>
  </r>
  <r>
    <x v="152"/>
    <x v="26"/>
    <s v="B018IZ0SWI"/>
    <n v="1"/>
    <x v="26"/>
    <x v="1"/>
    <n v="1620"/>
    <n v="1350"/>
  </r>
  <r>
    <x v="152"/>
    <x v="27"/>
    <s v="B01KBH547A"/>
    <n v="1"/>
    <x v="27"/>
    <x v="5"/>
    <n v="1012"/>
    <n v="920"/>
  </r>
  <r>
    <x v="152"/>
    <x v="28"/>
    <s v="B01EYT1URO"/>
    <n v="14"/>
    <x v="28"/>
    <x v="9"/>
    <n v="1312.5"/>
    <n v="1250"/>
  </r>
  <r>
    <x v="152"/>
    <x v="29"/>
    <s v="B00NQGP42Y"/>
    <n v="3"/>
    <x v="29"/>
    <x v="7"/>
    <n v="2376"/>
    <n v="2200"/>
  </r>
  <r>
    <x v="152"/>
    <x v="30"/>
    <s v="B01KBH547A"/>
    <n v="1"/>
    <x v="30"/>
    <x v="5"/>
    <n v="1012"/>
    <n v="920"/>
  </r>
  <r>
    <x v="152"/>
    <x v="31"/>
    <s v="B01LQV1YHO"/>
    <n v="3"/>
    <x v="31"/>
    <x v="8"/>
    <n v="1624"/>
    <n v="1450"/>
  </r>
  <r>
    <x v="152"/>
    <x v="24"/>
    <s v="B01KBH547A"/>
    <n v="3"/>
    <x v="24"/>
    <x v="5"/>
    <n v="1012"/>
    <n v="920"/>
  </r>
  <r>
    <x v="152"/>
    <x v="23"/>
    <s v="B00F3J4B5S"/>
    <n v="3"/>
    <x v="23"/>
    <x v="0"/>
    <n v="1725"/>
    <n v="1500"/>
  </r>
  <r>
    <x v="153"/>
    <x v="0"/>
    <s v="B01EYT1URO"/>
    <n v="3"/>
    <x v="0"/>
    <x v="9"/>
    <n v="1312.5"/>
    <n v="1250"/>
  </r>
  <r>
    <x v="153"/>
    <x v="32"/>
    <s v="B00K15Q2B0"/>
    <n v="20"/>
    <x v="32"/>
    <x v="6"/>
    <n v="2167.1999999999998"/>
    <n v="1720"/>
  </r>
  <r>
    <x v="153"/>
    <x v="33"/>
    <s v="B016381QZA"/>
    <n v="1"/>
    <x v="33"/>
    <x v="3"/>
    <n v="2016.5"/>
    <n v="1850"/>
  </r>
  <r>
    <x v="153"/>
    <x v="34"/>
    <s v="B01EYT1URO"/>
    <n v="2"/>
    <x v="34"/>
    <x v="9"/>
    <n v="1312.5"/>
    <n v="1250"/>
  </r>
  <r>
    <x v="154"/>
    <x v="35"/>
    <s v="B015YCRYZM"/>
    <n v="2"/>
    <x v="35"/>
    <x v="11"/>
    <n v="2013"/>
    <n v="1650"/>
  </r>
  <r>
    <x v="154"/>
    <x v="36"/>
    <s v="B015YCRYZM"/>
    <n v="2"/>
    <x v="36"/>
    <x v="11"/>
    <n v="2013"/>
    <n v="1650"/>
  </r>
  <r>
    <x v="154"/>
    <x v="37"/>
    <s v="B015YCRYZM"/>
    <n v="1"/>
    <x v="37"/>
    <x v="11"/>
    <n v="2013"/>
    <n v="1650"/>
  </r>
  <r>
    <x v="154"/>
    <x v="38"/>
    <s v="B01KBH547A"/>
    <n v="2"/>
    <x v="38"/>
    <x v="5"/>
    <n v="1012"/>
    <n v="920"/>
  </r>
  <r>
    <x v="154"/>
    <x v="39"/>
    <s v="B016B7INC2"/>
    <n v="3"/>
    <x v="39"/>
    <x v="10"/>
    <n v="1020"/>
    <n v="850"/>
  </r>
  <r>
    <x v="155"/>
    <x v="40"/>
    <s v="B015YCRYZM"/>
    <n v="2"/>
    <x v="40"/>
    <x v="11"/>
    <n v="2013"/>
    <n v="1650"/>
  </r>
  <r>
    <x v="156"/>
    <x v="41"/>
    <s v="B00K15Q2B0"/>
    <n v="1"/>
    <x v="41"/>
    <x v="6"/>
    <n v="2167.1999999999998"/>
    <n v="1720"/>
  </r>
  <r>
    <x v="156"/>
    <x v="42"/>
    <s v="B00NQGP42Y"/>
    <n v="2"/>
    <x v="12"/>
    <x v="7"/>
    <n v="2376"/>
    <n v="2200"/>
  </r>
  <r>
    <x v="156"/>
    <x v="43"/>
    <s v="B00F3J4B5S"/>
    <n v="3"/>
    <x v="9"/>
    <x v="0"/>
    <n v="1725"/>
    <n v="1500"/>
  </r>
  <r>
    <x v="156"/>
    <x v="44"/>
    <s v="B01EYT1URO"/>
    <n v="2"/>
    <x v="29"/>
    <x v="9"/>
    <n v="1312.5"/>
    <n v="1250"/>
  </r>
  <r>
    <x v="156"/>
    <x v="45"/>
    <s v="B00NQGP42Y"/>
    <n v="3"/>
    <x v="7"/>
    <x v="7"/>
    <n v="2376"/>
    <n v="2200"/>
  </r>
  <r>
    <x v="156"/>
    <x v="46"/>
    <s v="B01EYT1URO"/>
    <n v="4"/>
    <x v="40"/>
    <x v="9"/>
    <n v="1312.5"/>
    <n v="1250"/>
  </r>
  <r>
    <x v="156"/>
    <x v="47"/>
    <s v="B01LQV1YHO"/>
    <n v="3"/>
    <x v="10"/>
    <x v="8"/>
    <n v="1624"/>
    <n v="1450"/>
  </r>
  <r>
    <x v="156"/>
    <x v="48"/>
    <s v="B00F3J4B5S"/>
    <n v="2"/>
    <x v="13"/>
    <x v="0"/>
    <n v="1725"/>
    <n v="1500"/>
  </r>
  <r>
    <x v="156"/>
    <x v="49"/>
    <s v="B018IZ0SWI"/>
    <n v="1"/>
    <x v="42"/>
    <x v="1"/>
    <n v="1620"/>
    <n v="1350"/>
  </r>
  <r>
    <x v="156"/>
    <x v="50"/>
    <s v="B00K15Q2B0"/>
    <n v="3"/>
    <x v="36"/>
    <x v="6"/>
    <n v="2167.1999999999998"/>
    <n v="1720"/>
  </r>
  <r>
    <x v="156"/>
    <x v="51"/>
    <s v="B01KBH547A"/>
    <n v="3"/>
    <x v="28"/>
    <x v="5"/>
    <n v="1012"/>
    <n v="920"/>
  </r>
  <r>
    <x v="156"/>
    <x v="52"/>
    <s v="B00NQGP42Y"/>
    <n v="16"/>
    <x v="18"/>
    <x v="7"/>
    <n v="2376"/>
    <n v="2200"/>
  </r>
  <r>
    <x v="157"/>
    <x v="53"/>
    <s v="B018IZ0SWI"/>
    <n v="2"/>
    <x v="32"/>
    <x v="1"/>
    <n v="1620"/>
    <n v="1350"/>
  </r>
  <r>
    <x v="157"/>
    <x v="54"/>
    <s v="B00F3J4B5S"/>
    <n v="9"/>
    <x v="31"/>
    <x v="0"/>
    <n v="1725"/>
    <n v="1500"/>
  </r>
  <r>
    <x v="157"/>
    <x v="55"/>
    <s v="B018IZ0SWI"/>
    <n v="20"/>
    <x v="20"/>
    <x v="1"/>
    <n v="1620"/>
    <n v="1350"/>
  </r>
  <r>
    <x v="157"/>
    <x v="56"/>
    <s v="B00NQGP42Y"/>
    <n v="2"/>
    <x v="1"/>
    <x v="7"/>
    <n v="2376"/>
    <n v="2200"/>
  </r>
  <r>
    <x v="158"/>
    <x v="57"/>
    <s v="B00J0O5J4Y"/>
    <n v="3"/>
    <x v="11"/>
    <x v="4"/>
    <n v="1683"/>
    <n v="1530"/>
  </r>
  <r>
    <x v="158"/>
    <x v="58"/>
    <s v="B00K15Q2B0"/>
    <n v="3"/>
    <x v="37"/>
    <x v="6"/>
    <n v="2167.1999999999998"/>
    <n v="1720"/>
  </r>
  <r>
    <x v="158"/>
    <x v="59"/>
    <s v="B01LQV1YHO"/>
    <n v="3"/>
    <x v="14"/>
    <x v="8"/>
    <n v="1624"/>
    <n v="1450"/>
  </r>
  <r>
    <x v="158"/>
    <x v="60"/>
    <s v="B01DZJFWNC"/>
    <n v="11"/>
    <x v="8"/>
    <x v="2"/>
    <n v="998.4"/>
    <n v="960"/>
  </r>
  <r>
    <x v="159"/>
    <x v="61"/>
    <s v="B01KBH547A"/>
    <n v="3"/>
    <x v="6"/>
    <x v="5"/>
    <n v="1012"/>
    <n v="920"/>
  </r>
  <r>
    <x v="160"/>
    <x v="62"/>
    <s v="B01DZJFWNC"/>
    <n v="1"/>
    <x v="5"/>
    <x v="2"/>
    <n v="998.4"/>
    <n v="960"/>
  </r>
  <r>
    <x v="160"/>
    <x v="63"/>
    <s v="B00F3J4B5S"/>
    <n v="1"/>
    <x v="39"/>
    <x v="0"/>
    <n v="1725"/>
    <n v="1500"/>
  </r>
  <r>
    <x v="160"/>
    <x v="64"/>
    <s v="B01KBH547A"/>
    <n v="3"/>
    <x v="17"/>
    <x v="5"/>
    <n v="1012"/>
    <n v="920"/>
  </r>
  <r>
    <x v="160"/>
    <x v="65"/>
    <s v="B00NQGP42Y"/>
    <n v="3"/>
    <x v="16"/>
    <x v="7"/>
    <n v="2376"/>
    <n v="2200"/>
  </r>
  <r>
    <x v="160"/>
    <x v="66"/>
    <s v="B01KBH547A"/>
    <n v="2"/>
    <x v="3"/>
    <x v="5"/>
    <n v="1012"/>
    <n v="920"/>
  </r>
  <r>
    <x v="161"/>
    <x v="67"/>
    <s v="B018IZ0SWI"/>
    <n v="2"/>
    <x v="2"/>
    <x v="1"/>
    <n v="1620"/>
    <n v="1350"/>
  </r>
  <r>
    <x v="161"/>
    <x v="68"/>
    <s v="B018IZ0SWI"/>
    <n v="2"/>
    <x v="23"/>
    <x v="1"/>
    <n v="1620"/>
    <n v="1350"/>
  </r>
  <r>
    <x v="161"/>
    <x v="69"/>
    <s v="B00F3J4B5S"/>
    <n v="2"/>
    <x v="15"/>
    <x v="0"/>
    <n v="1725"/>
    <n v="1500"/>
  </r>
  <r>
    <x v="162"/>
    <x v="70"/>
    <s v="B00K15Q2B0"/>
    <n v="2"/>
    <x v="27"/>
    <x v="6"/>
    <n v="2167.1999999999998"/>
    <n v="1720"/>
  </r>
  <r>
    <x v="162"/>
    <x v="14"/>
    <s v="B016381QZA"/>
    <n v="7"/>
    <x v="14"/>
    <x v="3"/>
    <n v="2016.5"/>
    <n v="1850"/>
  </r>
  <r>
    <x v="162"/>
    <x v="8"/>
    <s v="B016B7INC2"/>
    <n v="14"/>
    <x v="8"/>
    <x v="10"/>
    <n v="1020"/>
    <n v="850"/>
  </r>
  <r>
    <x v="162"/>
    <x v="11"/>
    <s v="B016381QZA"/>
    <n v="1"/>
    <x v="11"/>
    <x v="3"/>
    <n v="2016.5"/>
    <n v="1850"/>
  </r>
  <r>
    <x v="162"/>
    <x v="13"/>
    <s v="B018IZ0SWI"/>
    <n v="3"/>
    <x v="13"/>
    <x v="1"/>
    <n v="1620"/>
    <n v="1350"/>
  </r>
  <r>
    <x v="162"/>
    <x v="21"/>
    <s v="B01DZJFWNC"/>
    <n v="1"/>
    <x v="21"/>
    <x v="2"/>
    <n v="998.4"/>
    <n v="960"/>
  </r>
  <r>
    <x v="162"/>
    <x v="2"/>
    <s v="B01KBH547A"/>
    <n v="4"/>
    <x v="2"/>
    <x v="5"/>
    <n v="1012"/>
    <n v="920"/>
  </r>
  <r>
    <x v="162"/>
    <x v="25"/>
    <s v="B01EYT1URO"/>
    <n v="2"/>
    <x v="25"/>
    <x v="9"/>
    <n v="1312.5"/>
    <n v="1250"/>
  </r>
  <r>
    <x v="162"/>
    <x v="6"/>
    <s v="B016381QZA"/>
    <n v="2"/>
    <x v="6"/>
    <x v="3"/>
    <n v="2016.5"/>
    <n v="1850"/>
  </r>
  <r>
    <x v="162"/>
    <x v="5"/>
    <s v="B01KBH547A"/>
    <n v="3"/>
    <x v="5"/>
    <x v="5"/>
    <n v="1012"/>
    <n v="920"/>
  </r>
  <r>
    <x v="162"/>
    <x v="7"/>
    <s v="B01LQV1YHO"/>
    <n v="2"/>
    <x v="7"/>
    <x v="8"/>
    <n v="1624"/>
    <n v="1450"/>
  </r>
  <r>
    <x v="163"/>
    <x v="9"/>
    <s v="B018IZ0SWI"/>
    <n v="3"/>
    <x v="9"/>
    <x v="1"/>
    <n v="1620"/>
    <n v="1350"/>
  </r>
  <r>
    <x v="163"/>
    <x v="4"/>
    <s v="B00K15Q2B0"/>
    <n v="2"/>
    <x v="4"/>
    <x v="6"/>
    <n v="2167.1999999999998"/>
    <n v="1720"/>
  </r>
  <r>
    <x v="163"/>
    <x v="1"/>
    <s v="B016B7INC2"/>
    <n v="3"/>
    <x v="1"/>
    <x v="10"/>
    <n v="1020"/>
    <n v="850"/>
  </r>
  <r>
    <x v="164"/>
    <x v="17"/>
    <s v="B018IZ0SWI"/>
    <n v="3"/>
    <x v="17"/>
    <x v="1"/>
    <n v="1620"/>
    <n v="1350"/>
  </r>
  <r>
    <x v="165"/>
    <x v="12"/>
    <s v="B01DZJFWNC"/>
    <n v="1"/>
    <x v="12"/>
    <x v="2"/>
    <n v="998.4"/>
    <n v="960"/>
  </r>
  <r>
    <x v="165"/>
    <x v="16"/>
    <s v="B00NQGP42Y"/>
    <n v="4"/>
    <x v="16"/>
    <x v="7"/>
    <n v="2376"/>
    <n v="2200"/>
  </r>
  <r>
    <x v="165"/>
    <x v="18"/>
    <s v="B01EYT1URO"/>
    <n v="1"/>
    <x v="18"/>
    <x v="9"/>
    <n v="1312.5"/>
    <n v="1250"/>
  </r>
  <r>
    <x v="166"/>
    <x v="19"/>
    <s v="B01LQV1YHO"/>
    <n v="4"/>
    <x v="19"/>
    <x v="8"/>
    <n v="1624"/>
    <n v="1450"/>
  </r>
  <r>
    <x v="166"/>
    <x v="10"/>
    <s v="B016381QZA"/>
    <n v="2"/>
    <x v="10"/>
    <x v="3"/>
    <n v="2016.5"/>
    <n v="1850"/>
  </r>
  <r>
    <x v="166"/>
    <x v="20"/>
    <s v="B00F3J4B5S"/>
    <n v="3"/>
    <x v="20"/>
    <x v="0"/>
    <n v="1725"/>
    <n v="1500"/>
  </r>
  <r>
    <x v="166"/>
    <x v="22"/>
    <s v="B018IZ0SWI"/>
    <n v="4"/>
    <x v="22"/>
    <x v="1"/>
    <n v="1620"/>
    <n v="1350"/>
  </r>
  <r>
    <x v="166"/>
    <x v="15"/>
    <s v="B018IZ0SWI"/>
    <n v="1"/>
    <x v="15"/>
    <x v="1"/>
    <n v="1620"/>
    <n v="1350"/>
  </r>
  <r>
    <x v="167"/>
    <x v="26"/>
    <s v="B01KBH547A"/>
    <n v="2"/>
    <x v="26"/>
    <x v="5"/>
    <n v="1012"/>
    <n v="920"/>
  </r>
  <r>
    <x v="167"/>
    <x v="27"/>
    <s v="B01KBH547A"/>
    <n v="1"/>
    <x v="27"/>
    <x v="5"/>
    <n v="1012"/>
    <n v="920"/>
  </r>
  <r>
    <x v="167"/>
    <x v="28"/>
    <s v="B015YCRYZM"/>
    <n v="1"/>
    <x v="28"/>
    <x v="11"/>
    <n v="2013"/>
    <n v="1650"/>
  </r>
  <r>
    <x v="168"/>
    <x v="29"/>
    <s v="B00K15Q2B0"/>
    <n v="2"/>
    <x v="29"/>
    <x v="6"/>
    <n v="2167.1999999999998"/>
    <n v="1720"/>
  </r>
  <r>
    <x v="169"/>
    <x v="30"/>
    <s v="B01EYT1URO"/>
    <n v="3"/>
    <x v="30"/>
    <x v="9"/>
    <n v="1312.5"/>
    <n v="1250"/>
  </r>
  <r>
    <x v="169"/>
    <x v="31"/>
    <s v="B016381QZA"/>
    <n v="3"/>
    <x v="31"/>
    <x v="3"/>
    <n v="2016.5"/>
    <n v="1850"/>
  </r>
  <r>
    <x v="169"/>
    <x v="24"/>
    <s v="B016B7INC2"/>
    <n v="2"/>
    <x v="24"/>
    <x v="10"/>
    <n v="1020"/>
    <n v="850"/>
  </r>
  <r>
    <x v="170"/>
    <x v="23"/>
    <s v="B00NQGP42Y"/>
    <n v="2"/>
    <x v="23"/>
    <x v="7"/>
    <n v="2376"/>
    <n v="2200"/>
  </r>
  <r>
    <x v="170"/>
    <x v="0"/>
    <s v="B01KBH547A"/>
    <n v="2"/>
    <x v="0"/>
    <x v="5"/>
    <n v="1012"/>
    <n v="920"/>
  </r>
  <r>
    <x v="170"/>
    <x v="32"/>
    <s v="B00NQGP42Y"/>
    <n v="3"/>
    <x v="32"/>
    <x v="7"/>
    <n v="2376"/>
    <n v="2200"/>
  </r>
  <r>
    <x v="170"/>
    <x v="33"/>
    <s v="B01KBH547A"/>
    <n v="1"/>
    <x v="33"/>
    <x v="5"/>
    <n v="1012"/>
    <n v="920"/>
  </r>
  <r>
    <x v="170"/>
    <x v="34"/>
    <s v="B00J0O5J4Y"/>
    <n v="3"/>
    <x v="34"/>
    <x v="4"/>
    <n v="1683"/>
    <n v="1530"/>
  </r>
  <r>
    <x v="170"/>
    <x v="35"/>
    <s v="B01LQV1YHO"/>
    <n v="3"/>
    <x v="35"/>
    <x v="8"/>
    <n v="1624"/>
    <n v="1450"/>
  </r>
  <r>
    <x v="170"/>
    <x v="36"/>
    <s v="B016381QZA"/>
    <n v="1"/>
    <x v="36"/>
    <x v="3"/>
    <n v="2016.5"/>
    <n v="1850"/>
  </r>
  <r>
    <x v="171"/>
    <x v="37"/>
    <s v="B01EYT1URO"/>
    <n v="23"/>
    <x v="37"/>
    <x v="9"/>
    <n v="1312.5"/>
    <n v="1250"/>
  </r>
  <r>
    <x v="171"/>
    <x v="38"/>
    <s v="B016B7INC2"/>
    <n v="1"/>
    <x v="38"/>
    <x v="10"/>
    <n v="1020"/>
    <n v="850"/>
  </r>
  <r>
    <x v="171"/>
    <x v="39"/>
    <s v="B018IZ0SWI"/>
    <n v="3"/>
    <x v="39"/>
    <x v="1"/>
    <n v="1620"/>
    <n v="1350"/>
  </r>
  <r>
    <x v="171"/>
    <x v="40"/>
    <s v="B01DZJFWNC"/>
    <n v="2"/>
    <x v="40"/>
    <x v="2"/>
    <n v="998.4"/>
    <n v="960"/>
  </r>
  <r>
    <x v="172"/>
    <x v="41"/>
    <s v="B00F3J4B5S"/>
    <n v="3"/>
    <x v="41"/>
    <x v="0"/>
    <n v="1725"/>
    <n v="1500"/>
  </r>
  <r>
    <x v="172"/>
    <x v="42"/>
    <s v="B01LQV1YHO"/>
    <n v="2"/>
    <x v="12"/>
    <x v="8"/>
    <n v="1624"/>
    <n v="1450"/>
  </r>
  <r>
    <x v="172"/>
    <x v="43"/>
    <s v="B01EYT1URO"/>
    <n v="12"/>
    <x v="9"/>
    <x v="9"/>
    <n v="1312.5"/>
    <n v="1250"/>
  </r>
  <r>
    <x v="173"/>
    <x v="44"/>
    <s v="B016B7INC2"/>
    <n v="4"/>
    <x v="29"/>
    <x v="10"/>
    <n v="1020"/>
    <n v="850"/>
  </r>
  <r>
    <x v="173"/>
    <x v="45"/>
    <s v="B01KBH547A"/>
    <n v="2"/>
    <x v="7"/>
    <x v="5"/>
    <n v="1012"/>
    <n v="920"/>
  </r>
  <r>
    <x v="173"/>
    <x v="46"/>
    <s v="B01EYT1URO"/>
    <n v="3"/>
    <x v="40"/>
    <x v="9"/>
    <n v="1312.5"/>
    <n v="1250"/>
  </r>
  <r>
    <x v="173"/>
    <x v="47"/>
    <s v="B00NQGP42Y"/>
    <n v="2"/>
    <x v="10"/>
    <x v="7"/>
    <n v="2376"/>
    <n v="2200"/>
  </r>
  <r>
    <x v="173"/>
    <x v="48"/>
    <s v="B01KBH547A"/>
    <n v="3"/>
    <x v="13"/>
    <x v="5"/>
    <n v="1012"/>
    <n v="920"/>
  </r>
  <r>
    <x v="173"/>
    <x v="49"/>
    <s v="B00F3J4B5S"/>
    <n v="2"/>
    <x v="42"/>
    <x v="0"/>
    <n v="1725"/>
    <n v="1500"/>
  </r>
  <r>
    <x v="174"/>
    <x v="50"/>
    <s v="B01KBH547A"/>
    <n v="2"/>
    <x v="36"/>
    <x v="5"/>
    <n v="1012"/>
    <n v="920"/>
  </r>
  <r>
    <x v="174"/>
    <x v="51"/>
    <s v="B018IZ0SWI"/>
    <n v="22"/>
    <x v="28"/>
    <x v="1"/>
    <n v="1620"/>
    <n v="1350"/>
  </r>
  <r>
    <x v="175"/>
    <x v="52"/>
    <s v="B016B7INC2"/>
    <n v="2"/>
    <x v="18"/>
    <x v="10"/>
    <n v="1020"/>
    <n v="850"/>
  </r>
  <r>
    <x v="175"/>
    <x v="53"/>
    <s v="B00K15Q2B0"/>
    <n v="17"/>
    <x v="32"/>
    <x v="6"/>
    <n v="2167.1999999999998"/>
    <n v="1720"/>
  </r>
  <r>
    <x v="176"/>
    <x v="54"/>
    <s v="B01EYT1URO"/>
    <n v="19"/>
    <x v="31"/>
    <x v="9"/>
    <n v="1312.5"/>
    <n v="1250"/>
  </r>
  <r>
    <x v="176"/>
    <x v="55"/>
    <s v="B01LQV1YHO"/>
    <n v="3"/>
    <x v="20"/>
    <x v="8"/>
    <n v="1624"/>
    <n v="1450"/>
  </r>
  <r>
    <x v="176"/>
    <x v="56"/>
    <s v="B00F3J4B5S"/>
    <n v="17"/>
    <x v="1"/>
    <x v="0"/>
    <n v="1725"/>
    <n v="1500"/>
  </r>
  <r>
    <x v="176"/>
    <x v="57"/>
    <s v="B00K15Q2B0"/>
    <n v="3"/>
    <x v="11"/>
    <x v="6"/>
    <n v="2167.1999999999998"/>
    <n v="1720"/>
  </r>
  <r>
    <x v="176"/>
    <x v="58"/>
    <s v="B016381QZA"/>
    <n v="2"/>
    <x v="37"/>
    <x v="3"/>
    <n v="2016.5"/>
    <n v="1850"/>
  </r>
  <r>
    <x v="176"/>
    <x v="59"/>
    <s v="B00K15Q2B0"/>
    <n v="3"/>
    <x v="14"/>
    <x v="6"/>
    <n v="2167.1999999999998"/>
    <n v="1720"/>
  </r>
  <r>
    <x v="177"/>
    <x v="60"/>
    <s v="B00J0O5J4Y"/>
    <n v="3"/>
    <x v="8"/>
    <x v="4"/>
    <n v="1683"/>
    <n v="1530"/>
  </r>
  <r>
    <x v="178"/>
    <x v="61"/>
    <s v="B016381QZA"/>
    <n v="2"/>
    <x v="6"/>
    <x v="3"/>
    <n v="2016.5"/>
    <n v="1850"/>
  </r>
  <r>
    <x v="178"/>
    <x v="62"/>
    <s v="B01KBH547A"/>
    <n v="14"/>
    <x v="5"/>
    <x v="5"/>
    <n v="1012"/>
    <n v="920"/>
  </r>
  <r>
    <x v="178"/>
    <x v="63"/>
    <s v="B00K15Q2B0"/>
    <n v="1"/>
    <x v="39"/>
    <x v="6"/>
    <n v="2167.1999999999998"/>
    <n v="1720"/>
  </r>
  <r>
    <x v="178"/>
    <x v="64"/>
    <s v="B01EYT1URO"/>
    <n v="1"/>
    <x v="17"/>
    <x v="9"/>
    <n v="1312.5"/>
    <n v="1250"/>
  </r>
  <r>
    <x v="178"/>
    <x v="65"/>
    <s v="B00K15Q2B0"/>
    <n v="1"/>
    <x v="16"/>
    <x v="6"/>
    <n v="2167.1999999999998"/>
    <n v="1720"/>
  </r>
  <r>
    <x v="179"/>
    <x v="66"/>
    <s v="B01KBH547A"/>
    <n v="1"/>
    <x v="3"/>
    <x v="5"/>
    <n v="1012"/>
    <n v="920"/>
  </r>
  <r>
    <x v="179"/>
    <x v="67"/>
    <s v="B016381QZA"/>
    <n v="1"/>
    <x v="2"/>
    <x v="3"/>
    <n v="2016.5"/>
    <n v="1850"/>
  </r>
  <r>
    <x v="179"/>
    <x v="68"/>
    <s v="B01LQV1YHO"/>
    <n v="2"/>
    <x v="23"/>
    <x v="8"/>
    <n v="1624"/>
    <n v="1450"/>
  </r>
  <r>
    <x v="179"/>
    <x v="69"/>
    <s v="B00NQGP42Y"/>
    <n v="2"/>
    <x v="15"/>
    <x v="7"/>
    <n v="2376"/>
    <n v="2200"/>
  </r>
  <r>
    <x v="179"/>
    <x v="70"/>
    <s v="B00NQGP42Y"/>
    <n v="2"/>
    <x v="27"/>
    <x v="7"/>
    <n v="2376"/>
    <n v="2200"/>
  </r>
  <r>
    <x v="180"/>
    <x v="14"/>
    <s v="B00NQGP42Y"/>
    <n v="1"/>
    <x v="14"/>
    <x v="7"/>
    <n v="2376"/>
    <n v="2200"/>
  </r>
  <r>
    <x v="180"/>
    <x v="8"/>
    <s v="B00F3J4B5S"/>
    <n v="3"/>
    <x v="8"/>
    <x v="0"/>
    <n v="1725"/>
    <n v="1500"/>
  </r>
  <r>
    <x v="180"/>
    <x v="11"/>
    <s v="B01EYT1URO"/>
    <n v="1"/>
    <x v="11"/>
    <x v="9"/>
    <n v="1312.5"/>
    <n v="1250"/>
  </r>
  <r>
    <x v="180"/>
    <x v="13"/>
    <s v="B00F3J4B5S"/>
    <n v="1"/>
    <x v="13"/>
    <x v="0"/>
    <n v="1725"/>
    <n v="1500"/>
  </r>
  <r>
    <x v="180"/>
    <x v="21"/>
    <s v="B018IZ0SWI"/>
    <n v="13"/>
    <x v="21"/>
    <x v="1"/>
    <n v="1620"/>
    <n v="1350"/>
  </r>
  <r>
    <x v="180"/>
    <x v="2"/>
    <s v="B01KBH547A"/>
    <n v="2"/>
    <x v="2"/>
    <x v="5"/>
    <n v="1012"/>
    <n v="920"/>
  </r>
  <r>
    <x v="180"/>
    <x v="25"/>
    <s v="B00NQGP42Y"/>
    <n v="2"/>
    <x v="25"/>
    <x v="7"/>
    <n v="2376"/>
    <n v="2200"/>
  </r>
  <r>
    <x v="181"/>
    <x v="6"/>
    <s v="B016381QZA"/>
    <n v="3"/>
    <x v="6"/>
    <x v="3"/>
    <n v="2016.5"/>
    <n v="1850"/>
  </r>
  <r>
    <x v="181"/>
    <x v="5"/>
    <s v="B01KBH547A"/>
    <n v="2"/>
    <x v="5"/>
    <x v="5"/>
    <n v="1012"/>
    <n v="920"/>
  </r>
  <r>
    <x v="181"/>
    <x v="7"/>
    <s v="B018IZ0SWI"/>
    <n v="3"/>
    <x v="7"/>
    <x v="1"/>
    <n v="1620"/>
    <n v="1350"/>
  </r>
  <r>
    <x v="181"/>
    <x v="9"/>
    <s v="B00NQGP42Y"/>
    <n v="3"/>
    <x v="9"/>
    <x v="7"/>
    <n v="2376"/>
    <n v="2200"/>
  </r>
  <r>
    <x v="182"/>
    <x v="4"/>
    <s v="B01DZJFWNC"/>
    <n v="2"/>
    <x v="4"/>
    <x v="2"/>
    <n v="998.4"/>
    <n v="960"/>
  </r>
  <r>
    <x v="182"/>
    <x v="1"/>
    <s v="B01KBH547A"/>
    <n v="2"/>
    <x v="1"/>
    <x v="5"/>
    <n v="1012"/>
    <n v="920"/>
  </r>
  <r>
    <x v="182"/>
    <x v="17"/>
    <s v="B01KBH547A"/>
    <n v="1"/>
    <x v="17"/>
    <x v="5"/>
    <n v="1012"/>
    <n v="920"/>
  </r>
  <r>
    <x v="182"/>
    <x v="12"/>
    <s v="B00NQGP42Y"/>
    <n v="1"/>
    <x v="12"/>
    <x v="7"/>
    <n v="2376"/>
    <n v="2200"/>
  </r>
  <r>
    <x v="183"/>
    <x v="16"/>
    <s v="B01KBH547A"/>
    <n v="3"/>
    <x v="16"/>
    <x v="5"/>
    <n v="1012"/>
    <n v="920"/>
  </r>
  <r>
    <x v="183"/>
    <x v="18"/>
    <s v="B018IZ0SWI"/>
    <n v="2"/>
    <x v="18"/>
    <x v="1"/>
    <n v="1620"/>
    <n v="1350"/>
  </r>
  <r>
    <x v="183"/>
    <x v="19"/>
    <s v="B01DZJFWNC"/>
    <n v="2"/>
    <x v="19"/>
    <x v="2"/>
    <n v="998.4"/>
    <n v="960"/>
  </r>
  <r>
    <x v="183"/>
    <x v="10"/>
    <s v="B01DZJFWNC"/>
    <n v="1"/>
    <x v="10"/>
    <x v="2"/>
    <n v="998.4"/>
    <n v="960"/>
  </r>
  <r>
    <x v="184"/>
    <x v="20"/>
    <s v="B00NQGP42Y"/>
    <n v="2"/>
    <x v="20"/>
    <x v="7"/>
    <n v="2376"/>
    <n v="2200"/>
  </r>
  <r>
    <x v="184"/>
    <x v="22"/>
    <s v="B01LQV1YHO"/>
    <n v="1"/>
    <x v="22"/>
    <x v="8"/>
    <n v="1624"/>
    <n v="1450"/>
  </r>
  <r>
    <x v="185"/>
    <x v="15"/>
    <s v="B01KBH547A"/>
    <n v="2"/>
    <x v="15"/>
    <x v="5"/>
    <n v="1012"/>
    <n v="920"/>
  </r>
  <r>
    <x v="185"/>
    <x v="26"/>
    <s v="B018IZ0SWI"/>
    <n v="2"/>
    <x v="26"/>
    <x v="1"/>
    <n v="1620"/>
    <n v="1350"/>
  </r>
  <r>
    <x v="185"/>
    <x v="27"/>
    <s v="B018IZ0SWI"/>
    <n v="3"/>
    <x v="27"/>
    <x v="1"/>
    <n v="1620"/>
    <n v="1350"/>
  </r>
  <r>
    <x v="186"/>
    <x v="28"/>
    <s v="B00F3J4B5S"/>
    <n v="1"/>
    <x v="28"/>
    <x v="0"/>
    <n v="1725"/>
    <n v="1500"/>
  </r>
  <r>
    <x v="186"/>
    <x v="29"/>
    <s v="B01DZJFWNC"/>
    <n v="1"/>
    <x v="29"/>
    <x v="2"/>
    <n v="998.4"/>
    <n v="960"/>
  </r>
  <r>
    <x v="186"/>
    <x v="30"/>
    <s v="B01EYT1URO"/>
    <n v="6"/>
    <x v="30"/>
    <x v="9"/>
    <n v="1312.5"/>
    <n v="1250"/>
  </r>
  <r>
    <x v="187"/>
    <x v="31"/>
    <s v="B00K15Q2B0"/>
    <n v="1"/>
    <x v="31"/>
    <x v="6"/>
    <n v="2167.1999999999998"/>
    <n v="1720"/>
  </r>
  <r>
    <x v="187"/>
    <x v="24"/>
    <s v="B018IZ0SWI"/>
    <n v="2"/>
    <x v="24"/>
    <x v="1"/>
    <n v="1620"/>
    <n v="1350"/>
  </r>
  <r>
    <x v="187"/>
    <x v="23"/>
    <s v="B01EYT1URO"/>
    <n v="3"/>
    <x v="23"/>
    <x v="9"/>
    <n v="1312.5"/>
    <n v="1250"/>
  </r>
  <r>
    <x v="188"/>
    <x v="0"/>
    <s v="B01EYT1URO"/>
    <n v="22"/>
    <x v="0"/>
    <x v="9"/>
    <n v="1312.5"/>
    <n v="1250"/>
  </r>
  <r>
    <x v="188"/>
    <x v="32"/>
    <s v="B00NQGP42Y"/>
    <n v="25"/>
    <x v="32"/>
    <x v="7"/>
    <n v="2376"/>
    <n v="2200"/>
  </r>
  <r>
    <x v="189"/>
    <x v="33"/>
    <s v="B00K15Q2B0"/>
    <n v="2"/>
    <x v="33"/>
    <x v="6"/>
    <n v="2167.1999999999998"/>
    <n v="1720"/>
  </r>
  <r>
    <x v="189"/>
    <x v="34"/>
    <s v="B00J0O5J4Y"/>
    <n v="3"/>
    <x v="34"/>
    <x v="4"/>
    <n v="1683"/>
    <n v="1530"/>
  </r>
  <r>
    <x v="189"/>
    <x v="35"/>
    <s v="B01LQV1YHO"/>
    <n v="3"/>
    <x v="35"/>
    <x v="8"/>
    <n v="1624"/>
    <n v="1450"/>
  </r>
  <r>
    <x v="190"/>
    <x v="36"/>
    <s v="B01KBH547A"/>
    <n v="2"/>
    <x v="36"/>
    <x v="5"/>
    <n v="1012"/>
    <n v="920"/>
  </r>
  <r>
    <x v="190"/>
    <x v="37"/>
    <s v="B00F3J4B5S"/>
    <n v="3"/>
    <x v="37"/>
    <x v="0"/>
    <n v="1725"/>
    <n v="1500"/>
  </r>
  <r>
    <x v="190"/>
    <x v="38"/>
    <s v="B01EYT1URO"/>
    <n v="3"/>
    <x v="38"/>
    <x v="9"/>
    <n v="1312.5"/>
    <n v="1250"/>
  </r>
  <r>
    <x v="190"/>
    <x v="39"/>
    <s v="B01DZJFWNC"/>
    <n v="3"/>
    <x v="39"/>
    <x v="2"/>
    <n v="998.4"/>
    <n v="960"/>
  </r>
  <r>
    <x v="191"/>
    <x v="40"/>
    <s v="B00K15Q2B0"/>
    <n v="1"/>
    <x v="40"/>
    <x v="6"/>
    <n v="2167.1999999999998"/>
    <n v="1720"/>
  </r>
  <r>
    <x v="191"/>
    <x v="41"/>
    <s v="B01LQV1YHO"/>
    <n v="2"/>
    <x v="41"/>
    <x v="8"/>
    <n v="1624"/>
    <n v="1450"/>
  </r>
  <r>
    <x v="191"/>
    <x v="42"/>
    <s v="B00F3J4B5S"/>
    <n v="1"/>
    <x v="12"/>
    <x v="0"/>
    <n v="1725"/>
    <n v="1500"/>
  </r>
  <r>
    <x v="191"/>
    <x v="43"/>
    <s v="B01LQV1YHO"/>
    <n v="3"/>
    <x v="9"/>
    <x v="8"/>
    <n v="1624"/>
    <n v="1450"/>
  </r>
  <r>
    <x v="191"/>
    <x v="44"/>
    <s v="B01LQV1YHO"/>
    <n v="1"/>
    <x v="29"/>
    <x v="8"/>
    <n v="1624"/>
    <n v="1450"/>
  </r>
  <r>
    <x v="192"/>
    <x v="45"/>
    <s v="B018IZ0SWI"/>
    <n v="13"/>
    <x v="7"/>
    <x v="1"/>
    <n v="1620"/>
    <n v="1350"/>
  </r>
  <r>
    <x v="192"/>
    <x v="46"/>
    <s v="B01EYT1URO"/>
    <n v="3"/>
    <x v="40"/>
    <x v="9"/>
    <n v="1312.5"/>
    <n v="1250"/>
  </r>
  <r>
    <x v="192"/>
    <x v="47"/>
    <s v="B016381QZA"/>
    <n v="3"/>
    <x v="10"/>
    <x v="3"/>
    <n v="2016.5"/>
    <n v="1850"/>
  </r>
  <r>
    <x v="192"/>
    <x v="48"/>
    <s v="B01KBH547A"/>
    <n v="1"/>
    <x v="13"/>
    <x v="5"/>
    <n v="1012"/>
    <n v="920"/>
  </r>
  <r>
    <x v="193"/>
    <x v="49"/>
    <s v="B01KBH547A"/>
    <n v="1"/>
    <x v="42"/>
    <x v="5"/>
    <n v="1012"/>
    <n v="920"/>
  </r>
  <r>
    <x v="193"/>
    <x v="50"/>
    <s v="B00J0O5J4Y"/>
    <n v="1"/>
    <x v="36"/>
    <x v="4"/>
    <n v="1683"/>
    <n v="1530"/>
  </r>
  <r>
    <x v="193"/>
    <x v="51"/>
    <s v="B00F3J4B5S"/>
    <n v="3"/>
    <x v="28"/>
    <x v="0"/>
    <n v="1725"/>
    <n v="1500"/>
  </r>
  <r>
    <x v="193"/>
    <x v="52"/>
    <s v="B00K15Q2B0"/>
    <n v="2"/>
    <x v="18"/>
    <x v="6"/>
    <n v="2167.1999999999998"/>
    <n v="1720"/>
  </r>
  <r>
    <x v="194"/>
    <x v="53"/>
    <s v="B00K15Q2B0"/>
    <n v="2"/>
    <x v="32"/>
    <x v="6"/>
    <n v="2167.1999999999998"/>
    <n v="1720"/>
  </r>
  <r>
    <x v="194"/>
    <x v="54"/>
    <s v="B01LQV1YHO"/>
    <n v="2"/>
    <x v="31"/>
    <x v="8"/>
    <n v="1624"/>
    <n v="1450"/>
  </r>
  <r>
    <x v="194"/>
    <x v="55"/>
    <s v="B01EYT1URO"/>
    <n v="2"/>
    <x v="20"/>
    <x v="9"/>
    <n v="1312.5"/>
    <n v="1250"/>
  </r>
  <r>
    <x v="194"/>
    <x v="56"/>
    <s v="B016381QZA"/>
    <n v="2"/>
    <x v="1"/>
    <x v="3"/>
    <n v="2016.5"/>
    <n v="1850"/>
  </r>
  <r>
    <x v="194"/>
    <x v="57"/>
    <s v="B01KBH547A"/>
    <n v="1"/>
    <x v="11"/>
    <x v="5"/>
    <n v="1012"/>
    <n v="920"/>
  </r>
  <r>
    <x v="194"/>
    <x v="58"/>
    <s v="B01LQV1YHO"/>
    <n v="4"/>
    <x v="37"/>
    <x v="8"/>
    <n v="1624"/>
    <n v="1450"/>
  </r>
  <r>
    <x v="194"/>
    <x v="59"/>
    <s v="B018IZ0SWI"/>
    <n v="23"/>
    <x v="14"/>
    <x v="1"/>
    <n v="1620"/>
    <n v="1350"/>
  </r>
  <r>
    <x v="194"/>
    <x v="60"/>
    <s v="B00NQGP42Y"/>
    <n v="2"/>
    <x v="8"/>
    <x v="7"/>
    <n v="2376"/>
    <n v="2200"/>
  </r>
  <r>
    <x v="195"/>
    <x v="61"/>
    <s v="B018IZ0SWI"/>
    <n v="2"/>
    <x v="6"/>
    <x v="1"/>
    <n v="1620"/>
    <n v="1350"/>
  </r>
  <r>
    <x v="195"/>
    <x v="62"/>
    <s v="B01KBH547A"/>
    <n v="17"/>
    <x v="5"/>
    <x v="5"/>
    <n v="1012"/>
    <n v="920"/>
  </r>
  <r>
    <x v="195"/>
    <x v="63"/>
    <s v="B01KBH547A"/>
    <n v="1"/>
    <x v="39"/>
    <x v="5"/>
    <n v="1012"/>
    <n v="920"/>
  </r>
  <r>
    <x v="196"/>
    <x v="64"/>
    <s v="B018IZ0SWI"/>
    <n v="2"/>
    <x v="17"/>
    <x v="1"/>
    <n v="1620"/>
    <n v="1350"/>
  </r>
  <r>
    <x v="197"/>
    <x v="65"/>
    <s v="B00K15Q2B0"/>
    <n v="3"/>
    <x v="16"/>
    <x v="6"/>
    <n v="2167.1999999999998"/>
    <n v="1720"/>
  </r>
  <r>
    <x v="197"/>
    <x v="66"/>
    <s v="B01EYT1URO"/>
    <n v="3"/>
    <x v="3"/>
    <x v="9"/>
    <n v="1312.5"/>
    <n v="1250"/>
  </r>
  <r>
    <x v="197"/>
    <x v="67"/>
    <s v="B015YCRYZM"/>
    <n v="1"/>
    <x v="2"/>
    <x v="11"/>
    <n v="2013"/>
    <n v="1650"/>
  </r>
  <r>
    <x v="198"/>
    <x v="68"/>
    <s v="B01EYT1URO"/>
    <n v="16"/>
    <x v="23"/>
    <x v="9"/>
    <n v="1312.5"/>
    <n v="1250"/>
  </r>
  <r>
    <x v="198"/>
    <x v="69"/>
    <s v="B01KBH547A"/>
    <n v="2"/>
    <x v="15"/>
    <x v="5"/>
    <n v="1012"/>
    <n v="920"/>
  </r>
  <r>
    <x v="199"/>
    <x v="70"/>
    <s v="B00K15Q2B0"/>
    <n v="3"/>
    <x v="27"/>
    <x v="6"/>
    <n v="2167.1999999999998"/>
    <n v="1720"/>
  </r>
  <r>
    <x v="199"/>
    <x v="14"/>
    <s v="B018IZ0SWI"/>
    <n v="3"/>
    <x v="14"/>
    <x v="1"/>
    <n v="1620"/>
    <n v="1350"/>
  </r>
  <r>
    <x v="199"/>
    <x v="8"/>
    <s v="B00K15Q2B0"/>
    <n v="18"/>
    <x v="8"/>
    <x v="6"/>
    <n v="2167.1999999999998"/>
    <n v="1720"/>
  </r>
  <r>
    <x v="199"/>
    <x v="11"/>
    <s v="B018IZ0SWI"/>
    <n v="2"/>
    <x v="11"/>
    <x v="1"/>
    <n v="1620"/>
    <n v="1350"/>
  </r>
  <r>
    <x v="199"/>
    <x v="13"/>
    <s v="B00J0O5J4Y"/>
    <n v="2"/>
    <x v="13"/>
    <x v="4"/>
    <n v="1683"/>
    <n v="1530"/>
  </r>
  <r>
    <x v="199"/>
    <x v="21"/>
    <s v="B01LQV1YHO"/>
    <n v="1"/>
    <x v="21"/>
    <x v="8"/>
    <n v="1624"/>
    <n v="1450"/>
  </r>
  <r>
    <x v="200"/>
    <x v="2"/>
    <s v="B00K15Q2B0"/>
    <n v="2"/>
    <x v="2"/>
    <x v="6"/>
    <n v="2167.1999999999998"/>
    <n v="1720"/>
  </r>
  <r>
    <x v="200"/>
    <x v="25"/>
    <s v="B01DZJFWNC"/>
    <n v="4"/>
    <x v="25"/>
    <x v="2"/>
    <n v="998.4"/>
    <n v="960"/>
  </r>
  <r>
    <x v="200"/>
    <x v="6"/>
    <s v="B018IZ0SWI"/>
    <n v="3"/>
    <x v="6"/>
    <x v="1"/>
    <n v="1620"/>
    <n v="1350"/>
  </r>
  <r>
    <x v="200"/>
    <x v="5"/>
    <s v="B016B7INC2"/>
    <n v="2"/>
    <x v="5"/>
    <x v="10"/>
    <n v="1020"/>
    <n v="850"/>
  </r>
  <r>
    <x v="201"/>
    <x v="7"/>
    <s v="B01DZJFWNC"/>
    <n v="3"/>
    <x v="7"/>
    <x v="2"/>
    <n v="998.4"/>
    <n v="960"/>
  </r>
  <r>
    <x v="201"/>
    <x v="9"/>
    <s v="B018IZ0SWI"/>
    <n v="3"/>
    <x v="9"/>
    <x v="1"/>
    <n v="1620"/>
    <n v="1350"/>
  </r>
  <r>
    <x v="201"/>
    <x v="4"/>
    <s v="B01EYT1URO"/>
    <n v="2"/>
    <x v="4"/>
    <x v="9"/>
    <n v="1312.5"/>
    <n v="1250"/>
  </r>
  <r>
    <x v="201"/>
    <x v="1"/>
    <s v="B01DZJFWNC"/>
    <n v="1"/>
    <x v="1"/>
    <x v="2"/>
    <n v="998.4"/>
    <n v="960"/>
  </r>
  <r>
    <x v="201"/>
    <x v="17"/>
    <s v="B018IZ0SWI"/>
    <n v="2"/>
    <x v="17"/>
    <x v="1"/>
    <n v="1620"/>
    <n v="1350"/>
  </r>
  <r>
    <x v="201"/>
    <x v="12"/>
    <s v="B016381QZA"/>
    <n v="1"/>
    <x v="12"/>
    <x v="3"/>
    <n v="2016.5"/>
    <n v="1850"/>
  </r>
  <r>
    <x v="202"/>
    <x v="16"/>
    <s v="B018IZ0SWI"/>
    <n v="3"/>
    <x v="16"/>
    <x v="1"/>
    <n v="1620"/>
    <n v="1350"/>
  </r>
  <r>
    <x v="202"/>
    <x v="18"/>
    <s v="B00K15Q2B0"/>
    <n v="2"/>
    <x v="18"/>
    <x v="6"/>
    <n v="2167.1999999999998"/>
    <n v="1720"/>
  </r>
  <r>
    <x v="202"/>
    <x v="19"/>
    <s v="B018IZ0SWI"/>
    <n v="1"/>
    <x v="19"/>
    <x v="1"/>
    <n v="1620"/>
    <n v="1350"/>
  </r>
  <r>
    <x v="202"/>
    <x v="10"/>
    <s v="B00F3J4B5S"/>
    <n v="4"/>
    <x v="10"/>
    <x v="0"/>
    <n v="1725"/>
    <n v="1500"/>
  </r>
  <r>
    <x v="203"/>
    <x v="20"/>
    <s v="B00J0O5J4Y"/>
    <n v="2"/>
    <x v="20"/>
    <x v="4"/>
    <n v="1683"/>
    <n v="1530"/>
  </r>
  <r>
    <x v="203"/>
    <x v="22"/>
    <s v="B00NQGP42Y"/>
    <n v="6"/>
    <x v="22"/>
    <x v="7"/>
    <n v="2376"/>
    <n v="2200"/>
  </r>
  <r>
    <x v="203"/>
    <x v="15"/>
    <s v="B00J0O5J4Y"/>
    <n v="2"/>
    <x v="15"/>
    <x v="4"/>
    <n v="1683"/>
    <n v="1530"/>
  </r>
  <r>
    <x v="204"/>
    <x v="26"/>
    <s v="B00K15Q2B0"/>
    <n v="2"/>
    <x v="26"/>
    <x v="6"/>
    <n v="2167.1999999999998"/>
    <n v="1720"/>
  </r>
  <r>
    <x v="204"/>
    <x v="27"/>
    <s v="B01EYT1URO"/>
    <n v="2"/>
    <x v="27"/>
    <x v="9"/>
    <n v="1312.5"/>
    <n v="1250"/>
  </r>
  <r>
    <x v="204"/>
    <x v="28"/>
    <s v="B00J0O5J4Y"/>
    <n v="2"/>
    <x v="28"/>
    <x v="4"/>
    <n v="1683"/>
    <n v="1530"/>
  </r>
  <r>
    <x v="204"/>
    <x v="29"/>
    <s v="B00NQGP42Y"/>
    <n v="2"/>
    <x v="29"/>
    <x v="7"/>
    <n v="2376"/>
    <n v="2200"/>
  </r>
  <r>
    <x v="205"/>
    <x v="30"/>
    <s v="B018IZ0SWI"/>
    <n v="2"/>
    <x v="30"/>
    <x v="1"/>
    <n v="1620"/>
    <n v="1350"/>
  </r>
  <r>
    <x v="206"/>
    <x v="31"/>
    <s v="B00NQGP42Y"/>
    <n v="3"/>
    <x v="31"/>
    <x v="7"/>
    <n v="2376"/>
    <n v="2200"/>
  </r>
  <r>
    <x v="206"/>
    <x v="24"/>
    <s v="B01EYT1URO"/>
    <n v="2"/>
    <x v="24"/>
    <x v="9"/>
    <n v="1312.5"/>
    <n v="1250"/>
  </r>
  <r>
    <x v="206"/>
    <x v="23"/>
    <s v="B00K15Q2B0"/>
    <n v="1"/>
    <x v="23"/>
    <x v="6"/>
    <n v="2167.1999999999998"/>
    <n v="1720"/>
  </r>
  <r>
    <x v="207"/>
    <x v="0"/>
    <s v="B01KBH547A"/>
    <n v="8"/>
    <x v="0"/>
    <x v="5"/>
    <n v="1012"/>
    <n v="920"/>
  </r>
  <r>
    <x v="207"/>
    <x v="32"/>
    <s v="B00F3J4B5S"/>
    <n v="3"/>
    <x v="32"/>
    <x v="0"/>
    <n v="1725"/>
    <n v="1500"/>
  </r>
  <r>
    <x v="207"/>
    <x v="33"/>
    <s v="B01DZJFWNC"/>
    <n v="3"/>
    <x v="33"/>
    <x v="2"/>
    <n v="998.4"/>
    <n v="960"/>
  </r>
  <r>
    <x v="208"/>
    <x v="34"/>
    <s v="B018IZ0SWI"/>
    <n v="2"/>
    <x v="34"/>
    <x v="1"/>
    <n v="1620"/>
    <n v="1350"/>
  </r>
  <r>
    <x v="208"/>
    <x v="35"/>
    <s v="B018IZ0SWI"/>
    <n v="4"/>
    <x v="35"/>
    <x v="1"/>
    <n v="1620"/>
    <n v="1350"/>
  </r>
  <r>
    <x v="208"/>
    <x v="36"/>
    <s v="B00K15Q2B0"/>
    <n v="3"/>
    <x v="36"/>
    <x v="6"/>
    <n v="2167.1999999999998"/>
    <n v="1720"/>
  </r>
  <r>
    <x v="208"/>
    <x v="37"/>
    <s v="B00F3J4B5S"/>
    <n v="2"/>
    <x v="37"/>
    <x v="0"/>
    <n v="1725"/>
    <n v="1500"/>
  </r>
  <r>
    <x v="208"/>
    <x v="38"/>
    <s v="B018IZ0SWI"/>
    <n v="3"/>
    <x v="38"/>
    <x v="1"/>
    <n v="1620"/>
    <n v="1350"/>
  </r>
  <r>
    <x v="208"/>
    <x v="39"/>
    <s v="B018IZ0SWI"/>
    <n v="4"/>
    <x v="39"/>
    <x v="1"/>
    <n v="1620"/>
    <n v="1350"/>
  </r>
  <r>
    <x v="209"/>
    <x v="40"/>
    <s v="B015YCRYZM"/>
    <n v="1"/>
    <x v="40"/>
    <x v="11"/>
    <n v="2013"/>
    <n v="1650"/>
  </r>
  <r>
    <x v="209"/>
    <x v="41"/>
    <s v="B00NQGP42Y"/>
    <n v="3"/>
    <x v="41"/>
    <x v="7"/>
    <n v="2376"/>
    <n v="2200"/>
  </r>
  <r>
    <x v="209"/>
    <x v="42"/>
    <s v="B018IZ0SWI"/>
    <n v="6"/>
    <x v="12"/>
    <x v="1"/>
    <n v="1620"/>
    <n v="1350"/>
  </r>
  <r>
    <x v="210"/>
    <x v="43"/>
    <s v="B01KBH547A"/>
    <n v="2"/>
    <x v="9"/>
    <x v="5"/>
    <n v="1012"/>
    <n v="920"/>
  </r>
  <r>
    <x v="210"/>
    <x v="44"/>
    <s v="B01EYT1URO"/>
    <n v="1"/>
    <x v="29"/>
    <x v="9"/>
    <n v="1312.5"/>
    <n v="1250"/>
  </r>
  <r>
    <x v="210"/>
    <x v="45"/>
    <s v="B018IZ0SWI"/>
    <n v="3"/>
    <x v="7"/>
    <x v="1"/>
    <n v="1620"/>
    <n v="1350"/>
  </r>
  <r>
    <x v="210"/>
    <x v="46"/>
    <s v="B01DZJFWNC"/>
    <n v="3"/>
    <x v="40"/>
    <x v="2"/>
    <n v="998.4"/>
    <n v="960"/>
  </r>
  <r>
    <x v="210"/>
    <x v="47"/>
    <s v="B018IZ0SWI"/>
    <n v="13"/>
    <x v="10"/>
    <x v="1"/>
    <n v="1620"/>
    <n v="1350"/>
  </r>
  <r>
    <x v="210"/>
    <x v="48"/>
    <s v="B018IZ0SWI"/>
    <n v="3"/>
    <x v="13"/>
    <x v="1"/>
    <n v="1620"/>
    <n v="1350"/>
  </r>
  <r>
    <x v="210"/>
    <x v="49"/>
    <s v="B00F3J4B5S"/>
    <n v="2"/>
    <x v="42"/>
    <x v="0"/>
    <n v="1725"/>
    <n v="1500"/>
  </r>
  <r>
    <x v="210"/>
    <x v="50"/>
    <s v="B01EYT1URO"/>
    <n v="3"/>
    <x v="36"/>
    <x v="9"/>
    <n v="1312.5"/>
    <n v="1250"/>
  </r>
  <r>
    <x v="211"/>
    <x v="51"/>
    <s v="B00K15Q2B0"/>
    <n v="2"/>
    <x v="28"/>
    <x v="6"/>
    <n v="2167.1999999999998"/>
    <n v="1720"/>
  </r>
  <r>
    <x v="211"/>
    <x v="52"/>
    <s v="B00NQGP42Y"/>
    <n v="2"/>
    <x v="18"/>
    <x v="7"/>
    <n v="2376"/>
    <n v="2200"/>
  </r>
  <r>
    <x v="211"/>
    <x v="53"/>
    <s v="B00J0O5J4Y"/>
    <n v="3"/>
    <x v="32"/>
    <x v="4"/>
    <n v="1683"/>
    <n v="1530"/>
  </r>
  <r>
    <x v="211"/>
    <x v="54"/>
    <s v="B018IZ0SWI"/>
    <n v="1"/>
    <x v="31"/>
    <x v="1"/>
    <n v="1620"/>
    <n v="1350"/>
  </r>
  <r>
    <x v="212"/>
    <x v="55"/>
    <s v="B00NQGP42Y"/>
    <n v="1"/>
    <x v="20"/>
    <x v="7"/>
    <n v="2376"/>
    <n v="2200"/>
  </r>
  <r>
    <x v="212"/>
    <x v="56"/>
    <s v="B018IZ0SWI"/>
    <n v="3"/>
    <x v="1"/>
    <x v="1"/>
    <n v="1620"/>
    <n v="1350"/>
  </r>
  <r>
    <x v="212"/>
    <x v="57"/>
    <s v="B00F3J4B5S"/>
    <n v="1"/>
    <x v="11"/>
    <x v="0"/>
    <n v="1725"/>
    <n v="1500"/>
  </r>
  <r>
    <x v="212"/>
    <x v="58"/>
    <s v="B00NQGP42Y"/>
    <n v="4"/>
    <x v="37"/>
    <x v="7"/>
    <n v="2376"/>
    <n v="2200"/>
  </r>
  <r>
    <x v="212"/>
    <x v="59"/>
    <s v="B01KBH547A"/>
    <n v="18"/>
    <x v="14"/>
    <x v="5"/>
    <n v="1012"/>
    <n v="920"/>
  </r>
  <r>
    <x v="213"/>
    <x v="60"/>
    <s v="B01KBH547A"/>
    <n v="2"/>
    <x v="8"/>
    <x v="5"/>
    <n v="1012"/>
    <n v="920"/>
  </r>
  <r>
    <x v="213"/>
    <x v="61"/>
    <s v="B01LQV1YHO"/>
    <n v="2"/>
    <x v="6"/>
    <x v="8"/>
    <n v="1624"/>
    <n v="1450"/>
  </r>
  <r>
    <x v="213"/>
    <x v="62"/>
    <s v="B018IZ0SWI"/>
    <n v="3"/>
    <x v="5"/>
    <x v="1"/>
    <n v="1620"/>
    <n v="1350"/>
  </r>
  <r>
    <x v="213"/>
    <x v="63"/>
    <s v="B016B7INC2"/>
    <n v="3"/>
    <x v="39"/>
    <x v="10"/>
    <n v="1020"/>
    <n v="850"/>
  </r>
  <r>
    <x v="213"/>
    <x v="64"/>
    <s v="B01KBH547A"/>
    <n v="2"/>
    <x v="17"/>
    <x v="5"/>
    <n v="1012"/>
    <n v="920"/>
  </r>
  <r>
    <x v="213"/>
    <x v="65"/>
    <s v="B00F3J4B5S"/>
    <n v="2"/>
    <x v="16"/>
    <x v="0"/>
    <n v="1725"/>
    <n v="1500"/>
  </r>
  <r>
    <x v="214"/>
    <x v="66"/>
    <s v="B00J0O5J4Y"/>
    <n v="1"/>
    <x v="3"/>
    <x v="4"/>
    <n v="1683"/>
    <n v="1530"/>
  </r>
  <r>
    <x v="214"/>
    <x v="67"/>
    <s v="B01LQV1YHO"/>
    <n v="2"/>
    <x v="2"/>
    <x v="8"/>
    <n v="1624"/>
    <n v="1450"/>
  </r>
  <r>
    <x v="214"/>
    <x v="68"/>
    <s v="B01EYT1URO"/>
    <n v="2"/>
    <x v="23"/>
    <x v="9"/>
    <n v="1312.5"/>
    <n v="1250"/>
  </r>
  <r>
    <x v="215"/>
    <x v="69"/>
    <s v="B00K15Q2B0"/>
    <n v="4"/>
    <x v="15"/>
    <x v="6"/>
    <n v="2167.1999999999998"/>
    <n v="1720"/>
  </r>
  <r>
    <x v="215"/>
    <x v="70"/>
    <s v="B016B7INC2"/>
    <n v="2"/>
    <x v="27"/>
    <x v="10"/>
    <n v="1020"/>
    <n v="850"/>
  </r>
  <r>
    <x v="215"/>
    <x v="14"/>
    <s v="B01EYT1URO"/>
    <n v="3"/>
    <x v="14"/>
    <x v="9"/>
    <n v="1312.5"/>
    <n v="1250"/>
  </r>
  <r>
    <x v="215"/>
    <x v="8"/>
    <s v="B00F3J4B5S"/>
    <n v="1"/>
    <x v="8"/>
    <x v="0"/>
    <n v="1725"/>
    <n v="1500"/>
  </r>
  <r>
    <x v="215"/>
    <x v="11"/>
    <s v="B01KBH547A"/>
    <n v="2"/>
    <x v="11"/>
    <x v="5"/>
    <n v="1012"/>
    <n v="920"/>
  </r>
  <r>
    <x v="215"/>
    <x v="13"/>
    <s v="B01LQV1YHO"/>
    <n v="1"/>
    <x v="13"/>
    <x v="8"/>
    <n v="1624"/>
    <n v="1450"/>
  </r>
  <r>
    <x v="216"/>
    <x v="21"/>
    <s v="B01LQV1YHO"/>
    <n v="2"/>
    <x v="21"/>
    <x v="8"/>
    <n v="1624"/>
    <n v="1450"/>
  </r>
  <r>
    <x v="216"/>
    <x v="2"/>
    <s v="B015YCRYZM"/>
    <n v="2"/>
    <x v="2"/>
    <x v="11"/>
    <n v="2013"/>
    <n v="1650"/>
  </r>
  <r>
    <x v="216"/>
    <x v="25"/>
    <s v="B01KBH547A"/>
    <n v="2"/>
    <x v="25"/>
    <x v="5"/>
    <n v="1012"/>
    <n v="920"/>
  </r>
  <r>
    <x v="216"/>
    <x v="6"/>
    <s v="B00NQGP42Y"/>
    <n v="3"/>
    <x v="6"/>
    <x v="7"/>
    <n v="2376"/>
    <n v="2200"/>
  </r>
  <r>
    <x v="216"/>
    <x v="5"/>
    <s v="B016381QZA"/>
    <n v="2"/>
    <x v="5"/>
    <x v="3"/>
    <n v="2016.5"/>
    <n v="1850"/>
  </r>
  <r>
    <x v="216"/>
    <x v="7"/>
    <s v="B00K15Q2B0"/>
    <n v="2"/>
    <x v="7"/>
    <x v="6"/>
    <n v="2167.1999999999998"/>
    <n v="1720"/>
  </r>
  <r>
    <x v="216"/>
    <x v="9"/>
    <s v="B00F3J4B5S"/>
    <n v="1"/>
    <x v="9"/>
    <x v="0"/>
    <n v="1725"/>
    <n v="1500"/>
  </r>
  <r>
    <x v="217"/>
    <x v="4"/>
    <s v="B01LQV1YHO"/>
    <n v="3"/>
    <x v="4"/>
    <x v="8"/>
    <n v="1624"/>
    <n v="1450"/>
  </r>
  <r>
    <x v="217"/>
    <x v="1"/>
    <s v="B01DZJFWNC"/>
    <n v="3"/>
    <x v="1"/>
    <x v="2"/>
    <n v="998.4"/>
    <n v="960"/>
  </r>
  <r>
    <x v="218"/>
    <x v="17"/>
    <s v="B00K15Q2B0"/>
    <n v="3"/>
    <x v="17"/>
    <x v="6"/>
    <n v="2167.1999999999998"/>
    <n v="1720"/>
  </r>
  <r>
    <x v="218"/>
    <x v="12"/>
    <s v="B00F3J4B5S"/>
    <n v="2"/>
    <x v="12"/>
    <x v="0"/>
    <n v="1725"/>
    <n v="1500"/>
  </r>
  <r>
    <x v="218"/>
    <x v="16"/>
    <s v="B00F3J4B5S"/>
    <n v="2"/>
    <x v="16"/>
    <x v="0"/>
    <n v="1725"/>
    <n v="1500"/>
  </r>
  <r>
    <x v="219"/>
    <x v="18"/>
    <s v="B00J0O5J4Y"/>
    <n v="3"/>
    <x v="18"/>
    <x v="4"/>
    <n v="1683"/>
    <n v="1530"/>
  </r>
  <r>
    <x v="219"/>
    <x v="19"/>
    <s v="B018IZ0SWI"/>
    <n v="1"/>
    <x v="19"/>
    <x v="1"/>
    <n v="1620"/>
    <n v="1350"/>
  </r>
  <r>
    <x v="219"/>
    <x v="10"/>
    <s v="B018IZ0SWI"/>
    <n v="3"/>
    <x v="10"/>
    <x v="1"/>
    <n v="1620"/>
    <n v="1350"/>
  </r>
  <r>
    <x v="219"/>
    <x v="20"/>
    <s v="B01KBH547A"/>
    <n v="2"/>
    <x v="20"/>
    <x v="5"/>
    <n v="1012"/>
    <n v="920"/>
  </r>
  <r>
    <x v="220"/>
    <x v="22"/>
    <s v="B015YCRYZM"/>
    <n v="2"/>
    <x v="22"/>
    <x v="11"/>
    <n v="2013"/>
    <n v="1650"/>
  </r>
  <r>
    <x v="220"/>
    <x v="15"/>
    <s v="B01DZJFWNC"/>
    <n v="2"/>
    <x v="15"/>
    <x v="2"/>
    <n v="998.4"/>
    <n v="960"/>
  </r>
  <r>
    <x v="220"/>
    <x v="26"/>
    <s v="B00F3J4B5S"/>
    <n v="2"/>
    <x v="26"/>
    <x v="0"/>
    <n v="1725"/>
    <n v="1500"/>
  </r>
  <r>
    <x v="221"/>
    <x v="27"/>
    <s v="B01DZJFWNC"/>
    <n v="3"/>
    <x v="27"/>
    <x v="2"/>
    <n v="998.4"/>
    <n v="960"/>
  </r>
  <r>
    <x v="221"/>
    <x v="28"/>
    <s v="B016B7INC2"/>
    <n v="8"/>
    <x v="28"/>
    <x v="10"/>
    <n v="1020"/>
    <n v="850"/>
  </r>
  <r>
    <x v="222"/>
    <x v="29"/>
    <s v="B018IZ0SWI"/>
    <n v="2"/>
    <x v="29"/>
    <x v="1"/>
    <n v="1620"/>
    <n v="1350"/>
  </r>
  <r>
    <x v="223"/>
    <x v="30"/>
    <s v="B01LQV1YHO"/>
    <n v="2"/>
    <x v="30"/>
    <x v="8"/>
    <n v="1624"/>
    <n v="1450"/>
  </r>
  <r>
    <x v="223"/>
    <x v="31"/>
    <s v="B018IZ0SWI"/>
    <n v="3"/>
    <x v="31"/>
    <x v="1"/>
    <n v="1620"/>
    <n v="1350"/>
  </r>
  <r>
    <x v="224"/>
    <x v="24"/>
    <s v="B016381QZA"/>
    <n v="2"/>
    <x v="24"/>
    <x v="3"/>
    <n v="2016.5"/>
    <n v="1850"/>
  </r>
  <r>
    <x v="224"/>
    <x v="23"/>
    <s v="B01DZJFWNC"/>
    <n v="1"/>
    <x v="23"/>
    <x v="2"/>
    <n v="998.4"/>
    <n v="960"/>
  </r>
  <r>
    <x v="224"/>
    <x v="0"/>
    <s v="B00K15Q2B0"/>
    <n v="3"/>
    <x v="0"/>
    <x v="6"/>
    <n v="2167.1999999999998"/>
    <n v="1720"/>
  </r>
  <r>
    <x v="225"/>
    <x v="32"/>
    <s v="B00K15Q2B0"/>
    <n v="3"/>
    <x v="32"/>
    <x v="6"/>
    <n v="2167.1999999999998"/>
    <n v="1720"/>
  </r>
  <r>
    <x v="225"/>
    <x v="33"/>
    <s v="B018IZ0SWI"/>
    <n v="2"/>
    <x v="33"/>
    <x v="1"/>
    <n v="1620"/>
    <n v="1350"/>
  </r>
  <r>
    <x v="225"/>
    <x v="34"/>
    <s v="B01KBH547A"/>
    <n v="2"/>
    <x v="34"/>
    <x v="5"/>
    <n v="1012"/>
    <n v="920"/>
  </r>
  <r>
    <x v="226"/>
    <x v="35"/>
    <s v="B018IZ0SWI"/>
    <n v="2"/>
    <x v="35"/>
    <x v="1"/>
    <n v="1620"/>
    <n v="1350"/>
  </r>
  <r>
    <x v="226"/>
    <x v="36"/>
    <s v="B00NQGP42Y"/>
    <n v="3"/>
    <x v="36"/>
    <x v="7"/>
    <n v="2376"/>
    <n v="2200"/>
  </r>
  <r>
    <x v="226"/>
    <x v="37"/>
    <s v="B016381QZA"/>
    <n v="5"/>
    <x v="37"/>
    <x v="3"/>
    <n v="2016.5"/>
    <n v="1850"/>
  </r>
  <r>
    <x v="227"/>
    <x v="38"/>
    <s v="B01DZJFWNC"/>
    <n v="1"/>
    <x v="38"/>
    <x v="2"/>
    <n v="998.4"/>
    <n v="960"/>
  </r>
  <r>
    <x v="227"/>
    <x v="39"/>
    <s v="B00F3J4B5S"/>
    <n v="1"/>
    <x v="39"/>
    <x v="0"/>
    <n v="1725"/>
    <n v="1500"/>
  </r>
  <r>
    <x v="227"/>
    <x v="40"/>
    <s v="B01LQV1YHO"/>
    <n v="7"/>
    <x v="40"/>
    <x v="8"/>
    <n v="1624"/>
    <n v="1450"/>
  </r>
  <r>
    <x v="227"/>
    <x v="41"/>
    <s v="B016381QZA"/>
    <n v="6"/>
    <x v="41"/>
    <x v="3"/>
    <n v="2016.5"/>
    <n v="1850"/>
  </r>
  <r>
    <x v="227"/>
    <x v="42"/>
    <s v="B018IZ0SWI"/>
    <n v="1"/>
    <x v="12"/>
    <x v="1"/>
    <n v="1620"/>
    <n v="1350"/>
  </r>
  <r>
    <x v="228"/>
    <x v="43"/>
    <s v="B01EYT1URO"/>
    <n v="2"/>
    <x v="9"/>
    <x v="9"/>
    <n v="1312.5"/>
    <n v="1250"/>
  </r>
  <r>
    <x v="228"/>
    <x v="44"/>
    <s v="B00NQGP42Y"/>
    <n v="2"/>
    <x v="29"/>
    <x v="7"/>
    <n v="2376"/>
    <n v="2200"/>
  </r>
  <r>
    <x v="229"/>
    <x v="45"/>
    <s v="B00K15Q2B0"/>
    <n v="1"/>
    <x v="7"/>
    <x v="6"/>
    <n v="2167.1999999999998"/>
    <n v="1720"/>
  </r>
  <r>
    <x v="229"/>
    <x v="46"/>
    <s v="B00NQGP42Y"/>
    <n v="3"/>
    <x v="40"/>
    <x v="7"/>
    <n v="2376"/>
    <n v="2200"/>
  </r>
  <r>
    <x v="229"/>
    <x v="47"/>
    <s v="B01DZJFWNC"/>
    <n v="3"/>
    <x v="10"/>
    <x v="2"/>
    <n v="998.4"/>
    <n v="960"/>
  </r>
  <r>
    <x v="230"/>
    <x v="48"/>
    <s v="B01DZJFWNC"/>
    <n v="2"/>
    <x v="13"/>
    <x v="2"/>
    <n v="998.4"/>
    <n v="960"/>
  </r>
  <r>
    <x v="230"/>
    <x v="49"/>
    <s v="B00F3J4B5S"/>
    <n v="2"/>
    <x v="42"/>
    <x v="0"/>
    <n v="1725"/>
    <n v="1500"/>
  </r>
  <r>
    <x v="230"/>
    <x v="50"/>
    <s v="B00K15Q2B0"/>
    <n v="2"/>
    <x v="36"/>
    <x v="6"/>
    <n v="2167.1999999999998"/>
    <n v="1720"/>
  </r>
  <r>
    <x v="230"/>
    <x v="51"/>
    <s v="B00F3J4B5S"/>
    <n v="24"/>
    <x v="28"/>
    <x v="0"/>
    <n v="1725"/>
    <n v="1500"/>
  </r>
  <r>
    <x v="231"/>
    <x v="52"/>
    <s v="B016381QZA"/>
    <n v="2"/>
    <x v="18"/>
    <x v="3"/>
    <n v="2016.5"/>
    <n v="1850"/>
  </r>
  <r>
    <x v="231"/>
    <x v="53"/>
    <s v="B01EYT1URO"/>
    <n v="2"/>
    <x v="32"/>
    <x v="9"/>
    <n v="1312.5"/>
    <n v="1250"/>
  </r>
  <r>
    <x v="231"/>
    <x v="54"/>
    <s v="B018IZ0SWI"/>
    <n v="3"/>
    <x v="31"/>
    <x v="1"/>
    <n v="1620"/>
    <n v="1350"/>
  </r>
  <r>
    <x v="231"/>
    <x v="55"/>
    <s v="B01LQV1YHO"/>
    <n v="4"/>
    <x v="20"/>
    <x v="8"/>
    <n v="1624"/>
    <n v="1450"/>
  </r>
  <r>
    <x v="232"/>
    <x v="56"/>
    <s v="B00F3J4B5S"/>
    <n v="2"/>
    <x v="1"/>
    <x v="0"/>
    <n v="1725"/>
    <n v="1500"/>
  </r>
  <r>
    <x v="232"/>
    <x v="57"/>
    <s v="B00K15Q2B0"/>
    <n v="1"/>
    <x v="11"/>
    <x v="6"/>
    <n v="2167.1999999999998"/>
    <n v="1720"/>
  </r>
  <r>
    <x v="232"/>
    <x v="58"/>
    <s v="B01KBH547A"/>
    <n v="1"/>
    <x v="37"/>
    <x v="5"/>
    <n v="1012"/>
    <n v="920"/>
  </r>
  <r>
    <x v="232"/>
    <x v="59"/>
    <s v="B016381QZA"/>
    <n v="4"/>
    <x v="14"/>
    <x v="3"/>
    <n v="2016.5"/>
    <n v="1850"/>
  </r>
  <r>
    <x v="233"/>
    <x v="60"/>
    <s v="B00K15Q2B0"/>
    <n v="1"/>
    <x v="8"/>
    <x v="6"/>
    <n v="2167.1999999999998"/>
    <n v="1720"/>
  </r>
  <r>
    <x v="233"/>
    <x v="61"/>
    <s v="B018IZ0SWI"/>
    <n v="2"/>
    <x v="6"/>
    <x v="1"/>
    <n v="1620"/>
    <n v="1350"/>
  </r>
  <r>
    <x v="233"/>
    <x v="62"/>
    <s v="B00NQGP42Y"/>
    <n v="21"/>
    <x v="5"/>
    <x v="7"/>
    <n v="2376"/>
    <n v="2200"/>
  </r>
  <r>
    <x v="234"/>
    <x v="63"/>
    <s v="B01KBH547A"/>
    <n v="3"/>
    <x v="39"/>
    <x v="5"/>
    <n v="1012"/>
    <n v="920"/>
  </r>
  <r>
    <x v="234"/>
    <x v="64"/>
    <s v="B00J0O5J4Y"/>
    <n v="1"/>
    <x v="17"/>
    <x v="4"/>
    <n v="1683"/>
    <n v="1530"/>
  </r>
  <r>
    <x v="234"/>
    <x v="65"/>
    <s v="B01EYT1URO"/>
    <n v="2"/>
    <x v="16"/>
    <x v="9"/>
    <n v="1312.5"/>
    <n v="1250"/>
  </r>
  <r>
    <x v="234"/>
    <x v="66"/>
    <s v="B01EYT1URO"/>
    <n v="2"/>
    <x v="3"/>
    <x v="9"/>
    <n v="1312.5"/>
    <n v="1250"/>
  </r>
  <r>
    <x v="234"/>
    <x v="67"/>
    <s v="B00F3J4B5S"/>
    <n v="1"/>
    <x v="2"/>
    <x v="0"/>
    <n v="1725"/>
    <n v="1500"/>
  </r>
  <r>
    <x v="234"/>
    <x v="68"/>
    <s v="B00F3J4B5S"/>
    <n v="2"/>
    <x v="23"/>
    <x v="0"/>
    <n v="1725"/>
    <n v="1500"/>
  </r>
  <r>
    <x v="234"/>
    <x v="69"/>
    <s v="B01KBH547A"/>
    <n v="1"/>
    <x v="15"/>
    <x v="5"/>
    <n v="1012"/>
    <n v="920"/>
  </r>
  <r>
    <x v="235"/>
    <x v="70"/>
    <s v="B00F3J4B5S"/>
    <n v="2"/>
    <x v="27"/>
    <x v="0"/>
    <n v="1725"/>
    <n v="1500"/>
  </r>
  <r>
    <x v="235"/>
    <x v="14"/>
    <s v="B016381QZA"/>
    <n v="3"/>
    <x v="14"/>
    <x v="3"/>
    <n v="2016.5"/>
    <n v="1850"/>
  </r>
  <r>
    <x v="235"/>
    <x v="8"/>
    <s v="B00F3J4B5S"/>
    <n v="1"/>
    <x v="8"/>
    <x v="0"/>
    <n v="1725"/>
    <n v="1500"/>
  </r>
  <r>
    <x v="235"/>
    <x v="11"/>
    <s v="B00K15Q2B0"/>
    <n v="2"/>
    <x v="11"/>
    <x v="6"/>
    <n v="2167.1999999999998"/>
    <n v="1720"/>
  </r>
  <r>
    <x v="235"/>
    <x v="13"/>
    <s v="B018IZ0SWI"/>
    <n v="4"/>
    <x v="13"/>
    <x v="1"/>
    <n v="1620"/>
    <n v="1350"/>
  </r>
  <r>
    <x v="236"/>
    <x v="21"/>
    <s v="B00K15Q2B0"/>
    <n v="1"/>
    <x v="21"/>
    <x v="6"/>
    <n v="2167.1999999999998"/>
    <n v="1720"/>
  </r>
  <r>
    <x v="236"/>
    <x v="2"/>
    <s v="B01EYT1URO"/>
    <n v="3"/>
    <x v="2"/>
    <x v="9"/>
    <n v="1312.5"/>
    <n v="1250"/>
  </r>
  <r>
    <x v="237"/>
    <x v="25"/>
    <s v="B018IZ0SWI"/>
    <n v="3"/>
    <x v="25"/>
    <x v="1"/>
    <n v="1620"/>
    <n v="1350"/>
  </r>
  <r>
    <x v="237"/>
    <x v="6"/>
    <s v="B018IZ0SWI"/>
    <n v="3"/>
    <x v="6"/>
    <x v="1"/>
    <n v="1620"/>
    <n v="1350"/>
  </r>
  <r>
    <x v="237"/>
    <x v="5"/>
    <s v="B01KBH547A"/>
    <n v="3"/>
    <x v="5"/>
    <x v="5"/>
    <n v="1012"/>
    <n v="920"/>
  </r>
  <r>
    <x v="237"/>
    <x v="3"/>
    <s v="B018IZ0SWI"/>
    <n v="3"/>
    <x v="3"/>
    <x v="1"/>
    <n v="1620"/>
    <n v="1350"/>
  </r>
  <r>
    <x v="237"/>
    <x v="4"/>
    <s v="B018IZ0SWI"/>
    <n v="3"/>
    <x v="4"/>
    <x v="1"/>
    <n v="1620"/>
    <n v="1350"/>
  </r>
  <r>
    <x v="237"/>
    <x v="14"/>
    <s v="B016381QZA"/>
    <n v="1"/>
    <x v="14"/>
    <x v="3"/>
    <n v="2016.5"/>
    <n v="1850"/>
  </r>
  <r>
    <x v="237"/>
    <x v="13"/>
    <s v="B018IZ0SWI"/>
    <n v="2"/>
    <x v="13"/>
    <x v="1"/>
    <n v="1620"/>
    <n v="1350"/>
  </r>
  <r>
    <x v="237"/>
    <x v="2"/>
    <s v="B00F3J4B5S"/>
    <n v="1"/>
    <x v="2"/>
    <x v="0"/>
    <n v="1725"/>
    <n v="1500"/>
  </r>
  <r>
    <x v="238"/>
    <x v="5"/>
    <s v="B00K15Q2B0"/>
    <n v="2"/>
    <x v="5"/>
    <x v="6"/>
    <n v="2167.1999999999998"/>
    <n v="1720"/>
  </r>
  <r>
    <x v="238"/>
    <x v="7"/>
    <s v="B00F3J4B5S"/>
    <n v="3"/>
    <x v="7"/>
    <x v="0"/>
    <n v="1725"/>
    <n v="1500"/>
  </r>
  <r>
    <x v="238"/>
    <x v="6"/>
    <s v="B00K15Q2B0"/>
    <n v="15"/>
    <x v="6"/>
    <x v="6"/>
    <n v="2167.1999999999998"/>
    <n v="1720"/>
  </r>
  <r>
    <x v="239"/>
    <x v="1"/>
    <s v="B00K15Q2B0"/>
    <n v="4"/>
    <x v="1"/>
    <x v="6"/>
    <n v="2167.1999999999998"/>
    <n v="1720"/>
  </r>
  <r>
    <x v="239"/>
    <x v="9"/>
    <s v="B00NQGP42Y"/>
    <n v="11"/>
    <x v="9"/>
    <x v="7"/>
    <n v="2376"/>
    <n v="2200"/>
  </r>
  <r>
    <x v="239"/>
    <x v="17"/>
    <s v="B00NQGP42Y"/>
    <n v="3"/>
    <x v="17"/>
    <x v="7"/>
    <n v="2376"/>
    <n v="2200"/>
  </r>
  <r>
    <x v="240"/>
    <x v="11"/>
    <s v="B00J0O5J4Y"/>
    <n v="2"/>
    <x v="11"/>
    <x v="4"/>
    <n v="1683"/>
    <n v="1530"/>
  </r>
  <r>
    <x v="240"/>
    <x v="8"/>
    <s v="B00K15Q2B0"/>
    <n v="11"/>
    <x v="8"/>
    <x v="6"/>
    <n v="2167.1999999999998"/>
    <n v="1720"/>
  </r>
  <r>
    <x v="240"/>
    <x v="12"/>
    <s v="B018IZ0SWI"/>
    <n v="1"/>
    <x v="12"/>
    <x v="1"/>
    <n v="1620"/>
    <n v="1350"/>
  </r>
  <r>
    <x v="240"/>
    <x v="16"/>
    <s v="B016381QZA"/>
    <n v="3"/>
    <x v="16"/>
    <x v="3"/>
    <n v="2016.5"/>
    <n v="1850"/>
  </r>
  <r>
    <x v="240"/>
    <x v="10"/>
    <s v="B01LQV1YHO"/>
    <n v="4"/>
    <x v="10"/>
    <x v="8"/>
    <n v="1624"/>
    <n v="1450"/>
  </r>
  <r>
    <x v="241"/>
    <x v="18"/>
    <s v="B00K15Q2B0"/>
    <n v="24"/>
    <x v="18"/>
    <x v="6"/>
    <n v="2167.1999999999998"/>
    <n v="1720"/>
  </r>
  <r>
    <x v="241"/>
    <x v="19"/>
    <s v="B018IZ0SWI"/>
    <n v="4"/>
    <x v="19"/>
    <x v="1"/>
    <n v="1620"/>
    <n v="1350"/>
  </r>
  <r>
    <x v="241"/>
    <x v="20"/>
    <s v="B018IZ0SWI"/>
    <n v="3"/>
    <x v="20"/>
    <x v="1"/>
    <n v="1620"/>
    <n v="1350"/>
  </r>
  <r>
    <x v="241"/>
    <x v="21"/>
    <s v="B00NQGP42Y"/>
    <n v="2"/>
    <x v="21"/>
    <x v="7"/>
    <n v="2376"/>
    <n v="2200"/>
  </r>
  <r>
    <x v="241"/>
    <x v="22"/>
    <s v="B018IZ0SWI"/>
    <n v="1"/>
    <x v="22"/>
    <x v="1"/>
    <n v="1620"/>
    <n v="1350"/>
  </r>
  <r>
    <x v="242"/>
    <x v="23"/>
    <s v="B00F3J4B5S"/>
    <n v="2"/>
    <x v="23"/>
    <x v="0"/>
    <n v="1725"/>
    <n v="1500"/>
  </r>
  <r>
    <x v="242"/>
    <x v="24"/>
    <s v="B01EYT1URO"/>
    <n v="1"/>
    <x v="24"/>
    <x v="9"/>
    <n v="1312.5"/>
    <n v="1250"/>
  </r>
  <r>
    <x v="243"/>
    <x v="15"/>
    <s v="B018IZ0SWI"/>
    <n v="1"/>
    <x v="15"/>
    <x v="1"/>
    <n v="1620"/>
    <n v="1350"/>
  </r>
  <r>
    <x v="243"/>
    <x v="25"/>
    <s v="B01DZJFWNC"/>
    <n v="2"/>
    <x v="25"/>
    <x v="2"/>
    <n v="998.4"/>
    <n v="960"/>
  </r>
  <r>
    <x v="243"/>
    <x v="26"/>
    <s v="B00F3J4B5S"/>
    <n v="1"/>
    <x v="26"/>
    <x v="0"/>
    <n v="1725"/>
    <n v="1500"/>
  </r>
  <r>
    <x v="243"/>
    <x v="27"/>
    <s v="B01LQV1YHO"/>
    <n v="2"/>
    <x v="27"/>
    <x v="8"/>
    <n v="1624"/>
    <n v="1450"/>
  </r>
  <r>
    <x v="244"/>
    <x v="28"/>
    <s v="B00K15Q2B0"/>
    <n v="4"/>
    <x v="28"/>
    <x v="6"/>
    <n v="2167.1999999999998"/>
    <n v="1720"/>
  </r>
  <r>
    <x v="244"/>
    <x v="29"/>
    <s v="B01DZJFWNC"/>
    <n v="2"/>
    <x v="29"/>
    <x v="2"/>
    <n v="998.4"/>
    <n v="960"/>
  </r>
  <r>
    <x v="244"/>
    <x v="30"/>
    <s v="B016381QZA"/>
    <n v="2"/>
    <x v="30"/>
    <x v="3"/>
    <n v="2016.5"/>
    <n v="1850"/>
  </r>
  <r>
    <x v="245"/>
    <x v="31"/>
    <s v="B01DZJFWNC"/>
    <n v="2"/>
    <x v="31"/>
    <x v="2"/>
    <n v="998.4"/>
    <n v="960"/>
  </r>
  <r>
    <x v="245"/>
    <x v="0"/>
    <s v="B01DZJFWNC"/>
    <n v="1"/>
    <x v="0"/>
    <x v="2"/>
    <n v="998.4"/>
    <n v="960"/>
  </r>
  <r>
    <x v="245"/>
    <x v="32"/>
    <s v="B01DZJFWNC"/>
    <n v="2"/>
    <x v="32"/>
    <x v="2"/>
    <n v="998.4"/>
    <n v="960"/>
  </r>
  <r>
    <x v="245"/>
    <x v="33"/>
    <s v="B00F3J4B5S"/>
    <n v="3"/>
    <x v="33"/>
    <x v="0"/>
    <n v="1725"/>
    <n v="1500"/>
  </r>
  <r>
    <x v="245"/>
    <x v="34"/>
    <s v="B01EYT1URO"/>
    <n v="3"/>
    <x v="34"/>
    <x v="9"/>
    <n v="1312.5"/>
    <n v="1250"/>
  </r>
  <r>
    <x v="246"/>
    <x v="35"/>
    <s v="B00NQGP42Y"/>
    <n v="22"/>
    <x v="35"/>
    <x v="7"/>
    <n v="2376"/>
    <n v="2200"/>
  </r>
  <r>
    <x v="246"/>
    <x v="36"/>
    <s v="B00NQGP42Y"/>
    <n v="1"/>
    <x v="36"/>
    <x v="7"/>
    <n v="2376"/>
    <n v="2200"/>
  </r>
  <r>
    <x v="247"/>
    <x v="37"/>
    <s v="B00K15Q2B0"/>
    <n v="1"/>
    <x v="37"/>
    <x v="6"/>
    <n v="2167.1999999999998"/>
    <n v="1720"/>
  </r>
  <r>
    <x v="247"/>
    <x v="38"/>
    <s v="B00K15Q2B0"/>
    <n v="1"/>
    <x v="38"/>
    <x v="6"/>
    <n v="2167.1999999999998"/>
    <n v="1720"/>
  </r>
  <r>
    <x v="247"/>
    <x v="39"/>
    <s v="B00NQGP42Y"/>
    <n v="2"/>
    <x v="39"/>
    <x v="7"/>
    <n v="2376"/>
    <n v="2200"/>
  </r>
  <r>
    <x v="248"/>
    <x v="40"/>
    <s v="B01LQV1YHO"/>
    <n v="5"/>
    <x v="40"/>
    <x v="8"/>
    <n v="1624"/>
    <n v="1450"/>
  </r>
  <r>
    <x v="248"/>
    <x v="41"/>
    <s v="B00K15Q2B0"/>
    <n v="3"/>
    <x v="41"/>
    <x v="6"/>
    <n v="2167.1999999999998"/>
    <n v="1720"/>
  </r>
  <r>
    <x v="248"/>
    <x v="42"/>
    <s v="B015YCRYZM"/>
    <n v="1"/>
    <x v="12"/>
    <x v="11"/>
    <n v="2013"/>
    <n v="1650"/>
  </r>
  <r>
    <x v="248"/>
    <x v="43"/>
    <s v="B00F3J4B5S"/>
    <n v="3"/>
    <x v="9"/>
    <x v="0"/>
    <n v="1725"/>
    <n v="1500"/>
  </r>
  <r>
    <x v="248"/>
    <x v="44"/>
    <s v="B00NQGP42Y"/>
    <n v="1"/>
    <x v="29"/>
    <x v="7"/>
    <n v="2376"/>
    <n v="2200"/>
  </r>
  <r>
    <x v="248"/>
    <x v="45"/>
    <s v="B01LQV1YHO"/>
    <n v="19"/>
    <x v="7"/>
    <x v="8"/>
    <n v="1624"/>
    <n v="1450"/>
  </r>
  <r>
    <x v="248"/>
    <x v="46"/>
    <s v="B018IZ0SWI"/>
    <n v="3"/>
    <x v="40"/>
    <x v="1"/>
    <n v="1620"/>
    <n v="1350"/>
  </r>
  <r>
    <x v="249"/>
    <x v="47"/>
    <s v="B01LQV1YHO"/>
    <n v="2"/>
    <x v="10"/>
    <x v="8"/>
    <n v="1624"/>
    <n v="1450"/>
  </r>
  <r>
    <x v="249"/>
    <x v="48"/>
    <s v="B016381QZA"/>
    <n v="4"/>
    <x v="13"/>
    <x v="3"/>
    <n v="2016.5"/>
    <n v="1850"/>
  </r>
  <r>
    <x v="249"/>
    <x v="49"/>
    <s v="B018IZ0SWI"/>
    <n v="2"/>
    <x v="42"/>
    <x v="1"/>
    <n v="1620"/>
    <n v="1350"/>
  </r>
  <r>
    <x v="250"/>
    <x v="50"/>
    <s v="B00K15Q2B0"/>
    <n v="2"/>
    <x v="36"/>
    <x v="6"/>
    <n v="2167.1999999999998"/>
    <n v="1720"/>
  </r>
  <r>
    <x v="250"/>
    <x v="51"/>
    <s v="B01KBH547A"/>
    <n v="2"/>
    <x v="28"/>
    <x v="5"/>
    <n v="1012"/>
    <n v="920"/>
  </r>
  <r>
    <x v="251"/>
    <x v="52"/>
    <s v="B016381QZA"/>
    <n v="1"/>
    <x v="18"/>
    <x v="3"/>
    <n v="2016.5"/>
    <n v="1850"/>
  </r>
  <r>
    <x v="251"/>
    <x v="53"/>
    <s v="B00J0O5J4Y"/>
    <n v="3"/>
    <x v="32"/>
    <x v="4"/>
    <n v="1683"/>
    <n v="1530"/>
  </r>
  <r>
    <x v="251"/>
    <x v="54"/>
    <s v="B018IZ0SWI"/>
    <n v="12"/>
    <x v="31"/>
    <x v="1"/>
    <n v="1620"/>
    <n v="1350"/>
  </r>
  <r>
    <x v="251"/>
    <x v="55"/>
    <s v="B01KBH547A"/>
    <n v="3"/>
    <x v="20"/>
    <x v="5"/>
    <n v="1012"/>
    <n v="920"/>
  </r>
  <r>
    <x v="251"/>
    <x v="56"/>
    <s v="B00K15Q2B0"/>
    <n v="3"/>
    <x v="1"/>
    <x v="6"/>
    <n v="2167.1999999999998"/>
    <n v="1720"/>
  </r>
  <r>
    <x v="251"/>
    <x v="57"/>
    <s v="B00F3J4B5S"/>
    <n v="8"/>
    <x v="11"/>
    <x v="0"/>
    <n v="1725"/>
    <n v="1500"/>
  </r>
  <r>
    <x v="251"/>
    <x v="58"/>
    <s v="B00K15Q2B0"/>
    <n v="2"/>
    <x v="37"/>
    <x v="6"/>
    <n v="2167.1999999999998"/>
    <n v="1720"/>
  </r>
  <r>
    <x v="251"/>
    <x v="59"/>
    <s v="B016381QZA"/>
    <n v="3"/>
    <x v="14"/>
    <x v="3"/>
    <n v="2016.5"/>
    <n v="1850"/>
  </r>
  <r>
    <x v="252"/>
    <x v="60"/>
    <s v="B018IZ0SWI"/>
    <n v="2"/>
    <x v="8"/>
    <x v="1"/>
    <n v="1620"/>
    <n v="1350"/>
  </r>
  <r>
    <x v="252"/>
    <x v="61"/>
    <s v="B00F3J4B5S"/>
    <n v="14"/>
    <x v="6"/>
    <x v="0"/>
    <n v="1725"/>
    <n v="1500"/>
  </r>
  <r>
    <x v="252"/>
    <x v="62"/>
    <s v="B00NQGP42Y"/>
    <n v="3"/>
    <x v="5"/>
    <x v="7"/>
    <n v="2376"/>
    <n v="2200"/>
  </r>
  <r>
    <x v="252"/>
    <x v="63"/>
    <s v="B01KBH547A"/>
    <n v="2"/>
    <x v="39"/>
    <x v="5"/>
    <n v="1012"/>
    <n v="920"/>
  </r>
  <r>
    <x v="252"/>
    <x v="64"/>
    <s v="B01LQV1YHO"/>
    <n v="1"/>
    <x v="17"/>
    <x v="8"/>
    <n v="1624"/>
    <n v="1450"/>
  </r>
  <r>
    <x v="252"/>
    <x v="65"/>
    <s v="B016B7INC2"/>
    <n v="2"/>
    <x v="16"/>
    <x v="10"/>
    <n v="1020"/>
    <n v="850"/>
  </r>
  <r>
    <x v="253"/>
    <x v="66"/>
    <s v="B01LQV1YHO"/>
    <n v="1"/>
    <x v="3"/>
    <x v="8"/>
    <n v="1624"/>
    <n v="1450"/>
  </r>
  <r>
    <x v="253"/>
    <x v="67"/>
    <s v="B018IZ0SWI"/>
    <n v="2"/>
    <x v="2"/>
    <x v="1"/>
    <n v="1620"/>
    <n v="1350"/>
  </r>
  <r>
    <x v="253"/>
    <x v="68"/>
    <s v="B00K15Q2B0"/>
    <n v="6"/>
    <x v="23"/>
    <x v="6"/>
    <n v="2167.1999999999998"/>
    <n v="1720"/>
  </r>
  <r>
    <x v="253"/>
    <x v="69"/>
    <s v="B00J0O5J4Y"/>
    <n v="1"/>
    <x v="15"/>
    <x v="4"/>
    <n v="1683"/>
    <n v="1530"/>
  </r>
  <r>
    <x v="254"/>
    <x v="70"/>
    <s v="B01KBH547A"/>
    <n v="11"/>
    <x v="27"/>
    <x v="5"/>
    <n v="1012"/>
    <n v="920"/>
  </r>
  <r>
    <x v="254"/>
    <x v="14"/>
    <s v="B00K15Q2B0"/>
    <n v="1"/>
    <x v="14"/>
    <x v="6"/>
    <n v="2167.1999999999998"/>
    <n v="1720"/>
  </r>
  <r>
    <x v="255"/>
    <x v="8"/>
    <s v="B01LQV1YHO"/>
    <n v="3"/>
    <x v="8"/>
    <x v="8"/>
    <n v="1624"/>
    <n v="1450"/>
  </r>
  <r>
    <x v="255"/>
    <x v="11"/>
    <s v="B016381QZA"/>
    <n v="2"/>
    <x v="11"/>
    <x v="3"/>
    <n v="2016.5"/>
    <n v="1850"/>
  </r>
  <r>
    <x v="255"/>
    <x v="13"/>
    <s v="B00K15Q2B0"/>
    <n v="2"/>
    <x v="13"/>
    <x v="6"/>
    <n v="2167.1999999999998"/>
    <n v="1720"/>
  </r>
  <r>
    <x v="256"/>
    <x v="21"/>
    <s v="B00K15Q2B0"/>
    <n v="2"/>
    <x v="21"/>
    <x v="6"/>
    <n v="2167.1999999999998"/>
    <n v="1720"/>
  </r>
  <r>
    <x v="256"/>
    <x v="2"/>
    <s v="B00NQGP42Y"/>
    <n v="3"/>
    <x v="2"/>
    <x v="7"/>
    <n v="2376"/>
    <n v="2200"/>
  </r>
  <r>
    <x v="256"/>
    <x v="25"/>
    <s v="B00J0O5J4Y"/>
    <n v="1"/>
    <x v="25"/>
    <x v="4"/>
    <n v="1683"/>
    <n v="1530"/>
  </r>
  <r>
    <x v="256"/>
    <x v="6"/>
    <s v="B00K15Q2B0"/>
    <n v="2"/>
    <x v="6"/>
    <x v="6"/>
    <n v="2167.1999999999998"/>
    <n v="1720"/>
  </r>
  <r>
    <x v="256"/>
    <x v="5"/>
    <s v="B00K15Q2B0"/>
    <n v="21"/>
    <x v="5"/>
    <x v="6"/>
    <n v="2167.1999999999998"/>
    <n v="1720"/>
  </r>
  <r>
    <x v="256"/>
    <x v="7"/>
    <s v="B016B7INC2"/>
    <n v="1"/>
    <x v="7"/>
    <x v="10"/>
    <n v="1020"/>
    <n v="850"/>
  </r>
  <r>
    <x v="257"/>
    <x v="9"/>
    <s v="B01DZJFWNC"/>
    <n v="20"/>
    <x v="9"/>
    <x v="2"/>
    <n v="998.4"/>
    <n v="960"/>
  </r>
  <r>
    <x v="257"/>
    <x v="4"/>
    <s v="B00F3J4B5S"/>
    <n v="2"/>
    <x v="4"/>
    <x v="0"/>
    <n v="1725"/>
    <n v="1500"/>
  </r>
  <r>
    <x v="257"/>
    <x v="1"/>
    <s v="B00F3J4B5S"/>
    <n v="2"/>
    <x v="1"/>
    <x v="0"/>
    <n v="1725"/>
    <n v="1500"/>
  </r>
  <r>
    <x v="258"/>
    <x v="17"/>
    <s v="B00NQGP42Y"/>
    <n v="1"/>
    <x v="17"/>
    <x v="7"/>
    <n v="2376"/>
    <n v="2200"/>
  </r>
  <r>
    <x v="258"/>
    <x v="12"/>
    <s v="B01KBH547A"/>
    <n v="3"/>
    <x v="12"/>
    <x v="5"/>
    <n v="1012"/>
    <n v="920"/>
  </r>
  <r>
    <x v="258"/>
    <x v="16"/>
    <s v="B018IZ0SWI"/>
    <n v="24"/>
    <x v="16"/>
    <x v="1"/>
    <n v="1620"/>
    <n v="1350"/>
  </r>
  <r>
    <x v="258"/>
    <x v="18"/>
    <s v="B01EYT1URO"/>
    <n v="1"/>
    <x v="18"/>
    <x v="9"/>
    <n v="1312.5"/>
    <n v="1250"/>
  </r>
  <r>
    <x v="258"/>
    <x v="19"/>
    <s v="B01KBH547A"/>
    <n v="2"/>
    <x v="19"/>
    <x v="5"/>
    <n v="1012"/>
    <n v="920"/>
  </r>
  <r>
    <x v="258"/>
    <x v="10"/>
    <s v="B00NQGP42Y"/>
    <n v="2"/>
    <x v="10"/>
    <x v="7"/>
    <n v="2376"/>
    <n v="2200"/>
  </r>
  <r>
    <x v="258"/>
    <x v="20"/>
    <s v="B00F3J4B5S"/>
    <n v="12"/>
    <x v="20"/>
    <x v="0"/>
    <n v="1725"/>
    <n v="1500"/>
  </r>
  <r>
    <x v="259"/>
    <x v="22"/>
    <s v="B01DZJFWNC"/>
    <n v="1"/>
    <x v="22"/>
    <x v="2"/>
    <n v="998.4"/>
    <n v="960"/>
  </r>
  <r>
    <x v="259"/>
    <x v="15"/>
    <s v="B016381QZA"/>
    <n v="2"/>
    <x v="15"/>
    <x v="3"/>
    <n v="2016.5"/>
    <n v="1850"/>
  </r>
  <r>
    <x v="260"/>
    <x v="26"/>
    <s v="B01EYT1URO"/>
    <n v="2"/>
    <x v="26"/>
    <x v="9"/>
    <n v="1312.5"/>
    <n v="1250"/>
  </r>
  <r>
    <x v="260"/>
    <x v="27"/>
    <s v="B00F3J4B5S"/>
    <n v="3"/>
    <x v="27"/>
    <x v="0"/>
    <n v="1725"/>
    <n v="1500"/>
  </r>
  <r>
    <x v="260"/>
    <x v="28"/>
    <s v="B01KBH547A"/>
    <n v="2"/>
    <x v="28"/>
    <x v="5"/>
    <n v="1012"/>
    <n v="920"/>
  </r>
  <r>
    <x v="260"/>
    <x v="29"/>
    <s v="B01DZJFWNC"/>
    <n v="2"/>
    <x v="29"/>
    <x v="2"/>
    <n v="998.4"/>
    <n v="960"/>
  </r>
  <r>
    <x v="260"/>
    <x v="30"/>
    <s v="B016381QZA"/>
    <n v="3"/>
    <x v="30"/>
    <x v="3"/>
    <n v="2016.5"/>
    <n v="1850"/>
  </r>
  <r>
    <x v="260"/>
    <x v="31"/>
    <s v="B018IZ0SWI"/>
    <n v="1"/>
    <x v="31"/>
    <x v="1"/>
    <n v="1620"/>
    <n v="1350"/>
  </r>
  <r>
    <x v="261"/>
    <x v="24"/>
    <s v="B015YCRYZM"/>
    <n v="1"/>
    <x v="24"/>
    <x v="11"/>
    <n v="2013"/>
    <n v="1650"/>
  </r>
  <r>
    <x v="262"/>
    <x v="23"/>
    <s v="B00J0O5J4Y"/>
    <n v="1"/>
    <x v="23"/>
    <x v="4"/>
    <n v="1683"/>
    <n v="1530"/>
  </r>
  <r>
    <x v="262"/>
    <x v="0"/>
    <s v="B00F3J4B5S"/>
    <n v="1"/>
    <x v="0"/>
    <x v="0"/>
    <n v="1725"/>
    <n v="1500"/>
  </r>
  <r>
    <x v="262"/>
    <x v="32"/>
    <s v="B00NQGP42Y"/>
    <n v="1"/>
    <x v="32"/>
    <x v="7"/>
    <n v="2376"/>
    <n v="2200"/>
  </r>
  <r>
    <x v="263"/>
    <x v="33"/>
    <s v="B01KBH547A"/>
    <n v="1"/>
    <x v="33"/>
    <x v="5"/>
    <n v="1012"/>
    <n v="920"/>
  </r>
  <r>
    <x v="264"/>
    <x v="34"/>
    <s v="B01DZJFWNC"/>
    <n v="3"/>
    <x v="34"/>
    <x v="2"/>
    <n v="998.4"/>
    <n v="960"/>
  </r>
  <r>
    <x v="264"/>
    <x v="35"/>
    <s v="B00F3J4B5S"/>
    <n v="3"/>
    <x v="35"/>
    <x v="0"/>
    <n v="1725"/>
    <n v="1500"/>
  </r>
  <r>
    <x v="264"/>
    <x v="36"/>
    <s v="B01LQV1YHO"/>
    <n v="18"/>
    <x v="36"/>
    <x v="8"/>
    <n v="1624"/>
    <n v="1450"/>
  </r>
  <r>
    <x v="264"/>
    <x v="37"/>
    <s v="B018IZ0SWI"/>
    <n v="2"/>
    <x v="37"/>
    <x v="1"/>
    <n v="1620"/>
    <n v="1350"/>
  </r>
  <r>
    <x v="264"/>
    <x v="38"/>
    <s v="B01DZJFWNC"/>
    <n v="2"/>
    <x v="38"/>
    <x v="2"/>
    <n v="998.4"/>
    <n v="960"/>
  </r>
  <r>
    <x v="264"/>
    <x v="39"/>
    <s v="B015YCRYZM"/>
    <n v="2"/>
    <x v="39"/>
    <x v="11"/>
    <n v="2013"/>
    <n v="1650"/>
  </r>
  <r>
    <x v="265"/>
    <x v="40"/>
    <s v="B00K15Q2B0"/>
    <n v="1"/>
    <x v="40"/>
    <x v="6"/>
    <n v="2167.1999999999998"/>
    <n v="1720"/>
  </r>
  <r>
    <x v="265"/>
    <x v="41"/>
    <s v="B015YCRYZM"/>
    <n v="1"/>
    <x v="41"/>
    <x v="11"/>
    <n v="2013"/>
    <n v="1650"/>
  </r>
  <r>
    <x v="265"/>
    <x v="42"/>
    <s v="B01KBH547A"/>
    <n v="1"/>
    <x v="12"/>
    <x v="5"/>
    <n v="1012"/>
    <n v="920"/>
  </r>
  <r>
    <x v="265"/>
    <x v="43"/>
    <s v="B018IZ0SWI"/>
    <n v="3"/>
    <x v="9"/>
    <x v="1"/>
    <n v="1620"/>
    <n v="1350"/>
  </r>
  <r>
    <x v="266"/>
    <x v="44"/>
    <s v="B018IZ0SWI"/>
    <n v="1"/>
    <x v="29"/>
    <x v="1"/>
    <n v="1620"/>
    <n v="1350"/>
  </r>
  <r>
    <x v="266"/>
    <x v="45"/>
    <s v="B00K15Q2B0"/>
    <n v="1"/>
    <x v="7"/>
    <x v="6"/>
    <n v="2167.1999999999998"/>
    <n v="1720"/>
  </r>
  <r>
    <x v="266"/>
    <x v="46"/>
    <s v="B018IZ0SWI"/>
    <n v="2"/>
    <x v="40"/>
    <x v="1"/>
    <n v="1620"/>
    <n v="1350"/>
  </r>
  <r>
    <x v="267"/>
    <x v="47"/>
    <s v="B016B7INC2"/>
    <n v="1"/>
    <x v="10"/>
    <x v="10"/>
    <n v="1020"/>
    <n v="850"/>
  </r>
  <r>
    <x v="267"/>
    <x v="48"/>
    <s v="B00F3J4B5S"/>
    <n v="3"/>
    <x v="13"/>
    <x v="0"/>
    <n v="1725"/>
    <n v="1500"/>
  </r>
  <r>
    <x v="267"/>
    <x v="49"/>
    <s v="B00K15Q2B0"/>
    <n v="3"/>
    <x v="42"/>
    <x v="6"/>
    <n v="2167.1999999999998"/>
    <n v="1720"/>
  </r>
  <r>
    <x v="267"/>
    <x v="50"/>
    <s v="B018IZ0SWI"/>
    <n v="4"/>
    <x v="36"/>
    <x v="1"/>
    <n v="1620"/>
    <n v="1350"/>
  </r>
  <r>
    <x v="267"/>
    <x v="51"/>
    <s v="B018IZ0SWI"/>
    <n v="1"/>
    <x v="28"/>
    <x v="1"/>
    <n v="1620"/>
    <n v="1350"/>
  </r>
  <r>
    <x v="267"/>
    <x v="52"/>
    <s v="B00K15Q2B0"/>
    <n v="3"/>
    <x v="18"/>
    <x v="6"/>
    <n v="2167.1999999999998"/>
    <n v="1720"/>
  </r>
  <r>
    <x v="267"/>
    <x v="53"/>
    <s v="B018IZ0SWI"/>
    <n v="3"/>
    <x v="32"/>
    <x v="1"/>
    <n v="1620"/>
    <n v="1350"/>
  </r>
  <r>
    <x v="267"/>
    <x v="54"/>
    <s v="B01KBH547A"/>
    <n v="2"/>
    <x v="31"/>
    <x v="5"/>
    <n v="1012"/>
    <n v="920"/>
  </r>
  <r>
    <x v="268"/>
    <x v="55"/>
    <s v="B016381QZA"/>
    <n v="2"/>
    <x v="20"/>
    <x v="3"/>
    <n v="2016.5"/>
    <n v="1850"/>
  </r>
  <r>
    <x v="268"/>
    <x v="56"/>
    <s v="B01DZJFWNC"/>
    <n v="13"/>
    <x v="1"/>
    <x v="2"/>
    <n v="998.4"/>
    <n v="960"/>
  </r>
  <r>
    <x v="269"/>
    <x v="57"/>
    <s v="B018IZ0SWI"/>
    <n v="3"/>
    <x v="11"/>
    <x v="1"/>
    <n v="1620"/>
    <n v="1350"/>
  </r>
  <r>
    <x v="269"/>
    <x v="58"/>
    <s v="B018IZ0SWI"/>
    <n v="2"/>
    <x v="37"/>
    <x v="1"/>
    <n v="1620"/>
    <n v="1350"/>
  </r>
  <r>
    <x v="269"/>
    <x v="59"/>
    <s v="B01KBH547A"/>
    <n v="2"/>
    <x v="14"/>
    <x v="5"/>
    <n v="1012"/>
    <n v="920"/>
  </r>
  <r>
    <x v="269"/>
    <x v="60"/>
    <s v="B00NQGP42Y"/>
    <n v="2"/>
    <x v="8"/>
    <x v="7"/>
    <n v="2376"/>
    <n v="2200"/>
  </r>
  <r>
    <x v="269"/>
    <x v="61"/>
    <s v="B01EYT1URO"/>
    <n v="3"/>
    <x v="6"/>
    <x v="9"/>
    <n v="1312.5"/>
    <n v="1250"/>
  </r>
  <r>
    <x v="269"/>
    <x v="62"/>
    <s v="B01DZJFWNC"/>
    <n v="3"/>
    <x v="5"/>
    <x v="2"/>
    <n v="998.4"/>
    <n v="960"/>
  </r>
  <r>
    <x v="270"/>
    <x v="63"/>
    <s v="B018IZ0SWI"/>
    <n v="5"/>
    <x v="39"/>
    <x v="1"/>
    <n v="1620"/>
    <n v="1350"/>
  </r>
  <r>
    <x v="271"/>
    <x v="64"/>
    <s v="B01EYT1URO"/>
    <n v="1"/>
    <x v="17"/>
    <x v="9"/>
    <n v="1312.5"/>
    <n v="1250"/>
  </r>
  <r>
    <x v="271"/>
    <x v="65"/>
    <s v="B01KBH547A"/>
    <n v="2"/>
    <x v="16"/>
    <x v="5"/>
    <n v="1012"/>
    <n v="920"/>
  </r>
  <r>
    <x v="271"/>
    <x v="66"/>
    <s v="B00K15Q2B0"/>
    <n v="2"/>
    <x v="3"/>
    <x v="6"/>
    <n v="2167.1999999999998"/>
    <n v="1720"/>
  </r>
  <r>
    <x v="271"/>
    <x v="67"/>
    <s v="B00K15Q2B0"/>
    <n v="22"/>
    <x v="2"/>
    <x v="6"/>
    <n v="2167.1999999999998"/>
    <n v="1720"/>
  </r>
  <r>
    <x v="271"/>
    <x v="68"/>
    <s v="B016381QZA"/>
    <n v="2"/>
    <x v="23"/>
    <x v="3"/>
    <n v="2016.5"/>
    <n v="1850"/>
  </r>
  <r>
    <x v="271"/>
    <x v="69"/>
    <s v="B01LQV1YHO"/>
    <n v="1"/>
    <x v="15"/>
    <x v="8"/>
    <n v="1624"/>
    <n v="1450"/>
  </r>
  <r>
    <x v="272"/>
    <x v="70"/>
    <s v="B00NQGP42Y"/>
    <n v="2"/>
    <x v="27"/>
    <x v="7"/>
    <n v="2376"/>
    <n v="2200"/>
  </r>
  <r>
    <x v="273"/>
    <x v="14"/>
    <s v="B018IZ0SWI"/>
    <n v="3"/>
    <x v="14"/>
    <x v="1"/>
    <n v="1620"/>
    <n v="1350"/>
  </r>
  <r>
    <x v="274"/>
    <x v="8"/>
    <s v="B01EYT1URO"/>
    <n v="2"/>
    <x v="8"/>
    <x v="9"/>
    <n v="1312.5"/>
    <n v="1250"/>
  </r>
  <r>
    <x v="274"/>
    <x v="11"/>
    <s v="B00J0O5J4Y"/>
    <n v="3"/>
    <x v="11"/>
    <x v="4"/>
    <n v="1683"/>
    <n v="1530"/>
  </r>
  <r>
    <x v="274"/>
    <x v="13"/>
    <s v="B00K15Q2B0"/>
    <n v="15"/>
    <x v="13"/>
    <x v="6"/>
    <n v="2167.1999999999998"/>
    <n v="1720"/>
  </r>
  <r>
    <x v="274"/>
    <x v="21"/>
    <s v="B018IZ0SWI"/>
    <n v="1"/>
    <x v="21"/>
    <x v="1"/>
    <n v="1620"/>
    <n v="1350"/>
  </r>
  <r>
    <x v="274"/>
    <x v="2"/>
    <s v="B00F3J4B5S"/>
    <n v="2"/>
    <x v="2"/>
    <x v="0"/>
    <n v="1725"/>
    <n v="1500"/>
  </r>
  <r>
    <x v="275"/>
    <x v="25"/>
    <s v="B00F3J4B5S"/>
    <n v="3"/>
    <x v="25"/>
    <x v="0"/>
    <n v="1725"/>
    <n v="1500"/>
  </r>
  <r>
    <x v="275"/>
    <x v="6"/>
    <s v="B00F3J4B5S"/>
    <n v="1"/>
    <x v="6"/>
    <x v="0"/>
    <n v="1725"/>
    <n v="1500"/>
  </r>
  <r>
    <x v="275"/>
    <x v="5"/>
    <s v="B01DZJFWNC"/>
    <n v="3"/>
    <x v="5"/>
    <x v="2"/>
    <n v="998.4"/>
    <n v="960"/>
  </r>
  <r>
    <x v="275"/>
    <x v="7"/>
    <s v="B00K15Q2B0"/>
    <n v="2"/>
    <x v="7"/>
    <x v="6"/>
    <n v="2167.1999999999998"/>
    <n v="1720"/>
  </r>
  <r>
    <x v="275"/>
    <x v="9"/>
    <s v="B00K15Q2B0"/>
    <n v="2"/>
    <x v="9"/>
    <x v="6"/>
    <n v="2167.1999999999998"/>
    <n v="1720"/>
  </r>
  <r>
    <x v="276"/>
    <x v="4"/>
    <s v="B018IZ0SWI"/>
    <n v="3"/>
    <x v="4"/>
    <x v="1"/>
    <n v="1620"/>
    <n v="1350"/>
  </r>
  <r>
    <x v="276"/>
    <x v="1"/>
    <s v="B00NQGP42Y"/>
    <n v="2"/>
    <x v="1"/>
    <x v="7"/>
    <n v="2376"/>
    <n v="2200"/>
  </r>
  <r>
    <x v="276"/>
    <x v="17"/>
    <s v="B01DZJFWNC"/>
    <n v="1"/>
    <x v="17"/>
    <x v="2"/>
    <n v="998.4"/>
    <n v="960"/>
  </r>
  <r>
    <x v="277"/>
    <x v="12"/>
    <s v="B00K15Q2B0"/>
    <n v="1"/>
    <x v="12"/>
    <x v="6"/>
    <n v="2167.1999999999998"/>
    <n v="1720"/>
  </r>
  <r>
    <x v="277"/>
    <x v="16"/>
    <s v="B00K15Q2B0"/>
    <n v="10"/>
    <x v="16"/>
    <x v="6"/>
    <n v="2167.1999999999998"/>
    <n v="1720"/>
  </r>
  <r>
    <x v="277"/>
    <x v="18"/>
    <s v="B016B7INC2"/>
    <n v="3"/>
    <x v="18"/>
    <x v="10"/>
    <n v="1020"/>
    <n v="850"/>
  </r>
  <r>
    <x v="277"/>
    <x v="19"/>
    <s v="B00K15Q2B0"/>
    <n v="3"/>
    <x v="19"/>
    <x v="6"/>
    <n v="2167.1999999999998"/>
    <n v="1720"/>
  </r>
  <r>
    <x v="277"/>
    <x v="10"/>
    <s v="B00K15Q2B0"/>
    <n v="1"/>
    <x v="10"/>
    <x v="6"/>
    <n v="2167.1999999999998"/>
    <n v="1720"/>
  </r>
  <r>
    <x v="277"/>
    <x v="20"/>
    <s v="B016B7INC2"/>
    <n v="2"/>
    <x v="20"/>
    <x v="10"/>
    <n v="1020"/>
    <n v="850"/>
  </r>
  <r>
    <x v="277"/>
    <x v="22"/>
    <s v="B016381QZA"/>
    <n v="1"/>
    <x v="22"/>
    <x v="3"/>
    <n v="2016.5"/>
    <n v="1850"/>
  </r>
  <r>
    <x v="277"/>
    <x v="15"/>
    <s v="B018IZ0SWI"/>
    <n v="2"/>
    <x v="15"/>
    <x v="1"/>
    <n v="1620"/>
    <n v="1350"/>
  </r>
  <r>
    <x v="278"/>
    <x v="26"/>
    <s v="B016381QZA"/>
    <n v="25"/>
    <x v="26"/>
    <x v="3"/>
    <n v="2016.5"/>
    <n v="1850"/>
  </r>
  <r>
    <x v="278"/>
    <x v="27"/>
    <s v="B01KBH547A"/>
    <n v="3"/>
    <x v="27"/>
    <x v="5"/>
    <n v="1012"/>
    <n v="920"/>
  </r>
  <r>
    <x v="279"/>
    <x v="28"/>
    <s v="B00K15Q2B0"/>
    <n v="2"/>
    <x v="28"/>
    <x v="6"/>
    <n v="2167.1999999999998"/>
    <n v="1720"/>
  </r>
  <r>
    <x v="279"/>
    <x v="29"/>
    <s v="B00F3J4B5S"/>
    <n v="1"/>
    <x v="29"/>
    <x v="0"/>
    <n v="1725"/>
    <n v="1500"/>
  </r>
  <r>
    <x v="279"/>
    <x v="30"/>
    <s v="B01EYT1URO"/>
    <n v="3"/>
    <x v="30"/>
    <x v="9"/>
    <n v="1312.5"/>
    <n v="1250"/>
  </r>
  <r>
    <x v="279"/>
    <x v="31"/>
    <s v="B00NQGP42Y"/>
    <n v="3"/>
    <x v="31"/>
    <x v="7"/>
    <n v="2376"/>
    <n v="2200"/>
  </r>
  <r>
    <x v="280"/>
    <x v="24"/>
    <s v="B01KBH547A"/>
    <n v="1"/>
    <x v="24"/>
    <x v="5"/>
    <n v="1012"/>
    <n v="920"/>
  </r>
  <r>
    <x v="280"/>
    <x v="23"/>
    <s v="B016381QZA"/>
    <n v="3"/>
    <x v="23"/>
    <x v="3"/>
    <n v="2016.5"/>
    <n v="1850"/>
  </r>
  <r>
    <x v="280"/>
    <x v="0"/>
    <s v="B00F3J4B5S"/>
    <n v="2"/>
    <x v="0"/>
    <x v="0"/>
    <n v="1725"/>
    <n v="1500"/>
  </r>
  <r>
    <x v="280"/>
    <x v="32"/>
    <s v="B00NQGP42Y"/>
    <n v="2"/>
    <x v="32"/>
    <x v="7"/>
    <n v="2376"/>
    <n v="2200"/>
  </r>
  <r>
    <x v="281"/>
    <x v="33"/>
    <s v="B018IZ0SWI"/>
    <n v="3"/>
    <x v="33"/>
    <x v="1"/>
    <n v="1620"/>
    <n v="1350"/>
  </r>
  <r>
    <x v="281"/>
    <x v="34"/>
    <s v="B018IZ0SWI"/>
    <n v="3"/>
    <x v="34"/>
    <x v="1"/>
    <n v="1620"/>
    <n v="1350"/>
  </r>
  <r>
    <x v="281"/>
    <x v="35"/>
    <s v="B016B7INC2"/>
    <n v="1"/>
    <x v="35"/>
    <x v="10"/>
    <n v="1020"/>
    <n v="850"/>
  </r>
  <r>
    <x v="281"/>
    <x v="36"/>
    <s v="B018IZ0SWI"/>
    <n v="12"/>
    <x v="36"/>
    <x v="1"/>
    <n v="1620"/>
    <n v="1350"/>
  </r>
  <r>
    <x v="282"/>
    <x v="37"/>
    <s v="B00F3J4B5S"/>
    <n v="1"/>
    <x v="37"/>
    <x v="0"/>
    <n v="1725"/>
    <n v="1500"/>
  </r>
  <r>
    <x v="282"/>
    <x v="38"/>
    <s v="B018IZ0SWI"/>
    <n v="2"/>
    <x v="38"/>
    <x v="1"/>
    <n v="1620"/>
    <n v="1350"/>
  </r>
  <r>
    <x v="282"/>
    <x v="39"/>
    <s v="B018IZ0SWI"/>
    <n v="2"/>
    <x v="39"/>
    <x v="1"/>
    <n v="1620"/>
    <n v="1350"/>
  </r>
  <r>
    <x v="282"/>
    <x v="40"/>
    <s v="B01LQV1YHO"/>
    <n v="3"/>
    <x v="40"/>
    <x v="8"/>
    <n v="1624"/>
    <n v="1450"/>
  </r>
  <r>
    <x v="282"/>
    <x v="41"/>
    <s v="B01KBH547A"/>
    <n v="1"/>
    <x v="41"/>
    <x v="5"/>
    <n v="1012"/>
    <n v="920"/>
  </r>
  <r>
    <x v="282"/>
    <x v="42"/>
    <s v="B016381QZA"/>
    <n v="1"/>
    <x v="12"/>
    <x v="3"/>
    <n v="2016.5"/>
    <n v="1850"/>
  </r>
  <r>
    <x v="283"/>
    <x v="43"/>
    <s v="B01LQV1YHO"/>
    <n v="1"/>
    <x v="9"/>
    <x v="8"/>
    <n v="1624"/>
    <n v="1450"/>
  </r>
  <r>
    <x v="283"/>
    <x v="44"/>
    <s v="B016381QZA"/>
    <n v="2"/>
    <x v="29"/>
    <x v="3"/>
    <n v="2016.5"/>
    <n v="1850"/>
  </r>
  <r>
    <x v="283"/>
    <x v="45"/>
    <s v="B01KBH547A"/>
    <n v="1"/>
    <x v="7"/>
    <x v="5"/>
    <n v="1012"/>
    <n v="920"/>
  </r>
  <r>
    <x v="284"/>
    <x v="46"/>
    <s v="B00K15Q2B0"/>
    <n v="1"/>
    <x v="40"/>
    <x v="6"/>
    <n v="2167.1999999999998"/>
    <n v="1720"/>
  </r>
  <r>
    <x v="284"/>
    <x v="47"/>
    <s v="B00K15Q2B0"/>
    <n v="1"/>
    <x v="10"/>
    <x v="6"/>
    <n v="2167.1999999999998"/>
    <n v="1720"/>
  </r>
  <r>
    <x v="284"/>
    <x v="48"/>
    <s v="B00K15Q2B0"/>
    <n v="3"/>
    <x v="13"/>
    <x v="6"/>
    <n v="2167.1999999999998"/>
    <n v="1720"/>
  </r>
  <r>
    <x v="284"/>
    <x v="49"/>
    <s v="B00F3J4B5S"/>
    <n v="3"/>
    <x v="42"/>
    <x v="0"/>
    <n v="1725"/>
    <n v="1500"/>
  </r>
  <r>
    <x v="285"/>
    <x v="50"/>
    <s v="B01KBH547A"/>
    <n v="2"/>
    <x v="36"/>
    <x v="5"/>
    <n v="1012"/>
    <n v="920"/>
  </r>
  <r>
    <x v="285"/>
    <x v="51"/>
    <s v="B01LQV1YHO"/>
    <n v="3"/>
    <x v="28"/>
    <x v="8"/>
    <n v="1624"/>
    <n v="1450"/>
  </r>
  <r>
    <x v="285"/>
    <x v="52"/>
    <s v="B00J0O5J4Y"/>
    <n v="1"/>
    <x v="18"/>
    <x v="4"/>
    <n v="1683"/>
    <n v="1530"/>
  </r>
  <r>
    <x v="285"/>
    <x v="53"/>
    <s v="B01EYT1URO"/>
    <n v="1"/>
    <x v="32"/>
    <x v="9"/>
    <n v="1312.5"/>
    <n v="1250"/>
  </r>
  <r>
    <x v="286"/>
    <x v="54"/>
    <s v="B016381QZA"/>
    <n v="7"/>
    <x v="31"/>
    <x v="3"/>
    <n v="2016.5"/>
    <n v="1850"/>
  </r>
  <r>
    <x v="286"/>
    <x v="55"/>
    <s v="B01EYT1URO"/>
    <n v="15"/>
    <x v="20"/>
    <x v="9"/>
    <n v="1312.5"/>
    <n v="1250"/>
  </r>
  <r>
    <x v="286"/>
    <x v="56"/>
    <s v="B00NQGP42Y"/>
    <n v="4"/>
    <x v="1"/>
    <x v="7"/>
    <n v="2376"/>
    <n v="2200"/>
  </r>
  <r>
    <x v="286"/>
    <x v="57"/>
    <s v="B01LQV1YHO"/>
    <n v="3"/>
    <x v="11"/>
    <x v="8"/>
    <n v="1624"/>
    <n v="1450"/>
  </r>
  <r>
    <x v="286"/>
    <x v="58"/>
    <s v="B00J0O5J4Y"/>
    <n v="2"/>
    <x v="37"/>
    <x v="4"/>
    <n v="1683"/>
    <n v="1530"/>
  </r>
  <r>
    <x v="286"/>
    <x v="59"/>
    <s v="B00K15Q2B0"/>
    <n v="2"/>
    <x v="14"/>
    <x v="6"/>
    <n v="2167.1999999999998"/>
    <n v="1720"/>
  </r>
  <r>
    <x v="287"/>
    <x v="60"/>
    <s v="B016381QZA"/>
    <n v="3"/>
    <x v="8"/>
    <x v="3"/>
    <n v="2016.5"/>
    <n v="1850"/>
  </r>
  <r>
    <x v="287"/>
    <x v="61"/>
    <s v="B00K15Q2B0"/>
    <n v="1"/>
    <x v="6"/>
    <x v="6"/>
    <n v="2167.1999999999998"/>
    <n v="1720"/>
  </r>
  <r>
    <x v="288"/>
    <x v="62"/>
    <s v="B01KBH547A"/>
    <n v="1"/>
    <x v="5"/>
    <x v="5"/>
    <n v="1012"/>
    <n v="920"/>
  </r>
  <r>
    <x v="288"/>
    <x v="63"/>
    <s v="B00J0O5J4Y"/>
    <n v="3"/>
    <x v="39"/>
    <x v="4"/>
    <n v="1683"/>
    <n v="1530"/>
  </r>
  <r>
    <x v="288"/>
    <x v="64"/>
    <s v="B01LQV1YHO"/>
    <n v="2"/>
    <x v="17"/>
    <x v="8"/>
    <n v="1624"/>
    <n v="1450"/>
  </r>
  <r>
    <x v="288"/>
    <x v="65"/>
    <s v="B01EYT1URO"/>
    <n v="3"/>
    <x v="16"/>
    <x v="9"/>
    <n v="1312.5"/>
    <n v="1250"/>
  </r>
  <r>
    <x v="289"/>
    <x v="66"/>
    <s v="B00K15Q2B0"/>
    <n v="2"/>
    <x v="3"/>
    <x v="6"/>
    <n v="2167.1999999999998"/>
    <n v="1720"/>
  </r>
  <r>
    <x v="289"/>
    <x v="67"/>
    <s v="B01LQV1YHO"/>
    <n v="3"/>
    <x v="2"/>
    <x v="8"/>
    <n v="1624"/>
    <n v="1450"/>
  </r>
  <r>
    <x v="289"/>
    <x v="68"/>
    <s v="B018IZ0SWI"/>
    <n v="23"/>
    <x v="23"/>
    <x v="1"/>
    <n v="1620"/>
    <n v="1350"/>
  </r>
  <r>
    <x v="290"/>
    <x v="69"/>
    <s v="B00K15Q2B0"/>
    <n v="2"/>
    <x v="15"/>
    <x v="6"/>
    <n v="2167.1999999999998"/>
    <n v="1720"/>
  </r>
  <r>
    <x v="290"/>
    <x v="70"/>
    <s v="B01EYT1URO"/>
    <n v="1"/>
    <x v="27"/>
    <x v="9"/>
    <n v="1312.5"/>
    <n v="1250"/>
  </r>
  <r>
    <x v="291"/>
    <x v="14"/>
    <s v="B01LQV1YHO"/>
    <n v="2"/>
    <x v="14"/>
    <x v="8"/>
    <n v="1624"/>
    <n v="1450"/>
  </r>
  <r>
    <x v="291"/>
    <x v="8"/>
    <s v="B01LQV1YHO"/>
    <n v="3"/>
    <x v="8"/>
    <x v="8"/>
    <n v="1624"/>
    <n v="1450"/>
  </r>
  <r>
    <x v="291"/>
    <x v="11"/>
    <s v="B00K15Q2B0"/>
    <n v="1"/>
    <x v="11"/>
    <x v="6"/>
    <n v="2167.1999999999998"/>
    <n v="1720"/>
  </r>
  <r>
    <x v="291"/>
    <x v="13"/>
    <s v="B00F3J4B5S"/>
    <n v="2"/>
    <x v="13"/>
    <x v="0"/>
    <n v="1725"/>
    <n v="1500"/>
  </r>
  <r>
    <x v="291"/>
    <x v="21"/>
    <s v="B01EYT1URO"/>
    <n v="2"/>
    <x v="21"/>
    <x v="9"/>
    <n v="1312.5"/>
    <n v="1250"/>
  </r>
  <r>
    <x v="291"/>
    <x v="2"/>
    <s v="B018IZ0SWI"/>
    <n v="8"/>
    <x v="2"/>
    <x v="1"/>
    <n v="1620"/>
    <n v="1350"/>
  </r>
  <r>
    <x v="292"/>
    <x v="25"/>
    <s v="B01LQV1YHO"/>
    <n v="4"/>
    <x v="25"/>
    <x v="8"/>
    <n v="1624"/>
    <n v="1450"/>
  </r>
  <r>
    <x v="292"/>
    <x v="6"/>
    <s v="B00F3J4B5S"/>
    <n v="2"/>
    <x v="6"/>
    <x v="0"/>
    <n v="1725"/>
    <n v="1500"/>
  </r>
  <r>
    <x v="292"/>
    <x v="5"/>
    <s v="B018IZ0SWI"/>
    <n v="2"/>
    <x v="5"/>
    <x v="1"/>
    <n v="1620"/>
    <n v="1350"/>
  </r>
  <r>
    <x v="293"/>
    <x v="7"/>
    <s v="B00NQGP42Y"/>
    <n v="3"/>
    <x v="7"/>
    <x v="7"/>
    <n v="2376"/>
    <n v="2200"/>
  </r>
  <r>
    <x v="293"/>
    <x v="9"/>
    <s v="B00NQGP42Y"/>
    <n v="3"/>
    <x v="9"/>
    <x v="7"/>
    <n v="2376"/>
    <n v="2200"/>
  </r>
  <r>
    <x v="293"/>
    <x v="4"/>
    <s v="B01EYT1URO"/>
    <n v="3"/>
    <x v="4"/>
    <x v="9"/>
    <n v="1312.5"/>
    <n v="1250"/>
  </r>
  <r>
    <x v="294"/>
    <x v="1"/>
    <s v="B01EYT1URO"/>
    <n v="21"/>
    <x v="1"/>
    <x v="9"/>
    <n v="1312.5"/>
    <n v="1250"/>
  </r>
  <r>
    <x v="294"/>
    <x v="17"/>
    <s v="B01LQV1YHO"/>
    <n v="9"/>
    <x v="17"/>
    <x v="8"/>
    <n v="1624"/>
    <n v="1450"/>
  </r>
  <r>
    <x v="294"/>
    <x v="12"/>
    <s v="B00F3J4B5S"/>
    <n v="1"/>
    <x v="12"/>
    <x v="0"/>
    <n v="1725"/>
    <n v="1500"/>
  </r>
  <r>
    <x v="294"/>
    <x v="16"/>
    <s v="B00F3J4B5S"/>
    <n v="2"/>
    <x v="16"/>
    <x v="0"/>
    <n v="1725"/>
    <n v="1500"/>
  </r>
  <r>
    <x v="294"/>
    <x v="18"/>
    <s v="B00F3J4B5S"/>
    <n v="3"/>
    <x v="18"/>
    <x v="0"/>
    <n v="1725"/>
    <n v="1500"/>
  </r>
  <r>
    <x v="294"/>
    <x v="19"/>
    <s v="B01KBH547A"/>
    <n v="1"/>
    <x v="19"/>
    <x v="5"/>
    <n v="1012"/>
    <n v="920"/>
  </r>
  <r>
    <x v="294"/>
    <x v="10"/>
    <s v="B01KBH547A"/>
    <n v="3"/>
    <x v="10"/>
    <x v="5"/>
    <n v="1012"/>
    <n v="920"/>
  </r>
  <r>
    <x v="295"/>
    <x v="20"/>
    <s v="B00J0O5J4Y"/>
    <n v="2"/>
    <x v="20"/>
    <x v="4"/>
    <n v="1683"/>
    <n v="1530"/>
  </r>
  <r>
    <x v="295"/>
    <x v="22"/>
    <s v="B00K15Q2B0"/>
    <n v="1"/>
    <x v="22"/>
    <x v="6"/>
    <n v="2167.1999999999998"/>
    <n v="1720"/>
  </r>
  <r>
    <x v="295"/>
    <x v="15"/>
    <s v="B00F3J4B5S"/>
    <n v="3"/>
    <x v="15"/>
    <x v="0"/>
    <n v="1725"/>
    <n v="1500"/>
  </r>
  <r>
    <x v="295"/>
    <x v="26"/>
    <s v="B01DZJFWNC"/>
    <n v="2"/>
    <x v="26"/>
    <x v="2"/>
    <n v="998.4"/>
    <n v="960"/>
  </r>
  <r>
    <x v="296"/>
    <x v="27"/>
    <s v="B00K15Q2B0"/>
    <n v="2"/>
    <x v="27"/>
    <x v="6"/>
    <n v="2167.1999999999998"/>
    <n v="1720"/>
  </r>
  <r>
    <x v="296"/>
    <x v="28"/>
    <s v="B01KBH547A"/>
    <n v="1"/>
    <x v="28"/>
    <x v="5"/>
    <n v="1012"/>
    <n v="920"/>
  </r>
  <r>
    <x v="296"/>
    <x v="29"/>
    <s v="B01EYT1URO"/>
    <n v="3"/>
    <x v="29"/>
    <x v="9"/>
    <n v="1312.5"/>
    <n v="1250"/>
  </r>
  <r>
    <x v="296"/>
    <x v="30"/>
    <s v="B00F3J4B5S"/>
    <n v="2"/>
    <x v="30"/>
    <x v="0"/>
    <n v="1725"/>
    <n v="1500"/>
  </r>
  <r>
    <x v="296"/>
    <x v="31"/>
    <s v="B016B7INC2"/>
    <n v="3"/>
    <x v="31"/>
    <x v="10"/>
    <n v="1020"/>
    <n v="850"/>
  </r>
  <r>
    <x v="296"/>
    <x v="24"/>
    <s v="B01LQV1YHO"/>
    <n v="3"/>
    <x v="24"/>
    <x v="8"/>
    <n v="1624"/>
    <n v="1450"/>
  </r>
  <r>
    <x v="296"/>
    <x v="23"/>
    <s v="B00F3J4B5S"/>
    <n v="23"/>
    <x v="23"/>
    <x v="0"/>
    <n v="1725"/>
    <n v="1500"/>
  </r>
  <r>
    <x v="296"/>
    <x v="0"/>
    <s v="B00NQGP42Y"/>
    <n v="1"/>
    <x v="0"/>
    <x v="7"/>
    <n v="2376"/>
    <n v="2200"/>
  </r>
  <r>
    <x v="296"/>
    <x v="32"/>
    <s v="B01LQV1YHO"/>
    <n v="21"/>
    <x v="32"/>
    <x v="8"/>
    <n v="1624"/>
    <n v="1450"/>
  </r>
  <r>
    <x v="296"/>
    <x v="33"/>
    <s v="B00NQGP42Y"/>
    <n v="1"/>
    <x v="33"/>
    <x v="7"/>
    <n v="2376"/>
    <n v="2200"/>
  </r>
  <r>
    <x v="297"/>
    <x v="34"/>
    <s v="B00F3J4B5S"/>
    <n v="20"/>
    <x v="34"/>
    <x v="0"/>
    <n v="1725"/>
    <n v="1500"/>
  </r>
  <r>
    <x v="297"/>
    <x v="35"/>
    <s v="B015YCRYZM"/>
    <n v="1"/>
    <x v="35"/>
    <x v="11"/>
    <n v="2013"/>
    <n v="1650"/>
  </r>
  <r>
    <x v="297"/>
    <x v="36"/>
    <s v="B00K15Q2B0"/>
    <n v="1"/>
    <x v="36"/>
    <x v="6"/>
    <n v="2167.1999999999998"/>
    <n v="1720"/>
  </r>
  <r>
    <x v="297"/>
    <x v="37"/>
    <s v="B018IZ0SWI"/>
    <n v="1"/>
    <x v="37"/>
    <x v="1"/>
    <n v="1620"/>
    <n v="1350"/>
  </r>
  <r>
    <x v="297"/>
    <x v="38"/>
    <s v="B018IZ0SWI"/>
    <n v="2"/>
    <x v="38"/>
    <x v="1"/>
    <n v="1620"/>
    <n v="1350"/>
  </r>
  <r>
    <x v="297"/>
    <x v="39"/>
    <s v="B018IZ0SWI"/>
    <n v="14"/>
    <x v="39"/>
    <x v="1"/>
    <n v="1620"/>
    <n v="1350"/>
  </r>
  <r>
    <x v="297"/>
    <x v="40"/>
    <s v="B018IZ0SWI"/>
    <n v="2"/>
    <x v="40"/>
    <x v="1"/>
    <n v="1620"/>
    <n v="1350"/>
  </r>
  <r>
    <x v="298"/>
    <x v="41"/>
    <s v="B01DZJFWNC"/>
    <n v="22"/>
    <x v="41"/>
    <x v="2"/>
    <n v="998.4"/>
    <n v="960"/>
  </r>
  <r>
    <x v="298"/>
    <x v="42"/>
    <s v="B01KBH547A"/>
    <n v="2"/>
    <x v="12"/>
    <x v="5"/>
    <n v="1012"/>
    <n v="920"/>
  </r>
  <r>
    <x v="298"/>
    <x v="43"/>
    <s v="B00F3J4B5S"/>
    <n v="2"/>
    <x v="9"/>
    <x v="0"/>
    <n v="1725"/>
    <n v="1500"/>
  </r>
  <r>
    <x v="298"/>
    <x v="44"/>
    <s v="B015YCRYZM"/>
    <n v="3"/>
    <x v="29"/>
    <x v="11"/>
    <n v="2013"/>
    <n v="1650"/>
  </r>
  <r>
    <x v="299"/>
    <x v="45"/>
    <s v="B016381QZA"/>
    <n v="2"/>
    <x v="7"/>
    <x v="3"/>
    <n v="2016.5"/>
    <n v="1850"/>
  </r>
  <r>
    <x v="300"/>
    <x v="46"/>
    <s v="B01LQV1YHO"/>
    <n v="24"/>
    <x v="40"/>
    <x v="8"/>
    <n v="1624"/>
    <n v="1450"/>
  </r>
  <r>
    <x v="300"/>
    <x v="47"/>
    <s v="B01LQV1YHO"/>
    <n v="1"/>
    <x v="10"/>
    <x v="8"/>
    <n v="1624"/>
    <n v="1450"/>
  </r>
  <r>
    <x v="300"/>
    <x v="48"/>
    <s v="B016381QZA"/>
    <n v="3"/>
    <x v="13"/>
    <x v="3"/>
    <n v="2016.5"/>
    <n v="1850"/>
  </r>
  <r>
    <x v="300"/>
    <x v="49"/>
    <s v="B01EYT1URO"/>
    <n v="3"/>
    <x v="42"/>
    <x v="9"/>
    <n v="1312.5"/>
    <n v="1250"/>
  </r>
  <r>
    <x v="300"/>
    <x v="50"/>
    <s v="B01EYT1URO"/>
    <n v="2"/>
    <x v="36"/>
    <x v="9"/>
    <n v="1312.5"/>
    <n v="1250"/>
  </r>
  <r>
    <x v="300"/>
    <x v="51"/>
    <s v="B016381QZA"/>
    <n v="3"/>
    <x v="28"/>
    <x v="3"/>
    <n v="2016.5"/>
    <n v="1850"/>
  </r>
  <r>
    <x v="301"/>
    <x v="52"/>
    <s v="B01KBH547A"/>
    <n v="2"/>
    <x v="18"/>
    <x v="5"/>
    <n v="1012"/>
    <n v="920"/>
  </r>
  <r>
    <x v="301"/>
    <x v="53"/>
    <s v="B00F3J4B5S"/>
    <n v="3"/>
    <x v="32"/>
    <x v="0"/>
    <n v="1725"/>
    <n v="1500"/>
  </r>
  <r>
    <x v="301"/>
    <x v="54"/>
    <s v="B00F3J4B5S"/>
    <n v="2"/>
    <x v="31"/>
    <x v="0"/>
    <n v="1725"/>
    <n v="1500"/>
  </r>
  <r>
    <x v="301"/>
    <x v="55"/>
    <s v="B00K15Q2B0"/>
    <n v="1"/>
    <x v="20"/>
    <x v="6"/>
    <n v="2167.1999999999998"/>
    <n v="1720"/>
  </r>
  <r>
    <x v="301"/>
    <x v="56"/>
    <s v="B018IZ0SWI"/>
    <n v="2"/>
    <x v="1"/>
    <x v="1"/>
    <n v="1620"/>
    <n v="1350"/>
  </r>
  <r>
    <x v="301"/>
    <x v="57"/>
    <s v="B00F3J4B5S"/>
    <n v="2"/>
    <x v="11"/>
    <x v="0"/>
    <n v="1725"/>
    <n v="1500"/>
  </r>
  <r>
    <x v="301"/>
    <x v="58"/>
    <s v="B016381QZA"/>
    <n v="1"/>
    <x v="37"/>
    <x v="3"/>
    <n v="2016.5"/>
    <n v="1850"/>
  </r>
  <r>
    <x v="301"/>
    <x v="59"/>
    <s v="B00K15Q2B0"/>
    <n v="2"/>
    <x v="14"/>
    <x v="6"/>
    <n v="2167.1999999999998"/>
    <n v="1720"/>
  </r>
  <r>
    <x v="301"/>
    <x v="60"/>
    <s v="B00F3J4B5S"/>
    <n v="1"/>
    <x v="8"/>
    <x v="0"/>
    <n v="1725"/>
    <n v="1500"/>
  </r>
  <r>
    <x v="301"/>
    <x v="61"/>
    <s v="B00K15Q2B0"/>
    <n v="2"/>
    <x v="6"/>
    <x v="6"/>
    <n v="2167.1999999999998"/>
    <n v="1720"/>
  </r>
  <r>
    <x v="301"/>
    <x v="62"/>
    <s v="B00NQGP42Y"/>
    <n v="2"/>
    <x v="5"/>
    <x v="7"/>
    <n v="2376"/>
    <n v="2200"/>
  </r>
  <r>
    <x v="301"/>
    <x v="63"/>
    <s v="B00NQGP42Y"/>
    <n v="1"/>
    <x v="39"/>
    <x v="7"/>
    <n v="2376"/>
    <n v="2200"/>
  </r>
  <r>
    <x v="301"/>
    <x v="64"/>
    <s v="B01KBH547A"/>
    <n v="3"/>
    <x v="17"/>
    <x v="5"/>
    <n v="1012"/>
    <n v="920"/>
  </r>
  <r>
    <x v="301"/>
    <x v="65"/>
    <s v="B01LQV1YHO"/>
    <n v="1"/>
    <x v="16"/>
    <x v="8"/>
    <n v="1624"/>
    <n v="1450"/>
  </r>
  <r>
    <x v="301"/>
    <x v="66"/>
    <s v="B00K15Q2B0"/>
    <n v="14"/>
    <x v="3"/>
    <x v="6"/>
    <n v="2167.1999999999998"/>
    <n v="1720"/>
  </r>
  <r>
    <x v="301"/>
    <x v="67"/>
    <s v="B015YCRYZM"/>
    <n v="2"/>
    <x v="2"/>
    <x v="11"/>
    <n v="2013"/>
    <n v="1650"/>
  </r>
  <r>
    <x v="301"/>
    <x v="68"/>
    <s v="B00F3J4B5S"/>
    <n v="2"/>
    <x v="23"/>
    <x v="0"/>
    <n v="1725"/>
    <n v="1500"/>
  </r>
  <r>
    <x v="301"/>
    <x v="69"/>
    <s v="B00J0O5J4Y"/>
    <n v="2"/>
    <x v="15"/>
    <x v="4"/>
    <n v="1683"/>
    <n v="1530"/>
  </r>
  <r>
    <x v="301"/>
    <x v="70"/>
    <s v="B00F3J4B5S"/>
    <n v="2"/>
    <x v="27"/>
    <x v="0"/>
    <n v="1725"/>
    <n v="1500"/>
  </r>
  <r>
    <x v="301"/>
    <x v="14"/>
    <s v="B01EYT1URO"/>
    <n v="1"/>
    <x v="14"/>
    <x v="9"/>
    <n v="1312.5"/>
    <n v="1250"/>
  </r>
  <r>
    <x v="301"/>
    <x v="8"/>
    <s v="B018IZ0SWI"/>
    <n v="4"/>
    <x v="8"/>
    <x v="1"/>
    <n v="1620"/>
    <n v="1350"/>
  </r>
  <r>
    <x v="301"/>
    <x v="11"/>
    <s v="B018IZ0SWI"/>
    <n v="1"/>
    <x v="11"/>
    <x v="1"/>
    <n v="1620"/>
    <n v="1350"/>
  </r>
  <r>
    <x v="301"/>
    <x v="13"/>
    <s v="B018IZ0SWI"/>
    <n v="1"/>
    <x v="13"/>
    <x v="1"/>
    <n v="1620"/>
    <n v="1350"/>
  </r>
  <r>
    <x v="301"/>
    <x v="21"/>
    <s v="B00K15Q2B0"/>
    <n v="2"/>
    <x v="21"/>
    <x v="6"/>
    <n v="2167.1999999999998"/>
    <n v="1720"/>
  </r>
  <r>
    <x v="301"/>
    <x v="2"/>
    <s v="B01DZJFWNC"/>
    <n v="3"/>
    <x v="2"/>
    <x v="2"/>
    <n v="998.4"/>
    <n v="960"/>
  </r>
  <r>
    <x v="301"/>
    <x v="25"/>
    <s v="B00F3J4B5S"/>
    <n v="2"/>
    <x v="25"/>
    <x v="0"/>
    <n v="1725"/>
    <n v="1500"/>
  </r>
  <r>
    <x v="301"/>
    <x v="6"/>
    <s v="B01KBH547A"/>
    <n v="1"/>
    <x v="6"/>
    <x v="5"/>
    <n v="1012"/>
    <n v="920"/>
  </r>
  <r>
    <x v="301"/>
    <x v="5"/>
    <s v="B00F3J4B5S"/>
    <n v="3"/>
    <x v="5"/>
    <x v="0"/>
    <n v="1725"/>
    <n v="1500"/>
  </r>
  <r>
    <x v="301"/>
    <x v="7"/>
    <s v="B00F3J4B5S"/>
    <n v="22"/>
    <x v="7"/>
    <x v="0"/>
    <n v="1725"/>
    <n v="1500"/>
  </r>
  <r>
    <x v="301"/>
    <x v="9"/>
    <s v="B018IZ0SWI"/>
    <n v="3"/>
    <x v="9"/>
    <x v="1"/>
    <n v="1620"/>
    <n v="1350"/>
  </r>
  <r>
    <x v="301"/>
    <x v="4"/>
    <s v="B018IZ0SWI"/>
    <n v="2"/>
    <x v="4"/>
    <x v="1"/>
    <n v="1620"/>
    <n v="1350"/>
  </r>
  <r>
    <x v="301"/>
    <x v="1"/>
    <s v="B00K15Q2B0"/>
    <n v="1"/>
    <x v="1"/>
    <x v="6"/>
    <n v="2167.1999999999998"/>
    <n v="1720"/>
  </r>
  <r>
    <x v="301"/>
    <x v="17"/>
    <s v="B018IZ0SWI"/>
    <n v="1"/>
    <x v="17"/>
    <x v="1"/>
    <n v="1620"/>
    <n v="1350"/>
  </r>
  <r>
    <x v="301"/>
    <x v="12"/>
    <s v="B01KBH547A"/>
    <n v="2"/>
    <x v="12"/>
    <x v="5"/>
    <n v="1012"/>
    <n v="920"/>
  </r>
  <r>
    <x v="301"/>
    <x v="16"/>
    <s v="B01KBH547A"/>
    <n v="20"/>
    <x v="16"/>
    <x v="5"/>
    <n v="1012"/>
    <n v="920"/>
  </r>
  <r>
    <x v="301"/>
    <x v="18"/>
    <s v="B01KBH547A"/>
    <n v="1"/>
    <x v="18"/>
    <x v="5"/>
    <n v="1012"/>
    <n v="920"/>
  </r>
  <r>
    <x v="301"/>
    <x v="19"/>
    <s v="B01KBH547A"/>
    <n v="24"/>
    <x v="19"/>
    <x v="5"/>
    <n v="1012"/>
    <n v="920"/>
  </r>
  <r>
    <x v="301"/>
    <x v="10"/>
    <s v="B00F3J4B5S"/>
    <n v="3"/>
    <x v="10"/>
    <x v="0"/>
    <n v="1725"/>
    <n v="1500"/>
  </r>
  <r>
    <x v="301"/>
    <x v="20"/>
    <s v="B01LQV1YHO"/>
    <n v="2"/>
    <x v="20"/>
    <x v="8"/>
    <n v="1624"/>
    <n v="1450"/>
  </r>
  <r>
    <x v="301"/>
    <x v="22"/>
    <s v="B018IZ0SWI"/>
    <n v="2"/>
    <x v="22"/>
    <x v="1"/>
    <n v="1620"/>
    <n v="1350"/>
  </r>
  <r>
    <x v="301"/>
    <x v="15"/>
    <s v="B00F3J4B5S"/>
    <n v="1"/>
    <x v="15"/>
    <x v="0"/>
    <n v="1725"/>
    <n v="1500"/>
  </r>
  <r>
    <x v="301"/>
    <x v="26"/>
    <s v="B00NQGP42Y"/>
    <n v="1"/>
    <x v="26"/>
    <x v="7"/>
    <n v="2376"/>
    <n v="2200"/>
  </r>
  <r>
    <x v="301"/>
    <x v="27"/>
    <s v="B00K15Q2B0"/>
    <n v="1"/>
    <x v="27"/>
    <x v="6"/>
    <n v="2167.1999999999998"/>
    <n v="1720"/>
  </r>
  <r>
    <x v="301"/>
    <x v="28"/>
    <s v="B00NQGP42Y"/>
    <n v="3"/>
    <x v="28"/>
    <x v="7"/>
    <n v="2376"/>
    <n v="2200"/>
  </r>
  <r>
    <x v="301"/>
    <x v="29"/>
    <s v="B015YCRYZM"/>
    <n v="1"/>
    <x v="29"/>
    <x v="11"/>
    <n v="2013"/>
    <n v="1650"/>
  </r>
  <r>
    <x v="301"/>
    <x v="30"/>
    <s v="B01LQV1YHO"/>
    <n v="2"/>
    <x v="30"/>
    <x v="8"/>
    <n v="1624"/>
    <n v="1450"/>
  </r>
  <r>
    <x v="301"/>
    <x v="31"/>
    <s v="B01DZJFWNC"/>
    <n v="2"/>
    <x v="31"/>
    <x v="2"/>
    <n v="998.4"/>
    <n v="960"/>
  </r>
  <r>
    <x v="301"/>
    <x v="24"/>
    <s v="B00K15Q2B0"/>
    <n v="2"/>
    <x v="24"/>
    <x v="6"/>
    <n v="2167.1999999999998"/>
    <n v="1720"/>
  </r>
  <r>
    <x v="301"/>
    <x v="23"/>
    <s v="B00K15Q2B0"/>
    <n v="3"/>
    <x v="23"/>
    <x v="6"/>
    <n v="2167.1999999999998"/>
    <n v="1720"/>
  </r>
  <r>
    <x v="301"/>
    <x v="0"/>
    <s v="B018IZ0SWI"/>
    <n v="3"/>
    <x v="0"/>
    <x v="1"/>
    <n v="1620"/>
    <n v="1350"/>
  </r>
  <r>
    <x v="301"/>
    <x v="32"/>
    <s v="B00F3J4B5S"/>
    <n v="2"/>
    <x v="32"/>
    <x v="0"/>
    <n v="1725"/>
    <n v="1500"/>
  </r>
  <r>
    <x v="301"/>
    <x v="33"/>
    <s v="B01EYT1URO"/>
    <n v="4"/>
    <x v="33"/>
    <x v="9"/>
    <n v="1312.5"/>
    <n v="1250"/>
  </r>
  <r>
    <x v="301"/>
    <x v="34"/>
    <s v="B018IZ0SWI"/>
    <n v="2"/>
    <x v="34"/>
    <x v="1"/>
    <n v="1620"/>
    <n v="1350"/>
  </r>
  <r>
    <x v="301"/>
    <x v="35"/>
    <s v="B00J0O5J4Y"/>
    <n v="4"/>
    <x v="35"/>
    <x v="4"/>
    <n v="1683"/>
    <n v="1530"/>
  </r>
  <r>
    <x v="301"/>
    <x v="36"/>
    <s v="B016381QZA"/>
    <n v="3"/>
    <x v="36"/>
    <x v="3"/>
    <n v="2016.5"/>
    <n v="1850"/>
  </r>
  <r>
    <x v="301"/>
    <x v="37"/>
    <s v="B00NQGP42Y"/>
    <n v="2"/>
    <x v="37"/>
    <x v="7"/>
    <n v="2376"/>
    <n v="2200"/>
  </r>
  <r>
    <x v="301"/>
    <x v="38"/>
    <s v="B00F3J4B5S"/>
    <n v="2"/>
    <x v="38"/>
    <x v="0"/>
    <n v="1725"/>
    <n v="1500"/>
  </r>
  <r>
    <x v="301"/>
    <x v="39"/>
    <s v="B01EYT1URO"/>
    <n v="3"/>
    <x v="39"/>
    <x v="9"/>
    <n v="1312.5"/>
    <n v="1250"/>
  </r>
  <r>
    <x v="301"/>
    <x v="40"/>
    <s v="B01LQV1YHO"/>
    <n v="2"/>
    <x v="40"/>
    <x v="8"/>
    <n v="1624"/>
    <n v="1450"/>
  </r>
  <r>
    <x v="301"/>
    <x v="41"/>
    <s v="B00F3J4B5S"/>
    <n v="2"/>
    <x v="41"/>
    <x v="0"/>
    <n v="1725"/>
    <n v="1500"/>
  </r>
  <r>
    <x v="301"/>
    <x v="42"/>
    <s v="B00K15Q2B0"/>
    <n v="1"/>
    <x v="12"/>
    <x v="6"/>
    <n v="2167.1999999999998"/>
    <n v="1720"/>
  </r>
  <r>
    <x v="301"/>
    <x v="43"/>
    <s v="B018IZ0SWI"/>
    <n v="16"/>
    <x v="9"/>
    <x v="1"/>
    <n v="1620"/>
    <n v="1350"/>
  </r>
  <r>
    <x v="301"/>
    <x v="44"/>
    <s v="B00NQGP42Y"/>
    <n v="3"/>
    <x v="29"/>
    <x v="7"/>
    <n v="2376"/>
    <n v="2200"/>
  </r>
  <r>
    <x v="301"/>
    <x v="45"/>
    <s v="B01KBH547A"/>
    <n v="2"/>
    <x v="7"/>
    <x v="5"/>
    <n v="1012"/>
    <n v="920"/>
  </r>
  <r>
    <x v="301"/>
    <x v="46"/>
    <s v="B01EYT1URO"/>
    <n v="2"/>
    <x v="40"/>
    <x v="9"/>
    <n v="1312.5"/>
    <n v="1250"/>
  </r>
  <r>
    <x v="301"/>
    <x v="47"/>
    <s v="B016381QZA"/>
    <n v="3"/>
    <x v="10"/>
    <x v="3"/>
    <n v="2016.5"/>
    <n v="1850"/>
  </r>
  <r>
    <x v="301"/>
    <x v="48"/>
    <s v="B00NQGP42Y"/>
    <n v="1"/>
    <x v="13"/>
    <x v="7"/>
    <n v="2376"/>
    <n v="2200"/>
  </r>
  <r>
    <x v="301"/>
    <x v="49"/>
    <s v="B01LQV1YHO"/>
    <n v="2"/>
    <x v="42"/>
    <x v="8"/>
    <n v="1624"/>
    <n v="1450"/>
  </r>
  <r>
    <x v="301"/>
    <x v="50"/>
    <s v="B00J0O5J4Y"/>
    <n v="3"/>
    <x v="36"/>
    <x v="4"/>
    <n v="1683"/>
    <n v="1530"/>
  </r>
  <r>
    <x v="301"/>
    <x v="51"/>
    <s v="B00NQGP42Y"/>
    <n v="2"/>
    <x v="28"/>
    <x v="7"/>
    <n v="2376"/>
    <n v="2200"/>
  </r>
  <r>
    <x v="301"/>
    <x v="52"/>
    <s v="B01KBH547A"/>
    <n v="1"/>
    <x v="18"/>
    <x v="5"/>
    <n v="1012"/>
    <n v="920"/>
  </r>
  <r>
    <x v="301"/>
    <x v="53"/>
    <s v="B016B7INC2"/>
    <n v="1"/>
    <x v="32"/>
    <x v="10"/>
    <n v="1020"/>
    <n v="850"/>
  </r>
  <r>
    <x v="301"/>
    <x v="54"/>
    <s v="B016B7INC2"/>
    <n v="2"/>
    <x v="31"/>
    <x v="10"/>
    <n v="1020"/>
    <n v="850"/>
  </r>
  <r>
    <x v="301"/>
    <x v="55"/>
    <s v="B01LQV1YHO"/>
    <n v="1"/>
    <x v="20"/>
    <x v="8"/>
    <n v="1624"/>
    <n v="1450"/>
  </r>
  <r>
    <x v="302"/>
    <x v="56"/>
    <s v="B01KBH547A"/>
    <n v="1"/>
    <x v="1"/>
    <x v="5"/>
    <n v="1012"/>
    <n v="920"/>
  </r>
  <r>
    <x v="302"/>
    <x v="57"/>
    <s v="B01KBH547A"/>
    <n v="3"/>
    <x v="11"/>
    <x v="5"/>
    <n v="1012"/>
    <n v="920"/>
  </r>
  <r>
    <x v="302"/>
    <x v="58"/>
    <s v="B00NQGP42Y"/>
    <n v="2"/>
    <x v="37"/>
    <x v="7"/>
    <n v="2376"/>
    <n v="2200"/>
  </r>
  <r>
    <x v="302"/>
    <x v="59"/>
    <s v="B016381QZA"/>
    <n v="8"/>
    <x v="14"/>
    <x v="3"/>
    <n v="2016.5"/>
    <n v="1850"/>
  </r>
  <r>
    <x v="302"/>
    <x v="60"/>
    <s v="B00NQGP42Y"/>
    <n v="3"/>
    <x v="8"/>
    <x v="7"/>
    <n v="2376"/>
    <n v="2200"/>
  </r>
  <r>
    <x v="302"/>
    <x v="61"/>
    <s v="B00K15Q2B0"/>
    <n v="2"/>
    <x v="6"/>
    <x v="6"/>
    <n v="2167.1999999999998"/>
    <n v="1720"/>
  </r>
  <r>
    <x v="302"/>
    <x v="62"/>
    <s v="B01LQV1YHO"/>
    <n v="4"/>
    <x v="5"/>
    <x v="8"/>
    <n v="1624"/>
    <n v="1450"/>
  </r>
  <r>
    <x v="302"/>
    <x v="63"/>
    <s v="B00K15Q2B0"/>
    <n v="3"/>
    <x v="39"/>
    <x v="6"/>
    <n v="2167.1999999999998"/>
    <n v="1720"/>
  </r>
  <r>
    <x v="302"/>
    <x v="64"/>
    <s v="B015YCRYZM"/>
    <n v="1"/>
    <x v="17"/>
    <x v="11"/>
    <n v="2013"/>
    <n v="1650"/>
  </r>
  <r>
    <x v="302"/>
    <x v="65"/>
    <s v="B01LQV1YHO"/>
    <n v="2"/>
    <x v="16"/>
    <x v="8"/>
    <n v="1624"/>
    <n v="1450"/>
  </r>
  <r>
    <x v="302"/>
    <x v="66"/>
    <s v="B01KBH547A"/>
    <n v="2"/>
    <x v="3"/>
    <x v="5"/>
    <n v="1012"/>
    <n v="920"/>
  </r>
  <r>
    <x v="302"/>
    <x v="67"/>
    <s v="B00F3J4B5S"/>
    <n v="21"/>
    <x v="2"/>
    <x v="0"/>
    <n v="1725"/>
    <n v="1500"/>
  </r>
  <r>
    <x v="302"/>
    <x v="68"/>
    <s v="B018IZ0SWI"/>
    <n v="3"/>
    <x v="23"/>
    <x v="1"/>
    <n v="1620"/>
    <n v="1350"/>
  </r>
  <r>
    <x v="302"/>
    <x v="69"/>
    <s v="B018IZ0SWI"/>
    <n v="4"/>
    <x v="15"/>
    <x v="1"/>
    <n v="1620"/>
    <n v="1350"/>
  </r>
  <r>
    <x v="302"/>
    <x v="70"/>
    <s v="B00K15Q2B0"/>
    <n v="2"/>
    <x v="27"/>
    <x v="6"/>
    <n v="2167.1999999999998"/>
    <n v="1720"/>
  </r>
  <r>
    <x v="302"/>
    <x v="14"/>
    <s v="B015YCRYZM"/>
    <n v="3"/>
    <x v="14"/>
    <x v="11"/>
    <n v="2013"/>
    <n v="1650"/>
  </r>
  <r>
    <x v="302"/>
    <x v="8"/>
    <s v="B00K15Q2B0"/>
    <n v="3"/>
    <x v="8"/>
    <x v="6"/>
    <n v="2167.1999999999998"/>
    <n v="1720"/>
  </r>
  <r>
    <x v="302"/>
    <x v="11"/>
    <s v="B018IZ0SWI"/>
    <n v="3"/>
    <x v="11"/>
    <x v="1"/>
    <n v="1620"/>
    <n v="1350"/>
  </r>
  <r>
    <x v="302"/>
    <x v="13"/>
    <s v="B00J0O5J4Y"/>
    <n v="1"/>
    <x v="13"/>
    <x v="4"/>
    <n v="1683"/>
    <n v="1530"/>
  </r>
  <r>
    <x v="302"/>
    <x v="21"/>
    <s v="B00NQGP42Y"/>
    <n v="2"/>
    <x v="21"/>
    <x v="7"/>
    <n v="2376"/>
    <n v="2200"/>
  </r>
  <r>
    <x v="302"/>
    <x v="2"/>
    <s v="B01DZJFWNC"/>
    <n v="3"/>
    <x v="2"/>
    <x v="2"/>
    <n v="998.4"/>
    <n v="960"/>
  </r>
  <r>
    <x v="302"/>
    <x v="25"/>
    <s v="B00F3J4B5S"/>
    <n v="2"/>
    <x v="25"/>
    <x v="0"/>
    <n v="1725"/>
    <n v="1500"/>
  </r>
  <r>
    <x v="302"/>
    <x v="6"/>
    <s v="B00F3J4B5S"/>
    <n v="9"/>
    <x v="6"/>
    <x v="0"/>
    <n v="1725"/>
    <n v="1500"/>
  </r>
  <r>
    <x v="302"/>
    <x v="5"/>
    <s v="B01LQV1YHO"/>
    <n v="3"/>
    <x v="5"/>
    <x v="8"/>
    <n v="1624"/>
    <n v="1450"/>
  </r>
  <r>
    <x v="302"/>
    <x v="7"/>
    <s v="B00NQGP42Y"/>
    <n v="3"/>
    <x v="7"/>
    <x v="7"/>
    <n v="2376"/>
    <n v="2200"/>
  </r>
  <r>
    <x v="302"/>
    <x v="9"/>
    <s v="B01KBH547A"/>
    <n v="2"/>
    <x v="9"/>
    <x v="5"/>
    <n v="1012"/>
    <n v="920"/>
  </r>
  <r>
    <x v="302"/>
    <x v="4"/>
    <s v="B01KBH547A"/>
    <n v="3"/>
    <x v="4"/>
    <x v="5"/>
    <n v="1012"/>
    <n v="920"/>
  </r>
  <r>
    <x v="302"/>
    <x v="1"/>
    <s v="B00F3J4B5S"/>
    <n v="2"/>
    <x v="1"/>
    <x v="0"/>
    <n v="1725"/>
    <n v="1500"/>
  </r>
  <r>
    <x v="302"/>
    <x v="17"/>
    <s v="B01LQV1YHO"/>
    <n v="1"/>
    <x v="17"/>
    <x v="8"/>
    <n v="1624"/>
    <n v="1450"/>
  </r>
  <r>
    <x v="302"/>
    <x v="12"/>
    <s v="B01KBH547A"/>
    <n v="2"/>
    <x v="12"/>
    <x v="5"/>
    <n v="1012"/>
    <n v="920"/>
  </r>
  <r>
    <x v="302"/>
    <x v="16"/>
    <s v="B00NQGP42Y"/>
    <n v="3"/>
    <x v="16"/>
    <x v="7"/>
    <n v="2376"/>
    <n v="2200"/>
  </r>
  <r>
    <x v="302"/>
    <x v="18"/>
    <s v="B00K15Q2B0"/>
    <n v="3"/>
    <x v="18"/>
    <x v="6"/>
    <n v="2167.1999999999998"/>
    <n v="1720"/>
  </r>
  <r>
    <x v="302"/>
    <x v="19"/>
    <s v="B00NQGP42Y"/>
    <n v="3"/>
    <x v="19"/>
    <x v="7"/>
    <n v="2376"/>
    <n v="2200"/>
  </r>
  <r>
    <x v="302"/>
    <x v="10"/>
    <s v="B018IZ0SWI"/>
    <n v="3"/>
    <x v="10"/>
    <x v="1"/>
    <n v="1620"/>
    <n v="1350"/>
  </r>
  <r>
    <x v="302"/>
    <x v="20"/>
    <s v="B016381QZA"/>
    <n v="3"/>
    <x v="20"/>
    <x v="3"/>
    <n v="2016.5"/>
    <n v="1850"/>
  </r>
  <r>
    <x v="302"/>
    <x v="22"/>
    <s v="B00K15Q2B0"/>
    <n v="3"/>
    <x v="22"/>
    <x v="6"/>
    <n v="2167.1999999999998"/>
    <n v="1720"/>
  </r>
  <r>
    <x v="302"/>
    <x v="15"/>
    <s v="B016381QZA"/>
    <n v="1"/>
    <x v="15"/>
    <x v="3"/>
    <n v="2016.5"/>
    <n v="1850"/>
  </r>
  <r>
    <x v="302"/>
    <x v="26"/>
    <s v="B00NQGP42Y"/>
    <n v="2"/>
    <x v="26"/>
    <x v="7"/>
    <n v="2376"/>
    <n v="2200"/>
  </r>
  <r>
    <x v="302"/>
    <x v="27"/>
    <s v="B01DZJFWNC"/>
    <n v="2"/>
    <x v="27"/>
    <x v="2"/>
    <n v="998.4"/>
    <n v="960"/>
  </r>
  <r>
    <x v="302"/>
    <x v="28"/>
    <s v="B00K15Q2B0"/>
    <n v="2"/>
    <x v="28"/>
    <x v="6"/>
    <n v="2167.1999999999998"/>
    <n v="1720"/>
  </r>
  <r>
    <x v="302"/>
    <x v="29"/>
    <s v="B00K15Q2B0"/>
    <n v="2"/>
    <x v="29"/>
    <x v="6"/>
    <n v="2167.1999999999998"/>
    <n v="1720"/>
  </r>
  <r>
    <x v="302"/>
    <x v="30"/>
    <s v="B018IZ0SWI"/>
    <n v="2"/>
    <x v="30"/>
    <x v="1"/>
    <n v="1620"/>
    <n v="1350"/>
  </r>
  <r>
    <x v="302"/>
    <x v="31"/>
    <s v="B01KBH547A"/>
    <n v="3"/>
    <x v="31"/>
    <x v="5"/>
    <n v="1012"/>
    <n v="920"/>
  </r>
  <r>
    <x v="302"/>
    <x v="24"/>
    <s v="B01KBH547A"/>
    <n v="2"/>
    <x v="24"/>
    <x v="5"/>
    <n v="1012"/>
    <n v="920"/>
  </r>
  <r>
    <x v="302"/>
    <x v="23"/>
    <s v="B00F3J4B5S"/>
    <n v="3"/>
    <x v="23"/>
    <x v="0"/>
    <n v="1725"/>
    <n v="1500"/>
  </r>
  <r>
    <x v="302"/>
    <x v="0"/>
    <s v="B01KBH547A"/>
    <n v="3"/>
    <x v="0"/>
    <x v="5"/>
    <n v="1012"/>
    <n v="920"/>
  </r>
  <r>
    <x v="302"/>
    <x v="32"/>
    <s v="B00K15Q2B0"/>
    <n v="2"/>
    <x v="32"/>
    <x v="6"/>
    <n v="2167.1999999999998"/>
    <n v="1720"/>
  </r>
  <r>
    <x v="302"/>
    <x v="33"/>
    <s v="B00F3J4B5S"/>
    <n v="3"/>
    <x v="33"/>
    <x v="0"/>
    <n v="1725"/>
    <n v="1500"/>
  </r>
  <r>
    <x v="302"/>
    <x v="34"/>
    <s v="B00J0O5J4Y"/>
    <n v="3"/>
    <x v="34"/>
    <x v="4"/>
    <n v="1683"/>
    <n v="1530"/>
  </r>
  <r>
    <x v="302"/>
    <x v="35"/>
    <s v="B00K15Q2B0"/>
    <n v="1"/>
    <x v="35"/>
    <x v="6"/>
    <n v="2167.1999999999998"/>
    <n v="1720"/>
  </r>
  <r>
    <x v="302"/>
    <x v="36"/>
    <s v="B00K15Q2B0"/>
    <n v="2"/>
    <x v="36"/>
    <x v="6"/>
    <n v="2167.1999999999998"/>
    <n v="1720"/>
  </r>
  <r>
    <x v="302"/>
    <x v="37"/>
    <s v="B01EYT1URO"/>
    <n v="19"/>
    <x v="37"/>
    <x v="9"/>
    <n v="1312.5"/>
    <n v="1250"/>
  </r>
  <r>
    <x v="302"/>
    <x v="38"/>
    <s v="B016381QZA"/>
    <n v="2"/>
    <x v="38"/>
    <x v="3"/>
    <n v="2016.5"/>
    <n v="1850"/>
  </r>
  <r>
    <x v="302"/>
    <x v="39"/>
    <s v="B00K15Q2B0"/>
    <n v="1"/>
    <x v="39"/>
    <x v="6"/>
    <n v="2167.1999999999998"/>
    <n v="1720"/>
  </r>
  <r>
    <x v="302"/>
    <x v="40"/>
    <s v="B018IZ0SWI"/>
    <n v="3"/>
    <x v="40"/>
    <x v="1"/>
    <n v="1620"/>
    <n v="1350"/>
  </r>
  <r>
    <x v="302"/>
    <x v="41"/>
    <s v="B00F3J4B5S"/>
    <n v="2"/>
    <x v="41"/>
    <x v="0"/>
    <n v="1725"/>
    <n v="1500"/>
  </r>
  <r>
    <x v="302"/>
    <x v="42"/>
    <s v="B00NQGP42Y"/>
    <n v="1"/>
    <x v="12"/>
    <x v="7"/>
    <n v="2376"/>
    <n v="2200"/>
  </r>
  <r>
    <x v="303"/>
    <x v="43"/>
    <s v="B016381QZA"/>
    <n v="3"/>
    <x v="9"/>
    <x v="3"/>
    <n v="2016.5"/>
    <n v="1850"/>
  </r>
  <r>
    <x v="303"/>
    <x v="44"/>
    <s v="B00NQGP42Y"/>
    <n v="2"/>
    <x v="29"/>
    <x v="7"/>
    <n v="2376"/>
    <n v="2200"/>
  </r>
  <r>
    <x v="303"/>
    <x v="45"/>
    <s v="B01EYT1URO"/>
    <n v="17"/>
    <x v="7"/>
    <x v="9"/>
    <n v="1312.5"/>
    <n v="1250"/>
  </r>
  <r>
    <x v="303"/>
    <x v="46"/>
    <s v="B018IZ0SWI"/>
    <n v="2"/>
    <x v="40"/>
    <x v="1"/>
    <n v="1620"/>
    <n v="1350"/>
  </r>
  <r>
    <x v="303"/>
    <x v="47"/>
    <s v="B00K15Q2B0"/>
    <n v="3"/>
    <x v="10"/>
    <x v="6"/>
    <n v="2167.1999999999998"/>
    <n v="1720"/>
  </r>
  <r>
    <x v="303"/>
    <x v="48"/>
    <s v="B016381QZA"/>
    <n v="2"/>
    <x v="13"/>
    <x v="3"/>
    <n v="2016.5"/>
    <n v="1850"/>
  </r>
  <r>
    <x v="303"/>
    <x v="49"/>
    <s v="B00F3J4B5S"/>
    <n v="3"/>
    <x v="42"/>
    <x v="0"/>
    <n v="1725"/>
    <n v="1500"/>
  </r>
  <r>
    <x v="303"/>
    <x v="50"/>
    <s v="B01KBH547A"/>
    <n v="23"/>
    <x v="36"/>
    <x v="5"/>
    <n v="1012"/>
    <n v="920"/>
  </r>
  <r>
    <x v="303"/>
    <x v="51"/>
    <s v="B01KBH547A"/>
    <n v="3"/>
    <x v="28"/>
    <x v="5"/>
    <n v="1012"/>
    <n v="920"/>
  </r>
  <r>
    <x v="303"/>
    <x v="52"/>
    <s v="B01LQV1YHO"/>
    <n v="2"/>
    <x v="18"/>
    <x v="8"/>
    <n v="1624"/>
    <n v="1450"/>
  </r>
  <r>
    <x v="303"/>
    <x v="53"/>
    <s v="B00K15Q2B0"/>
    <n v="3"/>
    <x v="32"/>
    <x v="6"/>
    <n v="2167.1999999999998"/>
    <n v="1720"/>
  </r>
  <r>
    <x v="303"/>
    <x v="54"/>
    <s v="B01KBH547A"/>
    <n v="2"/>
    <x v="31"/>
    <x v="5"/>
    <n v="1012"/>
    <n v="920"/>
  </r>
  <r>
    <x v="303"/>
    <x v="55"/>
    <s v="B016B7INC2"/>
    <n v="1"/>
    <x v="20"/>
    <x v="10"/>
    <n v="1020"/>
    <n v="850"/>
  </r>
  <r>
    <x v="303"/>
    <x v="56"/>
    <s v="B016381QZA"/>
    <n v="2"/>
    <x v="1"/>
    <x v="3"/>
    <n v="2016.5"/>
    <n v="1850"/>
  </r>
  <r>
    <x v="303"/>
    <x v="57"/>
    <s v="B01EYT1URO"/>
    <n v="3"/>
    <x v="11"/>
    <x v="9"/>
    <n v="1312.5"/>
    <n v="1250"/>
  </r>
  <r>
    <x v="303"/>
    <x v="58"/>
    <s v="B00NQGP42Y"/>
    <n v="3"/>
    <x v="37"/>
    <x v="7"/>
    <n v="2376"/>
    <n v="2200"/>
  </r>
  <r>
    <x v="303"/>
    <x v="59"/>
    <s v="B01DZJFWNC"/>
    <n v="1"/>
    <x v="14"/>
    <x v="2"/>
    <n v="998.4"/>
    <n v="960"/>
  </r>
  <r>
    <x v="303"/>
    <x v="60"/>
    <s v="B00K15Q2B0"/>
    <n v="2"/>
    <x v="8"/>
    <x v="6"/>
    <n v="2167.1999999999998"/>
    <n v="1720"/>
  </r>
  <r>
    <x v="303"/>
    <x v="61"/>
    <s v="B01EYT1URO"/>
    <n v="5"/>
    <x v="6"/>
    <x v="9"/>
    <n v="1312.5"/>
    <n v="1250"/>
  </r>
  <r>
    <x v="303"/>
    <x v="62"/>
    <s v="B018IZ0SWI"/>
    <n v="1"/>
    <x v="5"/>
    <x v="1"/>
    <n v="1620"/>
    <n v="1350"/>
  </r>
  <r>
    <x v="303"/>
    <x v="63"/>
    <s v="B00K15Q2B0"/>
    <n v="2"/>
    <x v="39"/>
    <x v="6"/>
    <n v="2167.1999999999998"/>
    <n v="1720"/>
  </r>
  <r>
    <x v="303"/>
    <x v="64"/>
    <s v="B01LQV1YHO"/>
    <n v="3"/>
    <x v="17"/>
    <x v="8"/>
    <n v="1624"/>
    <n v="1450"/>
  </r>
  <r>
    <x v="303"/>
    <x v="65"/>
    <s v="B01EYT1URO"/>
    <n v="1"/>
    <x v="16"/>
    <x v="9"/>
    <n v="1312.5"/>
    <n v="1250"/>
  </r>
  <r>
    <x v="303"/>
    <x v="66"/>
    <s v="B01LQV1YHO"/>
    <n v="3"/>
    <x v="3"/>
    <x v="8"/>
    <n v="1624"/>
    <n v="1450"/>
  </r>
  <r>
    <x v="303"/>
    <x v="67"/>
    <s v="B01LQV1YHO"/>
    <n v="2"/>
    <x v="2"/>
    <x v="8"/>
    <n v="1624"/>
    <n v="1450"/>
  </r>
  <r>
    <x v="303"/>
    <x v="68"/>
    <s v="B00F3J4B5S"/>
    <n v="3"/>
    <x v="23"/>
    <x v="0"/>
    <n v="1725"/>
    <n v="1500"/>
  </r>
  <r>
    <x v="303"/>
    <x v="69"/>
    <s v="B00F3J4B5S"/>
    <n v="2"/>
    <x v="15"/>
    <x v="0"/>
    <n v="1725"/>
    <n v="1500"/>
  </r>
  <r>
    <x v="303"/>
    <x v="70"/>
    <s v="B01DZJFWNC"/>
    <n v="2"/>
    <x v="27"/>
    <x v="2"/>
    <n v="998.4"/>
    <n v="960"/>
  </r>
  <r>
    <x v="303"/>
    <x v="14"/>
    <s v="B01EYT1URO"/>
    <n v="2"/>
    <x v="14"/>
    <x v="9"/>
    <n v="1312.5"/>
    <n v="1250"/>
  </r>
  <r>
    <x v="303"/>
    <x v="8"/>
    <s v="B01DZJFWNC"/>
    <n v="2"/>
    <x v="8"/>
    <x v="2"/>
    <n v="998.4"/>
    <n v="960"/>
  </r>
  <r>
    <x v="303"/>
    <x v="11"/>
    <s v="B018IZ0SWI"/>
    <n v="2"/>
    <x v="11"/>
    <x v="1"/>
    <n v="1620"/>
    <n v="1350"/>
  </r>
  <r>
    <x v="303"/>
    <x v="13"/>
    <s v="B00F3J4B5S"/>
    <n v="1"/>
    <x v="13"/>
    <x v="0"/>
    <n v="1725"/>
    <n v="1500"/>
  </r>
  <r>
    <x v="303"/>
    <x v="21"/>
    <s v="B01LQV1YHO"/>
    <n v="1"/>
    <x v="21"/>
    <x v="8"/>
    <n v="1624"/>
    <n v="1450"/>
  </r>
  <r>
    <x v="303"/>
    <x v="2"/>
    <s v="B016B7INC2"/>
    <n v="1"/>
    <x v="2"/>
    <x v="10"/>
    <n v="1020"/>
    <n v="850"/>
  </r>
  <r>
    <x v="303"/>
    <x v="25"/>
    <s v="B01KBH547A"/>
    <n v="2"/>
    <x v="25"/>
    <x v="5"/>
    <n v="1012"/>
    <n v="920"/>
  </r>
  <r>
    <x v="303"/>
    <x v="6"/>
    <s v="B01EYT1URO"/>
    <n v="2"/>
    <x v="6"/>
    <x v="9"/>
    <n v="1312.5"/>
    <n v="1250"/>
  </r>
  <r>
    <x v="303"/>
    <x v="5"/>
    <s v="B01EYT1URO"/>
    <n v="3"/>
    <x v="5"/>
    <x v="9"/>
    <n v="1312.5"/>
    <n v="1250"/>
  </r>
  <r>
    <x v="303"/>
    <x v="7"/>
    <s v="B01LQV1YHO"/>
    <n v="2"/>
    <x v="7"/>
    <x v="8"/>
    <n v="1624"/>
    <n v="1450"/>
  </r>
  <r>
    <x v="303"/>
    <x v="9"/>
    <s v="B01KBH547A"/>
    <n v="2"/>
    <x v="9"/>
    <x v="5"/>
    <n v="1012"/>
    <n v="920"/>
  </r>
  <r>
    <x v="303"/>
    <x v="4"/>
    <s v="B015YCRYZM"/>
    <n v="2"/>
    <x v="4"/>
    <x v="11"/>
    <n v="2013"/>
    <n v="1650"/>
  </r>
  <r>
    <x v="303"/>
    <x v="1"/>
    <s v="B018IZ0SWI"/>
    <n v="2"/>
    <x v="1"/>
    <x v="1"/>
    <n v="1620"/>
    <n v="1350"/>
  </r>
  <r>
    <x v="303"/>
    <x v="17"/>
    <s v="B00NQGP42Y"/>
    <n v="4"/>
    <x v="17"/>
    <x v="7"/>
    <n v="2376"/>
    <n v="2200"/>
  </r>
  <r>
    <x v="303"/>
    <x v="12"/>
    <s v="B01KBH547A"/>
    <n v="1"/>
    <x v="12"/>
    <x v="5"/>
    <n v="1012"/>
    <n v="920"/>
  </r>
  <r>
    <x v="303"/>
    <x v="16"/>
    <s v="B018IZ0SWI"/>
    <n v="3"/>
    <x v="16"/>
    <x v="1"/>
    <n v="1620"/>
    <n v="1350"/>
  </r>
  <r>
    <x v="303"/>
    <x v="18"/>
    <s v="B016381QZA"/>
    <n v="1"/>
    <x v="18"/>
    <x v="3"/>
    <n v="2016.5"/>
    <n v="1850"/>
  </r>
  <r>
    <x v="303"/>
    <x v="19"/>
    <s v="B01EYT1URO"/>
    <n v="2"/>
    <x v="19"/>
    <x v="9"/>
    <n v="1312.5"/>
    <n v="1250"/>
  </r>
  <r>
    <x v="303"/>
    <x v="10"/>
    <s v="B00NQGP42Y"/>
    <n v="2"/>
    <x v="10"/>
    <x v="7"/>
    <n v="2376"/>
    <n v="2200"/>
  </r>
  <r>
    <x v="303"/>
    <x v="20"/>
    <s v="B00NQGP42Y"/>
    <n v="1"/>
    <x v="20"/>
    <x v="7"/>
    <n v="2376"/>
    <n v="2200"/>
  </r>
  <r>
    <x v="304"/>
    <x v="22"/>
    <s v="B00F3J4B5S"/>
    <n v="2"/>
    <x v="22"/>
    <x v="0"/>
    <n v="1725"/>
    <n v="1500"/>
  </r>
  <r>
    <x v="304"/>
    <x v="15"/>
    <s v="B01KBH547A"/>
    <n v="2"/>
    <x v="15"/>
    <x v="5"/>
    <n v="1012"/>
    <n v="920"/>
  </r>
  <r>
    <x v="304"/>
    <x v="26"/>
    <s v="B018IZ0SWI"/>
    <n v="24"/>
    <x v="26"/>
    <x v="1"/>
    <n v="1620"/>
    <n v="1350"/>
  </r>
  <r>
    <x v="304"/>
    <x v="27"/>
    <s v="B00NQGP42Y"/>
    <n v="2"/>
    <x v="27"/>
    <x v="7"/>
    <n v="2376"/>
    <n v="2200"/>
  </r>
  <r>
    <x v="304"/>
    <x v="28"/>
    <s v="B00K15Q2B0"/>
    <n v="2"/>
    <x v="28"/>
    <x v="6"/>
    <n v="2167.1999999999998"/>
    <n v="1720"/>
  </r>
  <r>
    <x v="304"/>
    <x v="29"/>
    <s v="B01LQV1YHO"/>
    <n v="3"/>
    <x v="29"/>
    <x v="8"/>
    <n v="1624"/>
    <n v="1450"/>
  </r>
  <r>
    <x v="304"/>
    <x v="30"/>
    <s v="B00K15Q2B0"/>
    <n v="2"/>
    <x v="30"/>
    <x v="6"/>
    <n v="2167.1999999999998"/>
    <n v="1720"/>
  </r>
  <r>
    <x v="304"/>
    <x v="31"/>
    <s v="B01EYT1URO"/>
    <n v="19"/>
    <x v="31"/>
    <x v="9"/>
    <n v="1312.5"/>
    <n v="1250"/>
  </r>
  <r>
    <x v="304"/>
    <x v="24"/>
    <s v="B00NQGP42Y"/>
    <n v="8"/>
    <x v="24"/>
    <x v="7"/>
    <n v="2376"/>
    <n v="2200"/>
  </r>
  <r>
    <x v="304"/>
    <x v="23"/>
    <s v="B00K15Q2B0"/>
    <n v="3"/>
    <x v="23"/>
    <x v="6"/>
    <n v="2167.1999999999998"/>
    <n v="1720"/>
  </r>
  <r>
    <x v="304"/>
    <x v="0"/>
    <s v="B016B7INC2"/>
    <n v="3"/>
    <x v="0"/>
    <x v="10"/>
    <n v="1020"/>
    <n v="850"/>
  </r>
  <r>
    <x v="304"/>
    <x v="32"/>
    <s v="B016381QZA"/>
    <n v="2"/>
    <x v="32"/>
    <x v="3"/>
    <n v="2016.5"/>
    <n v="1850"/>
  </r>
  <r>
    <x v="304"/>
    <x v="33"/>
    <s v="B00NQGP42Y"/>
    <n v="1"/>
    <x v="33"/>
    <x v="7"/>
    <n v="2376"/>
    <n v="2200"/>
  </r>
  <r>
    <x v="304"/>
    <x v="34"/>
    <s v="B00F3J4B5S"/>
    <n v="3"/>
    <x v="34"/>
    <x v="0"/>
    <n v="1725"/>
    <n v="1500"/>
  </r>
  <r>
    <x v="304"/>
    <x v="35"/>
    <s v="B00K15Q2B0"/>
    <n v="23"/>
    <x v="35"/>
    <x v="6"/>
    <n v="2167.1999999999998"/>
    <n v="1720"/>
  </r>
  <r>
    <x v="304"/>
    <x v="36"/>
    <s v="B00K15Q2B0"/>
    <n v="1"/>
    <x v="36"/>
    <x v="6"/>
    <n v="2167.1999999999998"/>
    <n v="1720"/>
  </r>
  <r>
    <x v="304"/>
    <x v="37"/>
    <s v="B01EYT1URO"/>
    <n v="2"/>
    <x v="37"/>
    <x v="9"/>
    <n v="1312.5"/>
    <n v="1250"/>
  </r>
  <r>
    <x v="304"/>
    <x v="38"/>
    <s v="B00NQGP42Y"/>
    <n v="2"/>
    <x v="38"/>
    <x v="7"/>
    <n v="2376"/>
    <n v="2200"/>
  </r>
  <r>
    <x v="304"/>
    <x v="39"/>
    <s v="B00NQGP42Y"/>
    <n v="2"/>
    <x v="39"/>
    <x v="7"/>
    <n v="2376"/>
    <n v="2200"/>
  </r>
  <r>
    <x v="304"/>
    <x v="40"/>
    <s v="B01EYT1URO"/>
    <n v="2"/>
    <x v="40"/>
    <x v="9"/>
    <n v="1312.5"/>
    <n v="1250"/>
  </r>
  <r>
    <x v="304"/>
    <x v="41"/>
    <s v="B01DZJFWNC"/>
    <n v="2"/>
    <x v="41"/>
    <x v="2"/>
    <n v="998.4"/>
    <n v="960"/>
  </r>
  <r>
    <x v="304"/>
    <x v="42"/>
    <s v="B016381QZA"/>
    <n v="2"/>
    <x v="12"/>
    <x v="3"/>
    <n v="2016.5"/>
    <n v="1850"/>
  </r>
  <r>
    <x v="304"/>
    <x v="43"/>
    <s v="B016B7INC2"/>
    <n v="3"/>
    <x v="9"/>
    <x v="10"/>
    <n v="1020"/>
    <n v="850"/>
  </r>
  <r>
    <x v="304"/>
    <x v="44"/>
    <s v="B00J0O5J4Y"/>
    <n v="2"/>
    <x v="29"/>
    <x v="4"/>
    <n v="1683"/>
    <n v="1530"/>
  </r>
  <r>
    <x v="304"/>
    <x v="45"/>
    <s v="B01KBH547A"/>
    <n v="2"/>
    <x v="7"/>
    <x v="5"/>
    <n v="1012"/>
    <n v="920"/>
  </r>
  <r>
    <x v="304"/>
    <x v="46"/>
    <s v="B018IZ0SWI"/>
    <n v="2"/>
    <x v="40"/>
    <x v="1"/>
    <n v="1620"/>
    <n v="1350"/>
  </r>
  <r>
    <x v="304"/>
    <x v="47"/>
    <s v="B018IZ0SWI"/>
    <n v="25"/>
    <x v="10"/>
    <x v="1"/>
    <n v="1620"/>
    <n v="1350"/>
  </r>
  <r>
    <x v="304"/>
    <x v="48"/>
    <s v="B00K15Q2B0"/>
    <n v="2"/>
    <x v="13"/>
    <x v="6"/>
    <n v="2167.1999999999998"/>
    <n v="1720"/>
  </r>
  <r>
    <x v="304"/>
    <x v="49"/>
    <s v="B01DZJFWNC"/>
    <n v="3"/>
    <x v="42"/>
    <x v="2"/>
    <n v="998.4"/>
    <n v="960"/>
  </r>
  <r>
    <x v="304"/>
    <x v="50"/>
    <s v="B01LQV1YHO"/>
    <n v="1"/>
    <x v="36"/>
    <x v="8"/>
    <n v="1624"/>
    <n v="1450"/>
  </r>
  <r>
    <x v="304"/>
    <x v="51"/>
    <s v="B01DZJFWNC"/>
    <n v="2"/>
    <x v="28"/>
    <x v="2"/>
    <n v="998.4"/>
    <n v="960"/>
  </r>
  <r>
    <x v="304"/>
    <x v="52"/>
    <s v="B00J0O5J4Y"/>
    <n v="1"/>
    <x v="18"/>
    <x v="4"/>
    <n v="1683"/>
    <n v="1530"/>
  </r>
  <r>
    <x v="304"/>
    <x v="53"/>
    <s v="B01KBH547A"/>
    <n v="1"/>
    <x v="32"/>
    <x v="5"/>
    <n v="1012"/>
    <n v="920"/>
  </r>
  <r>
    <x v="304"/>
    <x v="54"/>
    <s v="B00F3J4B5S"/>
    <n v="2"/>
    <x v="31"/>
    <x v="0"/>
    <n v="1725"/>
    <n v="1500"/>
  </r>
  <r>
    <x v="304"/>
    <x v="55"/>
    <s v="B018IZ0SWI"/>
    <n v="3"/>
    <x v="20"/>
    <x v="1"/>
    <n v="1620"/>
    <n v="1350"/>
  </r>
  <r>
    <x v="304"/>
    <x v="56"/>
    <s v="B00K15Q2B0"/>
    <n v="1"/>
    <x v="1"/>
    <x v="6"/>
    <n v="2167.1999999999998"/>
    <n v="1720"/>
  </r>
  <r>
    <x v="304"/>
    <x v="57"/>
    <s v="B00NQGP42Y"/>
    <n v="1"/>
    <x v="11"/>
    <x v="7"/>
    <n v="2376"/>
    <n v="2200"/>
  </r>
  <r>
    <x v="304"/>
    <x v="58"/>
    <s v="B018IZ0SWI"/>
    <n v="1"/>
    <x v="37"/>
    <x v="1"/>
    <n v="1620"/>
    <n v="1350"/>
  </r>
  <r>
    <x v="304"/>
    <x v="59"/>
    <s v="B01KBH547A"/>
    <n v="2"/>
    <x v="14"/>
    <x v="5"/>
    <n v="1012"/>
    <n v="920"/>
  </r>
  <r>
    <x v="304"/>
    <x v="60"/>
    <s v="B00NQGP42Y"/>
    <n v="3"/>
    <x v="8"/>
    <x v="7"/>
    <n v="2376"/>
    <n v="2200"/>
  </r>
  <r>
    <x v="304"/>
    <x v="61"/>
    <s v="B00K15Q2B0"/>
    <n v="3"/>
    <x v="6"/>
    <x v="6"/>
    <n v="2167.1999999999998"/>
    <n v="1720"/>
  </r>
  <r>
    <x v="304"/>
    <x v="62"/>
    <s v="B016381QZA"/>
    <n v="1"/>
    <x v="5"/>
    <x v="3"/>
    <n v="2016.5"/>
    <n v="1850"/>
  </r>
  <r>
    <x v="304"/>
    <x v="63"/>
    <s v="B00F3J4B5S"/>
    <n v="3"/>
    <x v="39"/>
    <x v="0"/>
    <n v="1725"/>
    <n v="1500"/>
  </r>
  <r>
    <x v="304"/>
    <x v="64"/>
    <s v="B015YCRYZM"/>
    <n v="3"/>
    <x v="17"/>
    <x v="11"/>
    <n v="2013"/>
    <n v="1650"/>
  </r>
  <r>
    <x v="304"/>
    <x v="65"/>
    <s v="B018IZ0SWI"/>
    <n v="2"/>
    <x v="16"/>
    <x v="1"/>
    <n v="1620"/>
    <n v="1350"/>
  </r>
  <r>
    <x v="304"/>
    <x v="66"/>
    <s v="B00NQGP42Y"/>
    <n v="2"/>
    <x v="3"/>
    <x v="7"/>
    <n v="2376"/>
    <n v="2200"/>
  </r>
  <r>
    <x v="304"/>
    <x v="67"/>
    <s v="B01LQV1YHO"/>
    <n v="4"/>
    <x v="2"/>
    <x v="8"/>
    <n v="1624"/>
    <n v="1450"/>
  </r>
  <r>
    <x v="304"/>
    <x v="68"/>
    <s v="B018IZ0SWI"/>
    <n v="2"/>
    <x v="23"/>
    <x v="1"/>
    <n v="1620"/>
    <n v="1350"/>
  </r>
  <r>
    <x v="304"/>
    <x v="69"/>
    <s v="B016B7INC2"/>
    <n v="3"/>
    <x v="15"/>
    <x v="10"/>
    <n v="1020"/>
    <n v="850"/>
  </r>
  <r>
    <x v="304"/>
    <x v="70"/>
    <s v="B00NQGP42Y"/>
    <n v="1"/>
    <x v="27"/>
    <x v="7"/>
    <n v="2376"/>
    <n v="2200"/>
  </r>
  <r>
    <x v="304"/>
    <x v="14"/>
    <s v="B00J0O5J4Y"/>
    <n v="2"/>
    <x v="14"/>
    <x v="4"/>
    <n v="1683"/>
    <n v="1530"/>
  </r>
  <r>
    <x v="304"/>
    <x v="8"/>
    <s v="B01LQV1YHO"/>
    <n v="1"/>
    <x v="8"/>
    <x v="8"/>
    <n v="1624"/>
    <n v="1450"/>
  </r>
  <r>
    <x v="304"/>
    <x v="11"/>
    <s v="B018IZ0SWI"/>
    <n v="19"/>
    <x v="11"/>
    <x v="1"/>
    <n v="1620"/>
    <n v="1350"/>
  </r>
  <r>
    <x v="304"/>
    <x v="13"/>
    <s v="B018IZ0SWI"/>
    <n v="2"/>
    <x v="13"/>
    <x v="1"/>
    <n v="1620"/>
    <n v="1350"/>
  </r>
  <r>
    <x v="304"/>
    <x v="21"/>
    <s v="B00J0O5J4Y"/>
    <n v="1"/>
    <x v="21"/>
    <x v="4"/>
    <n v="1683"/>
    <n v="1530"/>
  </r>
  <r>
    <x v="304"/>
    <x v="2"/>
    <s v="B018IZ0SWI"/>
    <n v="3"/>
    <x v="2"/>
    <x v="1"/>
    <n v="1620"/>
    <n v="1350"/>
  </r>
  <r>
    <x v="304"/>
    <x v="25"/>
    <s v="B01DZJFWNC"/>
    <n v="3"/>
    <x v="25"/>
    <x v="2"/>
    <n v="998.4"/>
    <n v="960"/>
  </r>
  <r>
    <x v="304"/>
    <x v="6"/>
    <s v="B01EYT1URO"/>
    <n v="2"/>
    <x v="6"/>
    <x v="9"/>
    <n v="1312.5"/>
    <n v="1250"/>
  </r>
  <r>
    <x v="304"/>
    <x v="5"/>
    <s v="B00F3J4B5S"/>
    <n v="2"/>
    <x v="5"/>
    <x v="0"/>
    <n v="1725"/>
    <n v="1500"/>
  </r>
  <r>
    <x v="304"/>
    <x v="3"/>
    <s v="B018IZ0SWI"/>
    <n v="1"/>
    <x v="3"/>
    <x v="1"/>
    <n v="1620"/>
    <n v="1350"/>
  </r>
  <r>
    <x v="304"/>
    <x v="4"/>
    <s v="B00K15Q2B0"/>
    <n v="3"/>
    <x v="4"/>
    <x v="6"/>
    <n v="2167.1999999999998"/>
    <n v="1720"/>
  </r>
  <r>
    <x v="305"/>
    <x v="14"/>
    <s v="B00K15Q2B0"/>
    <n v="2"/>
    <x v="14"/>
    <x v="6"/>
    <n v="2167.1999999999998"/>
    <n v="1720"/>
  </r>
  <r>
    <x v="305"/>
    <x v="13"/>
    <s v="B00NQGP42Y"/>
    <n v="3"/>
    <x v="13"/>
    <x v="7"/>
    <n v="2376"/>
    <n v="2200"/>
  </r>
  <r>
    <x v="305"/>
    <x v="2"/>
    <s v="B01LQV1YHO"/>
    <n v="2"/>
    <x v="2"/>
    <x v="8"/>
    <n v="1624"/>
    <n v="1450"/>
  </r>
  <r>
    <x v="305"/>
    <x v="5"/>
    <s v="B00NQGP42Y"/>
    <n v="17"/>
    <x v="5"/>
    <x v="7"/>
    <n v="2376"/>
    <n v="2200"/>
  </r>
  <r>
    <x v="305"/>
    <x v="7"/>
    <s v="B01EYT1URO"/>
    <n v="4"/>
    <x v="7"/>
    <x v="9"/>
    <n v="1312.5"/>
    <n v="1250"/>
  </r>
  <r>
    <x v="305"/>
    <x v="6"/>
    <s v="B01KBH547A"/>
    <n v="3"/>
    <x v="6"/>
    <x v="5"/>
    <n v="1012"/>
    <n v="920"/>
  </r>
  <r>
    <x v="305"/>
    <x v="1"/>
    <s v="B016B7INC2"/>
    <n v="3"/>
    <x v="1"/>
    <x v="10"/>
    <n v="1020"/>
    <n v="850"/>
  </r>
  <r>
    <x v="305"/>
    <x v="9"/>
    <s v="B01KBH547A"/>
    <n v="1"/>
    <x v="9"/>
    <x v="5"/>
    <n v="1012"/>
    <n v="920"/>
  </r>
  <r>
    <x v="305"/>
    <x v="17"/>
    <s v="B00NQGP42Y"/>
    <n v="2"/>
    <x v="17"/>
    <x v="7"/>
    <n v="2376"/>
    <n v="2200"/>
  </r>
  <r>
    <x v="305"/>
    <x v="11"/>
    <s v="B00K15Q2B0"/>
    <n v="2"/>
    <x v="11"/>
    <x v="6"/>
    <n v="2167.1999999999998"/>
    <n v="1720"/>
  </r>
  <r>
    <x v="305"/>
    <x v="8"/>
    <s v="B018IZ0SWI"/>
    <n v="2"/>
    <x v="8"/>
    <x v="1"/>
    <n v="1620"/>
    <n v="1350"/>
  </r>
  <r>
    <x v="305"/>
    <x v="12"/>
    <s v="B00NQGP42Y"/>
    <n v="1"/>
    <x v="12"/>
    <x v="7"/>
    <n v="2376"/>
    <n v="2200"/>
  </r>
  <r>
    <x v="305"/>
    <x v="16"/>
    <s v="B018IZ0SWI"/>
    <n v="1"/>
    <x v="16"/>
    <x v="1"/>
    <n v="1620"/>
    <n v="1350"/>
  </r>
  <r>
    <x v="305"/>
    <x v="10"/>
    <s v="B018IZ0SWI"/>
    <n v="1"/>
    <x v="10"/>
    <x v="1"/>
    <n v="1620"/>
    <n v="1350"/>
  </r>
  <r>
    <x v="305"/>
    <x v="18"/>
    <s v="B00K15Q2B0"/>
    <n v="1"/>
    <x v="18"/>
    <x v="6"/>
    <n v="2167.1999999999998"/>
    <n v="1720"/>
  </r>
  <r>
    <x v="305"/>
    <x v="19"/>
    <s v="B01KBH547A"/>
    <n v="2"/>
    <x v="19"/>
    <x v="5"/>
    <n v="1012"/>
    <n v="920"/>
  </r>
  <r>
    <x v="305"/>
    <x v="20"/>
    <s v="B01LQV1YHO"/>
    <n v="3"/>
    <x v="20"/>
    <x v="8"/>
    <n v="1624"/>
    <n v="1450"/>
  </r>
  <r>
    <x v="305"/>
    <x v="21"/>
    <s v="B018IZ0SWI"/>
    <n v="2"/>
    <x v="21"/>
    <x v="1"/>
    <n v="1620"/>
    <n v="1350"/>
  </r>
  <r>
    <x v="305"/>
    <x v="22"/>
    <s v="B016381QZA"/>
    <n v="2"/>
    <x v="22"/>
    <x v="3"/>
    <n v="2016.5"/>
    <n v="1850"/>
  </r>
  <r>
    <x v="305"/>
    <x v="23"/>
    <s v="B018IZ0SWI"/>
    <n v="2"/>
    <x v="23"/>
    <x v="1"/>
    <n v="1620"/>
    <n v="1350"/>
  </r>
  <r>
    <x v="305"/>
    <x v="24"/>
    <s v="B015YCRYZM"/>
    <n v="3"/>
    <x v="24"/>
    <x v="11"/>
    <n v="2013"/>
    <n v="1650"/>
  </r>
  <r>
    <x v="305"/>
    <x v="15"/>
    <s v="B018IZ0SWI"/>
    <n v="3"/>
    <x v="15"/>
    <x v="1"/>
    <n v="1620"/>
    <n v="1350"/>
  </r>
  <r>
    <x v="305"/>
    <x v="25"/>
    <s v="B00NQGP42Y"/>
    <n v="25"/>
    <x v="25"/>
    <x v="7"/>
    <n v="2376"/>
    <n v="2200"/>
  </r>
  <r>
    <x v="305"/>
    <x v="26"/>
    <s v="B018IZ0SWI"/>
    <n v="25"/>
    <x v="26"/>
    <x v="1"/>
    <n v="1620"/>
    <n v="1350"/>
  </r>
  <r>
    <x v="305"/>
    <x v="27"/>
    <s v="B00J0O5J4Y"/>
    <n v="3"/>
    <x v="27"/>
    <x v="4"/>
    <n v="1683"/>
    <n v="1530"/>
  </r>
  <r>
    <x v="305"/>
    <x v="28"/>
    <s v="B016381QZA"/>
    <n v="3"/>
    <x v="28"/>
    <x v="3"/>
    <n v="2016.5"/>
    <n v="1850"/>
  </r>
  <r>
    <x v="305"/>
    <x v="29"/>
    <s v="B00J0O5J4Y"/>
    <n v="2"/>
    <x v="29"/>
    <x v="4"/>
    <n v="1683"/>
    <n v="1530"/>
  </r>
  <r>
    <x v="305"/>
    <x v="30"/>
    <s v="B01KBH547A"/>
    <n v="2"/>
    <x v="30"/>
    <x v="5"/>
    <n v="1012"/>
    <n v="920"/>
  </r>
  <r>
    <x v="305"/>
    <x v="31"/>
    <s v="B01LQV1YHO"/>
    <n v="1"/>
    <x v="31"/>
    <x v="8"/>
    <n v="1624"/>
    <n v="1450"/>
  </r>
  <r>
    <x v="305"/>
    <x v="0"/>
    <s v="B00K15Q2B0"/>
    <n v="1"/>
    <x v="0"/>
    <x v="6"/>
    <n v="2167.1999999999998"/>
    <n v="1720"/>
  </r>
  <r>
    <x v="305"/>
    <x v="32"/>
    <s v="B016381QZA"/>
    <n v="3"/>
    <x v="32"/>
    <x v="3"/>
    <n v="2016.5"/>
    <n v="1850"/>
  </r>
  <r>
    <x v="305"/>
    <x v="33"/>
    <s v="B00K15Q2B0"/>
    <n v="1"/>
    <x v="33"/>
    <x v="6"/>
    <n v="2167.1999999999998"/>
    <n v="1720"/>
  </r>
  <r>
    <x v="305"/>
    <x v="34"/>
    <s v="B00NQGP42Y"/>
    <n v="2"/>
    <x v="34"/>
    <x v="7"/>
    <n v="2376"/>
    <n v="2200"/>
  </r>
  <r>
    <x v="305"/>
    <x v="35"/>
    <s v="B00J0O5J4Y"/>
    <n v="2"/>
    <x v="35"/>
    <x v="4"/>
    <n v="1683"/>
    <n v="1530"/>
  </r>
  <r>
    <x v="305"/>
    <x v="36"/>
    <s v="B016381QZA"/>
    <n v="3"/>
    <x v="36"/>
    <x v="3"/>
    <n v="2016.5"/>
    <n v="1850"/>
  </r>
  <r>
    <x v="305"/>
    <x v="37"/>
    <s v="B018IZ0SWI"/>
    <n v="3"/>
    <x v="37"/>
    <x v="1"/>
    <n v="1620"/>
    <n v="1350"/>
  </r>
  <r>
    <x v="305"/>
    <x v="38"/>
    <s v="B00F3J4B5S"/>
    <n v="3"/>
    <x v="38"/>
    <x v="0"/>
    <n v="1725"/>
    <n v="1500"/>
  </r>
  <r>
    <x v="305"/>
    <x v="39"/>
    <s v="B00K15Q2B0"/>
    <n v="1"/>
    <x v="39"/>
    <x v="6"/>
    <n v="2167.1999999999998"/>
    <n v="1720"/>
  </r>
  <r>
    <x v="305"/>
    <x v="40"/>
    <s v="B01KBH547A"/>
    <n v="21"/>
    <x v="40"/>
    <x v="5"/>
    <n v="1012"/>
    <n v="920"/>
  </r>
  <r>
    <x v="305"/>
    <x v="41"/>
    <s v="B01EYT1URO"/>
    <n v="1"/>
    <x v="41"/>
    <x v="9"/>
    <n v="1312.5"/>
    <n v="1250"/>
  </r>
  <r>
    <x v="305"/>
    <x v="42"/>
    <s v="B018IZ0SWI"/>
    <n v="3"/>
    <x v="12"/>
    <x v="1"/>
    <n v="1620"/>
    <n v="1350"/>
  </r>
  <r>
    <x v="305"/>
    <x v="43"/>
    <s v="B016381QZA"/>
    <n v="8"/>
    <x v="9"/>
    <x v="3"/>
    <n v="2016.5"/>
    <n v="1850"/>
  </r>
  <r>
    <x v="305"/>
    <x v="44"/>
    <s v="B01LQV1YHO"/>
    <n v="2"/>
    <x v="29"/>
    <x v="8"/>
    <n v="1624"/>
    <n v="1450"/>
  </r>
  <r>
    <x v="305"/>
    <x v="45"/>
    <s v="B01DZJFWNC"/>
    <n v="1"/>
    <x v="7"/>
    <x v="2"/>
    <n v="998.4"/>
    <n v="960"/>
  </r>
  <r>
    <x v="305"/>
    <x v="46"/>
    <s v="B00K15Q2B0"/>
    <n v="1"/>
    <x v="40"/>
    <x v="6"/>
    <n v="2167.1999999999998"/>
    <n v="1720"/>
  </r>
  <r>
    <x v="305"/>
    <x v="47"/>
    <s v="B00NQGP42Y"/>
    <n v="2"/>
    <x v="10"/>
    <x v="7"/>
    <n v="2376"/>
    <n v="2200"/>
  </r>
  <r>
    <x v="305"/>
    <x v="48"/>
    <s v="B00F3J4B5S"/>
    <n v="3"/>
    <x v="13"/>
    <x v="0"/>
    <n v="1725"/>
    <n v="1500"/>
  </r>
  <r>
    <x v="305"/>
    <x v="49"/>
    <s v="B00F3J4B5S"/>
    <n v="4"/>
    <x v="42"/>
    <x v="0"/>
    <n v="1725"/>
    <n v="1500"/>
  </r>
  <r>
    <x v="305"/>
    <x v="50"/>
    <s v="B01LQV1YHO"/>
    <n v="3"/>
    <x v="36"/>
    <x v="8"/>
    <n v="1624"/>
    <n v="1450"/>
  </r>
  <r>
    <x v="305"/>
    <x v="51"/>
    <s v="B00J0O5J4Y"/>
    <n v="2"/>
    <x v="28"/>
    <x v="4"/>
    <n v="1683"/>
    <n v="1530"/>
  </r>
  <r>
    <x v="305"/>
    <x v="52"/>
    <s v="B01KBH547A"/>
    <n v="9"/>
    <x v="18"/>
    <x v="5"/>
    <n v="1012"/>
    <n v="920"/>
  </r>
  <r>
    <x v="305"/>
    <x v="53"/>
    <s v="B00F3J4B5S"/>
    <n v="5"/>
    <x v="32"/>
    <x v="0"/>
    <n v="1725"/>
    <n v="1500"/>
  </r>
  <r>
    <x v="305"/>
    <x v="54"/>
    <s v="B00F3J4B5S"/>
    <n v="2"/>
    <x v="31"/>
    <x v="0"/>
    <n v="1725"/>
    <n v="1500"/>
  </r>
  <r>
    <x v="305"/>
    <x v="55"/>
    <s v="B01KBH547A"/>
    <n v="3"/>
    <x v="20"/>
    <x v="5"/>
    <n v="1012"/>
    <n v="920"/>
  </r>
  <r>
    <x v="305"/>
    <x v="56"/>
    <s v="B00NQGP42Y"/>
    <n v="2"/>
    <x v="1"/>
    <x v="7"/>
    <n v="2376"/>
    <n v="2200"/>
  </r>
  <r>
    <x v="305"/>
    <x v="57"/>
    <s v="B018IZ0SWI"/>
    <n v="2"/>
    <x v="11"/>
    <x v="1"/>
    <n v="1620"/>
    <n v="1350"/>
  </r>
  <r>
    <x v="306"/>
    <x v="58"/>
    <s v="B00F3J4B5S"/>
    <n v="2"/>
    <x v="37"/>
    <x v="0"/>
    <n v="1725"/>
    <n v="1500"/>
  </r>
  <r>
    <x v="306"/>
    <x v="59"/>
    <s v="B016381QZA"/>
    <n v="1"/>
    <x v="14"/>
    <x v="3"/>
    <n v="2016.5"/>
    <n v="1850"/>
  </r>
  <r>
    <x v="306"/>
    <x v="60"/>
    <s v="B00F3J4B5S"/>
    <n v="3"/>
    <x v="8"/>
    <x v="0"/>
    <n v="1725"/>
    <n v="1500"/>
  </r>
  <r>
    <x v="306"/>
    <x v="61"/>
    <s v="B016B7INC2"/>
    <n v="1"/>
    <x v="6"/>
    <x v="10"/>
    <n v="1020"/>
    <n v="850"/>
  </r>
  <r>
    <x v="306"/>
    <x v="62"/>
    <s v="B00NQGP42Y"/>
    <n v="3"/>
    <x v="5"/>
    <x v="7"/>
    <n v="2376"/>
    <n v="2200"/>
  </r>
  <r>
    <x v="306"/>
    <x v="63"/>
    <s v="B00F3J4B5S"/>
    <n v="3"/>
    <x v="39"/>
    <x v="0"/>
    <n v="1725"/>
    <n v="1500"/>
  </r>
  <r>
    <x v="306"/>
    <x v="64"/>
    <s v="B016B7INC2"/>
    <n v="3"/>
    <x v="17"/>
    <x v="10"/>
    <n v="1020"/>
    <n v="850"/>
  </r>
  <r>
    <x v="306"/>
    <x v="65"/>
    <s v="B00NQGP42Y"/>
    <n v="4"/>
    <x v="16"/>
    <x v="7"/>
    <n v="2376"/>
    <n v="2200"/>
  </r>
  <r>
    <x v="306"/>
    <x v="66"/>
    <s v="B00NQGP42Y"/>
    <n v="1"/>
    <x v="3"/>
    <x v="7"/>
    <n v="2376"/>
    <n v="2200"/>
  </r>
  <r>
    <x v="306"/>
    <x v="67"/>
    <s v="B00NQGP42Y"/>
    <n v="2"/>
    <x v="2"/>
    <x v="7"/>
    <n v="2376"/>
    <n v="2200"/>
  </r>
  <r>
    <x v="306"/>
    <x v="68"/>
    <s v="B016381QZA"/>
    <n v="2"/>
    <x v="23"/>
    <x v="3"/>
    <n v="2016.5"/>
    <n v="1850"/>
  </r>
  <r>
    <x v="306"/>
    <x v="69"/>
    <s v="B018IZ0SWI"/>
    <n v="1"/>
    <x v="15"/>
    <x v="1"/>
    <n v="1620"/>
    <n v="1350"/>
  </r>
  <r>
    <x v="306"/>
    <x v="70"/>
    <s v="B016381QZA"/>
    <n v="1"/>
    <x v="27"/>
    <x v="3"/>
    <n v="2016.5"/>
    <n v="1850"/>
  </r>
  <r>
    <x v="306"/>
    <x v="14"/>
    <s v="B018IZ0SWI"/>
    <n v="2"/>
    <x v="14"/>
    <x v="1"/>
    <n v="1620"/>
    <n v="1350"/>
  </r>
  <r>
    <x v="306"/>
    <x v="8"/>
    <s v="B01DZJFWNC"/>
    <n v="3"/>
    <x v="8"/>
    <x v="2"/>
    <n v="998.4"/>
    <n v="960"/>
  </r>
  <r>
    <x v="306"/>
    <x v="11"/>
    <s v="B00NQGP42Y"/>
    <n v="3"/>
    <x v="11"/>
    <x v="7"/>
    <n v="2376"/>
    <n v="2200"/>
  </r>
  <r>
    <x v="306"/>
    <x v="13"/>
    <s v="B018IZ0SWI"/>
    <n v="2"/>
    <x v="13"/>
    <x v="1"/>
    <n v="1620"/>
    <n v="1350"/>
  </r>
  <r>
    <x v="306"/>
    <x v="21"/>
    <s v="B016B7INC2"/>
    <n v="2"/>
    <x v="21"/>
    <x v="10"/>
    <n v="1020"/>
    <n v="850"/>
  </r>
  <r>
    <x v="306"/>
    <x v="2"/>
    <s v="B00F3J4B5S"/>
    <n v="1"/>
    <x v="2"/>
    <x v="0"/>
    <n v="1725"/>
    <n v="1500"/>
  </r>
  <r>
    <x v="306"/>
    <x v="25"/>
    <s v="B00NQGP42Y"/>
    <n v="2"/>
    <x v="25"/>
    <x v="7"/>
    <n v="2376"/>
    <n v="2200"/>
  </r>
  <r>
    <x v="306"/>
    <x v="6"/>
    <s v="B018IZ0SWI"/>
    <n v="1"/>
    <x v="6"/>
    <x v="1"/>
    <n v="1620"/>
    <n v="1350"/>
  </r>
  <r>
    <x v="306"/>
    <x v="5"/>
    <s v="B00K15Q2B0"/>
    <n v="2"/>
    <x v="5"/>
    <x v="6"/>
    <n v="2167.1999999999998"/>
    <n v="1720"/>
  </r>
  <r>
    <x v="306"/>
    <x v="7"/>
    <s v="B00J0O5J4Y"/>
    <n v="1"/>
    <x v="7"/>
    <x v="4"/>
    <n v="1683"/>
    <n v="1530"/>
  </r>
  <r>
    <x v="306"/>
    <x v="9"/>
    <s v="B016381QZA"/>
    <n v="4"/>
    <x v="9"/>
    <x v="3"/>
    <n v="2016.5"/>
    <n v="1850"/>
  </r>
  <r>
    <x v="306"/>
    <x v="4"/>
    <s v="B018IZ0SWI"/>
    <n v="2"/>
    <x v="4"/>
    <x v="1"/>
    <n v="1620"/>
    <n v="1350"/>
  </r>
  <r>
    <x v="306"/>
    <x v="1"/>
    <s v="B016381QZA"/>
    <n v="3"/>
    <x v="1"/>
    <x v="3"/>
    <n v="2016.5"/>
    <n v="1850"/>
  </r>
  <r>
    <x v="306"/>
    <x v="17"/>
    <s v="B01DZJFWNC"/>
    <n v="2"/>
    <x v="17"/>
    <x v="2"/>
    <n v="998.4"/>
    <n v="960"/>
  </r>
  <r>
    <x v="306"/>
    <x v="12"/>
    <s v="B00K15Q2B0"/>
    <n v="2"/>
    <x v="12"/>
    <x v="6"/>
    <n v="2167.1999999999998"/>
    <n v="1720"/>
  </r>
  <r>
    <x v="306"/>
    <x v="16"/>
    <s v="B00F3J4B5S"/>
    <n v="3"/>
    <x v="16"/>
    <x v="0"/>
    <n v="1725"/>
    <n v="1500"/>
  </r>
  <r>
    <x v="306"/>
    <x v="18"/>
    <s v="B01DZJFWNC"/>
    <n v="1"/>
    <x v="18"/>
    <x v="2"/>
    <n v="998.4"/>
    <n v="960"/>
  </r>
  <r>
    <x v="306"/>
    <x v="19"/>
    <s v="B00F3J4B5S"/>
    <n v="2"/>
    <x v="19"/>
    <x v="0"/>
    <n v="1725"/>
    <n v="1500"/>
  </r>
  <r>
    <x v="306"/>
    <x v="10"/>
    <s v="B01KBH547A"/>
    <n v="4"/>
    <x v="10"/>
    <x v="5"/>
    <n v="1012"/>
    <n v="920"/>
  </r>
  <r>
    <x v="306"/>
    <x v="20"/>
    <s v="B00F3J4B5S"/>
    <n v="3"/>
    <x v="20"/>
    <x v="0"/>
    <n v="1725"/>
    <n v="1500"/>
  </r>
  <r>
    <x v="306"/>
    <x v="22"/>
    <s v="B01DZJFWNC"/>
    <n v="5"/>
    <x v="22"/>
    <x v="2"/>
    <n v="998.4"/>
    <n v="960"/>
  </r>
  <r>
    <x v="306"/>
    <x v="15"/>
    <s v="B016381QZA"/>
    <n v="18"/>
    <x v="15"/>
    <x v="3"/>
    <n v="2016.5"/>
    <n v="1850"/>
  </r>
  <r>
    <x v="306"/>
    <x v="26"/>
    <s v="B00F3J4B5S"/>
    <n v="2"/>
    <x v="26"/>
    <x v="0"/>
    <n v="1725"/>
    <n v="1500"/>
  </r>
  <r>
    <x v="306"/>
    <x v="27"/>
    <s v="B00F3J4B5S"/>
    <n v="3"/>
    <x v="27"/>
    <x v="0"/>
    <n v="1725"/>
    <n v="1500"/>
  </r>
  <r>
    <x v="306"/>
    <x v="28"/>
    <s v="B018IZ0SWI"/>
    <n v="3"/>
    <x v="28"/>
    <x v="1"/>
    <n v="1620"/>
    <n v="1350"/>
  </r>
  <r>
    <x v="306"/>
    <x v="29"/>
    <s v="B00NQGP42Y"/>
    <n v="3"/>
    <x v="29"/>
    <x v="7"/>
    <n v="2376"/>
    <n v="2200"/>
  </r>
  <r>
    <x v="306"/>
    <x v="30"/>
    <s v="B00F3J4B5S"/>
    <n v="2"/>
    <x v="30"/>
    <x v="0"/>
    <n v="1725"/>
    <n v="1500"/>
  </r>
  <r>
    <x v="306"/>
    <x v="31"/>
    <s v="B00F3J4B5S"/>
    <n v="1"/>
    <x v="31"/>
    <x v="0"/>
    <n v="1725"/>
    <n v="1500"/>
  </r>
  <r>
    <x v="306"/>
    <x v="24"/>
    <s v="B018IZ0SWI"/>
    <n v="3"/>
    <x v="24"/>
    <x v="1"/>
    <n v="1620"/>
    <n v="1350"/>
  </r>
  <r>
    <x v="306"/>
    <x v="23"/>
    <s v="B00NQGP42Y"/>
    <n v="3"/>
    <x v="23"/>
    <x v="7"/>
    <n v="2376"/>
    <n v="2200"/>
  </r>
  <r>
    <x v="306"/>
    <x v="0"/>
    <s v="B01KBH547A"/>
    <n v="3"/>
    <x v="0"/>
    <x v="5"/>
    <n v="1012"/>
    <n v="920"/>
  </r>
  <r>
    <x v="306"/>
    <x v="32"/>
    <s v="B00F3J4B5S"/>
    <n v="3"/>
    <x v="32"/>
    <x v="0"/>
    <n v="1725"/>
    <n v="1500"/>
  </r>
  <r>
    <x v="306"/>
    <x v="33"/>
    <s v="B01KBH547A"/>
    <n v="3"/>
    <x v="33"/>
    <x v="5"/>
    <n v="1012"/>
    <n v="920"/>
  </r>
  <r>
    <x v="306"/>
    <x v="34"/>
    <s v="B01KBH547A"/>
    <n v="1"/>
    <x v="34"/>
    <x v="5"/>
    <n v="1012"/>
    <n v="920"/>
  </r>
  <r>
    <x v="306"/>
    <x v="35"/>
    <s v="B018IZ0SWI"/>
    <n v="2"/>
    <x v="35"/>
    <x v="1"/>
    <n v="1620"/>
    <n v="1350"/>
  </r>
  <r>
    <x v="306"/>
    <x v="36"/>
    <s v="B00NQGP42Y"/>
    <n v="1"/>
    <x v="36"/>
    <x v="7"/>
    <n v="2376"/>
    <n v="2200"/>
  </r>
  <r>
    <x v="306"/>
    <x v="37"/>
    <s v="B015YCRYZM"/>
    <n v="3"/>
    <x v="37"/>
    <x v="11"/>
    <n v="2013"/>
    <n v="1650"/>
  </r>
  <r>
    <x v="306"/>
    <x v="38"/>
    <s v="B018IZ0SWI"/>
    <n v="2"/>
    <x v="38"/>
    <x v="1"/>
    <n v="1620"/>
    <n v="1350"/>
  </r>
  <r>
    <x v="306"/>
    <x v="39"/>
    <s v="B01KBH547A"/>
    <n v="3"/>
    <x v="39"/>
    <x v="5"/>
    <n v="1012"/>
    <n v="920"/>
  </r>
  <r>
    <x v="306"/>
    <x v="40"/>
    <s v="B01LQV1YHO"/>
    <n v="3"/>
    <x v="40"/>
    <x v="8"/>
    <n v="1624"/>
    <n v="1450"/>
  </r>
  <r>
    <x v="306"/>
    <x v="41"/>
    <s v="B00NQGP42Y"/>
    <n v="2"/>
    <x v="41"/>
    <x v="7"/>
    <n v="2376"/>
    <n v="2200"/>
  </r>
  <r>
    <x v="306"/>
    <x v="42"/>
    <s v="B018IZ0SWI"/>
    <n v="2"/>
    <x v="12"/>
    <x v="1"/>
    <n v="1620"/>
    <n v="1350"/>
  </r>
  <r>
    <x v="306"/>
    <x v="43"/>
    <s v="B01EYT1URO"/>
    <n v="8"/>
    <x v="9"/>
    <x v="9"/>
    <n v="1312.5"/>
    <n v="1250"/>
  </r>
  <r>
    <x v="306"/>
    <x v="44"/>
    <s v="B00K15Q2B0"/>
    <n v="2"/>
    <x v="29"/>
    <x v="6"/>
    <n v="2167.1999999999998"/>
    <n v="1720"/>
  </r>
  <r>
    <x v="306"/>
    <x v="45"/>
    <s v="B016381QZA"/>
    <n v="2"/>
    <x v="7"/>
    <x v="3"/>
    <n v="2016.5"/>
    <n v="1850"/>
  </r>
  <r>
    <x v="306"/>
    <x v="46"/>
    <s v="B015YCRYZM"/>
    <n v="2"/>
    <x v="40"/>
    <x v="11"/>
    <n v="2013"/>
    <n v="1650"/>
  </r>
  <r>
    <x v="306"/>
    <x v="47"/>
    <s v="B01LQV1YHO"/>
    <n v="2"/>
    <x v="10"/>
    <x v="8"/>
    <n v="1624"/>
    <n v="1450"/>
  </r>
  <r>
    <x v="306"/>
    <x v="48"/>
    <s v="B01KBH547A"/>
    <n v="3"/>
    <x v="13"/>
    <x v="5"/>
    <n v="1012"/>
    <n v="920"/>
  </r>
  <r>
    <x v="306"/>
    <x v="49"/>
    <s v="B01KBH547A"/>
    <n v="3"/>
    <x v="42"/>
    <x v="5"/>
    <n v="1012"/>
    <n v="920"/>
  </r>
  <r>
    <x v="306"/>
    <x v="50"/>
    <s v="B00K15Q2B0"/>
    <n v="3"/>
    <x v="36"/>
    <x v="6"/>
    <n v="2167.1999999999998"/>
    <n v="1720"/>
  </r>
  <r>
    <x v="306"/>
    <x v="51"/>
    <s v="B018IZ0SWI"/>
    <n v="3"/>
    <x v="28"/>
    <x v="1"/>
    <n v="1620"/>
    <n v="1350"/>
  </r>
  <r>
    <x v="306"/>
    <x v="52"/>
    <s v="B00F3J4B5S"/>
    <n v="3"/>
    <x v="18"/>
    <x v="0"/>
    <n v="1725"/>
    <n v="1500"/>
  </r>
  <r>
    <x v="306"/>
    <x v="53"/>
    <s v="B01EYT1URO"/>
    <n v="1"/>
    <x v="32"/>
    <x v="9"/>
    <n v="1312.5"/>
    <n v="1250"/>
  </r>
  <r>
    <x v="306"/>
    <x v="54"/>
    <s v="B015YCRYZM"/>
    <n v="3"/>
    <x v="31"/>
    <x v="11"/>
    <n v="2013"/>
    <n v="1650"/>
  </r>
  <r>
    <x v="306"/>
    <x v="55"/>
    <s v="B016381QZA"/>
    <n v="1"/>
    <x v="20"/>
    <x v="3"/>
    <n v="2016.5"/>
    <n v="1850"/>
  </r>
  <r>
    <x v="306"/>
    <x v="56"/>
    <s v="B018IZ0SWI"/>
    <n v="3"/>
    <x v="1"/>
    <x v="1"/>
    <n v="1620"/>
    <n v="1350"/>
  </r>
  <r>
    <x v="306"/>
    <x v="57"/>
    <s v="B00K15Q2B0"/>
    <n v="3"/>
    <x v="11"/>
    <x v="6"/>
    <n v="2167.1999999999998"/>
    <n v="1720"/>
  </r>
  <r>
    <x v="306"/>
    <x v="58"/>
    <s v="B00J0O5J4Y"/>
    <n v="3"/>
    <x v="37"/>
    <x v="4"/>
    <n v="1683"/>
    <n v="1530"/>
  </r>
  <r>
    <x v="306"/>
    <x v="59"/>
    <s v="B00K15Q2B0"/>
    <n v="3"/>
    <x v="14"/>
    <x v="6"/>
    <n v="2167.1999999999998"/>
    <n v="1720"/>
  </r>
  <r>
    <x v="306"/>
    <x v="60"/>
    <s v="B00K15Q2B0"/>
    <n v="3"/>
    <x v="8"/>
    <x v="6"/>
    <n v="2167.1999999999998"/>
    <n v="1720"/>
  </r>
  <r>
    <x v="306"/>
    <x v="61"/>
    <s v="B016B7INC2"/>
    <n v="3"/>
    <x v="6"/>
    <x v="10"/>
    <n v="1020"/>
    <n v="850"/>
  </r>
  <r>
    <x v="306"/>
    <x v="62"/>
    <s v="B01EYT1URO"/>
    <n v="1"/>
    <x v="5"/>
    <x v="9"/>
    <n v="1312.5"/>
    <n v="1250"/>
  </r>
  <r>
    <x v="306"/>
    <x v="63"/>
    <s v="B00F3J4B5S"/>
    <n v="3"/>
    <x v="39"/>
    <x v="0"/>
    <n v="1725"/>
    <n v="1500"/>
  </r>
  <r>
    <x v="306"/>
    <x v="64"/>
    <s v="B016B7INC2"/>
    <n v="2"/>
    <x v="17"/>
    <x v="10"/>
    <n v="1020"/>
    <n v="850"/>
  </r>
  <r>
    <x v="307"/>
    <x v="65"/>
    <s v="B01DZJFWNC"/>
    <n v="3"/>
    <x v="16"/>
    <x v="2"/>
    <n v="998.4"/>
    <n v="960"/>
  </r>
  <r>
    <x v="307"/>
    <x v="66"/>
    <s v="B01DZJFWNC"/>
    <n v="10"/>
    <x v="3"/>
    <x v="2"/>
    <n v="998.4"/>
    <n v="960"/>
  </r>
  <r>
    <x v="307"/>
    <x v="67"/>
    <s v="B01KBH547A"/>
    <n v="1"/>
    <x v="2"/>
    <x v="5"/>
    <n v="1012"/>
    <n v="920"/>
  </r>
  <r>
    <x v="307"/>
    <x v="68"/>
    <s v="B00J0O5J4Y"/>
    <n v="1"/>
    <x v="23"/>
    <x v="4"/>
    <n v="1683"/>
    <n v="1530"/>
  </r>
  <r>
    <x v="307"/>
    <x v="69"/>
    <s v="B00F3J4B5S"/>
    <n v="1"/>
    <x v="15"/>
    <x v="0"/>
    <n v="1725"/>
    <n v="1500"/>
  </r>
  <r>
    <x v="307"/>
    <x v="70"/>
    <s v="B01LQV1YHO"/>
    <n v="3"/>
    <x v="27"/>
    <x v="8"/>
    <n v="1624"/>
    <n v="1450"/>
  </r>
  <r>
    <x v="307"/>
    <x v="14"/>
    <s v="B01EYT1URO"/>
    <n v="3"/>
    <x v="14"/>
    <x v="9"/>
    <n v="1312.5"/>
    <n v="1250"/>
  </r>
  <r>
    <x v="307"/>
    <x v="8"/>
    <s v="B01LQV1YHO"/>
    <n v="2"/>
    <x v="8"/>
    <x v="8"/>
    <n v="1624"/>
    <n v="1450"/>
  </r>
  <r>
    <x v="307"/>
    <x v="11"/>
    <s v="B00K15Q2B0"/>
    <n v="3"/>
    <x v="11"/>
    <x v="6"/>
    <n v="2167.1999999999998"/>
    <n v="1720"/>
  </r>
  <r>
    <x v="307"/>
    <x v="13"/>
    <s v="B016B7INC2"/>
    <n v="1"/>
    <x v="13"/>
    <x v="10"/>
    <n v="1020"/>
    <n v="850"/>
  </r>
  <r>
    <x v="307"/>
    <x v="21"/>
    <s v="B00F3J4B5S"/>
    <n v="3"/>
    <x v="21"/>
    <x v="0"/>
    <n v="1725"/>
    <n v="1500"/>
  </r>
  <r>
    <x v="307"/>
    <x v="2"/>
    <s v="B018IZ0SWI"/>
    <n v="1"/>
    <x v="2"/>
    <x v="1"/>
    <n v="1620"/>
    <n v="1350"/>
  </r>
  <r>
    <x v="307"/>
    <x v="25"/>
    <s v="B00NQGP42Y"/>
    <n v="1"/>
    <x v="25"/>
    <x v="7"/>
    <n v="2376"/>
    <n v="2200"/>
  </r>
  <r>
    <x v="307"/>
    <x v="6"/>
    <s v="B01EYT1URO"/>
    <n v="3"/>
    <x v="6"/>
    <x v="9"/>
    <n v="1312.5"/>
    <n v="1250"/>
  </r>
  <r>
    <x v="307"/>
    <x v="5"/>
    <s v="B00F3J4B5S"/>
    <n v="4"/>
    <x v="5"/>
    <x v="0"/>
    <n v="1725"/>
    <n v="1500"/>
  </r>
  <r>
    <x v="307"/>
    <x v="7"/>
    <s v="B00NQGP42Y"/>
    <n v="3"/>
    <x v="7"/>
    <x v="7"/>
    <n v="2376"/>
    <n v="2200"/>
  </r>
  <r>
    <x v="307"/>
    <x v="9"/>
    <s v="B00F3J4B5S"/>
    <n v="2"/>
    <x v="9"/>
    <x v="0"/>
    <n v="1725"/>
    <n v="1500"/>
  </r>
  <r>
    <x v="307"/>
    <x v="4"/>
    <s v="B00NQGP42Y"/>
    <n v="1"/>
    <x v="4"/>
    <x v="7"/>
    <n v="2376"/>
    <n v="2200"/>
  </r>
  <r>
    <x v="307"/>
    <x v="1"/>
    <s v="B00F3J4B5S"/>
    <n v="3"/>
    <x v="1"/>
    <x v="0"/>
    <n v="1725"/>
    <n v="1500"/>
  </r>
  <r>
    <x v="307"/>
    <x v="17"/>
    <s v="B018IZ0SWI"/>
    <n v="1"/>
    <x v="17"/>
    <x v="1"/>
    <n v="1620"/>
    <n v="1350"/>
  </r>
  <r>
    <x v="307"/>
    <x v="12"/>
    <s v="B00NQGP42Y"/>
    <n v="3"/>
    <x v="12"/>
    <x v="7"/>
    <n v="2376"/>
    <n v="2200"/>
  </r>
  <r>
    <x v="307"/>
    <x v="16"/>
    <s v="B00F3J4B5S"/>
    <n v="1"/>
    <x v="16"/>
    <x v="0"/>
    <n v="1725"/>
    <n v="1500"/>
  </r>
  <r>
    <x v="307"/>
    <x v="18"/>
    <s v="B01KBH547A"/>
    <n v="3"/>
    <x v="18"/>
    <x v="5"/>
    <n v="1012"/>
    <n v="920"/>
  </r>
  <r>
    <x v="307"/>
    <x v="19"/>
    <s v="B018IZ0SWI"/>
    <n v="3"/>
    <x v="19"/>
    <x v="1"/>
    <n v="1620"/>
    <n v="1350"/>
  </r>
  <r>
    <x v="307"/>
    <x v="10"/>
    <s v="B00K15Q2B0"/>
    <n v="3"/>
    <x v="10"/>
    <x v="6"/>
    <n v="2167.1999999999998"/>
    <n v="1720"/>
  </r>
  <r>
    <x v="307"/>
    <x v="20"/>
    <s v="B00K15Q2B0"/>
    <n v="1"/>
    <x v="20"/>
    <x v="6"/>
    <n v="2167.1999999999998"/>
    <n v="1720"/>
  </r>
  <r>
    <x v="307"/>
    <x v="22"/>
    <s v="B01KBH547A"/>
    <n v="14"/>
    <x v="22"/>
    <x v="5"/>
    <n v="1012"/>
    <n v="920"/>
  </r>
  <r>
    <x v="307"/>
    <x v="15"/>
    <s v="B01LQV1YHO"/>
    <n v="4"/>
    <x v="15"/>
    <x v="8"/>
    <n v="1624"/>
    <n v="1450"/>
  </r>
  <r>
    <x v="307"/>
    <x v="26"/>
    <s v="B00K15Q2B0"/>
    <n v="2"/>
    <x v="26"/>
    <x v="6"/>
    <n v="2167.1999999999998"/>
    <n v="1720"/>
  </r>
  <r>
    <x v="307"/>
    <x v="27"/>
    <s v="B01DZJFWNC"/>
    <n v="1"/>
    <x v="27"/>
    <x v="2"/>
    <n v="998.4"/>
    <n v="960"/>
  </r>
  <r>
    <x v="307"/>
    <x v="28"/>
    <s v="B01KBH547A"/>
    <n v="2"/>
    <x v="28"/>
    <x v="5"/>
    <n v="1012"/>
    <n v="920"/>
  </r>
  <r>
    <x v="307"/>
    <x v="29"/>
    <s v="B00F3J4B5S"/>
    <n v="1"/>
    <x v="29"/>
    <x v="0"/>
    <n v="1725"/>
    <n v="1500"/>
  </r>
  <r>
    <x v="307"/>
    <x v="30"/>
    <s v="B018IZ0SWI"/>
    <n v="1"/>
    <x v="30"/>
    <x v="1"/>
    <n v="1620"/>
    <n v="1350"/>
  </r>
  <r>
    <x v="307"/>
    <x v="31"/>
    <s v="B016381QZA"/>
    <n v="3"/>
    <x v="31"/>
    <x v="3"/>
    <n v="2016.5"/>
    <n v="1850"/>
  </r>
  <r>
    <x v="307"/>
    <x v="24"/>
    <s v="B00NQGP42Y"/>
    <n v="1"/>
    <x v="24"/>
    <x v="7"/>
    <n v="2376"/>
    <n v="2200"/>
  </r>
  <r>
    <x v="307"/>
    <x v="23"/>
    <s v="B018IZ0SWI"/>
    <n v="3"/>
    <x v="23"/>
    <x v="1"/>
    <n v="1620"/>
    <n v="1350"/>
  </r>
  <r>
    <x v="307"/>
    <x v="0"/>
    <s v="B01LQV1YHO"/>
    <n v="21"/>
    <x v="0"/>
    <x v="8"/>
    <n v="1624"/>
    <n v="1450"/>
  </r>
  <r>
    <x v="307"/>
    <x v="32"/>
    <s v="B00K15Q2B0"/>
    <n v="2"/>
    <x v="32"/>
    <x v="6"/>
    <n v="2167.1999999999998"/>
    <n v="1720"/>
  </r>
  <r>
    <x v="307"/>
    <x v="33"/>
    <s v="B01EYT1URO"/>
    <n v="1"/>
    <x v="33"/>
    <x v="9"/>
    <n v="1312.5"/>
    <n v="1250"/>
  </r>
  <r>
    <x v="307"/>
    <x v="34"/>
    <s v="B00J0O5J4Y"/>
    <n v="2"/>
    <x v="34"/>
    <x v="4"/>
    <n v="1683"/>
    <n v="1530"/>
  </r>
  <r>
    <x v="307"/>
    <x v="35"/>
    <s v="B018IZ0SWI"/>
    <n v="1"/>
    <x v="35"/>
    <x v="1"/>
    <n v="1620"/>
    <n v="1350"/>
  </r>
  <r>
    <x v="307"/>
    <x v="36"/>
    <s v="B01EYT1URO"/>
    <n v="2"/>
    <x v="36"/>
    <x v="9"/>
    <n v="1312.5"/>
    <n v="1250"/>
  </r>
  <r>
    <x v="307"/>
    <x v="37"/>
    <s v="B018IZ0SWI"/>
    <n v="3"/>
    <x v="37"/>
    <x v="1"/>
    <n v="1620"/>
    <n v="1350"/>
  </r>
  <r>
    <x v="307"/>
    <x v="38"/>
    <s v="B01DZJFWNC"/>
    <n v="3"/>
    <x v="38"/>
    <x v="2"/>
    <n v="998.4"/>
    <n v="960"/>
  </r>
  <r>
    <x v="307"/>
    <x v="39"/>
    <s v="B00NQGP42Y"/>
    <n v="3"/>
    <x v="39"/>
    <x v="7"/>
    <n v="2376"/>
    <n v="2200"/>
  </r>
  <r>
    <x v="307"/>
    <x v="40"/>
    <s v="B01KBH547A"/>
    <n v="2"/>
    <x v="40"/>
    <x v="5"/>
    <n v="1012"/>
    <n v="920"/>
  </r>
  <r>
    <x v="307"/>
    <x v="41"/>
    <s v="B01KBH547A"/>
    <n v="2"/>
    <x v="41"/>
    <x v="5"/>
    <n v="1012"/>
    <n v="920"/>
  </r>
  <r>
    <x v="307"/>
    <x v="42"/>
    <s v="B01KBH547A"/>
    <n v="3"/>
    <x v="12"/>
    <x v="5"/>
    <n v="1012"/>
    <n v="920"/>
  </r>
  <r>
    <x v="307"/>
    <x v="43"/>
    <s v="B00K15Q2B0"/>
    <n v="2"/>
    <x v="9"/>
    <x v="6"/>
    <n v="2167.1999999999998"/>
    <n v="1720"/>
  </r>
  <r>
    <x v="307"/>
    <x v="44"/>
    <s v="B00K15Q2B0"/>
    <n v="23"/>
    <x v="29"/>
    <x v="6"/>
    <n v="2167.1999999999998"/>
    <n v="1720"/>
  </r>
  <r>
    <x v="307"/>
    <x v="45"/>
    <s v="B01KBH547A"/>
    <n v="3"/>
    <x v="7"/>
    <x v="5"/>
    <n v="1012"/>
    <n v="920"/>
  </r>
  <r>
    <x v="307"/>
    <x v="46"/>
    <s v="B01LQV1YHO"/>
    <n v="1"/>
    <x v="40"/>
    <x v="8"/>
    <n v="1624"/>
    <n v="1450"/>
  </r>
  <r>
    <x v="307"/>
    <x v="47"/>
    <s v="B00F3J4B5S"/>
    <n v="1"/>
    <x v="10"/>
    <x v="0"/>
    <n v="1725"/>
    <n v="1500"/>
  </r>
  <r>
    <x v="307"/>
    <x v="48"/>
    <s v="B00F3J4B5S"/>
    <n v="25"/>
    <x v="13"/>
    <x v="0"/>
    <n v="1725"/>
    <n v="1500"/>
  </r>
  <r>
    <x v="307"/>
    <x v="49"/>
    <s v="B016381QZA"/>
    <n v="3"/>
    <x v="42"/>
    <x v="3"/>
    <n v="2016.5"/>
    <n v="1850"/>
  </r>
  <r>
    <x v="307"/>
    <x v="50"/>
    <s v="B00F3J4B5S"/>
    <n v="1"/>
    <x v="36"/>
    <x v="0"/>
    <n v="1725"/>
    <n v="1500"/>
  </r>
  <r>
    <x v="307"/>
    <x v="51"/>
    <s v="B00NQGP42Y"/>
    <n v="13"/>
    <x v="28"/>
    <x v="7"/>
    <n v="2376"/>
    <n v="2200"/>
  </r>
  <r>
    <x v="307"/>
    <x v="52"/>
    <s v="B018IZ0SWI"/>
    <n v="3"/>
    <x v="18"/>
    <x v="1"/>
    <n v="1620"/>
    <n v="1350"/>
  </r>
  <r>
    <x v="307"/>
    <x v="53"/>
    <s v="B018IZ0SWI"/>
    <n v="2"/>
    <x v="32"/>
    <x v="1"/>
    <n v="1620"/>
    <n v="1350"/>
  </r>
  <r>
    <x v="307"/>
    <x v="54"/>
    <s v="B00F3J4B5S"/>
    <n v="24"/>
    <x v="31"/>
    <x v="0"/>
    <n v="1725"/>
    <n v="1500"/>
  </r>
  <r>
    <x v="307"/>
    <x v="55"/>
    <s v="B00NQGP42Y"/>
    <n v="2"/>
    <x v="20"/>
    <x v="7"/>
    <n v="2376"/>
    <n v="2200"/>
  </r>
  <r>
    <x v="308"/>
    <x v="56"/>
    <s v="B01DZJFWNC"/>
    <n v="3"/>
    <x v="1"/>
    <x v="2"/>
    <n v="998.4"/>
    <n v="960"/>
  </r>
  <r>
    <x v="308"/>
    <x v="57"/>
    <s v="B01KBH547A"/>
    <n v="1"/>
    <x v="11"/>
    <x v="5"/>
    <n v="1012"/>
    <n v="920"/>
  </r>
  <r>
    <x v="308"/>
    <x v="58"/>
    <s v="B016381QZA"/>
    <n v="3"/>
    <x v="37"/>
    <x v="3"/>
    <n v="2016.5"/>
    <n v="1850"/>
  </r>
  <r>
    <x v="308"/>
    <x v="59"/>
    <s v="B018IZ0SWI"/>
    <n v="1"/>
    <x v="14"/>
    <x v="1"/>
    <n v="1620"/>
    <n v="1350"/>
  </r>
  <r>
    <x v="308"/>
    <x v="60"/>
    <s v="B00F3J4B5S"/>
    <n v="2"/>
    <x v="8"/>
    <x v="0"/>
    <n v="1725"/>
    <n v="1500"/>
  </r>
  <r>
    <x v="308"/>
    <x v="61"/>
    <s v="B016B7INC2"/>
    <n v="2"/>
    <x v="6"/>
    <x v="10"/>
    <n v="1020"/>
    <n v="850"/>
  </r>
  <r>
    <x v="308"/>
    <x v="62"/>
    <s v="B00NQGP42Y"/>
    <n v="2"/>
    <x v="5"/>
    <x v="7"/>
    <n v="2376"/>
    <n v="2200"/>
  </r>
  <r>
    <x v="308"/>
    <x v="63"/>
    <s v="B00K15Q2B0"/>
    <n v="2"/>
    <x v="39"/>
    <x v="6"/>
    <n v="2167.1999999999998"/>
    <n v="1720"/>
  </r>
  <r>
    <x v="308"/>
    <x v="64"/>
    <s v="B01EYT1URO"/>
    <n v="1"/>
    <x v="17"/>
    <x v="9"/>
    <n v="1312.5"/>
    <n v="1250"/>
  </r>
  <r>
    <x v="308"/>
    <x v="65"/>
    <s v="B01KBH547A"/>
    <n v="3"/>
    <x v="16"/>
    <x v="5"/>
    <n v="1012"/>
    <n v="920"/>
  </r>
  <r>
    <x v="308"/>
    <x v="66"/>
    <s v="B015YCRYZM"/>
    <n v="2"/>
    <x v="3"/>
    <x v="11"/>
    <n v="2013"/>
    <n v="1650"/>
  </r>
  <r>
    <x v="308"/>
    <x v="67"/>
    <s v="B016381QZA"/>
    <n v="3"/>
    <x v="2"/>
    <x v="3"/>
    <n v="2016.5"/>
    <n v="1850"/>
  </r>
  <r>
    <x v="308"/>
    <x v="68"/>
    <s v="B01LQV1YHO"/>
    <n v="3"/>
    <x v="23"/>
    <x v="8"/>
    <n v="1624"/>
    <n v="1450"/>
  </r>
  <r>
    <x v="308"/>
    <x v="69"/>
    <s v="B01KBH547A"/>
    <n v="2"/>
    <x v="15"/>
    <x v="5"/>
    <n v="1012"/>
    <n v="920"/>
  </r>
  <r>
    <x v="308"/>
    <x v="70"/>
    <s v="B01KBH547A"/>
    <n v="1"/>
    <x v="27"/>
    <x v="5"/>
    <n v="1012"/>
    <n v="920"/>
  </r>
  <r>
    <x v="308"/>
    <x v="14"/>
    <s v="B016381QZA"/>
    <n v="2"/>
    <x v="14"/>
    <x v="3"/>
    <n v="2016.5"/>
    <n v="1850"/>
  </r>
  <r>
    <x v="308"/>
    <x v="8"/>
    <s v="B01LQV1YHO"/>
    <n v="2"/>
    <x v="8"/>
    <x v="8"/>
    <n v="1624"/>
    <n v="1450"/>
  </r>
  <r>
    <x v="308"/>
    <x v="11"/>
    <s v="B00F3J4B5S"/>
    <n v="1"/>
    <x v="11"/>
    <x v="0"/>
    <n v="1725"/>
    <n v="1500"/>
  </r>
  <r>
    <x v="308"/>
    <x v="13"/>
    <s v="B01EYT1URO"/>
    <n v="3"/>
    <x v="13"/>
    <x v="9"/>
    <n v="1312.5"/>
    <n v="1250"/>
  </r>
  <r>
    <x v="308"/>
    <x v="21"/>
    <s v="B00F3J4B5S"/>
    <n v="3"/>
    <x v="21"/>
    <x v="0"/>
    <n v="1725"/>
    <n v="1500"/>
  </r>
  <r>
    <x v="308"/>
    <x v="2"/>
    <s v="B018IZ0SWI"/>
    <n v="3"/>
    <x v="2"/>
    <x v="1"/>
    <n v="1620"/>
    <n v="1350"/>
  </r>
  <r>
    <x v="308"/>
    <x v="25"/>
    <s v="B018IZ0SWI"/>
    <n v="2"/>
    <x v="25"/>
    <x v="1"/>
    <n v="1620"/>
    <n v="1350"/>
  </r>
  <r>
    <x v="308"/>
    <x v="6"/>
    <s v="B01DZJFWNC"/>
    <n v="1"/>
    <x v="6"/>
    <x v="2"/>
    <n v="998.4"/>
    <n v="960"/>
  </r>
  <r>
    <x v="308"/>
    <x v="5"/>
    <s v="B018IZ0SWI"/>
    <n v="3"/>
    <x v="5"/>
    <x v="1"/>
    <n v="1620"/>
    <n v="1350"/>
  </r>
  <r>
    <x v="308"/>
    <x v="7"/>
    <s v="B018IZ0SWI"/>
    <n v="3"/>
    <x v="7"/>
    <x v="1"/>
    <n v="1620"/>
    <n v="1350"/>
  </r>
  <r>
    <x v="308"/>
    <x v="9"/>
    <s v="B01LQV1YHO"/>
    <n v="1"/>
    <x v="9"/>
    <x v="8"/>
    <n v="1624"/>
    <n v="1450"/>
  </r>
  <r>
    <x v="308"/>
    <x v="4"/>
    <s v="B015YCRYZM"/>
    <n v="2"/>
    <x v="4"/>
    <x v="11"/>
    <n v="2013"/>
    <n v="1650"/>
  </r>
  <r>
    <x v="308"/>
    <x v="1"/>
    <s v="B00F3J4B5S"/>
    <n v="2"/>
    <x v="1"/>
    <x v="0"/>
    <n v="1725"/>
    <n v="1500"/>
  </r>
  <r>
    <x v="308"/>
    <x v="17"/>
    <s v="B016381QZA"/>
    <n v="3"/>
    <x v="17"/>
    <x v="3"/>
    <n v="2016.5"/>
    <n v="1850"/>
  </r>
  <r>
    <x v="308"/>
    <x v="12"/>
    <s v="B01EYT1URO"/>
    <n v="1"/>
    <x v="12"/>
    <x v="9"/>
    <n v="1312.5"/>
    <n v="1250"/>
  </r>
  <r>
    <x v="308"/>
    <x v="16"/>
    <s v="B016381QZA"/>
    <n v="3"/>
    <x v="16"/>
    <x v="3"/>
    <n v="2016.5"/>
    <n v="1850"/>
  </r>
  <r>
    <x v="308"/>
    <x v="18"/>
    <s v="B00K15Q2B0"/>
    <n v="2"/>
    <x v="18"/>
    <x v="6"/>
    <n v="2167.1999999999998"/>
    <n v="1720"/>
  </r>
  <r>
    <x v="308"/>
    <x v="19"/>
    <s v="B00F3J4B5S"/>
    <n v="2"/>
    <x v="19"/>
    <x v="0"/>
    <n v="1725"/>
    <n v="1500"/>
  </r>
  <r>
    <x v="308"/>
    <x v="10"/>
    <s v="B01KBH547A"/>
    <n v="3"/>
    <x v="10"/>
    <x v="5"/>
    <n v="1012"/>
    <n v="920"/>
  </r>
  <r>
    <x v="308"/>
    <x v="20"/>
    <s v="B01EYT1URO"/>
    <n v="4"/>
    <x v="20"/>
    <x v="9"/>
    <n v="1312.5"/>
    <n v="1250"/>
  </r>
  <r>
    <x v="308"/>
    <x v="22"/>
    <s v="B018IZ0SWI"/>
    <n v="3"/>
    <x v="22"/>
    <x v="1"/>
    <n v="1620"/>
    <n v="1350"/>
  </r>
  <r>
    <x v="308"/>
    <x v="15"/>
    <s v="B016381QZA"/>
    <n v="2"/>
    <x v="15"/>
    <x v="3"/>
    <n v="2016.5"/>
    <n v="1850"/>
  </r>
  <r>
    <x v="308"/>
    <x v="26"/>
    <s v="B00F3J4B5S"/>
    <n v="1"/>
    <x v="26"/>
    <x v="0"/>
    <n v="1725"/>
    <n v="1500"/>
  </r>
  <r>
    <x v="308"/>
    <x v="27"/>
    <s v="B018IZ0SWI"/>
    <n v="2"/>
    <x v="27"/>
    <x v="1"/>
    <n v="1620"/>
    <n v="1350"/>
  </r>
  <r>
    <x v="308"/>
    <x v="28"/>
    <s v="B01EYT1URO"/>
    <n v="17"/>
    <x v="28"/>
    <x v="9"/>
    <n v="1312.5"/>
    <n v="1250"/>
  </r>
  <r>
    <x v="308"/>
    <x v="29"/>
    <s v="B00F3J4B5S"/>
    <n v="3"/>
    <x v="29"/>
    <x v="0"/>
    <n v="1725"/>
    <n v="1500"/>
  </r>
  <r>
    <x v="308"/>
    <x v="30"/>
    <s v="B01EYT1URO"/>
    <n v="2"/>
    <x v="30"/>
    <x v="9"/>
    <n v="1312.5"/>
    <n v="1250"/>
  </r>
  <r>
    <x v="308"/>
    <x v="31"/>
    <s v="B018IZ0SWI"/>
    <n v="2"/>
    <x v="31"/>
    <x v="1"/>
    <n v="1620"/>
    <n v="1350"/>
  </r>
  <r>
    <x v="308"/>
    <x v="24"/>
    <s v="B018IZ0SWI"/>
    <n v="13"/>
    <x v="24"/>
    <x v="1"/>
    <n v="1620"/>
    <n v="1350"/>
  </r>
  <r>
    <x v="308"/>
    <x v="23"/>
    <s v="B016381QZA"/>
    <n v="3"/>
    <x v="23"/>
    <x v="3"/>
    <n v="2016.5"/>
    <n v="1850"/>
  </r>
  <r>
    <x v="308"/>
    <x v="0"/>
    <s v="B01LQV1YHO"/>
    <n v="2"/>
    <x v="0"/>
    <x v="8"/>
    <n v="1624"/>
    <n v="1450"/>
  </r>
  <r>
    <x v="308"/>
    <x v="32"/>
    <s v="B01KBH547A"/>
    <n v="2"/>
    <x v="32"/>
    <x v="5"/>
    <n v="1012"/>
    <n v="920"/>
  </r>
  <r>
    <x v="308"/>
    <x v="33"/>
    <s v="B00F3J4B5S"/>
    <n v="2"/>
    <x v="33"/>
    <x v="0"/>
    <n v="1725"/>
    <n v="1500"/>
  </r>
  <r>
    <x v="308"/>
    <x v="34"/>
    <s v="B018IZ0SWI"/>
    <n v="9"/>
    <x v="34"/>
    <x v="1"/>
    <n v="1620"/>
    <n v="1350"/>
  </r>
  <r>
    <x v="308"/>
    <x v="35"/>
    <s v="B00NQGP42Y"/>
    <n v="2"/>
    <x v="35"/>
    <x v="7"/>
    <n v="2376"/>
    <n v="2200"/>
  </r>
  <r>
    <x v="308"/>
    <x v="36"/>
    <s v="B01KBH547A"/>
    <n v="2"/>
    <x v="36"/>
    <x v="5"/>
    <n v="1012"/>
    <n v="920"/>
  </r>
  <r>
    <x v="308"/>
    <x v="37"/>
    <s v="B01KBH547A"/>
    <n v="2"/>
    <x v="37"/>
    <x v="5"/>
    <n v="1012"/>
    <n v="920"/>
  </r>
  <r>
    <x v="308"/>
    <x v="38"/>
    <s v="B01KBH547A"/>
    <n v="3"/>
    <x v="38"/>
    <x v="5"/>
    <n v="1012"/>
    <n v="920"/>
  </r>
  <r>
    <x v="308"/>
    <x v="39"/>
    <s v="B01KBH547A"/>
    <n v="3"/>
    <x v="39"/>
    <x v="5"/>
    <n v="1012"/>
    <n v="920"/>
  </r>
  <r>
    <x v="308"/>
    <x v="40"/>
    <s v="B01KBH547A"/>
    <n v="1"/>
    <x v="40"/>
    <x v="5"/>
    <n v="1012"/>
    <n v="920"/>
  </r>
  <r>
    <x v="308"/>
    <x v="41"/>
    <s v="B018IZ0SWI"/>
    <n v="1"/>
    <x v="41"/>
    <x v="1"/>
    <n v="1620"/>
    <n v="1350"/>
  </r>
  <r>
    <x v="309"/>
    <x v="42"/>
    <s v="B018IZ0SWI"/>
    <n v="2"/>
    <x v="12"/>
    <x v="1"/>
    <n v="1620"/>
    <n v="1350"/>
  </r>
  <r>
    <x v="309"/>
    <x v="43"/>
    <s v="B00J0O5J4Y"/>
    <n v="2"/>
    <x v="9"/>
    <x v="4"/>
    <n v="1683"/>
    <n v="1530"/>
  </r>
  <r>
    <x v="309"/>
    <x v="44"/>
    <s v="B00K15Q2B0"/>
    <n v="1"/>
    <x v="29"/>
    <x v="6"/>
    <n v="2167.1999999999998"/>
    <n v="1720"/>
  </r>
  <r>
    <x v="309"/>
    <x v="45"/>
    <s v="B00F3J4B5S"/>
    <n v="7"/>
    <x v="7"/>
    <x v="0"/>
    <n v="1725"/>
    <n v="1500"/>
  </r>
  <r>
    <x v="309"/>
    <x v="46"/>
    <s v="B00J0O5J4Y"/>
    <n v="3"/>
    <x v="40"/>
    <x v="4"/>
    <n v="1683"/>
    <n v="1530"/>
  </r>
  <r>
    <x v="309"/>
    <x v="47"/>
    <s v="B01KBH547A"/>
    <n v="1"/>
    <x v="10"/>
    <x v="5"/>
    <n v="1012"/>
    <n v="920"/>
  </r>
  <r>
    <x v="309"/>
    <x v="48"/>
    <s v="B01EYT1URO"/>
    <n v="3"/>
    <x v="13"/>
    <x v="9"/>
    <n v="1312.5"/>
    <n v="1250"/>
  </r>
  <r>
    <x v="309"/>
    <x v="49"/>
    <s v="B00F3J4B5S"/>
    <n v="1"/>
    <x v="42"/>
    <x v="0"/>
    <n v="1725"/>
    <n v="1500"/>
  </r>
  <r>
    <x v="309"/>
    <x v="50"/>
    <s v="B016381QZA"/>
    <n v="16"/>
    <x v="36"/>
    <x v="3"/>
    <n v="2016.5"/>
    <n v="1850"/>
  </r>
  <r>
    <x v="309"/>
    <x v="51"/>
    <s v="B016381QZA"/>
    <n v="2"/>
    <x v="28"/>
    <x v="3"/>
    <n v="2016.5"/>
    <n v="1850"/>
  </r>
  <r>
    <x v="309"/>
    <x v="52"/>
    <s v="B01KBH547A"/>
    <n v="3"/>
    <x v="18"/>
    <x v="5"/>
    <n v="1012"/>
    <n v="920"/>
  </r>
  <r>
    <x v="309"/>
    <x v="53"/>
    <s v="B01DZJFWNC"/>
    <n v="3"/>
    <x v="32"/>
    <x v="2"/>
    <n v="998.4"/>
    <n v="960"/>
  </r>
  <r>
    <x v="309"/>
    <x v="54"/>
    <s v="B01KBH547A"/>
    <n v="1"/>
    <x v="31"/>
    <x v="5"/>
    <n v="1012"/>
    <n v="920"/>
  </r>
  <r>
    <x v="309"/>
    <x v="55"/>
    <s v="B00NQGP42Y"/>
    <n v="3"/>
    <x v="20"/>
    <x v="7"/>
    <n v="2376"/>
    <n v="2200"/>
  </r>
  <r>
    <x v="309"/>
    <x v="56"/>
    <s v="B01LQV1YHO"/>
    <n v="2"/>
    <x v="1"/>
    <x v="8"/>
    <n v="1624"/>
    <n v="1450"/>
  </r>
  <r>
    <x v="309"/>
    <x v="57"/>
    <s v="B01EYT1URO"/>
    <n v="2"/>
    <x v="11"/>
    <x v="9"/>
    <n v="1312.5"/>
    <n v="1250"/>
  </r>
  <r>
    <x v="309"/>
    <x v="58"/>
    <s v="B01KBH547A"/>
    <n v="3"/>
    <x v="37"/>
    <x v="5"/>
    <n v="1012"/>
    <n v="920"/>
  </r>
  <r>
    <x v="309"/>
    <x v="59"/>
    <s v="B018IZ0SWI"/>
    <n v="2"/>
    <x v="14"/>
    <x v="1"/>
    <n v="1620"/>
    <n v="1350"/>
  </r>
  <r>
    <x v="309"/>
    <x v="60"/>
    <s v="B018IZ0SWI"/>
    <n v="3"/>
    <x v="8"/>
    <x v="1"/>
    <n v="1620"/>
    <n v="1350"/>
  </r>
  <r>
    <x v="309"/>
    <x v="61"/>
    <s v="B00F3J4B5S"/>
    <n v="1"/>
    <x v="6"/>
    <x v="0"/>
    <n v="1725"/>
    <n v="1500"/>
  </r>
  <r>
    <x v="309"/>
    <x v="62"/>
    <s v="B00NQGP42Y"/>
    <n v="1"/>
    <x v="5"/>
    <x v="7"/>
    <n v="2376"/>
    <n v="2200"/>
  </r>
  <r>
    <x v="309"/>
    <x v="63"/>
    <s v="B00NQGP42Y"/>
    <n v="14"/>
    <x v="39"/>
    <x v="7"/>
    <n v="2376"/>
    <n v="2200"/>
  </r>
  <r>
    <x v="309"/>
    <x v="64"/>
    <s v="B01DZJFWNC"/>
    <n v="3"/>
    <x v="17"/>
    <x v="2"/>
    <n v="998.4"/>
    <n v="960"/>
  </r>
  <r>
    <x v="309"/>
    <x v="65"/>
    <s v="B01KBH547A"/>
    <n v="2"/>
    <x v="16"/>
    <x v="5"/>
    <n v="1012"/>
    <n v="920"/>
  </r>
  <r>
    <x v="309"/>
    <x v="66"/>
    <s v="B01KBH547A"/>
    <n v="3"/>
    <x v="3"/>
    <x v="5"/>
    <n v="1012"/>
    <n v="920"/>
  </r>
  <r>
    <x v="309"/>
    <x v="67"/>
    <s v="B00NQGP42Y"/>
    <n v="3"/>
    <x v="2"/>
    <x v="7"/>
    <n v="2376"/>
    <n v="2200"/>
  </r>
  <r>
    <x v="309"/>
    <x v="68"/>
    <s v="B01LQV1YHO"/>
    <n v="1"/>
    <x v="23"/>
    <x v="8"/>
    <n v="1624"/>
    <n v="1450"/>
  </r>
  <r>
    <x v="309"/>
    <x v="69"/>
    <s v="B00F3J4B5S"/>
    <n v="2"/>
    <x v="15"/>
    <x v="0"/>
    <n v="1725"/>
    <n v="1500"/>
  </r>
  <r>
    <x v="309"/>
    <x v="70"/>
    <s v="B01LQV1YHO"/>
    <n v="2"/>
    <x v="27"/>
    <x v="8"/>
    <n v="1624"/>
    <n v="1450"/>
  </r>
  <r>
    <x v="309"/>
    <x v="14"/>
    <s v="B01LQV1YHO"/>
    <n v="2"/>
    <x v="14"/>
    <x v="8"/>
    <n v="1624"/>
    <n v="1450"/>
  </r>
  <r>
    <x v="309"/>
    <x v="8"/>
    <s v="B00F3J4B5S"/>
    <n v="3"/>
    <x v="8"/>
    <x v="0"/>
    <n v="1725"/>
    <n v="1500"/>
  </r>
  <r>
    <x v="309"/>
    <x v="11"/>
    <s v="B00NQGP42Y"/>
    <n v="3"/>
    <x v="11"/>
    <x v="7"/>
    <n v="2376"/>
    <n v="2200"/>
  </r>
  <r>
    <x v="309"/>
    <x v="13"/>
    <s v="B01KBH547A"/>
    <n v="3"/>
    <x v="13"/>
    <x v="5"/>
    <n v="1012"/>
    <n v="920"/>
  </r>
  <r>
    <x v="309"/>
    <x v="21"/>
    <s v="B00K15Q2B0"/>
    <n v="2"/>
    <x v="21"/>
    <x v="6"/>
    <n v="2167.1999999999998"/>
    <n v="1720"/>
  </r>
  <r>
    <x v="309"/>
    <x v="2"/>
    <s v="B016B7INC2"/>
    <n v="14"/>
    <x v="2"/>
    <x v="10"/>
    <n v="1020"/>
    <n v="850"/>
  </r>
  <r>
    <x v="309"/>
    <x v="25"/>
    <s v="B01KBH547A"/>
    <n v="11"/>
    <x v="25"/>
    <x v="5"/>
    <n v="1012"/>
    <n v="920"/>
  </r>
  <r>
    <x v="309"/>
    <x v="6"/>
    <s v="B00K15Q2B0"/>
    <n v="21"/>
    <x v="6"/>
    <x v="6"/>
    <n v="2167.1999999999998"/>
    <n v="1720"/>
  </r>
  <r>
    <x v="309"/>
    <x v="5"/>
    <s v="B00F3J4B5S"/>
    <n v="2"/>
    <x v="5"/>
    <x v="0"/>
    <n v="1725"/>
    <n v="1500"/>
  </r>
  <r>
    <x v="309"/>
    <x v="7"/>
    <s v="B018IZ0SWI"/>
    <n v="2"/>
    <x v="7"/>
    <x v="1"/>
    <n v="1620"/>
    <n v="1350"/>
  </r>
  <r>
    <x v="310"/>
    <x v="9"/>
    <s v="B00NQGP42Y"/>
    <n v="2"/>
    <x v="9"/>
    <x v="7"/>
    <n v="2376"/>
    <n v="2200"/>
  </r>
  <r>
    <x v="310"/>
    <x v="4"/>
    <s v="B01KBH547A"/>
    <n v="19"/>
    <x v="4"/>
    <x v="5"/>
    <n v="1012"/>
    <n v="920"/>
  </r>
  <r>
    <x v="310"/>
    <x v="1"/>
    <s v="B018IZ0SWI"/>
    <n v="7"/>
    <x v="1"/>
    <x v="1"/>
    <n v="1620"/>
    <n v="1350"/>
  </r>
  <r>
    <x v="310"/>
    <x v="17"/>
    <s v="B015YCRYZM"/>
    <n v="2"/>
    <x v="17"/>
    <x v="11"/>
    <n v="2013"/>
    <n v="1650"/>
  </r>
  <r>
    <x v="310"/>
    <x v="12"/>
    <s v="B00J0O5J4Y"/>
    <n v="3"/>
    <x v="12"/>
    <x v="4"/>
    <n v="1683"/>
    <n v="1530"/>
  </r>
  <r>
    <x v="310"/>
    <x v="16"/>
    <s v="B018IZ0SWI"/>
    <n v="3"/>
    <x v="16"/>
    <x v="1"/>
    <n v="1620"/>
    <n v="1350"/>
  </r>
  <r>
    <x v="310"/>
    <x v="18"/>
    <s v="B018IZ0SWI"/>
    <n v="2"/>
    <x v="18"/>
    <x v="1"/>
    <n v="1620"/>
    <n v="1350"/>
  </r>
  <r>
    <x v="310"/>
    <x v="19"/>
    <s v="B00K15Q2B0"/>
    <n v="4"/>
    <x v="19"/>
    <x v="6"/>
    <n v="2167.1999999999998"/>
    <n v="1720"/>
  </r>
  <r>
    <x v="310"/>
    <x v="10"/>
    <s v="B00K15Q2B0"/>
    <n v="2"/>
    <x v="10"/>
    <x v="6"/>
    <n v="2167.1999999999998"/>
    <n v="1720"/>
  </r>
  <r>
    <x v="310"/>
    <x v="20"/>
    <s v="B016B7INC2"/>
    <n v="3"/>
    <x v="20"/>
    <x v="10"/>
    <n v="1020"/>
    <n v="850"/>
  </r>
  <r>
    <x v="310"/>
    <x v="22"/>
    <s v="B00F3J4B5S"/>
    <n v="2"/>
    <x v="22"/>
    <x v="0"/>
    <n v="1725"/>
    <n v="1500"/>
  </r>
  <r>
    <x v="310"/>
    <x v="15"/>
    <s v="B01EYT1URO"/>
    <n v="2"/>
    <x v="15"/>
    <x v="9"/>
    <n v="1312.5"/>
    <n v="1250"/>
  </r>
  <r>
    <x v="310"/>
    <x v="26"/>
    <s v="B016B7INC2"/>
    <n v="1"/>
    <x v="26"/>
    <x v="10"/>
    <n v="1020"/>
    <n v="850"/>
  </r>
  <r>
    <x v="310"/>
    <x v="27"/>
    <s v="B00F3J4B5S"/>
    <n v="2"/>
    <x v="27"/>
    <x v="0"/>
    <n v="1725"/>
    <n v="1500"/>
  </r>
  <r>
    <x v="310"/>
    <x v="28"/>
    <s v="B01KBH547A"/>
    <n v="4"/>
    <x v="28"/>
    <x v="5"/>
    <n v="1012"/>
    <n v="920"/>
  </r>
  <r>
    <x v="310"/>
    <x v="29"/>
    <s v="B018IZ0SWI"/>
    <n v="2"/>
    <x v="29"/>
    <x v="1"/>
    <n v="1620"/>
    <n v="1350"/>
  </r>
  <r>
    <x v="310"/>
    <x v="30"/>
    <s v="B015YCRYZM"/>
    <n v="1"/>
    <x v="30"/>
    <x v="11"/>
    <n v="2013"/>
    <n v="1650"/>
  </r>
  <r>
    <x v="310"/>
    <x v="31"/>
    <s v="B016381QZA"/>
    <n v="2"/>
    <x v="31"/>
    <x v="3"/>
    <n v="2016.5"/>
    <n v="1850"/>
  </r>
  <r>
    <x v="310"/>
    <x v="24"/>
    <s v="B018IZ0SWI"/>
    <n v="2"/>
    <x v="24"/>
    <x v="1"/>
    <n v="1620"/>
    <n v="1350"/>
  </r>
  <r>
    <x v="310"/>
    <x v="23"/>
    <s v="B01KBH547A"/>
    <n v="13"/>
    <x v="23"/>
    <x v="5"/>
    <n v="1012"/>
    <n v="920"/>
  </r>
  <r>
    <x v="310"/>
    <x v="0"/>
    <s v="B00K15Q2B0"/>
    <n v="1"/>
    <x v="0"/>
    <x v="6"/>
    <n v="2167.1999999999998"/>
    <n v="1720"/>
  </r>
  <r>
    <x v="310"/>
    <x v="32"/>
    <s v="B00NQGP42Y"/>
    <n v="2"/>
    <x v="32"/>
    <x v="7"/>
    <n v="2376"/>
    <n v="2200"/>
  </r>
  <r>
    <x v="310"/>
    <x v="33"/>
    <s v="B016B7INC2"/>
    <n v="1"/>
    <x v="33"/>
    <x v="10"/>
    <n v="1020"/>
    <n v="850"/>
  </r>
  <r>
    <x v="310"/>
    <x v="34"/>
    <s v="B00F3J4B5S"/>
    <n v="3"/>
    <x v="34"/>
    <x v="0"/>
    <n v="1725"/>
    <n v="1500"/>
  </r>
  <r>
    <x v="310"/>
    <x v="35"/>
    <s v="B016B7INC2"/>
    <n v="20"/>
    <x v="35"/>
    <x v="10"/>
    <n v="1020"/>
    <n v="850"/>
  </r>
  <r>
    <x v="310"/>
    <x v="36"/>
    <s v="B00K15Q2B0"/>
    <n v="2"/>
    <x v="36"/>
    <x v="6"/>
    <n v="2167.1999999999998"/>
    <n v="1720"/>
  </r>
  <r>
    <x v="310"/>
    <x v="37"/>
    <s v="B018IZ0SWI"/>
    <n v="1"/>
    <x v="37"/>
    <x v="1"/>
    <n v="1620"/>
    <n v="1350"/>
  </r>
  <r>
    <x v="310"/>
    <x v="38"/>
    <s v="B00J0O5J4Y"/>
    <n v="3"/>
    <x v="38"/>
    <x v="4"/>
    <n v="1683"/>
    <n v="1530"/>
  </r>
  <r>
    <x v="310"/>
    <x v="39"/>
    <s v="B00K15Q2B0"/>
    <n v="2"/>
    <x v="39"/>
    <x v="6"/>
    <n v="2167.1999999999998"/>
    <n v="1720"/>
  </r>
  <r>
    <x v="310"/>
    <x v="40"/>
    <s v="B00F3J4B5S"/>
    <n v="3"/>
    <x v="40"/>
    <x v="0"/>
    <n v="1725"/>
    <n v="1500"/>
  </r>
  <r>
    <x v="310"/>
    <x v="41"/>
    <s v="B00J0O5J4Y"/>
    <n v="1"/>
    <x v="41"/>
    <x v="4"/>
    <n v="1683"/>
    <n v="1530"/>
  </r>
  <r>
    <x v="310"/>
    <x v="42"/>
    <s v="B00J0O5J4Y"/>
    <n v="1"/>
    <x v="12"/>
    <x v="4"/>
    <n v="1683"/>
    <n v="1530"/>
  </r>
  <r>
    <x v="310"/>
    <x v="43"/>
    <s v="B00NQGP42Y"/>
    <n v="19"/>
    <x v="9"/>
    <x v="7"/>
    <n v="2376"/>
    <n v="2200"/>
  </r>
  <r>
    <x v="310"/>
    <x v="44"/>
    <s v="B00NQGP42Y"/>
    <n v="3"/>
    <x v="29"/>
    <x v="7"/>
    <n v="2376"/>
    <n v="2200"/>
  </r>
  <r>
    <x v="310"/>
    <x v="45"/>
    <s v="B01EYT1URO"/>
    <n v="3"/>
    <x v="7"/>
    <x v="9"/>
    <n v="1312.5"/>
    <n v="1250"/>
  </r>
  <r>
    <x v="310"/>
    <x v="46"/>
    <s v="B016381QZA"/>
    <n v="2"/>
    <x v="40"/>
    <x v="3"/>
    <n v="2016.5"/>
    <n v="1850"/>
  </r>
  <r>
    <x v="310"/>
    <x v="47"/>
    <s v="B018IZ0SWI"/>
    <n v="3"/>
    <x v="10"/>
    <x v="1"/>
    <n v="1620"/>
    <n v="1350"/>
  </r>
  <r>
    <x v="310"/>
    <x v="48"/>
    <s v="B01DZJFWNC"/>
    <n v="3"/>
    <x v="13"/>
    <x v="2"/>
    <n v="998.4"/>
    <n v="960"/>
  </r>
  <r>
    <x v="310"/>
    <x v="49"/>
    <s v="B00NQGP42Y"/>
    <n v="1"/>
    <x v="42"/>
    <x v="7"/>
    <n v="2376"/>
    <n v="2200"/>
  </r>
  <r>
    <x v="310"/>
    <x v="50"/>
    <s v="B00NQGP42Y"/>
    <n v="3"/>
    <x v="36"/>
    <x v="7"/>
    <n v="2376"/>
    <n v="2200"/>
  </r>
  <r>
    <x v="310"/>
    <x v="51"/>
    <s v="B018IZ0SWI"/>
    <n v="1"/>
    <x v="28"/>
    <x v="1"/>
    <n v="1620"/>
    <n v="1350"/>
  </r>
  <r>
    <x v="310"/>
    <x v="52"/>
    <s v="B01KBH547A"/>
    <n v="1"/>
    <x v="18"/>
    <x v="5"/>
    <n v="1012"/>
    <n v="920"/>
  </r>
  <r>
    <x v="310"/>
    <x v="53"/>
    <s v="B01EYT1URO"/>
    <n v="1"/>
    <x v="32"/>
    <x v="9"/>
    <n v="1312.5"/>
    <n v="1250"/>
  </r>
  <r>
    <x v="310"/>
    <x v="54"/>
    <s v="B01KBH547A"/>
    <n v="3"/>
    <x v="31"/>
    <x v="5"/>
    <n v="1012"/>
    <n v="920"/>
  </r>
  <r>
    <x v="310"/>
    <x v="55"/>
    <s v="B00NQGP42Y"/>
    <n v="2"/>
    <x v="20"/>
    <x v="7"/>
    <n v="2376"/>
    <n v="2200"/>
  </r>
  <r>
    <x v="310"/>
    <x v="56"/>
    <s v="B01KBH547A"/>
    <n v="1"/>
    <x v="1"/>
    <x v="5"/>
    <n v="1012"/>
    <n v="920"/>
  </r>
  <r>
    <x v="310"/>
    <x v="57"/>
    <s v="B00J0O5J4Y"/>
    <n v="2"/>
    <x v="11"/>
    <x v="4"/>
    <n v="1683"/>
    <n v="1530"/>
  </r>
  <r>
    <x v="310"/>
    <x v="58"/>
    <s v="B00F3J4B5S"/>
    <n v="1"/>
    <x v="37"/>
    <x v="0"/>
    <n v="1725"/>
    <n v="1500"/>
  </r>
  <r>
    <x v="311"/>
    <x v="59"/>
    <s v="B00F3J4B5S"/>
    <n v="3"/>
    <x v="14"/>
    <x v="0"/>
    <n v="1725"/>
    <n v="1500"/>
  </r>
  <r>
    <x v="311"/>
    <x v="60"/>
    <s v="B01LQV1YHO"/>
    <n v="3"/>
    <x v="8"/>
    <x v="8"/>
    <n v="1624"/>
    <n v="1450"/>
  </r>
  <r>
    <x v="311"/>
    <x v="61"/>
    <s v="B00K15Q2B0"/>
    <n v="1"/>
    <x v="6"/>
    <x v="6"/>
    <n v="2167.1999999999998"/>
    <n v="1720"/>
  </r>
  <r>
    <x v="311"/>
    <x v="62"/>
    <s v="B018IZ0SWI"/>
    <n v="1"/>
    <x v="5"/>
    <x v="1"/>
    <n v="1620"/>
    <n v="1350"/>
  </r>
  <r>
    <x v="311"/>
    <x v="63"/>
    <s v="B00K15Q2B0"/>
    <n v="2"/>
    <x v="39"/>
    <x v="6"/>
    <n v="2167.1999999999998"/>
    <n v="1720"/>
  </r>
  <r>
    <x v="311"/>
    <x v="64"/>
    <s v="B00K15Q2B0"/>
    <n v="2"/>
    <x v="17"/>
    <x v="6"/>
    <n v="2167.1999999999998"/>
    <n v="1720"/>
  </r>
  <r>
    <x v="311"/>
    <x v="65"/>
    <s v="B00NQGP42Y"/>
    <n v="24"/>
    <x v="16"/>
    <x v="7"/>
    <n v="2376"/>
    <n v="2200"/>
  </r>
  <r>
    <x v="311"/>
    <x v="66"/>
    <s v="B00K15Q2B0"/>
    <n v="1"/>
    <x v="3"/>
    <x v="6"/>
    <n v="2167.1999999999998"/>
    <n v="1720"/>
  </r>
  <r>
    <x v="311"/>
    <x v="67"/>
    <s v="B00J0O5J4Y"/>
    <n v="2"/>
    <x v="2"/>
    <x v="4"/>
    <n v="1683"/>
    <n v="1530"/>
  </r>
  <r>
    <x v="311"/>
    <x v="68"/>
    <s v="B00F3J4B5S"/>
    <n v="1"/>
    <x v="23"/>
    <x v="0"/>
    <n v="1725"/>
    <n v="1500"/>
  </r>
  <r>
    <x v="311"/>
    <x v="69"/>
    <s v="B01KBH547A"/>
    <n v="3"/>
    <x v="15"/>
    <x v="5"/>
    <n v="1012"/>
    <n v="920"/>
  </r>
  <r>
    <x v="311"/>
    <x v="70"/>
    <s v="B015YCRYZM"/>
    <n v="2"/>
    <x v="27"/>
    <x v="11"/>
    <n v="2013"/>
    <n v="1650"/>
  </r>
  <r>
    <x v="311"/>
    <x v="14"/>
    <s v="B01KBH547A"/>
    <n v="2"/>
    <x v="14"/>
    <x v="5"/>
    <n v="1012"/>
    <n v="920"/>
  </r>
  <r>
    <x v="311"/>
    <x v="8"/>
    <s v="B01KBH547A"/>
    <n v="2"/>
    <x v="8"/>
    <x v="5"/>
    <n v="1012"/>
    <n v="920"/>
  </r>
  <r>
    <x v="311"/>
    <x v="11"/>
    <s v="B01LQV1YHO"/>
    <n v="1"/>
    <x v="11"/>
    <x v="8"/>
    <n v="1624"/>
    <n v="1450"/>
  </r>
  <r>
    <x v="311"/>
    <x v="13"/>
    <s v="B01KBH547A"/>
    <n v="1"/>
    <x v="13"/>
    <x v="5"/>
    <n v="1012"/>
    <n v="920"/>
  </r>
  <r>
    <x v="311"/>
    <x v="21"/>
    <s v="B00F3J4B5S"/>
    <n v="1"/>
    <x v="21"/>
    <x v="0"/>
    <n v="1725"/>
    <n v="1500"/>
  </r>
  <r>
    <x v="311"/>
    <x v="2"/>
    <s v="B018IZ0SWI"/>
    <n v="2"/>
    <x v="2"/>
    <x v="1"/>
    <n v="1620"/>
    <n v="1350"/>
  </r>
  <r>
    <x v="311"/>
    <x v="25"/>
    <s v="B01LQV1YHO"/>
    <n v="2"/>
    <x v="25"/>
    <x v="8"/>
    <n v="1624"/>
    <n v="1450"/>
  </r>
  <r>
    <x v="311"/>
    <x v="6"/>
    <s v="B01KBH547A"/>
    <n v="2"/>
    <x v="6"/>
    <x v="5"/>
    <n v="1012"/>
    <n v="920"/>
  </r>
  <r>
    <x v="311"/>
    <x v="5"/>
    <s v="B00NQGP42Y"/>
    <n v="3"/>
    <x v="5"/>
    <x v="7"/>
    <n v="2376"/>
    <n v="2200"/>
  </r>
  <r>
    <x v="311"/>
    <x v="7"/>
    <s v="B00F3J4B5S"/>
    <n v="3"/>
    <x v="7"/>
    <x v="0"/>
    <n v="1725"/>
    <n v="1500"/>
  </r>
  <r>
    <x v="311"/>
    <x v="9"/>
    <s v="B00F3J4B5S"/>
    <n v="1"/>
    <x v="9"/>
    <x v="0"/>
    <n v="1725"/>
    <n v="1500"/>
  </r>
  <r>
    <x v="311"/>
    <x v="4"/>
    <s v="B01LQV1YHO"/>
    <n v="2"/>
    <x v="4"/>
    <x v="8"/>
    <n v="1624"/>
    <n v="1450"/>
  </r>
  <r>
    <x v="311"/>
    <x v="1"/>
    <s v="B01LQV1YHO"/>
    <n v="3"/>
    <x v="1"/>
    <x v="8"/>
    <n v="1624"/>
    <n v="1450"/>
  </r>
  <r>
    <x v="311"/>
    <x v="17"/>
    <s v="B018IZ0SWI"/>
    <n v="1"/>
    <x v="17"/>
    <x v="1"/>
    <n v="1620"/>
    <n v="1350"/>
  </r>
  <r>
    <x v="311"/>
    <x v="12"/>
    <s v="B016381QZA"/>
    <n v="2"/>
    <x v="12"/>
    <x v="3"/>
    <n v="2016.5"/>
    <n v="1850"/>
  </r>
  <r>
    <x v="311"/>
    <x v="16"/>
    <s v="B01EYT1URO"/>
    <n v="3"/>
    <x v="16"/>
    <x v="9"/>
    <n v="1312.5"/>
    <n v="1250"/>
  </r>
  <r>
    <x v="311"/>
    <x v="18"/>
    <s v="B00K15Q2B0"/>
    <n v="1"/>
    <x v="18"/>
    <x v="6"/>
    <n v="2167.1999999999998"/>
    <n v="1720"/>
  </r>
  <r>
    <x v="311"/>
    <x v="19"/>
    <s v="B01LQV1YHO"/>
    <n v="1"/>
    <x v="19"/>
    <x v="8"/>
    <n v="1624"/>
    <n v="1450"/>
  </r>
  <r>
    <x v="311"/>
    <x v="10"/>
    <s v="B00F3J4B5S"/>
    <n v="1"/>
    <x v="10"/>
    <x v="0"/>
    <n v="1725"/>
    <n v="1500"/>
  </r>
  <r>
    <x v="311"/>
    <x v="20"/>
    <s v="B01LQV1YHO"/>
    <n v="3"/>
    <x v="20"/>
    <x v="8"/>
    <n v="1624"/>
    <n v="1450"/>
  </r>
  <r>
    <x v="311"/>
    <x v="22"/>
    <s v="B016381QZA"/>
    <n v="2"/>
    <x v="22"/>
    <x v="3"/>
    <n v="2016.5"/>
    <n v="1850"/>
  </r>
  <r>
    <x v="311"/>
    <x v="15"/>
    <s v="B018IZ0SWI"/>
    <n v="2"/>
    <x v="15"/>
    <x v="1"/>
    <n v="1620"/>
    <n v="1350"/>
  </r>
  <r>
    <x v="311"/>
    <x v="26"/>
    <s v="B015YCRYZM"/>
    <n v="2"/>
    <x v="26"/>
    <x v="11"/>
    <n v="2013"/>
    <n v="1650"/>
  </r>
  <r>
    <x v="311"/>
    <x v="27"/>
    <s v="B01LQV1YHO"/>
    <n v="1"/>
    <x v="27"/>
    <x v="8"/>
    <n v="1624"/>
    <n v="1450"/>
  </r>
  <r>
    <x v="311"/>
    <x v="28"/>
    <s v="B01DZJFWNC"/>
    <n v="17"/>
    <x v="28"/>
    <x v="2"/>
    <n v="998.4"/>
    <n v="960"/>
  </r>
  <r>
    <x v="311"/>
    <x v="29"/>
    <s v="B015YCRYZM"/>
    <n v="1"/>
    <x v="29"/>
    <x v="11"/>
    <n v="2013"/>
    <n v="1650"/>
  </r>
  <r>
    <x v="311"/>
    <x v="30"/>
    <s v="B00F3J4B5S"/>
    <n v="2"/>
    <x v="30"/>
    <x v="0"/>
    <n v="1725"/>
    <n v="1500"/>
  </r>
  <r>
    <x v="311"/>
    <x v="31"/>
    <s v="B01LQV1YHO"/>
    <n v="3"/>
    <x v="31"/>
    <x v="8"/>
    <n v="1624"/>
    <n v="1450"/>
  </r>
  <r>
    <x v="311"/>
    <x v="24"/>
    <s v="B018IZ0SWI"/>
    <n v="2"/>
    <x v="24"/>
    <x v="1"/>
    <n v="1620"/>
    <n v="1350"/>
  </r>
  <r>
    <x v="311"/>
    <x v="23"/>
    <s v="B00K15Q2B0"/>
    <n v="2"/>
    <x v="23"/>
    <x v="6"/>
    <n v="2167.1999999999998"/>
    <n v="1720"/>
  </r>
  <r>
    <x v="311"/>
    <x v="0"/>
    <s v="B00NQGP42Y"/>
    <n v="2"/>
    <x v="0"/>
    <x v="7"/>
    <n v="2376"/>
    <n v="2200"/>
  </r>
  <r>
    <x v="311"/>
    <x v="32"/>
    <s v="B00K15Q2B0"/>
    <n v="2"/>
    <x v="32"/>
    <x v="6"/>
    <n v="2167.1999999999998"/>
    <n v="1720"/>
  </r>
  <r>
    <x v="311"/>
    <x v="33"/>
    <s v="B00K15Q2B0"/>
    <n v="3"/>
    <x v="33"/>
    <x v="6"/>
    <n v="2167.1999999999998"/>
    <n v="1720"/>
  </r>
  <r>
    <x v="311"/>
    <x v="34"/>
    <s v="B01KBH547A"/>
    <n v="2"/>
    <x v="34"/>
    <x v="5"/>
    <n v="1012"/>
    <n v="920"/>
  </r>
  <r>
    <x v="311"/>
    <x v="35"/>
    <s v="B016381QZA"/>
    <n v="2"/>
    <x v="35"/>
    <x v="3"/>
    <n v="2016.5"/>
    <n v="1850"/>
  </r>
  <r>
    <x v="311"/>
    <x v="36"/>
    <s v="B01LQV1YHO"/>
    <n v="2"/>
    <x v="36"/>
    <x v="8"/>
    <n v="1624"/>
    <n v="1450"/>
  </r>
  <r>
    <x v="311"/>
    <x v="37"/>
    <s v="B018IZ0SWI"/>
    <n v="3"/>
    <x v="37"/>
    <x v="1"/>
    <n v="1620"/>
    <n v="1350"/>
  </r>
  <r>
    <x v="311"/>
    <x v="38"/>
    <s v="B00K15Q2B0"/>
    <n v="2"/>
    <x v="38"/>
    <x v="6"/>
    <n v="2167.1999999999998"/>
    <n v="1720"/>
  </r>
  <r>
    <x v="311"/>
    <x v="39"/>
    <s v="B01DZJFWNC"/>
    <n v="1"/>
    <x v="39"/>
    <x v="2"/>
    <n v="998.4"/>
    <n v="960"/>
  </r>
  <r>
    <x v="311"/>
    <x v="40"/>
    <s v="B00F3J4B5S"/>
    <n v="3"/>
    <x v="40"/>
    <x v="0"/>
    <n v="1725"/>
    <n v="1500"/>
  </r>
  <r>
    <x v="311"/>
    <x v="41"/>
    <s v="B015YCRYZM"/>
    <n v="1"/>
    <x v="41"/>
    <x v="11"/>
    <n v="2013"/>
    <n v="1650"/>
  </r>
  <r>
    <x v="311"/>
    <x v="42"/>
    <s v="B018IZ0SWI"/>
    <n v="3"/>
    <x v="12"/>
    <x v="1"/>
    <n v="1620"/>
    <n v="1350"/>
  </r>
  <r>
    <x v="311"/>
    <x v="43"/>
    <s v="B018IZ0SWI"/>
    <n v="3"/>
    <x v="9"/>
    <x v="1"/>
    <n v="1620"/>
    <n v="1350"/>
  </r>
  <r>
    <x v="311"/>
    <x v="44"/>
    <s v="B00F3J4B5S"/>
    <n v="2"/>
    <x v="29"/>
    <x v="0"/>
    <n v="1725"/>
    <n v="1500"/>
  </r>
  <r>
    <x v="311"/>
    <x v="45"/>
    <s v="B01EYT1URO"/>
    <n v="3"/>
    <x v="7"/>
    <x v="9"/>
    <n v="1312.5"/>
    <n v="1250"/>
  </r>
  <r>
    <x v="311"/>
    <x v="46"/>
    <s v="B01EYT1URO"/>
    <n v="3"/>
    <x v="40"/>
    <x v="9"/>
    <n v="1312.5"/>
    <n v="1250"/>
  </r>
  <r>
    <x v="311"/>
    <x v="47"/>
    <s v="B00F3J4B5S"/>
    <n v="2"/>
    <x v="10"/>
    <x v="0"/>
    <n v="1725"/>
    <n v="1500"/>
  </r>
  <r>
    <x v="311"/>
    <x v="48"/>
    <s v="B016381QZA"/>
    <n v="2"/>
    <x v="13"/>
    <x v="3"/>
    <n v="2016.5"/>
    <n v="1850"/>
  </r>
  <r>
    <x v="311"/>
    <x v="49"/>
    <s v="B016381QZA"/>
    <n v="2"/>
    <x v="42"/>
    <x v="3"/>
    <n v="2016.5"/>
    <n v="1850"/>
  </r>
  <r>
    <x v="311"/>
    <x v="50"/>
    <s v="B00NQGP42Y"/>
    <n v="1"/>
    <x v="36"/>
    <x v="7"/>
    <n v="2376"/>
    <n v="2200"/>
  </r>
  <r>
    <x v="311"/>
    <x v="51"/>
    <s v="B01KBH547A"/>
    <n v="3"/>
    <x v="28"/>
    <x v="5"/>
    <n v="1012"/>
    <n v="920"/>
  </r>
  <r>
    <x v="312"/>
    <x v="52"/>
    <s v="B016381QZA"/>
    <n v="2"/>
    <x v="18"/>
    <x v="3"/>
    <n v="2016.5"/>
    <n v="1850"/>
  </r>
  <r>
    <x v="312"/>
    <x v="53"/>
    <s v="B00K15Q2B0"/>
    <n v="1"/>
    <x v="32"/>
    <x v="6"/>
    <n v="2167.1999999999998"/>
    <n v="1720"/>
  </r>
  <r>
    <x v="312"/>
    <x v="54"/>
    <s v="B01KBH547A"/>
    <n v="1"/>
    <x v="31"/>
    <x v="5"/>
    <n v="1012"/>
    <n v="920"/>
  </r>
  <r>
    <x v="312"/>
    <x v="55"/>
    <s v="B00NQGP42Y"/>
    <n v="2"/>
    <x v="20"/>
    <x v="7"/>
    <n v="2376"/>
    <n v="2200"/>
  </r>
  <r>
    <x v="312"/>
    <x v="56"/>
    <s v="B00K15Q2B0"/>
    <n v="3"/>
    <x v="1"/>
    <x v="6"/>
    <n v="2167.1999999999998"/>
    <n v="1720"/>
  </r>
  <r>
    <x v="312"/>
    <x v="57"/>
    <s v="B00K15Q2B0"/>
    <n v="3"/>
    <x v="11"/>
    <x v="6"/>
    <n v="2167.1999999999998"/>
    <n v="1720"/>
  </r>
  <r>
    <x v="312"/>
    <x v="58"/>
    <s v="B01LQV1YHO"/>
    <n v="2"/>
    <x v="37"/>
    <x v="8"/>
    <n v="1624"/>
    <n v="1450"/>
  </r>
  <r>
    <x v="312"/>
    <x v="59"/>
    <s v="B00NQGP42Y"/>
    <n v="1"/>
    <x v="14"/>
    <x v="7"/>
    <n v="2376"/>
    <n v="2200"/>
  </r>
  <r>
    <x v="312"/>
    <x v="60"/>
    <s v="B00F3J4B5S"/>
    <n v="22"/>
    <x v="8"/>
    <x v="0"/>
    <n v="1725"/>
    <n v="1500"/>
  </r>
  <r>
    <x v="312"/>
    <x v="61"/>
    <s v="B00F3J4B5S"/>
    <n v="2"/>
    <x v="6"/>
    <x v="0"/>
    <n v="1725"/>
    <n v="1500"/>
  </r>
  <r>
    <x v="312"/>
    <x v="62"/>
    <s v="B00F3J4B5S"/>
    <n v="3"/>
    <x v="5"/>
    <x v="0"/>
    <n v="1725"/>
    <n v="1500"/>
  </r>
  <r>
    <x v="312"/>
    <x v="63"/>
    <s v="B00NQGP42Y"/>
    <n v="18"/>
    <x v="39"/>
    <x v="7"/>
    <n v="2376"/>
    <n v="2200"/>
  </r>
  <r>
    <x v="312"/>
    <x v="64"/>
    <s v="B00J0O5J4Y"/>
    <n v="2"/>
    <x v="17"/>
    <x v="4"/>
    <n v="1683"/>
    <n v="1530"/>
  </r>
  <r>
    <x v="312"/>
    <x v="65"/>
    <s v="B018IZ0SWI"/>
    <n v="1"/>
    <x v="16"/>
    <x v="1"/>
    <n v="1620"/>
    <n v="1350"/>
  </r>
  <r>
    <x v="312"/>
    <x v="66"/>
    <s v="B016381QZA"/>
    <n v="1"/>
    <x v="3"/>
    <x v="3"/>
    <n v="2016.5"/>
    <n v="1850"/>
  </r>
  <r>
    <x v="312"/>
    <x v="67"/>
    <s v="B00K15Q2B0"/>
    <n v="3"/>
    <x v="2"/>
    <x v="6"/>
    <n v="2167.1999999999998"/>
    <n v="1720"/>
  </r>
  <r>
    <x v="312"/>
    <x v="68"/>
    <s v="B00F3J4B5S"/>
    <n v="2"/>
    <x v="23"/>
    <x v="0"/>
    <n v="1725"/>
    <n v="1500"/>
  </r>
  <r>
    <x v="312"/>
    <x v="69"/>
    <s v="B00NQGP42Y"/>
    <n v="1"/>
    <x v="15"/>
    <x v="7"/>
    <n v="2376"/>
    <n v="2200"/>
  </r>
  <r>
    <x v="312"/>
    <x v="70"/>
    <s v="B015YCRYZM"/>
    <n v="3"/>
    <x v="27"/>
    <x v="11"/>
    <n v="2013"/>
    <n v="1650"/>
  </r>
  <r>
    <x v="312"/>
    <x v="14"/>
    <s v="B00NQGP42Y"/>
    <n v="2"/>
    <x v="14"/>
    <x v="7"/>
    <n v="2376"/>
    <n v="2200"/>
  </r>
  <r>
    <x v="312"/>
    <x v="8"/>
    <s v="B01DZJFWNC"/>
    <n v="17"/>
    <x v="8"/>
    <x v="2"/>
    <n v="998.4"/>
    <n v="960"/>
  </r>
  <r>
    <x v="312"/>
    <x v="11"/>
    <s v="B00NQGP42Y"/>
    <n v="3"/>
    <x v="11"/>
    <x v="7"/>
    <n v="2376"/>
    <n v="2200"/>
  </r>
  <r>
    <x v="312"/>
    <x v="13"/>
    <s v="B00J0O5J4Y"/>
    <n v="2"/>
    <x v="13"/>
    <x v="4"/>
    <n v="1683"/>
    <n v="1530"/>
  </r>
  <r>
    <x v="312"/>
    <x v="21"/>
    <s v="B01DZJFWNC"/>
    <n v="3"/>
    <x v="21"/>
    <x v="2"/>
    <n v="998.4"/>
    <n v="960"/>
  </r>
  <r>
    <x v="312"/>
    <x v="2"/>
    <s v="B018IZ0SWI"/>
    <n v="3"/>
    <x v="2"/>
    <x v="1"/>
    <n v="1620"/>
    <n v="1350"/>
  </r>
  <r>
    <x v="312"/>
    <x v="25"/>
    <s v="B015YCRYZM"/>
    <n v="1"/>
    <x v="25"/>
    <x v="11"/>
    <n v="2013"/>
    <n v="1650"/>
  </r>
  <r>
    <x v="312"/>
    <x v="6"/>
    <s v="B01KBH547A"/>
    <n v="1"/>
    <x v="6"/>
    <x v="5"/>
    <n v="1012"/>
    <n v="920"/>
  </r>
  <r>
    <x v="312"/>
    <x v="5"/>
    <s v="B018IZ0SWI"/>
    <n v="2"/>
    <x v="5"/>
    <x v="1"/>
    <n v="1620"/>
    <n v="1350"/>
  </r>
  <r>
    <x v="312"/>
    <x v="7"/>
    <s v="B018IZ0SWI"/>
    <n v="3"/>
    <x v="7"/>
    <x v="1"/>
    <n v="1620"/>
    <n v="1350"/>
  </r>
  <r>
    <x v="312"/>
    <x v="9"/>
    <s v="B01DZJFWNC"/>
    <n v="2"/>
    <x v="9"/>
    <x v="2"/>
    <n v="998.4"/>
    <n v="960"/>
  </r>
  <r>
    <x v="312"/>
    <x v="4"/>
    <s v="B01KBH547A"/>
    <n v="1"/>
    <x v="4"/>
    <x v="5"/>
    <n v="1012"/>
    <n v="920"/>
  </r>
  <r>
    <x v="312"/>
    <x v="1"/>
    <s v="B01DZJFWNC"/>
    <n v="1"/>
    <x v="1"/>
    <x v="2"/>
    <n v="998.4"/>
    <n v="960"/>
  </r>
  <r>
    <x v="312"/>
    <x v="17"/>
    <s v="B01LQV1YHO"/>
    <n v="3"/>
    <x v="17"/>
    <x v="8"/>
    <n v="1624"/>
    <n v="1450"/>
  </r>
  <r>
    <x v="312"/>
    <x v="12"/>
    <s v="B018IZ0SWI"/>
    <n v="1"/>
    <x v="12"/>
    <x v="1"/>
    <n v="1620"/>
    <n v="1350"/>
  </r>
  <r>
    <x v="312"/>
    <x v="16"/>
    <s v="B00NQGP42Y"/>
    <n v="1"/>
    <x v="16"/>
    <x v="7"/>
    <n v="2376"/>
    <n v="2200"/>
  </r>
  <r>
    <x v="312"/>
    <x v="18"/>
    <s v="B00J0O5J4Y"/>
    <n v="3"/>
    <x v="18"/>
    <x v="4"/>
    <n v="1683"/>
    <n v="1530"/>
  </r>
  <r>
    <x v="312"/>
    <x v="19"/>
    <s v="B01KBH547A"/>
    <n v="2"/>
    <x v="19"/>
    <x v="5"/>
    <n v="1012"/>
    <n v="920"/>
  </r>
  <r>
    <x v="312"/>
    <x v="10"/>
    <s v="B01KBH547A"/>
    <n v="2"/>
    <x v="10"/>
    <x v="5"/>
    <n v="1012"/>
    <n v="920"/>
  </r>
  <r>
    <x v="312"/>
    <x v="20"/>
    <s v="B01KBH547A"/>
    <n v="1"/>
    <x v="20"/>
    <x v="5"/>
    <n v="1012"/>
    <n v="920"/>
  </r>
  <r>
    <x v="312"/>
    <x v="22"/>
    <s v="B016B7INC2"/>
    <n v="1"/>
    <x v="22"/>
    <x v="10"/>
    <n v="1020"/>
    <n v="850"/>
  </r>
  <r>
    <x v="312"/>
    <x v="15"/>
    <s v="B016381QZA"/>
    <n v="2"/>
    <x v="15"/>
    <x v="3"/>
    <n v="2016.5"/>
    <n v="1850"/>
  </r>
  <r>
    <x v="312"/>
    <x v="26"/>
    <s v="B016381QZA"/>
    <n v="3"/>
    <x v="26"/>
    <x v="3"/>
    <n v="2016.5"/>
    <n v="1850"/>
  </r>
  <r>
    <x v="312"/>
    <x v="27"/>
    <s v="B01LQV1YHO"/>
    <n v="2"/>
    <x v="27"/>
    <x v="8"/>
    <n v="1624"/>
    <n v="1450"/>
  </r>
  <r>
    <x v="312"/>
    <x v="28"/>
    <s v="B015YCRYZM"/>
    <n v="2"/>
    <x v="28"/>
    <x v="11"/>
    <n v="2013"/>
    <n v="1650"/>
  </r>
  <r>
    <x v="312"/>
    <x v="29"/>
    <s v="B00J0O5J4Y"/>
    <n v="4"/>
    <x v="29"/>
    <x v="4"/>
    <n v="1683"/>
    <n v="1530"/>
  </r>
  <r>
    <x v="312"/>
    <x v="30"/>
    <s v="B00K15Q2B0"/>
    <n v="2"/>
    <x v="30"/>
    <x v="6"/>
    <n v="2167.1999999999998"/>
    <n v="1720"/>
  </r>
  <r>
    <x v="312"/>
    <x v="31"/>
    <s v="B01EYT1URO"/>
    <n v="2"/>
    <x v="31"/>
    <x v="9"/>
    <n v="1312.5"/>
    <n v="1250"/>
  </r>
  <r>
    <x v="312"/>
    <x v="24"/>
    <s v="B00F3J4B5S"/>
    <n v="2"/>
    <x v="24"/>
    <x v="0"/>
    <n v="1725"/>
    <n v="1500"/>
  </r>
  <r>
    <x v="312"/>
    <x v="23"/>
    <s v="B016381QZA"/>
    <n v="2"/>
    <x v="23"/>
    <x v="3"/>
    <n v="2016.5"/>
    <n v="1850"/>
  </r>
  <r>
    <x v="312"/>
    <x v="0"/>
    <s v="B01DZJFWNC"/>
    <n v="3"/>
    <x v="0"/>
    <x v="2"/>
    <n v="998.4"/>
    <n v="960"/>
  </r>
  <r>
    <x v="312"/>
    <x v="32"/>
    <s v="B018IZ0SWI"/>
    <n v="2"/>
    <x v="32"/>
    <x v="1"/>
    <n v="1620"/>
    <n v="1350"/>
  </r>
  <r>
    <x v="312"/>
    <x v="33"/>
    <s v="B00NQGP42Y"/>
    <n v="3"/>
    <x v="33"/>
    <x v="7"/>
    <n v="2376"/>
    <n v="2200"/>
  </r>
  <r>
    <x v="312"/>
    <x v="34"/>
    <s v="B00F3J4B5S"/>
    <n v="3"/>
    <x v="34"/>
    <x v="0"/>
    <n v="1725"/>
    <n v="1500"/>
  </r>
  <r>
    <x v="312"/>
    <x v="35"/>
    <s v="B018IZ0SWI"/>
    <n v="2"/>
    <x v="35"/>
    <x v="1"/>
    <n v="1620"/>
    <n v="1350"/>
  </r>
  <r>
    <x v="312"/>
    <x v="36"/>
    <s v="B01DZJFWNC"/>
    <n v="1"/>
    <x v="36"/>
    <x v="2"/>
    <n v="998.4"/>
    <n v="960"/>
  </r>
  <r>
    <x v="312"/>
    <x v="37"/>
    <s v="B016B7INC2"/>
    <n v="2"/>
    <x v="37"/>
    <x v="10"/>
    <n v="1020"/>
    <n v="850"/>
  </r>
  <r>
    <x v="313"/>
    <x v="38"/>
    <s v="B01EYT1URO"/>
    <n v="3"/>
    <x v="38"/>
    <x v="9"/>
    <n v="1312.5"/>
    <n v="1250"/>
  </r>
  <r>
    <x v="313"/>
    <x v="39"/>
    <s v="B016381QZA"/>
    <n v="2"/>
    <x v="39"/>
    <x v="3"/>
    <n v="2016.5"/>
    <n v="1850"/>
  </r>
  <r>
    <x v="313"/>
    <x v="40"/>
    <s v="B018IZ0SWI"/>
    <n v="3"/>
    <x v="40"/>
    <x v="1"/>
    <n v="1620"/>
    <n v="1350"/>
  </r>
  <r>
    <x v="313"/>
    <x v="41"/>
    <s v="B016381QZA"/>
    <n v="2"/>
    <x v="41"/>
    <x v="3"/>
    <n v="2016.5"/>
    <n v="1850"/>
  </r>
  <r>
    <x v="313"/>
    <x v="42"/>
    <s v="B01EYT1URO"/>
    <n v="24"/>
    <x v="12"/>
    <x v="9"/>
    <n v="1312.5"/>
    <n v="1250"/>
  </r>
  <r>
    <x v="313"/>
    <x v="43"/>
    <s v="B018IZ0SWI"/>
    <n v="2"/>
    <x v="9"/>
    <x v="1"/>
    <n v="1620"/>
    <n v="1350"/>
  </r>
  <r>
    <x v="313"/>
    <x v="44"/>
    <s v="B015YCRYZM"/>
    <n v="2"/>
    <x v="29"/>
    <x v="11"/>
    <n v="2013"/>
    <n v="1650"/>
  </r>
  <r>
    <x v="313"/>
    <x v="45"/>
    <s v="B00K15Q2B0"/>
    <n v="1"/>
    <x v="7"/>
    <x v="6"/>
    <n v="2167.1999999999998"/>
    <n v="1720"/>
  </r>
  <r>
    <x v="313"/>
    <x v="46"/>
    <s v="B01LQV1YHO"/>
    <n v="1"/>
    <x v="40"/>
    <x v="8"/>
    <n v="1624"/>
    <n v="1450"/>
  </r>
  <r>
    <x v="313"/>
    <x v="47"/>
    <s v="B01KBH547A"/>
    <n v="1"/>
    <x v="10"/>
    <x v="5"/>
    <n v="1012"/>
    <n v="920"/>
  </r>
  <r>
    <x v="313"/>
    <x v="48"/>
    <s v="B00K15Q2B0"/>
    <n v="1"/>
    <x v="13"/>
    <x v="6"/>
    <n v="2167.1999999999998"/>
    <n v="1720"/>
  </r>
  <r>
    <x v="313"/>
    <x v="49"/>
    <s v="B00K15Q2B0"/>
    <n v="3"/>
    <x v="42"/>
    <x v="6"/>
    <n v="2167.1999999999998"/>
    <n v="1720"/>
  </r>
  <r>
    <x v="313"/>
    <x v="50"/>
    <s v="B01DZJFWNC"/>
    <n v="1"/>
    <x v="36"/>
    <x v="2"/>
    <n v="998.4"/>
    <n v="960"/>
  </r>
  <r>
    <x v="313"/>
    <x v="51"/>
    <s v="B015YCRYZM"/>
    <n v="10"/>
    <x v="28"/>
    <x v="11"/>
    <n v="2013"/>
    <n v="1650"/>
  </r>
  <r>
    <x v="313"/>
    <x v="52"/>
    <s v="B01KBH547A"/>
    <n v="3"/>
    <x v="18"/>
    <x v="5"/>
    <n v="1012"/>
    <n v="920"/>
  </r>
  <r>
    <x v="313"/>
    <x v="53"/>
    <s v="B01KBH547A"/>
    <n v="21"/>
    <x v="32"/>
    <x v="5"/>
    <n v="1012"/>
    <n v="920"/>
  </r>
  <r>
    <x v="313"/>
    <x v="54"/>
    <s v="B01LQV1YHO"/>
    <n v="1"/>
    <x v="31"/>
    <x v="8"/>
    <n v="1624"/>
    <n v="1450"/>
  </r>
  <r>
    <x v="313"/>
    <x v="55"/>
    <s v="B015YCRYZM"/>
    <n v="4"/>
    <x v="20"/>
    <x v="11"/>
    <n v="2013"/>
    <n v="1650"/>
  </r>
  <r>
    <x v="313"/>
    <x v="56"/>
    <s v="B00F3J4B5S"/>
    <n v="2"/>
    <x v="1"/>
    <x v="0"/>
    <n v="1725"/>
    <n v="1500"/>
  </r>
  <r>
    <x v="313"/>
    <x v="57"/>
    <s v="B01KBH547A"/>
    <n v="2"/>
    <x v="11"/>
    <x v="5"/>
    <n v="1012"/>
    <n v="920"/>
  </r>
  <r>
    <x v="313"/>
    <x v="58"/>
    <s v="B00NQGP42Y"/>
    <n v="17"/>
    <x v="37"/>
    <x v="7"/>
    <n v="2376"/>
    <n v="2200"/>
  </r>
  <r>
    <x v="313"/>
    <x v="59"/>
    <s v="B00K15Q2B0"/>
    <n v="2"/>
    <x v="14"/>
    <x v="6"/>
    <n v="2167.1999999999998"/>
    <n v="1720"/>
  </r>
  <r>
    <x v="313"/>
    <x v="60"/>
    <s v="B01DZJFWNC"/>
    <n v="1"/>
    <x v="8"/>
    <x v="2"/>
    <n v="998.4"/>
    <n v="960"/>
  </r>
  <r>
    <x v="313"/>
    <x v="61"/>
    <s v="B01KBH547A"/>
    <n v="3"/>
    <x v="6"/>
    <x v="5"/>
    <n v="1012"/>
    <n v="920"/>
  </r>
  <r>
    <x v="313"/>
    <x v="62"/>
    <s v="B016B7INC2"/>
    <n v="2"/>
    <x v="5"/>
    <x v="10"/>
    <n v="1020"/>
    <n v="850"/>
  </r>
  <r>
    <x v="313"/>
    <x v="63"/>
    <s v="B018IZ0SWI"/>
    <n v="2"/>
    <x v="39"/>
    <x v="1"/>
    <n v="1620"/>
    <n v="1350"/>
  </r>
  <r>
    <x v="313"/>
    <x v="64"/>
    <s v="B00J0O5J4Y"/>
    <n v="3"/>
    <x v="17"/>
    <x v="4"/>
    <n v="1683"/>
    <n v="1530"/>
  </r>
  <r>
    <x v="313"/>
    <x v="65"/>
    <s v="B015YCRYZM"/>
    <n v="1"/>
    <x v="16"/>
    <x v="11"/>
    <n v="2013"/>
    <n v="1650"/>
  </r>
  <r>
    <x v="313"/>
    <x v="66"/>
    <s v="B00K15Q2B0"/>
    <n v="1"/>
    <x v="3"/>
    <x v="6"/>
    <n v="2167.1999999999998"/>
    <n v="1720"/>
  </r>
  <r>
    <x v="313"/>
    <x v="67"/>
    <s v="B01LQV1YHO"/>
    <n v="2"/>
    <x v="2"/>
    <x v="8"/>
    <n v="1624"/>
    <n v="1450"/>
  </r>
  <r>
    <x v="313"/>
    <x v="68"/>
    <s v="B01DZJFWNC"/>
    <n v="2"/>
    <x v="23"/>
    <x v="2"/>
    <n v="998.4"/>
    <n v="960"/>
  </r>
  <r>
    <x v="313"/>
    <x v="69"/>
    <s v="B00K15Q2B0"/>
    <n v="3"/>
    <x v="15"/>
    <x v="6"/>
    <n v="2167.1999999999998"/>
    <n v="1720"/>
  </r>
  <r>
    <x v="313"/>
    <x v="70"/>
    <s v="B015YCRYZM"/>
    <n v="4"/>
    <x v="27"/>
    <x v="11"/>
    <n v="2013"/>
    <n v="1650"/>
  </r>
  <r>
    <x v="313"/>
    <x v="14"/>
    <s v="B018IZ0SWI"/>
    <n v="2"/>
    <x v="14"/>
    <x v="1"/>
    <n v="1620"/>
    <n v="1350"/>
  </r>
  <r>
    <x v="313"/>
    <x v="8"/>
    <s v="B01EYT1URO"/>
    <n v="24"/>
    <x v="8"/>
    <x v="9"/>
    <n v="1312.5"/>
    <n v="1250"/>
  </r>
  <r>
    <x v="313"/>
    <x v="11"/>
    <s v="B018IZ0SWI"/>
    <n v="3"/>
    <x v="11"/>
    <x v="1"/>
    <n v="1620"/>
    <n v="1350"/>
  </r>
  <r>
    <x v="313"/>
    <x v="13"/>
    <s v="B00F3J4B5S"/>
    <n v="2"/>
    <x v="13"/>
    <x v="0"/>
    <n v="1725"/>
    <n v="1500"/>
  </r>
  <r>
    <x v="313"/>
    <x v="21"/>
    <s v="B01KBH547A"/>
    <n v="1"/>
    <x v="21"/>
    <x v="5"/>
    <n v="1012"/>
    <n v="920"/>
  </r>
  <r>
    <x v="313"/>
    <x v="2"/>
    <s v="B00F3J4B5S"/>
    <n v="5"/>
    <x v="2"/>
    <x v="0"/>
    <n v="1725"/>
    <n v="1500"/>
  </r>
  <r>
    <x v="313"/>
    <x v="25"/>
    <s v="B01DZJFWNC"/>
    <n v="1"/>
    <x v="25"/>
    <x v="2"/>
    <n v="998.4"/>
    <n v="960"/>
  </r>
  <r>
    <x v="313"/>
    <x v="6"/>
    <s v="B00F3J4B5S"/>
    <n v="2"/>
    <x v="6"/>
    <x v="0"/>
    <n v="1725"/>
    <n v="1500"/>
  </r>
  <r>
    <x v="313"/>
    <x v="5"/>
    <s v="B00J0O5J4Y"/>
    <n v="2"/>
    <x v="5"/>
    <x v="4"/>
    <n v="1683"/>
    <n v="1530"/>
  </r>
  <r>
    <x v="313"/>
    <x v="3"/>
    <s v="B00J0O5J4Y"/>
    <n v="23"/>
    <x v="3"/>
    <x v="4"/>
    <n v="1683"/>
    <n v="1530"/>
  </r>
  <r>
    <x v="313"/>
    <x v="4"/>
    <s v="B018IZ0SWI"/>
    <n v="9"/>
    <x v="4"/>
    <x v="1"/>
    <n v="1620"/>
    <n v="1350"/>
  </r>
  <r>
    <x v="314"/>
    <x v="14"/>
    <s v="B01EYT1URO"/>
    <n v="3"/>
    <x v="14"/>
    <x v="9"/>
    <n v="1312.5"/>
    <n v="1250"/>
  </r>
  <r>
    <x v="314"/>
    <x v="13"/>
    <s v="B00F3J4B5S"/>
    <n v="5"/>
    <x v="13"/>
    <x v="0"/>
    <n v="1725"/>
    <n v="1500"/>
  </r>
  <r>
    <x v="314"/>
    <x v="2"/>
    <s v="B01KBH547A"/>
    <n v="2"/>
    <x v="2"/>
    <x v="5"/>
    <n v="1012"/>
    <n v="920"/>
  </r>
  <r>
    <x v="314"/>
    <x v="5"/>
    <s v="B00K15Q2B0"/>
    <n v="2"/>
    <x v="5"/>
    <x v="6"/>
    <n v="2167.1999999999998"/>
    <n v="1720"/>
  </r>
  <r>
    <x v="314"/>
    <x v="7"/>
    <s v="B01DZJFWNC"/>
    <n v="13"/>
    <x v="7"/>
    <x v="2"/>
    <n v="998.4"/>
    <n v="960"/>
  </r>
  <r>
    <x v="314"/>
    <x v="6"/>
    <s v="B016B7INC2"/>
    <n v="18"/>
    <x v="6"/>
    <x v="10"/>
    <n v="1020"/>
    <n v="850"/>
  </r>
  <r>
    <x v="314"/>
    <x v="1"/>
    <s v="B01EYT1URO"/>
    <n v="3"/>
    <x v="1"/>
    <x v="9"/>
    <n v="1312.5"/>
    <n v="1250"/>
  </r>
  <r>
    <x v="314"/>
    <x v="9"/>
    <s v="B018IZ0SWI"/>
    <n v="2"/>
    <x v="9"/>
    <x v="1"/>
    <n v="1620"/>
    <n v="1350"/>
  </r>
  <r>
    <x v="314"/>
    <x v="17"/>
    <s v="B00NQGP42Y"/>
    <n v="2"/>
    <x v="17"/>
    <x v="7"/>
    <n v="2376"/>
    <n v="2200"/>
  </r>
  <r>
    <x v="314"/>
    <x v="11"/>
    <s v="B00F3J4B5S"/>
    <n v="4"/>
    <x v="11"/>
    <x v="0"/>
    <n v="1725"/>
    <n v="1500"/>
  </r>
  <r>
    <x v="314"/>
    <x v="8"/>
    <s v="B01KBH547A"/>
    <n v="3"/>
    <x v="8"/>
    <x v="5"/>
    <n v="1012"/>
    <n v="920"/>
  </r>
  <r>
    <x v="314"/>
    <x v="12"/>
    <s v="B00F3J4B5S"/>
    <n v="3"/>
    <x v="12"/>
    <x v="0"/>
    <n v="1725"/>
    <n v="1500"/>
  </r>
  <r>
    <x v="314"/>
    <x v="16"/>
    <s v="B00NQGP42Y"/>
    <n v="3"/>
    <x v="16"/>
    <x v="7"/>
    <n v="2376"/>
    <n v="2200"/>
  </r>
  <r>
    <x v="314"/>
    <x v="10"/>
    <s v="B018IZ0SWI"/>
    <n v="3"/>
    <x v="10"/>
    <x v="1"/>
    <n v="1620"/>
    <n v="1350"/>
  </r>
  <r>
    <x v="314"/>
    <x v="18"/>
    <s v="B018IZ0SWI"/>
    <n v="3"/>
    <x v="18"/>
    <x v="1"/>
    <n v="1620"/>
    <n v="1350"/>
  </r>
  <r>
    <x v="314"/>
    <x v="19"/>
    <s v="B00K15Q2B0"/>
    <n v="1"/>
    <x v="19"/>
    <x v="6"/>
    <n v="2167.1999999999998"/>
    <n v="1720"/>
  </r>
  <r>
    <x v="314"/>
    <x v="20"/>
    <s v="B00K15Q2B0"/>
    <n v="2"/>
    <x v="20"/>
    <x v="6"/>
    <n v="2167.1999999999998"/>
    <n v="1720"/>
  </r>
  <r>
    <x v="314"/>
    <x v="21"/>
    <s v="B00NQGP42Y"/>
    <n v="2"/>
    <x v="21"/>
    <x v="7"/>
    <n v="2376"/>
    <n v="2200"/>
  </r>
  <r>
    <x v="314"/>
    <x v="22"/>
    <s v="B018IZ0SWI"/>
    <n v="1"/>
    <x v="22"/>
    <x v="1"/>
    <n v="1620"/>
    <n v="1350"/>
  </r>
  <r>
    <x v="314"/>
    <x v="23"/>
    <s v="B01DZJFWNC"/>
    <n v="3"/>
    <x v="23"/>
    <x v="2"/>
    <n v="998.4"/>
    <n v="960"/>
  </r>
  <r>
    <x v="314"/>
    <x v="24"/>
    <s v="B015YCRYZM"/>
    <n v="2"/>
    <x v="24"/>
    <x v="11"/>
    <n v="2013"/>
    <n v="1650"/>
  </r>
  <r>
    <x v="314"/>
    <x v="15"/>
    <s v="B01KBH547A"/>
    <n v="1"/>
    <x v="15"/>
    <x v="5"/>
    <n v="1012"/>
    <n v="920"/>
  </r>
  <r>
    <x v="314"/>
    <x v="25"/>
    <s v="B00NQGP42Y"/>
    <n v="3"/>
    <x v="25"/>
    <x v="7"/>
    <n v="2376"/>
    <n v="2200"/>
  </r>
  <r>
    <x v="314"/>
    <x v="26"/>
    <s v="B00J0O5J4Y"/>
    <n v="3"/>
    <x v="26"/>
    <x v="4"/>
    <n v="1683"/>
    <n v="1530"/>
  </r>
  <r>
    <x v="314"/>
    <x v="27"/>
    <s v="B01EYT1URO"/>
    <n v="2"/>
    <x v="27"/>
    <x v="9"/>
    <n v="1312.5"/>
    <n v="1250"/>
  </r>
  <r>
    <x v="314"/>
    <x v="28"/>
    <s v="B00F3J4B5S"/>
    <n v="3"/>
    <x v="28"/>
    <x v="0"/>
    <n v="1725"/>
    <n v="1500"/>
  </r>
  <r>
    <x v="314"/>
    <x v="29"/>
    <s v="B00K15Q2B0"/>
    <n v="3"/>
    <x v="29"/>
    <x v="6"/>
    <n v="2167.1999999999998"/>
    <n v="1720"/>
  </r>
  <r>
    <x v="314"/>
    <x v="30"/>
    <s v="B00F3J4B5S"/>
    <n v="1"/>
    <x v="30"/>
    <x v="0"/>
    <n v="1725"/>
    <n v="1500"/>
  </r>
  <r>
    <x v="314"/>
    <x v="31"/>
    <s v="B01LQV1YHO"/>
    <n v="3"/>
    <x v="31"/>
    <x v="8"/>
    <n v="1624"/>
    <n v="1450"/>
  </r>
  <r>
    <x v="314"/>
    <x v="0"/>
    <s v="B01DZJFWNC"/>
    <n v="2"/>
    <x v="0"/>
    <x v="2"/>
    <n v="998.4"/>
    <n v="960"/>
  </r>
  <r>
    <x v="314"/>
    <x v="32"/>
    <s v="B018IZ0SWI"/>
    <n v="1"/>
    <x v="32"/>
    <x v="1"/>
    <n v="1620"/>
    <n v="1350"/>
  </r>
  <r>
    <x v="314"/>
    <x v="33"/>
    <s v="B00NQGP42Y"/>
    <n v="1"/>
    <x v="33"/>
    <x v="7"/>
    <n v="2376"/>
    <n v="2200"/>
  </r>
  <r>
    <x v="314"/>
    <x v="34"/>
    <s v="B01KBH547A"/>
    <n v="2"/>
    <x v="34"/>
    <x v="5"/>
    <n v="1012"/>
    <n v="920"/>
  </r>
  <r>
    <x v="314"/>
    <x v="35"/>
    <s v="B00F3J4B5S"/>
    <n v="2"/>
    <x v="35"/>
    <x v="0"/>
    <n v="1725"/>
    <n v="1500"/>
  </r>
  <r>
    <x v="314"/>
    <x v="36"/>
    <s v="B018IZ0SWI"/>
    <n v="4"/>
    <x v="36"/>
    <x v="1"/>
    <n v="1620"/>
    <n v="1350"/>
  </r>
  <r>
    <x v="314"/>
    <x v="37"/>
    <s v="B015YCRYZM"/>
    <n v="1"/>
    <x v="37"/>
    <x v="11"/>
    <n v="2013"/>
    <n v="1650"/>
  </r>
  <r>
    <x v="314"/>
    <x v="38"/>
    <s v="B00F3J4B5S"/>
    <n v="3"/>
    <x v="38"/>
    <x v="0"/>
    <n v="1725"/>
    <n v="1500"/>
  </r>
  <r>
    <x v="314"/>
    <x v="39"/>
    <s v="B016381QZA"/>
    <n v="3"/>
    <x v="39"/>
    <x v="3"/>
    <n v="2016.5"/>
    <n v="1850"/>
  </r>
  <r>
    <x v="314"/>
    <x v="40"/>
    <s v="B00NQGP42Y"/>
    <n v="1"/>
    <x v="40"/>
    <x v="7"/>
    <n v="2376"/>
    <n v="2200"/>
  </r>
  <r>
    <x v="314"/>
    <x v="41"/>
    <s v="B01EYT1URO"/>
    <n v="3"/>
    <x v="41"/>
    <x v="9"/>
    <n v="1312.5"/>
    <n v="1250"/>
  </r>
  <r>
    <x v="314"/>
    <x v="42"/>
    <s v="B00K15Q2B0"/>
    <n v="1"/>
    <x v="12"/>
    <x v="6"/>
    <n v="2167.1999999999998"/>
    <n v="1720"/>
  </r>
  <r>
    <x v="314"/>
    <x v="43"/>
    <s v="B018IZ0SWI"/>
    <n v="2"/>
    <x v="9"/>
    <x v="1"/>
    <n v="1620"/>
    <n v="1350"/>
  </r>
  <r>
    <x v="314"/>
    <x v="44"/>
    <s v="B00NQGP42Y"/>
    <n v="3"/>
    <x v="29"/>
    <x v="7"/>
    <n v="2376"/>
    <n v="2200"/>
  </r>
  <r>
    <x v="314"/>
    <x v="45"/>
    <s v="B018IZ0SWI"/>
    <n v="3"/>
    <x v="7"/>
    <x v="1"/>
    <n v="1620"/>
    <n v="1350"/>
  </r>
  <r>
    <x v="314"/>
    <x v="46"/>
    <s v="B016B7INC2"/>
    <n v="1"/>
    <x v="40"/>
    <x v="10"/>
    <n v="1020"/>
    <n v="850"/>
  </r>
  <r>
    <x v="314"/>
    <x v="47"/>
    <s v="B01KBH547A"/>
    <n v="2"/>
    <x v="10"/>
    <x v="5"/>
    <n v="1012"/>
    <n v="920"/>
  </r>
  <r>
    <x v="314"/>
    <x v="48"/>
    <s v="B00NQGP42Y"/>
    <n v="1"/>
    <x v="13"/>
    <x v="7"/>
    <n v="2376"/>
    <n v="2200"/>
  </r>
  <r>
    <x v="314"/>
    <x v="49"/>
    <s v="B018IZ0SWI"/>
    <n v="2"/>
    <x v="42"/>
    <x v="1"/>
    <n v="1620"/>
    <n v="1350"/>
  </r>
  <r>
    <x v="314"/>
    <x v="50"/>
    <s v="B00K15Q2B0"/>
    <n v="2"/>
    <x v="36"/>
    <x v="6"/>
    <n v="2167.1999999999998"/>
    <n v="1720"/>
  </r>
  <r>
    <x v="314"/>
    <x v="51"/>
    <s v="B018IZ0SWI"/>
    <n v="3"/>
    <x v="28"/>
    <x v="1"/>
    <n v="1620"/>
    <n v="1350"/>
  </r>
  <r>
    <x v="314"/>
    <x v="52"/>
    <s v="B018IZ0SWI"/>
    <n v="1"/>
    <x v="18"/>
    <x v="1"/>
    <n v="1620"/>
    <n v="1350"/>
  </r>
  <r>
    <x v="314"/>
    <x v="53"/>
    <s v="B016381QZA"/>
    <n v="1"/>
    <x v="32"/>
    <x v="3"/>
    <n v="2016.5"/>
    <n v="1850"/>
  </r>
  <r>
    <x v="314"/>
    <x v="54"/>
    <s v="B015YCRYZM"/>
    <n v="3"/>
    <x v="31"/>
    <x v="11"/>
    <n v="2013"/>
    <n v="1650"/>
  </r>
  <r>
    <x v="314"/>
    <x v="55"/>
    <s v="B01DZJFWNC"/>
    <n v="3"/>
    <x v="20"/>
    <x v="2"/>
    <n v="998.4"/>
    <n v="960"/>
  </r>
  <r>
    <x v="314"/>
    <x v="56"/>
    <s v="B015YCRYZM"/>
    <n v="3"/>
    <x v="1"/>
    <x v="11"/>
    <n v="2013"/>
    <n v="1650"/>
  </r>
  <r>
    <x v="314"/>
    <x v="57"/>
    <s v="B01KBH547A"/>
    <n v="1"/>
    <x v="11"/>
    <x v="5"/>
    <n v="1012"/>
    <n v="920"/>
  </r>
  <r>
    <x v="314"/>
    <x v="58"/>
    <s v="B01KBH547A"/>
    <n v="2"/>
    <x v="37"/>
    <x v="5"/>
    <n v="1012"/>
    <n v="920"/>
  </r>
  <r>
    <x v="314"/>
    <x v="59"/>
    <s v="B018IZ0SWI"/>
    <n v="5"/>
    <x v="14"/>
    <x v="1"/>
    <n v="1620"/>
    <n v="1350"/>
  </r>
  <r>
    <x v="314"/>
    <x v="60"/>
    <s v="B01DZJFWNC"/>
    <n v="3"/>
    <x v="8"/>
    <x v="2"/>
    <n v="998.4"/>
    <n v="960"/>
  </r>
  <r>
    <x v="314"/>
    <x v="61"/>
    <s v="B01KBH547A"/>
    <n v="1"/>
    <x v="6"/>
    <x v="5"/>
    <n v="1012"/>
    <n v="920"/>
  </r>
  <r>
    <x v="314"/>
    <x v="62"/>
    <s v="B018IZ0SWI"/>
    <n v="1"/>
    <x v="5"/>
    <x v="1"/>
    <n v="1620"/>
    <n v="1350"/>
  </r>
  <r>
    <x v="314"/>
    <x v="63"/>
    <s v="B00NQGP42Y"/>
    <n v="1"/>
    <x v="39"/>
    <x v="7"/>
    <n v="2376"/>
    <n v="2200"/>
  </r>
  <r>
    <x v="314"/>
    <x v="64"/>
    <s v="B01EYT1URO"/>
    <n v="1"/>
    <x v="17"/>
    <x v="9"/>
    <n v="1312.5"/>
    <n v="1250"/>
  </r>
  <r>
    <x v="314"/>
    <x v="65"/>
    <s v="B00K15Q2B0"/>
    <n v="2"/>
    <x v="16"/>
    <x v="6"/>
    <n v="2167.1999999999998"/>
    <n v="1720"/>
  </r>
  <r>
    <x v="314"/>
    <x v="66"/>
    <s v="B00K15Q2B0"/>
    <n v="3"/>
    <x v="3"/>
    <x v="6"/>
    <n v="2167.1999999999998"/>
    <n v="1720"/>
  </r>
  <r>
    <x v="315"/>
    <x v="67"/>
    <s v="B01LQV1YHO"/>
    <n v="2"/>
    <x v="2"/>
    <x v="8"/>
    <n v="1624"/>
    <n v="1450"/>
  </r>
  <r>
    <x v="315"/>
    <x v="68"/>
    <s v="B01KBH547A"/>
    <n v="2"/>
    <x v="23"/>
    <x v="5"/>
    <n v="1012"/>
    <n v="920"/>
  </r>
  <r>
    <x v="315"/>
    <x v="69"/>
    <s v="B01EYT1URO"/>
    <n v="2"/>
    <x v="15"/>
    <x v="9"/>
    <n v="1312.5"/>
    <n v="1250"/>
  </r>
  <r>
    <x v="315"/>
    <x v="70"/>
    <s v="B00F3J4B5S"/>
    <n v="2"/>
    <x v="27"/>
    <x v="0"/>
    <n v="1725"/>
    <n v="1500"/>
  </r>
  <r>
    <x v="315"/>
    <x v="14"/>
    <s v="B01LQV1YHO"/>
    <n v="13"/>
    <x v="14"/>
    <x v="8"/>
    <n v="1624"/>
    <n v="1450"/>
  </r>
  <r>
    <x v="315"/>
    <x v="8"/>
    <s v="B018IZ0SWI"/>
    <n v="1"/>
    <x v="8"/>
    <x v="1"/>
    <n v="1620"/>
    <n v="1350"/>
  </r>
  <r>
    <x v="315"/>
    <x v="11"/>
    <s v="B00J0O5J4Y"/>
    <n v="2"/>
    <x v="11"/>
    <x v="4"/>
    <n v="1683"/>
    <n v="1530"/>
  </r>
  <r>
    <x v="315"/>
    <x v="13"/>
    <s v="B01DZJFWNC"/>
    <n v="2"/>
    <x v="13"/>
    <x v="2"/>
    <n v="998.4"/>
    <n v="960"/>
  </r>
  <r>
    <x v="315"/>
    <x v="21"/>
    <s v="B00F3J4B5S"/>
    <n v="2"/>
    <x v="21"/>
    <x v="0"/>
    <n v="1725"/>
    <n v="1500"/>
  </r>
  <r>
    <x v="315"/>
    <x v="2"/>
    <s v="B00K15Q2B0"/>
    <n v="2"/>
    <x v="2"/>
    <x v="6"/>
    <n v="2167.1999999999998"/>
    <n v="1720"/>
  </r>
  <r>
    <x v="315"/>
    <x v="25"/>
    <s v="B016B7INC2"/>
    <n v="3"/>
    <x v="25"/>
    <x v="10"/>
    <n v="1020"/>
    <n v="850"/>
  </r>
  <r>
    <x v="315"/>
    <x v="6"/>
    <s v="B016381QZA"/>
    <n v="2"/>
    <x v="6"/>
    <x v="3"/>
    <n v="2016.5"/>
    <n v="1850"/>
  </r>
  <r>
    <x v="315"/>
    <x v="5"/>
    <s v="B018IZ0SWI"/>
    <n v="1"/>
    <x v="5"/>
    <x v="1"/>
    <n v="1620"/>
    <n v="1350"/>
  </r>
  <r>
    <x v="315"/>
    <x v="7"/>
    <s v="B018IZ0SWI"/>
    <n v="2"/>
    <x v="7"/>
    <x v="1"/>
    <n v="1620"/>
    <n v="1350"/>
  </r>
  <r>
    <x v="315"/>
    <x v="9"/>
    <s v="B00K15Q2B0"/>
    <n v="3"/>
    <x v="9"/>
    <x v="6"/>
    <n v="2167.1999999999998"/>
    <n v="1720"/>
  </r>
  <r>
    <x v="315"/>
    <x v="4"/>
    <s v="B01DZJFWNC"/>
    <n v="4"/>
    <x v="4"/>
    <x v="2"/>
    <n v="998.4"/>
    <n v="960"/>
  </r>
  <r>
    <x v="315"/>
    <x v="1"/>
    <s v="B01EYT1URO"/>
    <n v="1"/>
    <x v="1"/>
    <x v="9"/>
    <n v="1312.5"/>
    <n v="1250"/>
  </r>
  <r>
    <x v="315"/>
    <x v="17"/>
    <s v="B00F3J4B5S"/>
    <n v="3"/>
    <x v="17"/>
    <x v="0"/>
    <n v="1725"/>
    <n v="1500"/>
  </r>
  <r>
    <x v="315"/>
    <x v="12"/>
    <s v="B01KBH547A"/>
    <n v="3"/>
    <x v="12"/>
    <x v="5"/>
    <n v="1012"/>
    <n v="920"/>
  </r>
  <r>
    <x v="315"/>
    <x v="16"/>
    <s v="B01LQV1YHO"/>
    <n v="3"/>
    <x v="16"/>
    <x v="8"/>
    <n v="1624"/>
    <n v="1450"/>
  </r>
  <r>
    <x v="315"/>
    <x v="18"/>
    <s v="B00K15Q2B0"/>
    <n v="2"/>
    <x v="18"/>
    <x v="6"/>
    <n v="2167.1999999999998"/>
    <n v="1720"/>
  </r>
  <r>
    <x v="315"/>
    <x v="19"/>
    <s v="B00F3J4B5S"/>
    <n v="3"/>
    <x v="19"/>
    <x v="0"/>
    <n v="1725"/>
    <n v="1500"/>
  </r>
  <r>
    <x v="315"/>
    <x v="10"/>
    <s v="B00K15Q2B0"/>
    <n v="3"/>
    <x v="10"/>
    <x v="6"/>
    <n v="2167.1999999999998"/>
    <n v="1720"/>
  </r>
  <r>
    <x v="315"/>
    <x v="20"/>
    <s v="B00K15Q2B0"/>
    <n v="2"/>
    <x v="20"/>
    <x v="6"/>
    <n v="2167.1999999999998"/>
    <n v="1720"/>
  </r>
  <r>
    <x v="315"/>
    <x v="22"/>
    <s v="B01KBH547A"/>
    <n v="2"/>
    <x v="22"/>
    <x v="5"/>
    <n v="1012"/>
    <n v="920"/>
  </r>
  <r>
    <x v="315"/>
    <x v="15"/>
    <s v="B01KBH547A"/>
    <n v="3"/>
    <x v="15"/>
    <x v="5"/>
    <n v="1012"/>
    <n v="920"/>
  </r>
  <r>
    <x v="315"/>
    <x v="26"/>
    <s v="B00J0O5J4Y"/>
    <n v="2"/>
    <x v="26"/>
    <x v="4"/>
    <n v="1683"/>
    <n v="1530"/>
  </r>
  <r>
    <x v="315"/>
    <x v="27"/>
    <s v="B015YCRYZM"/>
    <n v="1"/>
    <x v="27"/>
    <x v="11"/>
    <n v="2013"/>
    <n v="1650"/>
  </r>
  <r>
    <x v="315"/>
    <x v="28"/>
    <s v="B01KBH547A"/>
    <n v="2"/>
    <x v="28"/>
    <x v="5"/>
    <n v="1012"/>
    <n v="920"/>
  </r>
  <r>
    <x v="315"/>
    <x v="29"/>
    <s v="B01KBH547A"/>
    <n v="1"/>
    <x v="29"/>
    <x v="5"/>
    <n v="1012"/>
    <n v="920"/>
  </r>
  <r>
    <x v="315"/>
    <x v="30"/>
    <s v="B00F3J4B5S"/>
    <n v="9"/>
    <x v="30"/>
    <x v="0"/>
    <n v="1725"/>
    <n v="1500"/>
  </r>
  <r>
    <x v="315"/>
    <x v="31"/>
    <s v="B00F3J4B5S"/>
    <n v="1"/>
    <x v="31"/>
    <x v="0"/>
    <n v="1725"/>
    <n v="1500"/>
  </r>
  <r>
    <x v="315"/>
    <x v="24"/>
    <s v="B00F3J4B5S"/>
    <n v="1"/>
    <x v="24"/>
    <x v="0"/>
    <n v="1725"/>
    <n v="1500"/>
  </r>
  <r>
    <x v="315"/>
    <x v="23"/>
    <s v="B01KBH547A"/>
    <n v="2"/>
    <x v="23"/>
    <x v="5"/>
    <n v="1012"/>
    <n v="920"/>
  </r>
  <r>
    <x v="315"/>
    <x v="0"/>
    <s v="B018IZ0SWI"/>
    <n v="3"/>
    <x v="0"/>
    <x v="1"/>
    <n v="1620"/>
    <n v="1350"/>
  </r>
  <r>
    <x v="315"/>
    <x v="32"/>
    <s v="B01LQV1YHO"/>
    <n v="3"/>
    <x v="32"/>
    <x v="8"/>
    <n v="1624"/>
    <n v="1450"/>
  </r>
  <r>
    <x v="315"/>
    <x v="33"/>
    <s v="B00F3J4B5S"/>
    <n v="1"/>
    <x v="33"/>
    <x v="0"/>
    <n v="1725"/>
    <n v="1500"/>
  </r>
  <r>
    <x v="315"/>
    <x v="34"/>
    <s v="B016381QZA"/>
    <n v="2"/>
    <x v="34"/>
    <x v="3"/>
    <n v="2016.5"/>
    <n v="1850"/>
  </r>
  <r>
    <x v="315"/>
    <x v="35"/>
    <s v="B00K15Q2B0"/>
    <n v="1"/>
    <x v="35"/>
    <x v="6"/>
    <n v="2167.1999999999998"/>
    <n v="1720"/>
  </r>
  <r>
    <x v="315"/>
    <x v="36"/>
    <s v="B01KBH547A"/>
    <n v="3"/>
    <x v="36"/>
    <x v="5"/>
    <n v="1012"/>
    <n v="920"/>
  </r>
  <r>
    <x v="315"/>
    <x v="37"/>
    <s v="B018IZ0SWI"/>
    <n v="3"/>
    <x v="37"/>
    <x v="1"/>
    <n v="1620"/>
    <n v="1350"/>
  </r>
  <r>
    <x v="315"/>
    <x v="38"/>
    <s v="B00F3J4B5S"/>
    <n v="1"/>
    <x v="38"/>
    <x v="0"/>
    <n v="1725"/>
    <n v="1500"/>
  </r>
  <r>
    <x v="315"/>
    <x v="39"/>
    <s v="B01LQV1YHO"/>
    <n v="3"/>
    <x v="39"/>
    <x v="8"/>
    <n v="1624"/>
    <n v="1450"/>
  </r>
  <r>
    <x v="315"/>
    <x v="40"/>
    <s v="B01DZJFWNC"/>
    <n v="14"/>
    <x v="40"/>
    <x v="2"/>
    <n v="998.4"/>
    <n v="960"/>
  </r>
  <r>
    <x v="315"/>
    <x v="41"/>
    <s v="B018IZ0SWI"/>
    <n v="3"/>
    <x v="41"/>
    <x v="1"/>
    <n v="1620"/>
    <n v="1350"/>
  </r>
  <r>
    <x v="315"/>
    <x v="42"/>
    <s v="B00K15Q2B0"/>
    <n v="1"/>
    <x v="12"/>
    <x v="6"/>
    <n v="2167.1999999999998"/>
    <n v="1720"/>
  </r>
  <r>
    <x v="315"/>
    <x v="43"/>
    <s v="B01DZJFWNC"/>
    <n v="3"/>
    <x v="9"/>
    <x v="2"/>
    <n v="998.4"/>
    <n v="960"/>
  </r>
  <r>
    <x v="315"/>
    <x v="44"/>
    <s v="B01EYT1URO"/>
    <n v="1"/>
    <x v="29"/>
    <x v="9"/>
    <n v="1312.5"/>
    <n v="1250"/>
  </r>
  <r>
    <x v="315"/>
    <x v="45"/>
    <s v="B00NQGP42Y"/>
    <n v="2"/>
    <x v="7"/>
    <x v="7"/>
    <n v="2376"/>
    <n v="2200"/>
  </r>
  <r>
    <x v="315"/>
    <x v="46"/>
    <s v="B01KBH547A"/>
    <n v="2"/>
    <x v="40"/>
    <x v="5"/>
    <n v="1012"/>
    <n v="920"/>
  </r>
  <r>
    <x v="315"/>
    <x v="47"/>
    <s v="B018IZ0SWI"/>
    <n v="4"/>
    <x v="10"/>
    <x v="1"/>
    <n v="1620"/>
    <n v="1350"/>
  </r>
  <r>
    <x v="315"/>
    <x v="48"/>
    <s v="B015YCRYZM"/>
    <n v="1"/>
    <x v="13"/>
    <x v="11"/>
    <n v="2013"/>
    <n v="1650"/>
  </r>
  <r>
    <x v="315"/>
    <x v="49"/>
    <s v="B01DZJFWNC"/>
    <n v="1"/>
    <x v="42"/>
    <x v="2"/>
    <n v="998.4"/>
    <n v="960"/>
  </r>
  <r>
    <x v="315"/>
    <x v="50"/>
    <s v="B00NQGP42Y"/>
    <n v="2"/>
    <x v="36"/>
    <x v="7"/>
    <n v="2376"/>
    <n v="2200"/>
  </r>
  <r>
    <x v="315"/>
    <x v="51"/>
    <s v="B00F3J4B5S"/>
    <n v="1"/>
    <x v="28"/>
    <x v="0"/>
    <n v="1725"/>
    <n v="1500"/>
  </r>
  <r>
    <x v="315"/>
    <x v="52"/>
    <s v="B01KBH547A"/>
    <n v="1"/>
    <x v="18"/>
    <x v="5"/>
    <n v="1012"/>
    <n v="920"/>
  </r>
  <r>
    <x v="315"/>
    <x v="53"/>
    <s v="B00K15Q2B0"/>
    <n v="2"/>
    <x v="32"/>
    <x v="6"/>
    <n v="2167.1999999999998"/>
    <n v="1720"/>
  </r>
  <r>
    <x v="315"/>
    <x v="54"/>
    <s v="B016381QZA"/>
    <n v="3"/>
    <x v="31"/>
    <x v="3"/>
    <n v="2016.5"/>
    <n v="1850"/>
  </r>
  <r>
    <x v="315"/>
    <x v="55"/>
    <s v="B00K15Q2B0"/>
    <n v="2"/>
    <x v="20"/>
    <x v="6"/>
    <n v="2167.1999999999998"/>
    <n v="1720"/>
  </r>
  <r>
    <x v="315"/>
    <x v="56"/>
    <s v="B01KBH547A"/>
    <n v="2"/>
    <x v="1"/>
    <x v="5"/>
    <n v="1012"/>
    <n v="920"/>
  </r>
  <r>
    <x v="315"/>
    <x v="57"/>
    <s v="B018IZ0SWI"/>
    <n v="2"/>
    <x v="11"/>
    <x v="1"/>
    <n v="1620"/>
    <n v="1350"/>
  </r>
  <r>
    <x v="315"/>
    <x v="58"/>
    <s v="B01KBH547A"/>
    <n v="2"/>
    <x v="37"/>
    <x v="5"/>
    <n v="1012"/>
    <n v="920"/>
  </r>
  <r>
    <x v="315"/>
    <x v="59"/>
    <s v="B00F3J4B5S"/>
    <n v="3"/>
    <x v="14"/>
    <x v="0"/>
    <n v="1725"/>
    <n v="1500"/>
  </r>
  <r>
    <x v="315"/>
    <x v="60"/>
    <s v="B018IZ0SWI"/>
    <n v="1"/>
    <x v="8"/>
    <x v="1"/>
    <n v="1620"/>
    <n v="1350"/>
  </r>
  <r>
    <x v="315"/>
    <x v="61"/>
    <s v="B00F3J4B5S"/>
    <n v="3"/>
    <x v="6"/>
    <x v="0"/>
    <n v="1725"/>
    <n v="1500"/>
  </r>
  <r>
    <x v="315"/>
    <x v="62"/>
    <s v="B00F3J4B5S"/>
    <n v="1"/>
    <x v="5"/>
    <x v="0"/>
    <n v="1725"/>
    <n v="1500"/>
  </r>
  <r>
    <x v="315"/>
    <x v="63"/>
    <s v="B01EYT1URO"/>
    <n v="1"/>
    <x v="39"/>
    <x v="9"/>
    <n v="1312.5"/>
    <n v="1250"/>
  </r>
  <r>
    <x v="315"/>
    <x v="64"/>
    <s v="B01DZJFWNC"/>
    <n v="3"/>
    <x v="17"/>
    <x v="2"/>
    <n v="998.4"/>
    <n v="960"/>
  </r>
  <r>
    <x v="316"/>
    <x v="65"/>
    <s v="B01DZJFWNC"/>
    <n v="11"/>
    <x v="16"/>
    <x v="2"/>
    <n v="998.4"/>
    <n v="960"/>
  </r>
  <r>
    <x v="316"/>
    <x v="66"/>
    <s v="B016B7INC2"/>
    <n v="2"/>
    <x v="3"/>
    <x v="10"/>
    <n v="1020"/>
    <n v="850"/>
  </r>
  <r>
    <x v="316"/>
    <x v="67"/>
    <s v="B018IZ0SWI"/>
    <n v="3"/>
    <x v="2"/>
    <x v="1"/>
    <n v="1620"/>
    <n v="1350"/>
  </r>
  <r>
    <x v="316"/>
    <x v="68"/>
    <s v="B01KBH547A"/>
    <n v="14"/>
    <x v="23"/>
    <x v="5"/>
    <n v="1012"/>
    <n v="920"/>
  </r>
  <r>
    <x v="316"/>
    <x v="69"/>
    <s v="B018IZ0SWI"/>
    <n v="2"/>
    <x v="15"/>
    <x v="1"/>
    <n v="1620"/>
    <n v="1350"/>
  </r>
  <r>
    <x v="316"/>
    <x v="70"/>
    <s v="B018IZ0SWI"/>
    <n v="3"/>
    <x v="27"/>
    <x v="1"/>
    <n v="1620"/>
    <n v="1350"/>
  </r>
  <r>
    <x v="316"/>
    <x v="14"/>
    <s v="B018IZ0SWI"/>
    <n v="3"/>
    <x v="14"/>
    <x v="1"/>
    <n v="1620"/>
    <n v="1350"/>
  </r>
  <r>
    <x v="316"/>
    <x v="8"/>
    <s v="B00F3J4B5S"/>
    <n v="4"/>
    <x v="8"/>
    <x v="0"/>
    <n v="1725"/>
    <n v="1500"/>
  </r>
  <r>
    <x v="316"/>
    <x v="11"/>
    <s v="B01DZJFWNC"/>
    <n v="3"/>
    <x v="11"/>
    <x v="2"/>
    <n v="998.4"/>
    <n v="960"/>
  </r>
  <r>
    <x v="316"/>
    <x v="13"/>
    <s v="B00F3J4B5S"/>
    <n v="18"/>
    <x v="13"/>
    <x v="0"/>
    <n v="1725"/>
    <n v="1500"/>
  </r>
  <r>
    <x v="316"/>
    <x v="21"/>
    <s v="B00NQGP42Y"/>
    <n v="3"/>
    <x v="21"/>
    <x v="7"/>
    <n v="2376"/>
    <n v="2200"/>
  </r>
  <r>
    <x v="316"/>
    <x v="2"/>
    <s v="B016B7INC2"/>
    <n v="2"/>
    <x v="2"/>
    <x v="10"/>
    <n v="1020"/>
    <n v="850"/>
  </r>
  <r>
    <x v="316"/>
    <x v="25"/>
    <s v="B01DZJFWNC"/>
    <n v="2"/>
    <x v="25"/>
    <x v="2"/>
    <n v="998.4"/>
    <n v="960"/>
  </r>
  <r>
    <x v="316"/>
    <x v="6"/>
    <s v="B016B7INC2"/>
    <n v="3"/>
    <x v="6"/>
    <x v="10"/>
    <n v="1020"/>
    <n v="850"/>
  </r>
  <r>
    <x v="316"/>
    <x v="5"/>
    <s v="B01KBH547A"/>
    <n v="1"/>
    <x v="5"/>
    <x v="5"/>
    <n v="1012"/>
    <n v="920"/>
  </r>
  <r>
    <x v="316"/>
    <x v="7"/>
    <s v="B018IZ0SWI"/>
    <n v="3"/>
    <x v="7"/>
    <x v="1"/>
    <n v="1620"/>
    <n v="1350"/>
  </r>
  <r>
    <x v="316"/>
    <x v="9"/>
    <s v="B00K15Q2B0"/>
    <n v="2"/>
    <x v="9"/>
    <x v="6"/>
    <n v="2167.1999999999998"/>
    <n v="1720"/>
  </r>
  <r>
    <x v="316"/>
    <x v="4"/>
    <s v="B00NQGP42Y"/>
    <n v="3"/>
    <x v="4"/>
    <x v="7"/>
    <n v="2376"/>
    <n v="2200"/>
  </r>
  <r>
    <x v="316"/>
    <x v="1"/>
    <s v="B016B7INC2"/>
    <n v="12"/>
    <x v="1"/>
    <x v="10"/>
    <n v="1020"/>
    <n v="850"/>
  </r>
  <r>
    <x v="316"/>
    <x v="17"/>
    <s v="B00F3J4B5S"/>
    <n v="16"/>
    <x v="17"/>
    <x v="0"/>
    <n v="1725"/>
    <n v="1500"/>
  </r>
  <r>
    <x v="316"/>
    <x v="12"/>
    <s v="B00NQGP42Y"/>
    <n v="3"/>
    <x v="12"/>
    <x v="7"/>
    <n v="2376"/>
    <n v="2200"/>
  </r>
  <r>
    <x v="316"/>
    <x v="16"/>
    <s v="B016381QZA"/>
    <n v="3"/>
    <x v="16"/>
    <x v="3"/>
    <n v="2016.5"/>
    <n v="1850"/>
  </r>
  <r>
    <x v="316"/>
    <x v="18"/>
    <s v="B01EYT1URO"/>
    <n v="2"/>
    <x v="18"/>
    <x v="9"/>
    <n v="1312.5"/>
    <n v="1250"/>
  </r>
  <r>
    <x v="316"/>
    <x v="19"/>
    <s v="B00NQGP42Y"/>
    <n v="4"/>
    <x v="19"/>
    <x v="7"/>
    <n v="2376"/>
    <n v="2200"/>
  </r>
  <r>
    <x v="316"/>
    <x v="10"/>
    <s v="B016381QZA"/>
    <n v="1"/>
    <x v="10"/>
    <x v="3"/>
    <n v="2016.5"/>
    <n v="1850"/>
  </r>
  <r>
    <x v="316"/>
    <x v="20"/>
    <s v="B01KBH547A"/>
    <n v="3"/>
    <x v="20"/>
    <x v="5"/>
    <n v="1012"/>
    <n v="920"/>
  </r>
  <r>
    <x v="316"/>
    <x v="22"/>
    <s v="B016381QZA"/>
    <n v="3"/>
    <x v="22"/>
    <x v="3"/>
    <n v="2016.5"/>
    <n v="1850"/>
  </r>
  <r>
    <x v="316"/>
    <x v="15"/>
    <s v="B01KBH547A"/>
    <n v="3"/>
    <x v="15"/>
    <x v="5"/>
    <n v="1012"/>
    <n v="920"/>
  </r>
  <r>
    <x v="316"/>
    <x v="26"/>
    <s v="B00K15Q2B0"/>
    <n v="2"/>
    <x v="26"/>
    <x v="6"/>
    <n v="2167.1999999999998"/>
    <n v="1720"/>
  </r>
  <r>
    <x v="316"/>
    <x v="27"/>
    <s v="B018IZ0SWI"/>
    <n v="1"/>
    <x v="27"/>
    <x v="1"/>
    <n v="1620"/>
    <n v="1350"/>
  </r>
  <r>
    <x v="316"/>
    <x v="28"/>
    <s v="B00NQGP42Y"/>
    <n v="3"/>
    <x v="28"/>
    <x v="7"/>
    <n v="2376"/>
    <n v="2200"/>
  </r>
  <r>
    <x v="316"/>
    <x v="29"/>
    <s v="B01DZJFWNC"/>
    <n v="2"/>
    <x v="29"/>
    <x v="2"/>
    <n v="998.4"/>
    <n v="960"/>
  </r>
  <r>
    <x v="316"/>
    <x v="30"/>
    <s v="B018IZ0SWI"/>
    <n v="1"/>
    <x v="30"/>
    <x v="1"/>
    <n v="1620"/>
    <n v="1350"/>
  </r>
  <r>
    <x v="316"/>
    <x v="31"/>
    <s v="B00NQGP42Y"/>
    <n v="3"/>
    <x v="31"/>
    <x v="7"/>
    <n v="2376"/>
    <n v="2200"/>
  </r>
  <r>
    <x v="316"/>
    <x v="24"/>
    <s v="B00NQGP42Y"/>
    <n v="2"/>
    <x v="24"/>
    <x v="7"/>
    <n v="2376"/>
    <n v="2200"/>
  </r>
  <r>
    <x v="316"/>
    <x v="23"/>
    <s v="B015YCRYZM"/>
    <n v="2"/>
    <x v="23"/>
    <x v="11"/>
    <n v="2013"/>
    <n v="1650"/>
  </r>
  <r>
    <x v="316"/>
    <x v="0"/>
    <s v="B00K15Q2B0"/>
    <n v="2"/>
    <x v="0"/>
    <x v="6"/>
    <n v="2167.1999999999998"/>
    <n v="1720"/>
  </r>
  <r>
    <x v="316"/>
    <x v="32"/>
    <s v="B00NQGP42Y"/>
    <n v="2"/>
    <x v="32"/>
    <x v="7"/>
    <n v="2376"/>
    <n v="2200"/>
  </r>
  <r>
    <x v="316"/>
    <x v="33"/>
    <s v="B015YCRYZM"/>
    <n v="2"/>
    <x v="33"/>
    <x v="11"/>
    <n v="2013"/>
    <n v="1650"/>
  </r>
  <r>
    <x v="316"/>
    <x v="34"/>
    <s v="B01DZJFWNC"/>
    <n v="3"/>
    <x v="34"/>
    <x v="2"/>
    <n v="998.4"/>
    <n v="960"/>
  </r>
  <r>
    <x v="316"/>
    <x v="35"/>
    <s v="B015YCRYZM"/>
    <n v="3"/>
    <x v="35"/>
    <x v="11"/>
    <n v="2013"/>
    <n v="1650"/>
  </r>
  <r>
    <x v="316"/>
    <x v="36"/>
    <s v="B00K15Q2B0"/>
    <n v="1"/>
    <x v="36"/>
    <x v="6"/>
    <n v="2167.1999999999998"/>
    <n v="1720"/>
  </r>
  <r>
    <x v="316"/>
    <x v="37"/>
    <s v="B00J0O5J4Y"/>
    <n v="3"/>
    <x v="37"/>
    <x v="4"/>
    <n v="1683"/>
    <n v="1530"/>
  </r>
  <r>
    <x v="316"/>
    <x v="38"/>
    <s v="B00NQGP42Y"/>
    <n v="2"/>
    <x v="38"/>
    <x v="7"/>
    <n v="2376"/>
    <n v="2200"/>
  </r>
  <r>
    <x v="316"/>
    <x v="39"/>
    <s v="B01EYT1URO"/>
    <n v="2"/>
    <x v="39"/>
    <x v="9"/>
    <n v="1312.5"/>
    <n v="1250"/>
  </r>
  <r>
    <x v="316"/>
    <x v="40"/>
    <s v="B00F3J4B5S"/>
    <n v="1"/>
    <x v="40"/>
    <x v="0"/>
    <n v="1725"/>
    <n v="1500"/>
  </r>
  <r>
    <x v="316"/>
    <x v="41"/>
    <s v="B00F3J4B5S"/>
    <n v="2"/>
    <x v="41"/>
    <x v="0"/>
    <n v="1725"/>
    <n v="1500"/>
  </r>
  <r>
    <x v="316"/>
    <x v="42"/>
    <s v="B01EYT1URO"/>
    <n v="9"/>
    <x v="12"/>
    <x v="9"/>
    <n v="1312.5"/>
    <n v="1250"/>
  </r>
  <r>
    <x v="316"/>
    <x v="43"/>
    <s v="B00NQGP42Y"/>
    <n v="2"/>
    <x v="9"/>
    <x v="7"/>
    <n v="2376"/>
    <n v="2200"/>
  </r>
  <r>
    <x v="316"/>
    <x v="44"/>
    <s v="B01EYT1URO"/>
    <n v="2"/>
    <x v="29"/>
    <x v="9"/>
    <n v="1312.5"/>
    <n v="1250"/>
  </r>
  <r>
    <x v="316"/>
    <x v="45"/>
    <s v="B016381QZA"/>
    <n v="12"/>
    <x v="7"/>
    <x v="3"/>
    <n v="2016.5"/>
    <n v="1850"/>
  </r>
  <r>
    <x v="316"/>
    <x v="46"/>
    <s v="B01DZJFWNC"/>
    <n v="21"/>
    <x v="40"/>
    <x v="2"/>
    <n v="998.4"/>
    <n v="960"/>
  </r>
  <r>
    <x v="316"/>
    <x v="47"/>
    <s v="B01EYT1URO"/>
    <n v="2"/>
    <x v="10"/>
    <x v="9"/>
    <n v="1312.5"/>
    <n v="1250"/>
  </r>
  <r>
    <x v="316"/>
    <x v="48"/>
    <s v="B00F3J4B5S"/>
    <n v="3"/>
    <x v="13"/>
    <x v="0"/>
    <n v="1725"/>
    <n v="1500"/>
  </r>
  <r>
    <x v="316"/>
    <x v="49"/>
    <s v="B00NQGP42Y"/>
    <n v="2"/>
    <x v="42"/>
    <x v="7"/>
    <n v="2376"/>
    <n v="2200"/>
  </r>
  <r>
    <x v="316"/>
    <x v="50"/>
    <s v="B00NQGP42Y"/>
    <n v="2"/>
    <x v="36"/>
    <x v="7"/>
    <n v="2376"/>
    <n v="2200"/>
  </r>
  <r>
    <x v="316"/>
    <x v="51"/>
    <s v="B00J0O5J4Y"/>
    <n v="2"/>
    <x v="28"/>
    <x v="4"/>
    <n v="1683"/>
    <n v="1530"/>
  </r>
  <r>
    <x v="316"/>
    <x v="52"/>
    <s v="B018IZ0SWI"/>
    <n v="2"/>
    <x v="18"/>
    <x v="1"/>
    <n v="1620"/>
    <n v="1350"/>
  </r>
  <r>
    <x v="316"/>
    <x v="53"/>
    <s v="B018IZ0SWI"/>
    <n v="2"/>
    <x v="32"/>
    <x v="1"/>
    <n v="1620"/>
    <n v="1350"/>
  </r>
  <r>
    <x v="316"/>
    <x v="54"/>
    <s v="B01EYT1URO"/>
    <n v="3"/>
    <x v="31"/>
    <x v="9"/>
    <n v="1312.5"/>
    <n v="1250"/>
  </r>
  <r>
    <x v="317"/>
    <x v="55"/>
    <s v="B01LQV1YHO"/>
    <n v="1"/>
    <x v="20"/>
    <x v="8"/>
    <n v="1624"/>
    <n v="1450"/>
  </r>
  <r>
    <x v="317"/>
    <x v="56"/>
    <s v="B00F3J4B5S"/>
    <n v="2"/>
    <x v="1"/>
    <x v="0"/>
    <n v="1725"/>
    <n v="1500"/>
  </r>
  <r>
    <x v="317"/>
    <x v="57"/>
    <s v="B00F3J4B5S"/>
    <n v="3"/>
    <x v="11"/>
    <x v="0"/>
    <n v="1725"/>
    <n v="1500"/>
  </r>
  <r>
    <x v="317"/>
    <x v="58"/>
    <s v="B01EYT1URO"/>
    <n v="4"/>
    <x v="37"/>
    <x v="9"/>
    <n v="1312.5"/>
    <n v="1250"/>
  </r>
  <r>
    <x v="317"/>
    <x v="59"/>
    <s v="B01KBH547A"/>
    <n v="2"/>
    <x v="14"/>
    <x v="5"/>
    <n v="1012"/>
    <n v="920"/>
  </r>
  <r>
    <x v="317"/>
    <x v="60"/>
    <s v="B018IZ0SWI"/>
    <n v="2"/>
    <x v="8"/>
    <x v="1"/>
    <n v="1620"/>
    <n v="1350"/>
  </r>
  <r>
    <x v="317"/>
    <x v="61"/>
    <s v="B016381QZA"/>
    <n v="3"/>
    <x v="6"/>
    <x v="3"/>
    <n v="2016.5"/>
    <n v="1850"/>
  </r>
  <r>
    <x v="317"/>
    <x v="62"/>
    <s v="B00K15Q2B0"/>
    <n v="2"/>
    <x v="5"/>
    <x v="6"/>
    <n v="2167.1999999999998"/>
    <n v="1720"/>
  </r>
  <r>
    <x v="317"/>
    <x v="63"/>
    <s v="B01KBH547A"/>
    <n v="1"/>
    <x v="39"/>
    <x v="5"/>
    <n v="1012"/>
    <n v="920"/>
  </r>
  <r>
    <x v="317"/>
    <x v="64"/>
    <s v="B00K15Q2B0"/>
    <n v="1"/>
    <x v="17"/>
    <x v="6"/>
    <n v="2167.1999999999998"/>
    <n v="1720"/>
  </r>
  <r>
    <x v="317"/>
    <x v="65"/>
    <s v="B00F3J4B5S"/>
    <n v="2"/>
    <x v="16"/>
    <x v="0"/>
    <n v="1725"/>
    <n v="1500"/>
  </r>
  <r>
    <x v="317"/>
    <x v="66"/>
    <s v="B00F3J4B5S"/>
    <n v="3"/>
    <x v="3"/>
    <x v="0"/>
    <n v="1725"/>
    <n v="1500"/>
  </r>
  <r>
    <x v="317"/>
    <x v="67"/>
    <s v="B01KBH547A"/>
    <n v="3"/>
    <x v="2"/>
    <x v="5"/>
    <n v="1012"/>
    <n v="920"/>
  </r>
  <r>
    <x v="317"/>
    <x v="68"/>
    <s v="B01DZJFWNC"/>
    <n v="3"/>
    <x v="23"/>
    <x v="2"/>
    <n v="998.4"/>
    <n v="960"/>
  </r>
  <r>
    <x v="317"/>
    <x v="69"/>
    <s v="B00F3J4B5S"/>
    <n v="3"/>
    <x v="15"/>
    <x v="0"/>
    <n v="1725"/>
    <n v="1500"/>
  </r>
  <r>
    <x v="317"/>
    <x v="70"/>
    <s v="B01DZJFWNC"/>
    <n v="1"/>
    <x v="27"/>
    <x v="2"/>
    <n v="998.4"/>
    <n v="960"/>
  </r>
  <r>
    <x v="317"/>
    <x v="14"/>
    <s v="B01KBH547A"/>
    <n v="2"/>
    <x v="14"/>
    <x v="5"/>
    <n v="1012"/>
    <n v="920"/>
  </r>
  <r>
    <x v="317"/>
    <x v="8"/>
    <s v="B00F3J4B5S"/>
    <n v="3"/>
    <x v="8"/>
    <x v="0"/>
    <n v="1725"/>
    <n v="1500"/>
  </r>
  <r>
    <x v="317"/>
    <x v="11"/>
    <s v="B018IZ0SWI"/>
    <n v="5"/>
    <x v="11"/>
    <x v="1"/>
    <n v="1620"/>
    <n v="1350"/>
  </r>
  <r>
    <x v="317"/>
    <x v="13"/>
    <s v="B01KBH547A"/>
    <n v="2"/>
    <x v="13"/>
    <x v="5"/>
    <n v="1012"/>
    <n v="920"/>
  </r>
  <r>
    <x v="317"/>
    <x v="21"/>
    <s v="B00J0O5J4Y"/>
    <n v="2"/>
    <x v="21"/>
    <x v="4"/>
    <n v="1683"/>
    <n v="1530"/>
  </r>
  <r>
    <x v="317"/>
    <x v="2"/>
    <s v="B015YCRYZM"/>
    <n v="2"/>
    <x v="2"/>
    <x v="11"/>
    <n v="2013"/>
    <n v="1650"/>
  </r>
  <r>
    <x v="317"/>
    <x v="25"/>
    <s v="B015YCRYZM"/>
    <n v="3"/>
    <x v="25"/>
    <x v="11"/>
    <n v="2013"/>
    <n v="1650"/>
  </r>
  <r>
    <x v="317"/>
    <x v="6"/>
    <s v="B00NQGP42Y"/>
    <n v="1"/>
    <x v="6"/>
    <x v="7"/>
    <n v="2376"/>
    <n v="2200"/>
  </r>
  <r>
    <x v="317"/>
    <x v="5"/>
    <s v="B016381QZA"/>
    <n v="1"/>
    <x v="5"/>
    <x v="3"/>
    <n v="2016.5"/>
    <n v="1850"/>
  </r>
  <r>
    <x v="317"/>
    <x v="7"/>
    <s v="B01EYT1URO"/>
    <n v="4"/>
    <x v="7"/>
    <x v="9"/>
    <n v="1312.5"/>
    <n v="1250"/>
  </r>
  <r>
    <x v="317"/>
    <x v="9"/>
    <s v="B01EYT1URO"/>
    <n v="4"/>
    <x v="9"/>
    <x v="9"/>
    <n v="1312.5"/>
    <n v="1250"/>
  </r>
  <r>
    <x v="317"/>
    <x v="4"/>
    <s v="B01LQV1YHO"/>
    <n v="3"/>
    <x v="4"/>
    <x v="8"/>
    <n v="1624"/>
    <n v="1450"/>
  </r>
  <r>
    <x v="317"/>
    <x v="1"/>
    <s v="B016381QZA"/>
    <n v="4"/>
    <x v="1"/>
    <x v="3"/>
    <n v="2016.5"/>
    <n v="1850"/>
  </r>
  <r>
    <x v="317"/>
    <x v="17"/>
    <s v="B00J0O5J4Y"/>
    <n v="2"/>
    <x v="17"/>
    <x v="4"/>
    <n v="1683"/>
    <n v="1530"/>
  </r>
  <r>
    <x v="317"/>
    <x v="12"/>
    <s v="B00NQGP42Y"/>
    <n v="1"/>
    <x v="12"/>
    <x v="7"/>
    <n v="2376"/>
    <n v="2200"/>
  </r>
  <r>
    <x v="317"/>
    <x v="16"/>
    <s v="B016381QZA"/>
    <n v="3"/>
    <x v="16"/>
    <x v="3"/>
    <n v="2016.5"/>
    <n v="1850"/>
  </r>
  <r>
    <x v="317"/>
    <x v="18"/>
    <s v="B01KBH547A"/>
    <n v="2"/>
    <x v="18"/>
    <x v="5"/>
    <n v="1012"/>
    <n v="920"/>
  </r>
  <r>
    <x v="317"/>
    <x v="19"/>
    <s v="B01EYT1URO"/>
    <n v="2"/>
    <x v="19"/>
    <x v="9"/>
    <n v="1312.5"/>
    <n v="1250"/>
  </r>
  <r>
    <x v="317"/>
    <x v="10"/>
    <s v="B00K15Q2B0"/>
    <n v="1"/>
    <x v="10"/>
    <x v="6"/>
    <n v="2167.1999999999998"/>
    <n v="1720"/>
  </r>
  <r>
    <x v="317"/>
    <x v="20"/>
    <s v="B00K15Q2B0"/>
    <n v="1"/>
    <x v="20"/>
    <x v="6"/>
    <n v="2167.1999999999998"/>
    <n v="1720"/>
  </r>
  <r>
    <x v="317"/>
    <x v="22"/>
    <s v="B00NQGP42Y"/>
    <n v="2"/>
    <x v="22"/>
    <x v="7"/>
    <n v="2376"/>
    <n v="2200"/>
  </r>
  <r>
    <x v="317"/>
    <x v="15"/>
    <s v="B01LQV1YHO"/>
    <n v="1"/>
    <x v="15"/>
    <x v="8"/>
    <n v="1624"/>
    <n v="1450"/>
  </r>
  <r>
    <x v="317"/>
    <x v="26"/>
    <s v="B00NQGP42Y"/>
    <n v="4"/>
    <x v="26"/>
    <x v="7"/>
    <n v="2376"/>
    <n v="2200"/>
  </r>
  <r>
    <x v="317"/>
    <x v="27"/>
    <s v="B01EYT1URO"/>
    <n v="1"/>
    <x v="27"/>
    <x v="9"/>
    <n v="1312.5"/>
    <n v="1250"/>
  </r>
  <r>
    <x v="317"/>
    <x v="28"/>
    <s v="B00K15Q2B0"/>
    <n v="2"/>
    <x v="28"/>
    <x v="6"/>
    <n v="2167.1999999999998"/>
    <n v="1720"/>
  </r>
  <r>
    <x v="317"/>
    <x v="29"/>
    <s v="B016381QZA"/>
    <n v="21"/>
    <x v="29"/>
    <x v="3"/>
    <n v="2016.5"/>
    <n v="1850"/>
  </r>
  <r>
    <x v="317"/>
    <x v="30"/>
    <s v="B00K15Q2B0"/>
    <n v="2"/>
    <x v="30"/>
    <x v="6"/>
    <n v="2167.1999999999998"/>
    <n v="1720"/>
  </r>
  <r>
    <x v="317"/>
    <x v="31"/>
    <s v="B018IZ0SWI"/>
    <n v="2"/>
    <x v="31"/>
    <x v="1"/>
    <n v="1620"/>
    <n v="1350"/>
  </r>
  <r>
    <x v="317"/>
    <x v="24"/>
    <s v="B016B7INC2"/>
    <n v="3"/>
    <x v="24"/>
    <x v="10"/>
    <n v="1020"/>
    <n v="850"/>
  </r>
  <r>
    <x v="317"/>
    <x v="23"/>
    <s v="B018IZ0SWI"/>
    <n v="2"/>
    <x v="23"/>
    <x v="1"/>
    <n v="1620"/>
    <n v="1350"/>
  </r>
  <r>
    <x v="317"/>
    <x v="0"/>
    <s v="B01DZJFWNC"/>
    <n v="3"/>
    <x v="0"/>
    <x v="2"/>
    <n v="998.4"/>
    <n v="960"/>
  </r>
  <r>
    <x v="317"/>
    <x v="32"/>
    <s v="B01KBH547A"/>
    <n v="1"/>
    <x v="32"/>
    <x v="5"/>
    <n v="1012"/>
    <n v="920"/>
  </r>
  <r>
    <x v="317"/>
    <x v="33"/>
    <s v="B018IZ0SWI"/>
    <n v="2"/>
    <x v="33"/>
    <x v="1"/>
    <n v="1620"/>
    <n v="1350"/>
  </r>
  <r>
    <x v="317"/>
    <x v="34"/>
    <s v="B018IZ0SWI"/>
    <n v="4"/>
    <x v="34"/>
    <x v="1"/>
    <n v="1620"/>
    <n v="1350"/>
  </r>
  <r>
    <x v="317"/>
    <x v="35"/>
    <s v="B00F3J4B5S"/>
    <n v="2"/>
    <x v="35"/>
    <x v="0"/>
    <n v="1725"/>
    <n v="1500"/>
  </r>
  <r>
    <x v="317"/>
    <x v="36"/>
    <s v="B01KBH547A"/>
    <n v="19"/>
    <x v="36"/>
    <x v="5"/>
    <n v="1012"/>
    <n v="920"/>
  </r>
  <r>
    <x v="317"/>
    <x v="37"/>
    <s v="B01LQV1YHO"/>
    <n v="1"/>
    <x v="37"/>
    <x v="8"/>
    <n v="1624"/>
    <n v="1450"/>
  </r>
  <r>
    <x v="317"/>
    <x v="38"/>
    <s v="B00K15Q2B0"/>
    <n v="2"/>
    <x v="38"/>
    <x v="6"/>
    <n v="2167.1999999999998"/>
    <n v="1720"/>
  </r>
  <r>
    <x v="317"/>
    <x v="39"/>
    <s v="B00K15Q2B0"/>
    <n v="1"/>
    <x v="39"/>
    <x v="6"/>
    <n v="2167.1999999999998"/>
    <n v="1720"/>
  </r>
  <r>
    <x v="317"/>
    <x v="40"/>
    <s v="B016381QZA"/>
    <n v="1"/>
    <x v="40"/>
    <x v="3"/>
    <n v="2016.5"/>
    <n v="1850"/>
  </r>
  <r>
    <x v="317"/>
    <x v="41"/>
    <s v="B016381QZA"/>
    <n v="2"/>
    <x v="41"/>
    <x v="3"/>
    <n v="2016.5"/>
    <n v="1850"/>
  </r>
  <r>
    <x v="317"/>
    <x v="42"/>
    <s v="B018IZ0SWI"/>
    <n v="2"/>
    <x v="12"/>
    <x v="1"/>
    <n v="1620"/>
    <n v="1350"/>
  </r>
  <r>
    <x v="317"/>
    <x v="43"/>
    <s v="B018IZ0SWI"/>
    <n v="19"/>
    <x v="9"/>
    <x v="1"/>
    <n v="1620"/>
    <n v="1350"/>
  </r>
  <r>
    <x v="317"/>
    <x v="44"/>
    <s v="B018IZ0SWI"/>
    <n v="4"/>
    <x v="29"/>
    <x v="1"/>
    <n v="1620"/>
    <n v="1350"/>
  </r>
  <r>
    <x v="317"/>
    <x v="45"/>
    <s v="B016381QZA"/>
    <n v="2"/>
    <x v="7"/>
    <x v="3"/>
    <n v="2016.5"/>
    <n v="1850"/>
  </r>
  <r>
    <x v="317"/>
    <x v="46"/>
    <s v="B018IZ0SWI"/>
    <n v="3"/>
    <x v="40"/>
    <x v="1"/>
    <n v="1620"/>
    <n v="1350"/>
  </r>
  <r>
    <x v="317"/>
    <x v="47"/>
    <s v="B016B7INC2"/>
    <n v="1"/>
    <x v="10"/>
    <x v="10"/>
    <n v="1020"/>
    <n v="850"/>
  </r>
  <r>
    <x v="317"/>
    <x v="48"/>
    <s v="B01LQV1YHO"/>
    <n v="2"/>
    <x v="13"/>
    <x v="8"/>
    <n v="1624"/>
    <n v="1450"/>
  </r>
  <r>
    <x v="317"/>
    <x v="49"/>
    <s v="B01DZJFWNC"/>
    <n v="23"/>
    <x v="42"/>
    <x v="2"/>
    <n v="998.4"/>
    <n v="960"/>
  </r>
  <r>
    <x v="317"/>
    <x v="50"/>
    <s v="B01KBH547A"/>
    <n v="3"/>
    <x v="36"/>
    <x v="5"/>
    <n v="1012"/>
    <n v="920"/>
  </r>
  <r>
    <x v="318"/>
    <x v="51"/>
    <s v="B00K15Q2B0"/>
    <n v="3"/>
    <x v="28"/>
    <x v="6"/>
    <n v="2167.1999999999998"/>
    <n v="1720"/>
  </r>
  <r>
    <x v="318"/>
    <x v="52"/>
    <s v="B01KBH547A"/>
    <n v="3"/>
    <x v="18"/>
    <x v="5"/>
    <n v="1012"/>
    <n v="920"/>
  </r>
  <r>
    <x v="318"/>
    <x v="53"/>
    <s v="B00K15Q2B0"/>
    <n v="3"/>
    <x v="32"/>
    <x v="6"/>
    <n v="2167.1999999999998"/>
    <n v="1720"/>
  </r>
  <r>
    <x v="318"/>
    <x v="54"/>
    <s v="B00K15Q2B0"/>
    <n v="3"/>
    <x v="31"/>
    <x v="6"/>
    <n v="2167.1999999999998"/>
    <n v="1720"/>
  </r>
  <r>
    <x v="318"/>
    <x v="55"/>
    <s v="B00F3J4B5S"/>
    <n v="1"/>
    <x v="20"/>
    <x v="0"/>
    <n v="1725"/>
    <n v="1500"/>
  </r>
  <r>
    <x v="318"/>
    <x v="56"/>
    <s v="B01KBH547A"/>
    <n v="1"/>
    <x v="1"/>
    <x v="5"/>
    <n v="1012"/>
    <n v="920"/>
  </r>
  <r>
    <x v="318"/>
    <x v="57"/>
    <s v="B01DZJFWNC"/>
    <n v="2"/>
    <x v="11"/>
    <x v="2"/>
    <n v="998.4"/>
    <n v="960"/>
  </r>
  <r>
    <x v="318"/>
    <x v="58"/>
    <s v="B00NQGP42Y"/>
    <n v="1"/>
    <x v="37"/>
    <x v="7"/>
    <n v="2376"/>
    <n v="2200"/>
  </r>
  <r>
    <x v="318"/>
    <x v="59"/>
    <s v="B016B7INC2"/>
    <n v="3"/>
    <x v="14"/>
    <x v="10"/>
    <n v="1020"/>
    <n v="850"/>
  </r>
  <r>
    <x v="318"/>
    <x v="60"/>
    <s v="B01LQV1YHO"/>
    <n v="16"/>
    <x v="8"/>
    <x v="8"/>
    <n v="1624"/>
    <n v="1450"/>
  </r>
  <r>
    <x v="318"/>
    <x v="61"/>
    <s v="B00NQGP42Y"/>
    <n v="2"/>
    <x v="6"/>
    <x v="7"/>
    <n v="2376"/>
    <n v="2200"/>
  </r>
  <r>
    <x v="318"/>
    <x v="62"/>
    <s v="B00F3J4B5S"/>
    <n v="3"/>
    <x v="5"/>
    <x v="0"/>
    <n v="1725"/>
    <n v="1500"/>
  </r>
  <r>
    <x v="318"/>
    <x v="63"/>
    <s v="B01DZJFWNC"/>
    <n v="3"/>
    <x v="39"/>
    <x v="2"/>
    <n v="998.4"/>
    <n v="960"/>
  </r>
  <r>
    <x v="318"/>
    <x v="64"/>
    <s v="B01KBH547A"/>
    <n v="1"/>
    <x v="17"/>
    <x v="5"/>
    <n v="1012"/>
    <n v="920"/>
  </r>
  <r>
    <x v="318"/>
    <x v="65"/>
    <s v="B01DZJFWNC"/>
    <n v="1"/>
    <x v="16"/>
    <x v="2"/>
    <n v="998.4"/>
    <n v="960"/>
  </r>
  <r>
    <x v="318"/>
    <x v="66"/>
    <s v="B01LQV1YHO"/>
    <n v="3"/>
    <x v="3"/>
    <x v="8"/>
    <n v="1624"/>
    <n v="1450"/>
  </r>
  <r>
    <x v="318"/>
    <x v="67"/>
    <s v="B00F3J4B5S"/>
    <n v="1"/>
    <x v="2"/>
    <x v="0"/>
    <n v="1725"/>
    <n v="1500"/>
  </r>
  <r>
    <x v="318"/>
    <x v="68"/>
    <s v="B00J0O5J4Y"/>
    <n v="1"/>
    <x v="23"/>
    <x v="4"/>
    <n v="1683"/>
    <n v="1530"/>
  </r>
  <r>
    <x v="318"/>
    <x v="69"/>
    <s v="B016381QZA"/>
    <n v="4"/>
    <x v="15"/>
    <x v="3"/>
    <n v="2016.5"/>
    <n v="1850"/>
  </r>
  <r>
    <x v="318"/>
    <x v="70"/>
    <s v="B018IZ0SWI"/>
    <n v="2"/>
    <x v="27"/>
    <x v="1"/>
    <n v="1620"/>
    <n v="1350"/>
  </r>
  <r>
    <x v="318"/>
    <x v="14"/>
    <s v="B018IZ0SWI"/>
    <n v="3"/>
    <x v="14"/>
    <x v="1"/>
    <n v="1620"/>
    <n v="1350"/>
  </r>
  <r>
    <x v="318"/>
    <x v="8"/>
    <s v="B00F3J4B5S"/>
    <n v="1"/>
    <x v="8"/>
    <x v="0"/>
    <n v="1725"/>
    <n v="1500"/>
  </r>
  <r>
    <x v="318"/>
    <x v="11"/>
    <s v="B00K15Q2B0"/>
    <n v="3"/>
    <x v="11"/>
    <x v="6"/>
    <n v="2167.1999999999998"/>
    <n v="1720"/>
  </r>
  <r>
    <x v="318"/>
    <x v="13"/>
    <s v="B01EYT1URO"/>
    <n v="1"/>
    <x v="13"/>
    <x v="9"/>
    <n v="1312.5"/>
    <n v="1250"/>
  </r>
  <r>
    <x v="318"/>
    <x v="21"/>
    <s v="B00K15Q2B0"/>
    <n v="3"/>
    <x v="21"/>
    <x v="6"/>
    <n v="2167.1999999999998"/>
    <n v="1720"/>
  </r>
  <r>
    <x v="318"/>
    <x v="2"/>
    <s v="B00F3J4B5S"/>
    <n v="3"/>
    <x v="2"/>
    <x v="0"/>
    <n v="1725"/>
    <n v="1500"/>
  </r>
  <r>
    <x v="318"/>
    <x v="25"/>
    <s v="B018IZ0SWI"/>
    <n v="2"/>
    <x v="25"/>
    <x v="1"/>
    <n v="1620"/>
    <n v="1350"/>
  </r>
  <r>
    <x v="318"/>
    <x v="6"/>
    <s v="B01KBH547A"/>
    <n v="24"/>
    <x v="6"/>
    <x v="5"/>
    <n v="1012"/>
    <n v="920"/>
  </r>
  <r>
    <x v="318"/>
    <x v="5"/>
    <s v="B00NQGP42Y"/>
    <n v="2"/>
    <x v="5"/>
    <x v="7"/>
    <n v="2376"/>
    <n v="2200"/>
  </r>
  <r>
    <x v="318"/>
    <x v="7"/>
    <s v="B00F3J4B5S"/>
    <n v="1"/>
    <x v="7"/>
    <x v="0"/>
    <n v="1725"/>
    <n v="1500"/>
  </r>
  <r>
    <x v="318"/>
    <x v="9"/>
    <s v="B00J0O5J4Y"/>
    <n v="2"/>
    <x v="9"/>
    <x v="4"/>
    <n v="1683"/>
    <n v="1530"/>
  </r>
  <r>
    <x v="318"/>
    <x v="4"/>
    <s v="B00NQGP42Y"/>
    <n v="3"/>
    <x v="4"/>
    <x v="7"/>
    <n v="2376"/>
    <n v="2200"/>
  </r>
  <r>
    <x v="318"/>
    <x v="1"/>
    <s v="B01KBH547A"/>
    <n v="2"/>
    <x v="1"/>
    <x v="5"/>
    <n v="1012"/>
    <n v="920"/>
  </r>
  <r>
    <x v="318"/>
    <x v="17"/>
    <s v="B00NQGP42Y"/>
    <n v="1"/>
    <x v="17"/>
    <x v="7"/>
    <n v="2376"/>
    <n v="2200"/>
  </r>
  <r>
    <x v="318"/>
    <x v="12"/>
    <s v="B018IZ0SWI"/>
    <n v="4"/>
    <x v="12"/>
    <x v="1"/>
    <n v="1620"/>
    <n v="1350"/>
  </r>
  <r>
    <x v="318"/>
    <x v="16"/>
    <s v="B018IZ0SWI"/>
    <n v="1"/>
    <x v="16"/>
    <x v="1"/>
    <n v="1620"/>
    <n v="1350"/>
  </r>
  <r>
    <x v="318"/>
    <x v="18"/>
    <s v="B018IZ0SWI"/>
    <n v="4"/>
    <x v="18"/>
    <x v="1"/>
    <n v="1620"/>
    <n v="1350"/>
  </r>
  <r>
    <x v="318"/>
    <x v="19"/>
    <s v="B01KBH547A"/>
    <n v="2"/>
    <x v="19"/>
    <x v="5"/>
    <n v="1012"/>
    <n v="920"/>
  </r>
  <r>
    <x v="318"/>
    <x v="10"/>
    <s v="B016B7INC2"/>
    <n v="2"/>
    <x v="10"/>
    <x v="10"/>
    <n v="1020"/>
    <n v="850"/>
  </r>
  <r>
    <x v="318"/>
    <x v="20"/>
    <s v="B01KBH547A"/>
    <n v="19"/>
    <x v="20"/>
    <x v="5"/>
    <n v="1012"/>
    <n v="920"/>
  </r>
  <r>
    <x v="318"/>
    <x v="22"/>
    <s v="B00F3J4B5S"/>
    <n v="1"/>
    <x v="22"/>
    <x v="0"/>
    <n v="1725"/>
    <n v="1500"/>
  </r>
  <r>
    <x v="318"/>
    <x v="15"/>
    <s v="B01LQV1YHO"/>
    <n v="2"/>
    <x v="15"/>
    <x v="8"/>
    <n v="1624"/>
    <n v="1450"/>
  </r>
  <r>
    <x v="318"/>
    <x v="26"/>
    <s v="B00F3J4B5S"/>
    <n v="1"/>
    <x v="26"/>
    <x v="0"/>
    <n v="1725"/>
    <n v="1500"/>
  </r>
  <r>
    <x v="318"/>
    <x v="27"/>
    <s v="B01DZJFWNC"/>
    <n v="2"/>
    <x v="27"/>
    <x v="2"/>
    <n v="998.4"/>
    <n v="960"/>
  </r>
  <r>
    <x v="318"/>
    <x v="28"/>
    <s v="B018IZ0SWI"/>
    <n v="2"/>
    <x v="28"/>
    <x v="1"/>
    <n v="1620"/>
    <n v="1350"/>
  </r>
  <r>
    <x v="318"/>
    <x v="29"/>
    <s v="B016B7INC2"/>
    <n v="1"/>
    <x v="29"/>
    <x v="10"/>
    <n v="1020"/>
    <n v="850"/>
  </r>
  <r>
    <x v="318"/>
    <x v="30"/>
    <s v="B01LQV1YHO"/>
    <n v="3"/>
    <x v="30"/>
    <x v="8"/>
    <n v="1624"/>
    <n v="1450"/>
  </r>
  <r>
    <x v="318"/>
    <x v="31"/>
    <s v="B016381QZA"/>
    <n v="2"/>
    <x v="31"/>
    <x v="3"/>
    <n v="2016.5"/>
    <n v="1850"/>
  </r>
  <r>
    <x v="318"/>
    <x v="24"/>
    <s v="B00NQGP42Y"/>
    <n v="2"/>
    <x v="24"/>
    <x v="7"/>
    <n v="2376"/>
    <n v="2200"/>
  </r>
  <r>
    <x v="318"/>
    <x v="23"/>
    <s v="B00F3J4B5S"/>
    <n v="2"/>
    <x v="23"/>
    <x v="0"/>
    <n v="1725"/>
    <n v="1500"/>
  </r>
  <r>
    <x v="318"/>
    <x v="0"/>
    <s v="B00NQGP42Y"/>
    <n v="2"/>
    <x v="0"/>
    <x v="7"/>
    <n v="2376"/>
    <n v="2200"/>
  </r>
  <r>
    <x v="318"/>
    <x v="32"/>
    <s v="B01KBH547A"/>
    <n v="2"/>
    <x v="32"/>
    <x v="5"/>
    <n v="1012"/>
    <n v="920"/>
  </r>
  <r>
    <x v="318"/>
    <x v="33"/>
    <s v="B00NQGP42Y"/>
    <n v="3"/>
    <x v="33"/>
    <x v="7"/>
    <n v="2376"/>
    <n v="2200"/>
  </r>
  <r>
    <x v="318"/>
    <x v="34"/>
    <s v="B018IZ0SWI"/>
    <n v="4"/>
    <x v="34"/>
    <x v="1"/>
    <n v="1620"/>
    <n v="1350"/>
  </r>
  <r>
    <x v="318"/>
    <x v="35"/>
    <s v="B018IZ0SWI"/>
    <n v="1"/>
    <x v="35"/>
    <x v="1"/>
    <n v="1620"/>
    <n v="1350"/>
  </r>
  <r>
    <x v="318"/>
    <x v="36"/>
    <s v="B016381QZA"/>
    <n v="2"/>
    <x v="36"/>
    <x v="3"/>
    <n v="2016.5"/>
    <n v="1850"/>
  </r>
  <r>
    <x v="318"/>
    <x v="37"/>
    <s v="B00K15Q2B0"/>
    <n v="1"/>
    <x v="37"/>
    <x v="6"/>
    <n v="2167.1999999999998"/>
    <n v="1720"/>
  </r>
  <r>
    <x v="318"/>
    <x v="38"/>
    <s v="B01DZJFWNC"/>
    <n v="3"/>
    <x v="38"/>
    <x v="2"/>
    <n v="998.4"/>
    <n v="960"/>
  </r>
  <r>
    <x v="318"/>
    <x v="39"/>
    <s v="B00NQGP42Y"/>
    <n v="3"/>
    <x v="39"/>
    <x v="7"/>
    <n v="2376"/>
    <n v="2200"/>
  </r>
  <r>
    <x v="318"/>
    <x v="40"/>
    <s v="B018IZ0SWI"/>
    <n v="1"/>
    <x v="40"/>
    <x v="1"/>
    <n v="1620"/>
    <n v="1350"/>
  </r>
  <r>
    <x v="318"/>
    <x v="41"/>
    <s v="B00K15Q2B0"/>
    <n v="1"/>
    <x v="41"/>
    <x v="6"/>
    <n v="2167.1999999999998"/>
    <n v="1720"/>
  </r>
  <r>
    <x v="318"/>
    <x v="42"/>
    <s v="B00F3J4B5S"/>
    <n v="1"/>
    <x v="12"/>
    <x v="0"/>
    <n v="1725"/>
    <n v="1500"/>
  </r>
  <r>
    <x v="318"/>
    <x v="43"/>
    <s v="B00J0O5J4Y"/>
    <n v="2"/>
    <x v="9"/>
    <x v="4"/>
    <n v="1683"/>
    <n v="1530"/>
  </r>
  <r>
    <x v="318"/>
    <x v="44"/>
    <s v="B016381QZA"/>
    <n v="1"/>
    <x v="29"/>
    <x v="3"/>
    <n v="2016.5"/>
    <n v="1850"/>
  </r>
  <r>
    <x v="318"/>
    <x v="45"/>
    <s v="B00J0O5J4Y"/>
    <n v="2"/>
    <x v="7"/>
    <x v="4"/>
    <n v="1683"/>
    <n v="1530"/>
  </r>
  <r>
    <x v="318"/>
    <x v="46"/>
    <s v="B00NQGP42Y"/>
    <n v="3"/>
    <x v="40"/>
    <x v="7"/>
    <n v="2376"/>
    <n v="2200"/>
  </r>
  <r>
    <x v="318"/>
    <x v="47"/>
    <s v="B01DZJFWNC"/>
    <n v="1"/>
    <x v="10"/>
    <x v="2"/>
    <n v="998.4"/>
    <n v="960"/>
  </r>
  <r>
    <x v="318"/>
    <x v="48"/>
    <s v="B015YCRYZM"/>
    <n v="2"/>
    <x v="13"/>
    <x v="11"/>
    <n v="2013"/>
    <n v="1650"/>
  </r>
  <r>
    <x v="318"/>
    <x v="49"/>
    <s v="B016B7INC2"/>
    <n v="3"/>
    <x v="42"/>
    <x v="10"/>
    <n v="1020"/>
    <n v="850"/>
  </r>
  <r>
    <x v="318"/>
    <x v="50"/>
    <s v="B01KBH547A"/>
    <n v="3"/>
    <x v="36"/>
    <x v="5"/>
    <n v="1012"/>
    <n v="920"/>
  </r>
  <r>
    <x v="318"/>
    <x v="51"/>
    <s v="B01KBH547A"/>
    <n v="21"/>
    <x v="28"/>
    <x v="5"/>
    <n v="1012"/>
    <n v="920"/>
  </r>
  <r>
    <x v="318"/>
    <x v="52"/>
    <s v="B00F3J4B5S"/>
    <n v="3"/>
    <x v="18"/>
    <x v="0"/>
    <n v="1725"/>
    <n v="1500"/>
  </r>
  <r>
    <x v="318"/>
    <x v="53"/>
    <s v="B00NQGP42Y"/>
    <n v="4"/>
    <x v="32"/>
    <x v="7"/>
    <n v="2376"/>
    <n v="2200"/>
  </r>
  <r>
    <x v="318"/>
    <x v="54"/>
    <s v="B01EYT1URO"/>
    <n v="3"/>
    <x v="31"/>
    <x v="9"/>
    <n v="1312.5"/>
    <n v="1250"/>
  </r>
  <r>
    <x v="318"/>
    <x v="55"/>
    <s v="B00K15Q2B0"/>
    <n v="10"/>
    <x v="20"/>
    <x v="6"/>
    <n v="2167.1999999999998"/>
    <n v="1720"/>
  </r>
  <r>
    <x v="318"/>
    <x v="56"/>
    <s v="B018IZ0SWI"/>
    <n v="1"/>
    <x v="1"/>
    <x v="1"/>
    <n v="1620"/>
    <n v="1350"/>
  </r>
  <r>
    <x v="318"/>
    <x v="57"/>
    <s v="B018IZ0SWI"/>
    <n v="1"/>
    <x v="11"/>
    <x v="1"/>
    <n v="1620"/>
    <n v="1350"/>
  </r>
  <r>
    <x v="319"/>
    <x v="58"/>
    <s v="B00NQGP42Y"/>
    <n v="1"/>
    <x v="37"/>
    <x v="7"/>
    <n v="2376"/>
    <n v="2200"/>
  </r>
  <r>
    <x v="319"/>
    <x v="59"/>
    <s v="B018IZ0SWI"/>
    <n v="24"/>
    <x v="14"/>
    <x v="1"/>
    <n v="1620"/>
    <n v="1350"/>
  </r>
  <r>
    <x v="319"/>
    <x v="60"/>
    <s v="B00K15Q2B0"/>
    <n v="2"/>
    <x v="8"/>
    <x v="6"/>
    <n v="2167.1999999999998"/>
    <n v="1720"/>
  </r>
  <r>
    <x v="319"/>
    <x v="61"/>
    <s v="B00K15Q2B0"/>
    <n v="3"/>
    <x v="6"/>
    <x v="6"/>
    <n v="2167.1999999999998"/>
    <n v="1720"/>
  </r>
  <r>
    <x v="319"/>
    <x v="62"/>
    <s v="B018IZ0SWI"/>
    <n v="4"/>
    <x v="5"/>
    <x v="1"/>
    <n v="1620"/>
    <n v="1350"/>
  </r>
  <r>
    <x v="319"/>
    <x v="63"/>
    <s v="B00F3J4B5S"/>
    <n v="3"/>
    <x v="39"/>
    <x v="0"/>
    <n v="1725"/>
    <n v="1500"/>
  </r>
  <r>
    <x v="319"/>
    <x v="64"/>
    <s v="B01KBH547A"/>
    <n v="4"/>
    <x v="17"/>
    <x v="5"/>
    <n v="1012"/>
    <n v="920"/>
  </r>
  <r>
    <x v="319"/>
    <x v="65"/>
    <s v="B016B7INC2"/>
    <n v="1"/>
    <x v="16"/>
    <x v="10"/>
    <n v="1020"/>
    <n v="850"/>
  </r>
  <r>
    <x v="319"/>
    <x v="66"/>
    <s v="B00K15Q2B0"/>
    <n v="1"/>
    <x v="3"/>
    <x v="6"/>
    <n v="2167.1999999999998"/>
    <n v="1720"/>
  </r>
  <r>
    <x v="319"/>
    <x v="67"/>
    <s v="B00NQGP42Y"/>
    <n v="1"/>
    <x v="2"/>
    <x v="7"/>
    <n v="2376"/>
    <n v="2200"/>
  </r>
  <r>
    <x v="319"/>
    <x v="68"/>
    <s v="B01KBH547A"/>
    <n v="3"/>
    <x v="23"/>
    <x v="5"/>
    <n v="1012"/>
    <n v="920"/>
  </r>
  <r>
    <x v="319"/>
    <x v="69"/>
    <s v="B01EYT1URO"/>
    <n v="3"/>
    <x v="15"/>
    <x v="9"/>
    <n v="1312.5"/>
    <n v="1250"/>
  </r>
  <r>
    <x v="319"/>
    <x v="70"/>
    <s v="B01LQV1YHO"/>
    <n v="4"/>
    <x v="27"/>
    <x v="8"/>
    <n v="1624"/>
    <n v="1450"/>
  </r>
  <r>
    <x v="319"/>
    <x v="14"/>
    <s v="B01DZJFWNC"/>
    <n v="3"/>
    <x v="14"/>
    <x v="2"/>
    <n v="998.4"/>
    <n v="960"/>
  </r>
  <r>
    <x v="319"/>
    <x v="8"/>
    <s v="B00F3J4B5S"/>
    <n v="3"/>
    <x v="8"/>
    <x v="0"/>
    <n v="1725"/>
    <n v="1500"/>
  </r>
  <r>
    <x v="319"/>
    <x v="11"/>
    <s v="B01LQV1YHO"/>
    <n v="2"/>
    <x v="11"/>
    <x v="8"/>
    <n v="1624"/>
    <n v="1450"/>
  </r>
  <r>
    <x v="319"/>
    <x v="13"/>
    <s v="B00NQGP42Y"/>
    <n v="1"/>
    <x v="13"/>
    <x v="7"/>
    <n v="2376"/>
    <n v="2200"/>
  </r>
  <r>
    <x v="319"/>
    <x v="21"/>
    <s v="B01KBH547A"/>
    <n v="3"/>
    <x v="21"/>
    <x v="5"/>
    <n v="1012"/>
    <n v="920"/>
  </r>
  <r>
    <x v="319"/>
    <x v="2"/>
    <s v="B00F3J4B5S"/>
    <n v="2"/>
    <x v="2"/>
    <x v="0"/>
    <n v="1725"/>
    <n v="1500"/>
  </r>
  <r>
    <x v="319"/>
    <x v="25"/>
    <s v="B00K15Q2B0"/>
    <n v="2"/>
    <x v="25"/>
    <x v="6"/>
    <n v="2167.1999999999998"/>
    <n v="1720"/>
  </r>
  <r>
    <x v="319"/>
    <x v="6"/>
    <s v="B01LQV1YHO"/>
    <n v="11"/>
    <x v="6"/>
    <x v="8"/>
    <n v="1624"/>
    <n v="1450"/>
  </r>
  <r>
    <x v="319"/>
    <x v="5"/>
    <s v="B018IZ0SWI"/>
    <n v="3"/>
    <x v="5"/>
    <x v="1"/>
    <n v="1620"/>
    <n v="1350"/>
  </r>
  <r>
    <x v="319"/>
    <x v="7"/>
    <s v="B01LQV1YHO"/>
    <n v="1"/>
    <x v="7"/>
    <x v="8"/>
    <n v="1624"/>
    <n v="1450"/>
  </r>
  <r>
    <x v="319"/>
    <x v="9"/>
    <s v="B01LQV1YHO"/>
    <n v="3"/>
    <x v="9"/>
    <x v="8"/>
    <n v="1624"/>
    <n v="1450"/>
  </r>
  <r>
    <x v="319"/>
    <x v="4"/>
    <s v="B016B7INC2"/>
    <n v="2"/>
    <x v="4"/>
    <x v="10"/>
    <n v="1020"/>
    <n v="850"/>
  </r>
  <r>
    <x v="319"/>
    <x v="1"/>
    <s v="B00F3J4B5S"/>
    <n v="3"/>
    <x v="1"/>
    <x v="0"/>
    <n v="1725"/>
    <n v="1500"/>
  </r>
  <r>
    <x v="319"/>
    <x v="17"/>
    <s v="B00NQGP42Y"/>
    <n v="2"/>
    <x v="17"/>
    <x v="7"/>
    <n v="2376"/>
    <n v="2200"/>
  </r>
  <r>
    <x v="319"/>
    <x v="12"/>
    <s v="B00K15Q2B0"/>
    <n v="3"/>
    <x v="12"/>
    <x v="6"/>
    <n v="2167.1999999999998"/>
    <n v="1720"/>
  </r>
  <r>
    <x v="319"/>
    <x v="16"/>
    <s v="B01EYT1URO"/>
    <n v="1"/>
    <x v="16"/>
    <x v="9"/>
    <n v="1312.5"/>
    <n v="1250"/>
  </r>
  <r>
    <x v="319"/>
    <x v="18"/>
    <s v="B01EYT1URO"/>
    <n v="13"/>
    <x v="18"/>
    <x v="9"/>
    <n v="1312.5"/>
    <n v="1250"/>
  </r>
  <r>
    <x v="319"/>
    <x v="19"/>
    <s v="B00F3J4B5S"/>
    <n v="3"/>
    <x v="19"/>
    <x v="0"/>
    <n v="1725"/>
    <n v="1500"/>
  </r>
  <r>
    <x v="319"/>
    <x v="10"/>
    <s v="B01LQV1YHO"/>
    <n v="3"/>
    <x v="10"/>
    <x v="8"/>
    <n v="1624"/>
    <n v="1450"/>
  </r>
  <r>
    <x v="319"/>
    <x v="20"/>
    <s v="B00J0O5J4Y"/>
    <n v="2"/>
    <x v="20"/>
    <x v="4"/>
    <n v="1683"/>
    <n v="1530"/>
  </r>
  <r>
    <x v="319"/>
    <x v="22"/>
    <s v="B00K15Q2B0"/>
    <n v="3"/>
    <x v="22"/>
    <x v="6"/>
    <n v="2167.1999999999998"/>
    <n v="1720"/>
  </r>
  <r>
    <x v="319"/>
    <x v="15"/>
    <s v="B00K15Q2B0"/>
    <n v="1"/>
    <x v="15"/>
    <x v="6"/>
    <n v="2167.1999999999998"/>
    <n v="1720"/>
  </r>
  <r>
    <x v="319"/>
    <x v="26"/>
    <s v="B00K15Q2B0"/>
    <n v="2"/>
    <x v="26"/>
    <x v="6"/>
    <n v="2167.1999999999998"/>
    <n v="1720"/>
  </r>
  <r>
    <x v="319"/>
    <x v="27"/>
    <s v="B00J0O5J4Y"/>
    <n v="2"/>
    <x v="27"/>
    <x v="4"/>
    <n v="1683"/>
    <n v="1530"/>
  </r>
  <r>
    <x v="319"/>
    <x v="28"/>
    <s v="B016B7INC2"/>
    <n v="2"/>
    <x v="28"/>
    <x v="10"/>
    <n v="1020"/>
    <n v="850"/>
  </r>
  <r>
    <x v="319"/>
    <x v="29"/>
    <s v="B01EYT1URO"/>
    <n v="3"/>
    <x v="29"/>
    <x v="9"/>
    <n v="1312.5"/>
    <n v="1250"/>
  </r>
  <r>
    <x v="319"/>
    <x v="30"/>
    <s v="B00K15Q2B0"/>
    <n v="1"/>
    <x v="30"/>
    <x v="6"/>
    <n v="2167.1999999999998"/>
    <n v="1720"/>
  </r>
  <r>
    <x v="319"/>
    <x v="31"/>
    <s v="B01EYT1URO"/>
    <n v="3"/>
    <x v="31"/>
    <x v="9"/>
    <n v="1312.5"/>
    <n v="1250"/>
  </r>
  <r>
    <x v="319"/>
    <x v="24"/>
    <s v="B00F3J4B5S"/>
    <n v="2"/>
    <x v="24"/>
    <x v="0"/>
    <n v="1725"/>
    <n v="1500"/>
  </r>
  <r>
    <x v="319"/>
    <x v="23"/>
    <s v="B01KBH547A"/>
    <n v="2"/>
    <x v="23"/>
    <x v="5"/>
    <n v="1012"/>
    <n v="920"/>
  </r>
  <r>
    <x v="319"/>
    <x v="0"/>
    <s v="B00K15Q2B0"/>
    <n v="3"/>
    <x v="0"/>
    <x v="6"/>
    <n v="2167.1999999999998"/>
    <n v="1720"/>
  </r>
  <r>
    <x v="319"/>
    <x v="32"/>
    <s v="B01LQV1YHO"/>
    <n v="3"/>
    <x v="32"/>
    <x v="8"/>
    <n v="1624"/>
    <n v="1450"/>
  </r>
  <r>
    <x v="319"/>
    <x v="33"/>
    <s v="B01EYT1URO"/>
    <n v="3"/>
    <x v="33"/>
    <x v="9"/>
    <n v="1312.5"/>
    <n v="1250"/>
  </r>
  <r>
    <x v="319"/>
    <x v="34"/>
    <s v="B00F3J4B5S"/>
    <n v="1"/>
    <x v="34"/>
    <x v="0"/>
    <n v="1725"/>
    <n v="1500"/>
  </r>
  <r>
    <x v="319"/>
    <x v="35"/>
    <s v="B016381QZA"/>
    <n v="1"/>
    <x v="35"/>
    <x v="3"/>
    <n v="2016.5"/>
    <n v="1850"/>
  </r>
  <r>
    <x v="319"/>
    <x v="36"/>
    <s v="B00K15Q2B0"/>
    <n v="3"/>
    <x v="36"/>
    <x v="6"/>
    <n v="2167.1999999999998"/>
    <n v="1720"/>
  </r>
  <r>
    <x v="319"/>
    <x v="37"/>
    <s v="B016B7INC2"/>
    <n v="11"/>
    <x v="37"/>
    <x v="10"/>
    <n v="1020"/>
    <n v="850"/>
  </r>
  <r>
    <x v="319"/>
    <x v="38"/>
    <s v="B01EYT1URO"/>
    <n v="3"/>
    <x v="38"/>
    <x v="9"/>
    <n v="1312.5"/>
    <n v="1250"/>
  </r>
  <r>
    <x v="319"/>
    <x v="39"/>
    <s v="B016381QZA"/>
    <n v="3"/>
    <x v="39"/>
    <x v="3"/>
    <n v="2016.5"/>
    <n v="1850"/>
  </r>
  <r>
    <x v="319"/>
    <x v="40"/>
    <s v="B00NQGP42Y"/>
    <n v="11"/>
    <x v="40"/>
    <x v="7"/>
    <n v="2376"/>
    <n v="2200"/>
  </r>
  <r>
    <x v="319"/>
    <x v="41"/>
    <s v="B00K15Q2B0"/>
    <n v="1"/>
    <x v="41"/>
    <x v="6"/>
    <n v="2167.1999999999998"/>
    <n v="1720"/>
  </r>
  <r>
    <x v="319"/>
    <x v="42"/>
    <s v="B01KBH547A"/>
    <n v="1"/>
    <x v="12"/>
    <x v="5"/>
    <n v="1012"/>
    <n v="920"/>
  </r>
  <r>
    <x v="319"/>
    <x v="43"/>
    <s v="B00K15Q2B0"/>
    <n v="1"/>
    <x v="9"/>
    <x v="6"/>
    <n v="2167.1999999999998"/>
    <n v="1720"/>
  </r>
  <r>
    <x v="319"/>
    <x v="44"/>
    <s v="B018IZ0SWI"/>
    <n v="3"/>
    <x v="29"/>
    <x v="1"/>
    <n v="1620"/>
    <n v="1350"/>
  </r>
  <r>
    <x v="319"/>
    <x v="45"/>
    <s v="B016381QZA"/>
    <n v="1"/>
    <x v="7"/>
    <x v="3"/>
    <n v="2016.5"/>
    <n v="1850"/>
  </r>
  <r>
    <x v="319"/>
    <x v="46"/>
    <s v="B00F3J4B5S"/>
    <n v="2"/>
    <x v="40"/>
    <x v="0"/>
    <n v="1725"/>
    <n v="1500"/>
  </r>
  <r>
    <x v="320"/>
    <x v="47"/>
    <s v="B018IZ0SWI"/>
    <n v="1"/>
    <x v="10"/>
    <x v="1"/>
    <n v="1620"/>
    <n v="1350"/>
  </r>
  <r>
    <x v="320"/>
    <x v="48"/>
    <s v="B00F3J4B5S"/>
    <n v="2"/>
    <x v="13"/>
    <x v="0"/>
    <n v="1725"/>
    <n v="1500"/>
  </r>
  <r>
    <x v="320"/>
    <x v="49"/>
    <s v="B018IZ0SWI"/>
    <n v="2"/>
    <x v="42"/>
    <x v="1"/>
    <n v="1620"/>
    <n v="1350"/>
  </r>
  <r>
    <x v="320"/>
    <x v="50"/>
    <s v="B00K15Q2B0"/>
    <n v="2"/>
    <x v="36"/>
    <x v="6"/>
    <n v="2167.1999999999998"/>
    <n v="1720"/>
  </r>
  <r>
    <x v="320"/>
    <x v="51"/>
    <s v="B01LQV1YHO"/>
    <n v="2"/>
    <x v="28"/>
    <x v="8"/>
    <n v="1624"/>
    <n v="1450"/>
  </r>
  <r>
    <x v="320"/>
    <x v="52"/>
    <s v="B016381QZA"/>
    <n v="2"/>
    <x v="18"/>
    <x v="3"/>
    <n v="2016.5"/>
    <n v="1850"/>
  </r>
  <r>
    <x v="320"/>
    <x v="53"/>
    <s v="B00NQGP42Y"/>
    <n v="1"/>
    <x v="32"/>
    <x v="7"/>
    <n v="2376"/>
    <n v="2200"/>
  </r>
  <r>
    <x v="320"/>
    <x v="54"/>
    <s v="B00F3J4B5S"/>
    <n v="1"/>
    <x v="31"/>
    <x v="0"/>
    <n v="1725"/>
    <n v="1500"/>
  </r>
  <r>
    <x v="320"/>
    <x v="55"/>
    <s v="B01KBH547A"/>
    <n v="1"/>
    <x v="20"/>
    <x v="5"/>
    <n v="1012"/>
    <n v="920"/>
  </r>
  <r>
    <x v="320"/>
    <x v="56"/>
    <s v="B018IZ0SWI"/>
    <n v="2"/>
    <x v="1"/>
    <x v="1"/>
    <n v="1620"/>
    <n v="1350"/>
  </r>
  <r>
    <x v="320"/>
    <x v="57"/>
    <s v="B016B7INC2"/>
    <n v="8"/>
    <x v="11"/>
    <x v="10"/>
    <n v="1020"/>
    <n v="850"/>
  </r>
  <r>
    <x v="320"/>
    <x v="58"/>
    <s v="B01KBH547A"/>
    <n v="2"/>
    <x v="37"/>
    <x v="5"/>
    <n v="1012"/>
    <n v="920"/>
  </r>
  <r>
    <x v="320"/>
    <x v="59"/>
    <s v="B00NQGP42Y"/>
    <n v="2"/>
    <x v="14"/>
    <x v="7"/>
    <n v="2376"/>
    <n v="2200"/>
  </r>
  <r>
    <x v="320"/>
    <x v="60"/>
    <s v="B018IZ0SWI"/>
    <n v="2"/>
    <x v="8"/>
    <x v="1"/>
    <n v="1620"/>
    <n v="1350"/>
  </r>
  <r>
    <x v="320"/>
    <x v="61"/>
    <s v="B01DZJFWNC"/>
    <n v="3"/>
    <x v="6"/>
    <x v="2"/>
    <n v="998.4"/>
    <n v="960"/>
  </r>
  <r>
    <x v="320"/>
    <x v="62"/>
    <s v="B018IZ0SWI"/>
    <n v="16"/>
    <x v="5"/>
    <x v="1"/>
    <n v="1620"/>
    <n v="1350"/>
  </r>
  <r>
    <x v="320"/>
    <x v="63"/>
    <s v="B01DZJFWNC"/>
    <n v="4"/>
    <x v="39"/>
    <x v="2"/>
    <n v="998.4"/>
    <n v="960"/>
  </r>
  <r>
    <x v="320"/>
    <x v="64"/>
    <s v="B00NQGP42Y"/>
    <n v="7"/>
    <x v="17"/>
    <x v="7"/>
    <n v="2376"/>
    <n v="2200"/>
  </r>
  <r>
    <x v="320"/>
    <x v="65"/>
    <s v="B00F3J4B5S"/>
    <n v="1"/>
    <x v="16"/>
    <x v="0"/>
    <n v="1725"/>
    <n v="1500"/>
  </r>
  <r>
    <x v="320"/>
    <x v="66"/>
    <s v="B00NQGP42Y"/>
    <n v="1"/>
    <x v="3"/>
    <x v="7"/>
    <n v="2376"/>
    <n v="2200"/>
  </r>
  <r>
    <x v="320"/>
    <x v="67"/>
    <s v="B00K15Q2B0"/>
    <n v="3"/>
    <x v="2"/>
    <x v="6"/>
    <n v="2167.1999999999998"/>
    <n v="1720"/>
  </r>
  <r>
    <x v="320"/>
    <x v="68"/>
    <s v="B016B7INC2"/>
    <n v="24"/>
    <x v="23"/>
    <x v="10"/>
    <n v="1020"/>
    <n v="850"/>
  </r>
  <r>
    <x v="320"/>
    <x v="69"/>
    <s v="B00K15Q2B0"/>
    <n v="6"/>
    <x v="15"/>
    <x v="6"/>
    <n v="2167.1999999999998"/>
    <n v="1720"/>
  </r>
  <r>
    <x v="320"/>
    <x v="70"/>
    <s v="B00F3J4B5S"/>
    <n v="3"/>
    <x v="27"/>
    <x v="0"/>
    <n v="1725"/>
    <n v="1500"/>
  </r>
  <r>
    <x v="320"/>
    <x v="14"/>
    <s v="B00K15Q2B0"/>
    <n v="2"/>
    <x v="14"/>
    <x v="6"/>
    <n v="2167.1999999999998"/>
    <n v="1720"/>
  </r>
  <r>
    <x v="320"/>
    <x v="8"/>
    <s v="B00NQGP42Y"/>
    <n v="2"/>
    <x v="8"/>
    <x v="7"/>
    <n v="2376"/>
    <n v="2200"/>
  </r>
  <r>
    <x v="320"/>
    <x v="11"/>
    <s v="B00K15Q2B0"/>
    <n v="9"/>
    <x v="11"/>
    <x v="6"/>
    <n v="2167.1999999999998"/>
    <n v="1720"/>
  </r>
  <r>
    <x v="320"/>
    <x v="13"/>
    <s v="B00F3J4B5S"/>
    <n v="1"/>
    <x v="13"/>
    <x v="0"/>
    <n v="1725"/>
    <n v="1500"/>
  </r>
  <r>
    <x v="320"/>
    <x v="21"/>
    <s v="B01EYT1URO"/>
    <n v="4"/>
    <x v="21"/>
    <x v="9"/>
    <n v="1312.5"/>
    <n v="1250"/>
  </r>
  <r>
    <x v="320"/>
    <x v="2"/>
    <s v="B018IZ0SWI"/>
    <n v="3"/>
    <x v="2"/>
    <x v="1"/>
    <n v="1620"/>
    <n v="1350"/>
  </r>
  <r>
    <x v="320"/>
    <x v="25"/>
    <s v="B016B7INC2"/>
    <n v="7"/>
    <x v="25"/>
    <x v="10"/>
    <n v="1020"/>
    <n v="850"/>
  </r>
  <r>
    <x v="320"/>
    <x v="6"/>
    <s v="B018IZ0SWI"/>
    <n v="3"/>
    <x v="6"/>
    <x v="1"/>
    <n v="1620"/>
    <n v="1350"/>
  </r>
  <r>
    <x v="320"/>
    <x v="5"/>
    <s v="B00F3J4B5S"/>
    <n v="3"/>
    <x v="5"/>
    <x v="0"/>
    <n v="1725"/>
    <n v="1500"/>
  </r>
  <r>
    <x v="320"/>
    <x v="7"/>
    <s v="B01KBH547A"/>
    <n v="3"/>
    <x v="7"/>
    <x v="5"/>
    <n v="1012"/>
    <n v="920"/>
  </r>
  <r>
    <x v="320"/>
    <x v="9"/>
    <s v="B01EYT1URO"/>
    <n v="1"/>
    <x v="9"/>
    <x v="9"/>
    <n v="1312.5"/>
    <n v="1250"/>
  </r>
  <r>
    <x v="320"/>
    <x v="4"/>
    <s v="B01KBH547A"/>
    <n v="2"/>
    <x v="4"/>
    <x v="5"/>
    <n v="1012"/>
    <n v="920"/>
  </r>
  <r>
    <x v="320"/>
    <x v="1"/>
    <s v="B016381QZA"/>
    <n v="3"/>
    <x v="1"/>
    <x v="3"/>
    <n v="2016.5"/>
    <n v="1850"/>
  </r>
  <r>
    <x v="320"/>
    <x v="17"/>
    <s v="B00NQGP42Y"/>
    <n v="2"/>
    <x v="17"/>
    <x v="7"/>
    <n v="2376"/>
    <n v="2200"/>
  </r>
  <r>
    <x v="320"/>
    <x v="12"/>
    <s v="B01DZJFWNC"/>
    <n v="1"/>
    <x v="12"/>
    <x v="2"/>
    <n v="998.4"/>
    <n v="960"/>
  </r>
  <r>
    <x v="320"/>
    <x v="16"/>
    <s v="B01DZJFWNC"/>
    <n v="5"/>
    <x v="16"/>
    <x v="2"/>
    <n v="998.4"/>
    <n v="960"/>
  </r>
  <r>
    <x v="320"/>
    <x v="18"/>
    <s v="B00J0O5J4Y"/>
    <n v="1"/>
    <x v="18"/>
    <x v="4"/>
    <n v="1683"/>
    <n v="1530"/>
  </r>
  <r>
    <x v="320"/>
    <x v="19"/>
    <s v="B00K15Q2B0"/>
    <n v="3"/>
    <x v="19"/>
    <x v="6"/>
    <n v="2167.1999999999998"/>
    <n v="1720"/>
  </r>
  <r>
    <x v="320"/>
    <x v="10"/>
    <s v="B018IZ0SWI"/>
    <n v="3"/>
    <x v="10"/>
    <x v="1"/>
    <n v="1620"/>
    <n v="1350"/>
  </r>
  <r>
    <x v="320"/>
    <x v="20"/>
    <s v="B00F3J4B5S"/>
    <n v="2"/>
    <x v="20"/>
    <x v="0"/>
    <n v="1725"/>
    <n v="1500"/>
  </r>
  <r>
    <x v="320"/>
    <x v="22"/>
    <s v="B00K15Q2B0"/>
    <n v="3"/>
    <x v="22"/>
    <x v="6"/>
    <n v="2167.1999999999998"/>
    <n v="1720"/>
  </r>
  <r>
    <x v="320"/>
    <x v="15"/>
    <s v="B01DZJFWNC"/>
    <n v="3"/>
    <x v="15"/>
    <x v="2"/>
    <n v="998.4"/>
    <n v="960"/>
  </r>
  <r>
    <x v="320"/>
    <x v="26"/>
    <s v="B01EYT1URO"/>
    <n v="3"/>
    <x v="26"/>
    <x v="9"/>
    <n v="1312.5"/>
    <n v="1250"/>
  </r>
  <r>
    <x v="320"/>
    <x v="27"/>
    <s v="B01EYT1URO"/>
    <n v="3"/>
    <x v="27"/>
    <x v="9"/>
    <n v="1312.5"/>
    <n v="1250"/>
  </r>
  <r>
    <x v="320"/>
    <x v="28"/>
    <s v="B01KBH547A"/>
    <n v="1"/>
    <x v="28"/>
    <x v="5"/>
    <n v="1012"/>
    <n v="920"/>
  </r>
  <r>
    <x v="320"/>
    <x v="29"/>
    <s v="B00F3J4B5S"/>
    <n v="2"/>
    <x v="29"/>
    <x v="0"/>
    <n v="1725"/>
    <n v="1500"/>
  </r>
  <r>
    <x v="320"/>
    <x v="30"/>
    <s v="B01LQV1YHO"/>
    <n v="4"/>
    <x v="30"/>
    <x v="8"/>
    <n v="1624"/>
    <n v="1450"/>
  </r>
  <r>
    <x v="320"/>
    <x v="31"/>
    <s v="B00K15Q2B0"/>
    <n v="1"/>
    <x v="31"/>
    <x v="6"/>
    <n v="2167.1999999999998"/>
    <n v="1720"/>
  </r>
  <r>
    <x v="320"/>
    <x v="24"/>
    <s v="B016381QZA"/>
    <n v="2"/>
    <x v="24"/>
    <x v="3"/>
    <n v="2016.5"/>
    <n v="1850"/>
  </r>
  <r>
    <x v="320"/>
    <x v="23"/>
    <s v="B01KBH547A"/>
    <n v="2"/>
    <x v="23"/>
    <x v="5"/>
    <n v="1012"/>
    <n v="920"/>
  </r>
  <r>
    <x v="320"/>
    <x v="0"/>
    <s v="B00K15Q2B0"/>
    <n v="1"/>
    <x v="0"/>
    <x v="6"/>
    <n v="2167.1999999999998"/>
    <n v="1720"/>
  </r>
  <r>
    <x v="320"/>
    <x v="32"/>
    <s v="B01LQV1YHO"/>
    <n v="2"/>
    <x v="32"/>
    <x v="8"/>
    <n v="1624"/>
    <n v="1450"/>
  </r>
  <r>
    <x v="321"/>
    <x v="33"/>
    <s v="B00NQGP42Y"/>
    <n v="3"/>
    <x v="33"/>
    <x v="7"/>
    <n v="2376"/>
    <n v="2200"/>
  </r>
  <r>
    <x v="321"/>
    <x v="34"/>
    <s v="B00F3J4B5S"/>
    <n v="3"/>
    <x v="34"/>
    <x v="0"/>
    <n v="1725"/>
    <n v="1500"/>
  </r>
  <r>
    <x v="321"/>
    <x v="35"/>
    <s v="B01KBH547A"/>
    <n v="19"/>
    <x v="35"/>
    <x v="5"/>
    <n v="1012"/>
    <n v="920"/>
  </r>
  <r>
    <x v="321"/>
    <x v="36"/>
    <s v="B01EYT1URO"/>
    <n v="3"/>
    <x v="36"/>
    <x v="9"/>
    <n v="1312.5"/>
    <n v="1250"/>
  </r>
  <r>
    <x v="321"/>
    <x v="37"/>
    <s v="B01KBH547A"/>
    <n v="1"/>
    <x v="37"/>
    <x v="5"/>
    <n v="1012"/>
    <n v="920"/>
  </r>
  <r>
    <x v="321"/>
    <x v="38"/>
    <s v="B00F3J4B5S"/>
    <n v="4"/>
    <x v="38"/>
    <x v="0"/>
    <n v="1725"/>
    <n v="1500"/>
  </r>
  <r>
    <x v="321"/>
    <x v="39"/>
    <s v="B01KBH547A"/>
    <n v="3"/>
    <x v="39"/>
    <x v="5"/>
    <n v="1012"/>
    <n v="920"/>
  </r>
  <r>
    <x v="321"/>
    <x v="40"/>
    <s v="B016381QZA"/>
    <n v="1"/>
    <x v="40"/>
    <x v="3"/>
    <n v="2016.5"/>
    <n v="1850"/>
  </r>
  <r>
    <x v="321"/>
    <x v="41"/>
    <s v="B00NQGP42Y"/>
    <n v="2"/>
    <x v="41"/>
    <x v="7"/>
    <n v="2376"/>
    <n v="2200"/>
  </r>
  <r>
    <x v="321"/>
    <x v="42"/>
    <s v="B00K15Q2B0"/>
    <n v="1"/>
    <x v="12"/>
    <x v="6"/>
    <n v="2167.1999999999998"/>
    <n v="1720"/>
  </r>
  <r>
    <x v="321"/>
    <x v="43"/>
    <s v="B01DZJFWNC"/>
    <n v="2"/>
    <x v="9"/>
    <x v="2"/>
    <n v="998.4"/>
    <n v="960"/>
  </r>
  <r>
    <x v="321"/>
    <x v="44"/>
    <s v="B018IZ0SWI"/>
    <n v="2"/>
    <x v="29"/>
    <x v="1"/>
    <n v="1620"/>
    <n v="1350"/>
  </r>
  <r>
    <x v="321"/>
    <x v="45"/>
    <s v="B01EYT1URO"/>
    <n v="2"/>
    <x v="7"/>
    <x v="9"/>
    <n v="1312.5"/>
    <n v="1250"/>
  </r>
  <r>
    <x v="321"/>
    <x v="46"/>
    <s v="B00K15Q2B0"/>
    <n v="1"/>
    <x v="40"/>
    <x v="6"/>
    <n v="2167.1999999999998"/>
    <n v="1720"/>
  </r>
  <r>
    <x v="321"/>
    <x v="47"/>
    <s v="B01LQV1YHO"/>
    <n v="2"/>
    <x v="10"/>
    <x v="8"/>
    <n v="1624"/>
    <n v="1450"/>
  </r>
  <r>
    <x v="321"/>
    <x v="48"/>
    <s v="B018IZ0SWI"/>
    <n v="1"/>
    <x v="13"/>
    <x v="1"/>
    <n v="1620"/>
    <n v="1350"/>
  </r>
  <r>
    <x v="321"/>
    <x v="49"/>
    <s v="B00F3J4B5S"/>
    <n v="2"/>
    <x v="42"/>
    <x v="0"/>
    <n v="1725"/>
    <n v="1500"/>
  </r>
  <r>
    <x v="321"/>
    <x v="50"/>
    <s v="B01KBH547A"/>
    <n v="1"/>
    <x v="36"/>
    <x v="5"/>
    <n v="1012"/>
    <n v="920"/>
  </r>
  <r>
    <x v="321"/>
    <x v="51"/>
    <s v="B00NQGP42Y"/>
    <n v="3"/>
    <x v="28"/>
    <x v="7"/>
    <n v="2376"/>
    <n v="2200"/>
  </r>
  <r>
    <x v="321"/>
    <x v="52"/>
    <s v="B018IZ0SWI"/>
    <n v="1"/>
    <x v="18"/>
    <x v="1"/>
    <n v="1620"/>
    <n v="1350"/>
  </r>
  <r>
    <x v="321"/>
    <x v="53"/>
    <s v="B00K15Q2B0"/>
    <n v="1"/>
    <x v="32"/>
    <x v="6"/>
    <n v="2167.1999999999998"/>
    <n v="1720"/>
  </r>
  <r>
    <x v="321"/>
    <x v="54"/>
    <s v="B018IZ0SWI"/>
    <n v="1"/>
    <x v="31"/>
    <x v="1"/>
    <n v="1620"/>
    <n v="1350"/>
  </r>
  <r>
    <x v="321"/>
    <x v="55"/>
    <s v="B018IZ0SWI"/>
    <n v="4"/>
    <x v="20"/>
    <x v="1"/>
    <n v="1620"/>
    <n v="1350"/>
  </r>
  <r>
    <x v="321"/>
    <x v="56"/>
    <s v="B01KBH547A"/>
    <n v="1"/>
    <x v="1"/>
    <x v="5"/>
    <n v="1012"/>
    <n v="920"/>
  </r>
  <r>
    <x v="321"/>
    <x v="57"/>
    <s v="B00F3J4B5S"/>
    <n v="17"/>
    <x v="11"/>
    <x v="0"/>
    <n v="1725"/>
    <n v="1500"/>
  </r>
  <r>
    <x v="321"/>
    <x v="58"/>
    <s v="B01KBH547A"/>
    <n v="2"/>
    <x v="37"/>
    <x v="5"/>
    <n v="1012"/>
    <n v="920"/>
  </r>
  <r>
    <x v="321"/>
    <x v="59"/>
    <s v="B00K15Q2B0"/>
    <n v="1"/>
    <x v="14"/>
    <x v="6"/>
    <n v="2167.1999999999998"/>
    <n v="1720"/>
  </r>
  <r>
    <x v="321"/>
    <x v="60"/>
    <s v="B00NQGP42Y"/>
    <n v="3"/>
    <x v="8"/>
    <x v="7"/>
    <n v="2376"/>
    <n v="2200"/>
  </r>
  <r>
    <x v="321"/>
    <x v="61"/>
    <s v="B016381QZA"/>
    <n v="1"/>
    <x v="6"/>
    <x v="3"/>
    <n v="2016.5"/>
    <n v="1850"/>
  </r>
  <r>
    <x v="321"/>
    <x v="62"/>
    <s v="B01KBH547A"/>
    <n v="3"/>
    <x v="5"/>
    <x v="5"/>
    <n v="1012"/>
    <n v="920"/>
  </r>
  <r>
    <x v="321"/>
    <x v="63"/>
    <s v="B01KBH547A"/>
    <n v="3"/>
    <x v="39"/>
    <x v="5"/>
    <n v="1012"/>
    <n v="920"/>
  </r>
  <r>
    <x v="321"/>
    <x v="64"/>
    <s v="B00K15Q2B0"/>
    <n v="1"/>
    <x v="17"/>
    <x v="6"/>
    <n v="2167.1999999999998"/>
    <n v="1720"/>
  </r>
  <r>
    <x v="321"/>
    <x v="65"/>
    <s v="B00K15Q2B0"/>
    <n v="3"/>
    <x v="16"/>
    <x v="6"/>
    <n v="2167.1999999999998"/>
    <n v="1720"/>
  </r>
  <r>
    <x v="321"/>
    <x v="66"/>
    <s v="B01KBH547A"/>
    <n v="2"/>
    <x v="3"/>
    <x v="5"/>
    <n v="1012"/>
    <n v="920"/>
  </r>
  <r>
    <x v="321"/>
    <x v="67"/>
    <s v="B00F3J4B5S"/>
    <n v="2"/>
    <x v="2"/>
    <x v="0"/>
    <n v="1725"/>
    <n v="1500"/>
  </r>
  <r>
    <x v="321"/>
    <x v="68"/>
    <s v="B01EYT1URO"/>
    <n v="1"/>
    <x v="23"/>
    <x v="9"/>
    <n v="1312.5"/>
    <n v="1250"/>
  </r>
  <r>
    <x v="321"/>
    <x v="69"/>
    <s v="B016381QZA"/>
    <n v="3"/>
    <x v="15"/>
    <x v="3"/>
    <n v="2016.5"/>
    <n v="1850"/>
  </r>
  <r>
    <x v="321"/>
    <x v="70"/>
    <s v="B00J0O5J4Y"/>
    <n v="4"/>
    <x v="27"/>
    <x v="4"/>
    <n v="1683"/>
    <n v="1530"/>
  </r>
  <r>
    <x v="321"/>
    <x v="14"/>
    <s v="B00NQGP42Y"/>
    <n v="1"/>
    <x v="14"/>
    <x v="7"/>
    <n v="2376"/>
    <n v="2200"/>
  </r>
  <r>
    <x v="321"/>
    <x v="8"/>
    <s v="B01KBH547A"/>
    <n v="3"/>
    <x v="8"/>
    <x v="5"/>
    <n v="1012"/>
    <n v="920"/>
  </r>
  <r>
    <x v="321"/>
    <x v="11"/>
    <s v="B00NQGP42Y"/>
    <n v="3"/>
    <x v="11"/>
    <x v="7"/>
    <n v="2376"/>
    <n v="2200"/>
  </r>
  <r>
    <x v="321"/>
    <x v="13"/>
    <s v="B01KBH547A"/>
    <n v="2"/>
    <x v="13"/>
    <x v="5"/>
    <n v="1012"/>
    <n v="920"/>
  </r>
  <r>
    <x v="321"/>
    <x v="21"/>
    <s v="B018IZ0SWI"/>
    <n v="2"/>
    <x v="21"/>
    <x v="1"/>
    <n v="1620"/>
    <n v="1350"/>
  </r>
  <r>
    <x v="321"/>
    <x v="2"/>
    <s v="B01EYT1URO"/>
    <n v="2"/>
    <x v="2"/>
    <x v="9"/>
    <n v="1312.5"/>
    <n v="1250"/>
  </r>
  <r>
    <x v="321"/>
    <x v="25"/>
    <s v="B018IZ0SWI"/>
    <n v="2"/>
    <x v="25"/>
    <x v="1"/>
    <n v="1620"/>
    <n v="1350"/>
  </r>
  <r>
    <x v="321"/>
    <x v="6"/>
    <s v="B016381QZA"/>
    <n v="3"/>
    <x v="6"/>
    <x v="3"/>
    <n v="2016.5"/>
    <n v="1850"/>
  </r>
  <r>
    <x v="321"/>
    <x v="5"/>
    <s v="B01EYT1URO"/>
    <n v="3"/>
    <x v="5"/>
    <x v="9"/>
    <n v="1312.5"/>
    <n v="1250"/>
  </r>
  <r>
    <x v="321"/>
    <x v="3"/>
    <s v="B00F3J4B5S"/>
    <n v="2"/>
    <x v="3"/>
    <x v="0"/>
    <n v="1725"/>
    <n v="1500"/>
  </r>
  <r>
    <x v="321"/>
    <x v="4"/>
    <s v="B00K15Q2B0"/>
    <n v="2"/>
    <x v="4"/>
    <x v="6"/>
    <n v="2167.1999999999998"/>
    <n v="1720"/>
  </r>
  <r>
    <x v="321"/>
    <x v="14"/>
    <s v="B01LQV1YHO"/>
    <n v="3"/>
    <x v="14"/>
    <x v="8"/>
    <n v="1624"/>
    <n v="1450"/>
  </r>
  <r>
    <x v="321"/>
    <x v="13"/>
    <s v="B018IZ0SWI"/>
    <n v="3"/>
    <x v="13"/>
    <x v="1"/>
    <n v="1620"/>
    <n v="1350"/>
  </r>
  <r>
    <x v="321"/>
    <x v="2"/>
    <s v="B01KBH547A"/>
    <n v="4"/>
    <x v="2"/>
    <x v="5"/>
    <n v="1012"/>
    <n v="920"/>
  </r>
  <r>
    <x v="321"/>
    <x v="5"/>
    <s v="B01KBH547A"/>
    <n v="3"/>
    <x v="5"/>
    <x v="5"/>
    <n v="1012"/>
    <n v="920"/>
  </r>
  <r>
    <x v="321"/>
    <x v="7"/>
    <s v="B018IZ0SWI"/>
    <n v="3"/>
    <x v="7"/>
    <x v="1"/>
    <n v="1620"/>
    <n v="1350"/>
  </r>
  <r>
    <x v="321"/>
    <x v="6"/>
    <s v="B01KBH547A"/>
    <n v="4"/>
    <x v="6"/>
    <x v="5"/>
    <n v="1012"/>
    <n v="920"/>
  </r>
  <r>
    <x v="321"/>
    <x v="1"/>
    <s v="B00K15Q2B0"/>
    <n v="2"/>
    <x v="1"/>
    <x v="6"/>
    <n v="2167.1999999999998"/>
    <n v="1720"/>
  </r>
  <r>
    <x v="321"/>
    <x v="9"/>
    <s v="B01KBH547A"/>
    <n v="2"/>
    <x v="9"/>
    <x v="5"/>
    <n v="1012"/>
    <n v="920"/>
  </r>
  <r>
    <x v="321"/>
    <x v="17"/>
    <s v="B01KBH547A"/>
    <n v="2"/>
    <x v="17"/>
    <x v="5"/>
    <n v="1012"/>
    <n v="920"/>
  </r>
  <r>
    <x v="321"/>
    <x v="11"/>
    <s v="B01LQV1YHO"/>
    <n v="2"/>
    <x v="11"/>
    <x v="8"/>
    <n v="1624"/>
    <n v="1450"/>
  </r>
  <r>
    <x v="321"/>
    <x v="8"/>
    <s v="B01KBH547A"/>
    <n v="3"/>
    <x v="8"/>
    <x v="5"/>
    <n v="1012"/>
    <n v="920"/>
  </r>
  <r>
    <x v="321"/>
    <x v="12"/>
    <s v="B016381QZA"/>
    <n v="2"/>
    <x v="12"/>
    <x v="3"/>
    <n v="2016.5"/>
    <n v="1850"/>
  </r>
  <r>
    <x v="321"/>
    <x v="16"/>
    <s v="B018IZ0SWI"/>
    <n v="4"/>
    <x v="16"/>
    <x v="1"/>
    <n v="1620"/>
    <n v="1350"/>
  </r>
  <r>
    <x v="322"/>
    <x v="10"/>
    <s v="B00F3J4B5S"/>
    <n v="3"/>
    <x v="10"/>
    <x v="0"/>
    <n v="1725"/>
    <n v="1500"/>
  </r>
  <r>
    <x v="322"/>
    <x v="18"/>
    <s v="B00J0O5J4Y"/>
    <n v="3"/>
    <x v="18"/>
    <x v="4"/>
    <n v="1683"/>
    <n v="1530"/>
  </r>
  <r>
    <x v="322"/>
    <x v="19"/>
    <s v="B01KBH547A"/>
    <n v="1"/>
    <x v="19"/>
    <x v="5"/>
    <n v="1012"/>
    <n v="920"/>
  </r>
  <r>
    <x v="322"/>
    <x v="20"/>
    <s v="B01KBH547A"/>
    <n v="14"/>
    <x v="20"/>
    <x v="5"/>
    <n v="1012"/>
    <n v="920"/>
  </r>
  <r>
    <x v="322"/>
    <x v="21"/>
    <s v="B00K15Q2B0"/>
    <n v="2"/>
    <x v="21"/>
    <x v="6"/>
    <n v="2167.1999999999998"/>
    <n v="1720"/>
  </r>
  <r>
    <x v="322"/>
    <x v="22"/>
    <s v="B018IZ0SWI"/>
    <n v="2"/>
    <x v="22"/>
    <x v="1"/>
    <n v="1620"/>
    <n v="1350"/>
  </r>
  <r>
    <x v="322"/>
    <x v="23"/>
    <s v="B018IZ0SWI"/>
    <n v="17"/>
    <x v="23"/>
    <x v="1"/>
    <n v="1620"/>
    <n v="1350"/>
  </r>
  <r>
    <x v="322"/>
    <x v="24"/>
    <s v="B016381QZA"/>
    <n v="2"/>
    <x v="24"/>
    <x v="3"/>
    <n v="2016.5"/>
    <n v="1850"/>
  </r>
  <r>
    <x v="322"/>
    <x v="15"/>
    <s v="B00F3J4B5S"/>
    <n v="4"/>
    <x v="15"/>
    <x v="0"/>
    <n v="1725"/>
    <n v="1500"/>
  </r>
  <r>
    <x v="322"/>
    <x v="25"/>
    <s v="B00J0O5J4Y"/>
    <n v="2"/>
    <x v="25"/>
    <x v="4"/>
    <n v="1683"/>
    <n v="1530"/>
  </r>
  <r>
    <x v="322"/>
    <x v="26"/>
    <s v="B018IZ0SWI"/>
    <n v="1"/>
    <x v="26"/>
    <x v="1"/>
    <n v="1620"/>
    <n v="1350"/>
  </r>
  <r>
    <x v="322"/>
    <x v="27"/>
    <s v="B00K15Q2B0"/>
    <n v="3"/>
    <x v="27"/>
    <x v="6"/>
    <n v="2167.1999999999998"/>
    <n v="1720"/>
  </r>
  <r>
    <x v="322"/>
    <x v="28"/>
    <s v="B00F3J4B5S"/>
    <n v="2"/>
    <x v="28"/>
    <x v="0"/>
    <n v="1725"/>
    <n v="1500"/>
  </r>
  <r>
    <x v="322"/>
    <x v="29"/>
    <s v="B00F3J4B5S"/>
    <n v="3"/>
    <x v="29"/>
    <x v="0"/>
    <n v="1725"/>
    <n v="1500"/>
  </r>
  <r>
    <x v="322"/>
    <x v="30"/>
    <s v="B00F3J4B5S"/>
    <n v="2"/>
    <x v="30"/>
    <x v="0"/>
    <n v="1725"/>
    <n v="1500"/>
  </r>
  <r>
    <x v="322"/>
    <x v="31"/>
    <s v="B018IZ0SWI"/>
    <n v="1"/>
    <x v="31"/>
    <x v="1"/>
    <n v="1620"/>
    <n v="1350"/>
  </r>
  <r>
    <x v="322"/>
    <x v="0"/>
    <s v="B01KBH547A"/>
    <n v="1"/>
    <x v="0"/>
    <x v="5"/>
    <n v="1012"/>
    <n v="920"/>
  </r>
  <r>
    <x v="322"/>
    <x v="32"/>
    <s v="B018IZ0SWI"/>
    <n v="2"/>
    <x v="32"/>
    <x v="1"/>
    <n v="1620"/>
    <n v="1350"/>
  </r>
  <r>
    <x v="322"/>
    <x v="33"/>
    <s v="B018IZ0SWI"/>
    <n v="3"/>
    <x v="33"/>
    <x v="1"/>
    <n v="1620"/>
    <n v="1350"/>
  </r>
  <r>
    <x v="322"/>
    <x v="34"/>
    <s v="B00K15Q2B0"/>
    <n v="3"/>
    <x v="34"/>
    <x v="6"/>
    <n v="2167.1999999999998"/>
    <n v="1720"/>
  </r>
  <r>
    <x v="322"/>
    <x v="35"/>
    <s v="B018IZ0SWI"/>
    <n v="2"/>
    <x v="35"/>
    <x v="1"/>
    <n v="1620"/>
    <n v="1350"/>
  </r>
  <r>
    <x v="322"/>
    <x v="36"/>
    <s v="B01KBH547A"/>
    <n v="2"/>
    <x v="36"/>
    <x v="5"/>
    <n v="1012"/>
    <n v="920"/>
  </r>
  <r>
    <x v="322"/>
    <x v="37"/>
    <s v="B016381QZA"/>
    <n v="2"/>
    <x v="37"/>
    <x v="3"/>
    <n v="2016.5"/>
    <n v="1850"/>
  </r>
  <r>
    <x v="322"/>
    <x v="38"/>
    <s v="B016381QZA"/>
    <n v="2"/>
    <x v="38"/>
    <x v="3"/>
    <n v="2016.5"/>
    <n v="1850"/>
  </r>
  <r>
    <x v="322"/>
    <x v="39"/>
    <s v="B01EYT1URO"/>
    <n v="3"/>
    <x v="39"/>
    <x v="9"/>
    <n v="1312.5"/>
    <n v="1250"/>
  </r>
  <r>
    <x v="322"/>
    <x v="40"/>
    <s v="B00F3J4B5S"/>
    <n v="3"/>
    <x v="40"/>
    <x v="0"/>
    <n v="1725"/>
    <n v="1500"/>
  </r>
  <r>
    <x v="322"/>
    <x v="41"/>
    <s v="B00K15Q2B0"/>
    <n v="3"/>
    <x v="41"/>
    <x v="6"/>
    <n v="2167.1999999999998"/>
    <n v="1720"/>
  </r>
  <r>
    <x v="322"/>
    <x v="42"/>
    <s v="B016B7INC2"/>
    <n v="2"/>
    <x v="12"/>
    <x v="10"/>
    <n v="1020"/>
    <n v="850"/>
  </r>
  <r>
    <x v="322"/>
    <x v="43"/>
    <s v="B00F3J4B5S"/>
    <n v="6"/>
    <x v="9"/>
    <x v="0"/>
    <n v="1725"/>
    <n v="1500"/>
  </r>
  <r>
    <x v="322"/>
    <x v="44"/>
    <s v="B016381QZA"/>
    <n v="3"/>
    <x v="29"/>
    <x v="3"/>
    <n v="2016.5"/>
    <n v="1850"/>
  </r>
  <r>
    <x v="322"/>
    <x v="45"/>
    <s v="B015YCRYZM"/>
    <n v="1"/>
    <x v="7"/>
    <x v="11"/>
    <n v="2013"/>
    <n v="1650"/>
  </r>
  <r>
    <x v="322"/>
    <x v="46"/>
    <s v="B00F3J4B5S"/>
    <n v="3"/>
    <x v="40"/>
    <x v="0"/>
    <n v="1725"/>
    <n v="1500"/>
  </r>
  <r>
    <x v="322"/>
    <x v="47"/>
    <s v="B01LQV1YHO"/>
    <n v="1"/>
    <x v="10"/>
    <x v="8"/>
    <n v="1624"/>
    <n v="1450"/>
  </r>
  <r>
    <x v="322"/>
    <x v="48"/>
    <s v="B01LQV1YHO"/>
    <n v="2"/>
    <x v="13"/>
    <x v="8"/>
    <n v="1624"/>
    <n v="1450"/>
  </r>
  <r>
    <x v="322"/>
    <x v="49"/>
    <s v="B01EYT1URO"/>
    <n v="2"/>
    <x v="42"/>
    <x v="9"/>
    <n v="1312.5"/>
    <n v="1250"/>
  </r>
  <r>
    <x v="322"/>
    <x v="50"/>
    <s v="B00K15Q2B0"/>
    <n v="3"/>
    <x v="36"/>
    <x v="6"/>
    <n v="2167.1999999999998"/>
    <n v="1720"/>
  </r>
  <r>
    <x v="322"/>
    <x v="51"/>
    <s v="B01KBH547A"/>
    <n v="3"/>
    <x v="28"/>
    <x v="5"/>
    <n v="1012"/>
    <n v="920"/>
  </r>
  <r>
    <x v="322"/>
    <x v="52"/>
    <s v="B01KBH547A"/>
    <n v="2"/>
    <x v="18"/>
    <x v="5"/>
    <n v="1012"/>
    <n v="920"/>
  </r>
  <r>
    <x v="322"/>
    <x v="53"/>
    <s v="B01EYT1URO"/>
    <n v="3"/>
    <x v="32"/>
    <x v="9"/>
    <n v="1312.5"/>
    <n v="1250"/>
  </r>
  <r>
    <x v="322"/>
    <x v="54"/>
    <s v="B01DZJFWNC"/>
    <n v="1"/>
    <x v="31"/>
    <x v="2"/>
    <n v="998.4"/>
    <n v="960"/>
  </r>
  <r>
    <x v="322"/>
    <x v="55"/>
    <s v="B01KBH547A"/>
    <n v="2"/>
    <x v="20"/>
    <x v="5"/>
    <n v="1012"/>
    <n v="920"/>
  </r>
  <r>
    <x v="322"/>
    <x v="56"/>
    <s v="B00F3J4B5S"/>
    <n v="2"/>
    <x v="1"/>
    <x v="0"/>
    <n v="1725"/>
    <n v="1500"/>
  </r>
  <r>
    <x v="322"/>
    <x v="57"/>
    <s v="B00F3J4B5S"/>
    <n v="3"/>
    <x v="11"/>
    <x v="0"/>
    <n v="1725"/>
    <n v="1500"/>
  </r>
  <r>
    <x v="322"/>
    <x v="58"/>
    <s v="B01KBH547A"/>
    <n v="3"/>
    <x v="37"/>
    <x v="5"/>
    <n v="1012"/>
    <n v="920"/>
  </r>
  <r>
    <x v="322"/>
    <x v="59"/>
    <s v="B01KBH547A"/>
    <n v="3"/>
    <x v="14"/>
    <x v="5"/>
    <n v="1012"/>
    <n v="920"/>
  </r>
  <r>
    <x v="322"/>
    <x v="60"/>
    <s v="B00J0O5J4Y"/>
    <n v="3"/>
    <x v="8"/>
    <x v="4"/>
    <n v="1683"/>
    <n v="1530"/>
  </r>
  <r>
    <x v="322"/>
    <x v="61"/>
    <s v="B00K15Q2B0"/>
    <n v="2"/>
    <x v="6"/>
    <x v="6"/>
    <n v="2167.1999999999998"/>
    <n v="1720"/>
  </r>
  <r>
    <x v="322"/>
    <x v="62"/>
    <s v="B00F3J4B5S"/>
    <n v="3"/>
    <x v="5"/>
    <x v="0"/>
    <n v="1725"/>
    <n v="1500"/>
  </r>
  <r>
    <x v="322"/>
    <x v="63"/>
    <s v="B016381QZA"/>
    <n v="2"/>
    <x v="39"/>
    <x v="3"/>
    <n v="2016.5"/>
    <n v="1850"/>
  </r>
  <r>
    <x v="322"/>
    <x v="64"/>
    <s v="B00NQGP42Y"/>
    <n v="1"/>
    <x v="17"/>
    <x v="7"/>
    <n v="2376"/>
    <n v="2200"/>
  </r>
  <r>
    <x v="322"/>
    <x v="65"/>
    <s v="B01KBH547A"/>
    <n v="1"/>
    <x v="16"/>
    <x v="5"/>
    <n v="1012"/>
    <n v="920"/>
  </r>
  <r>
    <x v="322"/>
    <x v="66"/>
    <s v="B01LQV1YHO"/>
    <n v="3"/>
    <x v="3"/>
    <x v="8"/>
    <n v="1624"/>
    <n v="1450"/>
  </r>
  <r>
    <x v="322"/>
    <x v="67"/>
    <s v="B01KBH547A"/>
    <n v="1"/>
    <x v="2"/>
    <x v="5"/>
    <n v="1012"/>
    <n v="920"/>
  </r>
  <r>
    <x v="322"/>
    <x v="68"/>
    <s v="B018IZ0SWI"/>
    <n v="2"/>
    <x v="23"/>
    <x v="1"/>
    <n v="1620"/>
    <n v="1350"/>
  </r>
  <r>
    <x v="322"/>
    <x v="69"/>
    <s v="B015YCRYZM"/>
    <n v="3"/>
    <x v="15"/>
    <x v="11"/>
    <n v="2013"/>
    <n v="1650"/>
  </r>
  <r>
    <x v="322"/>
    <x v="70"/>
    <s v="B00J0O5J4Y"/>
    <n v="25"/>
    <x v="27"/>
    <x v="4"/>
    <n v="1683"/>
    <n v="1530"/>
  </r>
  <r>
    <x v="322"/>
    <x v="14"/>
    <s v="B00J0O5J4Y"/>
    <n v="1"/>
    <x v="14"/>
    <x v="4"/>
    <n v="1683"/>
    <n v="1530"/>
  </r>
  <r>
    <x v="322"/>
    <x v="8"/>
    <s v="B01DZJFWNC"/>
    <n v="3"/>
    <x v="8"/>
    <x v="2"/>
    <n v="998.4"/>
    <n v="960"/>
  </r>
  <r>
    <x v="322"/>
    <x v="11"/>
    <s v="B01DZJFWNC"/>
    <n v="2"/>
    <x v="11"/>
    <x v="2"/>
    <n v="998.4"/>
    <n v="960"/>
  </r>
  <r>
    <x v="322"/>
    <x v="13"/>
    <s v="B01DZJFWNC"/>
    <n v="2"/>
    <x v="13"/>
    <x v="2"/>
    <n v="998.4"/>
    <n v="960"/>
  </r>
  <r>
    <x v="322"/>
    <x v="21"/>
    <s v="B016B7INC2"/>
    <n v="1"/>
    <x v="21"/>
    <x v="10"/>
    <n v="1020"/>
    <n v="850"/>
  </r>
  <r>
    <x v="322"/>
    <x v="2"/>
    <s v="B018IZ0SWI"/>
    <n v="1"/>
    <x v="2"/>
    <x v="1"/>
    <n v="1620"/>
    <n v="1350"/>
  </r>
  <r>
    <x v="323"/>
    <x v="25"/>
    <s v="B00NQGP42Y"/>
    <n v="2"/>
    <x v="25"/>
    <x v="7"/>
    <n v="2376"/>
    <n v="2200"/>
  </r>
  <r>
    <x v="323"/>
    <x v="6"/>
    <s v="B018IZ0SWI"/>
    <n v="3"/>
    <x v="6"/>
    <x v="1"/>
    <n v="1620"/>
    <n v="1350"/>
  </r>
  <r>
    <x v="323"/>
    <x v="5"/>
    <s v="B018IZ0SWI"/>
    <n v="1"/>
    <x v="5"/>
    <x v="1"/>
    <n v="1620"/>
    <n v="1350"/>
  </r>
  <r>
    <x v="323"/>
    <x v="7"/>
    <s v="B01DZJFWNC"/>
    <n v="3"/>
    <x v="7"/>
    <x v="2"/>
    <n v="998.4"/>
    <n v="960"/>
  </r>
  <r>
    <x v="323"/>
    <x v="9"/>
    <s v="B01KBH547A"/>
    <n v="2"/>
    <x v="9"/>
    <x v="5"/>
    <n v="1012"/>
    <n v="920"/>
  </r>
  <r>
    <x v="323"/>
    <x v="4"/>
    <s v="B00F3J4B5S"/>
    <n v="1"/>
    <x v="4"/>
    <x v="0"/>
    <n v="1725"/>
    <n v="1500"/>
  </r>
  <r>
    <x v="323"/>
    <x v="1"/>
    <s v="B00K15Q2B0"/>
    <n v="5"/>
    <x v="1"/>
    <x v="6"/>
    <n v="2167.1999999999998"/>
    <n v="1720"/>
  </r>
  <r>
    <x v="323"/>
    <x v="17"/>
    <s v="B018IZ0SWI"/>
    <n v="24"/>
    <x v="17"/>
    <x v="1"/>
    <n v="1620"/>
    <n v="1350"/>
  </r>
  <r>
    <x v="323"/>
    <x v="12"/>
    <s v="B016381QZA"/>
    <n v="19"/>
    <x v="12"/>
    <x v="3"/>
    <n v="2016.5"/>
    <n v="1850"/>
  </r>
  <r>
    <x v="323"/>
    <x v="16"/>
    <s v="B00F3J4B5S"/>
    <n v="24"/>
    <x v="16"/>
    <x v="0"/>
    <n v="1725"/>
    <n v="1500"/>
  </r>
  <r>
    <x v="323"/>
    <x v="18"/>
    <s v="B016381QZA"/>
    <n v="20"/>
    <x v="18"/>
    <x v="3"/>
    <n v="2016.5"/>
    <n v="1850"/>
  </r>
  <r>
    <x v="323"/>
    <x v="19"/>
    <s v="B01KBH547A"/>
    <n v="2"/>
    <x v="19"/>
    <x v="5"/>
    <n v="1012"/>
    <n v="920"/>
  </r>
  <r>
    <x v="323"/>
    <x v="10"/>
    <s v="B018IZ0SWI"/>
    <n v="5"/>
    <x v="10"/>
    <x v="1"/>
    <n v="1620"/>
    <n v="1350"/>
  </r>
  <r>
    <x v="323"/>
    <x v="20"/>
    <s v="B016381QZA"/>
    <n v="3"/>
    <x v="20"/>
    <x v="3"/>
    <n v="2016.5"/>
    <n v="1850"/>
  </r>
  <r>
    <x v="323"/>
    <x v="22"/>
    <s v="B00K15Q2B0"/>
    <n v="3"/>
    <x v="22"/>
    <x v="6"/>
    <n v="2167.1999999999998"/>
    <n v="1720"/>
  </r>
  <r>
    <x v="323"/>
    <x v="15"/>
    <s v="B01EYT1URO"/>
    <n v="1"/>
    <x v="15"/>
    <x v="9"/>
    <n v="1312.5"/>
    <n v="1250"/>
  </r>
  <r>
    <x v="323"/>
    <x v="26"/>
    <s v="B01DZJFWNC"/>
    <n v="1"/>
    <x v="26"/>
    <x v="2"/>
    <n v="998.4"/>
    <n v="960"/>
  </r>
  <r>
    <x v="323"/>
    <x v="27"/>
    <s v="B00J0O5J4Y"/>
    <n v="2"/>
    <x v="27"/>
    <x v="4"/>
    <n v="1683"/>
    <n v="1530"/>
  </r>
  <r>
    <x v="323"/>
    <x v="28"/>
    <s v="B00J0O5J4Y"/>
    <n v="1"/>
    <x v="28"/>
    <x v="4"/>
    <n v="1683"/>
    <n v="1530"/>
  </r>
  <r>
    <x v="323"/>
    <x v="29"/>
    <s v="B01EYT1URO"/>
    <n v="2"/>
    <x v="29"/>
    <x v="9"/>
    <n v="1312.5"/>
    <n v="1250"/>
  </r>
  <r>
    <x v="323"/>
    <x v="30"/>
    <s v="B01KBH547A"/>
    <n v="3"/>
    <x v="30"/>
    <x v="5"/>
    <n v="1012"/>
    <n v="920"/>
  </r>
  <r>
    <x v="323"/>
    <x v="31"/>
    <s v="B01EYT1URO"/>
    <n v="3"/>
    <x v="31"/>
    <x v="9"/>
    <n v="1312.5"/>
    <n v="1250"/>
  </r>
  <r>
    <x v="323"/>
    <x v="24"/>
    <s v="B01EYT1URO"/>
    <n v="2"/>
    <x v="24"/>
    <x v="9"/>
    <n v="1312.5"/>
    <n v="1250"/>
  </r>
  <r>
    <x v="323"/>
    <x v="23"/>
    <s v="B018IZ0SWI"/>
    <n v="2"/>
    <x v="23"/>
    <x v="1"/>
    <n v="1620"/>
    <n v="1350"/>
  </r>
  <r>
    <x v="323"/>
    <x v="0"/>
    <s v="B016381QZA"/>
    <n v="1"/>
    <x v="0"/>
    <x v="3"/>
    <n v="2016.5"/>
    <n v="1850"/>
  </r>
  <r>
    <x v="323"/>
    <x v="32"/>
    <s v="B01DZJFWNC"/>
    <n v="2"/>
    <x v="32"/>
    <x v="2"/>
    <n v="998.4"/>
    <n v="960"/>
  </r>
  <r>
    <x v="323"/>
    <x v="33"/>
    <s v="B00J0O5J4Y"/>
    <n v="3"/>
    <x v="33"/>
    <x v="4"/>
    <n v="1683"/>
    <n v="1530"/>
  </r>
  <r>
    <x v="323"/>
    <x v="34"/>
    <s v="B00NQGP42Y"/>
    <n v="2"/>
    <x v="34"/>
    <x v="7"/>
    <n v="2376"/>
    <n v="2200"/>
  </r>
  <r>
    <x v="323"/>
    <x v="35"/>
    <s v="B00K15Q2B0"/>
    <n v="1"/>
    <x v="35"/>
    <x v="6"/>
    <n v="2167.1999999999998"/>
    <n v="1720"/>
  </r>
  <r>
    <x v="323"/>
    <x v="36"/>
    <s v="B01EYT1URO"/>
    <n v="1"/>
    <x v="36"/>
    <x v="9"/>
    <n v="1312.5"/>
    <n v="1250"/>
  </r>
  <r>
    <x v="323"/>
    <x v="37"/>
    <s v="B00F3J4B5S"/>
    <n v="2"/>
    <x v="37"/>
    <x v="0"/>
    <n v="1725"/>
    <n v="1500"/>
  </r>
  <r>
    <x v="323"/>
    <x v="38"/>
    <s v="B01DZJFWNC"/>
    <n v="2"/>
    <x v="38"/>
    <x v="2"/>
    <n v="998.4"/>
    <n v="960"/>
  </r>
  <r>
    <x v="323"/>
    <x v="39"/>
    <s v="B018IZ0SWI"/>
    <n v="2"/>
    <x v="39"/>
    <x v="1"/>
    <n v="1620"/>
    <n v="1350"/>
  </r>
  <r>
    <x v="323"/>
    <x v="40"/>
    <s v="B01EYT1URO"/>
    <n v="3"/>
    <x v="40"/>
    <x v="9"/>
    <n v="1312.5"/>
    <n v="1250"/>
  </r>
  <r>
    <x v="323"/>
    <x v="41"/>
    <s v="B018IZ0SWI"/>
    <n v="3"/>
    <x v="41"/>
    <x v="1"/>
    <n v="1620"/>
    <n v="1350"/>
  </r>
  <r>
    <x v="323"/>
    <x v="42"/>
    <s v="B00NQGP42Y"/>
    <n v="1"/>
    <x v="12"/>
    <x v="7"/>
    <n v="2376"/>
    <n v="2200"/>
  </r>
  <r>
    <x v="323"/>
    <x v="43"/>
    <s v="B018IZ0SWI"/>
    <n v="1"/>
    <x v="9"/>
    <x v="1"/>
    <n v="1620"/>
    <n v="1350"/>
  </r>
  <r>
    <x v="323"/>
    <x v="44"/>
    <s v="B00K15Q2B0"/>
    <n v="2"/>
    <x v="29"/>
    <x v="6"/>
    <n v="2167.1999999999998"/>
    <n v="1720"/>
  </r>
  <r>
    <x v="323"/>
    <x v="45"/>
    <s v="B00NQGP42Y"/>
    <n v="2"/>
    <x v="7"/>
    <x v="7"/>
    <n v="2376"/>
    <n v="2200"/>
  </r>
  <r>
    <x v="323"/>
    <x v="46"/>
    <s v="B018IZ0SWI"/>
    <n v="1"/>
    <x v="40"/>
    <x v="1"/>
    <n v="1620"/>
    <n v="1350"/>
  </r>
  <r>
    <x v="323"/>
    <x v="47"/>
    <s v="B00NQGP42Y"/>
    <n v="3"/>
    <x v="10"/>
    <x v="7"/>
    <n v="2376"/>
    <n v="2200"/>
  </r>
  <r>
    <x v="323"/>
    <x v="48"/>
    <s v="B00K15Q2B0"/>
    <n v="3"/>
    <x v="13"/>
    <x v="6"/>
    <n v="2167.1999999999998"/>
    <n v="1720"/>
  </r>
  <r>
    <x v="323"/>
    <x v="49"/>
    <s v="B00K15Q2B0"/>
    <n v="1"/>
    <x v="42"/>
    <x v="6"/>
    <n v="2167.1999999999998"/>
    <n v="1720"/>
  </r>
  <r>
    <x v="323"/>
    <x v="50"/>
    <s v="B018IZ0SWI"/>
    <n v="3"/>
    <x v="36"/>
    <x v="1"/>
    <n v="1620"/>
    <n v="1350"/>
  </r>
  <r>
    <x v="323"/>
    <x v="51"/>
    <s v="B00F3J4B5S"/>
    <n v="3"/>
    <x v="28"/>
    <x v="0"/>
    <n v="1725"/>
    <n v="1500"/>
  </r>
  <r>
    <x v="323"/>
    <x v="52"/>
    <s v="B00F3J4B5S"/>
    <n v="2"/>
    <x v="18"/>
    <x v="0"/>
    <n v="1725"/>
    <n v="1500"/>
  </r>
  <r>
    <x v="323"/>
    <x v="53"/>
    <s v="B01KBH547A"/>
    <n v="4"/>
    <x v="32"/>
    <x v="5"/>
    <n v="1012"/>
    <n v="920"/>
  </r>
  <r>
    <x v="323"/>
    <x v="54"/>
    <s v="B00F3J4B5S"/>
    <n v="1"/>
    <x v="31"/>
    <x v="0"/>
    <n v="1725"/>
    <n v="1500"/>
  </r>
  <r>
    <x v="323"/>
    <x v="55"/>
    <s v="B00K15Q2B0"/>
    <n v="4"/>
    <x v="20"/>
    <x v="6"/>
    <n v="2167.1999999999998"/>
    <n v="1720"/>
  </r>
  <r>
    <x v="323"/>
    <x v="56"/>
    <s v="B01DZJFWNC"/>
    <n v="3"/>
    <x v="1"/>
    <x v="2"/>
    <n v="998.4"/>
    <n v="960"/>
  </r>
  <r>
    <x v="323"/>
    <x v="57"/>
    <s v="B00F3J4B5S"/>
    <n v="2"/>
    <x v="11"/>
    <x v="0"/>
    <n v="1725"/>
    <n v="1500"/>
  </r>
  <r>
    <x v="323"/>
    <x v="58"/>
    <s v="B01DZJFWNC"/>
    <n v="2"/>
    <x v="37"/>
    <x v="2"/>
    <n v="998.4"/>
    <n v="960"/>
  </r>
  <r>
    <x v="323"/>
    <x v="59"/>
    <s v="B016B7INC2"/>
    <n v="3"/>
    <x v="14"/>
    <x v="10"/>
    <n v="1020"/>
    <n v="850"/>
  </r>
  <r>
    <x v="323"/>
    <x v="60"/>
    <s v="B018IZ0SWI"/>
    <n v="2"/>
    <x v="8"/>
    <x v="1"/>
    <n v="1620"/>
    <n v="1350"/>
  </r>
  <r>
    <x v="324"/>
    <x v="61"/>
    <s v="B018IZ0SWI"/>
    <n v="2"/>
    <x v="6"/>
    <x v="1"/>
    <n v="1620"/>
    <n v="1350"/>
  </r>
  <r>
    <x v="324"/>
    <x v="62"/>
    <s v="B01EYT1URO"/>
    <n v="21"/>
    <x v="5"/>
    <x v="9"/>
    <n v="1312.5"/>
    <n v="1250"/>
  </r>
  <r>
    <x v="324"/>
    <x v="63"/>
    <s v="B01LQV1YHO"/>
    <n v="2"/>
    <x v="39"/>
    <x v="8"/>
    <n v="1624"/>
    <n v="1450"/>
  </r>
  <r>
    <x v="324"/>
    <x v="64"/>
    <s v="B016B7INC2"/>
    <n v="2"/>
    <x v="17"/>
    <x v="10"/>
    <n v="1020"/>
    <n v="850"/>
  </r>
  <r>
    <x v="324"/>
    <x v="65"/>
    <s v="B01DZJFWNC"/>
    <n v="1"/>
    <x v="16"/>
    <x v="2"/>
    <n v="998.4"/>
    <n v="960"/>
  </r>
  <r>
    <x v="324"/>
    <x v="66"/>
    <s v="B00K15Q2B0"/>
    <n v="3"/>
    <x v="3"/>
    <x v="6"/>
    <n v="2167.1999999999998"/>
    <n v="1720"/>
  </r>
  <r>
    <x v="324"/>
    <x v="67"/>
    <s v="B01EYT1URO"/>
    <n v="3"/>
    <x v="2"/>
    <x v="9"/>
    <n v="1312.5"/>
    <n v="1250"/>
  </r>
  <r>
    <x v="324"/>
    <x v="68"/>
    <s v="B018IZ0SWI"/>
    <n v="2"/>
    <x v="23"/>
    <x v="1"/>
    <n v="1620"/>
    <n v="1350"/>
  </r>
  <r>
    <x v="324"/>
    <x v="69"/>
    <s v="B00K15Q2B0"/>
    <n v="3"/>
    <x v="15"/>
    <x v="6"/>
    <n v="2167.1999999999998"/>
    <n v="1720"/>
  </r>
  <r>
    <x v="324"/>
    <x v="70"/>
    <s v="B01KBH547A"/>
    <n v="3"/>
    <x v="27"/>
    <x v="5"/>
    <n v="1012"/>
    <n v="920"/>
  </r>
  <r>
    <x v="324"/>
    <x v="14"/>
    <s v="B01DZJFWNC"/>
    <n v="2"/>
    <x v="14"/>
    <x v="2"/>
    <n v="998.4"/>
    <n v="960"/>
  </r>
  <r>
    <x v="324"/>
    <x v="8"/>
    <s v="B01EYT1URO"/>
    <n v="17"/>
    <x v="8"/>
    <x v="9"/>
    <n v="1312.5"/>
    <n v="1250"/>
  </r>
  <r>
    <x v="324"/>
    <x v="11"/>
    <s v="B01LQV1YHO"/>
    <n v="3"/>
    <x v="11"/>
    <x v="8"/>
    <n v="1624"/>
    <n v="1450"/>
  </r>
  <r>
    <x v="324"/>
    <x v="13"/>
    <s v="B00K15Q2B0"/>
    <n v="1"/>
    <x v="13"/>
    <x v="6"/>
    <n v="2167.1999999999998"/>
    <n v="1720"/>
  </r>
  <r>
    <x v="324"/>
    <x v="21"/>
    <s v="B00K15Q2B0"/>
    <n v="3"/>
    <x v="21"/>
    <x v="6"/>
    <n v="2167.1999999999998"/>
    <n v="1720"/>
  </r>
  <r>
    <x v="324"/>
    <x v="2"/>
    <s v="B018IZ0SWI"/>
    <n v="3"/>
    <x v="2"/>
    <x v="1"/>
    <n v="1620"/>
    <n v="1350"/>
  </r>
  <r>
    <x v="324"/>
    <x v="25"/>
    <s v="B015YCRYZM"/>
    <n v="3"/>
    <x v="25"/>
    <x v="11"/>
    <n v="2013"/>
    <n v="1650"/>
  </r>
  <r>
    <x v="324"/>
    <x v="6"/>
    <s v="B00J0O5J4Y"/>
    <n v="13"/>
    <x v="6"/>
    <x v="4"/>
    <n v="1683"/>
    <n v="1530"/>
  </r>
  <r>
    <x v="324"/>
    <x v="5"/>
    <s v="B00NQGP42Y"/>
    <n v="3"/>
    <x v="5"/>
    <x v="7"/>
    <n v="2376"/>
    <n v="2200"/>
  </r>
  <r>
    <x v="324"/>
    <x v="7"/>
    <s v="B00NQGP42Y"/>
    <n v="1"/>
    <x v="7"/>
    <x v="7"/>
    <n v="2376"/>
    <n v="2200"/>
  </r>
  <r>
    <x v="324"/>
    <x v="9"/>
    <s v="B00F3J4B5S"/>
    <n v="3"/>
    <x v="9"/>
    <x v="0"/>
    <n v="1725"/>
    <n v="1500"/>
  </r>
  <r>
    <x v="324"/>
    <x v="4"/>
    <s v="B00F3J4B5S"/>
    <n v="1"/>
    <x v="4"/>
    <x v="0"/>
    <n v="1725"/>
    <n v="1500"/>
  </r>
  <r>
    <x v="324"/>
    <x v="1"/>
    <s v="B01LQV1YHO"/>
    <n v="2"/>
    <x v="1"/>
    <x v="8"/>
    <n v="1624"/>
    <n v="1450"/>
  </r>
  <r>
    <x v="324"/>
    <x v="17"/>
    <s v="B016381QZA"/>
    <n v="1"/>
    <x v="17"/>
    <x v="3"/>
    <n v="2016.5"/>
    <n v="1850"/>
  </r>
  <r>
    <x v="324"/>
    <x v="12"/>
    <s v="B018IZ0SWI"/>
    <n v="1"/>
    <x v="12"/>
    <x v="1"/>
    <n v="1620"/>
    <n v="1350"/>
  </r>
  <r>
    <x v="324"/>
    <x v="16"/>
    <s v="B01DZJFWNC"/>
    <n v="3"/>
    <x v="16"/>
    <x v="2"/>
    <n v="998.4"/>
    <n v="960"/>
  </r>
  <r>
    <x v="324"/>
    <x v="18"/>
    <s v="B018IZ0SWI"/>
    <n v="2"/>
    <x v="18"/>
    <x v="1"/>
    <n v="1620"/>
    <n v="1350"/>
  </r>
  <r>
    <x v="324"/>
    <x v="19"/>
    <s v="B018IZ0SWI"/>
    <n v="1"/>
    <x v="19"/>
    <x v="1"/>
    <n v="1620"/>
    <n v="1350"/>
  </r>
  <r>
    <x v="324"/>
    <x v="10"/>
    <s v="B00NQGP42Y"/>
    <n v="3"/>
    <x v="10"/>
    <x v="7"/>
    <n v="2376"/>
    <n v="2200"/>
  </r>
  <r>
    <x v="324"/>
    <x v="20"/>
    <s v="B018IZ0SWI"/>
    <n v="2"/>
    <x v="20"/>
    <x v="1"/>
    <n v="1620"/>
    <n v="1350"/>
  </r>
  <r>
    <x v="324"/>
    <x v="22"/>
    <s v="B01DZJFWNC"/>
    <n v="1"/>
    <x v="22"/>
    <x v="2"/>
    <n v="998.4"/>
    <n v="960"/>
  </r>
  <r>
    <x v="324"/>
    <x v="15"/>
    <s v="B00NQGP42Y"/>
    <n v="2"/>
    <x v="15"/>
    <x v="7"/>
    <n v="2376"/>
    <n v="2200"/>
  </r>
  <r>
    <x v="324"/>
    <x v="26"/>
    <s v="B016B7INC2"/>
    <n v="2"/>
    <x v="26"/>
    <x v="10"/>
    <n v="1020"/>
    <n v="850"/>
  </r>
  <r>
    <x v="324"/>
    <x v="27"/>
    <s v="B016B7INC2"/>
    <n v="3"/>
    <x v="27"/>
    <x v="10"/>
    <n v="1020"/>
    <n v="850"/>
  </r>
  <r>
    <x v="324"/>
    <x v="28"/>
    <s v="B01DZJFWNC"/>
    <n v="3"/>
    <x v="28"/>
    <x v="2"/>
    <n v="998.4"/>
    <n v="960"/>
  </r>
  <r>
    <x v="324"/>
    <x v="29"/>
    <s v="B00K15Q2B0"/>
    <n v="4"/>
    <x v="29"/>
    <x v="6"/>
    <n v="2167.1999999999998"/>
    <n v="1720"/>
  </r>
  <r>
    <x v="324"/>
    <x v="30"/>
    <s v="B01KBH547A"/>
    <n v="2"/>
    <x v="30"/>
    <x v="5"/>
    <n v="1012"/>
    <n v="920"/>
  </r>
  <r>
    <x v="324"/>
    <x v="31"/>
    <s v="B016B7INC2"/>
    <n v="3"/>
    <x v="31"/>
    <x v="10"/>
    <n v="1020"/>
    <n v="850"/>
  </r>
  <r>
    <x v="324"/>
    <x v="24"/>
    <s v="B01DZJFWNC"/>
    <n v="2"/>
    <x v="24"/>
    <x v="2"/>
    <n v="998.4"/>
    <n v="960"/>
  </r>
  <r>
    <x v="324"/>
    <x v="23"/>
    <s v="B00K15Q2B0"/>
    <n v="3"/>
    <x v="23"/>
    <x v="6"/>
    <n v="2167.1999999999998"/>
    <n v="1720"/>
  </r>
  <r>
    <x v="324"/>
    <x v="0"/>
    <s v="B00F3J4B5S"/>
    <n v="1"/>
    <x v="0"/>
    <x v="0"/>
    <n v="1725"/>
    <n v="1500"/>
  </r>
  <r>
    <x v="324"/>
    <x v="32"/>
    <s v="B01KBH547A"/>
    <n v="2"/>
    <x v="32"/>
    <x v="5"/>
    <n v="1012"/>
    <n v="920"/>
  </r>
  <r>
    <x v="324"/>
    <x v="33"/>
    <s v="B015YCRYZM"/>
    <n v="2"/>
    <x v="33"/>
    <x v="11"/>
    <n v="2013"/>
    <n v="1650"/>
  </r>
  <r>
    <x v="324"/>
    <x v="34"/>
    <s v="B01LQV1YHO"/>
    <n v="3"/>
    <x v="34"/>
    <x v="8"/>
    <n v="1624"/>
    <n v="1450"/>
  </r>
  <r>
    <x v="324"/>
    <x v="35"/>
    <s v="B00NQGP42Y"/>
    <n v="3"/>
    <x v="35"/>
    <x v="7"/>
    <n v="2376"/>
    <n v="2200"/>
  </r>
  <r>
    <x v="324"/>
    <x v="36"/>
    <s v="B01LQV1YHO"/>
    <n v="1"/>
    <x v="36"/>
    <x v="8"/>
    <n v="1624"/>
    <n v="1450"/>
  </r>
  <r>
    <x v="324"/>
    <x v="37"/>
    <s v="B00K15Q2B0"/>
    <n v="2"/>
    <x v="37"/>
    <x v="6"/>
    <n v="2167.1999999999998"/>
    <n v="1720"/>
  </r>
  <r>
    <x v="324"/>
    <x v="38"/>
    <s v="B016381QZA"/>
    <n v="2"/>
    <x v="38"/>
    <x v="3"/>
    <n v="2016.5"/>
    <n v="1850"/>
  </r>
  <r>
    <x v="324"/>
    <x v="39"/>
    <s v="B01KBH547A"/>
    <n v="3"/>
    <x v="39"/>
    <x v="5"/>
    <n v="1012"/>
    <n v="920"/>
  </r>
  <r>
    <x v="324"/>
    <x v="40"/>
    <s v="B01KBH547A"/>
    <n v="12"/>
    <x v="40"/>
    <x v="5"/>
    <n v="1012"/>
    <n v="920"/>
  </r>
  <r>
    <x v="324"/>
    <x v="41"/>
    <s v="B00K15Q2B0"/>
    <n v="3"/>
    <x v="41"/>
    <x v="6"/>
    <n v="2167.1999999999998"/>
    <n v="1720"/>
  </r>
  <r>
    <x v="324"/>
    <x v="42"/>
    <s v="B00NQGP42Y"/>
    <n v="7"/>
    <x v="12"/>
    <x v="7"/>
    <n v="2376"/>
    <n v="2200"/>
  </r>
  <r>
    <x v="324"/>
    <x v="43"/>
    <s v="B018IZ0SWI"/>
    <n v="3"/>
    <x v="9"/>
    <x v="1"/>
    <n v="1620"/>
    <n v="1350"/>
  </r>
  <r>
    <x v="324"/>
    <x v="44"/>
    <s v="B01KBH547A"/>
    <n v="3"/>
    <x v="29"/>
    <x v="5"/>
    <n v="1012"/>
    <n v="920"/>
  </r>
  <r>
    <x v="324"/>
    <x v="45"/>
    <s v="B018IZ0SWI"/>
    <n v="1"/>
    <x v="7"/>
    <x v="1"/>
    <n v="1620"/>
    <n v="1350"/>
  </r>
  <r>
    <x v="324"/>
    <x v="46"/>
    <s v="B016B7INC2"/>
    <n v="3"/>
    <x v="40"/>
    <x v="10"/>
    <n v="1020"/>
    <n v="850"/>
  </r>
  <r>
    <x v="324"/>
    <x v="47"/>
    <s v="B00J0O5J4Y"/>
    <n v="9"/>
    <x v="10"/>
    <x v="4"/>
    <n v="1683"/>
    <n v="1530"/>
  </r>
  <r>
    <x v="324"/>
    <x v="48"/>
    <s v="B01KBH547A"/>
    <n v="1"/>
    <x v="13"/>
    <x v="5"/>
    <n v="1012"/>
    <n v="920"/>
  </r>
  <r>
    <x v="324"/>
    <x v="49"/>
    <s v="B00NQGP42Y"/>
    <n v="1"/>
    <x v="42"/>
    <x v="7"/>
    <n v="2376"/>
    <n v="2200"/>
  </r>
  <r>
    <x v="324"/>
    <x v="50"/>
    <s v="B018IZ0SWI"/>
    <n v="2"/>
    <x v="36"/>
    <x v="1"/>
    <n v="1620"/>
    <n v="1350"/>
  </r>
  <r>
    <x v="324"/>
    <x v="51"/>
    <s v="B00NQGP42Y"/>
    <n v="3"/>
    <x v="28"/>
    <x v="7"/>
    <n v="2376"/>
    <n v="2200"/>
  </r>
  <r>
    <x v="325"/>
    <x v="52"/>
    <s v="B016B7INC2"/>
    <n v="3"/>
    <x v="18"/>
    <x v="10"/>
    <n v="1020"/>
    <n v="850"/>
  </r>
  <r>
    <x v="325"/>
    <x v="53"/>
    <s v="B018IZ0SWI"/>
    <n v="4"/>
    <x v="32"/>
    <x v="1"/>
    <n v="1620"/>
    <n v="1350"/>
  </r>
  <r>
    <x v="325"/>
    <x v="54"/>
    <s v="B01KBH547A"/>
    <n v="1"/>
    <x v="31"/>
    <x v="5"/>
    <n v="1012"/>
    <n v="920"/>
  </r>
  <r>
    <x v="325"/>
    <x v="55"/>
    <s v="B00J0O5J4Y"/>
    <n v="1"/>
    <x v="20"/>
    <x v="4"/>
    <n v="1683"/>
    <n v="1530"/>
  </r>
  <r>
    <x v="325"/>
    <x v="56"/>
    <s v="B01KBH547A"/>
    <n v="25"/>
    <x v="1"/>
    <x v="5"/>
    <n v="1012"/>
    <n v="920"/>
  </r>
  <r>
    <x v="325"/>
    <x v="57"/>
    <s v="B018IZ0SWI"/>
    <n v="1"/>
    <x v="11"/>
    <x v="1"/>
    <n v="1620"/>
    <n v="1350"/>
  </r>
  <r>
    <x v="325"/>
    <x v="58"/>
    <s v="B018IZ0SWI"/>
    <n v="2"/>
    <x v="37"/>
    <x v="1"/>
    <n v="1620"/>
    <n v="1350"/>
  </r>
  <r>
    <x v="325"/>
    <x v="59"/>
    <s v="B018IZ0SWI"/>
    <n v="3"/>
    <x v="14"/>
    <x v="1"/>
    <n v="1620"/>
    <n v="1350"/>
  </r>
  <r>
    <x v="325"/>
    <x v="60"/>
    <s v="B01KBH547A"/>
    <n v="1"/>
    <x v="8"/>
    <x v="5"/>
    <n v="1012"/>
    <n v="920"/>
  </r>
  <r>
    <x v="325"/>
    <x v="61"/>
    <s v="B01KBH547A"/>
    <n v="2"/>
    <x v="6"/>
    <x v="5"/>
    <n v="1012"/>
    <n v="920"/>
  </r>
  <r>
    <x v="325"/>
    <x v="62"/>
    <s v="B01KBH547A"/>
    <n v="2"/>
    <x v="5"/>
    <x v="5"/>
    <n v="1012"/>
    <n v="920"/>
  </r>
  <r>
    <x v="325"/>
    <x v="63"/>
    <s v="B01LQV1YHO"/>
    <n v="2"/>
    <x v="39"/>
    <x v="8"/>
    <n v="1624"/>
    <n v="1450"/>
  </r>
  <r>
    <x v="325"/>
    <x v="64"/>
    <s v="B01KBH547A"/>
    <n v="4"/>
    <x v="17"/>
    <x v="5"/>
    <n v="1012"/>
    <n v="920"/>
  </r>
  <r>
    <x v="325"/>
    <x v="65"/>
    <s v="B00K15Q2B0"/>
    <n v="22"/>
    <x v="16"/>
    <x v="6"/>
    <n v="2167.1999999999998"/>
    <n v="1720"/>
  </r>
  <r>
    <x v="325"/>
    <x v="66"/>
    <s v="B018IZ0SWI"/>
    <n v="3"/>
    <x v="3"/>
    <x v="1"/>
    <n v="1620"/>
    <n v="1350"/>
  </r>
  <r>
    <x v="325"/>
    <x v="67"/>
    <s v="B01DZJFWNC"/>
    <n v="1"/>
    <x v="2"/>
    <x v="2"/>
    <n v="998.4"/>
    <n v="960"/>
  </r>
  <r>
    <x v="325"/>
    <x v="68"/>
    <s v="B00F3J4B5S"/>
    <n v="3"/>
    <x v="23"/>
    <x v="0"/>
    <n v="1725"/>
    <n v="1500"/>
  </r>
  <r>
    <x v="325"/>
    <x v="69"/>
    <s v="B01KBH547A"/>
    <n v="2"/>
    <x v="15"/>
    <x v="5"/>
    <n v="1012"/>
    <n v="920"/>
  </r>
  <r>
    <x v="325"/>
    <x v="70"/>
    <s v="B018IZ0SWI"/>
    <n v="2"/>
    <x v="27"/>
    <x v="1"/>
    <n v="1620"/>
    <n v="1350"/>
  </r>
  <r>
    <x v="325"/>
    <x v="14"/>
    <s v="B00K15Q2B0"/>
    <n v="2"/>
    <x v="14"/>
    <x v="6"/>
    <n v="2167.1999999999998"/>
    <n v="1720"/>
  </r>
  <r>
    <x v="325"/>
    <x v="8"/>
    <s v="B00K15Q2B0"/>
    <n v="2"/>
    <x v="8"/>
    <x v="6"/>
    <n v="2167.1999999999998"/>
    <n v="1720"/>
  </r>
  <r>
    <x v="325"/>
    <x v="11"/>
    <s v="B01EYT1URO"/>
    <n v="3"/>
    <x v="11"/>
    <x v="9"/>
    <n v="1312.5"/>
    <n v="1250"/>
  </r>
  <r>
    <x v="325"/>
    <x v="13"/>
    <s v="B00NQGP42Y"/>
    <n v="20"/>
    <x v="13"/>
    <x v="7"/>
    <n v="2376"/>
    <n v="2200"/>
  </r>
  <r>
    <x v="325"/>
    <x v="21"/>
    <s v="B016B7INC2"/>
    <n v="2"/>
    <x v="21"/>
    <x v="10"/>
    <n v="1020"/>
    <n v="850"/>
  </r>
  <r>
    <x v="325"/>
    <x v="2"/>
    <s v="B01LQV1YHO"/>
    <n v="4"/>
    <x v="2"/>
    <x v="8"/>
    <n v="1624"/>
    <n v="1450"/>
  </r>
  <r>
    <x v="325"/>
    <x v="25"/>
    <s v="B016381QZA"/>
    <n v="1"/>
    <x v="25"/>
    <x v="3"/>
    <n v="2016.5"/>
    <n v="1850"/>
  </r>
  <r>
    <x v="325"/>
    <x v="6"/>
    <s v="B01KBH547A"/>
    <n v="1"/>
    <x v="6"/>
    <x v="5"/>
    <n v="1012"/>
    <n v="920"/>
  </r>
  <r>
    <x v="325"/>
    <x v="5"/>
    <s v="B01KBH547A"/>
    <n v="18"/>
    <x v="5"/>
    <x v="5"/>
    <n v="1012"/>
    <n v="920"/>
  </r>
  <r>
    <x v="325"/>
    <x v="7"/>
    <s v="B00NQGP42Y"/>
    <n v="3"/>
    <x v="7"/>
    <x v="7"/>
    <n v="2376"/>
    <n v="2200"/>
  </r>
  <r>
    <x v="325"/>
    <x v="9"/>
    <s v="B01KBH547A"/>
    <n v="2"/>
    <x v="9"/>
    <x v="5"/>
    <n v="1012"/>
    <n v="920"/>
  </r>
  <r>
    <x v="325"/>
    <x v="4"/>
    <s v="B00F3J4B5S"/>
    <n v="3"/>
    <x v="4"/>
    <x v="0"/>
    <n v="1725"/>
    <n v="1500"/>
  </r>
  <r>
    <x v="325"/>
    <x v="1"/>
    <s v="B01KBH547A"/>
    <n v="3"/>
    <x v="1"/>
    <x v="5"/>
    <n v="1012"/>
    <n v="920"/>
  </r>
  <r>
    <x v="325"/>
    <x v="17"/>
    <s v="B01DZJFWNC"/>
    <n v="3"/>
    <x v="17"/>
    <x v="2"/>
    <n v="998.4"/>
    <n v="960"/>
  </r>
  <r>
    <x v="325"/>
    <x v="12"/>
    <s v="B00NQGP42Y"/>
    <n v="2"/>
    <x v="12"/>
    <x v="7"/>
    <n v="2376"/>
    <n v="2200"/>
  </r>
  <r>
    <x v="325"/>
    <x v="16"/>
    <s v="B018IZ0SWI"/>
    <n v="3"/>
    <x v="16"/>
    <x v="1"/>
    <n v="1620"/>
    <n v="1350"/>
  </r>
  <r>
    <x v="325"/>
    <x v="18"/>
    <s v="B01EYT1URO"/>
    <n v="18"/>
    <x v="18"/>
    <x v="9"/>
    <n v="1312.5"/>
    <n v="1250"/>
  </r>
  <r>
    <x v="325"/>
    <x v="19"/>
    <s v="B00K15Q2B0"/>
    <n v="3"/>
    <x v="19"/>
    <x v="6"/>
    <n v="2167.1999999999998"/>
    <n v="1720"/>
  </r>
  <r>
    <x v="325"/>
    <x v="10"/>
    <s v="B01EYT1URO"/>
    <n v="2"/>
    <x v="10"/>
    <x v="9"/>
    <n v="1312.5"/>
    <n v="1250"/>
  </r>
  <r>
    <x v="325"/>
    <x v="20"/>
    <s v="B018IZ0SWI"/>
    <n v="2"/>
    <x v="20"/>
    <x v="1"/>
    <n v="1620"/>
    <n v="1350"/>
  </r>
  <r>
    <x v="325"/>
    <x v="22"/>
    <s v="B00F3J4B5S"/>
    <n v="3"/>
    <x v="22"/>
    <x v="0"/>
    <n v="1725"/>
    <n v="1500"/>
  </r>
  <r>
    <x v="325"/>
    <x v="15"/>
    <s v="B00F3J4B5S"/>
    <n v="1"/>
    <x v="15"/>
    <x v="0"/>
    <n v="1725"/>
    <n v="1500"/>
  </r>
  <r>
    <x v="325"/>
    <x v="26"/>
    <s v="B01DZJFWNC"/>
    <n v="1"/>
    <x v="26"/>
    <x v="2"/>
    <n v="998.4"/>
    <n v="960"/>
  </r>
  <r>
    <x v="325"/>
    <x v="27"/>
    <s v="B018IZ0SWI"/>
    <n v="2"/>
    <x v="27"/>
    <x v="1"/>
    <n v="1620"/>
    <n v="1350"/>
  </r>
  <r>
    <x v="325"/>
    <x v="28"/>
    <s v="B01EYT1URO"/>
    <n v="1"/>
    <x v="28"/>
    <x v="9"/>
    <n v="1312.5"/>
    <n v="1250"/>
  </r>
  <r>
    <x v="325"/>
    <x v="29"/>
    <s v="B00K15Q2B0"/>
    <n v="2"/>
    <x v="29"/>
    <x v="6"/>
    <n v="2167.1999999999998"/>
    <n v="1720"/>
  </r>
  <r>
    <x v="325"/>
    <x v="30"/>
    <s v="B00K15Q2B0"/>
    <n v="2"/>
    <x v="30"/>
    <x v="6"/>
    <n v="2167.1999999999998"/>
    <n v="1720"/>
  </r>
  <r>
    <x v="325"/>
    <x v="31"/>
    <s v="B018IZ0SWI"/>
    <n v="2"/>
    <x v="31"/>
    <x v="1"/>
    <n v="1620"/>
    <n v="1350"/>
  </r>
  <r>
    <x v="325"/>
    <x v="24"/>
    <s v="B00K15Q2B0"/>
    <n v="2"/>
    <x v="24"/>
    <x v="6"/>
    <n v="2167.1999999999998"/>
    <n v="1720"/>
  </r>
  <r>
    <x v="325"/>
    <x v="23"/>
    <s v="B018IZ0SWI"/>
    <n v="2"/>
    <x v="23"/>
    <x v="1"/>
    <n v="1620"/>
    <n v="1350"/>
  </r>
  <r>
    <x v="325"/>
    <x v="0"/>
    <s v="B00K15Q2B0"/>
    <n v="2"/>
    <x v="0"/>
    <x v="6"/>
    <n v="2167.1999999999998"/>
    <n v="1720"/>
  </r>
  <r>
    <x v="325"/>
    <x v="32"/>
    <s v="B016B7INC2"/>
    <n v="3"/>
    <x v="32"/>
    <x v="10"/>
    <n v="1020"/>
    <n v="850"/>
  </r>
  <r>
    <x v="325"/>
    <x v="33"/>
    <s v="B018IZ0SWI"/>
    <n v="1"/>
    <x v="33"/>
    <x v="1"/>
    <n v="1620"/>
    <n v="1350"/>
  </r>
  <r>
    <x v="325"/>
    <x v="34"/>
    <s v="B01KBH547A"/>
    <n v="1"/>
    <x v="34"/>
    <x v="5"/>
    <n v="1012"/>
    <n v="920"/>
  </r>
  <r>
    <x v="325"/>
    <x v="35"/>
    <s v="B00F3J4B5S"/>
    <n v="3"/>
    <x v="35"/>
    <x v="0"/>
    <n v="1725"/>
    <n v="1500"/>
  </r>
  <r>
    <x v="325"/>
    <x v="36"/>
    <s v="B016381QZA"/>
    <n v="8"/>
    <x v="36"/>
    <x v="3"/>
    <n v="2016.5"/>
    <n v="1850"/>
  </r>
  <r>
    <x v="325"/>
    <x v="37"/>
    <s v="B00F3J4B5S"/>
    <n v="1"/>
    <x v="37"/>
    <x v="0"/>
    <n v="1725"/>
    <n v="1500"/>
  </r>
  <r>
    <x v="325"/>
    <x v="38"/>
    <s v="B00F3J4B5S"/>
    <n v="3"/>
    <x v="38"/>
    <x v="0"/>
    <n v="1725"/>
    <n v="1500"/>
  </r>
  <r>
    <x v="325"/>
    <x v="39"/>
    <s v="B01KBH547A"/>
    <n v="2"/>
    <x v="39"/>
    <x v="5"/>
    <n v="1012"/>
    <n v="920"/>
  </r>
  <r>
    <x v="325"/>
    <x v="40"/>
    <s v="B00F3J4B5S"/>
    <n v="3"/>
    <x v="40"/>
    <x v="0"/>
    <n v="1725"/>
    <n v="1500"/>
  </r>
  <r>
    <x v="325"/>
    <x v="41"/>
    <s v="B00NQGP42Y"/>
    <n v="3"/>
    <x v="41"/>
    <x v="7"/>
    <n v="2376"/>
    <n v="2200"/>
  </r>
  <r>
    <x v="325"/>
    <x v="42"/>
    <s v="B01KBH547A"/>
    <n v="3"/>
    <x v="12"/>
    <x v="5"/>
    <n v="1012"/>
    <n v="920"/>
  </r>
  <r>
    <x v="325"/>
    <x v="43"/>
    <s v="B018IZ0SWI"/>
    <n v="3"/>
    <x v="9"/>
    <x v="1"/>
    <n v="1620"/>
    <n v="1350"/>
  </r>
  <r>
    <x v="325"/>
    <x v="44"/>
    <s v="B016B7INC2"/>
    <n v="14"/>
    <x v="29"/>
    <x v="10"/>
    <n v="1020"/>
    <n v="850"/>
  </r>
  <r>
    <x v="325"/>
    <x v="45"/>
    <s v="B018IZ0SWI"/>
    <n v="18"/>
    <x v="7"/>
    <x v="1"/>
    <n v="1620"/>
    <n v="1350"/>
  </r>
  <r>
    <x v="325"/>
    <x v="46"/>
    <s v="B00F3J4B5S"/>
    <n v="12"/>
    <x v="40"/>
    <x v="0"/>
    <n v="1725"/>
    <n v="1500"/>
  </r>
  <r>
    <x v="326"/>
    <x v="47"/>
    <s v="B00K15Q2B0"/>
    <n v="3"/>
    <x v="10"/>
    <x v="6"/>
    <n v="2167.1999999999998"/>
    <n v="1720"/>
  </r>
  <r>
    <x v="326"/>
    <x v="48"/>
    <s v="B01KBH547A"/>
    <n v="1"/>
    <x v="13"/>
    <x v="5"/>
    <n v="1012"/>
    <n v="920"/>
  </r>
  <r>
    <x v="326"/>
    <x v="49"/>
    <s v="B01EYT1URO"/>
    <n v="2"/>
    <x v="42"/>
    <x v="9"/>
    <n v="1312.5"/>
    <n v="1250"/>
  </r>
  <r>
    <x v="326"/>
    <x v="50"/>
    <s v="B01LQV1YHO"/>
    <n v="1"/>
    <x v="36"/>
    <x v="8"/>
    <n v="1624"/>
    <n v="1450"/>
  </r>
  <r>
    <x v="326"/>
    <x v="51"/>
    <s v="B00F3J4B5S"/>
    <n v="3"/>
    <x v="28"/>
    <x v="0"/>
    <n v="1725"/>
    <n v="1500"/>
  </r>
  <r>
    <x v="326"/>
    <x v="52"/>
    <s v="B00F3J4B5S"/>
    <n v="3"/>
    <x v="18"/>
    <x v="0"/>
    <n v="1725"/>
    <n v="1500"/>
  </r>
  <r>
    <x v="326"/>
    <x v="53"/>
    <s v="B018IZ0SWI"/>
    <n v="4"/>
    <x v="32"/>
    <x v="1"/>
    <n v="1620"/>
    <n v="1350"/>
  </r>
  <r>
    <x v="326"/>
    <x v="54"/>
    <s v="B01KBH547A"/>
    <n v="2"/>
    <x v="31"/>
    <x v="5"/>
    <n v="1012"/>
    <n v="920"/>
  </r>
  <r>
    <x v="326"/>
    <x v="55"/>
    <s v="B00K15Q2B0"/>
    <n v="1"/>
    <x v="20"/>
    <x v="6"/>
    <n v="2167.1999999999998"/>
    <n v="1720"/>
  </r>
  <r>
    <x v="326"/>
    <x v="56"/>
    <s v="B01LQV1YHO"/>
    <n v="2"/>
    <x v="1"/>
    <x v="8"/>
    <n v="1624"/>
    <n v="1450"/>
  </r>
  <r>
    <x v="326"/>
    <x v="57"/>
    <s v="B018IZ0SWI"/>
    <n v="18"/>
    <x v="11"/>
    <x v="1"/>
    <n v="1620"/>
    <n v="1350"/>
  </r>
  <r>
    <x v="326"/>
    <x v="58"/>
    <s v="B00K15Q2B0"/>
    <n v="3"/>
    <x v="37"/>
    <x v="6"/>
    <n v="2167.1999999999998"/>
    <n v="1720"/>
  </r>
  <r>
    <x v="326"/>
    <x v="59"/>
    <s v="B01KBH547A"/>
    <n v="2"/>
    <x v="14"/>
    <x v="5"/>
    <n v="1012"/>
    <n v="920"/>
  </r>
  <r>
    <x v="326"/>
    <x v="60"/>
    <s v="B01KBH547A"/>
    <n v="2"/>
    <x v="8"/>
    <x v="5"/>
    <n v="1012"/>
    <n v="920"/>
  </r>
  <r>
    <x v="326"/>
    <x v="61"/>
    <s v="B018IZ0SWI"/>
    <n v="3"/>
    <x v="6"/>
    <x v="1"/>
    <n v="1620"/>
    <n v="1350"/>
  </r>
  <r>
    <x v="326"/>
    <x v="62"/>
    <s v="B018IZ0SWI"/>
    <n v="3"/>
    <x v="5"/>
    <x v="1"/>
    <n v="1620"/>
    <n v="1350"/>
  </r>
  <r>
    <x v="326"/>
    <x v="63"/>
    <s v="B016381QZA"/>
    <n v="2"/>
    <x v="39"/>
    <x v="3"/>
    <n v="2016.5"/>
    <n v="1850"/>
  </r>
  <r>
    <x v="326"/>
    <x v="64"/>
    <s v="B01KBH547A"/>
    <n v="1"/>
    <x v="17"/>
    <x v="5"/>
    <n v="1012"/>
    <n v="920"/>
  </r>
  <r>
    <x v="326"/>
    <x v="65"/>
    <s v="B00NQGP42Y"/>
    <n v="1"/>
    <x v="16"/>
    <x v="7"/>
    <n v="2376"/>
    <n v="2200"/>
  </r>
  <r>
    <x v="326"/>
    <x v="66"/>
    <s v="B018IZ0SWI"/>
    <n v="2"/>
    <x v="3"/>
    <x v="1"/>
    <n v="1620"/>
    <n v="1350"/>
  </r>
  <r>
    <x v="326"/>
    <x v="67"/>
    <s v="B00K15Q2B0"/>
    <n v="3"/>
    <x v="2"/>
    <x v="6"/>
    <n v="2167.1999999999998"/>
    <n v="1720"/>
  </r>
  <r>
    <x v="326"/>
    <x v="68"/>
    <s v="B018IZ0SWI"/>
    <n v="2"/>
    <x v="23"/>
    <x v="1"/>
    <n v="1620"/>
    <n v="1350"/>
  </r>
  <r>
    <x v="326"/>
    <x v="69"/>
    <s v="B015YCRYZM"/>
    <n v="2"/>
    <x v="15"/>
    <x v="11"/>
    <n v="2013"/>
    <n v="1650"/>
  </r>
  <r>
    <x v="326"/>
    <x v="70"/>
    <s v="B01DZJFWNC"/>
    <n v="3"/>
    <x v="27"/>
    <x v="2"/>
    <n v="998.4"/>
    <n v="960"/>
  </r>
  <r>
    <x v="326"/>
    <x v="14"/>
    <s v="B01KBH547A"/>
    <n v="2"/>
    <x v="14"/>
    <x v="5"/>
    <n v="1012"/>
    <n v="920"/>
  </r>
  <r>
    <x v="326"/>
    <x v="8"/>
    <s v="B00K15Q2B0"/>
    <n v="2"/>
    <x v="8"/>
    <x v="6"/>
    <n v="2167.1999999999998"/>
    <n v="1720"/>
  </r>
  <r>
    <x v="326"/>
    <x v="11"/>
    <s v="B01DZJFWNC"/>
    <n v="2"/>
    <x v="11"/>
    <x v="2"/>
    <n v="998.4"/>
    <n v="960"/>
  </r>
  <r>
    <x v="326"/>
    <x v="13"/>
    <s v="B018IZ0SWI"/>
    <n v="1"/>
    <x v="13"/>
    <x v="1"/>
    <n v="1620"/>
    <n v="1350"/>
  </r>
  <r>
    <x v="326"/>
    <x v="21"/>
    <s v="B00F3J4B5S"/>
    <n v="1"/>
    <x v="21"/>
    <x v="0"/>
    <n v="1725"/>
    <n v="1500"/>
  </r>
  <r>
    <x v="326"/>
    <x v="2"/>
    <s v="B00J0O5J4Y"/>
    <n v="2"/>
    <x v="2"/>
    <x v="4"/>
    <n v="1683"/>
    <n v="1530"/>
  </r>
  <r>
    <x v="326"/>
    <x v="25"/>
    <s v="B015YCRYZM"/>
    <n v="12"/>
    <x v="25"/>
    <x v="11"/>
    <n v="2013"/>
    <n v="1650"/>
  </r>
  <r>
    <x v="326"/>
    <x v="6"/>
    <s v="B016381QZA"/>
    <n v="1"/>
    <x v="6"/>
    <x v="3"/>
    <n v="2016.5"/>
    <n v="1850"/>
  </r>
  <r>
    <x v="326"/>
    <x v="5"/>
    <s v="B01EYT1URO"/>
    <n v="2"/>
    <x v="5"/>
    <x v="9"/>
    <n v="1312.5"/>
    <n v="1250"/>
  </r>
  <r>
    <x v="326"/>
    <x v="7"/>
    <s v="B01KBH547A"/>
    <n v="3"/>
    <x v="7"/>
    <x v="5"/>
    <n v="1012"/>
    <n v="920"/>
  </r>
  <r>
    <x v="326"/>
    <x v="9"/>
    <s v="B016B7INC2"/>
    <n v="2"/>
    <x v="9"/>
    <x v="10"/>
    <n v="1020"/>
    <n v="850"/>
  </r>
  <r>
    <x v="326"/>
    <x v="4"/>
    <s v="B00F3J4B5S"/>
    <n v="1"/>
    <x v="4"/>
    <x v="0"/>
    <n v="1725"/>
    <n v="1500"/>
  </r>
  <r>
    <x v="326"/>
    <x v="1"/>
    <s v="B01DZJFWNC"/>
    <n v="2"/>
    <x v="1"/>
    <x v="2"/>
    <n v="998.4"/>
    <n v="960"/>
  </r>
  <r>
    <x v="326"/>
    <x v="17"/>
    <s v="B018IZ0SWI"/>
    <n v="3"/>
    <x v="17"/>
    <x v="1"/>
    <n v="1620"/>
    <n v="1350"/>
  </r>
  <r>
    <x v="326"/>
    <x v="12"/>
    <s v="B00K15Q2B0"/>
    <n v="3"/>
    <x v="12"/>
    <x v="6"/>
    <n v="2167.1999999999998"/>
    <n v="1720"/>
  </r>
  <r>
    <x v="326"/>
    <x v="16"/>
    <s v="B015YCRYZM"/>
    <n v="1"/>
    <x v="16"/>
    <x v="11"/>
    <n v="2013"/>
    <n v="1650"/>
  </r>
  <r>
    <x v="326"/>
    <x v="18"/>
    <s v="B016381QZA"/>
    <n v="2"/>
    <x v="18"/>
    <x v="3"/>
    <n v="2016.5"/>
    <n v="1850"/>
  </r>
  <r>
    <x v="326"/>
    <x v="19"/>
    <s v="B00J0O5J4Y"/>
    <n v="1"/>
    <x v="19"/>
    <x v="4"/>
    <n v="1683"/>
    <n v="1530"/>
  </r>
  <r>
    <x v="326"/>
    <x v="10"/>
    <s v="B00J0O5J4Y"/>
    <n v="3"/>
    <x v="10"/>
    <x v="4"/>
    <n v="1683"/>
    <n v="1530"/>
  </r>
  <r>
    <x v="326"/>
    <x v="20"/>
    <s v="B01EYT1URO"/>
    <n v="2"/>
    <x v="20"/>
    <x v="9"/>
    <n v="1312.5"/>
    <n v="1250"/>
  </r>
  <r>
    <x v="326"/>
    <x v="22"/>
    <s v="B018IZ0SWI"/>
    <n v="1"/>
    <x v="22"/>
    <x v="1"/>
    <n v="1620"/>
    <n v="1350"/>
  </r>
  <r>
    <x v="326"/>
    <x v="15"/>
    <s v="B018IZ0SWI"/>
    <n v="1"/>
    <x v="15"/>
    <x v="1"/>
    <n v="1620"/>
    <n v="1350"/>
  </r>
  <r>
    <x v="326"/>
    <x v="26"/>
    <s v="B01KBH547A"/>
    <n v="3"/>
    <x v="26"/>
    <x v="5"/>
    <n v="1012"/>
    <n v="920"/>
  </r>
  <r>
    <x v="326"/>
    <x v="27"/>
    <s v="B018IZ0SWI"/>
    <n v="2"/>
    <x v="27"/>
    <x v="1"/>
    <n v="1620"/>
    <n v="1350"/>
  </r>
  <r>
    <x v="326"/>
    <x v="28"/>
    <s v="B00K15Q2B0"/>
    <n v="3"/>
    <x v="28"/>
    <x v="6"/>
    <n v="2167.1999999999998"/>
    <n v="1720"/>
  </r>
  <r>
    <x v="326"/>
    <x v="29"/>
    <s v="B00K15Q2B0"/>
    <n v="1"/>
    <x v="29"/>
    <x v="6"/>
    <n v="2167.1999999999998"/>
    <n v="1720"/>
  </r>
  <r>
    <x v="326"/>
    <x v="30"/>
    <s v="B016B7INC2"/>
    <n v="4"/>
    <x v="30"/>
    <x v="10"/>
    <n v="1020"/>
    <n v="850"/>
  </r>
  <r>
    <x v="326"/>
    <x v="31"/>
    <s v="B00F3J4B5S"/>
    <n v="1"/>
    <x v="31"/>
    <x v="0"/>
    <n v="1725"/>
    <n v="1500"/>
  </r>
  <r>
    <x v="326"/>
    <x v="24"/>
    <s v="B018IZ0SWI"/>
    <n v="2"/>
    <x v="24"/>
    <x v="1"/>
    <n v="1620"/>
    <n v="1350"/>
  </r>
  <r>
    <x v="327"/>
    <x v="23"/>
    <s v="B018IZ0SWI"/>
    <n v="2"/>
    <x v="23"/>
    <x v="1"/>
    <n v="1620"/>
    <n v="1350"/>
  </r>
  <r>
    <x v="327"/>
    <x v="0"/>
    <s v="B00F3J4B5S"/>
    <n v="2"/>
    <x v="0"/>
    <x v="0"/>
    <n v="1725"/>
    <n v="1500"/>
  </r>
  <r>
    <x v="327"/>
    <x v="32"/>
    <s v="B01LQV1YHO"/>
    <n v="2"/>
    <x v="32"/>
    <x v="8"/>
    <n v="1624"/>
    <n v="1450"/>
  </r>
  <r>
    <x v="327"/>
    <x v="33"/>
    <s v="B00F3J4B5S"/>
    <n v="3"/>
    <x v="33"/>
    <x v="0"/>
    <n v="1725"/>
    <n v="1500"/>
  </r>
  <r>
    <x v="327"/>
    <x v="34"/>
    <s v="B00J0O5J4Y"/>
    <n v="3"/>
    <x v="34"/>
    <x v="4"/>
    <n v="1683"/>
    <n v="1530"/>
  </r>
  <r>
    <x v="327"/>
    <x v="35"/>
    <s v="B01EYT1URO"/>
    <n v="2"/>
    <x v="35"/>
    <x v="9"/>
    <n v="1312.5"/>
    <n v="1250"/>
  </r>
  <r>
    <x v="327"/>
    <x v="36"/>
    <s v="B01DZJFWNC"/>
    <n v="2"/>
    <x v="36"/>
    <x v="2"/>
    <n v="998.4"/>
    <n v="960"/>
  </r>
  <r>
    <x v="327"/>
    <x v="37"/>
    <s v="B018IZ0SWI"/>
    <n v="2"/>
    <x v="37"/>
    <x v="1"/>
    <n v="1620"/>
    <n v="1350"/>
  </r>
  <r>
    <x v="327"/>
    <x v="38"/>
    <s v="B00NQGP42Y"/>
    <n v="2"/>
    <x v="38"/>
    <x v="7"/>
    <n v="2376"/>
    <n v="2200"/>
  </r>
  <r>
    <x v="327"/>
    <x v="39"/>
    <s v="B018IZ0SWI"/>
    <n v="6"/>
    <x v="39"/>
    <x v="1"/>
    <n v="1620"/>
    <n v="1350"/>
  </r>
  <r>
    <x v="327"/>
    <x v="40"/>
    <s v="B00F3J4B5S"/>
    <n v="20"/>
    <x v="40"/>
    <x v="0"/>
    <n v="1725"/>
    <n v="1500"/>
  </r>
  <r>
    <x v="327"/>
    <x v="41"/>
    <s v="B018IZ0SWI"/>
    <n v="4"/>
    <x v="41"/>
    <x v="1"/>
    <n v="1620"/>
    <n v="1350"/>
  </r>
  <r>
    <x v="327"/>
    <x v="42"/>
    <s v="B01KBH547A"/>
    <n v="2"/>
    <x v="12"/>
    <x v="5"/>
    <n v="1012"/>
    <n v="920"/>
  </r>
  <r>
    <x v="327"/>
    <x v="43"/>
    <s v="B00J0O5J4Y"/>
    <n v="2"/>
    <x v="9"/>
    <x v="4"/>
    <n v="1683"/>
    <n v="1530"/>
  </r>
  <r>
    <x v="327"/>
    <x v="44"/>
    <s v="B018IZ0SWI"/>
    <n v="3"/>
    <x v="29"/>
    <x v="1"/>
    <n v="1620"/>
    <n v="1350"/>
  </r>
  <r>
    <x v="327"/>
    <x v="45"/>
    <s v="B018IZ0SWI"/>
    <n v="2"/>
    <x v="7"/>
    <x v="1"/>
    <n v="1620"/>
    <n v="1350"/>
  </r>
  <r>
    <x v="327"/>
    <x v="46"/>
    <s v="B00NQGP42Y"/>
    <n v="3"/>
    <x v="40"/>
    <x v="7"/>
    <n v="2376"/>
    <n v="2200"/>
  </r>
  <r>
    <x v="327"/>
    <x v="47"/>
    <s v="B00K15Q2B0"/>
    <n v="2"/>
    <x v="10"/>
    <x v="6"/>
    <n v="2167.1999999999998"/>
    <n v="1720"/>
  </r>
  <r>
    <x v="327"/>
    <x v="48"/>
    <s v="B00NQGP42Y"/>
    <n v="1"/>
    <x v="13"/>
    <x v="7"/>
    <n v="2376"/>
    <n v="2200"/>
  </r>
  <r>
    <x v="327"/>
    <x v="49"/>
    <s v="B01EYT1URO"/>
    <n v="2"/>
    <x v="42"/>
    <x v="9"/>
    <n v="1312.5"/>
    <n v="1250"/>
  </r>
  <r>
    <x v="327"/>
    <x v="50"/>
    <s v="B00F3J4B5S"/>
    <n v="2"/>
    <x v="36"/>
    <x v="0"/>
    <n v="1725"/>
    <n v="1500"/>
  </r>
  <r>
    <x v="327"/>
    <x v="51"/>
    <s v="B016381QZA"/>
    <n v="13"/>
    <x v="28"/>
    <x v="3"/>
    <n v="2016.5"/>
    <n v="1850"/>
  </r>
  <r>
    <x v="327"/>
    <x v="52"/>
    <s v="B01EYT1URO"/>
    <n v="10"/>
    <x v="18"/>
    <x v="9"/>
    <n v="1312.5"/>
    <n v="1250"/>
  </r>
  <r>
    <x v="327"/>
    <x v="53"/>
    <s v="B016381QZA"/>
    <n v="3"/>
    <x v="32"/>
    <x v="3"/>
    <n v="2016.5"/>
    <n v="1850"/>
  </r>
  <r>
    <x v="327"/>
    <x v="54"/>
    <s v="B016B7INC2"/>
    <n v="2"/>
    <x v="31"/>
    <x v="10"/>
    <n v="1020"/>
    <n v="850"/>
  </r>
  <r>
    <x v="327"/>
    <x v="55"/>
    <s v="B01KBH547A"/>
    <n v="1"/>
    <x v="20"/>
    <x v="5"/>
    <n v="1012"/>
    <n v="920"/>
  </r>
  <r>
    <x v="327"/>
    <x v="56"/>
    <s v="B00K15Q2B0"/>
    <n v="3"/>
    <x v="1"/>
    <x v="6"/>
    <n v="2167.1999999999998"/>
    <n v="1720"/>
  </r>
  <r>
    <x v="327"/>
    <x v="57"/>
    <s v="B00K15Q2B0"/>
    <n v="1"/>
    <x v="11"/>
    <x v="6"/>
    <n v="2167.1999999999998"/>
    <n v="1720"/>
  </r>
  <r>
    <x v="327"/>
    <x v="58"/>
    <s v="B018IZ0SWI"/>
    <n v="3"/>
    <x v="37"/>
    <x v="1"/>
    <n v="1620"/>
    <n v="1350"/>
  </r>
  <r>
    <x v="327"/>
    <x v="59"/>
    <s v="B016B7INC2"/>
    <n v="2"/>
    <x v="14"/>
    <x v="10"/>
    <n v="1020"/>
    <n v="850"/>
  </r>
  <r>
    <x v="327"/>
    <x v="60"/>
    <s v="B01DZJFWNC"/>
    <n v="2"/>
    <x v="8"/>
    <x v="2"/>
    <n v="998.4"/>
    <n v="960"/>
  </r>
  <r>
    <x v="327"/>
    <x v="61"/>
    <s v="B018IZ0SWI"/>
    <n v="1"/>
    <x v="6"/>
    <x v="1"/>
    <n v="1620"/>
    <n v="1350"/>
  </r>
  <r>
    <x v="327"/>
    <x v="62"/>
    <s v="B00F3J4B5S"/>
    <n v="1"/>
    <x v="5"/>
    <x v="0"/>
    <n v="1725"/>
    <n v="1500"/>
  </r>
  <r>
    <x v="327"/>
    <x v="63"/>
    <s v="B01KBH547A"/>
    <n v="5"/>
    <x v="39"/>
    <x v="5"/>
    <n v="1012"/>
    <n v="920"/>
  </r>
  <r>
    <x v="327"/>
    <x v="64"/>
    <s v="B00F3J4B5S"/>
    <n v="25"/>
    <x v="17"/>
    <x v="0"/>
    <n v="1725"/>
    <n v="1500"/>
  </r>
  <r>
    <x v="327"/>
    <x v="65"/>
    <s v="B016B7INC2"/>
    <n v="23"/>
    <x v="16"/>
    <x v="10"/>
    <n v="1020"/>
    <n v="850"/>
  </r>
  <r>
    <x v="327"/>
    <x v="66"/>
    <s v="B018IZ0SWI"/>
    <n v="1"/>
    <x v="3"/>
    <x v="1"/>
    <n v="1620"/>
    <n v="1350"/>
  </r>
  <r>
    <x v="327"/>
    <x v="67"/>
    <s v="B00F3J4B5S"/>
    <n v="14"/>
    <x v="2"/>
    <x v="0"/>
    <n v="1725"/>
    <n v="1500"/>
  </r>
  <r>
    <x v="327"/>
    <x v="68"/>
    <s v="B01LQV1YHO"/>
    <n v="2"/>
    <x v="23"/>
    <x v="8"/>
    <n v="1624"/>
    <n v="1450"/>
  </r>
  <r>
    <x v="327"/>
    <x v="69"/>
    <s v="B01KBH547A"/>
    <n v="1"/>
    <x v="15"/>
    <x v="5"/>
    <n v="1012"/>
    <n v="920"/>
  </r>
  <r>
    <x v="327"/>
    <x v="70"/>
    <s v="B00K15Q2B0"/>
    <n v="2"/>
    <x v="27"/>
    <x v="6"/>
    <n v="2167.1999999999998"/>
    <n v="1720"/>
  </r>
  <r>
    <x v="327"/>
    <x v="14"/>
    <s v="B00NQGP42Y"/>
    <n v="2"/>
    <x v="14"/>
    <x v="7"/>
    <n v="2376"/>
    <n v="2200"/>
  </r>
  <r>
    <x v="327"/>
    <x v="8"/>
    <s v="B00F3J4B5S"/>
    <n v="1"/>
    <x v="8"/>
    <x v="0"/>
    <n v="1725"/>
    <n v="1500"/>
  </r>
  <r>
    <x v="327"/>
    <x v="11"/>
    <s v="B00F3J4B5S"/>
    <n v="2"/>
    <x v="11"/>
    <x v="0"/>
    <n v="1725"/>
    <n v="1500"/>
  </r>
  <r>
    <x v="327"/>
    <x v="13"/>
    <s v="B00K15Q2B0"/>
    <n v="3"/>
    <x v="13"/>
    <x v="6"/>
    <n v="2167.1999999999998"/>
    <n v="1720"/>
  </r>
  <r>
    <x v="327"/>
    <x v="21"/>
    <s v="B00K15Q2B0"/>
    <n v="3"/>
    <x v="21"/>
    <x v="6"/>
    <n v="2167.1999999999998"/>
    <n v="1720"/>
  </r>
  <r>
    <x v="327"/>
    <x v="2"/>
    <s v="B016381QZA"/>
    <n v="3"/>
    <x v="2"/>
    <x v="3"/>
    <n v="2016.5"/>
    <n v="1850"/>
  </r>
  <r>
    <x v="327"/>
    <x v="25"/>
    <s v="B016381QZA"/>
    <n v="3"/>
    <x v="25"/>
    <x v="3"/>
    <n v="2016.5"/>
    <n v="1850"/>
  </r>
  <r>
    <x v="327"/>
    <x v="6"/>
    <s v="B018IZ0SWI"/>
    <n v="2"/>
    <x v="6"/>
    <x v="1"/>
    <n v="1620"/>
    <n v="1350"/>
  </r>
  <r>
    <x v="327"/>
    <x v="5"/>
    <s v="B018IZ0SWI"/>
    <n v="2"/>
    <x v="5"/>
    <x v="1"/>
    <n v="1620"/>
    <n v="1350"/>
  </r>
  <r>
    <x v="327"/>
    <x v="7"/>
    <s v="B01EYT1URO"/>
    <n v="1"/>
    <x v="7"/>
    <x v="9"/>
    <n v="1312.5"/>
    <n v="1250"/>
  </r>
  <r>
    <x v="327"/>
    <x v="9"/>
    <s v="B01KBH547A"/>
    <n v="1"/>
    <x v="9"/>
    <x v="5"/>
    <n v="1012"/>
    <n v="920"/>
  </r>
  <r>
    <x v="327"/>
    <x v="4"/>
    <s v="B00J0O5J4Y"/>
    <n v="2"/>
    <x v="4"/>
    <x v="4"/>
    <n v="1683"/>
    <n v="1530"/>
  </r>
  <r>
    <x v="327"/>
    <x v="1"/>
    <s v="B01LQV1YHO"/>
    <n v="2"/>
    <x v="1"/>
    <x v="8"/>
    <n v="1624"/>
    <n v="1450"/>
  </r>
  <r>
    <x v="328"/>
    <x v="17"/>
    <s v="B00K15Q2B0"/>
    <n v="3"/>
    <x v="17"/>
    <x v="6"/>
    <n v="2167.1999999999998"/>
    <n v="1720"/>
  </r>
  <r>
    <x v="328"/>
    <x v="12"/>
    <s v="B01KBH547A"/>
    <n v="2"/>
    <x v="12"/>
    <x v="5"/>
    <n v="1012"/>
    <n v="920"/>
  </r>
  <r>
    <x v="328"/>
    <x v="16"/>
    <s v="B00K15Q2B0"/>
    <n v="4"/>
    <x v="16"/>
    <x v="6"/>
    <n v="2167.1999999999998"/>
    <n v="1720"/>
  </r>
  <r>
    <x v="328"/>
    <x v="18"/>
    <s v="B00NQGP42Y"/>
    <n v="2"/>
    <x v="18"/>
    <x v="7"/>
    <n v="2376"/>
    <n v="2200"/>
  </r>
  <r>
    <x v="328"/>
    <x v="19"/>
    <s v="B016381QZA"/>
    <n v="14"/>
    <x v="19"/>
    <x v="3"/>
    <n v="2016.5"/>
    <n v="1850"/>
  </r>
  <r>
    <x v="328"/>
    <x v="10"/>
    <s v="B018IZ0SWI"/>
    <n v="3"/>
    <x v="10"/>
    <x v="1"/>
    <n v="1620"/>
    <n v="1350"/>
  </r>
  <r>
    <x v="328"/>
    <x v="20"/>
    <s v="B01LQV1YHO"/>
    <n v="3"/>
    <x v="20"/>
    <x v="8"/>
    <n v="1624"/>
    <n v="1450"/>
  </r>
  <r>
    <x v="328"/>
    <x v="22"/>
    <s v="B00F3J4B5S"/>
    <n v="2"/>
    <x v="22"/>
    <x v="0"/>
    <n v="1725"/>
    <n v="1500"/>
  </r>
  <r>
    <x v="328"/>
    <x v="15"/>
    <s v="B00K15Q2B0"/>
    <n v="2"/>
    <x v="15"/>
    <x v="6"/>
    <n v="2167.1999999999998"/>
    <n v="1720"/>
  </r>
  <r>
    <x v="328"/>
    <x v="26"/>
    <s v="B018IZ0SWI"/>
    <n v="1"/>
    <x v="26"/>
    <x v="1"/>
    <n v="1620"/>
    <n v="1350"/>
  </r>
  <r>
    <x v="328"/>
    <x v="27"/>
    <s v="B00F3J4B5S"/>
    <n v="2"/>
    <x v="27"/>
    <x v="0"/>
    <n v="1725"/>
    <n v="1500"/>
  </r>
  <r>
    <x v="328"/>
    <x v="28"/>
    <s v="B01DZJFWNC"/>
    <n v="2"/>
    <x v="28"/>
    <x v="2"/>
    <n v="998.4"/>
    <n v="960"/>
  </r>
  <r>
    <x v="328"/>
    <x v="29"/>
    <s v="B018IZ0SWI"/>
    <n v="1"/>
    <x v="29"/>
    <x v="1"/>
    <n v="1620"/>
    <n v="1350"/>
  </r>
  <r>
    <x v="328"/>
    <x v="30"/>
    <s v="B00K15Q2B0"/>
    <n v="3"/>
    <x v="30"/>
    <x v="6"/>
    <n v="2167.1999999999998"/>
    <n v="1720"/>
  </r>
  <r>
    <x v="328"/>
    <x v="31"/>
    <s v="B01DZJFWNC"/>
    <n v="2"/>
    <x v="31"/>
    <x v="2"/>
    <n v="998.4"/>
    <n v="960"/>
  </r>
  <r>
    <x v="328"/>
    <x v="24"/>
    <s v="B00K15Q2B0"/>
    <n v="4"/>
    <x v="24"/>
    <x v="6"/>
    <n v="2167.1999999999998"/>
    <n v="1720"/>
  </r>
  <r>
    <x v="328"/>
    <x v="23"/>
    <s v="B015YCRYZM"/>
    <n v="3"/>
    <x v="23"/>
    <x v="11"/>
    <n v="2013"/>
    <n v="1650"/>
  </r>
  <r>
    <x v="328"/>
    <x v="0"/>
    <s v="B00J0O5J4Y"/>
    <n v="2"/>
    <x v="0"/>
    <x v="4"/>
    <n v="1683"/>
    <n v="1530"/>
  </r>
  <r>
    <x v="328"/>
    <x v="32"/>
    <s v="B01LQV1YHO"/>
    <n v="2"/>
    <x v="32"/>
    <x v="8"/>
    <n v="1624"/>
    <n v="1450"/>
  </r>
  <r>
    <x v="328"/>
    <x v="33"/>
    <s v="B00NQGP42Y"/>
    <n v="2"/>
    <x v="33"/>
    <x v="7"/>
    <n v="2376"/>
    <n v="2200"/>
  </r>
  <r>
    <x v="328"/>
    <x v="34"/>
    <s v="B01DZJFWNC"/>
    <n v="2"/>
    <x v="34"/>
    <x v="2"/>
    <n v="998.4"/>
    <n v="960"/>
  </r>
  <r>
    <x v="328"/>
    <x v="35"/>
    <s v="B00NQGP42Y"/>
    <n v="2"/>
    <x v="35"/>
    <x v="7"/>
    <n v="2376"/>
    <n v="2200"/>
  </r>
  <r>
    <x v="328"/>
    <x v="36"/>
    <s v="B01KBH547A"/>
    <n v="3"/>
    <x v="36"/>
    <x v="5"/>
    <n v="1012"/>
    <n v="920"/>
  </r>
  <r>
    <x v="328"/>
    <x v="37"/>
    <s v="B00NQGP42Y"/>
    <n v="11"/>
    <x v="37"/>
    <x v="7"/>
    <n v="2376"/>
    <n v="2200"/>
  </r>
  <r>
    <x v="328"/>
    <x v="38"/>
    <s v="B018IZ0SWI"/>
    <n v="3"/>
    <x v="38"/>
    <x v="1"/>
    <n v="1620"/>
    <n v="1350"/>
  </r>
  <r>
    <x v="328"/>
    <x v="39"/>
    <s v="B00K15Q2B0"/>
    <n v="1"/>
    <x v="39"/>
    <x v="6"/>
    <n v="2167.1999999999998"/>
    <n v="1720"/>
  </r>
  <r>
    <x v="328"/>
    <x v="40"/>
    <s v="B015YCRYZM"/>
    <n v="3"/>
    <x v="40"/>
    <x v="11"/>
    <n v="2013"/>
    <n v="1650"/>
  </r>
  <r>
    <x v="328"/>
    <x v="41"/>
    <s v="B00F3J4B5S"/>
    <n v="3"/>
    <x v="41"/>
    <x v="0"/>
    <n v="1725"/>
    <n v="1500"/>
  </r>
  <r>
    <x v="328"/>
    <x v="42"/>
    <s v="B018IZ0SWI"/>
    <n v="3"/>
    <x v="12"/>
    <x v="1"/>
    <n v="1620"/>
    <n v="1350"/>
  </r>
  <r>
    <x v="328"/>
    <x v="43"/>
    <s v="B00K15Q2B0"/>
    <n v="2"/>
    <x v="9"/>
    <x v="6"/>
    <n v="2167.1999999999998"/>
    <n v="1720"/>
  </r>
  <r>
    <x v="328"/>
    <x v="44"/>
    <s v="B01EYT1URO"/>
    <n v="2"/>
    <x v="29"/>
    <x v="9"/>
    <n v="1312.5"/>
    <n v="1250"/>
  </r>
  <r>
    <x v="328"/>
    <x v="45"/>
    <s v="B016B7INC2"/>
    <n v="19"/>
    <x v="7"/>
    <x v="10"/>
    <n v="1020"/>
    <n v="850"/>
  </r>
  <r>
    <x v="328"/>
    <x v="46"/>
    <s v="B016381QZA"/>
    <n v="1"/>
    <x v="40"/>
    <x v="3"/>
    <n v="2016.5"/>
    <n v="1850"/>
  </r>
  <r>
    <x v="328"/>
    <x v="47"/>
    <s v="B00F3J4B5S"/>
    <n v="3"/>
    <x v="10"/>
    <x v="0"/>
    <n v="1725"/>
    <n v="1500"/>
  </r>
  <r>
    <x v="328"/>
    <x v="48"/>
    <s v="B016381QZA"/>
    <n v="2"/>
    <x v="13"/>
    <x v="3"/>
    <n v="2016.5"/>
    <n v="1850"/>
  </r>
  <r>
    <x v="328"/>
    <x v="49"/>
    <s v="B00F3J4B5S"/>
    <n v="3"/>
    <x v="42"/>
    <x v="0"/>
    <n v="1725"/>
    <n v="1500"/>
  </r>
  <r>
    <x v="328"/>
    <x v="50"/>
    <s v="B01EYT1URO"/>
    <n v="3"/>
    <x v="36"/>
    <x v="9"/>
    <n v="1312.5"/>
    <n v="1250"/>
  </r>
  <r>
    <x v="328"/>
    <x v="51"/>
    <s v="B01KBH547A"/>
    <n v="3"/>
    <x v="28"/>
    <x v="5"/>
    <n v="1012"/>
    <n v="920"/>
  </r>
  <r>
    <x v="328"/>
    <x v="52"/>
    <s v="B00J0O5J4Y"/>
    <n v="2"/>
    <x v="18"/>
    <x v="4"/>
    <n v="1683"/>
    <n v="1530"/>
  </r>
  <r>
    <x v="328"/>
    <x v="53"/>
    <s v="B00NQGP42Y"/>
    <n v="3"/>
    <x v="32"/>
    <x v="7"/>
    <n v="2376"/>
    <n v="2200"/>
  </r>
  <r>
    <x v="328"/>
    <x v="54"/>
    <s v="B01KBH547A"/>
    <n v="4"/>
    <x v="31"/>
    <x v="5"/>
    <n v="1012"/>
    <n v="920"/>
  </r>
  <r>
    <x v="328"/>
    <x v="55"/>
    <s v="B01DZJFWNC"/>
    <n v="2"/>
    <x v="20"/>
    <x v="2"/>
    <n v="998.4"/>
    <n v="960"/>
  </r>
  <r>
    <x v="328"/>
    <x v="56"/>
    <s v="B01DZJFWNC"/>
    <n v="3"/>
    <x v="1"/>
    <x v="2"/>
    <n v="998.4"/>
    <n v="960"/>
  </r>
  <r>
    <x v="328"/>
    <x v="57"/>
    <s v="B018IZ0SWI"/>
    <n v="3"/>
    <x v="11"/>
    <x v="1"/>
    <n v="1620"/>
    <n v="1350"/>
  </r>
  <r>
    <x v="328"/>
    <x v="58"/>
    <s v="B00K15Q2B0"/>
    <n v="1"/>
    <x v="37"/>
    <x v="6"/>
    <n v="2167.1999999999998"/>
    <n v="1720"/>
  </r>
  <r>
    <x v="328"/>
    <x v="59"/>
    <s v="B018IZ0SWI"/>
    <n v="23"/>
    <x v="14"/>
    <x v="1"/>
    <n v="1620"/>
    <n v="1350"/>
  </r>
  <r>
    <x v="328"/>
    <x v="60"/>
    <s v="B00K15Q2B0"/>
    <n v="5"/>
    <x v="8"/>
    <x v="6"/>
    <n v="2167.1999999999998"/>
    <n v="1720"/>
  </r>
  <r>
    <x v="328"/>
    <x v="61"/>
    <s v="B00F3J4B5S"/>
    <n v="2"/>
    <x v="6"/>
    <x v="0"/>
    <n v="1725"/>
    <n v="1500"/>
  </r>
  <r>
    <x v="328"/>
    <x v="62"/>
    <s v="B00NQGP42Y"/>
    <n v="4"/>
    <x v="5"/>
    <x v="7"/>
    <n v="2376"/>
    <n v="2200"/>
  </r>
  <r>
    <x v="328"/>
    <x v="63"/>
    <s v="B018IZ0SWI"/>
    <n v="2"/>
    <x v="39"/>
    <x v="1"/>
    <n v="1620"/>
    <n v="1350"/>
  </r>
  <r>
    <x v="328"/>
    <x v="64"/>
    <s v="B00NQGP42Y"/>
    <n v="4"/>
    <x v="17"/>
    <x v="7"/>
    <n v="2376"/>
    <n v="2200"/>
  </r>
  <r>
    <x v="328"/>
    <x v="65"/>
    <s v="B018IZ0SWI"/>
    <n v="3"/>
    <x v="16"/>
    <x v="1"/>
    <n v="1620"/>
    <n v="1350"/>
  </r>
  <r>
    <x v="328"/>
    <x v="66"/>
    <s v="B015YCRYZM"/>
    <n v="2"/>
    <x v="3"/>
    <x v="11"/>
    <n v="2013"/>
    <n v="1650"/>
  </r>
  <r>
    <x v="328"/>
    <x v="67"/>
    <s v="B01EYT1URO"/>
    <n v="3"/>
    <x v="2"/>
    <x v="9"/>
    <n v="1312.5"/>
    <n v="1250"/>
  </r>
  <r>
    <x v="328"/>
    <x v="68"/>
    <s v="B00NQGP42Y"/>
    <n v="1"/>
    <x v="23"/>
    <x v="7"/>
    <n v="2376"/>
    <n v="2200"/>
  </r>
  <r>
    <x v="328"/>
    <x v="69"/>
    <s v="B018IZ0SWI"/>
    <n v="24"/>
    <x v="15"/>
    <x v="1"/>
    <n v="1620"/>
    <n v="1350"/>
  </r>
  <r>
    <x v="328"/>
    <x v="70"/>
    <s v="B00K15Q2B0"/>
    <n v="3"/>
    <x v="27"/>
    <x v="6"/>
    <n v="2167.1999999999998"/>
    <n v="1720"/>
  </r>
  <r>
    <x v="329"/>
    <x v="14"/>
    <s v="B01DZJFWNC"/>
    <n v="3"/>
    <x v="14"/>
    <x v="2"/>
    <n v="998.4"/>
    <n v="960"/>
  </r>
  <r>
    <x v="329"/>
    <x v="8"/>
    <s v="B00J0O5J4Y"/>
    <n v="2"/>
    <x v="8"/>
    <x v="4"/>
    <n v="1683"/>
    <n v="1530"/>
  </r>
  <r>
    <x v="329"/>
    <x v="11"/>
    <s v="B00F3J4B5S"/>
    <n v="4"/>
    <x v="11"/>
    <x v="0"/>
    <n v="1725"/>
    <n v="1500"/>
  </r>
  <r>
    <x v="329"/>
    <x v="13"/>
    <s v="B00NQGP42Y"/>
    <n v="3"/>
    <x v="13"/>
    <x v="7"/>
    <n v="2376"/>
    <n v="2200"/>
  </r>
  <r>
    <x v="329"/>
    <x v="21"/>
    <s v="B00K15Q2B0"/>
    <n v="1"/>
    <x v="21"/>
    <x v="6"/>
    <n v="2167.1999999999998"/>
    <n v="1720"/>
  </r>
  <r>
    <x v="329"/>
    <x v="2"/>
    <s v="B01EYT1URO"/>
    <n v="2"/>
    <x v="2"/>
    <x v="9"/>
    <n v="1312.5"/>
    <n v="1250"/>
  </r>
  <r>
    <x v="329"/>
    <x v="25"/>
    <s v="B01DZJFWNC"/>
    <n v="2"/>
    <x v="25"/>
    <x v="2"/>
    <n v="998.4"/>
    <n v="960"/>
  </r>
  <r>
    <x v="329"/>
    <x v="6"/>
    <s v="B00F3J4B5S"/>
    <n v="2"/>
    <x v="6"/>
    <x v="0"/>
    <n v="1725"/>
    <n v="1500"/>
  </r>
  <r>
    <x v="329"/>
    <x v="5"/>
    <s v="B00NQGP42Y"/>
    <n v="4"/>
    <x v="5"/>
    <x v="7"/>
    <n v="2376"/>
    <n v="2200"/>
  </r>
  <r>
    <x v="329"/>
    <x v="7"/>
    <s v="B01KBH547A"/>
    <n v="3"/>
    <x v="7"/>
    <x v="5"/>
    <n v="1012"/>
    <n v="920"/>
  </r>
  <r>
    <x v="329"/>
    <x v="9"/>
    <s v="B01KBH547A"/>
    <n v="1"/>
    <x v="9"/>
    <x v="5"/>
    <n v="1012"/>
    <n v="920"/>
  </r>
  <r>
    <x v="329"/>
    <x v="4"/>
    <s v="B01LQV1YHO"/>
    <n v="2"/>
    <x v="4"/>
    <x v="8"/>
    <n v="1624"/>
    <n v="1450"/>
  </r>
  <r>
    <x v="329"/>
    <x v="1"/>
    <s v="B00NQGP42Y"/>
    <n v="3"/>
    <x v="1"/>
    <x v="7"/>
    <n v="2376"/>
    <n v="2200"/>
  </r>
  <r>
    <x v="329"/>
    <x v="17"/>
    <s v="B01LQV1YHO"/>
    <n v="1"/>
    <x v="17"/>
    <x v="8"/>
    <n v="1624"/>
    <n v="1450"/>
  </r>
  <r>
    <x v="329"/>
    <x v="12"/>
    <s v="B00NQGP42Y"/>
    <n v="3"/>
    <x v="12"/>
    <x v="7"/>
    <n v="2376"/>
    <n v="2200"/>
  </r>
  <r>
    <x v="329"/>
    <x v="16"/>
    <s v="B01KBH547A"/>
    <n v="3"/>
    <x v="16"/>
    <x v="5"/>
    <n v="1012"/>
    <n v="920"/>
  </r>
  <r>
    <x v="329"/>
    <x v="18"/>
    <s v="B00K15Q2B0"/>
    <n v="2"/>
    <x v="18"/>
    <x v="6"/>
    <n v="2167.1999999999998"/>
    <n v="1720"/>
  </r>
  <r>
    <x v="329"/>
    <x v="19"/>
    <s v="B01KBH547A"/>
    <n v="1"/>
    <x v="19"/>
    <x v="5"/>
    <n v="1012"/>
    <n v="920"/>
  </r>
  <r>
    <x v="329"/>
    <x v="10"/>
    <s v="B00NQGP42Y"/>
    <n v="2"/>
    <x v="10"/>
    <x v="7"/>
    <n v="2376"/>
    <n v="2200"/>
  </r>
  <r>
    <x v="329"/>
    <x v="20"/>
    <s v="B01KBH547A"/>
    <n v="2"/>
    <x v="20"/>
    <x v="5"/>
    <n v="1012"/>
    <n v="920"/>
  </r>
  <r>
    <x v="329"/>
    <x v="22"/>
    <s v="B01KBH547A"/>
    <n v="2"/>
    <x v="22"/>
    <x v="5"/>
    <n v="1012"/>
    <n v="920"/>
  </r>
  <r>
    <x v="329"/>
    <x v="15"/>
    <s v="B01DZJFWNC"/>
    <n v="1"/>
    <x v="15"/>
    <x v="2"/>
    <n v="998.4"/>
    <n v="960"/>
  </r>
  <r>
    <x v="329"/>
    <x v="26"/>
    <s v="B00NQGP42Y"/>
    <n v="2"/>
    <x v="26"/>
    <x v="7"/>
    <n v="2376"/>
    <n v="2200"/>
  </r>
  <r>
    <x v="329"/>
    <x v="27"/>
    <s v="B01DZJFWNC"/>
    <n v="2"/>
    <x v="27"/>
    <x v="2"/>
    <n v="998.4"/>
    <n v="960"/>
  </r>
  <r>
    <x v="329"/>
    <x v="28"/>
    <s v="B018IZ0SWI"/>
    <n v="2"/>
    <x v="28"/>
    <x v="1"/>
    <n v="1620"/>
    <n v="1350"/>
  </r>
  <r>
    <x v="329"/>
    <x v="29"/>
    <s v="B01KBH547A"/>
    <n v="2"/>
    <x v="29"/>
    <x v="5"/>
    <n v="1012"/>
    <n v="920"/>
  </r>
  <r>
    <x v="329"/>
    <x v="30"/>
    <s v="B00F3J4B5S"/>
    <n v="3"/>
    <x v="30"/>
    <x v="0"/>
    <n v="1725"/>
    <n v="1500"/>
  </r>
  <r>
    <x v="329"/>
    <x v="31"/>
    <s v="B00NQGP42Y"/>
    <n v="2"/>
    <x v="31"/>
    <x v="7"/>
    <n v="2376"/>
    <n v="2200"/>
  </r>
  <r>
    <x v="329"/>
    <x v="24"/>
    <s v="B00K15Q2B0"/>
    <n v="3"/>
    <x v="24"/>
    <x v="6"/>
    <n v="2167.1999999999998"/>
    <n v="1720"/>
  </r>
  <r>
    <x v="329"/>
    <x v="23"/>
    <s v="B00NQGP42Y"/>
    <n v="3"/>
    <x v="23"/>
    <x v="7"/>
    <n v="2376"/>
    <n v="2200"/>
  </r>
  <r>
    <x v="329"/>
    <x v="0"/>
    <s v="B018IZ0SWI"/>
    <n v="2"/>
    <x v="0"/>
    <x v="1"/>
    <n v="1620"/>
    <n v="1350"/>
  </r>
  <r>
    <x v="329"/>
    <x v="32"/>
    <s v="B00J0O5J4Y"/>
    <n v="2"/>
    <x v="32"/>
    <x v="4"/>
    <n v="1683"/>
    <n v="1530"/>
  </r>
  <r>
    <x v="329"/>
    <x v="33"/>
    <s v="B01EYT1URO"/>
    <n v="3"/>
    <x v="33"/>
    <x v="9"/>
    <n v="1312.5"/>
    <n v="1250"/>
  </r>
  <r>
    <x v="329"/>
    <x v="34"/>
    <s v="B018IZ0SWI"/>
    <n v="1"/>
    <x v="34"/>
    <x v="1"/>
    <n v="1620"/>
    <n v="1350"/>
  </r>
  <r>
    <x v="329"/>
    <x v="35"/>
    <s v="B01KBH547A"/>
    <n v="3"/>
    <x v="35"/>
    <x v="5"/>
    <n v="1012"/>
    <n v="920"/>
  </r>
  <r>
    <x v="329"/>
    <x v="36"/>
    <s v="B016381QZA"/>
    <n v="3"/>
    <x v="36"/>
    <x v="3"/>
    <n v="2016.5"/>
    <n v="1850"/>
  </r>
  <r>
    <x v="329"/>
    <x v="37"/>
    <s v="B01KBH547A"/>
    <n v="3"/>
    <x v="37"/>
    <x v="5"/>
    <n v="1012"/>
    <n v="920"/>
  </r>
  <r>
    <x v="329"/>
    <x v="38"/>
    <s v="B01KBH547A"/>
    <n v="1"/>
    <x v="38"/>
    <x v="5"/>
    <n v="1012"/>
    <n v="920"/>
  </r>
  <r>
    <x v="329"/>
    <x v="39"/>
    <s v="B00F3J4B5S"/>
    <n v="1"/>
    <x v="39"/>
    <x v="0"/>
    <n v="1725"/>
    <n v="1500"/>
  </r>
  <r>
    <x v="329"/>
    <x v="40"/>
    <s v="B01KBH547A"/>
    <n v="2"/>
    <x v="40"/>
    <x v="5"/>
    <n v="1012"/>
    <n v="920"/>
  </r>
  <r>
    <x v="329"/>
    <x v="41"/>
    <s v="B018IZ0SWI"/>
    <n v="2"/>
    <x v="41"/>
    <x v="1"/>
    <n v="1620"/>
    <n v="1350"/>
  </r>
  <r>
    <x v="329"/>
    <x v="42"/>
    <s v="B016381QZA"/>
    <n v="4"/>
    <x v="12"/>
    <x v="3"/>
    <n v="2016.5"/>
    <n v="1850"/>
  </r>
  <r>
    <x v="329"/>
    <x v="43"/>
    <s v="B016381QZA"/>
    <n v="1"/>
    <x v="9"/>
    <x v="3"/>
    <n v="2016.5"/>
    <n v="1850"/>
  </r>
  <r>
    <x v="329"/>
    <x v="44"/>
    <s v="B01DZJFWNC"/>
    <n v="1"/>
    <x v="29"/>
    <x v="2"/>
    <n v="998.4"/>
    <n v="960"/>
  </r>
  <r>
    <x v="329"/>
    <x v="45"/>
    <s v="B01EYT1URO"/>
    <n v="2"/>
    <x v="7"/>
    <x v="9"/>
    <n v="1312.5"/>
    <n v="1250"/>
  </r>
  <r>
    <x v="329"/>
    <x v="46"/>
    <s v="B00NQGP42Y"/>
    <n v="1"/>
    <x v="40"/>
    <x v="7"/>
    <n v="2376"/>
    <n v="2200"/>
  </r>
  <r>
    <x v="329"/>
    <x v="47"/>
    <s v="B00NQGP42Y"/>
    <n v="2"/>
    <x v="10"/>
    <x v="7"/>
    <n v="2376"/>
    <n v="2200"/>
  </r>
  <r>
    <x v="329"/>
    <x v="48"/>
    <s v="B00NQGP42Y"/>
    <n v="1"/>
    <x v="13"/>
    <x v="7"/>
    <n v="2376"/>
    <n v="2200"/>
  </r>
  <r>
    <x v="329"/>
    <x v="49"/>
    <s v="B018IZ0SWI"/>
    <n v="3"/>
    <x v="42"/>
    <x v="1"/>
    <n v="1620"/>
    <n v="1350"/>
  </r>
  <r>
    <x v="329"/>
    <x v="50"/>
    <s v="B00J0O5J4Y"/>
    <n v="1"/>
    <x v="36"/>
    <x v="4"/>
    <n v="1683"/>
    <n v="1530"/>
  </r>
  <r>
    <x v="330"/>
    <x v="51"/>
    <s v="B00K15Q2B0"/>
    <n v="3"/>
    <x v="28"/>
    <x v="6"/>
    <n v="2167.1999999999998"/>
    <n v="1720"/>
  </r>
  <r>
    <x v="330"/>
    <x v="52"/>
    <s v="B00F3J4B5S"/>
    <n v="3"/>
    <x v="18"/>
    <x v="0"/>
    <n v="1725"/>
    <n v="1500"/>
  </r>
  <r>
    <x v="330"/>
    <x v="53"/>
    <s v="B018IZ0SWI"/>
    <n v="2"/>
    <x v="32"/>
    <x v="1"/>
    <n v="1620"/>
    <n v="1350"/>
  </r>
  <r>
    <x v="330"/>
    <x v="54"/>
    <s v="B01LQV1YHO"/>
    <n v="2"/>
    <x v="31"/>
    <x v="8"/>
    <n v="1624"/>
    <n v="1450"/>
  </r>
  <r>
    <x v="330"/>
    <x v="55"/>
    <s v="B01DZJFWNC"/>
    <n v="4"/>
    <x v="20"/>
    <x v="2"/>
    <n v="998.4"/>
    <n v="960"/>
  </r>
  <r>
    <x v="330"/>
    <x v="56"/>
    <s v="B00K15Q2B0"/>
    <n v="2"/>
    <x v="1"/>
    <x v="6"/>
    <n v="2167.1999999999998"/>
    <n v="1720"/>
  </r>
  <r>
    <x v="330"/>
    <x v="57"/>
    <s v="B00J0O5J4Y"/>
    <n v="11"/>
    <x v="11"/>
    <x v="4"/>
    <n v="1683"/>
    <n v="1530"/>
  </r>
  <r>
    <x v="330"/>
    <x v="58"/>
    <s v="B016381QZA"/>
    <n v="1"/>
    <x v="37"/>
    <x v="3"/>
    <n v="2016.5"/>
    <n v="1850"/>
  </r>
  <r>
    <x v="330"/>
    <x v="59"/>
    <s v="B018IZ0SWI"/>
    <n v="1"/>
    <x v="14"/>
    <x v="1"/>
    <n v="1620"/>
    <n v="1350"/>
  </r>
  <r>
    <x v="330"/>
    <x v="60"/>
    <s v="B00K15Q2B0"/>
    <n v="2"/>
    <x v="8"/>
    <x v="6"/>
    <n v="2167.1999999999998"/>
    <n v="1720"/>
  </r>
  <r>
    <x v="330"/>
    <x v="61"/>
    <s v="B00NQGP42Y"/>
    <n v="21"/>
    <x v="6"/>
    <x v="7"/>
    <n v="2376"/>
    <n v="2200"/>
  </r>
  <r>
    <x v="330"/>
    <x v="62"/>
    <s v="B00F3J4B5S"/>
    <n v="1"/>
    <x v="5"/>
    <x v="0"/>
    <n v="1725"/>
    <n v="1500"/>
  </r>
  <r>
    <x v="330"/>
    <x v="63"/>
    <s v="B01KBH547A"/>
    <n v="4"/>
    <x v="39"/>
    <x v="5"/>
    <n v="1012"/>
    <n v="920"/>
  </r>
  <r>
    <x v="330"/>
    <x v="64"/>
    <s v="B016B7INC2"/>
    <n v="1"/>
    <x v="17"/>
    <x v="10"/>
    <n v="1020"/>
    <n v="850"/>
  </r>
  <r>
    <x v="330"/>
    <x v="65"/>
    <s v="B01DZJFWNC"/>
    <n v="4"/>
    <x v="16"/>
    <x v="2"/>
    <n v="998.4"/>
    <n v="960"/>
  </r>
  <r>
    <x v="330"/>
    <x v="66"/>
    <s v="B016381QZA"/>
    <n v="3"/>
    <x v="3"/>
    <x v="3"/>
    <n v="2016.5"/>
    <n v="1850"/>
  </r>
  <r>
    <x v="330"/>
    <x v="67"/>
    <s v="B00K15Q2B0"/>
    <n v="21"/>
    <x v="2"/>
    <x v="6"/>
    <n v="2167.1999999999998"/>
    <n v="1720"/>
  </r>
  <r>
    <x v="330"/>
    <x v="68"/>
    <s v="B018IZ0SWI"/>
    <n v="3"/>
    <x v="23"/>
    <x v="1"/>
    <n v="1620"/>
    <n v="1350"/>
  </r>
  <r>
    <x v="330"/>
    <x v="69"/>
    <s v="B016B7INC2"/>
    <n v="2"/>
    <x v="15"/>
    <x v="10"/>
    <n v="1020"/>
    <n v="850"/>
  </r>
  <r>
    <x v="330"/>
    <x v="70"/>
    <s v="B01LQV1YHO"/>
    <n v="2"/>
    <x v="27"/>
    <x v="8"/>
    <n v="1624"/>
    <n v="1450"/>
  </r>
  <r>
    <x v="330"/>
    <x v="14"/>
    <s v="B00NQGP42Y"/>
    <n v="15"/>
    <x v="14"/>
    <x v="7"/>
    <n v="2376"/>
    <n v="2200"/>
  </r>
  <r>
    <x v="330"/>
    <x v="8"/>
    <s v="B00K15Q2B0"/>
    <n v="3"/>
    <x v="8"/>
    <x v="6"/>
    <n v="2167.1999999999998"/>
    <n v="1720"/>
  </r>
  <r>
    <x v="330"/>
    <x v="11"/>
    <s v="B01KBH547A"/>
    <n v="1"/>
    <x v="11"/>
    <x v="5"/>
    <n v="1012"/>
    <n v="920"/>
  </r>
  <r>
    <x v="330"/>
    <x v="13"/>
    <s v="B00K15Q2B0"/>
    <n v="2"/>
    <x v="13"/>
    <x v="6"/>
    <n v="2167.1999999999998"/>
    <n v="1720"/>
  </r>
  <r>
    <x v="330"/>
    <x v="21"/>
    <s v="B00F3J4B5S"/>
    <n v="11"/>
    <x v="21"/>
    <x v="0"/>
    <n v="1725"/>
    <n v="1500"/>
  </r>
  <r>
    <x v="330"/>
    <x v="2"/>
    <s v="B00K15Q2B0"/>
    <n v="1"/>
    <x v="2"/>
    <x v="6"/>
    <n v="2167.1999999999998"/>
    <n v="1720"/>
  </r>
  <r>
    <x v="330"/>
    <x v="25"/>
    <s v="B00J0O5J4Y"/>
    <n v="3"/>
    <x v="25"/>
    <x v="4"/>
    <n v="1683"/>
    <n v="1530"/>
  </r>
  <r>
    <x v="330"/>
    <x v="6"/>
    <s v="B018IZ0SWI"/>
    <n v="2"/>
    <x v="6"/>
    <x v="1"/>
    <n v="1620"/>
    <n v="1350"/>
  </r>
  <r>
    <x v="330"/>
    <x v="5"/>
    <s v="B01EYT1URO"/>
    <n v="1"/>
    <x v="5"/>
    <x v="9"/>
    <n v="1312.5"/>
    <n v="1250"/>
  </r>
  <r>
    <x v="330"/>
    <x v="3"/>
    <s v="B01KBH547A"/>
    <n v="1"/>
    <x v="3"/>
    <x v="5"/>
    <n v="1012"/>
    <n v="920"/>
  </r>
  <r>
    <x v="330"/>
    <x v="4"/>
    <s v="B00K15Q2B0"/>
    <n v="3"/>
    <x v="4"/>
    <x v="6"/>
    <n v="2167.1999999999998"/>
    <n v="1720"/>
  </r>
  <r>
    <x v="330"/>
    <x v="14"/>
    <s v="B018IZ0SWI"/>
    <n v="2"/>
    <x v="14"/>
    <x v="1"/>
    <n v="1620"/>
    <n v="1350"/>
  </r>
  <r>
    <x v="330"/>
    <x v="13"/>
    <s v="B018IZ0SWI"/>
    <n v="2"/>
    <x v="13"/>
    <x v="1"/>
    <n v="1620"/>
    <n v="1350"/>
  </r>
  <r>
    <x v="330"/>
    <x v="2"/>
    <s v="B015YCRYZM"/>
    <n v="3"/>
    <x v="2"/>
    <x v="11"/>
    <n v="2013"/>
    <n v="1650"/>
  </r>
  <r>
    <x v="330"/>
    <x v="5"/>
    <s v="B018IZ0SWI"/>
    <n v="1"/>
    <x v="5"/>
    <x v="1"/>
    <n v="1620"/>
    <n v="1350"/>
  </r>
  <r>
    <x v="330"/>
    <x v="7"/>
    <s v="B01DZJFWNC"/>
    <n v="1"/>
    <x v="7"/>
    <x v="2"/>
    <n v="998.4"/>
    <n v="960"/>
  </r>
  <r>
    <x v="330"/>
    <x v="6"/>
    <s v="B00K15Q2B0"/>
    <n v="1"/>
    <x v="6"/>
    <x v="6"/>
    <n v="2167.1999999999998"/>
    <n v="1720"/>
  </r>
  <r>
    <x v="330"/>
    <x v="1"/>
    <s v="B01DZJFWNC"/>
    <n v="3"/>
    <x v="1"/>
    <x v="2"/>
    <n v="998.4"/>
    <n v="960"/>
  </r>
  <r>
    <x v="330"/>
    <x v="9"/>
    <s v="B016381QZA"/>
    <n v="2"/>
    <x v="9"/>
    <x v="3"/>
    <n v="2016.5"/>
    <n v="1850"/>
  </r>
  <r>
    <x v="330"/>
    <x v="17"/>
    <s v="B015YCRYZM"/>
    <n v="3"/>
    <x v="17"/>
    <x v="11"/>
    <n v="2013"/>
    <n v="1650"/>
  </r>
  <r>
    <x v="330"/>
    <x v="11"/>
    <s v="B00K15Q2B0"/>
    <n v="2"/>
    <x v="11"/>
    <x v="6"/>
    <n v="2167.1999999999998"/>
    <n v="1720"/>
  </r>
  <r>
    <x v="330"/>
    <x v="8"/>
    <s v="B018IZ0SWI"/>
    <n v="2"/>
    <x v="8"/>
    <x v="1"/>
    <n v="1620"/>
    <n v="1350"/>
  </r>
  <r>
    <x v="330"/>
    <x v="12"/>
    <s v="B00F3J4B5S"/>
    <n v="3"/>
    <x v="12"/>
    <x v="0"/>
    <n v="1725"/>
    <n v="1500"/>
  </r>
  <r>
    <x v="330"/>
    <x v="16"/>
    <s v="B01EYT1URO"/>
    <n v="1"/>
    <x v="16"/>
    <x v="9"/>
    <n v="1312.5"/>
    <n v="1250"/>
  </r>
  <r>
    <x v="330"/>
    <x v="10"/>
    <s v="B01LQV1YHO"/>
    <n v="2"/>
    <x v="10"/>
    <x v="8"/>
    <n v="1624"/>
    <n v="1450"/>
  </r>
  <r>
    <x v="330"/>
    <x v="18"/>
    <s v="B00K15Q2B0"/>
    <n v="2"/>
    <x v="18"/>
    <x v="6"/>
    <n v="2167.1999999999998"/>
    <n v="1720"/>
  </r>
  <r>
    <x v="330"/>
    <x v="19"/>
    <s v="B015YCRYZM"/>
    <n v="2"/>
    <x v="19"/>
    <x v="11"/>
    <n v="2013"/>
    <n v="1650"/>
  </r>
  <r>
    <x v="330"/>
    <x v="20"/>
    <s v="B01LQV1YHO"/>
    <n v="1"/>
    <x v="20"/>
    <x v="8"/>
    <n v="1624"/>
    <n v="1450"/>
  </r>
  <r>
    <x v="330"/>
    <x v="21"/>
    <s v="B01KBH547A"/>
    <n v="3"/>
    <x v="21"/>
    <x v="5"/>
    <n v="1012"/>
    <n v="920"/>
  </r>
  <r>
    <x v="330"/>
    <x v="22"/>
    <s v="B01KBH547A"/>
    <n v="1"/>
    <x v="22"/>
    <x v="5"/>
    <n v="1012"/>
    <n v="920"/>
  </r>
  <r>
    <x v="330"/>
    <x v="23"/>
    <s v="B01LQV1YHO"/>
    <n v="2"/>
    <x v="23"/>
    <x v="8"/>
    <n v="1624"/>
    <n v="1450"/>
  </r>
  <r>
    <x v="330"/>
    <x v="24"/>
    <s v="B00F3J4B5S"/>
    <n v="20"/>
    <x v="24"/>
    <x v="0"/>
    <n v="1725"/>
    <n v="1500"/>
  </r>
  <r>
    <x v="330"/>
    <x v="15"/>
    <s v="B01EYT1URO"/>
    <n v="1"/>
    <x v="15"/>
    <x v="9"/>
    <n v="1312.5"/>
    <n v="1250"/>
  </r>
  <r>
    <x v="330"/>
    <x v="25"/>
    <s v="B00K15Q2B0"/>
    <n v="3"/>
    <x v="25"/>
    <x v="6"/>
    <n v="2167.1999999999998"/>
    <n v="1720"/>
  </r>
  <r>
    <x v="330"/>
    <x v="26"/>
    <s v="B00F3J4B5S"/>
    <n v="2"/>
    <x v="26"/>
    <x v="0"/>
    <n v="1725"/>
    <n v="1500"/>
  </r>
  <r>
    <x v="330"/>
    <x v="27"/>
    <s v="B015YCRYZM"/>
    <n v="2"/>
    <x v="27"/>
    <x v="11"/>
    <n v="2013"/>
    <n v="1650"/>
  </r>
  <r>
    <x v="330"/>
    <x v="28"/>
    <s v="B01LQV1YHO"/>
    <n v="2"/>
    <x v="28"/>
    <x v="8"/>
    <n v="1624"/>
    <n v="1450"/>
  </r>
  <r>
    <x v="330"/>
    <x v="29"/>
    <s v="B00F3J4B5S"/>
    <n v="1"/>
    <x v="29"/>
    <x v="0"/>
    <n v="1725"/>
    <n v="1500"/>
  </r>
  <r>
    <x v="330"/>
    <x v="30"/>
    <s v="B00K15Q2B0"/>
    <n v="22"/>
    <x v="30"/>
    <x v="6"/>
    <n v="2167.1999999999998"/>
    <n v="1720"/>
  </r>
  <r>
    <x v="330"/>
    <x v="31"/>
    <s v="B01LQV1YHO"/>
    <n v="1"/>
    <x v="31"/>
    <x v="8"/>
    <n v="1624"/>
    <n v="1450"/>
  </r>
  <r>
    <x v="330"/>
    <x v="0"/>
    <s v="B01KBH547A"/>
    <n v="1"/>
    <x v="0"/>
    <x v="5"/>
    <n v="1012"/>
    <n v="920"/>
  </r>
  <r>
    <x v="330"/>
    <x v="32"/>
    <s v="B00K15Q2B0"/>
    <n v="1"/>
    <x v="32"/>
    <x v="6"/>
    <n v="2167.1999999999998"/>
    <n v="1720"/>
  </r>
  <r>
    <x v="330"/>
    <x v="33"/>
    <s v="B00K15Q2B0"/>
    <n v="3"/>
    <x v="33"/>
    <x v="6"/>
    <n v="2167.1999999999998"/>
    <n v="1720"/>
  </r>
  <r>
    <x v="330"/>
    <x v="34"/>
    <s v="B018IZ0SWI"/>
    <n v="2"/>
    <x v="34"/>
    <x v="1"/>
    <n v="1620"/>
    <n v="1350"/>
  </r>
  <r>
    <x v="330"/>
    <x v="35"/>
    <s v="B01LQV1YHO"/>
    <n v="3"/>
    <x v="35"/>
    <x v="8"/>
    <n v="1624"/>
    <n v="1450"/>
  </r>
  <r>
    <x v="330"/>
    <x v="36"/>
    <s v="B018IZ0SWI"/>
    <n v="1"/>
    <x v="36"/>
    <x v="1"/>
    <n v="1620"/>
    <n v="1350"/>
  </r>
  <r>
    <x v="330"/>
    <x v="37"/>
    <s v="B01KBH547A"/>
    <n v="4"/>
    <x v="37"/>
    <x v="5"/>
    <n v="1012"/>
    <n v="920"/>
  </r>
  <r>
    <x v="330"/>
    <x v="38"/>
    <s v="B018IZ0SWI"/>
    <n v="1"/>
    <x v="38"/>
    <x v="1"/>
    <n v="1620"/>
    <n v="1350"/>
  </r>
  <r>
    <x v="330"/>
    <x v="39"/>
    <s v="B00F3J4B5S"/>
    <n v="1"/>
    <x v="39"/>
    <x v="0"/>
    <n v="1725"/>
    <n v="1500"/>
  </r>
  <r>
    <x v="330"/>
    <x v="40"/>
    <s v="B01KBH547A"/>
    <n v="1"/>
    <x v="40"/>
    <x v="5"/>
    <n v="1012"/>
    <n v="920"/>
  </r>
  <r>
    <x v="330"/>
    <x v="41"/>
    <s v="B018IZ0SWI"/>
    <n v="3"/>
    <x v="41"/>
    <x v="1"/>
    <n v="1620"/>
    <n v="1350"/>
  </r>
  <r>
    <x v="330"/>
    <x v="42"/>
    <s v="B01LQV1YHO"/>
    <n v="3"/>
    <x v="12"/>
    <x v="8"/>
    <n v="1624"/>
    <n v="1450"/>
  </r>
  <r>
    <x v="331"/>
    <x v="43"/>
    <s v="B01KBH547A"/>
    <n v="4"/>
    <x v="9"/>
    <x v="5"/>
    <n v="1012"/>
    <n v="920"/>
  </r>
  <r>
    <x v="331"/>
    <x v="44"/>
    <s v="B016381QZA"/>
    <n v="3"/>
    <x v="29"/>
    <x v="3"/>
    <n v="2016.5"/>
    <n v="1850"/>
  </r>
  <r>
    <x v="331"/>
    <x v="45"/>
    <s v="B00F3J4B5S"/>
    <n v="1"/>
    <x v="7"/>
    <x v="0"/>
    <n v="1725"/>
    <n v="1500"/>
  </r>
  <r>
    <x v="331"/>
    <x v="46"/>
    <s v="B018IZ0SWI"/>
    <n v="2"/>
    <x v="40"/>
    <x v="1"/>
    <n v="1620"/>
    <n v="1350"/>
  </r>
  <r>
    <x v="331"/>
    <x v="47"/>
    <s v="B018IZ0SWI"/>
    <n v="3"/>
    <x v="10"/>
    <x v="1"/>
    <n v="1620"/>
    <n v="1350"/>
  </r>
  <r>
    <x v="331"/>
    <x v="48"/>
    <s v="B00K15Q2B0"/>
    <n v="2"/>
    <x v="13"/>
    <x v="6"/>
    <n v="2167.1999999999998"/>
    <n v="1720"/>
  </r>
  <r>
    <x v="331"/>
    <x v="49"/>
    <s v="B00NQGP42Y"/>
    <n v="1"/>
    <x v="42"/>
    <x v="7"/>
    <n v="2376"/>
    <n v="2200"/>
  </r>
  <r>
    <x v="331"/>
    <x v="50"/>
    <s v="B00J0O5J4Y"/>
    <n v="3"/>
    <x v="36"/>
    <x v="4"/>
    <n v="1683"/>
    <n v="1530"/>
  </r>
  <r>
    <x v="331"/>
    <x v="51"/>
    <s v="B018IZ0SWI"/>
    <n v="3"/>
    <x v="28"/>
    <x v="1"/>
    <n v="1620"/>
    <n v="1350"/>
  </r>
  <r>
    <x v="331"/>
    <x v="52"/>
    <s v="B00NQGP42Y"/>
    <n v="3"/>
    <x v="18"/>
    <x v="7"/>
    <n v="2376"/>
    <n v="2200"/>
  </r>
  <r>
    <x v="331"/>
    <x v="53"/>
    <s v="B016B7INC2"/>
    <n v="1"/>
    <x v="32"/>
    <x v="10"/>
    <n v="1020"/>
    <n v="850"/>
  </r>
  <r>
    <x v="331"/>
    <x v="54"/>
    <s v="B016381QZA"/>
    <n v="2"/>
    <x v="31"/>
    <x v="3"/>
    <n v="2016.5"/>
    <n v="1850"/>
  </r>
  <r>
    <x v="331"/>
    <x v="55"/>
    <s v="B00NQGP42Y"/>
    <n v="2"/>
    <x v="20"/>
    <x v="7"/>
    <n v="2376"/>
    <n v="2200"/>
  </r>
  <r>
    <x v="331"/>
    <x v="56"/>
    <s v="B016381QZA"/>
    <n v="1"/>
    <x v="1"/>
    <x v="3"/>
    <n v="2016.5"/>
    <n v="1850"/>
  </r>
  <r>
    <x v="331"/>
    <x v="57"/>
    <s v="B018IZ0SWI"/>
    <n v="12"/>
    <x v="11"/>
    <x v="1"/>
    <n v="1620"/>
    <n v="1350"/>
  </r>
  <r>
    <x v="331"/>
    <x v="58"/>
    <s v="B00K15Q2B0"/>
    <n v="2"/>
    <x v="37"/>
    <x v="6"/>
    <n v="2167.1999999999998"/>
    <n v="1720"/>
  </r>
  <r>
    <x v="331"/>
    <x v="59"/>
    <s v="B016B7INC2"/>
    <n v="1"/>
    <x v="14"/>
    <x v="10"/>
    <n v="1020"/>
    <n v="850"/>
  </r>
  <r>
    <x v="331"/>
    <x v="60"/>
    <s v="B01KBH547A"/>
    <n v="2"/>
    <x v="8"/>
    <x v="5"/>
    <n v="1012"/>
    <n v="920"/>
  </r>
  <r>
    <x v="331"/>
    <x v="61"/>
    <s v="B01KBH547A"/>
    <n v="1"/>
    <x v="6"/>
    <x v="5"/>
    <n v="1012"/>
    <n v="920"/>
  </r>
  <r>
    <x v="331"/>
    <x v="62"/>
    <s v="B01KBH547A"/>
    <n v="1"/>
    <x v="5"/>
    <x v="5"/>
    <n v="1012"/>
    <n v="920"/>
  </r>
  <r>
    <x v="331"/>
    <x v="63"/>
    <s v="B015YCRYZM"/>
    <n v="1"/>
    <x v="39"/>
    <x v="11"/>
    <n v="2013"/>
    <n v="1650"/>
  </r>
  <r>
    <x v="331"/>
    <x v="64"/>
    <s v="B01LQV1YHO"/>
    <n v="1"/>
    <x v="17"/>
    <x v="8"/>
    <n v="1624"/>
    <n v="1450"/>
  </r>
  <r>
    <x v="331"/>
    <x v="65"/>
    <s v="B00F3J4B5S"/>
    <n v="2"/>
    <x v="16"/>
    <x v="0"/>
    <n v="1725"/>
    <n v="1500"/>
  </r>
  <r>
    <x v="331"/>
    <x v="66"/>
    <s v="B01LQV1YHO"/>
    <n v="2"/>
    <x v="3"/>
    <x v="8"/>
    <n v="1624"/>
    <n v="1450"/>
  </r>
  <r>
    <x v="331"/>
    <x v="67"/>
    <s v="B01EYT1URO"/>
    <n v="2"/>
    <x v="2"/>
    <x v="9"/>
    <n v="1312.5"/>
    <n v="1250"/>
  </r>
  <r>
    <x v="331"/>
    <x v="68"/>
    <s v="B01KBH547A"/>
    <n v="3"/>
    <x v="23"/>
    <x v="5"/>
    <n v="1012"/>
    <n v="920"/>
  </r>
  <r>
    <x v="331"/>
    <x v="69"/>
    <s v="B00K15Q2B0"/>
    <n v="2"/>
    <x v="15"/>
    <x v="6"/>
    <n v="2167.1999999999998"/>
    <n v="1720"/>
  </r>
  <r>
    <x v="331"/>
    <x v="70"/>
    <s v="B00K15Q2B0"/>
    <n v="1"/>
    <x v="27"/>
    <x v="6"/>
    <n v="2167.1999999999998"/>
    <n v="1720"/>
  </r>
  <r>
    <x v="331"/>
    <x v="14"/>
    <s v="B01DZJFWNC"/>
    <n v="1"/>
    <x v="14"/>
    <x v="2"/>
    <n v="998.4"/>
    <n v="960"/>
  </r>
  <r>
    <x v="331"/>
    <x v="8"/>
    <s v="B01EYT1URO"/>
    <n v="1"/>
    <x v="8"/>
    <x v="9"/>
    <n v="1312.5"/>
    <n v="1250"/>
  </r>
  <r>
    <x v="331"/>
    <x v="11"/>
    <s v="B018IZ0SWI"/>
    <n v="1"/>
    <x v="11"/>
    <x v="1"/>
    <n v="1620"/>
    <n v="1350"/>
  </r>
  <r>
    <x v="331"/>
    <x v="13"/>
    <s v="B00F3J4B5S"/>
    <n v="2"/>
    <x v="13"/>
    <x v="0"/>
    <n v="1725"/>
    <n v="1500"/>
  </r>
  <r>
    <x v="331"/>
    <x v="21"/>
    <s v="B018IZ0SWI"/>
    <n v="2"/>
    <x v="21"/>
    <x v="1"/>
    <n v="1620"/>
    <n v="1350"/>
  </r>
  <r>
    <x v="331"/>
    <x v="2"/>
    <s v="B01EYT1URO"/>
    <n v="1"/>
    <x v="2"/>
    <x v="9"/>
    <n v="1312.5"/>
    <n v="1250"/>
  </r>
  <r>
    <x v="331"/>
    <x v="25"/>
    <s v="B016381QZA"/>
    <n v="2"/>
    <x v="25"/>
    <x v="3"/>
    <n v="2016.5"/>
    <n v="1850"/>
  </r>
  <r>
    <x v="331"/>
    <x v="6"/>
    <s v="B018IZ0SWI"/>
    <n v="2"/>
    <x v="6"/>
    <x v="1"/>
    <n v="1620"/>
    <n v="1350"/>
  </r>
  <r>
    <x v="331"/>
    <x v="5"/>
    <s v="B01DZJFWNC"/>
    <n v="2"/>
    <x v="5"/>
    <x v="2"/>
    <n v="998.4"/>
    <n v="960"/>
  </r>
  <r>
    <x v="331"/>
    <x v="7"/>
    <s v="B00K15Q2B0"/>
    <n v="2"/>
    <x v="7"/>
    <x v="6"/>
    <n v="2167.1999999999998"/>
    <n v="1720"/>
  </r>
  <r>
    <x v="331"/>
    <x v="9"/>
    <s v="B018IZ0SWI"/>
    <n v="2"/>
    <x v="9"/>
    <x v="1"/>
    <n v="1620"/>
    <n v="1350"/>
  </r>
  <r>
    <x v="331"/>
    <x v="4"/>
    <s v="B018IZ0SWI"/>
    <n v="2"/>
    <x v="4"/>
    <x v="1"/>
    <n v="1620"/>
    <n v="1350"/>
  </r>
  <r>
    <x v="331"/>
    <x v="1"/>
    <s v="B01KBH547A"/>
    <n v="2"/>
    <x v="1"/>
    <x v="5"/>
    <n v="1012"/>
    <n v="920"/>
  </r>
  <r>
    <x v="332"/>
    <x v="17"/>
    <s v="B01KBH547A"/>
    <n v="3"/>
    <x v="17"/>
    <x v="5"/>
    <n v="1012"/>
    <n v="920"/>
  </r>
  <r>
    <x v="332"/>
    <x v="12"/>
    <s v="B015YCRYZM"/>
    <n v="2"/>
    <x v="12"/>
    <x v="11"/>
    <n v="2013"/>
    <n v="1650"/>
  </r>
  <r>
    <x v="332"/>
    <x v="16"/>
    <s v="B00K15Q2B0"/>
    <n v="1"/>
    <x v="16"/>
    <x v="6"/>
    <n v="2167.1999999999998"/>
    <n v="1720"/>
  </r>
  <r>
    <x v="332"/>
    <x v="18"/>
    <s v="B016381QZA"/>
    <n v="1"/>
    <x v="18"/>
    <x v="3"/>
    <n v="2016.5"/>
    <n v="1850"/>
  </r>
  <r>
    <x v="332"/>
    <x v="19"/>
    <s v="B018IZ0SWI"/>
    <n v="2"/>
    <x v="19"/>
    <x v="1"/>
    <n v="1620"/>
    <n v="1350"/>
  </r>
  <r>
    <x v="332"/>
    <x v="10"/>
    <s v="B00NQGP42Y"/>
    <n v="2"/>
    <x v="10"/>
    <x v="7"/>
    <n v="2376"/>
    <n v="2200"/>
  </r>
  <r>
    <x v="332"/>
    <x v="20"/>
    <s v="B00F3J4B5S"/>
    <n v="4"/>
    <x v="20"/>
    <x v="0"/>
    <n v="1725"/>
    <n v="1500"/>
  </r>
  <r>
    <x v="332"/>
    <x v="22"/>
    <s v="B016381QZA"/>
    <n v="2"/>
    <x v="22"/>
    <x v="3"/>
    <n v="2016.5"/>
    <n v="1850"/>
  </r>
  <r>
    <x v="332"/>
    <x v="15"/>
    <s v="B00K15Q2B0"/>
    <n v="3"/>
    <x v="15"/>
    <x v="6"/>
    <n v="2167.1999999999998"/>
    <n v="1720"/>
  </r>
  <r>
    <x v="332"/>
    <x v="26"/>
    <s v="B00NQGP42Y"/>
    <n v="2"/>
    <x v="26"/>
    <x v="7"/>
    <n v="2376"/>
    <n v="2200"/>
  </r>
  <r>
    <x v="332"/>
    <x v="27"/>
    <s v="B00K15Q2B0"/>
    <n v="1"/>
    <x v="27"/>
    <x v="6"/>
    <n v="2167.1999999999998"/>
    <n v="1720"/>
  </r>
  <r>
    <x v="332"/>
    <x v="28"/>
    <s v="B00K15Q2B0"/>
    <n v="1"/>
    <x v="28"/>
    <x v="6"/>
    <n v="2167.1999999999998"/>
    <n v="1720"/>
  </r>
  <r>
    <x v="332"/>
    <x v="29"/>
    <s v="B01DZJFWNC"/>
    <n v="2"/>
    <x v="29"/>
    <x v="2"/>
    <n v="998.4"/>
    <n v="960"/>
  </r>
  <r>
    <x v="332"/>
    <x v="30"/>
    <s v="B00K15Q2B0"/>
    <n v="1"/>
    <x v="30"/>
    <x v="6"/>
    <n v="2167.1999999999998"/>
    <n v="1720"/>
  </r>
  <r>
    <x v="332"/>
    <x v="31"/>
    <s v="B015YCRYZM"/>
    <n v="2"/>
    <x v="31"/>
    <x v="11"/>
    <n v="2013"/>
    <n v="1650"/>
  </r>
  <r>
    <x v="332"/>
    <x v="24"/>
    <s v="B018IZ0SWI"/>
    <n v="2"/>
    <x v="24"/>
    <x v="1"/>
    <n v="1620"/>
    <n v="1350"/>
  </r>
  <r>
    <x v="332"/>
    <x v="23"/>
    <s v="B018IZ0SWI"/>
    <n v="2"/>
    <x v="23"/>
    <x v="1"/>
    <n v="1620"/>
    <n v="1350"/>
  </r>
  <r>
    <x v="332"/>
    <x v="0"/>
    <s v="B01KBH547A"/>
    <n v="3"/>
    <x v="0"/>
    <x v="5"/>
    <n v="1012"/>
    <n v="920"/>
  </r>
  <r>
    <x v="332"/>
    <x v="32"/>
    <s v="B018IZ0SWI"/>
    <n v="23"/>
    <x v="32"/>
    <x v="1"/>
    <n v="1620"/>
    <n v="1350"/>
  </r>
  <r>
    <x v="332"/>
    <x v="33"/>
    <s v="B00K15Q2B0"/>
    <n v="3"/>
    <x v="33"/>
    <x v="6"/>
    <n v="2167.1999999999998"/>
    <n v="1720"/>
  </r>
  <r>
    <x v="332"/>
    <x v="34"/>
    <s v="B015YCRYZM"/>
    <n v="2"/>
    <x v="34"/>
    <x v="11"/>
    <n v="2013"/>
    <n v="1650"/>
  </r>
  <r>
    <x v="332"/>
    <x v="35"/>
    <s v="B016381QZA"/>
    <n v="2"/>
    <x v="35"/>
    <x v="3"/>
    <n v="2016.5"/>
    <n v="1850"/>
  </r>
  <r>
    <x v="332"/>
    <x v="36"/>
    <s v="B00NQGP42Y"/>
    <n v="3"/>
    <x v="36"/>
    <x v="7"/>
    <n v="2376"/>
    <n v="2200"/>
  </r>
  <r>
    <x v="332"/>
    <x v="37"/>
    <s v="B01EYT1URO"/>
    <n v="3"/>
    <x v="37"/>
    <x v="9"/>
    <n v="1312.5"/>
    <n v="1250"/>
  </r>
  <r>
    <x v="332"/>
    <x v="38"/>
    <s v="B00F3J4B5S"/>
    <n v="3"/>
    <x v="38"/>
    <x v="0"/>
    <n v="1725"/>
    <n v="1500"/>
  </r>
  <r>
    <x v="332"/>
    <x v="39"/>
    <s v="B01KBH547A"/>
    <n v="2"/>
    <x v="39"/>
    <x v="5"/>
    <n v="1012"/>
    <n v="920"/>
  </r>
  <r>
    <x v="332"/>
    <x v="40"/>
    <s v="B016381QZA"/>
    <n v="4"/>
    <x v="40"/>
    <x v="3"/>
    <n v="2016.5"/>
    <n v="1850"/>
  </r>
  <r>
    <x v="332"/>
    <x v="41"/>
    <s v="B015YCRYZM"/>
    <n v="2"/>
    <x v="41"/>
    <x v="11"/>
    <n v="2013"/>
    <n v="1650"/>
  </r>
  <r>
    <x v="332"/>
    <x v="42"/>
    <s v="B00F3J4B5S"/>
    <n v="1"/>
    <x v="12"/>
    <x v="0"/>
    <n v="1725"/>
    <n v="1500"/>
  </r>
  <r>
    <x v="332"/>
    <x v="43"/>
    <s v="B00F3J4B5S"/>
    <n v="3"/>
    <x v="9"/>
    <x v="0"/>
    <n v="1725"/>
    <n v="1500"/>
  </r>
  <r>
    <x v="332"/>
    <x v="44"/>
    <s v="B00J0O5J4Y"/>
    <n v="3"/>
    <x v="29"/>
    <x v="4"/>
    <n v="1683"/>
    <n v="1530"/>
  </r>
  <r>
    <x v="332"/>
    <x v="45"/>
    <s v="B00F3J4B5S"/>
    <n v="4"/>
    <x v="7"/>
    <x v="0"/>
    <n v="1725"/>
    <n v="1500"/>
  </r>
  <r>
    <x v="332"/>
    <x v="46"/>
    <s v="B016381QZA"/>
    <n v="3"/>
    <x v="40"/>
    <x v="3"/>
    <n v="2016.5"/>
    <n v="1850"/>
  </r>
  <r>
    <x v="332"/>
    <x v="47"/>
    <s v="B01KBH547A"/>
    <n v="2"/>
    <x v="10"/>
    <x v="5"/>
    <n v="1012"/>
    <n v="920"/>
  </r>
  <r>
    <x v="332"/>
    <x v="48"/>
    <s v="B00K15Q2B0"/>
    <n v="3"/>
    <x v="13"/>
    <x v="6"/>
    <n v="2167.1999999999998"/>
    <n v="1720"/>
  </r>
  <r>
    <x v="332"/>
    <x v="49"/>
    <s v="B018IZ0SWI"/>
    <n v="14"/>
    <x v="42"/>
    <x v="1"/>
    <n v="1620"/>
    <n v="1350"/>
  </r>
  <r>
    <x v="332"/>
    <x v="50"/>
    <s v="B00F3J4B5S"/>
    <n v="3"/>
    <x v="36"/>
    <x v="0"/>
    <n v="1725"/>
    <n v="1500"/>
  </r>
  <r>
    <x v="332"/>
    <x v="51"/>
    <s v="B01LQV1YHO"/>
    <n v="2"/>
    <x v="28"/>
    <x v="8"/>
    <n v="1624"/>
    <n v="1450"/>
  </r>
  <r>
    <x v="332"/>
    <x v="52"/>
    <s v="B00F3J4B5S"/>
    <n v="2"/>
    <x v="18"/>
    <x v="0"/>
    <n v="1725"/>
    <n v="1500"/>
  </r>
  <r>
    <x v="332"/>
    <x v="53"/>
    <s v="B01LQV1YHO"/>
    <n v="2"/>
    <x v="32"/>
    <x v="8"/>
    <n v="1624"/>
    <n v="1450"/>
  </r>
  <r>
    <x v="332"/>
    <x v="54"/>
    <s v="B01KBH547A"/>
    <n v="20"/>
    <x v="31"/>
    <x v="5"/>
    <n v="1012"/>
    <n v="920"/>
  </r>
  <r>
    <x v="332"/>
    <x v="55"/>
    <s v="B01DZJFWNC"/>
    <n v="3"/>
    <x v="20"/>
    <x v="2"/>
    <n v="998.4"/>
    <n v="960"/>
  </r>
  <r>
    <x v="332"/>
    <x v="56"/>
    <s v="B00K15Q2B0"/>
    <n v="2"/>
    <x v="1"/>
    <x v="6"/>
    <n v="2167.1999999999998"/>
    <n v="1720"/>
  </r>
  <r>
    <x v="332"/>
    <x v="57"/>
    <s v="B01LQV1YHO"/>
    <n v="2"/>
    <x v="11"/>
    <x v="8"/>
    <n v="1624"/>
    <n v="1450"/>
  </r>
  <r>
    <x v="332"/>
    <x v="58"/>
    <s v="B00F3J4B5S"/>
    <n v="1"/>
    <x v="37"/>
    <x v="0"/>
    <n v="1725"/>
    <n v="1500"/>
  </r>
  <r>
    <x v="332"/>
    <x v="59"/>
    <s v="B00K15Q2B0"/>
    <n v="2"/>
    <x v="14"/>
    <x v="6"/>
    <n v="2167.1999999999998"/>
    <n v="1720"/>
  </r>
  <r>
    <x v="332"/>
    <x v="60"/>
    <s v="B00J0O5J4Y"/>
    <n v="1"/>
    <x v="8"/>
    <x v="4"/>
    <n v="1683"/>
    <n v="1530"/>
  </r>
  <r>
    <x v="332"/>
    <x v="61"/>
    <s v="B00J0O5J4Y"/>
    <n v="2"/>
    <x v="6"/>
    <x v="4"/>
    <n v="1683"/>
    <n v="1530"/>
  </r>
  <r>
    <x v="332"/>
    <x v="62"/>
    <s v="B01KBH547A"/>
    <n v="3"/>
    <x v="5"/>
    <x v="5"/>
    <n v="1012"/>
    <n v="920"/>
  </r>
  <r>
    <x v="332"/>
    <x v="63"/>
    <s v="B00J0O5J4Y"/>
    <n v="2"/>
    <x v="39"/>
    <x v="4"/>
    <n v="1683"/>
    <n v="1530"/>
  </r>
  <r>
    <x v="332"/>
    <x v="64"/>
    <s v="B01LQV1YHO"/>
    <n v="3"/>
    <x v="17"/>
    <x v="8"/>
    <n v="1624"/>
    <n v="1450"/>
  </r>
  <r>
    <x v="332"/>
    <x v="65"/>
    <s v="B016381QZA"/>
    <n v="25"/>
    <x v="16"/>
    <x v="3"/>
    <n v="2016.5"/>
    <n v="1850"/>
  </r>
  <r>
    <x v="332"/>
    <x v="66"/>
    <s v="B00K15Q2B0"/>
    <n v="2"/>
    <x v="3"/>
    <x v="6"/>
    <n v="2167.1999999999998"/>
    <n v="1720"/>
  </r>
  <r>
    <x v="332"/>
    <x v="67"/>
    <s v="B01KBH547A"/>
    <n v="2"/>
    <x v="2"/>
    <x v="5"/>
    <n v="1012"/>
    <n v="920"/>
  </r>
  <r>
    <x v="332"/>
    <x v="68"/>
    <s v="B00K15Q2B0"/>
    <n v="2"/>
    <x v="23"/>
    <x v="6"/>
    <n v="2167.1999999999998"/>
    <n v="1720"/>
  </r>
  <r>
    <x v="332"/>
    <x v="69"/>
    <s v="B01KBH547A"/>
    <n v="2"/>
    <x v="15"/>
    <x v="5"/>
    <n v="1012"/>
    <n v="920"/>
  </r>
  <r>
    <x v="332"/>
    <x v="70"/>
    <s v="B01EYT1URO"/>
    <n v="2"/>
    <x v="27"/>
    <x v="9"/>
    <n v="1312.5"/>
    <n v="1250"/>
  </r>
  <r>
    <x v="332"/>
    <x v="14"/>
    <s v="B01DZJFWNC"/>
    <n v="1"/>
    <x v="14"/>
    <x v="2"/>
    <n v="998.4"/>
    <n v="960"/>
  </r>
  <r>
    <x v="332"/>
    <x v="8"/>
    <s v="B01KBH547A"/>
    <n v="14"/>
    <x v="8"/>
    <x v="5"/>
    <n v="1012"/>
    <n v="920"/>
  </r>
  <r>
    <x v="333"/>
    <x v="11"/>
    <s v="B00K15Q2B0"/>
    <n v="2"/>
    <x v="11"/>
    <x v="6"/>
    <n v="2167.1999999999998"/>
    <n v="1720"/>
  </r>
  <r>
    <x v="333"/>
    <x v="13"/>
    <s v="B00NQGP42Y"/>
    <n v="2"/>
    <x v="13"/>
    <x v="7"/>
    <n v="2376"/>
    <n v="2200"/>
  </r>
  <r>
    <x v="333"/>
    <x v="21"/>
    <s v="B01DZJFWNC"/>
    <n v="1"/>
    <x v="21"/>
    <x v="2"/>
    <n v="998.4"/>
    <n v="960"/>
  </r>
  <r>
    <x v="333"/>
    <x v="2"/>
    <s v="B01LQV1YHO"/>
    <n v="3"/>
    <x v="2"/>
    <x v="8"/>
    <n v="1624"/>
    <n v="1450"/>
  </r>
  <r>
    <x v="333"/>
    <x v="25"/>
    <s v="B01KBH547A"/>
    <n v="2"/>
    <x v="25"/>
    <x v="5"/>
    <n v="1012"/>
    <n v="920"/>
  </r>
  <r>
    <x v="333"/>
    <x v="6"/>
    <s v="B00K15Q2B0"/>
    <n v="2"/>
    <x v="6"/>
    <x v="6"/>
    <n v="2167.1999999999998"/>
    <n v="1720"/>
  </r>
  <r>
    <x v="333"/>
    <x v="5"/>
    <s v="B018IZ0SWI"/>
    <n v="3"/>
    <x v="5"/>
    <x v="1"/>
    <n v="1620"/>
    <n v="1350"/>
  </r>
  <r>
    <x v="333"/>
    <x v="7"/>
    <s v="B016381QZA"/>
    <n v="1"/>
    <x v="7"/>
    <x v="3"/>
    <n v="2016.5"/>
    <n v="1850"/>
  </r>
  <r>
    <x v="333"/>
    <x v="9"/>
    <s v="B016381QZA"/>
    <n v="1"/>
    <x v="9"/>
    <x v="3"/>
    <n v="2016.5"/>
    <n v="1850"/>
  </r>
  <r>
    <x v="333"/>
    <x v="4"/>
    <s v="B01EYT1URO"/>
    <n v="1"/>
    <x v="4"/>
    <x v="9"/>
    <n v="1312.5"/>
    <n v="1250"/>
  </r>
  <r>
    <x v="333"/>
    <x v="1"/>
    <s v="B00F3J4B5S"/>
    <n v="1"/>
    <x v="1"/>
    <x v="0"/>
    <n v="1725"/>
    <n v="1500"/>
  </r>
  <r>
    <x v="333"/>
    <x v="17"/>
    <s v="B00NQGP42Y"/>
    <n v="3"/>
    <x v="17"/>
    <x v="7"/>
    <n v="2376"/>
    <n v="2200"/>
  </r>
  <r>
    <x v="333"/>
    <x v="12"/>
    <s v="B01KBH547A"/>
    <n v="2"/>
    <x v="12"/>
    <x v="5"/>
    <n v="1012"/>
    <n v="920"/>
  </r>
  <r>
    <x v="333"/>
    <x v="16"/>
    <s v="B018IZ0SWI"/>
    <n v="3"/>
    <x v="16"/>
    <x v="1"/>
    <n v="1620"/>
    <n v="1350"/>
  </r>
  <r>
    <x v="333"/>
    <x v="18"/>
    <s v="B016381QZA"/>
    <n v="2"/>
    <x v="18"/>
    <x v="3"/>
    <n v="2016.5"/>
    <n v="1850"/>
  </r>
  <r>
    <x v="333"/>
    <x v="19"/>
    <s v="B018IZ0SWI"/>
    <n v="1"/>
    <x v="19"/>
    <x v="1"/>
    <n v="1620"/>
    <n v="1350"/>
  </r>
  <r>
    <x v="333"/>
    <x v="10"/>
    <s v="B016381QZA"/>
    <n v="3"/>
    <x v="10"/>
    <x v="3"/>
    <n v="2016.5"/>
    <n v="1850"/>
  </r>
  <r>
    <x v="333"/>
    <x v="20"/>
    <s v="B00J0O5J4Y"/>
    <n v="1"/>
    <x v="20"/>
    <x v="4"/>
    <n v="1683"/>
    <n v="1530"/>
  </r>
  <r>
    <x v="333"/>
    <x v="22"/>
    <s v="B018IZ0SWI"/>
    <n v="1"/>
    <x v="22"/>
    <x v="1"/>
    <n v="1620"/>
    <n v="1350"/>
  </r>
  <r>
    <x v="333"/>
    <x v="15"/>
    <s v="B018IZ0SWI"/>
    <n v="3"/>
    <x v="15"/>
    <x v="1"/>
    <n v="1620"/>
    <n v="1350"/>
  </r>
  <r>
    <x v="333"/>
    <x v="26"/>
    <s v="B01DZJFWNC"/>
    <n v="2"/>
    <x v="26"/>
    <x v="2"/>
    <n v="998.4"/>
    <n v="960"/>
  </r>
  <r>
    <x v="333"/>
    <x v="27"/>
    <s v="B00F3J4B5S"/>
    <n v="2"/>
    <x v="27"/>
    <x v="0"/>
    <n v="1725"/>
    <n v="1500"/>
  </r>
  <r>
    <x v="333"/>
    <x v="28"/>
    <s v="B018IZ0SWI"/>
    <n v="3"/>
    <x v="28"/>
    <x v="1"/>
    <n v="1620"/>
    <n v="1350"/>
  </r>
  <r>
    <x v="333"/>
    <x v="29"/>
    <s v="B01KBH547A"/>
    <n v="1"/>
    <x v="29"/>
    <x v="5"/>
    <n v="1012"/>
    <n v="920"/>
  </r>
  <r>
    <x v="333"/>
    <x v="30"/>
    <s v="B00NQGP42Y"/>
    <n v="3"/>
    <x v="30"/>
    <x v="7"/>
    <n v="2376"/>
    <n v="2200"/>
  </r>
  <r>
    <x v="333"/>
    <x v="31"/>
    <s v="B018IZ0SWI"/>
    <n v="2"/>
    <x v="31"/>
    <x v="1"/>
    <n v="1620"/>
    <n v="1350"/>
  </r>
  <r>
    <x v="333"/>
    <x v="24"/>
    <s v="B00NQGP42Y"/>
    <n v="2"/>
    <x v="24"/>
    <x v="7"/>
    <n v="2376"/>
    <n v="2200"/>
  </r>
  <r>
    <x v="333"/>
    <x v="23"/>
    <s v="B00K15Q2B0"/>
    <n v="3"/>
    <x v="23"/>
    <x v="6"/>
    <n v="2167.1999999999998"/>
    <n v="1720"/>
  </r>
  <r>
    <x v="333"/>
    <x v="0"/>
    <s v="B01KBH547A"/>
    <n v="2"/>
    <x v="0"/>
    <x v="5"/>
    <n v="1012"/>
    <n v="920"/>
  </r>
  <r>
    <x v="333"/>
    <x v="32"/>
    <s v="B00J0O5J4Y"/>
    <n v="2"/>
    <x v="32"/>
    <x v="4"/>
    <n v="1683"/>
    <n v="1530"/>
  </r>
  <r>
    <x v="333"/>
    <x v="33"/>
    <s v="B01DZJFWNC"/>
    <n v="3"/>
    <x v="33"/>
    <x v="2"/>
    <n v="998.4"/>
    <n v="960"/>
  </r>
  <r>
    <x v="333"/>
    <x v="34"/>
    <s v="B016381QZA"/>
    <n v="2"/>
    <x v="34"/>
    <x v="3"/>
    <n v="2016.5"/>
    <n v="1850"/>
  </r>
  <r>
    <x v="333"/>
    <x v="35"/>
    <s v="B018IZ0SWI"/>
    <n v="2"/>
    <x v="35"/>
    <x v="1"/>
    <n v="1620"/>
    <n v="1350"/>
  </r>
  <r>
    <x v="333"/>
    <x v="36"/>
    <s v="B01DZJFWNC"/>
    <n v="1"/>
    <x v="36"/>
    <x v="2"/>
    <n v="998.4"/>
    <n v="960"/>
  </r>
  <r>
    <x v="333"/>
    <x v="37"/>
    <s v="B00NQGP42Y"/>
    <n v="13"/>
    <x v="37"/>
    <x v="7"/>
    <n v="2376"/>
    <n v="2200"/>
  </r>
  <r>
    <x v="333"/>
    <x v="38"/>
    <s v="B01KBH547A"/>
    <n v="2"/>
    <x v="38"/>
    <x v="5"/>
    <n v="1012"/>
    <n v="920"/>
  </r>
  <r>
    <x v="333"/>
    <x v="39"/>
    <s v="B018IZ0SWI"/>
    <n v="2"/>
    <x v="39"/>
    <x v="1"/>
    <n v="1620"/>
    <n v="1350"/>
  </r>
  <r>
    <x v="333"/>
    <x v="40"/>
    <s v="B00K15Q2B0"/>
    <n v="4"/>
    <x v="40"/>
    <x v="6"/>
    <n v="2167.1999999999998"/>
    <n v="1720"/>
  </r>
  <r>
    <x v="333"/>
    <x v="41"/>
    <s v="B00NQGP42Y"/>
    <n v="2"/>
    <x v="41"/>
    <x v="7"/>
    <n v="2376"/>
    <n v="2200"/>
  </r>
  <r>
    <x v="333"/>
    <x v="42"/>
    <s v="B018IZ0SWI"/>
    <n v="1"/>
    <x v="12"/>
    <x v="1"/>
    <n v="1620"/>
    <n v="1350"/>
  </r>
  <r>
    <x v="333"/>
    <x v="43"/>
    <s v="B016B7INC2"/>
    <n v="2"/>
    <x v="9"/>
    <x v="10"/>
    <n v="1020"/>
    <n v="850"/>
  </r>
  <r>
    <x v="333"/>
    <x v="44"/>
    <s v="B015YCRYZM"/>
    <n v="2"/>
    <x v="29"/>
    <x v="11"/>
    <n v="2013"/>
    <n v="1650"/>
  </r>
  <r>
    <x v="333"/>
    <x v="45"/>
    <s v="B01DZJFWNC"/>
    <n v="2"/>
    <x v="7"/>
    <x v="2"/>
    <n v="998.4"/>
    <n v="960"/>
  </r>
  <r>
    <x v="333"/>
    <x v="46"/>
    <s v="B00K15Q2B0"/>
    <n v="2"/>
    <x v="40"/>
    <x v="6"/>
    <n v="2167.1999999999998"/>
    <n v="1720"/>
  </r>
  <r>
    <x v="333"/>
    <x v="47"/>
    <s v="B01KBH547A"/>
    <n v="2"/>
    <x v="10"/>
    <x v="5"/>
    <n v="1012"/>
    <n v="920"/>
  </r>
  <r>
    <x v="333"/>
    <x v="48"/>
    <s v="B00J0O5J4Y"/>
    <n v="2"/>
    <x v="13"/>
    <x v="4"/>
    <n v="1683"/>
    <n v="1530"/>
  </r>
  <r>
    <x v="333"/>
    <x v="49"/>
    <s v="B00K15Q2B0"/>
    <n v="1"/>
    <x v="42"/>
    <x v="6"/>
    <n v="2167.1999999999998"/>
    <n v="1720"/>
  </r>
  <r>
    <x v="333"/>
    <x v="50"/>
    <s v="B00NQGP42Y"/>
    <n v="2"/>
    <x v="36"/>
    <x v="7"/>
    <n v="2376"/>
    <n v="2200"/>
  </r>
  <r>
    <x v="333"/>
    <x v="51"/>
    <s v="B00K15Q2B0"/>
    <n v="2"/>
    <x v="28"/>
    <x v="6"/>
    <n v="2167.1999999999998"/>
    <n v="1720"/>
  </r>
  <r>
    <x v="333"/>
    <x v="52"/>
    <s v="B018IZ0SWI"/>
    <n v="2"/>
    <x v="18"/>
    <x v="1"/>
    <n v="1620"/>
    <n v="1350"/>
  </r>
  <r>
    <x v="333"/>
    <x v="53"/>
    <s v="B00F3J4B5S"/>
    <n v="1"/>
    <x v="32"/>
    <x v="0"/>
    <n v="1725"/>
    <n v="1500"/>
  </r>
  <r>
    <x v="333"/>
    <x v="54"/>
    <s v="B01KBH547A"/>
    <n v="1"/>
    <x v="31"/>
    <x v="5"/>
    <n v="1012"/>
    <n v="920"/>
  </r>
  <r>
    <x v="333"/>
    <x v="55"/>
    <s v="B018IZ0SWI"/>
    <n v="1"/>
    <x v="20"/>
    <x v="1"/>
    <n v="1620"/>
    <n v="1350"/>
  </r>
  <r>
    <x v="333"/>
    <x v="56"/>
    <s v="B01KBH547A"/>
    <n v="3"/>
    <x v="1"/>
    <x v="5"/>
    <n v="1012"/>
    <n v="920"/>
  </r>
  <r>
    <x v="333"/>
    <x v="57"/>
    <s v="B018IZ0SWI"/>
    <n v="2"/>
    <x v="11"/>
    <x v="1"/>
    <n v="1620"/>
    <n v="1350"/>
  </r>
  <r>
    <x v="333"/>
    <x v="58"/>
    <s v="B01LQV1YHO"/>
    <n v="1"/>
    <x v="37"/>
    <x v="8"/>
    <n v="1624"/>
    <n v="1450"/>
  </r>
  <r>
    <x v="333"/>
    <x v="59"/>
    <s v="B00F3J4B5S"/>
    <n v="2"/>
    <x v="14"/>
    <x v="0"/>
    <n v="1725"/>
    <n v="1500"/>
  </r>
  <r>
    <x v="333"/>
    <x v="60"/>
    <s v="B016381QZA"/>
    <n v="2"/>
    <x v="8"/>
    <x v="3"/>
    <n v="2016.5"/>
    <n v="1850"/>
  </r>
  <r>
    <x v="333"/>
    <x v="61"/>
    <s v="B018IZ0SWI"/>
    <n v="2"/>
    <x v="6"/>
    <x v="1"/>
    <n v="1620"/>
    <n v="1350"/>
  </r>
  <r>
    <x v="333"/>
    <x v="62"/>
    <s v="B01LQV1YHO"/>
    <n v="10"/>
    <x v="5"/>
    <x v="8"/>
    <n v="1624"/>
    <n v="1450"/>
  </r>
  <r>
    <x v="333"/>
    <x v="63"/>
    <s v="B00F3J4B5S"/>
    <n v="2"/>
    <x v="39"/>
    <x v="0"/>
    <n v="1725"/>
    <n v="1500"/>
  </r>
  <r>
    <x v="333"/>
    <x v="64"/>
    <s v="B015YCRYZM"/>
    <n v="2"/>
    <x v="17"/>
    <x v="11"/>
    <n v="2013"/>
    <n v="1650"/>
  </r>
  <r>
    <x v="333"/>
    <x v="65"/>
    <s v="B00K15Q2B0"/>
    <n v="2"/>
    <x v="16"/>
    <x v="6"/>
    <n v="2167.1999999999998"/>
    <n v="1720"/>
  </r>
  <r>
    <x v="333"/>
    <x v="66"/>
    <s v="B01KBH547A"/>
    <n v="1"/>
    <x v="3"/>
    <x v="5"/>
    <n v="1012"/>
    <n v="920"/>
  </r>
  <r>
    <x v="333"/>
    <x v="67"/>
    <s v="B018IZ0SWI"/>
    <n v="3"/>
    <x v="2"/>
    <x v="1"/>
    <n v="1620"/>
    <n v="1350"/>
  </r>
  <r>
    <x v="333"/>
    <x v="68"/>
    <s v="B01LQV1YHO"/>
    <n v="2"/>
    <x v="23"/>
    <x v="8"/>
    <n v="1624"/>
    <n v="1450"/>
  </r>
  <r>
    <x v="334"/>
    <x v="69"/>
    <s v="B016381QZA"/>
    <n v="1"/>
    <x v="15"/>
    <x v="3"/>
    <n v="2016.5"/>
    <n v="1850"/>
  </r>
  <r>
    <x v="334"/>
    <x v="70"/>
    <s v="B00F3J4B5S"/>
    <n v="1"/>
    <x v="27"/>
    <x v="0"/>
    <n v="1725"/>
    <n v="1500"/>
  </r>
  <r>
    <x v="334"/>
    <x v="14"/>
    <s v="B016381QZA"/>
    <n v="2"/>
    <x v="14"/>
    <x v="3"/>
    <n v="2016.5"/>
    <n v="1850"/>
  </r>
  <r>
    <x v="334"/>
    <x v="8"/>
    <s v="B01LQV1YHO"/>
    <n v="2"/>
    <x v="8"/>
    <x v="8"/>
    <n v="1624"/>
    <n v="1450"/>
  </r>
  <r>
    <x v="334"/>
    <x v="11"/>
    <s v="B01EYT1URO"/>
    <n v="3"/>
    <x v="11"/>
    <x v="9"/>
    <n v="1312.5"/>
    <n v="1250"/>
  </r>
  <r>
    <x v="334"/>
    <x v="13"/>
    <s v="B016381QZA"/>
    <n v="1"/>
    <x v="13"/>
    <x v="3"/>
    <n v="2016.5"/>
    <n v="1850"/>
  </r>
  <r>
    <x v="334"/>
    <x v="21"/>
    <s v="B00K15Q2B0"/>
    <n v="3"/>
    <x v="21"/>
    <x v="6"/>
    <n v="2167.1999999999998"/>
    <n v="1720"/>
  </r>
  <r>
    <x v="334"/>
    <x v="2"/>
    <s v="B01KBH547A"/>
    <n v="1"/>
    <x v="2"/>
    <x v="5"/>
    <n v="1012"/>
    <n v="920"/>
  </r>
  <r>
    <x v="334"/>
    <x v="25"/>
    <s v="B01DZJFWNC"/>
    <n v="2"/>
    <x v="25"/>
    <x v="2"/>
    <n v="998.4"/>
    <n v="960"/>
  </r>
  <r>
    <x v="334"/>
    <x v="6"/>
    <s v="B00NQGP42Y"/>
    <n v="1"/>
    <x v="6"/>
    <x v="7"/>
    <n v="2376"/>
    <n v="2200"/>
  </r>
  <r>
    <x v="334"/>
    <x v="5"/>
    <s v="B018IZ0SWI"/>
    <n v="17"/>
    <x v="5"/>
    <x v="1"/>
    <n v="1620"/>
    <n v="1350"/>
  </r>
  <r>
    <x v="334"/>
    <x v="7"/>
    <s v="B01LQV1YHO"/>
    <n v="3"/>
    <x v="7"/>
    <x v="8"/>
    <n v="1624"/>
    <n v="1450"/>
  </r>
  <r>
    <x v="334"/>
    <x v="9"/>
    <s v="B018IZ0SWI"/>
    <n v="1"/>
    <x v="9"/>
    <x v="1"/>
    <n v="1620"/>
    <n v="1350"/>
  </r>
  <r>
    <x v="334"/>
    <x v="4"/>
    <s v="B00K15Q2B0"/>
    <n v="2"/>
    <x v="4"/>
    <x v="6"/>
    <n v="2167.1999999999998"/>
    <n v="1720"/>
  </r>
  <r>
    <x v="334"/>
    <x v="1"/>
    <s v="B01EYT1URO"/>
    <n v="2"/>
    <x v="1"/>
    <x v="9"/>
    <n v="1312.5"/>
    <n v="1250"/>
  </r>
  <r>
    <x v="334"/>
    <x v="17"/>
    <s v="B018IZ0SWI"/>
    <n v="2"/>
    <x v="17"/>
    <x v="1"/>
    <n v="1620"/>
    <n v="1350"/>
  </r>
  <r>
    <x v="334"/>
    <x v="12"/>
    <s v="B00NQGP42Y"/>
    <n v="2"/>
    <x v="12"/>
    <x v="7"/>
    <n v="2376"/>
    <n v="2200"/>
  </r>
  <r>
    <x v="334"/>
    <x v="16"/>
    <s v="B01KBH547A"/>
    <n v="3"/>
    <x v="16"/>
    <x v="5"/>
    <n v="1012"/>
    <n v="920"/>
  </r>
  <r>
    <x v="334"/>
    <x v="18"/>
    <s v="B00NQGP42Y"/>
    <n v="1"/>
    <x v="18"/>
    <x v="7"/>
    <n v="2376"/>
    <n v="2200"/>
  </r>
  <r>
    <x v="334"/>
    <x v="19"/>
    <s v="B018IZ0SWI"/>
    <n v="3"/>
    <x v="19"/>
    <x v="1"/>
    <n v="1620"/>
    <n v="1350"/>
  </r>
  <r>
    <x v="334"/>
    <x v="10"/>
    <s v="B01LQV1YHO"/>
    <n v="12"/>
    <x v="10"/>
    <x v="8"/>
    <n v="1624"/>
    <n v="1450"/>
  </r>
  <r>
    <x v="334"/>
    <x v="20"/>
    <s v="B016B7INC2"/>
    <n v="2"/>
    <x v="20"/>
    <x v="10"/>
    <n v="1020"/>
    <n v="850"/>
  </r>
  <r>
    <x v="334"/>
    <x v="22"/>
    <s v="B00NQGP42Y"/>
    <n v="3"/>
    <x v="22"/>
    <x v="7"/>
    <n v="2376"/>
    <n v="2200"/>
  </r>
  <r>
    <x v="334"/>
    <x v="15"/>
    <s v="B00K15Q2B0"/>
    <n v="1"/>
    <x v="15"/>
    <x v="6"/>
    <n v="2167.1999999999998"/>
    <n v="1720"/>
  </r>
  <r>
    <x v="334"/>
    <x v="26"/>
    <s v="B00F3J4B5S"/>
    <n v="1"/>
    <x v="26"/>
    <x v="0"/>
    <n v="1725"/>
    <n v="1500"/>
  </r>
  <r>
    <x v="334"/>
    <x v="27"/>
    <s v="B00NQGP42Y"/>
    <n v="2"/>
    <x v="27"/>
    <x v="7"/>
    <n v="2376"/>
    <n v="2200"/>
  </r>
  <r>
    <x v="334"/>
    <x v="28"/>
    <s v="B018IZ0SWI"/>
    <n v="3"/>
    <x v="28"/>
    <x v="1"/>
    <n v="1620"/>
    <n v="1350"/>
  </r>
  <r>
    <x v="334"/>
    <x v="29"/>
    <s v="B016381QZA"/>
    <n v="2"/>
    <x v="29"/>
    <x v="3"/>
    <n v="2016.5"/>
    <n v="1850"/>
  </r>
  <r>
    <x v="334"/>
    <x v="30"/>
    <s v="B00F3J4B5S"/>
    <n v="2"/>
    <x v="30"/>
    <x v="0"/>
    <n v="1725"/>
    <n v="1500"/>
  </r>
  <r>
    <x v="334"/>
    <x v="31"/>
    <s v="B016381QZA"/>
    <n v="3"/>
    <x v="31"/>
    <x v="3"/>
    <n v="2016.5"/>
    <n v="1850"/>
  </r>
  <r>
    <x v="334"/>
    <x v="24"/>
    <s v="B00NQGP42Y"/>
    <n v="2"/>
    <x v="24"/>
    <x v="7"/>
    <n v="2376"/>
    <n v="2200"/>
  </r>
  <r>
    <x v="334"/>
    <x v="23"/>
    <s v="B00K15Q2B0"/>
    <n v="1"/>
    <x v="23"/>
    <x v="6"/>
    <n v="2167.1999999999998"/>
    <n v="1720"/>
  </r>
  <r>
    <x v="334"/>
    <x v="0"/>
    <s v="B00F3J4B5S"/>
    <n v="2"/>
    <x v="0"/>
    <x v="0"/>
    <n v="1725"/>
    <n v="1500"/>
  </r>
  <r>
    <x v="334"/>
    <x v="32"/>
    <s v="B01KBH547A"/>
    <n v="1"/>
    <x v="32"/>
    <x v="5"/>
    <n v="1012"/>
    <n v="920"/>
  </r>
  <r>
    <x v="334"/>
    <x v="33"/>
    <s v="B01DZJFWNC"/>
    <n v="2"/>
    <x v="33"/>
    <x v="2"/>
    <n v="998.4"/>
    <n v="960"/>
  </r>
  <r>
    <x v="334"/>
    <x v="34"/>
    <s v="B016B7INC2"/>
    <n v="2"/>
    <x v="34"/>
    <x v="10"/>
    <n v="1020"/>
    <n v="850"/>
  </r>
  <r>
    <x v="334"/>
    <x v="35"/>
    <s v="B01DZJFWNC"/>
    <n v="1"/>
    <x v="35"/>
    <x v="2"/>
    <n v="998.4"/>
    <n v="960"/>
  </r>
  <r>
    <x v="334"/>
    <x v="36"/>
    <s v="B016B7INC2"/>
    <n v="1"/>
    <x v="36"/>
    <x v="10"/>
    <n v="1020"/>
    <n v="850"/>
  </r>
  <r>
    <x v="334"/>
    <x v="37"/>
    <s v="B00F3J4B5S"/>
    <n v="3"/>
    <x v="37"/>
    <x v="0"/>
    <n v="1725"/>
    <n v="1500"/>
  </r>
  <r>
    <x v="334"/>
    <x v="38"/>
    <s v="B00K15Q2B0"/>
    <n v="3"/>
    <x v="38"/>
    <x v="6"/>
    <n v="2167.1999999999998"/>
    <n v="1720"/>
  </r>
  <r>
    <x v="334"/>
    <x v="39"/>
    <s v="B01LQV1YHO"/>
    <n v="2"/>
    <x v="39"/>
    <x v="8"/>
    <n v="1624"/>
    <n v="1450"/>
  </r>
  <r>
    <x v="334"/>
    <x v="40"/>
    <s v="B00F3J4B5S"/>
    <n v="3"/>
    <x v="40"/>
    <x v="0"/>
    <n v="1725"/>
    <n v="1500"/>
  </r>
  <r>
    <x v="334"/>
    <x v="41"/>
    <s v="B01LQV1YHO"/>
    <n v="3"/>
    <x v="41"/>
    <x v="8"/>
    <n v="1624"/>
    <n v="1450"/>
  </r>
  <r>
    <x v="334"/>
    <x v="42"/>
    <s v="B018IZ0SWI"/>
    <n v="3"/>
    <x v="12"/>
    <x v="1"/>
    <n v="1620"/>
    <n v="1350"/>
  </r>
  <r>
    <x v="334"/>
    <x v="43"/>
    <s v="B01LQV1YHO"/>
    <n v="3"/>
    <x v="9"/>
    <x v="8"/>
    <n v="1624"/>
    <n v="1450"/>
  </r>
  <r>
    <x v="334"/>
    <x v="44"/>
    <s v="B00K15Q2B0"/>
    <n v="3"/>
    <x v="29"/>
    <x v="6"/>
    <n v="2167.1999999999998"/>
    <n v="1720"/>
  </r>
  <r>
    <x v="334"/>
    <x v="45"/>
    <s v="B01KBH547A"/>
    <n v="3"/>
    <x v="7"/>
    <x v="5"/>
    <n v="1012"/>
    <n v="920"/>
  </r>
  <r>
    <x v="334"/>
    <x v="46"/>
    <s v="B01KBH547A"/>
    <n v="2"/>
    <x v="40"/>
    <x v="5"/>
    <n v="1012"/>
    <n v="920"/>
  </r>
  <r>
    <x v="334"/>
    <x v="47"/>
    <s v="B00F3J4B5S"/>
    <n v="2"/>
    <x v="10"/>
    <x v="0"/>
    <n v="1725"/>
    <n v="1500"/>
  </r>
  <r>
    <x v="334"/>
    <x v="48"/>
    <s v="B00K15Q2B0"/>
    <n v="2"/>
    <x v="13"/>
    <x v="6"/>
    <n v="2167.1999999999998"/>
    <n v="1720"/>
  </r>
  <r>
    <x v="334"/>
    <x v="49"/>
    <s v="B015YCRYZM"/>
    <n v="2"/>
    <x v="42"/>
    <x v="11"/>
    <n v="2013"/>
    <n v="1650"/>
  </r>
  <r>
    <x v="334"/>
    <x v="50"/>
    <s v="B00NQGP42Y"/>
    <n v="1"/>
    <x v="36"/>
    <x v="7"/>
    <n v="2376"/>
    <n v="2200"/>
  </r>
  <r>
    <x v="334"/>
    <x v="51"/>
    <s v="B00F3J4B5S"/>
    <n v="25"/>
    <x v="28"/>
    <x v="0"/>
    <n v="1725"/>
    <n v="1500"/>
  </r>
  <r>
    <x v="334"/>
    <x v="52"/>
    <s v="B01KBH547A"/>
    <n v="3"/>
    <x v="18"/>
    <x v="5"/>
    <n v="1012"/>
    <n v="920"/>
  </r>
  <r>
    <x v="334"/>
    <x v="53"/>
    <s v="B00F3J4B5S"/>
    <n v="3"/>
    <x v="32"/>
    <x v="0"/>
    <n v="1725"/>
    <n v="1500"/>
  </r>
  <r>
    <x v="334"/>
    <x v="54"/>
    <s v="B01DZJFWNC"/>
    <n v="2"/>
    <x v="31"/>
    <x v="2"/>
    <n v="998.4"/>
    <n v="960"/>
  </r>
  <r>
    <x v="334"/>
    <x v="55"/>
    <s v="B01KBH547A"/>
    <n v="2"/>
    <x v="20"/>
    <x v="5"/>
    <n v="1012"/>
    <n v="920"/>
  </r>
  <r>
    <x v="334"/>
    <x v="56"/>
    <s v="B01EYT1URO"/>
    <n v="1"/>
    <x v="1"/>
    <x v="9"/>
    <n v="1312.5"/>
    <n v="1250"/>
  </r>
  <r>
    <x v="334"/>
    <x v="57"/>
    <s v="B00NQGP42Y"/>
    <n v="1"/>
    <x v="11"/>
    <x v="7"/>
    <n v="2376"/>
    <n v="2200"/>
  </r>
  <r>
    <x v="334"/>
    <x v="58"/>
    <s v="B016B7INC2"/>
    <n v="2"/>
    <x v="37"/>
    <x v="10"/>
    <n v="1020"/>
    <n v="850"/>
  </r>
  <r>
    <x v="334"/>
    <x v="59"/>
    <s v="B018IZ0SWI"/>
    <n v="2"/>
    <x v="14"/>
    <x v="1"/>
    <n v="1620"/>
    <n v="1350"/>
  </r>
  <r>
    <x v="334"/>
    <x v="60"/>
    <s v="B01LQV1YHO"/>
    <n v="2"/>
    <x v="8"/>
    <x v="8"/>
    <n v="1624"/>
    <n v="1450"/>
  </r>
  <r>
    <x v="334"/>
    <x v="61"/>
    <s v="B016381QZA"/>
    <n v="1"/>
    <x v="6"/>
    <x v="3"/>
    <n v="2016.5"/>
    <n v="1850"/>
  </r>
  <r>
    <x v="334"/>
    <x v="62"/>
    <s v="B01KBH547A"/>
    <n v="3"/>
    <x v="5"/>
    <x v="5"/>
    <n v="1012"/>
    <n v="920"/>
  </r>
  <r>
    <x v="335"/>
    <x v="63"/>
    <s v="B016381QZA"/>
    <n v="15"/>
    <x v="39"/>
    <x v="3"/>
    <n v="2016.5"/>
    <n v="1850"/>
  </r>
  <r>
    <x v="335"/>
    <x v="64"/>
    <s v="B00F3J4B5S"/>
    <n v="2"/>
    <x v="17"/>
    <x v="0"/>
    <n v="1725"/>
    <n v="1500"/>
  </r>
  <r>
    <x v="335"/>
    <x v="65"/>
    <s v="B00F3J4B5S"/>
    <n v="3"/>
    <x v="16"/>
    <x v="0"/>
    <n v="1725"/>
    <n v="1500"/>
  </r>
  <r>
    <x v="335"/>
    <x v="66"/>
    <s v="B01KBH547A"/>
    <n v="14"/>
    <x v="3"/>
    <x v="5"/>
    <n v="1012"/>
    <n v="920"/>
  </r>
  <r>
    <x v="335"/>
    <x v="67"/>
    <s v="B01LQV1YHO"/>
    <n v="2"/>
    <x v="2"/>
    <x v="8"/>
    <n v="1624"/>
    <n v="1450"/>
  </r>
  <r>
    <x v="335"/>
    <x v="68"/>
    <s v="B01KBH547A"/>
    <n v="2"/>
    <x v="23"/>
    <x v="5"/>
    <n v="1012"/>
    <n v="920"/>
  </r>
  <r>
    <x v="335"/>
    <x v="69"/>
    <s v="B00NQGP42Y"/>
    <n v="4"/>
    <x v="15"/>
    <x v="7"/>
    <n v="2376"/>
    <n v="2200"/>
  </r>
  <r>
    <x v="335"/>
    <x v="70"/>
    <s v="B00NQGP42Y"/>
    <n v="2"/>
    <x v="27"/>
    <x v="7"/>
    <n v="2376"/>
    <n v="2200"/>
  </r>
  <r>
    <x v="335"/>
    <x v="14"/>
    <s v="B00NQGP42Y"/>
    <n v="2"/>
    <x v="14"/>
    <x v="7"/>
    <n v="2376"/>
    <n v="2200"/>
  </r>
  <r>
    <x v="335"/>
    <x v="8"/>
    <s v="B01KBH547A"/>
    <n v="2"/>
    <x v="8"/>
    <x v="5"/>
    <n v="1012"/>
    <n v="920"/>
  </r>
  <r>
    <x v="335"/>
    <x v="11"/>
    <s v="B018IZ0SWI"/>
    <n v="2"/>
    <x v="11"/>
    <x v="1"/>
    <n v="1620"/>
    <n v="1350"/>
  </r>
  <r>
    <x v="335"/>
    <x v="13"/>
    <s v="B00J0O5J4Y"/>
    <n v="2"/>
    <x v="13"/>
    <x v="4"/>
    <n v="1683"/>
    <n v="1530"/>
  </r>
  <r>
    <x v="335"/>
    <x v="21"/>
    <s v="B01KBH547A"/>
    <n v="2"/>
    <x v="21"/>
    <x v="5"/>
    <n v="1012"/>
    <n v="920"/>
  </r>
  <r>
    <x v="335"/>
    <x v="2"/>
    <s v="B01DZJFWNC"/>
    <n v="3"/>
    <x v="2"/>
    <x v="2"/>
    <n v="998.4"/>
    <n v="960"/>
  </r>
  <r>
    <x v="335"/>
    <x v="25"/>
    <s v="B018IZ0SWI"/>
    <n v="2"/>
    <x v="25"/>
    <x v="1"/>
    <n v="1620"/>
    <n v="1350"/>
  </r>
  <r>
    <x v="335"/>
    <x v="6"/>
    <s v="B00NQGP42Y"/>
    <n v="3"/>
    <x v="6"/>
    <x v="7"/>
    <n v="2376"/>
    <n v="2200"/>
  </r>
  <r>
    <x v="335"/>
    <x v="5"/>
    <s v="B01KBH547A"/>
    <n v="2"/>
    <x v="5"/>
    <x v="5"/>
    <n v="1012"/>
    <n v="920"/>
  </r>
  <r>
    <x v="335"/>
    <x v="7"/>
    <s v="B00F3J4B5S"/>
    <n v="2"/>
    <x v="7"/>
    <x v="0"/>
    <n v="1725"/>
    <n v="1500"/>
  </r>
  <r>
    <x v="335"/>
    <x v="9"/>
    <s v="B00NQGP42Y"/>
    <n v="1"/>
    <x v="9"/>
    <x v="7"/>
    <n v="2376"/>
    <n v="2200"/>
  </r>
  <r>
    <x v="335"/>
    <x v="4"/>
    <s v="B018IZ0SWI"/>
    <n v="3"/>
    <x v="4"/>
    <x v="1"/>
    <n v="1620"/>
    <n v="1350"/>
  </r>
  <r>
    <x v="335"/>
    <x v="1"/>
    <s v="B016381QZA"/>
    <n v="1"/>
    <x v="1"/>
    <x v="3"/>
    <n v="2016.5"/>
    <n v="1850"/>
  </r>
  <r>
    <x v="335"/>
    <x v="17"/>
    <s v="B018IZ0SWI"/>
    <n v="2"/>
    <x v="17"/>
    <x v="1"/>
    <n v="1620"/>
    <n v="1350"/>
  </r>
  <r>
    <x v="335"/>
    <x v="12"/>
    <s v="B01KBH547A"/>
    <n v="4"/>
    <x v="12"/>
    <x v="5"/>
    <n v="1012"/>
    <n v="920"/>
  </r>
  <r>
    <x v="335"/>
    <x v="16"/>
    <s v="B018IZ0SWI"/>
    <n v="3"/>
    <x v="16"/>
    <x v="1"/>
    <n v="1620"/>
    <n v="1350"/>
  </r>
  <r>
    <x v="335"/>
    <x v="18"/>
    <s v="B00F3J4B5S"/>
    <n v="3"/>
    <x v="18"/>
    <x v="0"/>
    <n v="1725"/>
    <n v="1500"/>
  </r>
  <r>
    <x v="335"/>
    <x v="19"/>
    <s v="B016381QZA"/>
    <n v="1"/>
    <x v="19"/>
    <x v="3"/>
    <n v="2016.5"/>
    <n v="1850"/>
  </r>
  <r>
    <x v="335"/>
    <x v="10"/>
    <s v="B018IZ0SWI"/>
    <n v="3"/>
    <x v="10"/>
    <x v="1"/>
    <n v="1620"/>
    <n v="1350"/>
  </r>
  <r>
    <x v="335"/>
    <x v="20"/>
    <s v="B01LQV1YHO"/>
    <n v="1"/>
    <x v="20"/>
    <x v="8"/>
    <n v="1624"/>
    <n v="1450"/>
  </r>
  <r>
    <x v="335"/>
    <x v="22"/>
    <s v="B00F3J4B5S"/>
    <n v="22"/>
    <x v="22"/>
    <x v="0"/>
    <n v="1725"/>
    <n v="1500"/>
  </r>
  <r>
    <x v="335"/>
    <x v="15"/>
    <s v="B00F3J4B5S"/>
    <n v="3"/>
    <x v="15"/>
    <x v="0"/>
    <n v="1725"/>
    <n v="1500"/>
  </r>
  <r>
    <x v="335"/>
    <x v="26"/>
    <s v="B01DZJFWNC"/>
    <n v="4"/>
    <x v="26"/>
    <x v="2"/>
    <n v="998.4"/>
    <n v="960"/>
  </r>
  <r>
    <x v="335"/>
    <x v="27"/>
    <s v="B01EYT1URO"/>
    <n v="3"/>
    <x v="27"/>
    <x v="9"/>
    <n v="1312.5"/>
    <n v="1250"/>
  </r>
  <r>
    <x v="335"/>
    <x v="28"/>
    <s v="B00J0O5J4Y"/>
    <n v="3"/>
    <x v="28"/>
    <x v="4"/>
    <n v="1683"/>
    <n v="1530"/>
  </r>
  <r>
    <x v="335"/>
    <x v="29"/>
    <s v="B00K15Q2B0"/>
    <n v="8"/>
    <x v="29"/>
    <x v="6"/>
    <n v="2167.1999999999998"/>
    <n v="1720"/>
  </r>
  <r>
    <x v="335"/>
    <x v="30"/>
    <s v="B00NQGP42Y"/>
    <n v="2"/>
    <x v="30"/>
    <x v="7"/>
    <n v="2376"/>
    <n v="2200"/>
  </r>
  <r>
    <x v="335"/>
    <x v="31"/>
    <s v="B016B7INC2"/>
    <n v="1"/>
    <x v="31"/>
    <x v="10"/>
    <n v="1020"/>
    <n v="850"/>
  </r>
  <r>
    <x v="335"/>
    <x v="24"/>
    <s v="B018IZ0SWI"/>
    <n v="16"/>
    <x v="24"/>
    <x v="1"/>
    <n v="1620"/>
    <n v="1350"/>
  </r>
  <r>
    <x v="335"/>
    <x v="23"/>
    <s v="B00K15Q2B0"/>
    <n v="3"/>
    <x v="23"/>
    <x v="6"/>
    <n v="2167.1999999999998"/>
    <n v="1720"/>
  </r>
  <r>
    <x v="335"/>
    <x v="0"/>
    <s v="B018IZ0SWI"/>
    <n v="3"/>
    <x v="0"/>
    <x v="1"/>
    <n v="1620"/>
    <n v="1350"/>
  </r>
  <r>
    <x v="335"/>
    <x v="32"/>
    <s v="B00K15Q2B0"/>
    <n v="2"/>
    <x v="32"/>
    <x v="6"/>
    <n v="2167.1999999999998"/>
    <n v="1720"/>
  </r>
  <r>
    <x v="335"/>
    <x v="33"/>
    <s v="B00F3J4B5S"/>
    <n v="3"/>
    <x v="33"/>
    <x v="0"/>
    <n v="1725"/>
    <n v="1500"/>
  </r>
  <r>
    <x v="335"/>
    <x v="34"/>
    <s v="B015YCRYZM"/>
    <n v="2"/>
    <x v="34"/>
    <x v="11"/>
    <n v="2013"/>
    <n v="1650"/>
  </r>
  <r>
    <x v="335"/>
    <x v="35"/>
    <s v="B018IZ0SWI"/>
    <n v="1"/>
    <x v="35"/>
    <x v="1"/>
    <n v="1620"/>
    <n v="1350"/>
  </r>
  <r>
    <x v="335"/>
    <x v="36"/>
    <s v="B01KBH547A"/>
    <n v="3"/>
    <x v="36"/>
    <x v="5"/>
    <n v="1012"/>
    <n v="920"/>
  </r>
  <r>
    <x v="335"/>
    <x v="37"/>
    <s v="B01KBH547A"/>
    <n v="2"/>
    <x v="37"/>
    <x v="5"/>
    <n v="1012"/>
    <n v="920"/>
  </r>
  <r>
    <x v="335"/>
    <x v="38"/>
    <s v="B00F3J4B5S"/>
    <n v="2"/>
    <x v="38"/>
    <x v="0"/>
    <n v="1725"/>
    <n v="1500"/>
  </r>
  <r>
    <x v="335"/>
    <x v="39"/>
    <s v="B016B7INC2"/>
    <n v="2"/>
    <x v="39"/>
    <x v="10"/>
    <n v="1020"/>
    <n v="850"/>
  </r>
  <r>
    <x v="335"/>
    <x v="40"/>
    <s v="B00K15Q2B0"/>
    <n v="2"/>
    <x v="40"/>
    <x v="6"/>
    <n v="2167.1999999999998"/>
    <n v="1720"/>
  </r>
  <r>
    <x v="335"/>
    <x v="41"/>
    <s v="B018IZ0SWI"/>
    <n v="19"/>
    <x v="41"/>
    <x v="1"/>
    <n v="1620"/>
    <n v="1350"/>
  </r>
  <r>
    <x v="335"/>
    <x v="42"/>
    <s v="B00NQGP42Y"/>
    <n v="25"/>
    <x v="12"/>
    <x v="7"/>
    <n v="2376"/>
    <n v="2200"/>
  </r>
  <r>
    <x v="335"/>
    <x v="43"/>
    <s v="B01DZJFWNC"/>
    <n v="2"/>
    <x v="9"/>
    <x v="2"/>
    <n v="998.4"/>
    <n v="960"/>
  </r>
  <r>
    <x v="335"/>
    <x v="44"/>
    <s v="B01KBH547A"/>
    <n v="10"/>
    <x v="29"/>
    <x v="5"/>
    <n v="1012"/>
    <n v="920"/>
  </r>
  <r>
    <x v="335"/>
    <x v="45"/>
    <s v="B016381QZA"/>
    <n v="1"/>
    <x v="7"/>
    <x v="3"/>
    <n v="2016.5"/>
    <n v="1850"/>
  </r>
  <r>
    <x v="335"/>
    <x v="46"/>
    <s v="B00K15Q2B0"/>
    <n v="1"/>
    <x v="40"/>
    <x v="6"/>
    <n v="2167.1999999999998"/>
    <n v="1720"/>
  </r>
  <r>
    <x v="335"/>
    <x v="47"/>
    <s v="B01EYT1URO"/>
    <n v="2"/>
    <x v="10"/>
    <x v="9"/>
    <n v="1312.5"/>
    <n v="1250"/>
  </r>
  <r>
    <x v="335"/>
    <x v="48"/>
    <s v="B018IZ0SWI"/>
    <n v="1"/>
    <x v="13"/>
    <x v="1"/>
    <n v="1620"/>
    <n v="1350"/>
  </r>
  <r>
    <x v="335"/>
    <x v="49"/>
    <s v="B01KBH547A"/>
    <n v="24"/>
    <x v="42"/>
    <x v="5"/>
    <n v="1012"/>
    <n v="920"/>
  </r>
  <r>
    <x v="335"/>
    <x v="50"/>
    <s v="B01LQV1YHO"/>
    <n v="1"/>
    <x v="36"/>
    <x v="8"/>
    <n v="1624"/>
    <n v="1450"/>
  </r>
  <r>
    <x v="335"/>
    <x v="51"/>
    <s v="B018IZ0SWI"/>
    <n v="2"/>
    <x v="28"/>
    <x v="1"/>
    <n v="1620"/>
    <n v="1350"/>
  </r>
  <r>
    <x v="336"/>
    <x v="52"/>
    <s v="B00F3J4B5S"/>
    <n v="1"/>
    <x v="18"/>
    <x v="0"/>
    <n v="1725"/>
    <n v="1500"/>
  </r>
  <r>
    <x v="336"/>
    <x v="53"/>
    <s v="B018IZ0SWI"/>
    <n v="3"/>
    <x v="32"/>
    <x v="1"/>
    <n v="1620"/>
    <n v="1350"/>
  </r>
  <r>
    <x v="336"/>
    <x v="54"/>
    <s v="B00K15Q2B0"/>
    <n v="2"/>
    <x v="31"/>
    <x v="6"/>
    <n v="2167.1999999999998"/>
    <n v="1720"/>
  </r>
  <r>
    <x v="336"/>
    <x v="55"/>
    <s v="B00K15Q2B0"/>
    <n v="1"/>
    <x v="20"/>
    <x v="6"/>
    <n v="2167.1999999999998"/>
    <n v="1720"/>
  </r>
  <r>
    <x v="336"/>
    <x v="56"/>
    <s v="B018IZ0SWI"/>
    <n v="1"/>
    <x v="1"/>
    <x v="1"/>
    <n v="1620"/>
    <n v="1350"/>
  </r>
  <r>
    <x v="336"/>
    <x v="57"/>
    <s v="B01EYT1URO"/>
    <n v="2"/>
    <x v="11"/>
    <x v="9"/>
    <n v="1312.5"/>
    <n v="1250"/>
  </r>
  <r>
    <x v="336"/>
    <x v="58"/>
    <s v="B018IZ0SWI"/>
    <n v="3"/>
    <x v="37"/>
    <x v="1"/>
    <n v="1620"/>
    <n v="1350"/>
  </r>
  <r>
    <x v="336"/>
    <x v="59"/>
    <s v="B015YCRYZM"/>
    <n v="2"/>
    <x v="14"/>
    <x v="11"/>
    <n v="2013"/>
    <n v="1650"/>
  </r>
  <r>
    <x v="336"/>
    <x v="60"/>
    <s v="B00NQGP42Y"/>
    <n v="3"/>
    <x v="8"/>
    <x v="7"/>
    <n v="2376"/>
    <n v="2200"/>
  </r>
  <r>
    <x v="336"/>
    <x v="61"/>
    <s v="B00NQGP42Y"/>
    <n v="25"/>
    <x v="6"/>
    <x v="7"/>
    <n v="2376"/>
    <n v="2200"/>
  </r>
  <r>
    <x v="336"/>
    <x v="62"/>
    <s v="B01DZJFWNC"/>
    <n v="3"/>
    <x v="5"/>
    <x v="2"/>
    <n v="998.4"/>
    <n v="960"/>
  </r>
  <r>
    <x v="336"/>
    <x v="63"/>
    <s v="B00F3J4B5S"/>
    <n v="3"/>
    <x v="39"/>
    <x v="0"/>
    <n v="1725"/>
    <n v="1500"/>
  </r>
  <r>
    <x v="336"/>
    <x v="64"/>
    <s v="B01KBH547A"/>
    <n v="1"/>
    <x v="17"/>
    <x v="5"/>
    <n v="1012"/>
    <n v="920"/>
  </r>
  <r>
    <x v="336"/>
    <x v="65"/>
    <s v="B01KBH547A"/>
    <n v="1"/>
    <x v="16"/>
    <x v="5"/>
    <n v="1012"/>
    <n v="920"/>
  </r>
  <r>
    <x v="336"/>
    <x v="66"/>
    <s v="B00K15Q2B0"/>
    <n v="1"/>
    <x v="3"/>
    <x v="6"/>
    <n v="2167.1999999999998"/>
    <n v="1720"/>
  </r>
  <r>
    <x v="336"/>
    <x v="67"/>
    <s v="B016B7INC2"/>
    <n v="2"/>
    <x v="2"/>
    <x v="10"/>
    <n v="1020"/>
    <n v="850"/>
  </r>
  <r>
    <x v="336"/>
    <x v="68"/>
    <s v="B018IZ0SWI"/>
    <n v="1"/>
    <x v="23"/>
    <x v="1"/>
    <n v="1620"/>
    <n v="1350"/>
  </r>
  <r>
    <x v="336"/>
    <x v="69"/>
    <s v="B00F3J4B5S"/>
    <n v="3"/>
    <x v="15"/>
    <x v="0"/>
    <n v="1725"/>
    <n v="1500"/>
  </r>
  <r>
    <x v="336"/>
    <x v="70"/>
    <s v="B00K15Q2B0"/>
    <n v="1"/>
    <x v="27"/>
    <x v="6"/>
    <n v="2167.1999999999998"/>
    <n v="1720"/>
  </r>
  <r>
    <x v="336"/>
    <x v="14"/>
    <s v="B00K15Q2B0"/>
    <n v="1"/>
    <x v="14"/>
    <x v="6"/>
    <n v="2167.1999999999998"/>
    <n v="1720"/>
  </r>
  <r>
    <x v="336"/>
    <x v="8"/>
    <s v="B00NQGP42Y"/>
    <n v="21"/>
    <x v="8"/>
    <x v="7"/>
    <n v="2376"/>
    <n v="2200"/>
  </r>
  <r>
    <x v="336"/>
    <x v="11"/>
    <s v="B00K15Q2B0"/>
    <n v="1"/>
    <x v="11"/>
    <x v="6"/>
    <n v="2167.1999999999998"/>
    <n v="1720"/>
  </r>
  <r>
    <x v="336"/>
    <x v="13"/>
    <s v="B01EYT1URO"/>
    <n v="2"/>
    <x v="13"/>
    <x v="9"/>
    <n v="1312.5"/>
    <n v="1250"/>
  </r>
  <r>
    <x v="336"/>
    <x v="21"/>
    <s v="B00NQGP42Y"/>
    <n v="2"/>
    <x v="21"/>
    <x v="7"/>
    <n v="2376"/>
    <n v="2200"/>
  </r>
  <r>
    <x v="336"/>
    <x v="2"/>
    <s v="B018IZ0SWI"/>
    <n v="3"/>
    <x v="2"/>
    <x v="1"/>
    <n v="1620"/>
    <n v="1350"/>
  </r>
  <r>
    <x v="336"/>
    <x v="25"/>
    <s v="B00F3J4B5S"/>
    <n v="2"/>
    <x v="25"/>
    <x v="0"/>
    <n v="1725"/>
    <n v="1500"/>
  </r>
  <r>
    <x v="336"/>
    <x v="6"/>
    <s v="B01KBH547A"/>
    <n v="1"/>
    <x v="6"/>
    <x v="5"/>
    <n v="1012"/>
    <n v="920"/>
  </r>
  <r>
    <x v="336"/>
    <x v="5"/>
    <s v="B01LQV1YHO"/>
    <n v="2"/>
    <x v="5"/>
    <x v="8"/>
    <n v="1624"/>
    <n v="1450"/>
  </r>
  <r>
    <x v="336"/>
    <x v="7"/>
    <s v="B018IZ0SWI"/>
    <n v="3"/>
    <x v="7"/>
    <x v="1"/>
    <n v="1620"/>
    <n v="1350"/>
  </r>
  <r>
    <x v="336"/>
    <x v="9"/>
    <s v="B016B7INC2"/>
    <n v="16"/>
    <x v="9"/>
    <x v="10"/>
    <n v="1020"/>
    <n v="850"/>
  </r>
  <r>
    <x v="336"/>
    <x v="4"/>
    <s v="B01DZJFWNC"/>
    <n v="2"/>
    <x v="4"/>
    <x v="2"/>
    <n v="998.4"/>
    <n v="960"/>
  </r>
  <r>
    <x v="336"/>
    <x v="1"/>
    <s v="B00NQGP42Y"/>
    <n v="2"/>
    <x v="1"/>
    <x v="7"/>
    <n v="2376"/>
    <n v="2200"/>
  </r>
  <r>
    <x v="336"/>
    <x v="17"/>
    <s v="B01DZJFWNC"/>
    <n v="19"/>
    <x v="17"/>
    <x v="2"/>
    <n v="998.4"/>
    <n v="960"/>
  </r>
  <r>
    <x v="336"/>
    <x v="12"/>
    <s v="B018IZ0SWI"/>
    <n v="2"/>
    <x v="12"/>
    <x v="1"/>
    <n v="1620"/>
    <n v="1350"/>
  </r>
  <r>
    <x v="336"/>
    <x v="16"/>
    <s v="B01LQV1YHO"/>
    <n v="1"/>
    <x v="16"/>
    <x v="8"/>
    <n v="1624"/>
    <n v="1450"/>
  </r>
  <r>
    <x v="336"/>
    <x v="18"/>
    <s v="B01EYT1URO"/>
    <n v="3"/>
    <x v="18"/>
    <x v="9"/>
    <n v="1312.5"/>
    <n v="1250"/>
  </r>
  <r>
    <x v="336"/>
    <x v="19"/>
    <s v="B00K15Q2B0"/>
    <n v="3"/>
    <x v="19"/>
    <x v="6"/>
    <n v="2167.1999999999998"/>
    <n v="1720"/>
  </r>
  <r>
    <x v="336"/>
    <x v="10"/>
    <s v="B01KBH547A"/>
    <n v="1"/>
    <x v="10"/>
    <x v="5"/>
    <n v="1012"/>
    <n v="920"/>
  </r>
  <r>
    <x v="336"/>
    <x v="20"/>
    <s v="B00K15Q2B0"/>
    <n v="17"/>
    <x v="20"/>
    <x v="6"/>
    <n v="2167.1999999999998"/>
    <n v="1720"/>
  </r>
  <r>
    <x v="336"/>
    <x v="22"/>
    <s v="B01KBH547A"/>
    <n v="2"/>
    <x v="22"/>
    <x v="5"/>
    <n v="1012"/>
    <n v="920"/>
  </r>
  <r>
    <x v="336"/>
    <x v="15"/>
    <s v="B018IZ0SWI"/>
    <n v="3"/>
    <x v="15"/>
    <x v="1"/>
    <n v="1620"/>
    <n v="1350"/>
  </r>
  <r>
    <x v="336"/>
    <x v="26"/>
    <s v="B01KBH547A"/>
    <n v="2"/>
    <x v="26"/>
    <x v="5"/>
    <n v="1012"/>
    <n v="920"/>
  </r>
  <r>
    <x v="336"/>
    <x v="27"/>
    <s v="B01KBH547A"/>
    <n v="2"/>
    <x v="27"/>
    <x v="5"/>
    <n v="1012"/>
    <n v="920"/>
  </r>
  <r>
    <x v="336"/>
    <x v="28"/>
    <s v="B018IZ0SWI"/>
    <n v="1"/>
    <x v="28"/>
    <x v="1"/>
    <n v="1620"/>
    <n v="1350"/>
  </r>
  <r>
    <x v="336"/>
    <x v="29"/>
    <s v="B00K15Q2B0"/>
    <n v="1"/>
    <x v="29"/>
    <x v="6"/>
    <n v="2167.1999999999998"/>
    <n v="1720"/>
  </r>
  <r>
    <x v="336"/>
    <x v="30"/>
    <s v="B01DZJFWNC"/>
    <n v="1"/>
    <x v="30"/>
    <x v="2"/>
    <n v="998.4"/>
    <n v="960"/>
  </r>
  <r>
    <x v="336"/>
    <x v="31"/>
    <s v="B00F3J4B5S"/>
    <n v="2"/>
    <x v="31"/>
    <x v="0"/>
    <n v="1725"/>
    <n v="1500"/>
  </r>
  <r>
    <x v="336"/>
    <x v="24"/>
    <s v="B018IZ0SWI"/>
    <n v="3"/>
    <x v="24"/>
    <x v="1"/>
    <n v="1620"/>
    <n v="1350"/>
  </r>
  <r>
    <x v="336"/>
    <x v="23"/>
    <s v="B018IZ0SWI"/>
    <n v="2"/>
    <x v="23"/>
    <x v="1"/>
    <n v="1620"/>
    <n v="1350"/>
  </r>
  <r>
    <x v="336"/>
    <x v="0"/>
    <s v="B01EYT1URO"/>
    <n v="3"/>
    <x v="0"/>
    <x v="9"/>
    <n v="1312.5"/>
    <n v="1250"/>
  </r>
  <r>
    <x v="336"/>
    <x v="32"/>
    <s v="B01LQV1YHO"/>
    <n v="1"/>
    <x v="32"/>
    <x v="8"/>
    <n v="1624"/>
    <n v="1450"/>
  </r>
  <r>
    <x v="336"/>
    <x v="33"/>
    <s v="B01LQV1YHO"/>
    <n v="3"/>
    <x v="33"/>
    <x v="8"/>
    <n v="1624"/>
    <n v="1450"/>
  </r>
  <r>
    <x v="336"/>
    <x v="34"/>
    <s v="B00K15Q2B0"/>
    <n v="2"/>
    <x v="34"/>
    <x v="6"/>
    <n v="2167.1999999999998"/>
    <n v="1720"/>
  </r>
  <r>
    <x v="336"/>
    <x v="35"/>
    <s v="B01KBH547A"/>
    <n v="17"/>
    <x v="35"/>
    <x v="5"/>
    <n v="1012"/>
    <n v="920"/>
  </r>
  <r>
    <x v="336"/>
    <x v="36"/>
    <s v="B01DZJFWNC"/>
    <n v="3"/>
    <x v="36"/>
    <x v="2"/>
    <n v="998.4"/>
    <n v="960"/>
  </r>
  <r>
    <x v="336"/>
    <x v="37"/>
    <s v="B00K15Q2B0"/>
    <n v="1"/>
    <x v="37"/>
    <x v="6"/>
    <n v="2167.1999999999998"/>
    <n v="1720"/>
  </r>
  <r>
    <x v="336"/>
    <x v="38"/>
    <s v="B016381QZA"/>
    <n v="3"/>
    <x v="38"/>
    <x v="3"/>
    <n v="2016.5"/>
    <n v="1850"/>
  </r>
  <r>
    <x v="336"/>
    <x v="39"/>
    <s v="B018IZ0SWI"/>
    <n v="3"/>
    <x v="39"/>
    <x v="1"/>
    <n v="1620"/>
    <n v="1350"/>
  </r>
  <r>
    <x v="336"/>
    <x v="40"/>
    <s v="B018IZ0SWI"/>
    <n v="1"/>
    <x v="40"/>
    <x v="1"/>
    <n v="1620"/>
    <n v="1350"/>
  </r>
  <r>
    <x v="336"/>
    <x v="41"/>
    <s v="B00NQGP42Y"/>
    <n v="1"/>
    <x v="41"/>
    <x v="7"/>
    <n v="2376"/>
    <n v="2200"/>
  </r>
  <r>
    <x v="336"/>
    <x v="42"/>
    <s v="B016381QZA"/>
    <n v="4"/>
    <x v="12"/>
    <x v="3"/>
    <n v="2016.5"/>
    <n v="1850"/>
  </r>
  <r>
    <x v="336"/>
    <x v="43"/>
    <s v="B01KBH547A"/>
    <n v="13"/>
    <x v="9"/>
    <x v="5"/>
    <n v="1012"/>
    <n v="920"/>
  </r>
  <r>
    <x v="336"/>
    <x v="44"/>
    <s v="B00F3J4B5S"/>
    <n v="2"/>
    <x v="29"/>
    <x v="0"/>
    <n v="1725"/>
    <n v="1500"/>
  </r>
  <r>
    <x v="336"/>
    <x v="45"/>
    <s v="B00NQGP42Y"/>
    <n v="2"/>
    <x v="7"/>
    <x v="7"/>
    <n v="2376"/>
    <n v="2200"/>
  </r>
  <r>
    <x v="336"/>
    <x v="46"/>
    <s v="B016381QZA"/>
    <n v="1"/>
    <x v="40"/>
    <x v="3"/>
    <n v="2016.5"/>
    <n v="1850"/>
  </r>
  <r>
    <x v="336"/>
    <x v="47"/>
    <s v="B00J0O5J4Y"/>
    <n v="1"/>
    <x v="10"/>
    <x v="4"/>
    <n v="1683"/>
    <n v="1530"/>
  </r>
  <r>
    <x v="336"/>
    <x v="48"/>
    <s v="B00NQGP42Y"/>
    <n v="3"/>
    <x v="13"/>
    <x v="7"/>
    <n v="2376"/>
    <n v="2200"/>
  </r>
  <r>
    <x v="336"/>
    <x v="49"/>
    <s v="B00K15Q2B0"/>
    <n v="2"/>
    <x v="42"/>
    <x v="6"/>
    <n v="2167.1999999999998"/>
    <n v="1720"/>
  </r>
  <r>
    <x v="337"/>
    <x v="50"/>
    <s v="B00K15Q2B0"/>
    <n v="5"/>
    <x v="36"/>
    <x v="6"/>
    <n v="2167.1999999999998"/>
    <n v="1720"/>
  </r>
  <r>
    <x v="337"/>
    <x v="51"/>
    <s v="B01DZJFWNC"/>
    <n v="2"/>
    <x v="28"/>
    <x v="2"/>
    <n v="998.4"/>
    <n v="960"/>
  </r>
  <r>
    <x v="337"/>
    <x v="52"/>
    <s v="B01LQV1YHO"/>
    <n v="2"/>
    <x v="18"/>
    <x v="8"/>
    <n v="1624"/>
    <n v="1450"/>
  </r>
  <r>
    <x v="337"/>
    <x v="53"/>
    <s v="B018IZ0SWI"/>
    <n v="1"/>
    <x v="32"/>
    <x v="1"/>
    <n v="1620"/>
    <n v="1350"/>
  </r>
  <r>
    <x v="337"/>
    <x v="54"/>
    <s v="B018IZ0SWI"/>
    <n v="2"/>
    <x v="31"/>
    <x v="1"/>
    <n v="1620"/>
    <n v="1350"/>
  </r>
  <r>
    <x v="337"/>
    <x v="55"/>
    <s v="B01EYT1URO"/>
    <n v="3"/>
    <x v="20"/>
    <x v="9"/>
    <n v="1312.5"/>
    <n v="1250"/>
  </r>
  <r>
    <x v="337"/>
    <x v="56"/>
    <s v="B016B7INC2"/>
    <n v="1"/>
    <x v="1"/>
    <x v="10"/>
    <n v="1020"/>
    <n v="850"/>
  </r>
  <r>
    <x v="337"/>
    <x v="57"/>
    <s v="B00NQGP42Y"/>
    <n v="3"/>
    <x v="11"/>
    <x v="7"/>
    <n v="2376"/>
    <n v="2200"/>
  </r>
  <r>
    <x v="337"/>
    <x v="58"/>
    <s v="B01KBH547A"/>
    <n v="24"/>
    <x v="37"/>
    <x v="5"/>
    <n v="1012"/>
    <n v="920"/>
  </r>
  <r>
    <x v="337"/>
    <x v="59"/>
    <s v="B00K15Q2B0"/>
    <n v="2"/>
    <x v="14"/>
    <x v="6"/>
    <n v="2167.1999999999998"/>
    <n v="1720"/>
  </r>
  <r>
    <x v="337"/>
    <x v="60"/>
    <s v="B016381QZA"/>
    <n v="4"/>
    <x v="8"/>
    <x v="3"/>
    <n v="2016.5"/>
    <n v="1850"/>
  </r>
  <r>
    <x v="337"/>
    <x v="61"/>
    <s v="B01LQV1YHO"/>
    <n v="1"/>
    <x v="6"/>
    <x v="8"/>
    <n v="1624"/>
    <n v="1450"/>
  </r>
  <r>
    <x v="337"/>
    <x v="62"/>
    <s v="B01DZJFWNC"/>
    <n v="3"/>
    <x v="5"/>
    <x v="2"/>
    <n v="998.4"/>
    <n v="960"/>
  </r>
  <r>
    <x v="337"/>
    <x v="63"/>
    <s v="B01EYT1URO"/>
    <n v="1"/>
    <x v="39"/>
    <x v="9"/>
    <n v="1312.5"/>
    <n v="1250"/>
  </r>
  <r>
    <x v="337"/>
    <x v="64"/>
    <s v="B01DZJFWNC"/>
    <n v="1"/>
    <x v="17"/>
    <x v="2"/>
    <n v="998.4"/>
    <n v="960"/>
  </r>
  <r>
    <x v="337"/>
    <x v="65"/>
    <s v="B01EYT1URO"/>
    <n v="3"/>
    <x v="16"/>
    <x v="9"/>
    <n v="1312.5"/>
    <n v="1250"/>
  </r>
  <r>
    <x v="337"/>
    <x v="66"/>
    <s v="B01DZJFWNC"/>
    <n v="2"/>
    <x v="3"/>
    <x v="2"/>
    <n v="998.4"/>
    <n v="960"/>
  </r>
  <r>
    <x v="337"/>
    <x v="67"/>
    <s v="B015YCRYZM"/>
    <n v="3"/>
    <x v="2"/>
    <x v="11"/>
    <n v="2013"/>
    <n v="1650"/>
  </r>
  <r>
    <x v="337"/>
    <x v="68"/>
    <s v="B00NQGP42Y"/>
    <n v="2"/>
    <x v="23"/>
    <x v="7"/>
    <n v="2376"/>
    <n v="2200"/>
  </r>
  <r>
    <x v="337"/>
    <x v="69"/>
    <s v="B00K15Q2B0"/>
    <n v="2"/>
    <x v="15"/>
    <x v="6"/>
    <n v="2167.1999999999998"/>
    <n v="1720"/>
  </r>
  <r>
    <x v="337"/>
    <x v="70"/>
    <s v="B018IZ0SWI"/>
    <n v="1"/>
    <x v="27"/>
    <x v="1"/>
    <n v="1620"/>
    <n v="1350"/>
  </r>
  <r>
    <x v="337"/>
    <x v="14"/>
    <s v="B018IZ0SWI"/>
    <n v="3"/>
    <x v="14"/>
    <x v="1"/>
    <n v="1620"/>
    <n v="1350"/>
  </r>
  <r>
    <x v="337"/>
    <x v="8"/>
    <s v="B015YCRYZM"/>
    <n v="4"/>
    <x v="8"/>
    <x v="11"/>
    <n v="2013"/>
    <n v="1650"/>
  </r>
  <r>
    <x v="337"/>
    <x v="11"/>
    <s v="B01KBH547A"/>
    <n v="2"/>
    <x v="11"/>
    <x v="5"/>
    <n v="1012"/>
    <n v="920"/>
  </r>
  <r>
    <x v="337"/>
    <x v="13"/>
    <s v="B00J0O5J4Y"/>
    <n v="2"/>
    <x v="13"/>
    <x v="4"/>
    <n v="1683"/>
    <n v="1530"/>
  </r>
  <r>
    <x v="337"/>
    <x v="21"/>
    <s v="B01LQV1YHO"/>
    <n v="9"/>
    <x v="21"/>
    <x v="8"/>
    <n v="1624"/>
    <n v="1450"/>
  </r>
  <r>
    <x v="337"/>
    <x v="2"/>
    <s v="B018IZ0SWI"/>
    <n v="2"/>
    <x v="2"/>
    <x v="1"/>
    <n v="1620"/>
    <n v="1350"/>
  </r>
  <r>
    <x v="337"/>
    <x v="25"/>
    <s v="B01KBH547A"/>
    <n v="22"/>
    <x v="25"/>
    <x v="5"/>
    <n v="1012"/>
    <n v="920"/>
  </r>
  <r>
    <x v="337"/>
    <x v="6"/>
    <s v="B00NQGP42Y"/>
    <n v="2"/>
    <x v="6"/>
    <x v="7"/>
    <n v="2376"/>
    <n v="2200"/>
  </r>
  <r>
    <x v="337"/>
    <x v="5"/>
    <s v="B015YCRYZM"/>
    <n v="2"/>
    <x v="5"/>
    <x v="11"/>
    <n v="2013"/>
    <n v="1650"/>
  </r>
  <r>
    <x v="337"/>
    <x v="7"/>
    <s v="B018IZ0SWI"/>
    <n v="2"/>
    <x v="7"/>
    <x v="1"/>
    <n v="1620"/>
    <n v="1350"/>
  </r>
  <r>
    <x v="337"/>
    <x v="9"/>
    <s v="B00F3J4B5S"/>
    <n v="2"/>
    <x v="9"/>
    <x v="0"/>
    <n v="1725"/>
    <n v="1500"/>
  </r>
  <r>
    <x v="337"/>
    <x v="4"/>
    <s v="B015YCRYZM"/>
    <n v="2"/>
    <x v="4"/>
    <x v="11"/>
    <n v="2013"/>
    <n v="1650"/>
  </r>
  <r>
    <x v="337"/>
    <x v="1"/>
    <s v="B00K15Q2B0"/>
    <n v="3"/>
    <x v="1"/>
    <x v="6"/>
    <n v="2167.1999999999998"/>
    <n v="1720"/>
  </r>
  <r>
    <x v="337"/>
    <x v="17"/>
    <s v="B018IZ0SWI"/>
    <n v="3"/>
    <x v="17"/>
    <x v="1"/>
    <n v="1620"/>
    <n v="1350"/>
  </r>
  <r>
    <x v="337"/>
    <x v="12"/>
    <s v="B01KBH547A"/>
    <n v="1"/>
    <x v="12"/>
    <x v="5"/>
    <n v="1012"/>
    <n v="920"/>
  </r>
  <r>
    <x v="337"/>
    <x v="16"/>
    <s v="B016B7INC2"/>
    <n v="2"/>
    <x v="16"/>
    <x v="10"/>
    <n v="1020"/>
    <n v="850"/>
  </r>
  <r>
    <x v="337"/>
    <x v="18"/>
    <s v="B01KBH547A"/>
    <n v="16"/>
    <x v="18"/>
    <x v="5"/>
    <n v="1012"/>
    <n v="920"/>
  </r>
  <r>
    <x v="337"/>
    <x v="19"/>
    <s v="B00K15Q2B0"/>
    <n v="1"/>
    <x v="19"/>
    <x v="6"/>
    <n v="2167.1999999999998"/>
    <n v="1720"/>
  </r>
  <r>
    <x v="337"/>
    <x v="10"/>
    <s v="B01EYT1URO"/>
    <n v="2"/>
    <x v="10"/>
    <x v="9"/>
    <n v="1312.5"/>
    <n v="1250"/>
  </r>
  <r>
    <x v="337"/>
    <x v="20"/>
    <s v="B01DZJFWNC"/>
    <n v="3"/>
    <x v="20"/>
    <x v="2"/>
    <n v="998.4"/>
    <n v="960"/>
  </r>
  <r>
    <x v="337"/>
    <x v="22"/>
    <s v="B01KBH547A"/>
    <n v="3"/>
    <x v="22"/>
    <x v="5"/>
    <n v="1012"/>
    <n v="920"/>
  </r>
  <r>
    <x v="337"/>
    <x v="15"/>
    <s v="B01KBH547A"/>
    <n v="2"/>
    <x v="15"/>
    <x v="5"/>
    <n v="1012"/>
    <n v="920"/>
  </r>
  <r>
    <x v="337"/>
    <x v="26"/>
    <s v="B00K15Q2B0"/>
    <n v="15"/>
    <x v="26"/>
    <x v="6"/>
    <n v="2167.1999999999998"/>
    <n v="1720"/>
  </r>
  <r>
    <x v="337"/>
    <x v="27"/>
    <s v="B016381QZA"/>
    <n v="3"/>
    <x v="27"/>
    <x v="3"/>
    <n v="2016.5"/>
    <n v="1850"/>
  </r>
  <r>
    <x v="337"/>
    <x v="28"/>
    <s v="B01DZJFWNC"/>
    <n v="2"/>
    <x v="28"/>
    <x v="2"/>
    <n v="998.4"/>
    <n v="960"/>
  </r>
  <r>
    <x v="337"/>
    <x v="29"/>
    <s v="B00K15Q2B0"/>
    <n v="3"/>
    <x v="29"/>
    <x v="6"/>
    <n v="2167.1999999999998"/>
    <n v="1720"/>
  </r>
  <r>
    <x v="337"/>
    <x v="30"/>
    <s v="B00F3J4B5S"/>
    <n v="3"/>
    <x v="30"/>
    <x v="0"/>
    <n v="1725"/>
    <n v="1500"/>
  </r>
  <r>
    <x v="337"/>
    <x v="31"/>
    <s v="B00J0O5J4Y"/>
    <n v="14"/>
    <x v="31"/>
    <x v="4"/>
    <n v="1683"/>
    <n v="1530"/>
  </r>
  <r>
    <x v="337"/>
    <x v="24"/>
    <s v="B01DZJFWNC"/>
    <n v="3"/>
    <x v="24"/>
    <x v="2"/>
    <n v="998.4"/>
    <n v="960"/>
  </r>
  <r>
    <x v="337"/>
    <x v="23"/>
    <s v="B01DZJFWNC"/>
    <n v="2"/>
    <x v="23"/>
    <x v="2"/>
    <n v="998.4"/>
    <n v="960"/>
  </r>
  <r>
    <x v="337"/>
    <x v="0"/>
    <s v="B016381QZA"/>
    <n v="2"/>
    <x v="0"/>
    <x v="3"/>
    <n v="2016.5"/>
    <n v="1850"/>
  </r>
  <r>
    <x v="337"/>
    <x v="32"/>
    <s v="B018IZ0SWI"/>
    <n v="2"/>
    <x v="32"/>
    <x v="1"/>
    <n v="1620"/>
    <n v="1350"/>
  </r>
  <r>
    <x v="337"/>
    <x v="33"/>
    <s v="B016381QZA"/>
    <n v="3"/>
    <x v="33"/>
    <x v="3"/>
    <n v="2016.5"/>
    <n v="1850"/>
  </r>
  <r>
    <x v="338"/>
    <x v="34"/>
    <s v="B00K15Q2B0"/>
    <n v="2"/>
    <x v="34"/>
    <x v="6"/>
    <n v="2167.1999999999998"/>
    <n v="1720"/>
  </r>
  <r>
    <x v="338"/>
    <x v="35"/>
    <s v="B00F3J4B5S"/>
    <n v="3"/>
    <x v="35"/>
    <x v="0"/>
    <n v="1725"/>
    <n v="1500"/>
  </r>
  <r>
    <x v="338"/>
    <x v="36"/>
    <s v="B00NQGP42Y"/>
    <n v="14"/>
    <x v="36"/>
    <x v="7"/>
    <n v="2376"/>
    <n v="2200"/>
  </r>
  <r>
    <x v="338"/>
    <x v="37"/>
    <s v="B00F3J4B5S"/>
    <n v="2"/>
    <x v="37"/>
    <x v="0"/>
    <n v="1725"/>
    <n v="1500"/>
  </r>
  <r>
    <x v="338"/>
    <x v="38"/>
    <s v="B01DZJFWNC"/>
    <n v="4"/>
    <x v="38"/>
    <x v="2"/>
    <n v="998.4"/>
    <n v="960"/>
  </r>
  <r>
    <x v="338"/>
    <x v="39"/>
    <s v="B016B7INC2"/>
    <n v="3"/>
    <x v="39"/>
    <x v="10"/>
    <n v="1020"/>
    <n v="850"/>
  </r>
  <r>
    <x v="338"/>
    <x v="40"/>
    <s v="B01LQV1YHO"/>
    <n v="3"/>
    <x v="40"/>
    <x v="8"/>
    <n v="1624"/>
    <n v="1450"/>
  </r>
  <r>
    <x v="338"/>
    <x v="41"/>
    <s v="B01DZJFWNC"/>
    <n v="2"/>
    <x v="41"/>
    <x v="2"/>
    <n v="998.4"/>
    <n v="960"/>
  </r>
  <r>
    <x v="338"/>
    <x v="42"/>
    <s v="B018IZ0SWI"/>
    <n v="1"/>
    <x v="12"/>
    <x v="1"/>
    <n v="1620"/>
    <n v="1350"/>
  </r>
  <r>
    <x v="338"/>
    <x v="43"/>
    <s v="B018IZ0SWI"/>
    <n v="3"/>
    <x v="9"/>
    <x v="1"/>
    <n v="1620"/>
    <n v="1350"/>
  </r>
  <r>
    <x v="338"/>
    <x v="44"/>
    <s v="B00K15Q2B0"/>
    <n v="3"/>
    <x v="29"/>
    <x v="6"/>
    <n v="2167.1999999999998"/>
    <n v="1720"/>
  </r>
  <r>
    <x v="338"/>
    <x v="45"/>
    <s v="B01EYT1URO"/>
    <n v="2"/>
    <x v="7"/>
    <x v="9"/>
    <n v="1312.5"/>
    <n v="1250"/>
  </r>
  <r>
    <x v="338"/>
    <x v="46"/>
    <s v="B00NQGP42Y"/>
    <n v="1"/>
    <x v="40"/>
    <x v="7"/>
    <n v="2376"/>
    <n v="2200"/>
  </r>
  <r>
    <x v="338"/>
    <x v="47"/>
    <s v="B00F3J4B5S"/>
    <n v="3"/>
    <x v="10"/>
    <x v="0"/>
    <n v="1725"/>
    <n v="1500"/>
  </r>
  <r>
    <x v="338"/>
    <x v="48"/>
    <s v="B01KBH547A"/>
    <n v="19"/>
    <x v="13"/>
    <x v="5"/>
    <n v="1012"/>
    <n v="920"/>
  </r>
  <r>
    <x v="338"/>
    <x v="49"/>
    <s v="B00F3J4B5S"/>
    <n v="3"/>
    <x v="42"/>
    <x v="0"/>
    <n v="1725"/>
    <n v="1500"/>
  </r>
  <r>
    <x v="338"/>
    <x v="50"/>
    <s v="B00NQGP42Y"/>
    <n v="2"/>
    <x v="36"/>
    <x v="7"/>
    <n v="2376"/>
    <n v="2200"/>
  </r>
  <r>
    <x v="338"/>
    <x v="51"/>
    <s v="B01DZJFWNC"/>
    <n v="2"/>
    <x v="28"/>
    <x v="2"/>
    <n v="998.4"/>
    <n v="960"/>
  </r>
  <r>
    <x v="338"/>
    <x v="52"/>
    <s v="B00K15Q2B0"/>
    <n v="2"/>
    <x v="18"/>
    <x v="6"/>
    <n v="2167.1999999999998"/>
    <n v="1720"/>
  </r>
  <r>
    <x v="338"/>
    <x v="53"/>
    <s v="B018IZ0SWI"/>
    <n v="1"/>
    <x v="32"/>
    <x v="1"/>
    <n v="1620"/>
    <n v="1350"/>
  </r>
  <r>
    <x v="338"/>
    <x v="54"/>
    <s v="B00J0O5J4Y"/>
    <n v="3"/>
    <x v="31"/>
    <x v="4"/>
    <n v="1683"/>
    <n v="1530"/>
  </r>
  <r>
    <x v="338"/>
    <x v="55"/>
    <s v="B00K15Q2B0"/>
    <n v="2"/>
    <x v="20"/>
    <x v="6"/>
    <n v="2167.1999999999998"/>
    <n v="1720"/>
  </r>
  <r>
    <x v="338"/>
    <x v="56"/>
    <s v="B018IZ0SWI"/>
    <n v="2"/>
    <x v="1"/>
    <x v="1"/>
    <n v="1620"/>
    <n v="1350"/>
  </r>
  <r>
    <x v="338"/>
    <x v="57"/>
    <s v="B01DZJFWNC"/>
    <n v="3"/>
    <x v="11"/>
    <x v="2"/>
    <n v="998.4"/>
    <n v="960"/>
  </r>
  <r>
    <x v="338"/>
    <x v="58"/>
    <s v="B01EYT1URO"/>
    <n v="3"/>
    <x v="37"/>
    <x v="9"/>
    <n v="1312.5"/>
    <n v="1250"/>
  </r>
  <r>
    <x v="338"/>
    <x v="59"/>
    <s v="B018IZ0SWI"/>
    <n v="2"/>
    <x v="14"/>
    <x v="1"/>
    <n v="1620"/>
    <n v="1350"/>
  </r>
  <r>
    <x v="338"/>
    <x v="60"/>
    <s v="B00K15Q2B0"/>
    <n v="3"/>
    <x v="8"/>
    <x v="6"/>
    <n v="2167.1999999999998"/>
    <n v="1720"/>
  </r>
  <r>
    <x v="338"/>
    <x v="61"/>
    <s v="B00J0O5J4Y"/>
    <n v="3"/>
    <x v="6"/>
    <x v="4"/>
    <n v="1683"/>
    <n v="1530"/>
  </r>
  <r>
    <x v="338"/>
    <x v="62"/>
    <s v="B00F3J4B5S"/>
    <n v="2"/>
    <x v="5"/>
    <x v="0"/>
    <n v="1725"/>
    <n v="1500"/>
  </r>
  <r>
    <x v="338"/>
    <x v="63"/>
    <s v="B00F3J4B5S"/>
    <n v="15"/>
    <x v="39"/>
    <x v="0"/>
    <n v="1725"/>
    <n v="1500"/>
  </r>
  <r>
    <x v="338"/>
    <x v="64"/>
    <s v="B01KBH547A"/>
    <n v="2"/>
    <x v="17"/>
    <x v="5"/>
    <n v="1012"/>
    <n v="920"/>
  </r>
  <r>
    <x v="338"/>
    <x v="65"/>
    <s v="B00K15Q2B0"/>
    <n v="1"/>
    <x v="16"/>
    <x v="6"/>
    <n v="2167.1999999999998"/>
    <n v="1720"/>
  </r>
  <r>
    <x v="338"/>
    <x v="66"/>
    <s v="B00NQGP42Y"/>
    <n v="2"/>
    <x v="3"/>
    <x v="7"/>
    <n v="2376"/>
    <n v="2200"/>
  </r>
  <r>
    <x v="338"/>
    <x v="67"/>
    <s v="B016381QZA"/>
    <n v="4"/>
    <x v="2"/>
    <x v="3"/>
    <n v="2016.5"/>
    <n v="1850"/>
  </r>
  <r>
    <x v="338"/>
    <x v="68"/>
    <s v="B00K15Q2B0"/>
    <n v="2"/>
    <x v="23"/>
    <x v="6"/>
    <n v="2167.1999999999998"/>
    <n v="1720"/>
  </r>
  <r>
    <x v="338"/>
    <x v="69"/>
    <s v="B01KBH547A"/>
    <n v="2"/>
    <x v="15"/>
    <x v="5"/>
    <n v="1012"/>
    <n v="920"/>
  </r>
  <r>
    <x v="338"/>
    <x v="70"/>
    <s v="B01KBH547A"/>
    <n v="22"/>
    <x v="27"/>
    <x v="5"/>
    <n v="1012"/>
    <n v="920"/>
  </r>
  <r>
    <x v="338"/>
    <x v="14"/>
    <s v="B018IZ0SWI"/>
    <n v="1"/>
    <x v="14"/>
    <x v="1"/>
    <n v="1620"/>
    <n v="1350"/>
  </r>
  <r>
    <x v="338"/>
    <x v="8"/>
    <s v="B016381QZA"/>
    <n v="18"/>
    <x v="8"/>
    <x v="3"/>
    <n v="2016.5"/>
    <n v="1850"/>
  </r>
  <r>
    <x v="338"/>
    <x v="11"/>
    <s v="B00NQGP42Y"/>
    <n v="2"/>
    <x v="11"/>
    <x v="7"/>
    <n v="2376"/>
    <n v="2200"/>
  </r>
  <r>
    <x v="338"/>
    <x v="13"/>
    <s v="B00F3J4B5S"/>
    <n v="1"/>
    <x v="13"/>
    <x v="0"/>
    <n v="1725"/>
    <n v="1500"/>
  </r>
  <r>
    <x v="338"/>
    <x v="21"/>
    <s v="B01DZJFWNC"/>
    <n v="25"/>
    <x v="21"/>
    <x v="2"/>
    <n v="998.4"/>
    <n v="960"/>
  </r>
  <r>
    <x v="338"/>
    <x v="2"/>
    <s v="B018IZ0SWI"/>
    <n v="2"/>
    <x v="2"/>
    <x v="1"/>
    <n v="1620"/>
    <n v="1350"/>
  </r>
  <r>
    <x v="338"/>
    <x v="25"/>
    <s v="B01DZJFWNC"/>
    <n v="2"/>
    <x v="25"/>
    <x v="2"/>
    <n v="998.4"/>
    <n v="960"/>
  </r>
  <r>
    <x v="338"/>
    <x v="6"/>
    <s v="B00K15Q2B0"/>
    <n v="1"/>
    <x v="6"/>
    <x v="6"/>
    <n v="2167.1999999999998"/>
    <n v="1720"/>
  </r>
  <r>
    <x v="338"/>
    <x v="5"/>
    <s v="B00J0O5J4Y"/>
    <n v="3"/>
    <x v="5"/>
    <x v="4"/>
    <n v="1683"/>
    <n v="1530"/>
  </r>
  <r>
    <x v="338"/>
    <x v="3"/>
    <s v="B01KBH547A"/>
    <n v="2"/>
    <x v="3"/>
    <x v="5"/>
    <n v="1012"/>
    <n v="920"/>
  </r>
  <r>
    <x v="338"/>
    <x v="4"/>
    <s v="B01KBH547A"/>
    <n v="2"/>
    <x v="4"/>
    <x v="5"/>
    <n v="1012"/>
    <n v="920"/>
  </r>
  <r>
    <x v="338"/>
    <x v="14"/>
    <s v="B018IZ0SWI"/>
    <n v="4"/>
    <x v="14"/>
    <x v="1"/>
    <n v="1620"/>
    <n v="1350"/>
  </r>
  <r>
    <x v="338"/>
    <x v="13"/>
    <s v="B015YCRYZM"/>
    <n v="2"/>
    <x v="13"/>
    <x v="11"/>
    <n v="2013"/>
    <n v="1650"/>
  </r>
  <r>
    <x v="338"/>
    <x v="2"/>
    <s v="B016381QZA"/>
    <n v="1"/>
    <x v="2"/>
    <x v="3"/>
    <n v="2016.5"/>
    <n v="1850"/>
  </r>
  <r>
    <x v="338"/>
    <x v="5"/>
    <s v="B00K15Q2B0"/>
    <n v="1"/>
    <x v="5"/>
    <x v="6"/>
    <n v="2167.1999999999998"/>
    <n v="1720"/>
  </r>
  <r>
    <x v="338"/>
    <x v="7"/>
    <s v="B015YCRYZM"/>
    <n v="1"/>
    <x v="7"/>
    <x v="11"/>
    <n v="2013"/>
    <n v="1650"/>
  </r>
  <r>
    <x v="338"/>
    <x v="6"/>
    <s v="B016381QZA"/>
    <n v="3"/>
    <x v="6"/>
    <x v="3"/>
    <n v="2016.5"/>
    <n v="1850"/>
  </r>
  <r>
    <x v="338"/>
    <x v="1"/>
    <s v="B01EYT1URO"/>
    <n v="16"/>
    <x v="1"/>
    <x v="9"/>
    <n v="1312.5"/>
    <n v="1250"/>
  </r>
  <r>
    <x v="338"/>
    <x v="9"/>
    <s v="B018IZ0SWI"/>
    <n v="3"/>
    <x v="9"/>
    <x v="1"/>
    <n v="1620"/>
    <n v="1350"/>
  </r>
  <r>
    <x v="338"/>
    <x v="17"/>
    <s v="B01KBH547A"/>
    <n v="1"/>
    <x v="17"/>
    <x v="5"/>
    <n v="1012"/>
    <n v="920"/>
  </r>
  <r>
    <x v="338"/>
    <x v="11"/>
    <s v="B00F3J4B5S"/>
    <n v="1"/>
    <x v="11"/>
    <x v="0"/>
    <n v="1725"/>
    <n v="1500"/>
  </r>
  <r>
    <x v="338"/>
    <x v="8"/>
    <s v="B01DZJFWNC"/>
    <n v="19"/>
    <x v="8"/>
    <x v="2"/>
    <n v="998.4"/>
    <n v="960"/>
  </r>
  <r>
    <x v="338"/>
    <x v="12"/>
    <s v="B01KBH547A"/>
    <n v="1"/>
    <x v="12"/>
    <x v="5"/>
    <n v="1012"/>
    <n v="920"/>
  </r>
  <r>
    <x v="338"/>
    <x v="16"/>
    <s v="B00F3J4B5S"/>
    <n v="1"/>
    <x v="16"/>
    <x v="0"/>
    <n v="1725"/>
    <n v="1500"/>
  </r>
  <r>
    <x v="338"/>
    <x v="10"/>
    <s v="B00J0O5J4Y"/>
    <n v="3"/>
    <x v="10"/>
    <x v="4"/>
    <n v="1683"/>
    <n v="1530"/>
  </r>
  <r>
    <x v="338"/>
    <x v="18"/>
    <s v="B00F3J4B5S"/>
    <n v="10"/>
    <x v="18"/>
    <x v="0"/>
    <n v="1725"/>
    <n v="1500"/>
  </r>
  <r>
    <x v="338"/>
    <x v="19"/>
    <s v="B01DZJFWNC"/>
    <n v="1"/>
    <x v="19"/>
    <x v="2"/>
    <n v="998.4"/>
    <n v="960"/>
  </r>
  <r>
    <x v="338"/>
    <x v="20"/>
    <s v="B01KBH547A"/>
    <n v="3"/>
    <x v="20"/>
    <x v="5"/>
    <n v="1012"/>
    <n v="920"/>
  </r>
  <r>
    <x v="338"/>
    <x v="21"/>
    <s v="B00NQGP42Y"/>
    <n v="2"/>
    <x v="21"/>
    <x v="7"/>
    <n v="2376"/>
    <n v="2200"/>
  </r>
  <r>
    <x v="339"/>
    <x v="22"/>
    <s v="B01KBH547A"/>
    <n v="3"/>
    <x v="22"/>
    <x v="5"/>
    <n v="1012"/>
    <n v="920"/>
  </r>
  <r>
    <x v="339"/>
    <x v="23"/>
    <s v="B00NQGP42Y"/>
    <n v="2"/>
    <x v="23"/>
    <x v="7"/>
    <n v="2376"/>
    <n v="2200"/>
  </r>
  <r>
    <x v="339"/>
    <x v="24"/>
    <s v="B00K15Q2B0"/>
    <n v="2"/>
    <x v="24"/>
    <x v="6"/>
    <n v="2167.1999999999998"/>
    <n v="1720"/>
  </r>
  <r>
    <x v="339"/>
    <x v="15"/>
    <s v="B016B7INC2"/>
    <n v="3"/>
    <x v="15"/>
    <x v="10"/>
    <n v="1020"/>
    <n v="850"/>
  </r>
  <r>
    <x v="339"/>
    <x v="25"/>
    <s v="B01KBH547A"/>
    <n v="3"/>
    <x v="25"/>
    <x v="5"/>
    <n v="1012"/>
    <n v="920"/>
  </r>
  <r>
    <x v="339"/>
    <x v="26"/>
    <s v="B01EYT1URO"/>
    <n v="1"/>
    <x v="26"/>
    <x v="9"/>
    <n v="1312.5"/>
    <n v="1250"/>
  </r>
  <r>
    <x v="339"/>
    <x v="27"/>
    <s v="B01KBH547A"/>
    <n v="3"/>
    <x v="27"/>
    <x v="5"/>
    <n v="1012"/>
    <n v="920"/>
  </r>
  <r>
    <x v="339"/>
    <x v="28"/>
    <s v="B00J0O5J4Y"/>
    <n v="3"/>
    <x v="28"/>
    <x v="4"/>
    <n v="1683"/>
    <n v="1530"/>
  </r>
  <r>
    <x v="339"/>
    <x v="29"/>
    <s v="B018IZ0SWI"/>
    <n v="17"/>
    <x v="29"/>
    <x v="1"/>
    <n v="1620"/>
    <n v="1350"/>
  </r>
  <r>
    <x v="339"/>
    <x v="30"/>
    <s v="B018IZ0SWI"/>
    <n v="2"/>
    <x v="30"/>
    <x v="1"/>
    <n v="1620"/>
    <n v="1350"/>
  </r>
  <r>
    <x v="339"/>
    <x v="31"/>
    <s v="B018IZ0SWI"/>
    <n v="2"/>
    <x v="31"/>
    <x v="1"/>
    <n v="1620"/>
    <n v="1350"/>
  </r>
  <r>
    <x v="339"/>
    <x v="0"/>
    <s v="B016B7INC2"/>
    <n v="2"/>
    <x v="0"/>
    <x v="10"/>
    <n v="1020"/>
    <n v="850"/>
  </r>
  <r>
    <x v="339"/>
    <x v="32"/>
    <s v="B016381QZA"/>
    <n v="19"/>
    <x v="32"/>
    <x v="3"/>
    <n v="2016.5"/>
    <n v="1850"/>
  </r>
  <r>
    <x v="339"/>
    <x v="33"/>
    <s v="B015YCRYZM"/>
    <n v="4"/>
    <x v="33"/>
    <x v="11"/>
    <n v="2013"/>
    <n v="1650"/>
  </r>
  <r>
    <x v="339"/>
    <x v="34"/>
    <s v="B018IZ0SWI"/>
    <n v="1"/>
    <x v="34"/>
    <x v="1"/>
    <n v="1620"/>
    <n v="1350"/>
  </r>
  <r>
    <x v="339"/>
    <x v="35"/>
    <s v="B018IZ0SWI"/>
    <n v="1"/>
    <x v="35"/>
    <x v="1"/>
    <n v="1620"/>
    <n v="1350"/>
  </r>
  <r>
    <x v="339"/>
    <x v="36"/>
    <s v="B018IZ0SWI"/>
    <n v="2"/>
    <x v="36"/>
    <x v="1"/>
    <n v="1620"/>
    <n v="1350"/>
  </r>
  <r>
    <x v="339"/>
    <x v="37"/>
    <s v="B00K15Q2B0"/>
    <n v="1"/>
    <x v="37"/>
    <x v="6"/>
    <n v="2167.1999999999998"/>
    <n v="1720"/>
  </r>
  <r>
    <x v="339"/>
    <x v="38"/>
    <s v="B00F3J4B5S"/>
    <n v="3"/>
    <x v="38"/>
    <x v="0"/>
    <n v="1725"/>
    <n v="1500"/>
  </r>
  <r>
    <x v="339"/>
    <x v="39"/>
    <s v="B01KBH547A"/>
    <n v="1"/>
    <x v="39"/>
    <x v="5"/>
    <n v="1012"/>
    <n v="920"/>
  </r>
  <r>
    <x v="339"/>
    <x v="40"/>
    <s v="B00F3J4B5S"/>
    <n v="2"/>
    <x v="40"/>
    <x v="0"/>
    <n v="1725"/>
    <n v="1500"/>
  </r>
  <r>
    <x v="339"/>
    <x v="41"/>
    <s v="B016381QZA"/>
    <n v="21"/>
    <x v="41"/>
    <x v="3"/>
    <n v="2016.5"/>
    <n v="1850"/>
  </r>
  <r>
    <x v="339"/>
    <x v="42"/>
    <s v="B00F3J4B5S"/>
    <n v="3"/>
    <x v="12"/>
    <x v="0"/>
    <n v="1725"/>
    <n v="1500"/>
  </r>
  <r>
    <x v="339"/>
    <x v="43"/>
    <s v="B018IZ0SWI"/>
    <n v="3"/>
    <x v="9"/>
    <x v="1"/>
    <n v="1620"/>
    <n v="1350"/>
  </r>
  <r>
    <x v="339"/>
    <x v="44"/>
    <s v="B01EYT1URO"/>
    <n v="3"/>
    <x v="29"/>
    <x v="9"/>
    <n v="1312.5"/>
    <n v="1250"/>
  </r>
  <r>
    <x v="339"/>
    <x v="45"/>
    <s v="B018IZ0SWI"/>
    <n v="2"/>
    <x v="7"/>
    <x v="1"/>
    <n v="1620"/>
    <n v="1350"/>
  </r>
  <r>
    <x v="339"/>
    <x v="46"/>
    <s v="B00J0O5J4Y"/>
    <n v="3"/>
    <x v="40"/>
    <x v="4"/>
    <n v="1683"/>
    <n v="1530"/>
  </r>
  <r>
    <x v="339"/>
    <x v="47"/>
    <s v="B00F3J4B5S"/>
    <n v="1"/>
    <x v="10"/>
    <x v="0"/>
    <n v="1725"/>
    <n v="1500"/>
  </r>
  <r>
    <x v="339"/>
    <x v="48"/>
    <s v="B01KBH547A"/>
    <n v="2"/>
    <x v="13"/>
    <x v="5"/>
    <n v="1012"/>
    <n v="920"/>
  </r>
  <r>
    <x v="339"/>
    <x v="49"/>
    <s v="B01KBH547A"/>
    <n v="1"/>
    <x v="42"/>
    <x v="5"/>
    <n v="1012"/>
    <n v="920"/>
  </r>
  <r>
    <x v="339"/>
    <x v="50"/>
    <s v="B01KBH547A"/>
    <n v="2"/>
    <x v="36"/>
    <x v="5"/>
    <n v="1012"/>
    <n v="920"/>
  </r>
  <r>
    <x v="339"/>
    <x v="51"/>
    <s v="B00K15Q2B0"/>
    <n v="3"/>
    <x v="28"/>
    <x v="6"/>
    <n v="2167.1999999999998"/>
    <n v="1720"/>
  </r>
  <r>
    <x v="339"/>
    <x v="52"/>
    <s v="B00F3J4B5S"/>
    <n v="10"/>
    <x v="18"/>
    <x v="0"/>
    <n v="1725"/>
    <n v="1500"/>
  </r>
  <r>
    <x v="339"/>
    <x v="53"/>
    <s v="B01EYT1URO"/>
    <n v="1"/>
    <x v="32"/>
    <x v="9"/>
    <n v="1312.5"/>
    <n v="1250"/>
  </r>
  <r>
    <x v="339"/>
    <x v="54"/>
    <s v="B00K15Q2B0"/>
    <n v="1"/>
    <x v="31"/>
    <x v="6"/>
    <n v="2167.1999999999998"/>
    <n v="1720"/>
  </r>
  <r>
    <x v="339"/>
    <x v="55"/>
    <s v="B00F3J4B5S"/>
    <n v="3"/>
    <x v="20"/>
    <x v="0"/>
    <n v="1725"/>
    <n v="1500"/>
  </r>
  <r>
    <x v="339"/>
    <x v="56"/>
    <s v="B01DZJFWNC"/>
    <n v="2"/>
    <x v="1"/>
    <x v="2"/>
    <n v="998.4"/>
    <n v="960"/>
  </r>
  <r>
    <x v="339"/>
    <x v="57"/>
    <s v="B016381QZA"/>
    <n v="2"/>
    <x v="11"/>
    <x v="3"/>
    <n v="2016.5"/>
    <n v="1850"/>
  </r>
  <r>
    <x v="339"/>
    <x v="58"/>
    <s v="B00K15Q2B0"/>
    <n v="2"/>
    <x v="37"/>
    <x v="6"/>
    <n v="2167.1999999999998"/>
    <n v="1720"/>
  </r>
  <r>
    <x v="339"/>
    <x v="59"/>
    <s v="B00F3J4B5S"/>
    <n v="13"/>
    <x v="14"/>
    <x v="0"/>
    <n v="1725"/>
    <n v="1500"/>
  </r>
  <r>
    <x v="339"/>
    <x v="60"/>
    <s v="B01EYT1URO"/>
    <n v="3"/>
    <x v="8"/>
    <x v="9"/>
    <n v="1312.5"/>
    <n v="1250"/>
  </r>
  <r>
    <x v="339"/>
    <x v="61"/>
    <s v="B018IZ0SWI"/>
    <n v="3"/>
    <x v="6"/>
    <x v="1"/>
    <n v="1620"/>
    <n v="1350"/>
  </r>
  <r>
    <x v="339"/>
    <x v="62"/>
    <s v="B018IZ0SWI"/>
    <n v="3"/>
    <x v="5"/>
    <x v="1"/>
    <n v="1620"/>
    <n v="1350"/>
  </r>
  <r>
    <x v="339"/>
    <x v="63"/>
    <s v="B01LQV1YHO"/>
    <n v="3"/>
    <x v="39"/>
    <x v="8"/>
    <n v="1624"/>
    <n v="1450"/>
  </r>
  <r>
    <x v="339"/>
    <x v="64"/>
    <s v="B00NQGP42Y"/>
    <n v="2"/>
    <x v="17"/>
    <x v="7"/>
    <n v="2376"/>
    <n v="2200"/>
  </r>
  <r>
    <x v="339"/>
    <x v="65"/>
    <s v="B00K15Q2B0"/>
    <n v="1"/>
    <x v="16"/>
    <x v="6"/>
    <n v="2167.1999999999998"/>
    <n v="1720"/>
  </r>
  <r>
    <x v="339"/>
    <x v="66"/>
    <s v="B016381QZA"/>
    <n v="1"/>
    <x v="3"/>
    <x v="3"/>
    <n v="2016.5"/>
    <n v="1850"/>
  </r>
  <r>
    <x v="339"/>
    <x v="67"/>
    <s v="B01DZJFWNC"/>
    <n v="1"/>
    <x v="2"/>
    <x v="2"/>
    <n v="998.4"/>
    <n v="960"/>
  </r>
  <r>
    <x v="339"/>
    <x v="68"/>
    <s v="B01DZJFWNC"/>
    <n v="16"/>
    <x v="23"/>
    <x v="2"/>
    <n v="998.4"/>
    <n v="960"/>
  </r>
  <r>
    <x v="339"/>
    <x v="69"/>
    <s v="B018IZ0SWI"/>
    <n v="18"/>
    <x v="15"/>
    <x v="1"/>
    <n v="1620"/>
    <n v="1350"/>
  </r>
  <r>
    <x v="339"/>
    <x v="70"/>
    <s v="B018IZ0SWI"/>
    <n v="2"/>
    <x v="27"/>
    <x v="1"/>
    <n v="1620"/>
    <n v="1350"/>
  </r>
  <r>
    <x v="339"/>
    <x v="14"/>
    <s v="B00NQGP42Y"/>
    <n v="3"/>
    <x v="14"/>
    <x v="7"/>
    <n v="2376"/>
    <n v="2200"/>
  </r>
  <r>
    <x v="339"/>
    <x v="8"/>
    <s v="B00F3J4B5S"/>
    <n v="4"/>
    <x v="8"/>
    <x v="0"/>
    <n v="1725"/>
    <n v="1500"/>
  </r>
  <r>
    <x v="339"/>
    <x v="11"/>
    <s v="B01DZJFWNC"/>
    <n v="1"/>
    <x v="11"/>
    <x v="2"/>
    <n v="998.4"/>
    <n v="960"/>
  </r>
  <r>
    <x v="339"/>
    <x v="13"/>
    <s v="B018IZ0SWI"/>
    <n v="3"/>
    <x v="13"/>
    <x v="1"/>
    <n v="1620"/>
    <n v="1350"/>
  </r>
  <r>
    <x v="339"/>
    <x v="21"/>
    <s v="B016381QZA"/>
    <n v="9"/>
    <x v="21"/>
    <x v="3"/>
    <n v="2016.5"/>
    <n v="1850"/>
  </r>
  <r>
    <x v="339"/>
    <x v="2"/>
    <s v="B01EYT1URO"/>
    <n v="16"/>
    <x v="2"/>
    <x v="9"/>
    <n v="1312.5"/>
    <n v="1250"/>
  </r>
  <r>
    <x v="339"/>
    <x v="25"/>
    <s v="B018IZ0SWI"/>
    <n v="1"/>
    <x v="25"/>
    <x v="1"/>
    <n v="1620"/>
    <n v="1350"/>
  </r>
  <r>
    <x v="339"/>
    <x v="6"/>
    <s v="B00K15Q2B0"/>
    <n v="1"/>
    <x v="6"/>
    <x v="6"/>
    <n v="2167.1999999999998"/>
    <n v="1720"/>
  </r>
  <r>
    <x v="339"/>
    <x v="5"/>
    <s v="B01KBH547A"/>
    <n v="2"/>
    <x v="5"/>
    <x v="5"/>
    <n v="1012"/>
    <n v="920"/>
  </r>
  <r>
    <x v="339"/>
    <x v="7"/>
    <s v="B01LQV1YHO"/>
    <n v="1"/>
    <x v="7"/>
    <x v="8"/>
    <n v="1624"/>
    <n v="1450"/>
  </r>
  <r>
    <x v="339"/>
    <x v="9"/>
    <s v="B016381QZA"/>
    <n v="1"/>
    <x v="9"/>
    <x v="3"/>
    <n v="2016.5"/>
    <n v="1850"/>
  </r>
  <r>
    <x v="339"/>
    <x v="4"/>
    <s v="B018IZ0SWI"/>
    <n v="3"/>
    <x v="4"/>
    <x v="1"/>
    <n v="1620"/>
    <n v="1350"/>
  </r>
  <r>
    <x v="339"/>
    <x v="1"/>
    <s v="B01EYT1URO"/>
    <n v="2"/>
    <x v="1"/>
    <x v="9"/>
    <n v="1312.5"/>
    <n v="1250"/>
  </r>
  <r>
    <x v="339"/>
    <x v="17"/>
    <s v="B01KBH547A"/>
    <n v="22"/>
    <x v="17"/>
    <x v="5"/>
    <n v="1012"/>
    <n v="920"/>
  </r>
  <r>
    <x v="339"/>
    <x v="12"/>
    <s v="B015YCRYZM"/>
    <n v="2"/>
    <x v="12"/>
    <x v="11"/>
    <n v="2013"/>
    <n v="1650"/>
  </r>
  <r>
    <x v="340"/>
    <x v="16"/>
    <s v="B01KBH547A"/>
    <n v="3"/>
    <x v="16"/>
    <x v="5"/>
    <n v="1012"/>
    <n v="920"/>
  </r>
  <r>
    <x v="340"/>
    <x v="18"/>
    <s v="B016B7INC2"/>
    <n v="2"/>
    <x v="18"/>
    <x v="10"/>
    <n v="1020"/>
    <n v="850"/>
  </r>
  <r>
    <x v="340"/>
    <x v="19"/>
    <s v="B01LQV1YHO"/>
    <n v="3"/>
    <x v="19"/>
    <x v="8"/>
    <n v="1624"/>
    <n v="1450"/>
  </r>
  <r>
    <x v="340"/>
    <x v="10"/>
    <s v="B018IZ0SWI"/>
    <n v="3"/>
    <x v="10"/>
    <x v="1"/>
    <n v="1620"/>
    <n v="1350"/>
  </r>
  <r>
    <x v="340"/>
    <x v="20"/>
    <s v="B018IZ0SWI"/>
    <n v="1"/>
    <x v="20"/>
    <x v="1"/>
    <n v="1620"/>
    <n v="1350"/>
  </r>
  <r>
    <x v="340"/>
    <x v="22"/>
    <s v="B00NQGP42Y"/>
    <n v="2"/>
    <x v="22"/>
    <x v="7"/>
    <n v="2376"/>
    <n v="2200"/>
  </r>
  <r>
    <x v="340"/>
    <x v="15"/>
    <s v="B00J0O5J4Y"/>
    <n v="3"/>
    <x v="15"/>
    <x v="4"/>
    <n v="1683"/>
    <n v="1530"/>
  </r>
  <r>
    <x v="340"/>
    <x v="26"/>
    <s v="B01KBH547A"/>
    <n v="1"/>
    <x v="26"/>
    <x v="5"/>
    <n v="1012"/>
    <n v="920"/>
  </r>
  <r>
    <x v="340"/>
    <x v="27"/>
    <s v="B00F3J4B5S"/>
    <n v="2"/>
    <x v="27"/>
    <x v="0"/>
    <n v="1725"/>
    <n v="1500"/>
  </r>
  <r>
    <x v="340"/>
    <x v="28"/>
    <s v="B018IZ0SWI"/>
    <n v="2"/>
    <x v="28"/>
    <x v="1"/>
    <n v="1620"/>
    <n v="1350"/>
  </r>
  <r>
    <x v="340"/>
    <x v="29"/>
    <s v="B00F3J4B5S"/>
    <n v="2"/>
    <x v="29"/>
    <x v="0"/>
    <n v="1725"/>
    <n v="1500"/>
  </r>
  <r>
    <x v="340"/>
    <x v="30"/>
    <s v="B00NQGP42Y"/>
    <n v="3"/>
    <x v="30"/>
    <x v="7"/>
    <n v="2376"/>
    <n v="2200"/>
  </r>
  <r>
    <x v="340"/>
    <x v="31"/>
    <s v="B01KBH547A"/>
    <n v="4"/>
    <x v="31"/>
    <x v="5"/>
    <n v="1012"/>
    <n v="920"/>
  </r>
  <r>
    <x v="340"/>
    <x v="24"/>
    <s v="B018IZ0SWI"/>
    <n v="2"/>
    <x v="24"/>
    <x v="1"/>
    <n v="1620"/>
    <n v="1350"/>
  </r>
  <r>
    <x v="340"/>
    <x v="23"/>
    <s v="B01KBH547A"/>
    <n v="2"/>
    <x v="23"/>
    <x v="5"/>
    <n v="1012"/>
    <n v="920"/>
  </r>
  <r>
    <x v="340"/>
    <x v="0"/>
    <s v="B018IZ0SWI"/>
    <n v="8"/>
    <x v="0"/>
    <x v="1"/>
    <n v="1620"/>
    <n v="1350"/>
  </r>
  <r>
    <x v="340"/>
    <x v="32"/>
    <s v="B01KBH547A"/>
    <n v="1"/>
    <x v="32"/>
    <x v="5"/>
    <n v="1012"/>
    <n v="920"/>
  </r>
  <r>
    <x v="340"/>
    <x v="33"/>
    <s v="B01LQV1YHO"/>
    <n v="2"/>
    <x v="33"/>
    <x v="8"/>
    <n v="1624"/>
    <n v="1450"/>
  </r>
  <r>
    <x v="340"/>
    <x v="34"/>
    <s v="B01KBH547A"/>
    <n v="2"/>
    <x v="34"/>
    <x v="5"/>
    <n v="1012"/>
    <n v="920"/>
  </r>
  <r>
    <x v="340"/>
    <x v="35"/>
    <s v="B016381QZA"/>
    <n v="25"/>
    <x v="35"/>
    <x v="3"/>
    <n v="2016.5"/>
    <n v="1850"/>
  </r>
  <r>
    <x v="340"/>
    <x v="36"/>
    <s v="B00F3J4B5S"/>
    <n v="1"/>
    <x v="36"/>
    <x v="0"/>
    <n v="1725"/>
    <n v="1500"/>
  </r>
  <r>
    <x v="340"/>
    <x v="37"/>
    <s v="B01KBH547A"/>
    <n v="2"/>
    <x v="37"/>
    <x v="5"/>
    <n v="1012"/>
    <n v="920"/>
  </r>
  <r>
    <x v="340"/>
    <x v="38"/>
    <s v="B00K15Q2B0"/>
    <n v="2"/>
    <x v="38"/>
    <x v="6"/>
    <n v="2167.1999999999998"/>
    <n v="1720"/>
  </r>
  <r>
    <x v="340"/>
    <x v="39"/>
    <s v="B01DZJFWNC"/>
    <n v="3"/>
    <x v="39"/>
    <x v="2"/>
    <n v="998.4"/>
    <n v="960"/>
  </r>
  <r>
    <x v="340"/>
    <x v="40"/>
    <s v="B018IZ0SWI"/>
    <n v="3"/>
    <x v="40"/>
    <x v="1"/>
    <n v="1620"/>
    <n v="1350"/>
  </r>
  <r>
    <x v="340"/>
    <x v="41"/>
    <s v="B01DZJFWNC"/>
    <n v="2"/>
    <x v="41"/>
    <x v="2"/>
    <n v="998.4"/>
    <n v="960"/>
  </r>
  <r>
    <x v="340"/>
    <x v="42"/>
    <s v="B00F3J4B5S"/>
    <n v="3"/>
    <x v="12"/>
    <x v="0"/>
    <n v="1725"/>
    <n v="1500"/>
  </r>
  <r>
    <x v="340"/>
    <x v="43"/>
    <s v="B01KBH547A"/>
    <n v="13"/>
    <x v="9"/>
    <x v="5"/>
    <n v="1012"/>
    <n v="920"/>
  </r>
  <r>
    <x v="340"/>
    <x v="44"/>
    <s v="B00K15Q2B0"/>
    <n v="1"/>
    <x v="29"/>
    <x v="6"/>
    <n v="2167.1999999999998"/>
    <n v="1720"/>
  </r>
  <r>
    <x v="340"/>
    <x v="45"/>
    <s v="B016B7INC2"/>
    <n v="3"/>
    <x v="7"/>
    <x v="10"/>
    <n v="1020"/>
    <n v="850"/>
  </r>
  <r>
    <x v="340"/>
    <x v="46"/>
    <s v="B00J0O5J4Y"/>
    <n v="3"/>
    <x v="40"/>
    <x v="4"/>
    <n v="1683"/>
    <n v="1530"/>
  </r>
  <r>
    <x v="340"/>
    <x v="47"/>
    <s v="B00K15Q2B0"/>
    <n v="1"/>
    <x v="10"/>
    <x v="6"/>
    <n v="2167.1999999999998"/>
    <n v="1720"/>
  </r>
  <r>
    <x v="340"/>
    <x v="48"/>
    <s v="B018IZ0SWI"/>
    <n v="1"/>
    <x v="13"/>
    <x v="1"/>
    <n v="1620"/>
    <n v="1350"/>
  </r>
  <r>
    <x v="340"/>
    <x v="49"/>
    <s v="B018IZ0SWI"/>
    <n v="3"/>
    <x v="42"/>
    <x v="1"/>
    <n v="1620"/>
    <n v="1350"/>
  </r>
  <r>
    <x v="340"/>
    <x v="50"/>
    <s v="B01KBH547A"/>
    <n v="3"/>
    <x v="36"/>
    <x v="5"/>
    <n v="1012"/>
    <n v="920"/>
  </r>
  <r>
    <x v="340"/>
    <x v="51"/>
    <s v="B01LQV1YHO"/>
    <n v="2"/>
    <x v="28"/>
    <x v="8"/>
    <n v="1624"/>
    <n v="1450"/>
  </r>
  <r>
    <x v="340"/>
    <x v="52"/>
    <s v="B00K15Q2B0"/>
    <n v="2"/>
    <x v="18"/>
    <x v="6"/>
    <n v="2167.1999999999998"/>
    <n v="1720"/>
  </r>
  <r>
    <x v="340"/>
    <x v="53"/>
    <s v="B01DZJFWNC"/>
    <n v="2"/>
    <x v="32"/>
    <x v="2"/>
    <n v="998.4"/>
    <n v="960"/>
  </r>
  <r>
    <x v="340"/>
    <x v="54"/>
    <s v="B00F3J4B5S"/>
    <n v="3"/>
    <x v="31"/>
    <x v="0"/>
    <n v="1725"/>
    <n v="1500"/>
  </r>
  <r>
    <x v="340"/>
    <x v="55"/>
    <s v="B01EYT1URO"/>
    <n v="3"/>
    <x v="20"/>
    <x v="9"/>
    <n v="1312.5"/>
    <n v="1250"/>
  </r>
  <r>
    <x v="340"/>
    <x v="56"/>
    <s v="B01LQV1YHO"/>
    <n v="2"/>
    <x v="1"/>
    <x v="8"/>
    <n v="1624"/>
    <n v="1450"/>
  </r>
  <r>
    <x v="340"/>
    <x v="57"/>
    <s v="B016381QZA"/>
    <n v="3"/>
    <x v="11"/>
    <x v="3"/>
    <n v="2016.5"/>
    <n v="1850"/>
  </r>
  <r>
    <x v="340"/>
    <x v="58"/>
    <s v="B01KBH547A"/>
    <n v="2"/>
    <x v="37"/>
    <x v="5"/>
    <n v="1012"/>
    <n v="920"/>
  </r>
  <r>
    <x v="340"/>
    <x v="59"/>
    <s v="B015YCRYZM"/>
    <n v="2"/>
    <x v="14"/>
    <x v="11"/>
    <n v="2013"/>
    <n v="1650"/>
  </r>
  <r>
    <x v="340"/>
    <x v="60"/>
    <s v="B01EYT1URO"/>
    <n v="1"/>
    <x v="8"/>
    <x v="9"/>
    <n v="1312.5"/>
    <n v="1250"/>
  </r>
  <r>
    <x v="340"/>
    <x v="61"/>
    <s v="B015YCRYZM"/>
    <n v="3"/>
    <x v="6"/>
    <x v="11"/>
    <n v="2013"/>
    <n v="1650"/>
  </r>
  <r>
    <x v="340"/>
    <x v="62"/>
    <s v="B00F3J4B5S"/>
    <n v="7"/>
    <x v="5"/>
    <x v="0"/>
    <n v="1725"/>
    <n v="1500"/>
  </r>
  <r>
    <x v="340"/>
    <x v="63"/>
    <s v="B01LQV1YHO"/>
    <n v="3"/>
    <x v="39"/>
    <x v="8"/>
    <n v="1624"/>
    <n v="1450"/>
  </r>
  <r>
    <x v="340"/>
    <x v="64"/>
    <s v="B018IZ0SWI"/>
    <n v="3"/>
    <x v="17"/>
    <x v="1"/>
    <n v="1620"/>
    <n v="1350"/>
  </r>
  <r>
    <x v="340"/>
    <x v="65"/>
    <s v="B00F3J4B5S"/>
    <n v="1"/>
    <x v="16"/>
    <x v="0"/>
    <n v="1725"/>
    <n v="1500"/>
  </r>
  <r>
    <x v="340"/>
    <x v="66"/>
    <s v="B016B7INC2"/>
    <n v="3"/>
    <x v="3"/>
    <x v="10"/>
    <n v="1020"/>
    <n v="850"/>
  </r>
  <r>
    <x v="340"/>
    <x v="67"/>
    <s v="B00NQGP42Y"/>
    <n v="1"/>
    <x v="2"/>
    <x v="7"/>
    <n v="2376"/>
    <n v="2200"/>
  </r>
  <r>
    <x v="340"/>
    <x v="68"/>
    <s v="B00K15Q2B0"/>
    <n v="2"/>
    <x v="23"/>
    <x v="6"/>
    <n v="2167.1999999999998"/>
    <n v="1720"/>
  </r>
  <r>
    <x v="340"/>
    <x v="69"/>
    <s v="B01KBH547A"/>
    <n v="2"/>
    <x v="15"/>
    <x v="5"/>
    <n v="1012"/>
    <n v="920"/>
  </r>
  <r>
    <x v="340"/>
    <x v="70"/>
    <s v="B018IZ0SWI"/>
    <n v="1"/>
    <x v="27"/>
    <x v="1"/>
    <n v="1620"/>
    <n v="1350"/>
  </r>
  <r>
    <x v="340"/>
    <x v="14"/>
    <s v="B016381QZA"/>
    <n v="1"/>
    <x v="14"/>
    <x v="3"/>
    <n v="2016.5"/>
    <n v="1850"/>
  </r>
  <r>
    <x v="340"/>
    <x v="8"/>
    <s v="B00F3J4B5S"/>
    <n v="3"/>
    <x v="8"/>
    <x v="0"/>
    <n v="1725"/>
    <n v="1500"/>
  </r>
  <r>
    <x v="340"/>
    <x v="11"/>
    <s v="B01DZJFWNC"/>
    <n v="3"/>
    <x v="11"/>
    <x v="2"/>
    <n v="998.4"/>
    <n v="960"/>
  </r>
  <r>
    <x v="340"/>
    <x v="13"/>
    <s v="B01DZJFWNC"/>
    <n v="1"/>
    <x v="13"/>
    <x v="2"/>
    <n v="998.4"/>
    <n v="960"/>
  </r>
  <r>
    <x v="340"/>
    <x v="21"/>
    <s v="B018IZ0SWI"/>
    <n v="1"/>
    <x v="21"/>
    <x v="1"/>
    <n v="1620"/>
    <n v="1350"/>
  </r>
  <r>
    <x v="341"/>
    <x v="2"/>
    <s v="B00NQGP42Y"/>
    <n v="2"/>
    <x v="2"/>
    <x v="7"/>
    <n v="2376"/>
    <n v="2200"/>
  </r>
  <r>
    <x v="341"/>
    <x v="25"/>
    <s v="B01KBH547A"/>
    <n v="3"/>
    <x v="25"/>
    <x v="5"/>
    <n v="1012"/>
    <n v="920"/>
  </r>
  <r>
    <x v="341"/>
    <x v="6"/>
    <s v="B00NQGP42Y"/>
    <n v="2"/>
    <x v="6"/>
    <x v="7"/>
    <n v="2376"/>
    <n v="2200"/>
  </r>
  <r>
    <x v="341"/>
    <x v="5"/>
    <s v="B00F3J4B5S"/>
    <n v="4"/>
    <x v="5"/>
    <x v="0"/>
    <n v="1725"/>
    <n v="1500"/>
  </r>
  <r>
    <x v="341"/>
    <x v="7"/>
    <s v="B00K15Q2B0"/>
    <n v="2"/>
    <x v="7"/>
    <x v="6"/>
    <n v="2167.1999999999998"/>
    <n v="1720"/>
  </r>
  <r>
    <x v="341"/>
    <x v="9"/>
    <s v="B018IZ0SWI"/>
    <n v="1"/>
    <x v="9"/>
    <x v="1"/>
    <n v="1620"/>
    <n v="1350"/>
  </r>
  <r>
    <x v="341"/>
    <x v="4"/>
    <s v="B01KBH547A"/>
    <n v="3"/>
    <x v="4"/>
    <x v="5"/>
    <n v="1012"/>
    <n v="920"/>
  </r>
  <r>
    <x v="341"/>
    <x v="1"/>
    <s v="B00F3J4B5S"/>
    <n v="3"/>
    <x v="1"/>
    <x v="0"/>
    <n v="1725"/>
    <n v="1500"/>
  </r>
  <r>
    <x v="341"/>
    <x v="17"/>
    <s v="B018IZ0SWI"/>
    <n v="2"/>
    <x v="17"/>
    <x v="1"/>
    <n v="1620"/>
    <n v="1350"/>
  </r>
  <r>
    <x v="341"/>
    <x v="12"/>
    <s v="B01KBH547A"/>
    <n v="1"/>
    <x v="12"/>
    <x v="5"/>
    <n v="1012"/>
    <n v="920"/>
  </r>
  <r>
    <x v="341"/>
    <x v="16"/>
    <s v="B01DZJFWNC"/>
    <n v="3"/>
    <x v="16"/>
    <x v="2"/>
    <n v="998.4"/>
    <n v="960"/>
  </r>
  <r>
    <x v="341"/>
    <x v="18"/>
    <s v="B00K15Q2B0"/>
    <n v="1"/>
    <x v="18"/>
    <x v="6"/>
    <n v="2167.1999999999998"/>
    <n v="1720"/>
  </r>
  <r>
    <x v="341"/>
    <x v="19"/>
    <s v="B01LQV1YHO"/>
    <n v="16"/>
    <x v="19"/>
    <x v="8"/>
    <n v="1624"/>
    <n v="1450"/>
  </r>
  <r>
    <x v="341"/>
    <x v="10"/>
    <s v="B018IZ0SWI"/>
    <n v="2"/>
    <x v="10"/>
    <x v="1"/>
    <n v="1620"/>
    <n v="1350"/>
  </r>
  <r>
    <x v="341"/>
    <x v="20"/>
    <s v="B00F3J4B5S"/>
    <n v="1"/>
    <x v="20"/>
    <x v="0"/>
    <n v="1725"/>
    <n v="1500"/>
  </r>
  <r>
    <x v="341"/>
    <x v="22"/>
    <s v="B00NQGP42Y"/>
    <n v="3"/>
    <x v="22"/>
    <x v="7"/>
    <n v="2376"/>
    <n v="2200"/>
  </r>
  <r>
    <x v="341"/>
    <x v="15"/>
    <s v="B01LQV1YHO"/>
    <n v="2"/>
    <x v="15"/>
    <x v="8"/>
    <n v="1624"/>
    <n v="1450"/>
  </r>
  <r>
    <x v="341"/>
    <x v="26"/>
    <s v="B01EYT1URO"/>
    <n v="16"/>
    <x v="26"/>
    <x v="9"/>
    <n v="1312.5"/>
    <n v="1250"/>
  </r>
  <r>
    <x v="341"/>
    <x v="27"/>
    <s v="B00F3J4B5S"/>
    <n v="1"/>
    <x v="27"/>
    <x v="0"/>
    <n v="1725"/>
    <n v="1500"/>
  </r>
  <r>
    <x v="341"/>
    <x v="28"/>
    <s v="B016B7INC2"/>
    <n v="4"/>
    <x v="28"/>
    <x v="10"/>
    <n v="1020"/>
    <n v="850"/>
  </r>
  <r>
    <x v="341"/>
    <x v="29"/>
    <s v="B01LQV1YHO"/>
    <n v="2"/>
    <x v="29"/>
    <x v="8"/>
    <n v="1624"/>
    <n v="1450"/>
  </r>
  <r>
    <x v="341"/>
    <x v="30"/>
    <s v="B016381QZA"/>
    <n v="3"/>
    <x v="30"/>
    <x v="3"/>
    <n v="2016.5"/>
    <n v="1850"/>
  </r>
  <r>
    <x v="341"/>
    <x v="31"/>
    <s v="B00K15Q2B0"/>
    <n v="2"/>
    <x v="31"/>
    <x v="6"/>
    <n v="2167.1999999999998"/>
    <n v="1720"/>
  </r>
  <r>
    <x v="341"/>
    <x v="24"/>
    <s v="B01LQV1YHO"/>
    <n v="1"/>
    <x v="24"/>
    <x v="8"/>
    <n v="1624"/>
    <n v="1450"/>
  </r>
  <r>
    <x v="341"/>
    <x v="23"/>
    <s v="B01KBH547A"/>
    <n v="22"/>
    <x v="23"/>
    <x v="5"/>
    <n v="1012"/>
    <n v="920"/>
  </r>
  <r>
    <x v="341"/>
    <x v="0"/>
    <s v="B00F3J4B5S"/>
    <n v="2"/>
    <x v="0"/>
    <x v="0"/>
    <n v="1725"/>
    <n v="1500"/>
  </r>
  <r>
    <x v="341"/>
    <x v="32"/>
    <s v="B016381QZA"/>
    <n v="3"/>
    <x v="32"/>
    <x v="3"/>
    <n v="2016.5"/>
    <n v="1850"/>
  </r>
  <r>
    <x v="341"/>
    <x v="33"/>
    <s v="B00K15Q2B0"/>
    <n v="2"/>
    <x v="33"/>
    <x v="6"/>
    <n v="2167.1999999999998"/>
    <n v="1720"/>
  </r>
  <r>
    <x v="341"/>
    <x v="34"/>
    <s v="B00NQGP42Y"/>
    <n v="2"/>
    <x v="34"/>
    <x v="7"/>
    <n v="2376"/>
    <n v="2200"/>
  </r>
  <r>
    <x v="341"/>
    <x v="35"/>
    <s v="B00K15Q2B0"/>
    <n v="2"/>
    <x v="35"/>
    <x v="6"/>
    <n v="2167.1999999999998"/>
    <n v="1720"/>
  </r>
  <r>
    <x v="341"/>
    <x v="36"/>
    <s v="B00J0O5J4Y"/>
    <n v="2"/>
    <x v="36"/>
    <x v="4"/>
    <n v="1683"/>
    <n v="1530"/>
  </r>
  <r>
    <x v="341"/>
    <x v="37"/>
    <s v="B01LQV1YHO"/>
    <n v="3"/>
    <x v="37"/>
    <x v="8"/>
    <n v="1624"/>
    <n v="1450"/>
  </r>
  <r>
    <x v="341"/>
    <x v="38"/>
    <s v="B00F3J4B5S"/>
    <n v="3"/>
    <x v="38"/>
    <x v="0"/>
    <n v="1725"/>
    <n v="1500"/>
  </r>
  <r>
    <x v="341"/>
    <x v="39"/>
    <s v="B01DZJFWNC"/>
    <n v="3"/>
    <x v="39"/>
    <x v="2"/>
    <n v="998.4"/>
    <n v="960"/>
  </r>
  <r>
    <x v="341"/>
    <x v="40"/>
    <s v="B00K15Q2B0"/>
    <n v="13"/>
    <x v="40"/>
    <x v="6"/>
    <n v="2167.1999999999998"/>
    <n v="1720"/>
  </r>
  <r>
    <x v="341"/>
    <x v="41"/>
    <s v="B00K15Q2B0"/>
    <n v="2"/>
    <x v="41"/>
    <x v="6"/>
    <n v="2167.1999999999998"/>
    <n v="1720"/>
  </r>
  <r>
    <x v="341"/>
    <x v="42"/>
    <s v="B01DZJFWNC"/>
    <n v="25"/>
    <x v="12"/>
    <x v="2"/>
    <n v="998.4"/>
    <n v="960"/>
  </r>
  <r>
    <x v="341"/>
    <x v="43"/>
    <s v="B018IZ0SWI"/>
    <n v="2"/>
    <x v="9"/>
    <x v="1"/>
    <n v="1620"/>
    <n v="1350"/>
  </r>
  <r>
    <x v="341"/>
    <x v="44"/>
    <s v="B00K15Q2B0"/>
    <n v="3"/>
    <x v="29"/>
    <x v="6"/>
    <n v="2167.1999999999998"/>
    <n v="1720"/>
  </r>
  <r>
    <x v="341"/>
    <x v="45"/>
    <s v="B016381QZA"/>
    <n v="2"/>
    <x v="7"/>
    <x v="3"/>
    <n v="2016.5"/>
    <n v="1850"/>
  </r>
  <r>
    <x v="341"/>
    <x v="46"/>
    <s v="B00K15Q2B0"/>
    <n v="3"/>
    <x v="40"/>
    <x v="6"/>
    <n v="2167.1999999999998"/>
    <n v="1720"/>
  </r>
  <r>
    <x v="341"/>
    <x v="47"/>
    <s v="B00F3J4B5S"/>
    <n v="2"/>
    <x v="10"/>
    <x v="0"/>
    <n v="1725"/>
    <n v="1500"/>
  </r>
  <r>
    <x v="341"/>
    <x v="48"/>
    <s v="B00F3J4B5S"/>
    <n v="1"/>
    <x v="13"/>
    <x v="0"/>
    <n v="1725"/>
    <n v="1500"/>
  </r>
  <r>
    <x v="341"/>
    <x v="49"/>
    <s v="B01DZJFWNC"/>
    <n v="1"/>
    <x v="42"/>
    <x v="2"/>
    <n v="998.4"/>
    <n v="960"/>
  </r>
  <r>
    <x v="341"/>
    <x v="50"/>
    <s v="B00J0O5J4Y"/>
    <n v="2"/>
    <x v="36"/>
    <x v="4"/>
    <n v="1683"/>
    <n v="1530"/>
  </r>
  <r>
    <x v="341"/>
    <x v="51"/>
    <s v="B018IZ0SWI"/>
    <n v="2"/>
    <x v="28"/>
    <x v="1"/>
    <n v="1620"/>
    <n v="1350"/>
  </r>
  <r>
    <x v="341"/>
    <x v="52"/>
    <s v="B00NQGP42Y"/>
    <n v="2"/>
    <x v="18"/>
    <x v="7"/>
    <n v="2376"/>
    <n v="2200"/>
  </r>
  <r>
    <x v="341"/>
    <x v="53"/>
    <s v="B016381QZA"/>
    <n v="2"/>
    <x v="32"/>
    <x v="3"/>
    <n v="2016.5"/>
    <n v="1850"/>
  </r>
  <r>
    <x v="341"/>
    <x v="54"/>
    <s v="B018IZ0SWI"/>
    <n v="2"/>
    <x v="31"/>
    <x v="1"/>
    <n v="1620"/>
    <n v="1350"/>
  </r>
  <r>
    <x v="341"/>
    <x v="55"/>
    <s v="B00NQGP42Y"/>
    <n v="2"/>
    <x v="20"/>
    <x v="7"/>
    <n v="2376"/>
    <n v="2200"/>
  </r>
  <r>
    <x v="341"/>
    <x v="56"/>
    <s v="B00F3J4B5S"/>
    <n v="2"/>
    <x v="1"/>
    <x v="0"/>
    <n v="1725"/>
    <n v="1500"/>
  </r>
  <r>
    <x v="341"/>
    <x v="57"/>
    <s v="B016381QZA"/>
    <n v="1"/>
    <x v="11"/>
    <x v="3"/>
    <n v="2016.5"/>
    <n v="1850"/>
  </r>
  <r>
    <x v="341"/>
    <x v="58"/>
    <s v="B01DZJFWNC"/>
    <n v="5"/>
    <x v="37"/>
    <x v="2"/>
    <n v="998.4"/>
    <n v="960"/>
  </r>
  <r>
    <x v="341"/>
    <x v="59"/>
    <s v="B01EYT1URO"/>
    <n v="3"/>
    <x v="14"/>
    <x v="9"/>
    <n v="1312.5"/>
    <n v="1250"/>
  </r>
  <r>
    <x v="341"/>
    <x v="60"/>
    <s v="B00NQGP42Y"/>
    <n v="2"/>
    <x v="8"/>
    <x v="7"/>
    <n v="2376"/>
    <n v="2200"/>
  </r>
  <r>
    <x v="341"/>
    <x v="61"/>
    <s v="B01LQV1YHO"/>
    <n v="3"/>
    <x v="6"/>
    <x v="8"/>
    <n v="1624"/>
    <n v="1450"/>
  </r>
  <r>
    <x v="341"/>
    <x v="62"/>
    <s v="B01EYT1URO"/>
    <n v="1"/>
    <x v="5"/>
    <x v="9"/>
    <n v="1312.5"/>
    <n v="1250"/>
  </r>
  <r>
    <x v="341"/>
    <x v="63"/>
    <s v="B018IZ0SWI"/>
    <n v="2"/>
    <x v="39"/>
    <x v="1"/>
    <n v="1620"/>
    <n v="1350"/>
  </r>
  <r>
    <x v="341"/>
    <x v="64"/>
    <s v="B01LQV1YHO"/>
    <n v="1"/>
    <x v="17"/>
    <x v="8"/>
    <n v="1624"/>
    <n v="1450"/>
  </r>
  <r>
    <x v="341"/>
    <x v="65"/>
    <s v="B00F3J4B5S"/>
    <n v="1"/>
    <x v="16"/>
    <x v="0"/>
    <n v="1725"/>
    <n v="1500"/>
  </r>
  <r>
    <x v="341"/>
    <x v="66"/>
    <s v="B01LQV1YHO"/>
    <n v="2"/>
    <x v="3"/>
    <x v="8"/>
    <n v="1624"/>
    <n v="1450"/>
  </r>
  <r>
    <x v="341"/>
    <x v="67"/>
    <s v="B00K15Q2B0"/>
    <n v="12"/>
    <x v="2"/>
    <x v="6"/>
    <n v="2167.1999999999998"/>
    <n v="1720"/>
  </r>
  <r>
    <x v="341"/>
    <x v="68"/>
    <s v="B016381QZA"/>
    <n v="2"/>
    <x v="23"/>
    <x v="3"/>
    <n v="2016.5"/>
    <n v="1850"/>
  </r>
  <r>
    <x v="341"/>
    <x v="69"/>
    <s v="B00NQGP42Y"/>
    <n v="1"/>
    <x v="15"/>
    <x v="7"/>
    <n v="2376"/>
    <n v="2200"/>
  </r>
  <r>
    <x v="341"/>
    <x v="70"/>
    <s v="B00F3J4B5S"/>
    <n v="2"/>
    <x v="27"/>
    <x v="0"/>
    <n v="1725"/>
    <n v="1500"/>
  </r>
  <r>
    <x v="341"/>
    <x v="14"/>
    <s v="B00K15Q2B0"/>
    <n v="1"/>
    <x v="14"/>
    <x v="6"/>
    <n v="2167.1999999999998"/>
    <n v="1720"/>
  </r>
  <r>
    <x v="342"/>
    <x v="8"/>
    <s v="B00F3J4B5S"/>
    <n v="1"/>
    <x v="8"/>
    <x v="0"/>
    <n v="1725"/>
    <n v="1500"/>
  </r>
  <r>
    <x v="342"/>
    <x v="11"/>
    <s v="B018IZ0SWI"/>
    <n v="3"/>
    <x v="11"/>
    <x v="1"/>
    <n v="1620"/>
    <n v="1350"/>
  </r>
  <r>
    <x v="342"/>
    <x v="13"/>
    <s v="B01EYT1URO"/>
    <n v="2"/>
    <x v="13"/>
    <x v="9"/>
    <n v="1312.5"/>
    <n v="1250"/>
  </r>
  <r>
    <x v="342"/>
    <x v="21"/>
    <s v="B00F3J4B5S"/>
    <n v="4"/>
    <x v="21"/>
    <x v="0"/>
    <n v="1725"/>
    <n v="1500"/>
  </r>
  <r>
    <x v="342"/>
    <x v="2"/>
    <s v="B01LQV1YHO"/>
    <n v="3"/>
    <x v="2"/>
    <x v="8"/>
    <n v="1624"/>
    <n v="1450"/>
  </r>
  <r>
    <x v="342"/>
    <x v="25"/>
    <s v="B00F3J4B5S"/>
    <n v="2"/>
    <x v="25"/>
    <x v="0"/>
    <n v="1725"/>
    <n v="1500"/>
  </r>
  <r>
    <x v="342"/>
    <x v="6"/>
    <s v="B00NQGP42Y"/>
    <n v="2"/>
    <x v="6"/>
    <x v="7"/>
    <n v="2376"/>
    <n v="2200"/>
  </r>
  <r>
    <x v="342"/>
    <x v="5"/>
    <s v="B00J0O5J4Y"/>
    <n v="4"/>
    <x v="5"/>
    <x v="4"/>
    <n v="1683"/>
    <n v="1530"/>
  </r>
  <r>
    <x v="342"/>
    <x v="7"/>
    <s v="B00NQGP42Y"/>
    <n v="3"/>
    <x v="7"/>
    <x v="7"/>
    <n v="2376"/>
    <n v="2200"/>
  </r>
  <r>
    <x v="342"/>
    <x v="9"/>
    <s v="B00NQGP42Y"/>
    <n v="3"/>
    <x v="9"/>
    <x v="7"/>
    <n v="2376"/>
    <n v="2200"/>
  </r>
  <r>
    <x v="342"/>
    <x v="4"/>
    <s v="B00F3J4B5S"/>
    <n v="1"/>
    <x v="4"/>
    <x v="0"/>
    <n v="1725"/>
    <n v="1500"/>
  </r>
  <r>
    <x v="342"/>
    <x v="1"/>
    <s v="B016381QZA"/>
    <n v="1"/>
    <x v="1"/>
    <x v="3"/>
    <n v="2016.5"/>
    <n v="1850"/>
  </r>
  <r>
    <x v="342"/>
    <x v="17"/>
    <s v="B01DZJFWNC"/>
    <n v="4"/>
    <x v="17"/>
    <x v="2"/>
    <n v="998.4"/>
    <n v="960"/>
  </r>
  <r>
    <x v="342"/>
    <x v="12"/>
    <s v="B018IZ0SWI"/>
    <n v="1"/>
    <x v="12"/>
    <x v="1"/>
    <n v="1620"/>
    <n v="1350"/>
  </r>
  <r>
    <x v="342"/>
    <x v="16"/>
    <s v="B01DZJFWNC"/>
    <n v="1"/>
    <x v="16"/>
    <x v="2"/>
    <n v="998.4"/>
    <n v="960"/>
  </r>
  <r>
    <x v="342"/>
    <x v="18"/>
    <s v="B018IZ0SWI"/>
    <n v="3"/>
    <x v="18"/>
    <x v="1"/>
    <n v="1620"/>
    <n v="1350"/>
  </r>
  <r>
    <x v="342"/>
    <x v="19"/>
    <s v="B00NQGP42Y"/>
    <n v="3"/>
    <x v="19"/>
    <x v="7"/>
    <n v="2376"/>
    <n v="2200"/>
  </r>
  <r>
    <x v="342"/>
    <x v="10"/>
    <s v="B00K15Q2B0"/>
    <n v="2"/>
    <x v="10"/>
    <x v="6"/>
    <n v="2167.1999999999998"/>
    <n v="1720"/>
  </r>
  <r>
    <x v="342"/>
    <x v="20"/>
    <s v="B018IZ0SWI"/>
    <n v="3"/>
    <x v="20"/>
    <x v="1"/>
    <n v="1620"/>
    <n v="1350"/>
  </r>
  <r>
    <x v="342"/>
    <x v="22"/>
    <s v="B016381QZA"/>
    <n v="8"/>
    <x v="22"/>
    <x v="3"/>
    <n v="2016.5"/>
    <n v="1850"/>
  </r>
  <r>
    <x v="342"/>
    <x v="15"/>
    <s v="B016381QZA"/>
    <n v="17"/>
    <x v="15"/>
    <x v="3"/>
    <n v="2016.5"/>
    <n v="1850"/>
  </r>
  <r>
    <x v="342"/>
    <x v="26"/>
    <s v="B01KBH547A"/>
    <n v="2"/>
    <x v="26"/>
    <x v="5"/>
    <n v="1012"/>
    <n v="920"/>
  </r>
  <r>
    <x v="342"/>
    <x v="27"/>
    <s v="B01KBH547A"/>
    <n v="2"/>
    <x v="27"/>
    <x v="5"/>
    <n v="1012"/>
    <n v="920"/>
  </r>
  <r>
    <x v="342"/>
    <x v="28"/>
    <s v="B018IZ0SWI"/>
    <n v="1"/>
    <x v="28"/>
    <x v="1"/>
    <n v="1620"/>
    <n v="1350"/>
  </r>
  <r>
    <x v="342"/>
    <x v="29"/>
    <s v="B01KBH547A"/>
    <n v="3"/>
    <x v="29"/>
    <x v="5"/>
    <n v="1012"/>
    <n v="920"/>
  </r>
  <r>
    <x v="342"/>
    <x v="30"/>
    <s v="B00K15Q2B0"/>
    <n v="2"/>
    <x v="30"/>
    <x v="6"/>
    <n v="2167.1999999999998"/>
    <n v="1720"/>
  </r>
  <r>
    <x v="342"/>
    <x v="31"/>
    <s v="B00F3J4B5S"/>
    <n v="2"/>
    <x v="31"/>
    <x v="0"/>
    <n v="1725"/>
    <n v="1500"/>
  </r>
  <r>
    <x v="342"/>
    <x v="24"/>
    <s v="B00F3J4B5S"/>
    <n v="13"/>
    <x v="24"/>
    <x v="0"/>
    <n v="1725"/>
    <n v="1500"/>
  </r>
  <r>
    <x v="342"/>
    <x v="23"/>
    <s v="B00F3J4B5S"/>
    <n v="3"/>
    <x v="23"/>
    <x v="0"/>
    <n v="1725"/>
    <n v="1500"/>
  </r>
  <r>
    <x v="342"/>
    <x v="0"/>
    <s v="B01DZJFWNC"/>
    <n v="3"/>
    <x v="0"/>
    <x v="2"/>
    <n v="998.4"/>
    <n v="960"/>
  </r>
  <r>
    <x v="342"/>
    <x v="32"/>
    <s v="B00NQGP42Y"/>
    <n v="2"/>
    <x v="32"/>
    <x v="7"/>
    <n v="2376"/>
    <n v="2200"/>
  </r>
  <r>
    <x v="342"/>
    <x v="33"/>
    <s v="B016381QZA"/>
    <n v="3"/>
    <x v="33"/>
    <x v="3"/>
    <n v="2016.5"/>
    <n v="1850"/>
  </r>
  <r>
    <x v="342"/>
    <x v="34"/>
    <s v="B00NQGP42Y"/>
    <n v="2"/>
    <x v="34"/>
    <x v="7"/>
    <n v="2376"/>
    <n v="2200"/>
  </r>
  <r>
    <x v="342"/>
    <x v="35"/>
    <s v="B00F3J4B5S"/>
    <n v="3"/>
    <x v="35"/>
    <x v="0"/>
    <n v="1725"/>
    <n v="1500"/>
  </r>
  <r>
    <x v="342"/>
    <x v="36"/>
    <s v="B018IZ0SWI"/>
    <n v="2"/>
    <x v="36"/>
    <x v="1"/>
    <n v="1620"/>
    <n v="1350"/>
  </r>
  <r>
    <x v="342"/>
    <x v="37"/>
    <s v="B01KBH547A"/>
    <n v="2"/>
    <x v="37"/>
    <x v="5"/>
    <n v="1012"/>
    <n v="920"/>
  </r>
  <r>
    <x v="342"/>
    <x v="38"/>
    <s v="B01LQV1YHO"/>
    <n v="1"/>
    <x v="38"/>
    <x v="8"/>
    <n v="1624"/>
    <n v="1450"/>
  </r>
  <r>
    <x v="342"/>
    <x v="39"/>
    <s v="B01LQV1YHO"/>
    <n v="1"/>
    <x v="39"/>
    <x v="8"/>
    <n v="1624"/>
    <n v="1450"/>
  </r>
  <r>
    <x v="342"/>
    <x v="40"/>
    <s v="B00NQGP42Y"/>
    <n v="1"/>
    <x v="40"/>
    <x v="7"/>
    <n v="2376"/>
    <n v="2200"/>
  </r>
  <r>
    <x v="342"/>
    <x v="41"/>
    <s v="B01KBH547A"/>
    <n v="2"/>
    <x v="41"/>
    <x v="5"/>
    <n v="1012"/>
    <n v="920"/>
  </r>
  <r>
    <x v="342"/>
    <x v="42"/>
    <s v="B00F3J4B5S"/>
    <n v="2"/>
    <x v="12"/>
    <x v="0"/>
    <n v="1725"/>
    <n v="1500"/>
  </r>
  <r>
    <x v="342"/>
    <x v="43"/>
    <s v="B00F3J4B5S"/>
    <n v="1"/>
    <x v="9"/>
    <x v="0"/>
    <n v="1725"/>
    <n v="1500"/>
  </r>
  <r>
    <x v="342"/>
    <x v="44"/>
    <s v="B00K15Q2B0"/>
    <n v="3"/>
    <x v="29"/>
    <x v="6"/>
    <n v="2167.1999999999998"/>
    <n v="1720"/>
  </r>
  <r>
    <x v="342"/>
    <x v="45"/>
    <s v="B01KBH547A"/>
    <n v="2"/>
    <x v="7"/>
    <x v="5"/>
    <n v="1012"/>
    <n v="920"/>
  </r>
  <r>
    <x v="342"/>
    <x v="46"/>
    <s v="B00K15Q2B0"/>
    <n v="2"/>
    <x v="40"/>
    <x v="6"/>
    <n v="2167.1999999999998"/>
    <n v="1720"/>
  </r>
  <r>
    <x v="342"/>
    <x v="47"/>
    <s v="B01DZJFWNC"/>
    <n v="1"/>
    <x v="10"/>
    <x v="2"/>
    <n v="998.4"/>
    <n v="960"/>
  </r>
  <r>
    <x v="342"/>
    <x v="48"/>
    <s v="B018IZ0SWI"/>
    <n v="3"/>
    <x v="13"/>
    <x v="1"/>
    <n v="1620"/>
    <n v="1350"/>
  </r>
  <r>
    <x v="342"/>
    <x v="49"/>
    <s v="B016381QZA"/>
    <n v="2"/>
    <x v="42"/>
    <x v="3"/>
    <n v="2016.5"/>
    <n v="1850"/>
  </r>
  <r>
    <x v="342"/>
    <x v="50"/>
    <s v="B016381QZA"/>
    <n v="2"/>
    <x v="36"/>
    <x v="3"/>
    <n v="2016.5"/>
    <n v="1850"/>
  </r>
  <r>
    <x v="342"/>
    <x v="51"/>
    <s v="B00K15Q2B0"/>
    <n v="1"/>
    <x v="28"/>
    <x v="6"/>
    <n v="2167.1999999999998"/>
    <n v="1720"/>
  </r>
  <r>
    <x v="342"/>
    <x v="52"/>
    <s v="B00K15Q2B0"/>
    <n v="3"/>
    <x v="18"/>
    <x v="6"/>
    <n v="2167.1999999999998"/>
    <n v="1720"/>
  </r>
  <r>
    <x v="342"/>
    <x v="53"/>
    <s v="B01DZJFWNC"/>
    <n v="3"/>
    <x v="32"/>
    <x v="2"/>
    <n v="998.4"/>
    <n v="960"/>
  </r>
  <r>
    <x v="342"/>
    <x v="54"/>
    <s v="B01KBH547A"/>
    <n v="3"/>
    <x v="31"/>
    <x v="5"/>
    <n v="1012"/>
    <n v="920"/>
  </r>
  <r>
    <x v="342"/>
    <x v="55"/>
    <s v="B016381QZA"/>
    <n v="11"/>
    <x v="20"/>
    <x v="3"/>
    <n v="2016.5"/>
    <n v="1850"/>
  </r>
  <r>
    <x v="342"/>
    <x v="56"/>
    <s v="B018IZ0SWI"/>
    <n v="1"/>
    <x v="1"/>
    <x v="1"/>
    <n v="1620"/>
    <n v="1350"/>
  </r>
  <r>
    <x v="342"/>
    <x v="57"/>
    <s v="B00NQGP42Y"/>
    <n v="2"/>
    <x v="11"/>
    <x v="7"/>
    <n v="2376"/>
    <n v="2200"/>
  </r>
  <r>
    <x v="342"/>
    <x v="58"/>
    <s v="B015YCRYZM"/>
    <n v="3"/>
    <x v="37"/>
    <x v="11"/>
    <n v="2013"/>
    <n v="1650"/>
  </r>
  <r>
    <x v="342"/>
    <x v="59"/>
    <s v="B018IZ0SWI"/>
    <n v="3"/>
    <x v="14"/>
    <x v="1"/>
    <n v="1620"/>
    <n v="1350"/>
  </r>
  <r>
    <x v="343"/>
    <x v="60"/>
    <s v="B01DZJFWNC"/>
    <n v="1"/>
    <x v="8"/>
    <x v="2"/>
    <n v="998.4"/>
    <n v="960"/>
  </r>
  <r>
    <x v="343"/>
    <x v="61"/>
    <s v="B00F3J4B5S"/>
    <n v="1"/>
    <x v="6"/>
    <x v="0"/>
    <n v="1725"/>
    <n v="1500"/>
  </r>
  <r>
    <x v="343"/>
    <x v="62"/>
    <s v="B00F3J4B5S"/>
    <n v="3"/>
    <x v="5"/>
    <x v="0"/>
    <n v="1725"/>
    <n v="1500"/>
  </r>
  <r>
    <x v="343"/>
    <x v="63"/>
    <s v="B00K15Q2B0"/>
    <n v="2"/>
    <x v="39"/>
    <x v="6"/>
    <n v="2167.1999999999998"/>
    <n v="1720"/>
  </r>
  <r>
    <x v="343"/>
    <x v="64"/>
    <s v="B01KBH547A"/>
    <n v="3"/>
    <x v="17"/>
    <x v="5"/>
    <n v="1012"/>
    <n v="920"/>
  </r>
  <r>
    <x v="343"/>
    <x v="65"/>
    <s v="B016381QZA"/>
    <n v="2"/>
    <x v="16"/>
    <x v="3"/>
    <n v="2016.5"/>
    <n v="1850"/>
  </r>
  <r>
    <x v="343"/>
    <x v="66"/>
    <s v="B01LQV1YHO"/>
    <n v="3"/>
    <x v="3"/>
    <x v="8"/>
    <n v="1624"/>
    <n v="1450"/>
  </r>
  <r>
    <x v="343"/>
    <x v="67"/>
    <s v="B00NQGP42Y"/>
    <n v="19"/>
    <x v="2"/>
    <x v="7"/>
    <n v="2376"/>
    <n v="2200"/>
  </r>
  <r>
    <x v="343"/>
    <x v="68"/>
    <s v="B018IZ0SWI"/>
    <n v="3"/>
    <x v="23"/>
    <x v="1"/>
    <n v="1620"/>
    <n v="1350"/>
  </r>
  <r>
    <x v="343"/>
    <x v="69"/>
    <s v="B00K15Q2B0"/>
    <n v="3"/>
    <x v="15"/>
    <x v="6"/>
    <n v="2167.1999999999998"/>
    <n v="1720"/>
  </r>
  <r>
    <x v="343"/>
    <x v="70"/>
    <s v="B016381QZA"/>
    <n v="3"/>
    <x v="27"/>
    <x v="3"/>
    <n v="2016.5"/>
    <n v="1850"/>
  </r>
  <r>
    <x v="343"/>
    <x v="14"/>
    <s v="B01DZJFWNC"/>
    <n v="2"/>
    <x v="14"/>
    <x v="2"/>
    <n v="998.4"/>
    <n v="960"/>
  </r>
  <r>
    <x v="343"/>
    <x v="8"/>
    <s v="B01LQV1YHO"/>
    <n v="3"/>
    <x v="8"/>
    <x v="8"/>
    <n v="1624"/>
    <n v="1450"/>
  </r>
  <r>
    <x v="343"/>
    <x v="11"/>
    <s v="B01KBH547A"/>
    <n v="3"/>
    <x v="11"/>
    <x v="5"/>
    <n v="1012"/>
    <n v="920"/>
  </r>
  <r>
    <x v="343"/>
    <x v="13"/>
    <s v="B01KBH547A"/>
    <n v="2"/>
    <x v="13"/>
    <x v="5"/>
    <n v="1012"/>
    <n v="920"/>
  </r>
  <r>
    <x v="343"/>
    <x v="21"/>
    <s v="B00F3J4B5S"/>
    <n v="1"/>
    <x v="21"/>
    <x v="0"/>
    <n v="1725"/>
    <n v="1500"/>
  </r>
  <r>
    <x v="343"/>
    <x v="2"/>
    <s v="B016B7INC2"/>
    <n v="2"/>
    <x v="2"/>
    <x v="10"/>
    <n v="1020"/>
    <n v="850"/>
  </r>
  <r>
    <x v="343"/>
    <x v="25"/>
    <s v="B01KBH547A"/>
    <n v="1"/>
    <x v="25"/>
    <x v="5"/>
    <n v="1012"/>
    <n v="920"/>
  </r>
  <r>
    <x v="343"/>
    <x v="6"/>
    <s v="B01DZJFWNC"/>
    <n v="3"/>
    <x v="6"/>
    <x v="2"/>
    <n v="998.4"/>
    <n v="960"/>
  </r>
  <r>
    <x v="343"/>
    <x v="5"/>
    <s v="B015YCRYZM"/>
    <n v="2"/>
    <x v="5"/>
    <x v="11"/>
    <n v="2013"/>
    <n v="1650"/>
  </r>
  <r>
    <x v="343"/>
    <x v="7"/>
    <s v="B00NQGP42Y"/>
    <n v="1"/>
    <x v="7"/>
    <x v="7"/>
    <n v="2376"/>
    <n v="2200"/>
  </r>
  <r>
    <x v="343"/>
    <x v="9"/>
    <s v="B018IZ0SWI"/>
    <n v="9"/>
    <x v="9"/>
    <x v="1"/>
    <n v="1620"/>
    <n v="1350"/>
  </r>
  <r>
    <x v="343"/>
    <x v="4"/>
    <s v="B016381QZA"/>
    <n v="11"/>
    <x v="4"/>
    <x v="3"/>
    <n v="2016.5"/>
    <n v="1850"/>
  </r>
  <r>
    <x v="343"/>
    <x v="1"/>
    <s v="B016B7INC2"/>
    <n v="3"/>
    <x v="1"/>
    <x v="10"/>
    <n v="1020"/>
    <n v="850"/>
  </r>
  <r>
    <x v="343"/>
    <x v="17"/>
    <s v="B01LQV1YHO"/>
    <n v="24"/>
    <x v="17"/>
    <x v="8"/>
    <n v="1624"/>
    <n v="1450"/>
  </r>
  <r>
    <x v="343"/>
    <x v="12"/>
    <s v="B01KBH547A"/>
    <n v="1"/>
    <x v="12"/>
    <x v="5"/>
    <n v="1012"/>
    <n v="920"/>
  </r>
  <r>
    <x v="343"/>
    <x v="16"/>
    <s v="B00NQGP42Y"/>
    <n v="12"/>
    <x v="16"/>
    <x v="7"/>
    <n v="2376"/>
    <n v="2200"/>
  </r>
  <r>
    <x v="343"/>
    <x v="18"/>
    <s v="B016B7INC2"/>
    <n v="3"/>
    <x v="18"/>
    <x v="10"/>
    <n v="1020"/>
    <n v="850"/>
  </r>
  <r>
    <x v="343"/>
    <x v="19"/>
    <s v="B00F3J4B5S"/>
    <n v="2"/>
    <x v="19"/>
    <x v="0"/>
    <n v="1725"/>
    <n v="1500"/>
  </r>
  <r>
    <x v="343"/>
    <x v="10"/>
    <s v="B018IZ0SWI"/>
    <n v="18"/>
    <x v="10"/>
    <x v="1"/>
    <n v="1620"/>
    <n v="1350"/>
  </r>
  <r>
    <x v="343"/>
    <x v="20"/>
    <s v="B00F3J4B5S"/>
    <n v="1"/>
    <x v="20"/>
    <x v="0"/>
    <n v="1725"/>
    <n v="1500"/>
  </r>
  <r>
    <x v="343"/>
    <x v="22"/>
    <s v="B016381QZA"/>
    <n v="3"/>
    <x v="22"/>
    <x v="3"/>
    <n v="2016.5"/>
    <n v="1850"/>
  </r>
  <r>
    <x v="343"/>
    <x v="15"/>
    <s v="B01KBH547A"/>
    <n v="3"/>
    <x v="15"/>
    <x v="5"/>
    <n v="1012"/>
    <n v="920"/>
  </r>
  <r>
    <x v="343"/>
    <x v="26"/>
    <s v="B00K15Q2B0"/>
    <n v="1"/>
    <x v="26"/>
    <x v="6"/>
    <n v="2167.1999999999998"/>
    <n v="1720"/>
  </r>
  <r>
    <x v="343"/>
    <x v="27"/>
    <s v="B01KBH547A"/>
    <n v="1"/>
    <x v="27"/>
    <x v="5"/>
    <n v="1012"/>
    <n v="920"/>
  </r>
  <r>
    <x v="343"/>
    <x v="28"/>
    <s v="B018IZ0SWI"/>
    <n v="3"/>
    <x v="28"/>
    <x v="1"/>
    <n v="1620"/>
    <n v="1350"/>
  </r>
  <r>
    <x v="343"/>
    <x v="29"/>
    <s v="B00F3J4B5S"/>
    <n v="4"/>
    <x v="29"/>
    <x v="0"/>
    <n v="1725"/>
    <n v="1500"/>
  </r>
  <r>
    <x v="343"/>
    <x v="30"/>
    <s v="B01LQV1YHO"/>
    <n v="1"/>
    <x v="30"/>
    <x v="8"/>
    <n v="1624"/>
    <n v="1450"/>
  </r>
  <r>
    <x v="343"/>
    <x v="31"/>
    <s v="B018IZ0SWI"/>
    <n v="1"/>
    <x v="31"/>
    <x v="1"/>
    <n v="1620"/>
    <n v="1350"/>
  </r>
  <r>
    <x v="343"/>
    <x v="24"/>
    <s v="B00NQGP42Y"/>
    <n v="3"/>
    <x v="24"/>
    <x v="7"/>
    <n v="2376"/>
    <n v="2200"/>
  </r>
  <r>
    <x v="343"/>
    <x v="23"/>
    <s v="B00F3J4B5S"/>
    <n v="3"/>
    <x v="23"/>
    <x v="0"/>
    <n v="1725"/>
    <n v="1500"/>
  </r>
  <r>
    <x v="343"/>
    <x v="0"/>
    <s v="B01KBH547A"/>
    <n v="3"/>
    <x v="0"/>
    <x v="5"/>
    <n v="1012"/>
    <n v="920"/>
  </r>
  <r>
    <x v="343"/>
    <x v="32"/>
    <s v="B01KBH547A"/>
    <n v="2"/>
    <x v="32"/>
    <x v="5"/>
    <n v="1012"/>
    <n v="920"/>
  </r>
  <r>
    <x v="343"/>
    <x v="33"/>
    <s v="B00K15Q2B0"/>
    <n v="2"/>
    <x v="33"/>
    <x v="6"/>
    <n v="2167.1999999999998"/>
    <n v="1720"/>
  </r>
  <r>
    <x v="343"/>
    <x v="34"/>
    <s v="B01EYT1URO"/>
    <n v="2"/>
    <x v="34"/>
    <x v="9"/>
    <n v="1312.5"/>
    <n v="1250"/>
  </r>
  <r>
    <x v="343"/>
    <x v="35"/>
    <s v="B00K15Q2B0"/>
    <n v="3"/>
    <x v="35"/>
    <x v="6"/>
    <n v="2167.1999999999998"/>
    <n v="1720"/>
  </r>
  <r>
    <x v="343"/>
    <x v="36"/>
    <s v="B00K15Q2B0"/>
    <n v="1"/>
    <x v="36"/>
    <x v="6"/>
    <n v="2167.1999999999998"/>
    <n v="1720"/>
  </r>
  <r>
    <x v="343"/>
    <x v="37"/>
    <s v="B016381QZA"/>
    <n v="3"/>
    <x v="37"/>
    <x v="3"/>
    <n v="2016.5"/>
    <n v="1850"/>
  </r>
  <r>
    <x v="343"/>
    <x v="38"/>
    <s v="B00F3J4B5S"/>
    <n v="4"/>
    <x v="38"/>
    <x v="0"/>
    <n v="1725"/>
    <n v="1500"/>
  </r>
  <r>
    <x v="343"/>
    <x v="39"/>
    <s v="B018IZ0SWI"/>
    <n v="1"/>
    <x v="39"/>
    <x v="1"/>
    <n v="1620"/>
    <n v="1350"/>
  </r>
  <r>
    <x v="343"/>
    <x v="40"/>
    <s v="B00K15Q2B0"/>
    <n v="2"/>
    <x v="40"/>
    <x v="6"/>
    <n v="2167.1999999999998"/>
    <n v="1720"/>
  </r>
  <r>
    <x v="343"/>
    <x v="41"/>
    <s v="B00K15Q2B0"/>
    <n v="2"/>
    <x v="41"/>
    <x v="6"/>
    <n v="2167.1999999999998"/>
    <n v="1720"/>
  </r>
  <r>
    <x v="343"/>
    <x v="42"/>
    <s v="B018IZ0SWI"/>
    <n v="15"/>
    <x v="12"/>
    <x v="1"/>
    <n v="1620"/>
    <n v="1350"/>
  </r>
  <r>
    <x v="343"/>
    <x v="43"/>
    <s v="B00NQGP42Y"/>
    <n v="1"/>
    <x v="9"/>
    <x v="7"/>
    <n v="2376"/>
    <n v="2200"/>
  </r>
  <r>
    <x v="343"/>
    <x v="44"/>
    <s v="B00F3J4B5S"/>
    <n v="3"/>
    <x v="29"/>
    <x v="0"/>
    <n v="1725"/>
    <n v="1500"/>
  </r>
  <r>
    <x v="343"/>
    <x v="45"/>
    <s v="B01KBH547A"/>
    <n v="2"/>
    <x v="7"/>
    <x v="5"/>
    <n v="1012"/>
    <n v="920"/>
  </r>
  <r>
    <x v="343"/>
    <x v="46"/>
    <s v="B00NQGP42Y"/>
    <n v="2"/>
    <x v="40"/>
    <x v="7"/>
    <n v="2376"/>
    <n v="2200"/>
  </r>
  <r>
    <x v="343"/>
    <x v="47"/>
    <s v="B018IZ0SWI"/>
    <n v="3"/>
    <x v="10"/>
    <x v="1"/>
    <n v="1620"/>
    <n v="1350"/>
  </r>
  <r>
    <x v="343"/>
    <x v="48"/>
    <s v="B00K15Q2B0"/>
    <n v="1"/>
    <x v="13"/>
    <x v="6"/>
    <n v="2167.1999999999998"/>
    <n v="1720"/>
  </r>
  <r>
    <x v="343"/>
    <x v="49"/>
    <s v="B016381QZA"/>
    <n v="1"/>
    <x v="42"/>
    <x v="3"/>
    <n v="2016.5"/>
    <n v="1850"/>
  </r>
  <r>
    <x v="343"/>
    <x v="50"/>
    <s v="B01LQV1YHO"/>
    <n v="3"/>
    <x v="36"/>
    <x v="8"/>
    <n v="1624"/>
    <n v="1450"/>
  </r>
  <r>
    <x v="343"/>
    <x v="51"/>
    <s v="B00NQGP42Y"/>
    <n v="4"/>
    <x v="28"/>
    <x v="7"/>
    <n v="2376"/>
    <n v="2200"/>
  </r>
  <r>
    <x v="343"/>
    <x v="52"/>
    <s v="B016381QZA"/>
    <n v="3"/>
    <x v="18"/>
    <x v="3"/>
    <n v="2016.5"/>
    <n v="1850"/>
  </r>
  <r>
    <x v="343"/>
    <x v="53"/>
    <s v="B00K15Q2B0"/>
    <n v="2"/>
    <x v="32"/>
    <x v="6"/>
    <n v="2167.1999999999998"/>
    <n v="1720"/>
  </r>
  <r>
    <x v="343"/>
    <x v="54"/>
    <s v="B018IZ0SWI"/>
    <n v="2"/>
    <x v="31"/>
    <x v="1"/>
    <n v="1620"/>
    <n v="1350"/>
  </r>
  <r>
    <x v="343"/>
    <x v="55"/>
    <s v="B016381QZA"/>
    <n v="1"/>
    <x v="20"/>
    <x v="3"/>
    <n v="2016.5"/>
    <n v="1850"/>
  </r>
  <r>
    <x v="343"/>
    <x v="56"/>
    <s v="B01LQV1YHO"/>
    <n v="2"/>
    <x v="1"/>
    <x v="8"/>
    <n v="1624"/>
    <n v="1450"/>
  </r>
  <r>
    <x v="343"/>
    <x v="57"/>
    <s v="B00K15Q2B0"/>
    <n v="1"/>
    <x v="11"/>
    <x v="6"/>
    <n v="2167.1999999999998"/>
    <n v="1720"/>
  </r>
  <r>
    <x v="344"/>
    <x v="58"/>
    <s v="B01EYT1URO"/>
    <n v="1"/>
    <x v="37"/>
    <x v="9"/>
    <n v="1312.5"/>
    <n v="1250"/>
  </r>
  <r>
    <x v="344"/>
    <x v="59"/>
    <s v="B018IZ0SWI"/>
    <n v="3"/>
    <x v="14"/>
    <x v="1"/>
    <n v="1620"/>
    <n v="1350"/>
  </r>
  <r>
    <x v="344"/>
    <x v="60"/>
    <s v="B018IZ0SWI"/>
    <n v="3"/>
    <x v="8"/>
    <x v="1"/>
    <n v="1620"/>
    <n v="1350"/>
  </r>
  <r>
    <x v="344"/>
    <x v="61"/>
    <s v="B015YCRYZM"/>
    <n v="1"/>
    <x v="6"/>
    <x v="11"/>
    <n v="2013"/>
    <n v="1650"/>
  </r>
  <r>
    <x v="344"/>
    <x v="62"/>
    <s v="B00K15Q2B0"/>
    <n v="2"/>
    <x v="5"/>
    <x v="6"/>
    <n v="2167.1999999999998"/>
    <n v="1720"/>
  </r>
  <r>
    <x v="344"/>
    <x v="63"/>
    <s v="B00NQGP42Y"/>
    <n v="3"/>
    <x v="39"/>
    <x v="7"/>
    <n v="2376"/>
    <n v="2200"/>
  </r>
  <r>
    <x v="344"/>
    <x v="64"/>
    <s v="B018IZ0SWI"/>
    <n v="3"/>
    <x v="17"/>
    <x v="1"/>
    <n v="1620"/>
    <n v="1350"/>
  </r>
  <r>
    <x v="344"/>
    <x v="65"/>
    <s v="B00NQGP42Y"/>
    <n v="3"/>
    <x v="16"/>
    <x v="7"/>
    <n v="2376"/>
    <n v="2200"/>
  </r>
  <r>
    <x v="344"/>
    <x v="66"/>
    <s v="B018IZ0SWI"/>
    <n v="3"/>
    <x v="3"/>
    <x v="1"/>
    <n v="1620"/>
    <n v="1350"/>
  </r>
  <r>
    <x v="344"/>
    <x v="67"/>
    <s v="B00J0O5J4Y"/>
    <n v="3"/>
    <x v="2"/>
    <x v="4"/>
    <n v="1683"/>
    <n v="1530"/>
  </r>
  <r>
    <x v="344"/>
    <x v="68"/>
    <s v="B00NQGP42Y"/>
    <n v="3"/>
    <x v="23"/>
    <x v="7"/>
    <n v="2376"/>
    <n v="2200"/>
  </r>
  <r>
    <x v="344"/>
    <x v="69"/>
    <s v="B018IZ0SWI"/>
    <n v="3"/>
    <x v="15"/>
    <x v="1"/>
    <n v="1620"/>
    <n v="1350"/>
  </r>
  <r>
    <x v="344"/>
    <x v="70"/>
    <s v="B018IZ0SWI"/>
    <n v="15"/>
    <x v="27"/>
    <x v="1"/>
    <n v="1620"/>
    <n v="1350"/>
  </r>
  <r>
    <x v="344"/>
    <x v="14"/>
    <s v="B018IZ0SWI"/>
    <n v="1"/>
    <x v="14"/>
    <x v="1"/>
    <n v="1620"/>
    <n v="1350"/>
  </r>
  <r>
    <x v="344"/>
    <x v="8"/>
    <s v="B01KBH547A"/>
    <n v="1"/>
    <x v="8"/>
    <x v="5"/>
    <n v="1012"/>
    <n v="920"/>
  </r>
  <r>
    <x v="344"/>
    <x v="11"/>
    <s v="B00F3J4B5S"/>
    <n v="2"/>
    <x v="11"/>
    <x v="0"/>
    <n v="1725"/>
    <n v="1500"/>
  </r>
  <r>
    <x v="344"/>
    <x v="13"/>
    <s v="B00J0O5J4Y"/>
    <n v="1"/>
    <x v="13"/>
    <x v="4"/>
    <n v="1683"/>
    <n v="1530"/>
  </r>
  <r>
    <x v="344"/>
    <x v="21"/>
    <s v="B00K15Q2B0"/>
    <n v="2"/>
    <x v="21"/>
    <x v="6"/>
    <n v="2167.1999999999998"/>
    <n v="1720"/>
  </r>
  <r>
    <x v="344"/>
    <x v="2"/>
    <s v="B01KBH547A"/>
    <n v="1"/>
    <x v="2"/>
    <x v="5"/>
    <n v="1012"/>
    <n v="920"/>
  </r>
  <r>
    <x v="344"/>
    <x v="25"/>
    <s v="B01LQV1YHO"/>
    <n v="11"/>
    <x v="25"/>
    <x v="8"/>
    <n v="1624"/>
    <n v="1450"/>
  </r>
  <r>
    <x v="344"/>
    <x v="6"/>
    <s v="B018IZ0SWI"/>
    <n v="3"/>
    <x v="6"/>
    <x v="1"/>
    <n v="1620"/>
    <n v="1350"/>
  </r>
  <r>
    <x v="344"/>
    <x v="5"/>
    <s v="B01KBH547A"/>
    <n v="2"/>
    <x v="5"/>
    <x v="5"/>
    <n v="1012"/>
    <n v="920"/>
  </r>
  <r>
    <x v="344"/>
    <x v="7"/>
    <s v="B01KBH547A"/>
    <n v="2"/>
    <x v="7"/>
    <x v="5"/>
    <n v="1012"/>
    <n v="920"/>
  </r>
  <r>
    <x v="344"/>
    <x v="9"/>
    <s v="B015YCRYZM"/>
    <n v="2"/>
    <x v="9"/>
    <x v="11"/>
    <n v="2013"/>
    <n v="1650"/>
  </r>
  <r>
    <x v="344"/>
    <x v="4"/>
    <s v="B01DZJFWNC"/>
    <n v="2"/>
    <x v="4"/>
    <x v="2"/>
    <n v="998.4"/>
    <n v="960"/>
  </r>
  <r>
    <x v="344"/>
    <x v="1"/>
    <s v="B01KBH547A"/>
    <n v="16"/>
    <x v="1"/>
    <x v="5"/>
    <n v="1012"/>
    <n v="920"/>
  </r>
  <r>
    <x v="344"/>
    <x v="17"/>
    <s v="B01KBH547A"/>
    <n v="1"/>
    <x v="17"/>
    <x v="5"/>
    <n v="1012"/>
    <n v="920"/>
  </r>
  <r>
    <x v="344"/>
    <x v="12"/>
    <s v="B00F3J4B5S"/>
    <n v="3"/>
    <x v="12"/>
    <x v="0"/>
    <n v="1725"/>
    <n v="1500"/>
  </r>
  <r>
    <x v="344"/>
    <x v="16"/>
    <s v="B015YCRYZM"/>
    <n v="1"/>
    <x v="16"/>
    <x v="11"/>
    <n v="2013"/>
    <n v="1650"/>
  </r>
  <r>
    <x v="344"/>
    <x v="18"/>
    <s v="B01DZJFWNC"/>
    <n v="2"/>
    <x v="18"/>
    <x v="2"/>
    <n v="998.4"/>
    <n v="960"/>
  </r>
  <r>
    <x v="344"/>
    <x v="19"/>
    <s v="B01DZJFWNC"/>
    <n v="1"/>
    <x v="19"/>
    <x v="2"/>
    <n v="998.4"/>
    <n v="960"/>
  </r>
  <r>
    <x v="344"/>
    <x v="10"/>
    <s v="B01KBH547A"/>
    <n v="3"/>
    <x v="10"/>
    <x v="5"/>
    <n v="1012"/>
    <n v="920"/>
  </r>
  <r>
    <x v="344"/>
    <x v="20"/>
    <s v="B016B7INC2"/>
    <n v="1"/>
    <x v="20"/>
    <x v="10"/>
    <n v="1020"/>
    <n v="850"/>
  </r>
  <r>
    <x v="344"/>
    <x v="22"/>
    <s v="B00F3J4B5S"/>
    <n v="2"/>
    <x v="22"/>
    <x v="0"/>
    <n v="1725"/>
    <n v="1500"/>
  </r>
  <r>
    <x v="344"/>
    <x v="15"/>
    <s v="B00F3J4B5S"/>
    <n v="1"/>
    <x v="15"/>
    <x v="0"/>
    <n v="1725"/>
    <n v="1500"/>
  </r>
  <r>
    <x v="344"/>
    <x v="26"/>
    <s v="B01LQV1YHO"/>
    <n v="3"/>
    <x v="26"/>
    <x v="8"/>
    <n v="1624"/>
    <n v="1450"/>
  </r>
  <r>
    <x v="344"/>
    <x v="27"/>
    <s v="B01EYT1URO"/>
    <n v="3"/>
    <x v="27"/>
    <x v="9"/>
    <n v="1312.5"/>
    <n v="1250"/>
  </r>
  <r>
    <x v="344"/>
    <x v="28"/>
    <s v="B01KBH547A"/>
    <n v="2"/>
    <x v="28"/>
    <x v="5"/>
    <n v="1012"/>
    <n v="920"/>
  </r>
  <r>
    <x v="344"/>
    <x v="29"/>
    <s v="B018IZ0SWI"/>
    <n v="2"/>
    <x v="29"/>
    <x v="1"/>
    <n v="1620"/>
    <n v="1350"/>
  </r>
  <r>
    <x v="344"/>
    <x v="30"/>
    <s v="B01EYT1URO"/>
    <n v="3"/>
    <x v="30"/>
    <x v="9"/>
    <n v="1312.5"/>
    <n v="1250"/>
  </r>
  <r>
    <x v="344"/>
    <x v="31"/>
    <s v="B01EYT1URO"/>
    <n v="3"/>
    <x v="31"/>
    <x v="9"/>
    <n v="1312.5"/>
    <n v="1250"/>
  </r>
  <r>
    <x v="344"/>
    <x v="24"/>
    <s v="B00K15Q2B0"/>
    <n v="3"/>
    <x v="24"/>
    <x v="6"/>
    <n v="2167.1999999999998"/>
    <n v="1720"/>
  </r>
  <r>
    <x v="344"/>
    <x v="23"/>
    <s v="B016B7INC2"/>
    <n v="4"/>
    <x v="23"/>
    <x v="10"/>
    <n v="1020"/>
    <n v="850"/>
  </r>
  <r>
    <x v="344"/>
    <x v="0"/>
    <s v="B018IZ0SWI"/>
    <n v="2"/>
    <x v="0"/>
    <x v="1"/>
    <n v="1620"/>
    <n v="1350"/>
  </r>
  <r>
    <x v="344"/>
    <x v="32"/>
    <s v="B00F3J4B5S"/>
    <n v="1"/>
    <x v="32"/>
    <x v="0"/>
    <n v="1725"/>
    <n v="1500"/>
  </r>
  <r>
    <x v="344"/>
    <x v="33"/>
    <s v="B01LQV1YHO"/>
    <n v="1"/>
    <x v="33"/>
    <x v="8"/>
    <n v="1624"/>
    <n v="1450"/>
  </r>
  <r>
    <x v="344"/>
    <x v="34"/>
    <s v="B00NQGP42Y"/>
    <n v="2"/>
    <x v="34"/>
    <x v="7"/>
    <n v="2376"/>
    <n v="2200"/>
  </r>
  <r>
    <x v="344"/>
    <x v="35"/>
    <s v="B01KBH547A"/>
    <n v="2"/>
    <x v="35"/>
    <x v="5"/>
    <n v="1012"/>
    <n v="920"/>
  </r>
  <r>
    <x v="344"/>
    <x v="36"/>
    <s v="B015YCRYZM"/>
    <n v="1"/>
    <x v="36"/>
    <x v="11"/>
    <n v="2013"/>
    <n v="1650"/>
  </r>
  <r>
    <x v="344"/>
    <x v="37"/>
    <s v="B01EYT1URO"/>
    <n v="1"/>
    <x v="37"/>
    <x v="9"/>
    <n v="1312.5"/>
    <n v="1250"/>
  </r>
  <r>
    <x v="344"/>
    <x v="38"/>
    <s v="B00F3J4B5S"/>
    <n v="2"/>
    <x v="38"/>
    <x v="0"/>
    <n v="1725"/>
    <n v="1500"/>
  </r>
  <r>
    <x v="344"/>
    <x v="39"/>
    <s v="B00K15Q2B0"/>
    <n v="3"/>
    <x v="39"/>
    <x v="6"/>
    <n v="2167.1999999999998"/>
    <n v="1720"/>
  </r>
  <r>
    <x v="344"/>
    <x v="40"/>
    <s v="B018IZ0SWI"/>
    <n v="3"/>
    <x v="40"/>
    <x v="1"/>
    <n v="1620"/>
    <n v="1350"/>
  </r>
  <r>
    <x v="344"/>
    <x v="41"/>
    <s v="B016381QZA"/>
    <n v="2"/>
    <x v="41"/>
    <x v="3"/>
    <n v="2016.5"/>
    <n v="1850"/>
  </r>
  <r>
    <x v="344"/>
    <x v="42"/>
    <s v="B01DZJFWNC"/>
    <n v="2"/>
    <x v="12"/>
    <x v="2"/>
    <n v="998.4"/>
    <n v="960"/>
  </r>
  <r>
    <x v="344"/>
    <x v="43"/>
    <s v="B00F3J4B5S"/>
    <n v="3"/>
    <x v="9"/>
    <x v="0"/>
    <n v="1725"/>
    <n v="1500"/>
  </r>
  <r>
    <x v="344"/>
    <x v="44"/>
    <s v="B01DZJFWNC"/>
    <n v="3"/>
    <x v="29"/>
    <x v="2"/>
    <n v="998.4"/>
    <n v="960"/>
  </r>
  <r>
    <x v="344"/>
    <x v="45"/>
    <s v="B01KBH547A"/>
    <n v="3"/>
    <x v="7"/>
    <x v="5"/>
    <n v="1012"/>
    <n v="920"/>
  </r>
  <r>
    <x v="344"/>
    <x v="46"/>
    <s v="B015YCRYZM"/>
    <n v="3"/>
    <x v="40"/>
    <x v="11"/>
    <n v="2013"/>
    <n v="1650"/>
  </r>
  <r>
    <x v="344"/>
    <x v="47"/>
    <s v="B00NQGP42Y"/>
    <n v="1"/>
    <x v="10"/>
    <x v="7"/>
    <n v="2376"/>
    <n v="2200"/>
  </r>
  <r>
    <x v="344"/>
    <x v="48"/>
    <s v="B00F3J4B5S"/>
    <n v="3"/>
    <x v="13"/>
    <x v="0"/>
    <n v="1725"/>
    <n v="1500"/>
  </r>
  <r>
    <x v="344"/>
    <x v="49"/>
    <s v="B00K15Q2B0"/>
    <n v="1"/>
    <x v="42"/>
    <x v="6"/>
    <n v="2167.1999999999998"/>
    <n v="1720"/>
  </r>
  <r>
    <x v="344"/>
    <x v="50"/>
    <s v="B01EYT1URO"/>
    <n v="3"/>
    <x v="36"/>
    <x v="9"/>
    <n v="1312.5"/>
    <n v="1250"/>
  </r>
  <r>
    <x v="345"/>
    <x v="51"/>
    <s v="B016381QZA"/>
    <n v="1"/>
    <x v="28"/>
    <x v="3"/>
    <n v="2016.5"/>
    <n v="1850"/>
  </r>
  <r>
    <x v="345"/>
    <x v="52"/>
    <s v="B00K15Q2B0"/>
    <n v="3"/>
    <x v="18"/>
    <x v="6"/>
    <n v="2167.1999999999998"/>
    <n v="1720"/>
  </r>
  <r>
    <x v="345"/>
    <x v="53"/>
    <s v="B00NQGP42Y"/>
    <n v="4"/>
    <x v="32"/>
    <x v="7"/>
    <n v="2376"/>
    <n v="2200"/>
  </r>
  <r>
    <x v="345"/>
    <x v="54"/>
    <s v="B00F3J4B5S"/>
    <n v="1"/>
    <x v="31"/>
    <x v="0"/>
    <n v="1725"/>
    <n v="1500"/>
  </r>
  <r>
    <x v="345"/>
    <x v="55"/>
    <s v="B00F3J4B5S"/>
    <n v="3"/>
    <x v="20"/>
    <x v="0"/>
    <n v="1725"/>
    <n v="1500"/>
  </r>
  <r>
    <x v="345"/>
    <x v="56"/>
    <s v="B016381QZA"/>
    <n v="2"/>
    <x v="1"/>
    <x v="3"/>
    <n v="2016.5"/>
    <n v="1850"/>
  </r>
  <r>
    <x v="345"/>
    <x v="57"/>
    <s v="B01EYT1URO"/>
    <n v="2"/>
    <x v="11"/>
    <x v="9"/>
    <n v="1312.5"/>
    <n v="1250"/>
  </r>
  <r>
    <x v="345"/>
    <x v="58"/>
    <s v="B015YCRYZM"/>
    <n v="3"/>
    <x v="37"/>
    <x v="11"/>
    <n v="2013"/>
    <n v="1650"/>
  </r>
  <r>
    <x v="345"/>
    <x v="59"/>
    <s v="B01EYT1URO"/>
    <n v="3"/>
    <x v="14"/>
    <x v="9"/>
    <n v="1312.5"/>
    <n v="1250"/>
  </r>
  <r>
    <x v="345"/>
    <x v="60"/>
    <s v="B016381QZA"/>
    <n v="3"/>
    <x v="8"/>
    <x v="3"/>
    <n v="2016.5"/>
    <n v="1850"/>
  </r>
  <r>
    <x v="345"/>
    <x v="61"/>
    <s v="B00F3J4B5S"/>
    <n v="1"/>
    <x v="6"/>
    <x v="0"/>
    <n v="1725"/>
    <n v="1500"/>
  </r>
  <r>
    <x v="345"/>
    <x v="62"/>
    <s v="B01DZJFWNC"/>
    <n v="1"/>
    <x v="5"/>
    <x v="2"/>
    <n v="998.4"/>
    <n v="960"/>
  </r>
  <r>
    <x v="345"/>
    <x v="63"/>
    <s v="B01EYT1URO"/>
    <n v="1"/>
    <x v="39"/>
    <x v="9"/>
    <n v="1312.5"/>
    <n v="1250"/>
  </r>
  <r>
    <x v="345"/>
    <x v="64"/>
    <s v="B01LQV1YHO"/>
    <n v="6"/>
    <x v="17"/>
    <x v="8"/>
    <n v="1624"/>
    <n v="1450"/>
  </r>
  <r>
    <x v="345"/>
    <x v="65"/>
    <s v="B00F3J4B5S"/>
    <n v="3"/>
    <x v="16"/>
    <x v="0"/>
    <n v="1725"/>
    <n v="1500"/>
  </r>
  <r>
    <x v="345"/>
    <x v="66"/>
    <s v="B00NQGP42Y"/>
    <n v="1"/>
    <x v="3"/>
    <x v="7"/>
    <n v="2376"/>
    <n v="2200"/>
  </r>
  <r>
    <x v="345"/>
    <x v="67"/>
    <s v="B01DZJFWNC"/>
    <n v="2"/>
    <x v="2"/>
    <x v="2"/>
    <n v="998.4"/>
    <n v="960"/>
  </r>
  <r>
    <x v="345"/>
    <x v="68"/>
    <s v="B016381QZA"/>
    <n v="3"/>
    <x v="23"/>
    <x v="3"/>
    <n v="2016.5"/>
    <n v="1850"/>
  </r>
  <r>
    <x v="345"/>
    <x v="69"/>
    <s v="B01KBH547A"/>
    <n v="1"/>
    <x v="15"/>
    <x v="5"/>
    <n v="1012"/>
    <n v="920"/>
  </r>
  <r>
    <x v="345"/>
    <x v="70"/>
    <s v="B00K15Q2B0"/>
    <n v="23"/>
    <x v="27"/>
    <x v="6"/>
    <n v="2167.1999999999998"/>
    <n v="1720"/>
  </r>
  <r>
    <x v="345"/>
    <x v="14"/>
    <s v="B00F3J4B5S"/>
    <n v="4"/>
    <x v="14"/>
    <x v="0"/>
    <n v="1725"/>
    <n v="1500"/>
  </r>
  <r>
    <x v="345"/>
    <x v="8"/>
    <s v="B00F3J4B5S"/>
    <n v="4"/>
    <x v="8"/>
    <x v="0"/>
    <n v="1725"/>
    <n v="1500"/>
  </r>
  <r>
    <x v="345"/>
    <x v="11"/>
    <s v="B01KBH547A"/>
    <n v="2"/>
    <x v="11"/>
    <x v="5"/>
    <n v="1012"/>
    <n v="920"/>
  </r>
  <r>
    <x v="345"/>
    <x v="13"/>
    <s v="B016381QZA"/>
    <n v="2"/>
    <x v="13"/>
    <x v="3"/>
    <n v="2016.5"/>
    <n v="1850"/>
  </r>
  <r>
    <x v="345"/>
    <x v="21"/>
    <s v="B018IZ0SWI"/>
    <n v="1"/>
    <x v="21"/>
    <x v="1"/>
    <n v="1620"/>
    <n v="1350"/>
  </r>
  <r>
    <x v="345"/>
    <x v="2"/>
    <s v="B01KBH547A"/>
    <n v="3"/>
    <x v="2"/>
    <x v="5"/>
    <n v="1012"/>
    <n v="920"/>
  </r>
  <r>
    <x v="345"/>
    <x v="25"/>
    <s v="B01EYT1URO"/>
    <n v="3"/>
    <x v="25"/>
    <x v="9"/>
    <n v="1312.5"/>
    <n v="1250"/>
  </r>
  <r>
    <x v="345"/>
    <x v="6"/>
    <s v="B00NQGP42Y"/>
    <n v="3"/>
    <x v="6"/>
    <x v="7"/>
    <n v="2376"/>
    <n v="2200"/>
  </r>
  <r>
    <x v="345"/>
    <x v="5"/>
    <s v="B018IZ0SWI"/>
    <n v="1"/>
    <x v="5"/>
    <x v="1"/>
    <n v="1620"/>
    <n v="1350"/>
  </r>
  <r>
    <x v="345"/>
    <x v="7"/>
    <s v="B01KBH547A"/>
    <n v="2"/>
    <x v="7"/>
    <x v="5"/>
    <n v="1012"/>
    <n v="920"/>
  </r>
  <r>
    <x v="345"/>
    <x v="9"/>
    <s v="B016381QZA"/>
    <n v="2"/>
    <x v="9"/>
    <x v="3"/>
    <n v="2016.5"/>
    <n v="1850"/>
  </r>
  <r>
    <x v="345"/>
    <x v="4"/>
    <s v="B018IZ0SWI"/>
    <n v="2"/>
    <x v="4"/>
    <x v="1"/>
    <n v="1620"/>
    <n v="1350"/>
  </r>
  <r>
    <x v="345"/>
    <x v="1"/>
    <s v="B016B7INC2"/>
    <n v="2"/>
    <x v="1"/>
    <x v="10"/>
    <n v="1020"/>
    <n v="850"/>
  </r>
  <r>
    <x v="345"/>
    <x v="17"/>
    <s v="B018IZ0SWI"/>
    <n v="1"/>
    <x v="17"/>
    <x v="1"/>
    <n v="1620"/>
    <n v="1350"/>
  </r>
  <r>
    <x v="345"/>
    <x v="12"/>
    <s v="B00F3J4B5S"/>
    <n v="1"/>
    <x v="12"/>
    <x v="0"/>
    <n v="1725"/>
    <n v="1500"/>
  </r>
  <r>
    <x v="345"/>
    <x v="16"/>
    <s v="B00K15Q2B0"/>
    <n v="3"/>
    <x v="16"/>
    <x v="6"/>
    <n v="2167.1999999999998"/>
    <n v="1720"/>
  </r>
  <r>
    <x v="345"/>
    <x v="18"/>
    <s v="B00F3J4B5S"/>
    <n v="3"/>
    <x v="18"/>
    <x v="0"/>
    <n v="1725"/>
    <n v="1500"/>
  </r>
  <r>
    <x v="345"/>
    <x v="19"/>
    <s v="B01LQV1YHO"/>
    <n v="1"/>
    <x v="19"/>
    <x v="8"/>
    <n v="1624"/>
    <n v="1450"/>
  </r>
  <r>
    <x v="345"/>
    <x v="10"/>
    <s v="B018IZ0SWI"/>
    <n v="2"/>
    <x v="10"/>
    <x v="1"/>
    <n v="1620"/>
    <n v="1350"/>
  </r>
  <r>
    <x v="345"/>
    <x v="20"/>
    <s v="B01KBH547A"/>
    <n v="1"/>
    <x v="20"/>
    <x v="5"/>
    <n v="1012"/>
    <n v="920"/>
  </r>
  <r>
    <x v="345"/>
    <x v="22"/>
    <s v="B01LQV1YHO"/>
    <n v="2"/>
    <x v="22"/>
    <x v="8"/>
    <n v="1624"/>
    <n v="1450"/>
  </r>
  <r>
    <x v="345"/>
    <x v="15"/>
    <s v="B018IZ0SWI"/>
    <n v="14"/>
    <x v="15"/>
    <x v="1"/>
    <n v="1620"/>
    <n v="1350"/>
  </r>
  <r>
    <x v="345"/>
    <x v="26"/>
    <s v="B00NQGP42Y"/>
    <n v="3"/>
    <x v="26"/>
    <x v="7"/>
    <n v="2376"/>
    <n v="2200"/>
  </r>
  <r>
    <x v="345"/>
    <x v="27"/>
    <s v="B01KBH547A"/>
    <n v="6"/>
    <x v="27"/>
    <x v="5"/>
    <n v="1012"/>
    <n v="920"/>
  </r>
  <r>
    <x v="345"/>
    <x v="28"/>
    <s v="B015YCRYZM"/>
    <n v="3"/>
    <x v="28"/>
    <x v="11"/>
    <n v="2013"/>
    <n v="1650"/>
  </r>
  <r>
    <x v="345"/>
    <x v="29"/>
    <s v="B00K15Q2B0"/>
    <n v="4"/>
    <x v="29"/>
    <x v="6"/>
    <n v="2167.1999999999998"/>
    <n v="1720"/>
  </r>
  <r>
    <x v="346"/>
    <x v="30"/>
    <s v="B018IZ0SWI"/>
    <n v="9"/>
    <x v="30"/>
    <x v="1"/>
    <n v="1620"/>
    <n v="1350"/>
  </r>
  <r>
    <x v="346"/>
    <x v="31"/>
    <s v="B00K15Q2B0"/>
    <n v="2"/>
    <x v="31"/>
    <x v="6"/>
    <n v="2167.1999999999998"/>
    <n v="1720"/>
  </r>
  <r>
    <x v="346"/>
    <x v="24"/>
    <s v="B016B7INC2"/>
    <n v="3"/>
    <x v="24"/>
    <x v="10"/>
    <n v="1020"/>
    <n v="850"/>
  </r>
  <r>
    <x v="346"/>
    <x v="23"/>
    <s v="B00F3J4B5S"/>
    <n v="2"/>
    <x v="23"/>
    <x v="0"/>
    <n v="1725"/>
    <n v="1500"/>
  </r>
  <r>
    <x v="346"/>
    <x v="0"/>
    <s v="B00NQGP42Y"/>
    <n v="1"/>
    <x v="0"/>
    <x v="7"/>
    <n v="2376"/>
    <n v="2200"/>
  </r>
  <r>
    <x v="346"/>
    <x v="32"/>
    <s v="B016381QZA"/>
    <n v="3"/>
    <x v="32"/>
    <x v="3"/>
    <n v="2016.5"/>
    <n v="1850"/>
  </r>
  <r>
    <x v="346"/>
    <x v="33"/>
    <s v="B00NQGP42Y"/>
    <n v="2"/>
    <x v="33"/>
    <x v="7"/>
    <n v="2376"/>
    <n v="2200"/>
  </r>
  <r>
    <x v="346"/>
    <x v="34"/>
    <s v="B00F3J4B5S"/>
    <n v="3"/>
    <x v="34"/>
    <x v="0"/>
    <n v="1725"/>
    <n v="1500"/>
  </r>
  <r>
    <x v="346"/>
    <x v="35"/>
    <s v="B016381QZA"/>
    <n v="2"/>
    <x v="35"/>
    <x v="3"/>
    <n v="2016.5"/>
    <n v="1850"/>
  </r>
  <r>
    <x v="346"/>
    <x v="36"/>
    <s v="B00F3J4B5S"/>
    <n v="3"/>
    <x v="36"/>
    <x v="0"/>
    <n v="1725"/>
    <n v="1500"/>
  </r>
  <r>
    <x v="346"/>
    <x v="37"/>
    <s v="B01DZJFWNC"/>
    <n v="3"/>
    <x v="37"/>
    <x v="2"/>
    <n v="998.4"/>
    <n v="960"/>
  </r>
  <r>
    <x v="346"/>
    <x v="38"/>
    <s v="B016381QZA"/>
    <n v="2"/>
    <x v="38"/>
    <x v="3"/>
    <n v="2016.5"/>
    <n v="1850"/>
  </r>
  <r>
    <x v="346"/>
    <x v="39"/>
    <s v="B00K15Q2B0"/>
    <n v="6"/>
    <x v="39"/>
    <x v="6"/>
    <n v="2167.1999999999998"/>
    <n v="1720"/>
  </r>
  <r>
    <x v="346"/>
    <x v="40"/>
    <s v="B01DZJFWNC"/>
    <n v="2"/>
    <x v="40"/>
    <x v="2"/>
    <n v="998.4"/>
    <n v="960"/>
  </r>
  <r>
    <x v="346"/>
    <x v="41"/>
    <s v="B01KBH547A"/>
    <n v="1"/>
    <x v="41"/>
    <x v="5"/>
    <n v="1012"/>
    <n v="920"/>
  </r>
  <r>
    <x v="346"/>
    <x v="42"/>
    <s v="B01KBH547A"/>
    <n v="3"/>
    <x v="12"/>
    <x v="5"/>
    <n v="1012"/>
    <n v="920"/>
  </r>
  <r>
    <x v="346"/>
    <x v="43"/>
    <s v="B00K15Q2B0"/>
    <n v="2"/>
    <x v="9"/>
    <x v="6"/>
    <n v="2167.1999999999998"/>
    <n v="1720"/>
  </r>
  <r>
    <x v="346"/>
    <x v="44"/>
    <s v="B016381QZA"/>
    <n v="3"/>
    <x v="29"/>
    <x v="3"/>
    <n v="2016.5"/>
    <n v="1850"/>
  </r>
  <r>
    <x v="346"/>
    <x v="45"/>
    <s v="B01EYT1URO"/>
    <n v="2"/>
    <x v="7"/>
    <x v="9"/>
    <n v="1312.5"/>
    <n v="1250"/>
  </r>
  <r>
    <x v="346"/>
    <x v="46"/>
    <s v="B00F3J4B5S"/>
    <n v="1"/>
    <x v="40"/>
    <x v="0"/>
    <n v="1725"/>
    <n v="1500"/>
  </r>
  <r>
    <x v="346"/>
    <x v="47"/>
    <s v="B018IZ0SWI"/>
    <n v="2"/>
    <x v="10"/>
    <x v="1"/>
    <n v="1620"/>
    <n v="1350"/>
  </r>
  <r>
    <x v="346"/>
    <x v="48"/>
    <s v="B00K15Q2B0"/>
    <n v="3"/>
    <x v="13"/>
    <x v="6"/>
    <n v="2167.1999999999998"/>
    <n v="1720"/>
  </r>
  <r>
    <x v="346"/>
    <x v="49"/>
    <s v="B015YCRYZM"/>
    <n v="2"/>
    <x v="42"/>
    <x v="11"/>
    <n v="2013"/>
    <n v="1650"/>
  </r>
  <r>
    <x v="346"/>
    <x v="50"/>
    <s v="B01DZJFWNC"/>
    <n v="2"/>
    <x v="36"/>
    <x v="2"/>
    <n v="998.4"/>
    <n v="960"/>
  </r>
  <r>
    <x v="346"/>
    <x v="51"/>
    <s v="B01KBH547A"/>
    <n v="3"/>
    <x v="28"/>
    <x v="5"/>
    <n v="1012"/>
    <n v="920"/>
  </r>
  <r>
    <x v="346"/>
    <x v="52"/>
    <s v="B018IZ0SWI"/>
    <n v="3"/>
    <x v="18"/>
    <x v="1"/>
    <n v="1620"/>
    <n v="1350"/>
  </r>
  <r>
    <x v="346"/>
    <x v="53"/>
    <s v="B018IZ0SWI"/>
    <n v="2"/>
    <x v="32"/>
    <x v="1"/>
    <n v="1620"/>
    <n v="1350"/>
  </r>
  <r>
    <x v="346"/>
    <x v="54"/>
    <s v="B00F3J4B5S"/>
    <n v="2"/>
    <x v="31"/>
    <x v="0"/>
    <n v="1725"/>
    <n v="1500"/>
  </r>
  <r>
    <x v="346"/>
    <x v="55"/>
    <s v="B015YCRYZM"/>
    <n v="1"/>
    <x v="20"/>
    <x v="11"/>
    <n v="2013"/>
    <n v="1650"/>
  </r>
  <r>
    <x v="346"/>
    <x v="56"/>
    <s v="B01EYT1URO"/>
    <n v="1"/>
    <x v="1"/>
    <x v="9"/>
    <n v="1312.5"/>
    <n v="1250"/>
  </r>
  <r>
    <x v="346"/>
    <x v="57"/>
    <s v="B016381QZA"/>
    <n v="2"/>
    <x v="11"/>
    <x v="3"/>
    <n v="2016.5"/>
    <n v="1850"/>
  </r>
  <r>
    <x v="346"/>
    <x v="58"/>
    <s v="B01DZJFWNC"/>
    <n v="2"/>
    <x v="37"/>
    <x v="2"/>
    <n v="998.4"/>
    <n v="960"/>
  </r>
  <r>
    <x v="346"/>
    <x v="59"/>
    <s v="B01LQV1YHO"/>
    <n v="2"/>
    <x v="14"/>
    <x v="8"/>
    <n v="1624"/>
    <n v="1450"/>
  </r>
  <r>
    <x v="346"/>
    <x v="60"/>
    <s v="B00NQGP42Y"/>
    <n v="2"/>
    <x v="8"/>
    <x v="7"/>
    <n v="2376"/>
    <n v="2200"/>
  </r>
  <r>
    <x v="346"/>
    <x v="61"/>
    <s v="B00K15Q2B0"/>
    <n v="3"/>
    <x v="6"/>
    <x v="6"/>
    <n v="2167.1999999999998"/>
    <n v="1720"/>
  </r>
  <r>
    <x v="346"/>
    <x v="62"/>
    <s v="B018IZ0SWI"/>
    <n v="18"/>
    <x v="5"/>
    <x v="1"/>
    <n v="1620"/>
    <n v="1350"/>
  </r>
  <r>
    <x v="346"/>
    <x v="63"/>
    <s v="B018IZ0SWI"/>
    <n v="3"/>
    <x v="39"/>
    <x v="1"/>
    <n v="1620"/>
    <n v="1350"/>
  </r>
  <r>
    <x v="346"/>
    <x v="64"/>
    <s v="B018IZ0SWI"/>
    <n v="2"/>
    <x v="17"/>
    <x v="1"/>
    <n v="1620"/>
    <n v="1350"/>
  </r>
  <r>
    <x v="346"/>
    <x v="65"/>
    <s v="B00J0O5J4Y"/>
    <n v="3"/>
    <x v="16"/>
    <x v="4"/>
    <n v="1683"/>
    <n v="1530"/>
  </r>
  <r>
    <x v="346"/>
    <x v="66"/>
    <s v="B00K15Q2B0"/>
    <n v="3"/>
    <x v="3"/>
    <x v="6"/>
    <n v="2167.1999999999998"/>
    <n v="1720"/>
  </r>
  <r>
    <x v="346"/>
    <x v="67"/>
    <s v="B016381QZA"/>
    <n v="2"/>
    <x v="2"/>
    <x v="3"/>
    <n v="2016.5"/>
    <n v="1850"/>
  </r>
  <r>
    <x v="346"/>
    <x v="68"/>
    <s v="B018IZ0SWI"/>
    <n v="2"/>
    <x v="23"/>
    <x v="1"/>
    <n v="1620"/>
    <n v="1350"/>
  </r>
  <r>
    <x v="346"/>
    <x v="69"/>
    <s v="B00F3J4B5S"/>
    <n v="5"/>
    <x v="15"/>
    <x v="0"/>
    <n v="1725"/>
    <n v="1500"/>
  </r>
  <r>
    <x v="346"/>
    <x v="70"/>
    <s v="B00J0O5J4Y"/>
    <n v="3"/>
    <x v="27"/>
    <x v="4"/>
    <n v="1683"/>
    <n v="1530"/>
  </r>
  <r>
    <x v="346"/>
    <x v="14"/>
    <s v="B00K15Q2B0"/>
    <n v="8"/>
    <x v="14"/>
    <x v="6"/>
    <n v="2167.1999999999998"/>
    <n v="1720"/>
  </r>
  <r>
    <x v="346"/>
    <x v="8"/>
    <s v="B00NQGP42Y"/>
    <n v="20"/>
    <x v="8"/>
    <x v="7"/>
    <n v="2376"/>
    <n v="2200"/>
  </r>
  <r>
    <x v="346"/>
    <x v="11"/>
    <s v="B016381QZA"/>
    <n v="1"/>
    <x v="11"/>
    <x v="3"/>
    <n v="2016.5"/>
    <n v="1850"/>
  </r>
  <r>
    <x v="346"/>
    <x v="13"/>
    <s v="B01KBH547A"/>
    <n v="1"/>
    <x v="13"/>
    <x v="5"/>
    <n v="1012"/>
    <n v="920"/>
  </r>
  <r>
    <x v="346"/>
    <x v="21"/>
    <s v="B00J0O5J4Y"/>
    <n v="3"/>
    <x v="21"/>
    <x v="4"/>
    <n v="1683"/>
    <n v="1530"/>
  </r>
  <r>
    <x v="347"/>
    <x v="2"/>
    <s v="B00F3J4B5S"/>
    <n v="2"/>
    <x v="2"/>
    <x v="0"/>
    <n v="1725"/>
    <n v="1500"/>
  </r>
  <r>
    <x v="347"/>
    <x v="25"/>
    <s v="B01EYT1URO"/>
    <n v="22"/>
    <x v="25"/>
    <x v="9"/>
    <n v="1312.5"/>
    <n v="1250"/>
  </r>
  <r>
    <x v="347"/>
    <x v="6"/>
    <s v="B01KBH547A"/>
    <n v="1"/>
    <x v="6"/>
    <x v="5"/>
    <n v="1012"/>
    <n v="920"/>
  </r>
  <r>
    <x v="347"/>
    <x v="5"/>
    <s v="B018IZ0SWI"/>
    <n v="1"/>
    <x v="5"/>
    <x v="1"/>
    <n v="1620"/>
    <n v="1350"/>
  </r>
  <r>
    <x v="347"/>
    <x v="3"/>
    <s v="B00K15Q2B0"/>
    <n v="3"/>
    <x v="3"/>
    <x v="6"/>
    <n v="2167.1999999999998"/>
    <n v="1720"/>
  </r>
  <r>
    <x v="347"/>
    <x v="4"/>
    <s v="B018IZ0SWI"/>
    <n v="2"/>
    <x v="4"/>
    <x v="1"/>
    <n v="1620"/>
    <n v="1350"/>
  </r>
  <r>
    <x v="347"/>
    <x v="14"/>
    <s v="B00F3J4B5S"/>
    <n v="2"/>
    <x v="14"/>
    <x v="0"/>
    <n v="1725"/>
    <n v="1500"/>
  </r>
  <r>
    <x v="347"/>
    <x v="13"/>
    <s v="B016381QZA"/>
    <n v="3"/>
    <x v="13"/>
    <x v="3"/>
    <n v="2016.5"/>
    <n v="1850"/>
  </r>
  <r>
    <x v="347"/>
    <x v="2"/>
    <s v="B01KBH547A"/>
    <n v="14"/>
    <x v="2"/>
    <x v="5"/>
    <n v="1012"/>
    <n v="920"/>
  </r>
  <r>
    <x v="347"/>
    <x v="5"/>
    <s v="B00NQGP42Y"/>
    <n v="2"/>
    <x v="5"/>
    <x v="7"/>
    <n v="2376"/>
    <n v="2200"/>
  </r>
  <r>
    <x v="347"/>
    <x v="7"/>
    <s v="B01LQV1YHO"/>
    <n v="3"/>
    <x v="7"/>
    <x v="8"/>
    <n v="1624"/>
    <n v="1450"/>
  </r>
  <r>
    <x v="347"/>
    <x v="6"/>
    <s v="B00NQGP42Y"/>
    <n v="1"/>
    <x v="6"/>
    <x v="7"/>
    <n v="2376"/>
    <n v="2200"/>
  </r>
  <r>
    <x v="347"/>
    <x v="1"/>
    <s v="B018IZ0SWI"/>
    <n v="4"/>
    <x v="1"/>
    <x v="1"/>
    <n v="1620"/>
    <n v="1350"/>
  </r>
  <r>
    <x v="347"/>
    <x v="9"/>
    <s v="B01LQV1YHO"/>
    <n v="1"/>
    <x v="9"/>
    <x v="8"/>
    <n v="1624"/>
    <n v="1450"/>
  </r>
  <r>
    <x v="347"/>
    <x v="17"/>
    <s v="B01LQV1YHO"/>
    <n v="1"/>
    <x v="17"/>
    <x v="8"/>
    <n v="1624"/>
    <n v="1450"/>
  </r>
  <r>
    <x v="347"/>
    <x v="11"/>
    <s v="B00K15Q2B0"/>
    <n v="2"/>
    <x v="11"/>
    <x v="6"/>
    <n v="2167.1999999999998"/>
    <n v="1720"/>
  </r>
  <r>
    <x v="347"/>
    <x v="8"/>
    <s v="B00NQGP42Y"/>
    <n v="3"/>
    <x v="8"/>
    <x v="7"/>
    <n v="2376"/>
    <n v="2200"/>
  </r>
  <r>
    <x v="347"/>
    <x v="12"/>
    <s v="B01LQV1YHO"/>
    <n v="2"/>
    <x v="12"/>
    <x v="8"/>
    <n v="1624"/>
    <n v="1450"/>
  </r>
  <r>
    <x v="347"/>
    <x v="16"/>
    <s v="B01DZJFWNC"/>
    <n v="3"/>
    <x v="16"/>
    <x v="2"/>
    <n v="998.4"/>
    <n v="960"/>
  </r>
  <r>
    <x v="347"/>
    <x v="10"/>
    <s v="B00K15Q2B0"/>
    <n v="3"/>
    <x v="10"/>
    <x v="6"/>
    <n v="2167.1999999999998"/>
    <n v="1720"/>
  </r>
  <r>
    <x v="347"/>
    <x v="18"/>
    <s v="B00NQGP42Y"/>
    <n v="2"/>
    <x v="18"/>
    <x v="7"/>
    <n v="2376"/>
    <n v="2200"/>
  </r>
  <r>
    <x v="347"/>
    <x v="19"/>
    <s v="B01KBH547A"/>
    <n v="2"/>
    <x v="19"/>
    <x v="5"/>
    <n v="1012"/>
    <n v="920"/>
  </r>
  <r>
    <x v="347"/>
    <x v="20"/>
    <s v="B016381QZA"/>
    <n v="11"/>
    <x v="20"/>
    <x v="3"/>
    <n v="2016.5"/>
    <n v="1850"/>
  </r>
  <r>
    <x v="347"/>
    <x v="21"/>
    <s v="B00NQGP42Y"/>
    <n v="1"/>
    <x v="21"/>
    <x v="7"/>
    <n v="2376"/>
    <n v="2200"/>
  </r>
  <r>
    <x v="347"/>
    <x v="22"/>
    <s v="B01KBH547A"/>
    <n v="1"/>
    <x v="22"/>
    <x v="5"/>
    <n v="1012"/>
    <n v="920"/>
  </r>
  <r>
    <x v="347"/>
    <x v="23"/>
    <s v="B01LQV1YHO"/>
    <n v="6"/>
    <x v="23"/>
    <x v="8"/>
    <n v="1624"/>
    <n v="1450"/>
  </r>
  <r>
    <x v="347"/>
    <x v="24"/>
    <s v="B01LQV1YHO"/>
    <n v="1"/>
    <x v="24"/>
    <x v="8"/>
    <n v="1624"/>
    <n v="1450"/>
  </r>
  <r>
    <x v="347"/>
    <x v="15"/>
    <s v="B00K15Q2B0"/>
    <n v="2"/>
    <x v="15"/>
    <x v="6"/>
    <n v="2167.1999999999998"/>
    <n v="1720"/>
  </r>
  <r>
    <x v="347"/>
    <x v="25"/>
    <s v="B018IZ0SWI"/>
    <n v="1"/>
    <x v="25"/>
    <x v="1"/>
    <n v="1620"/>
    <n v="1350"/>
  </r>
  <r>
    <x v="347"/>
    <x v="26"/>
    <s v="B00NQGP42Y"/>
    <n v="2"/>
    <x v="26"/>
    <x v="7"/>
    <n v="2376"/>
    <n v="2200"/>
  </r>
  <r>
    <x v="347"/>
    <x v="27"/>
    <s v="B016B7INC2"/>
    <n v="2"/>
    <x v="27"/>
    <x v="10"/>
    <n v="1020"/>
    <n v="850"/>
  </r>
  <r>
    <x v="347"/>
    <x v="28"/>
    <s v="B018IZ0SWI"/>
    <n v="2"/>
    <x v="28"/>
    <x v="1"/>
    <n v="1620"/>
    <n v="1350"/>
  </r>
  <r>
    <x v="347"/>
    <x v="29"/>
    <s v="B016381QZA"/>
    <n v="1"/>
    <x v="29"/>
    <x v="3"/>
    <n v="2016.5"/>
    <n v="1850"/>
  </r>
  <r>
    <x v="347"/>
    <x v="30"/>
    <s v="B018IZ0SWI"/>
    <n v="11"/>
    <x v="30"/>
    <x v="1"/>
    <n v="1620"/>
    <n v="1350"/>
  </r>
  <r>
    <x v="347"/>
    <x v="31"/>
    <s v="B018IZ0SWI"/>
    <n v="8"/>
    <x v="31"/>
    <x v="1"/>
    <n v="1620"/>
    <n v="1350"/>
  </r>
  <r>
    <x v="347"/>
    <x v="0"/>
    <s v="B01LQV1YHO"/>
    <n v="1"/>
    <x v="0"/>
    <x v="8"/>
    <n v="1624"/>
    <n v="1450"/>
  </r>
  <r>
    <x v="347"/>
    <x v="32"/>
    <s v="B00F3J4B5S"/>
    <n v="3"/>
    <x v="32"/>
    <x v="0"/>
    <n v="1725"/>
    <n v="1500"/>
  </r>
  <r>
    <x v="347"/>
    <x v="33"/>
    <s v="B00K15Q2B0"/>
    <n v="3"/>
    <x v="33"/>
    <x v="6"/>
    <n v="2167.1999999999998"/>
    <n v="1720"/>
  </r>
  <r>
    <x v="347"/>
    <x v="34"/>
    <s v="B00K15Q2B0"/>
    <n v="3"/>
    <x v="34"/>
    <x v="6"/>
    <n v="2167.1999999999998"/>
    <n v="1720"/>
  </r>
  <r>
    <x v="347"/>
    <x v="35"/>
    <s v="B00F3J4B5S"/>
    <n v="3"/>
    <x v="35"/>
    <x v="0"/>
    <n v="1725"/>
    <n v="1500"/>
  </r>
  <r>
    <x v="347"/>
    <x v="36"/>
    <s v="B018IZ0SWI"/>
    <n v="3"/>
    <x v="36"/>
    <x v="1"/>
    <n v="1620"/>
    <n v="1350"/>
  </r>
  <r>
    <x v="347"/>
    <x v="37"/>
    <s v="B00NQGP42Y"/>
    <n v="3"/>
    <x v="37"/>
    <x v="7"/>
    <n v="2376"/>
    <n v="2200"/>
  </r>
  <r>
    <x v="347"/>
    <x v="38"/>
    <s v="B00K15Q2B0"/>
    <n v="12"/>
    <x v="38"/>
    <x v="6"/>
    <n v="2167.1999999999998"/>
    <n v="1720"/>
  </r>
  <r>
    <x v="347"/>
    <x v="39"/>
    <s v="B01EYT1URO"/>
    <n v="6"/>
    <x v="39"/>
    <x v="9"/>
    <n v="1312.5"/>
    <n v="1250"/>
  </r>
  <r>
    <x v="347"/>
    <x v="40"/>
    <s v="B016B7INC2"/>
    <n v="2"/>
    <x v="40"/>
    <x v="10"/>
    <n v="1020"/>
    <n v="850"/>
  </r>
  <r>
    <x v="347"/>
    <x v="41"/>
    <s v="B01KBH547A"/>
    <n v="3"/>
    <x v="41"/>
    <x v="5"/>
    <n v="1012"/>
    <n v="920"/>
  </r>
  <r>
    <x v="347"/>
    <x v="42"/>
    <s v="B01DZJFWNC"/>
    <n v="1"/>
    <x v="12"/>
    <x v="2"/>
    <n v="998.4"/>
    <n v="960"/>
  </r>
  <r>
    <x v="347"/>
    <x v="43"/>
    <s v="B01LQV1YHO"/>
    <n v="2"/>
    <x v="9"/>
    <x v="8"/>
    <n v="1624"/>
    <n v="1450"/>
  </r>
  <r>
    <x v="347"/>
    <x v="44"/>
    <s v="B00F3J4B5S"/>
    <n v="2"/>
    <x v="29"/>
    <x v="0"/>
    <n v="1725"/>
    <n v="1500"/>
  </r>
  <r>
    <x v="347"/>
    <x v="45"/>
    <s v="B01EYT1URO"/>
    <n v="3"/>
    <x v="7"/>
    <x v="9"/>
    <n v="1312.5"/>
    <n v="1250"/>
  </r>
  <r>
    <x v="347"/>
    <x v="46"/>
    <s v="B01KBH547A"/>
    <n v="3"/>
    <x v="40"/>
    <x v="5"/>
    <n v="1012"/>
    <n v="920"/>
  </r>
  <r>
    <x v="347"/>
    <x v="47"/>
    <s v="B01KBH547A"/>
    <n v="2"/>
    <x v="10"/>
    <x v="5"/>
    <n v="1012"/>
    <n v="920"/>
  </r>
  <r>
    <x v="347"/>
    <x v="48"/>
    <s v="B018IZ0SWI"/>
    <n v="1"/>
    <x v="13"/>
    <x v="1"/>
    <n v="1620"/>
    <n v="1350"/>
  </r>
  <r>
    <x v="347"/>
    <x v="49"/>
    <s v="B00F3J4B5S"/>
    <n v="3"/>
    <x v="42"/>
    <x v="0"/>
    <n v="1725"/>
    <n v="1500"/>
  </r>
  <r>
    <x v="347"/>
    <x v="50"/>
    <s v="B00K15Q2B0"/>
    <n v="2"/>
    <x v="36"/>
    <x v="6"/>
    <n v="2167.1999999999998"/>
    <n v="1720"/>
  </r>
  <r>
    <x v="347"/>
    <x v="51"/>
    <s v="B00K15Q2B0"/>
    <n v="3"/>
    <x v="28"/>
    <x v="6"/>
    <n v="2167.1999999999998"/>
    <n v="1720"/>
  </r>
  <r>
    <x v="347"/>
    <x v="52"/>
    <s v="B01LQV1YHO"/>
    <n v="1"/>
    <x v="18"/>
    <x v="8"/>
    <n v="1624"/>
    <n v="1450"/>
  </r>
  <r>
    <x v="347"/>
    <x v="53"/>
    <s v="B018IZ0SWI"/>
    <n v="2"/>
    <x v="32"/>
    <x v="1"/>
    <n v="1620"/>
    <n v="1350"/>
  </r>
  <r>
    <x v="347"/>
    <x v="54"/>
    <s v="B016B7INC2"/>
    <n v="3"/>
    <x v="31"/>
    <x v="10"/>
    <n v="1020"/>
    <n v="850"/>
  </r>
  <r>
    <x v="347"/>
    <x v="55"/>
    <s v="B00K15Q2B0"/>
    <n v="2"/>
    <x v="20"/>
    <x v="6"/>
    <n v="2167.1999999999998"/>
    <n v="1720"/>
  </r>
  <r>
    <x v="347"/>
    <x v="56"/>
    <s v="B00K15Q2B0"/>
    <n v="2"/>
    <x v="1"/>
    <x v="6"/>
    <n v="2167.1999999999998"/>
    <n v="1720"/>
  </r>
  <r>
    <x v="347"/>
    <x v="57"/>
    <s v="B01LQV1YHO"/>
    <n v="3"/>
    <x v="11"/>
    <x v="8"/>
    <n v="1624"/>
    <n v="1450"/>
  </r>
  <r>
    <x v="347"/>
    <x v="58"/>
    <s v="B018IZ0SWI"/>
    <n v="2"/>
    <x v="37"/>
    <x v="1"/>
    <n v="1620"/>
    <n v="1350"/>
  </r>
  <r>
    <x v="347"/>
    <x v="59"/>
    <s v="B018IZ0SWI"/>
    <n v="3"/>
    <x v="14"/>
    <x v="1"/>
    <n v="1620"/>
    <n v="1350"/>
  </r>
  <r>
    <x v="347"/>
    <x v="60"/>
    <s v="B00K15Q2B0"/>
    <n v="2"/>
    <x v="8"/>
    <x v="6"/>
    <n v="2167.1999999999998"/>
    <n v="1720"/>
  </r>
  <r>
    <x v="347"/>
    <x v="61"/>
    <s v="B00F3J4B5S"/>
    <n v="3"/>
    <x v="6"/>
    <x v="0"/>
    <n v="1725"/>
    <n v="1500"/>
  </r>
  <r>
    <x v="347"/>
    <x v="62"/>
    <s v="B01LQV1YHO"/>
    <n v="1"/>
    <x v="5"/>
    <x v="8"/>
    <n v="1624"/>
    <n v="1450"/>
  </r>
  <r>
    <x v="347"/>
    <x v="63"/>
    <s v="B00K15Q2B0"/>
    <n v="2"/>
    <x v="39"/>
    <x v="6"/>
    <n v="2167.1999999999998"/>
    <n v="1720"/>
  </r>
  <r>
    <x v="347"/>
    <x v="64"/>
    <s v="B016381QZA"/>
    <n v="3"/>
    <x v="17"/>
    <x v="3"/>
    <n v="2016.5"/>
    <n v="1850"/>
  </r>
  <r>
    <x v="347"/>
    <x v="65"/>
    <s v="B018IZ0SWI"/>
    <n v="2"/>
    <x v="16"/>
    <x v="1"/>
    <n v="1620"/>
    <n v="1350"/>
  </r>
  <r>
    <x v="347"/>
    <x v="66"/>
    <s v="B00K15Q2B0"/>
    <n v="3"/>
    <x v="3"/>
    <x v="6"/>
    <n v="2167.1999999999998"/>
    <n v="1720"/>
  </r>
  <r>
    <x v="347"/>
    <x v="67"/>
    <s v="B016B7INC2"/>
    <n v="4"/>
    <x v="2"/>
    <x v="10"/>
    <n v="1020"/>
    <n v="850"/>
  </r>
  <r>
    <x v="347"/>
    <x v="68"/>
    <s v="B01LQV1YHO"/>
    <n v="3"/>
    <x v="23"/>
    <x v="8"/>
    <n v="1624"/>
    <n v="1450"/>
  </r>
  <r>
    <x v="347"/>
    <x v="69"/>
    <s v="B01EYT1URO"/>
    <n v="2"/>
    <x v="15"/>
    <x v="9"/>
    <n v="1312.5"/>
    <n v="1250"/>
  </r>
  <r>
    <x v="347"/>
    <x v="70"/>
    <s v="B018IZ0SWI"/>
    <n v="2"/>
    <x v="27"/>
    <x v="1"/>
    <n v="1620"/>
    <n v="1350"/>
  </r>
  <r>
    <x v="348"/>
    <x v="14"/>
    <s v="B01EYT1URO"/>
    <n v="2"/>
    <x v="14"/>
    <x v="9"/>
    <n v="1312.5"/>
    <n v="1250"/>
  </r>
  <r>
    <x v="348"/>
    <x v="8"/>
    <s v="B00J0O5J4Y"/>
    <n v="3"/>
    <x v="8"/>
    <x v="4"/>
    <n v="1683"/>
    <n v="1530"/>
  </r>
  <r>
    <x v="348"/>
    <x v="11"/>
    <s v="B00K15Q2B0"/>
    <n v="1"/>
    <x v="11"/>
    <x v="6"/>
    <n v="2167.1999999999998"/>
    <n v="1720"/>
  </r>
  <r>
    <x v="348"/>
    <x v="13"/>
    <s v="B01DZJFWNC"/>
    <n v="17"/>
    <x v="13"/>
    <x v="2"/>
    <n v="998.4"/>
    <n v="960"/>
  </r>
  <r>
    <x v="348"/>
    <x v="21"/>
    <s v="B01EYT1URO"/>
    <n v="4"/>
    <x v="21"/>
    <x v="9"/>
    <n v="1312.5"/>
    <n v="1250"/>
  </r>
  <r>
    <x v="348"/>
    <x v="2"/>
    <s v="B01KBH547A"/>
    <n v="3"/>
    <x v="2"/>
    <x v="5"/>
    <n v="1012"/>
    <n v="920"/>
  </r>
  <r>
    <x v="348"/>
    <x v="25"/>
    <s v="B00F3J4B5S"/>
    <n v="1"/>
    <x v="25"/>
    <x v="0"/>
    <n v="1725"/>
    <n v="1500"/>
  </r>
  <r>
    <x v="348"/>
    <x v="6"/>
    <s v="B01DZJFWNC"/>
    <n v="2"/>
    <x v="6"/>
    <x v="2"/>
    <n v="998.4"/>
    <n v="960"/>
  </r>
  <r>
    <x v="348"/>
    <x v="5"/>
    <s v="B00K15Q2B0"/>
    <n v="2"/>
    <x v="5"/>
    <x v="6"/>
    <n v="2167.1999999999998"/>
    <n v="1720"/>
  </r>
  <r>
    <x v="348"/>
    <x v="7"/>
    <s v="B00F3J4B5S"/>
    <n v="1"/>
    <x v="7"/>
    <x v="0"/>
    <n v="1725"/>
    <n v="1500"/>
  </r>
  <r>
    <x v="348"/>
    <x v="9"/>
    <s v="B01LQV1YHO"/>
    <n v="1"/>
    <x v="9"/>
    <x v="8"/>
    <n v="1624"/>
    <n v="1450"/>
  </r>
  <r>
    <x v="348"/>
    <x v="4"/>
    <s v="B00F3J4B5S"/>
    <n v="2"/>
    <x v="4"/>
    <x v="0"/>
    <n v="1725"/>
    <n v="1500"/>
  </r>
  <r>
    <x v="348"/>
    <x v="1"/>
    <s v="B01KBH547A"/>
    <n v="7"/>
    <x v="1"/>
    <x v="5"/>
    <n v="1012"/>
    <n v="920"/>
  </r>
  <r>
    <x v="348"/>
    <x v="17"/>
    <s v="B01EYT1URO"/>
    <n v="2"/>
    <x v="17"/>
    <x v="9"/>
    <n v="1312.5"/>
    <n v="1250"/>
  </r>
  <r>
    <x v="348"/>
    <x v="12"/>
    <s v="B018IZ0SWI"/>
    <n v="2"/>
    <x v="12"/>
    <x v="1"/>
    <n v="1620"/>
    <n v="1350"/>
  </r>
  <r>
    <x v="348"/>
    <x v="16"/>
    <s v="B00F3J4B5S"/>
    <n v="2"/>
    <x v="16"/>
    <x v="0"/>
    <n v="1725"/>
    <n v="1500"/>
  </r>
  <r>
    <x v="348"/>
    <x v="18"/>
    <s v="B015YCRYZM"/>
    <n v="3"/>
    <x v="18"/>
    <x v="11"/>
    <n v="2013"/>
    <n v="1650"/>
  </r>
  <r>
    <x v="348"/>
    <x v="19"/>
    <s v="B01KBH547A"/>
    <n v="1"/>
    <x v="19"/>
    <x v="5"/>
    <n v="1012"/>
    <n v="920"/>
  </r>
  <r>
    <x v="348"/>
    <x v="10"/>
    <s v="B01LQV1YHO"/>
    <n v="4"/>
    <x v="10"/>
    <x v="8"/>
    <n v="1624"/>
    <n v="1450"/>
  </r>
  <r>
    <x v="348"/>
    <x v="20"/>
    <s v="B00K15Q2B0"/>
    <n v="3"/>
    <x v="20"/>
    <x v="6"/>
    <n v="2167.1999999999998"/>
    <n v="1720"/>
  </r>
  <r>
    <x v="348"/>
    <x v="22"/>
    <s v="B00NQGP42Y"/>
    <n v="3"/>
    <x v="22"/>
    <x v="7"/>
    <n v="2376"/>
    <n v="2200"/>
  </r>
  <r>
    <x v="348"/>
    <x v="15"/>
    <s v="B018IZ0SWI"/>
    <n v="2"/>
    <x v="15"/>
    <x v="1"/>
    <n v="1620"/>
    <n v="1350"/>
  </r>
  <r>
    <x v="348"/>
    <x v="26"/>
    <s v="B00K15Q2B0"/>
    <n v="1"/>
    <x v="26"/>
    <x v="6"/>
    <n v="2167.1999999999998"/>
    <n v="1720"/>
  </r>
  <r>
    <x v="348"/>
    <x v="27"/>
    <s v="B00NQGP42Y"/>
    <n v="3"/>
    <x v="27"/>
    <x v="7"/>
    <n v="2376"/>
    <n v="2200"/>
  </r>
  <r>
    <x v="348"/>
    <x v="28"/>
    <s v="B01DZJFWNC"/>
    <n v="3"/>
    <x v="28"/>
    <x v="2"/>
    <n v="998.4"/>
    <n v="960"/>
  </r>
  <r>
    <x v="348"/>
    <x v="29"/>
    <s v="B00NQGP42Y"/>
    <n v="2"/>
    <x v="29"/>
    <x v="7"/>
    <n v="2376"/>
    <n v="2200"/>
  </r>
  <r>
    <x v="348"/>
    <x v="30"/>
    <s v="B018IZ0SWI"/>
    <n v="3"/>
    <x v="30"/>
    <x v="1"/>
    <n v="1620"/>
    <n v="1350"/>
  </r>
  <r>
    <x v="348"/>
    <x v="31"/>
    <s v="B016381QZA"/>
    <n v="2"/>
    <x v="31"/>
    <x v="3"/>
    <n v="2016.5"/>
    <n v="1850"/>
  </r>
  <r>
    <x v="348"/>
    <x v="24"/>
    <s v="B00K15Q2B0"/>
    <n v="3"/>
    <x v="24"/>
    <x v="6"/>
    <n v="2167.1999999999998"/>
    <n v="1720"/>
  </r>
  <r>
    <x v="348"/>
    <x v="23"/>
    <s v="B018IZ0SWI"/>
    <n v="3"/>
    <x v="23"/>
    <x v="1"/>
    <n v="1620"/>
    <n v="1350"/>
  </r>
  <r>
    <x v="348"/>
    <x v="0"/>
    <s v="B00NQGP42Y"/>
    <n v="2"/>
    <x v="0"/>
    <x v="7"/>
    <n v="2376"/>
    <n v="2200"/>
  </r>
  <r>
    <x v="348"/>
    <x v="32"/>
    <s v="B015YCRYZM"/>
    <n v="5"/>
    <x v="32"/>
    <x v="11"/>
    <n v="2013"/>
    <n v="1650"/>
  </r>
  <r>
    <x v="348"/>
    <x v="33"/>
    <s v="B01EYT1URO"/>
    <n v="2"/>
    <x v="33"/>
    <x v="9"/>
    <n v="1312.5"/>
    <n v="1250"/>
  </r>
  <r>
    <x v="348"/>
    <x v="34"/>
    <s v="B00K15Q2B0"/>
    <n v="1"/>
    <x v="34"/>
    <x v="6"/>
    <n v="2167.1999999999998"/>
    <n v="1720"/>
  </r>
  <r>
    <x v="348"/>
    <x v="35"/>
    <s v="B00F3J4B5S"/>
    <n v="3"/>
    <x v="35"/>
    <x v="0"/>
    <n v="1725"/>
    <n v="1500"/>
  </r>
  <r>
    <x v="348"/>
    <x v="36"/>
    <s v="B00F3J4B5S"/>
    <n v="10"/>
    <x v="36"/>
    <x v="0"/>
    <n v="1725"/>
    <n v="1500"/>
  </r>
  <r>
    <x v="348"/>
    <x v="37"/>
    <s v="B018IZ0SWI"/>
    <n v="1"/>
    <x v="37"/>
    <x v="1"/>
    <n v="1620"/>
    <n v="1350"/>
  </r>
  <r>
    <x v="348"/>
    <x v="38"/>
    <s v="B015YCRYZM"/>
    <n v="3"/>
    <x v="38"/>
    <x v="11"/>
    <n v="2013"/>
    <n v="1650"/>
  </r>
  <r>
    <x v="348"/>
    <x v="39"/>
    <s v="B016B7INC2"/>
    <n v="3"/>
    <x v="39"/>
    <x v="10"/>
    <n v="1020"/>
    <n v="850"/>
  </r>
  <r>
    <x v="348"/>
    <x v="40"/>
    <s v="B01DZJFWNC"/>
    <n v="3"/>
    <x v="40"/>
    <x v="2"/>
    <n v="998.4"/>
    <n v="960"/>
  </r>
  <r>
    <x v="348"/>
    <x v="41"/>
    <s v="B00K15Q2B0"/>
    <n v="3"/>
    <x v="41"/>
    <x v="6"/>
    <n v="2167.1999999999998"/>
    <n v="1720"/>
  </r>
  <r>
    <x v="348"/>
    <x v="42"/>
    <s v="B00K15Q2B0"/>
    <n v="2"/>
    <x v="12"/>
    <x v="6"/>
    <n v="2167.1999999999998"/>
    <n v="1720"/>
  </r>
  <r>
    <x v="348"/>
    <x v="43"/>
    <s v="B01EYT1URO"/>
    <n v="1"/>
    <x v="9"/>
    <x v="9"/>
    <n v="1312.5"/>
    <n v="1250"/>
  </r>
  <r>
    <x v="348"/>
    <x v="44"/>
    <s v="B00K15Q2B0"/>
    <n v="2"/>
    <x v="29"/>
    <x v="6"/>
    <n v="2167.1999999999998"/>
    <n v="1720"/>
  </r>
  <r>
    <x v="348"/>
    <x v="45"/>
    <s v="B00F3J4B5S"/>
    <n v="6"/>
    <x v="7"/>
    <x v="0"/>
    <n v="1725"/>
    <n v="1500"/>
  </r>
  <r>
    <x v="348"/>
    <x v="46"/>
    <s v="B016B7INC2"/>
    <n v="3"/>
    <x v="40"/>
    <x v="10"/>
    <n v="1020"/>
    <n v="850"/>
  </r>
  <r>
    <x v="348"/>
    <x v="47"/>
    <s v="B01KBH547A"/>
    <n v="2"/>
    <x v="10"/>
    <x v="5"/>
    <n v="1012"/>
    <n v="920"/>
  </r>
  <r>
    <x v="348"/>
    <x v="48"/>
    <s v="B00NQGP42Y"/>
    <n v="1"/>
    <x v="13"/>
    <x v="7"/>
    <n v="2376"/>
    <n v="2200"/>
  </r>
  <r>
    <x v="348"/>
    <x v="49"/>
    <s v="B01LQV1YHO"/>
    <n v="2"/>
    <x v="42"/>
    <x v="8"/>
    <n v="1624"/>
    <n v="1450"/>
  </r>
  <r>
    <x v="348"/>
    <x v="50"/>
    <s v="B00K15Q2B0"/>
    <n v="3"/>
    <x v="36"/>
    <x v="6"/>
    <n v="2167.1999999999998"/>
    <n v="1720"/>
  </r>
  <r>
    <x v="348"/>
    <x v="51"/>
    <s v="B01KBH547A"/>
    <n v="1"/>
    <x v="28"/>
    <x v="5"/>
    <n v="1012"/>
    <n v="920"/>
  </r>
  <r>
    <x v="348"/>
    <x v="52"/>
    <s v="B00NQGP42Y"/>
    <n v="2"/>
    <x v="18"/>
    <x v="7"/>
    <n v="2376"/>
    <n v="2200"/>
  </r>
  <r>
    <x v="348"/>
    <x v="53"/>
    <s v="B018IZ0SWI"/>
    <n v="3"/>
    <x v="32"/>
    <x v="1"/>
    <n v="1620"/>
    <n v="1350"/>
  </r>
  <r>
    <x v="348"/>
    <x v="54"/>
    <s v="B00F3J4B5S"/>
    <n v="3"/>
    <x v="31"/>
    <x v="0"/>
    <n v="1725"/>
    <n v="1500"/>
  </r>
  <r>
    <x v="348"/>
    <x v="55"/>
    <s v="B00NQGP42Y"/>
    <n v="3"/>
    <x v="20"/>
    <x v="7"/>
    <n v="2376"/>
    <n v="2200"/>
  </r>
  <r>
    <x v="348"/>
    <x v="56"/>
    <s v="B016381QZA"/>
    <n v="2"/>
    <x v="1"/>
    <x v="3"/>
    <n v="2016.5"/>
    <n v="1850"/>
  </r>
  <r>
    <x v="348"/>
    <x v="57"/>
    <s v="B01KBH547A"/>
    <n v="3"/>
    <x v="11"/>
    <x v="5"/>
    <n v="1012"/>
    <n v="920"/>
  </r>
  <r>
    <x v="349"/>
    <x v="58"/>
    <s v="B01LQV1YHO"/>
    <n v="3"/>
    <x v="37"/>
    <x v="8"/>
    <n v="1624"/>
    <n v="1450"/>
  </r>
  <r>
    <x v="349"/>
    <x v="59"/>
    <s v="B00F3J4B5S"/>
    <n v="15"/>
    <x v="14"/>
    <x v="0"/>
    <n v="1725"/>
    <n v="1500"/>
  </r>
  <r>
    <x v="349"/>
    <x v="60"/>
    <s v="B01KBH547A"/>
    <n v="3"/>
    <x v="8"/>
    <x v="5"/>
    <n v="1012"/>
    <n v="920"/>
  </r>
  <r>
    <x v="349"/>
    <x v="61"/>
    <s v="B01KBH547A"/>
    <n v="2"/>
    <x v="6"/>
    <x v="5"/>
    <n v="1012"/>
    <n v="920"/>
  </r>
  <r>
    <x v="349"/>
    <x v="62"/>
    <s v="B00NQGP42Y"/>
    <n v="2"/>
    <x v="5"/>
    <x v="7"/>
    <n v="2376"/>
    <n v="2200"/>
  </r>
  <r>
    <x v="349"/>
    <x v="63"/>
    <s v="B018IZ0SWI"/>
    <n v="2"/>
    <x v="39"/>
    <x v="1"/>
    <n v="1620"/>
    <n v="1350"/>
  </r>
  <r>
    <x v="349"/>
    <x v="64"/>
    <s v="B00NQGP42Y"/>
    <n v="3"/>
    <x v="17"/>
    <x v="7"/>
    <n v="2376"/>
    <n v="2200"/>
  </r>
  <r>
    <x v="349"/>
    <x v="65"/>
    <s v="B00NQGP42Y"/>
    <n v="3"/>
    <x v="16"/>
    <x v="7"/>
    <n v="2376"/>
    <n v="2200"/>
  </r>
  <r>
    <x v="349"/>
    <x v="66"/>
    <s v="B00F3J4B5S"/>
    <n v="1"/>
    <x v="3"/>
    <x v="0"/>
    <n v="1725"/>
    <n v="1500"/>
  </r>
  <r>
    <x v="349"/>
    <x v="67"/>
    <s v="B00J0O5J4Y"/>
    <n v="3"/>
    <x v="2"/>
    <x v="4"/>
    <n v="1683"/>
    <n v="1530"/>
  </r>
  <r>
    <x v="349"/>
    <x v="68"/>
    <s v="B01LQV1YHO"/>
    <n v="1"/>
    <x v="23"/>
    <x v="8"/>
    <n v="1624"/>
    <n v="1450"/>
  </r>
  <r>
    <x v="349"/>
    <x v="69"/>
    <s v="B00K15Q2B0"/>
    <n v="2"/>
    <x v="15"/>
    <x v="6"/>
    <n v="2167.1999999999998"/>
    <n v="1720"/>
  </r>
  <r>
    <x v="349"/>
    <x v="70"/>
    <s v="B00K15Q2B0"/>
    <n v="2"/>
    <x v="27"/>
    <x v="6"/>
    <n v="2167.1999999999998"/>
    <n v="1720"/>
  </r>
  <r>
    <x v="349"/>
    <x v="14"/>
    <s v="B00F3J4B5S"/>
    <n v="1"/>
    <x v="14"/>
    <x v="0"/>
    <n v="1725"/>
    <n v="1500"/>
  </r>
  <r>
    <x v="349"/>
    <x v="8"/>
    <s v="B015YCRYZM"/>
    <n v="1"/>
    <x v="8"/>
    <x v="11"/>
    <n v="2013"/>
    <n v="1650"/>
  </r>
  <r>
    <x v="349"/>
    <x v="11"/>
    <s v="B00K15Q2B0"/>
    <n v="3"/>
    <x v="11"/>
    <x v="6"/>
    <n v="2167.1999999999998"/>
    <n v="1720"/>
  </r>
  <r>
    <x v="349"/>
    <x v="13"/>
    <s v="B01EYT1URO"/>
    <n v="3"/>
    <x v="13"/>
    <x v="9"/>
    <n v="1312.5"/>
    <n v="1250"/>
  </r>
  <r>
    <x v="349"/>
    <x v="21"/>
    <s v="B018IZ0SWI"/>
    <n v="2"/>
    <x v="21"/>
    <x v="1"/>
    <n v="1620"/>
    <n v="1350"/>
  </r>
  <r>
    <x v="349"/>
    <x v="2"/>
    <s v="B015YCRYZM"/>
    <n v="15"/>
    <x v="2"/>
    <x v="11"/>
    <n v="2013"/>
    <n v="1650"/>
  </r>
  <r>
    <x v="349"/>
    <x v="25"/>
    <s v="B01DZJFWNC"/>
    <n v="1"/>
    <x v="25"/>
    <x v="2"/>
    <n v="998.4"/>
    <n v="960"/>
  </r>
  <r>
    <x v="349"/>
    <x v="6"/>
    <s v="B018IZ0SWI"/>
    <n v="1"/>
    <x v="6"/>
    <x v="1"/>
    <n v="1620"/>
    <n v="1350"/>
  </r>
  <r>
    <x v="349"/>
    <x v="5"/>
    <s v="B01LQV1YHO"/>
    <n v="3"/>
    <x v="5"/>
    <x v="8"/>
    <n v="1624"/>
    <n v="1450"/>
  </r>
  <r>
    <x v="349"/>
    <x v="7"/>
    <s v="B00NQGP42Y"/>
    <n v="2"/>
    <x v="7"/>
    <x v="7"/>
    <n v="2376"/>
    <n v="2200"/>
  </r>
  <r>
    <x v="349"/>
    <x v="9"/>
    <s v="B016381QZA"/>
    <n v="1"/>
    <x v="9"/>
    <x v="3"/>
    <n v="2016.5"/>
    <n v="1850"/>
  </r>
  <r>
    <x v="349"/>
    <x v="4"/>
    <s v="B018IZ0SWI"/>
    <n v="3"/>
    <x v="4"/>
    <x v="1"/>
    <n v="1620"/>
    <n v="1350"/>
  </r>
  <r>
    <x v="349"/>
    <x v="1"/>
    <s v="B00NQGP42Y"/>
    <n v="2"/>
    <x v="1"/>
    <x v="7"/>
    <n v="2376"/>
    <n v="2200"/>
  </r>
  <r>
    <x v="349"/>
    <x v="17"/>
    <s v="B00F3J4B5S"/>
    <n v="2"/>
    <x v="17"/>
    <x v="0"/>
    <n v="1725"/>
    <n v="1500"/>
  </r>
  <r>
    <x v="349"/>
    <x v="12"/>
    <s v="B00NQGP42Y"/>
    <n v="3"/>
    <x v="12"/>
    <x v="7"/>
    <n v="2376"/>
    <n v="2200"/>
  </r>
  <r>
    <x v="349"/>
    <x v="16"/>
    <s v="B00J0O5J4Y"/>
    <n v="2"/>
    <x v="16"/>
    <x v="4"/>
    <n v="1683"/>
    <n v="1530"/>
  </r>
  <r>
    <x v="349"/>
    <x v="18"/>
    <s v="B00K15Q2B0"/>
    <n v="3"/>
    <x v="18"/>
    <x v="6"/>
    <n v="2167.1999999999998"/>
    <n v="1720"/>
  </r>
  <r>
    <x v="349"/>
    <x v="19"/>
    <s v="B016381QZA"/>
    <n v="4"/>
    <x v="19"/>
    <x v="3"/>
    <n v="2016.5"/>
    <n v="1850"/>
  </r>
  <r>
    <x v="349"/>
    <x v="10"/>
    <s v="B01KBH547A"/>
    <n v="2"/>
    <x v="10"/>
    <x v="5"/>
    <n v="1012"/>
    <n v="920"/>
  </r>
  <r>
    <x v="349"/>
    <x v="20"/>
    <s v="B016B7INC2"/>
    <n v="18"/>
    <x v="20"/>
    <x v="10"/>
    <n v="1020"/>
    <n v="850"/>
  </r>
  <r>
    <x v="349"/>
    <x v="22"/>
    <s v="B015YCRYZM"/>
    <n v="16"/>
    <x v="22"/>
    <x v="11"/>
    <n v="2013"/>
    <n v="1650"/>
  </r>
  <r>
    <x v="349"/>
    <x v="15"/>
    <s v="B00K15Q2B0"/>
    <n v="3"/>
    <x v="15"/>
    <x v="6"/>
    <n v="2167.1999999999998"/>
    <n v="1720"/>
  </r>
  <r>
    <x v="349"/>
    <x v="26"/>
    <s v="B00F3J4B5S"/>
    <n v="3"/>
    <x v="26"/>
    <x v="0"/>
    <n v="1725"/>
    <n v="1500"/>
  </r>
  <r>
    <x v="349"/>
    <x v="27"/>
    <s v="B00K15Q2B0"/>
    <n v="4"/>
    <x v="27"/>
    <x v="6"/>
    <n v="2167.1999999999998"/>
    <n v="1720"/>
  </r>
  <r>
    <x v="349"/>
    <x v="28"/>
    <s v="B00J0O5J4Y"/>
    <n v="3"/>
    <x v="28"/>
    <x v="4"/>
    <n v="1683"/>
    <n v="1530"/>
  </r>
  <r>
    <x v="349"/>
    <x v="29"/>
    <s v="B00K15Q2B0"/>
    <n v="3"/>
    <x v="29"/>
    <x v="6"/>
    <n v="2167.1999999999998"/>
    <n v="1720"/>
  </r>
  <r>
    <x v="349"/>
    <x v="30"/>
    <s v="B016381QZA"/>
    <n v="1"/>
    <x v="30"/>
    <x v="3"/>
    <n v="2016.5"/>
    <n v="1850"/>
  </r>
  <r>
    <x v="349"/>
    <x v="31"/>
    <s v="B018IZ0SWI"/>
    <n v="2"/>
    <x v="31"/>
    <x v="1"/>
    <n v="1620"/>
    <n v="1350"/>
  </r>
  <r>
    <x v="349"/>
    <x v="24"/>
    <s v="B01KBH547A"/>
    <n v="1"/>
    <x v="24"/>
    <x v="5"/>
    <n v="1012"/>
    <n v="920"/>
  </r>
  <r>
    <x v="349"/>
    <x v="23"/>
    <s v="B018IZ0SWI"/>
    <n v="3"/>
    <x v="23"/>
    <x v="1"/>
    <n v="1620"/>
    <n v="1350"/>
  </r>
  <r>
    <x v="349"/>
    <x v="0"/>
    <s v="B00K15Q2B0"/>
    <n v="3"/>
    <x v="0"/>
    <x v="6"/>
    <n v="2167.1999999999998"/>
    <n v="1720"/>
  </r>
  <r>
    <x v="349"/>
    <x v="32"/>
    <s v="B00NQGP42Y"/>
    <n v="1"/>
    <x v="32"/>
    <x v="7"/>
    <n v="2376"/>
    <n v="2200"/>
  </r>
  <r>
    <x v="349"/>
    <x v="33"/>
    <s v="B018IZ0SWI"/>
    <n v="2"/>
    <x v="33"/>
    <x v="1"/>
    <n v="1620"/>
    <n v="1350"/>
  </r>
  <r>
    <x v="349"/>
    <x v="34"/>
    <s v="B01LQV1YHO"/>
    <n v="3"/>
    <x v="34"/>
    <x v="8"/>
    <n v="1624"/>
    <n v="1450"/>
  </r>
  <r>
    <x v="349"/>
    <x v="35"/>
    <s v="B016381QZA"/>
    <n v="2"/>
    <x v="35"/>
    <x v="3"/>
    <n v="2016.5"/>
    <n v="1850"/>
  </r>
  <r>
    <x v="349"/>
    <x v="36"/>
    <s v="B00K15Q2B0"/>
    <n v="3"/>
    <x v="36"/>
    <x v="6"/>
    <n v="2167.1999999999998"/>
    <n v="1720"/>
  </r>
  <r>
    <x v="349"/>
    <x v="37"/>
    <s v="B016B7INC2"/>
    <n v="3"/>
    <x v="37"/>
    <x v="10"/>
    <n v="1020"/>
    <n v="850"/>
  </r>
  <r>
    <x v="349"/>
    <x v="38"/>
    <s v="B01EYT1URO"/>
    <n v="12"/>
    <x v="38"/>
    <x v="9"/>
    <n v="1312.5"/>
    <n v="1250"/>
  </r>
  <r>
    <x v="349"/>
    <x v="39"/>
    <s v="B016381QZA"/>
    <n v="16"/>
    <x v="39"/>
    <x v="3"/>
    <n v="2016.5"/>
    <n v="1850"/>
  </r>
  <r>
    <x v="349"/>
    <x v="40"/>
    <s v="B00NQGP42Y"/>
    <n v="3"/>
    <x v="40"/>
    <x v="7"/>
    <n v="2376"/>
    <n v="2200"/>
  </r>
  <r>
    <x v="349"/>
    <x v="41"/>
    <s v="B00F3J4B5S"/>
    <n v="2"/>
    <x v="41"/>
    <x v="0"/>
    <n v="1725"/>
    <n v="1500"/>
  </r>
  <r>
    <x v="349"/>
    <x v="42"/>
    <s v="B01DZJFWNC"/>
    <n v="1"/>
    <x v="12"/>
    <x v="2"/>
    <n v="998.4"/>
    <n v="960"/>
  </r>
  <r>
    <x v="349"/>
    <x v="43"/>
    <s v="B01EYT1URO"/>
    <n v="2"/>
    <x v="9"/>
    <x v="9"/>
    <n v="1312.5"/>
    <n v="1250"/>
  </r>
  <r>
    <x v="349"/>
    <x v="44"/>
    <s v="B016381QZA"/>
    <n v="3"/>
    <x v="29"/>
    <x v="3"/>
    <n v="2016.5"/>
    <n v="1850"/>
  </r>
  <r>
    <x v="349"/>
    <x v="45"/>
    <s v="B01EYT1URO"/>
    <n v="3"/>
    <x v="7"/>
    <x v="9"/>
    <n v="1312.5"/>
    <n v="1250"/>
  </r>
  <r>
    <x v="349"/>
    <x v="46"/>
    <s v="B018IZ0SWI"/>
    <n v="1"/>
    <x v="40"/>
    <x v="1"/>
    <n v="1620"/>
    <n v="1350"/>
  </r>
  <r>
    <x v="349"/>
    <x v="47"/>
    <s v="B016381QZA"/>
    <n v="2"/>
    <x v="10"/>
    <x v="3"/>
    <n v="2016.5"/>
    <n v="1850"/>
  </r>
  <r>
    <x v="349"/>
    <x v="48"/>
    <s v="B00NQGP42Y"/>
    <n v="1"/>
    <x v="13"/>
    <x v="7"/>
    <n v="2376"/>
    <n v="2200"/>
  </r>
  <r>
    <x v="349"/>
    <x v="49"/>
    <s v="B00F3J4B5S"/>
    <n v="2"/>
    <x v="42"/>
    <x v="0"/>
    <n v="1725"/>
    <n v="1500"/>
  </r>
  <r>
    <x v="349"/>
    <x v="50"/>
    <s v="B00NQGP42Y"/>
    <n v="3"/>
    <x v="36"/>
    <x v="7"/>
    <n v="2376"/>
    <n v="2200"/>
  </r>
  <r>
    <x v="349"/>
    <x v="51"/>
    <s v="B00F3J4B5S"/>
    <n v="2"/>
    <x v="28"/>
    <x v="0"/>
    <n v="1725"/>
    <n v="1500"/>
  </r>
  <r>
    <x v="349"/>
    <x v="52"/>
    <s v="B00F3J4B5S"/>
    <n v="2"/>
    <x v="18"/>
    <x v="0"/>
    <n v="1725"/>
    <n v="1500"/>
  </r>
  <r>
    <x v="349"/>
    <x v="53"/>
    <s v="B01KBH547A"/>
    <n v="3"/>
    <x v="32"/>
    <x v="5"/>
    <n v="1012"/>
    <n v="920"/>
  </r>
  <r>
    <x v="349"/>
    <x v="54"/>
    <s v="B01DZJFWNC"/>
    <n v="3"/>
    <x v="31"/>
    <x v="2"/>
    <n v="998.4"/>
    <n v="960"/>
  </r>
  <r>
    <x v="350"/>
    <x v="55"/>
    <s v="B01EYT1URO"/>
    <n v="3"/>
    <x v="20"/>
    <x v="9"/>
    <n v="1312.5"/>
    <n v="1250"/>
  </r>
  <r>
    <x v="350"/>
    <x v="56"/>
    <s v="B00NQGP42Y"/>
    <n v="2"/>
    <x v="1"/>
    <x v="7"/>
    <n v="2376"/>
    <n v="2200"/>
  </r>
  <r>
    <x v="350"/>
    <x v="57"/>
    <s v="B00NQGP42Y"/>
    <n v="1"/>
    <x v="11"/>
    <x v="7"/>
    <n v="2376"/>
    <n v="2200"/>
  </r>
  <r>
    <x v="350"/>
    <x v="58"/>
    <s v="B018IZ0SWI"/>
    <n v="2"/>
    <x v="37"/>
    <x v="1"/>
    <n v="1620"/>
    <n v="1350"/>
  </r>
  <r>
    <x v="350"/>
    <x v="59"/>
    <s v="B016381QZA"/>
    <n v="3"/>
    <x v="14"/>
    <x v="3"/>
    <n v="2016.5"/>
    <n v="1850"/>
  </r>
  <r>
    <x v="350"/>
    <x v="60"/>
    <s v="B016381QZA"/>
    <n v="3"/>
    <x v="8"/>
    <x v="3"/>
    <n v="2016.5"/>
    <n v="1850"/>
  </r>
  <r>
    <x v="350"/>
    <x v="61"/>
    <s v="B00K15Q2B0"/>
    <n v="15"/>
    <x v="6"/>
    <x v="6"/>
    <n v="2167.1999999999998"/>
    <n v="1720"/>
  </r>
  <r>
    <x v="350"/>
    <x v="62"/>
    <s v="B018IZ0SWI"/>
    <n v="2"/>
    <x v="5"/>
    <x v="1"/>
    <n v="1620"/>
    <n v="1350"/>
  </r>
  <r>
    <x v="350"/>
    <x v="63"/>
    <s v="B00K15Q2B0"/>
    <n v="2"/>
    <x v="39"/>
    <x v="6"/>
    <n v="2167.1999999999998"/>
    <n v="1720"/>
  </r>
  <r>
    <x v="350"/>
    <x v="64"/>
    <s v="B01KBH547A"/>
    <n v="1"/>
    <x v="17"/>
    <x v="5"/>
    <n v="1012"/>
    <n v="920"/>
  </r>
  <r>
    <x v="350"/>
    <x v="65"/>
    <s v="B018IZ0SWI"/>
    <n v="3"/>
    <x v="16"/>
    <x v="1"/>
    <n v="1620"/>
    <n v="1350"/>
  </r>
  <r>
    <x v="350"/>
    <x v="66"/>
    <s v="B016381QZA"/>
    <n v="2"/>
    <x v="3"/>
    <x v="3"/>
    <n v="2016.5"/>
    <n v="1850"/>
  </r>
  <r>
    <x v="350"/>
    <x v="67"/>
    <s v="B01KBH547A"/>
    <n v="4"/>
    <x v="2"/>
    <x v="5"/>
    <n v="1012"/>
    <n v="920"/>
  </r>
  <r>
    <x v="350"/>
    <x v="68"/>
    <s v="B01EYT1URO"/>
    <n v="2"/>
    <x v="23"/>
    <x v="9"/>
    <n v="1312.5"/>
    <n v="1250"/>
  </r>
  <r>
    <x v="350"/>
    <x v="69"/>
    <s v="B016381QZA"/>
    <n v="2"/>
    <x v="15"/>
    <x v="3"/>
    <n v="2016.5"/>
    <n v="1850"/>
  </r>
  <r>
    <x v="350"/>
    <x v="70"/>
    <s v="B00K15Q2B0"/>
    <n v="3"/>
    <x v="27"/>
    <x v="6"/>
    <n v="2167.1999999999998"/>
    <n v="1720"/>
  </r>
  <r>
    <x v="350"/>
    <x v="14"/>
    <s v="B01DZJFWNC"/>
    <n v="1"/>
    <x v="14"/>
    <x v="2"/>
    <n v="998.4"/>
    <n v="960"/>
  </r>
  <r>
    <x v="350"/>
    <x v="8"/>
    <s v="B01EYT1URO"/>
    <n v="3"/>
    <x v="8"/>
    <x v="9"/>
    <n v="1312.5"/>
    <n v="1250"/>
  </r>
  <r>
    <x v="350"/>
    <x v="11"/>
    <s v="B016381QZA"/>
    <n v="3"/>
    <x v="11"/>
    <x v="3"/>
    <n v="2016.5"/>
    <n v="1850"/>
  </r>
  <r>
    <x v="350"/>
    <x v="13"/>
    <s v="B00NQGP42Y"/>
    <n v="7"/>
    <x v="13"/>
    <x v="7"/>
    <n v="2376"/>
    <n v="2200"/>
  </r>
  <r>
    <x v="350"/>
    <x v="21"/>
    <s v="B00NQGP42Y"/>
    <n v="3"/>
    <x v="21"/>
    <x v="7"/>
    <n v="2376"/>
    <n v="2200"/>
  </r>
  <r>
    <x v="350"/>
    <x v="2"/>
    <s v="B00NQGP42Y"/>
    <n v="2"/>
    <x v="2"/>
    <x v="7"/>
    <n v="2376"/>
    <n v="2200"/>
  </r>
  <r>
    <x v="350"/>
    <x v="25"/>
    <s v="B00F3J4B5S"/>
    <n v="2"/>
    <x v="25"/>
    <x v="0"/>
    <n v="1725"/>
    <n v="1500"/>
  </r>
  <r>
    <x v="350"/>
    <x v="6"/>
    <s v="B00F3J4B5S"/>
    <n v="2"/>
    <x v="6"/>
    <x v="0"/>
    <n v="1725"/>
    <n v="1500"/>
  </r>
  <r>
    <x v="350"/>
    <x v="5"/>
    <s v="B018IZ0SWI"/>
    <n v="1"/>
    <x v="5"/>
    <x v="1"/>
    <n v="1620"/>
    <n v="1350"/>
  </r>
  <r>
    <x v="350"/>
    <x v="7"/>
    <s v="B00K15Q2B0"/>
    <n v="2"/>
    <x v="7"/>
    <x v="6"/>
    <n v="2167.1999999999998"/>
    <n v="1720"/>
  </r>
  <r>
    <x v="350"/>
    <x v="9"/>
    <s v="B018IZ0SWI"/>
    <n v="1"/>
    <x v="9"/>
    <x v="1"/>
    <n v="1620"/>
    <n v="1350"/>
  </r>
  <r>
    <x v="350"/>
    <x v="4"/>
    <s v="B00F3J4B5S"/>
    <n v="4"/>
    <x v="4"/>
    <x v="0"/>
    <n v="1725"/>
    <n v="1500"/>
  </r>
  <r>
    <x v="350"/>
    <x v="1"/>
    <s v="B01LQV1YHO"/>
    <n v="3"/>
    <x v="1"/>
    <x v="8"/>
    <n v="1624"/>
    <n v="1450"/>
  </r>
  <r>
    <x v="350"/>
    <x v="17"/>
    <s v="B01KBH547A"/>
    <n v="1"/>
    <x v="17"/>
    <x v="5"/>
    <n v="1012"/>
    <n v="920"/>
  </r>
  <r>
    <x v="350"/>
    <x v="12"/>
    <s v="B00NQGP42Y"/>
    <n v="1"/>
    <x v="12"/>
    <x v="7"/>
    <n v="2376"/>
    <n v="2200"/>
  </r>
  <r>
    <x v="350"/>
    <x v="16"/>
    <s v="B00K15Q2B0"/>
    <n v="4"/>
    <x v="16"/>
    <x v="6"/>
    <n v="2167.1999999999998"/>
    <n v="1720"/>
  </r>
  <r>
    <x v="350"/>
    <x v="18"/>
    <s v="B01KBH547A"/>
    <n v="12"/>
    <x v="18"/>
    <x v="5"/>
    <n v="1012"/>
    <n v="920"/>
  </r>
  <r>
    <x v="350"/>
    <x v="19"/>
    <s v="B018IZ0SWI"/>
    <n v="1"/>
    <x v="19"/>
    <x v="1"/>
    <n v="1620"/>
    <n v="1350"/>
  </r>
  <r>
    <x v="350"/>
    <x v="10"/>
    <s v="B00NQGP42Y"/>
    <n v="2"/>
    <x v="10"/>
    <x v="7"/>
    <n v="2376"/>
    <n v="2200"/>
  </r>
  <r>
    <x v="350"/>
    <x v="20"/>
    <s v="B01LQV1YHO"/>
    <n v="1"/>
    <x v="20"/>
    <x v="8"/>
    <n v="1624"/>
    <n v="1450"/>
  </r>
  <r>
    <x v="350"/>
    <x v="22"/>
    <s v="B018IZ0SWI"/>
    <n v="2"/>
    <x v="22"/>
    <x v="1"/>
    <n v="1620"/>
    <n v="1350"/>
  </r>
  <r>
    <x v="350"/>
    <x v="15"/>
    <s v="B018IZ0SWI"/>
    <n v="1"/>
    <x v="15"/>
    <x v="1"/>
    <n v="1620"/>
    <n v="1350"/>
  </r>
  <r>
    <x v="350"/>
    <x v="26"/>
    <s v="B018IZ0SWI"/>
    <n v="3"/>
    <x v="26"/>
    <x v="1"/>
    <n v="1620"/>
    <n v="1350"/>
  </r>
  <r>
    <x v="350"/>
    <x v="27"/>
    <s v="B01KBH547A"/>
    <n v="1"/>
    <x v="27"/>
    <x v="5"/>
    <n v="1012"/>
    <n v="920"/>
  </r>
  <r>
    <x v="350"/>
    <x v="28"/>
    <s v="B016381QZA"/>
    <n v="2"/>
    <x v="28"/>
    <x v="3"/>
    <n v="2016.5"/>
    <n v="1850"/>
  </r>
  <r>
    <x v="350"/>
    <x v="29"/>
    <s v="B01KBH547A"/>
    <n v="2"/>
    <x v="29"/>
    <x v="5"/>
    <n v="1012"/>
    <n v="920"/>
  </r>
  <r>
    <x v="350"/>
    <x v="30"/>
    <s v="B018IZ0SWI"/>
    <n v="2"/>
    <x v="30"/>
    <x v="1"/>
    <n v="1620"/>
    <n v="1350"/>
  </r>
  <r>
    <x v="350"/>
    <x v="31"/>
    <s v="B00K15Q2B0"/>
    <n v="2"/>
    <x v="31"/>
    <x v="6"/>
    <n v="2167.1999999999998"/>
    <n v="1720"/>
  </r>
  <r>
    <x v="350"/>
    <x v="24"/>
    <s v="B01EYT1URO"/>
    <n v="1"/>
    <x v="24"/>
    <x v="9"/>
    <n v="1312.5"/>
    <n v="1250"/>
  </r>
  <r>
    <x v="350"/>
    <x v="23"/>
    <s v="B01KBH547A"/>
    <n v="4"/>
    <x v="23"/>
    <x v="5"/>
    <n v="1012"/>
    <n v="920"/>
  </r>
  <r>
    <x v="350"/>
    <x v="0"/>
    <s v="B018IZ0SWI"/>
    <n v="25"/>
    <x v="0"/>
    <x v="1"/>
    <n v="1620"/>
    <n v="1350"/>
  </r>
  <r>
    <x v="350"/>
    <x v="32"/>
    <s v="B01LQV1YHO"/>
    <n v="3"/>
    <x v="32"/>
    <x v="8"/>
    <n v="1624"/>
    <n v="1450"/>
  </r>
  <r>
    <x v="350"/>
    <x v="33"/>
    <s v="B018IZ0SWI"/>
    <n v="3"/>
    <x v="33"/>
    <x v="1"/>
    <n v="1620"/>
    <n v="1350"/>
  </r>
  <r>
    <x v="350"/>
    <x v="34"/>
    <s v="B01DZJFWNC"/>
    <n v="2"/>
    <x v="34"/>
    <x v="2"/>
    <n v="998.4"/>
    <n v="960"/>
  </r>
  <r>
    <x v="350"/>
    <x v="35"/>
    <s v="B00NQGP42Y"/>
    <n v="2"/>
    <x v="35"/>
    <x v="7"/>
    <n v="2376"/>
    <n v="2200"/>
  </r>
  <r>
    <x v="350"/>
    <x v="36"/>
    <s v="B018IZ0SWI"/>
    <n v="4"/>
    <x v="36"/>
    <x v="1"/>
    <n v="1620"/>
    <n v="1350"/>
  </r>
  <r>
    <x v="350"/>
    <x v="37"/>
    <s v="B018IZ0SWI"/>
    <n v="1"/>
    <x v="37"/>
    <x v="1"/>
    <n v="1620"/>
    <n v="1350"/>
  </r>
  <r>
    <x v="350"/>
    <x v="38"/>
    <s v="B01KBH547A"/>
    <n v="2"/>
    <x v="38"/>
    <x v="5"/>
    <n v="1012"/>
    <n v="920"/>
  </r>
  <r>
    <x v="351"/>
    <x v="39"/>
    <s v="B018IZ0SWI"/>
    <n v="1"/>
    <x v="39"/>
    <x v="1"/>
    <n v="1620"/>
    <n v="1350"/>
  </r>
  <r>
    <x v="351"/>
    <x v="40"/>
    <s v="B01LQV1YHO"/>
    <n v="2"/>
    <x v="40"/>
    <x v="8"/>
    <n v="1624"/>
    <n v="1450"/>
  </r>
  <r>
    <x v="351"/>
    <x v="41"/>
    <s v="B01LQV1YHO"/>
    <n v="3"/>
    <x v="41"/>
    <x v="8"/>
    <n v="1624"/>
    <n v="1450"/>
  </r>
  <r>
    <x v="351"/>
    <x v="42"/>
    <s v="B01KBH547A"/>
    <n v="3"/>
    <x v="12"/>
    <x v="5"/>
    <n v="1012"/>
    <n v="920"/>
  </r>
  <r>
    <x v="351"/>
    <x v="43"/>
    <s v="B018IZ0SWI"/>
    <n v="2"/>
    <x v="9"/>
    <x v="1"/>
    <n v="1620"/>
    <n v="1350"/>
  </r>
  <r>
    <x v="351"/>
    <x v="44"/>
    <s v="B00J0O5J4Y"/>
    <n v="3"/>
    <x v="29"/>
    <x v="4"/>
    <n v="1683"/>
    <n v="1530"/>
  </r>
  <r>
    <x v="351"/>
    <x v="45"/>
    <s v="B00K15Q2B0"/>
    <n v="3"/>
    <x v="7"/>
    <x v="6"/>
    <n v="2167.1999999999998"/>
    <n v="1720"/>
  </r>
  <r>
    <x v="351"/>
    <x v="46"/>
    <s v="B00NQGP42Y"/>
    <n v="1"/>
    <x v="40"/>
    <x v="7"/>
    <n v="2376"/>
    <n v="2200"/>
  </r>
  <r>
    <x v="351"/>
    <x v="47"/>
    <s v="B01EYT1URO"/>
    <n v="1"/>
    <x v="10"/>
    <x v="9"/>
    <n v="1312.5"/>
    <n v="1250"/>
  </r>
  <r>
    <x v="351"/>
    <x v="48"/>
    <s v="B016381QZA"/>
    <n v="1"/>
    <x v="13"/>
    <x v="3"/>
    <n v="2016.5"/>
    <n v="1850"/>
  </r>
  <r>
    <x v="351"/>
    <x v="49"/>
    <s v="B01EYT1URO"/>
    <n v="4"/>
    <x v="42"/>
    <x v="9"/>
    <n v="1312.5"/>
    <n v="1250"/>
  </r>
  <r>
    <x v="351"/>
    <x v="50"/>
    <s v="B00K15Q2B0"/>
    <n v="2"/>
    <x v="36"/>
    <x v="6"/>
    <n v="2167.1999999999998"/>
    <n v="1720"/>
  </r>
  <r>
    <x v="351"/>
    <x v="51"/>
    <s v="B016381QZA"/>
    <n v="2"/>
    <x v="28"/>
    <x v="3"/>
    <n v="2016.5"/>
    <n v="1850"/>
  </r>
  <r>
    <x v="351"/>
    <x v="52"/>
    <s v="B016381QZA"/>
    <n v="2"/>
    <x v="18"/>
    <x v="3"/>
    <n v="2016.5"/>
    <n v="1850"/>
  </r>
  <r>
    <x v="351"/>
    <x v="53"/>
    <s v="B01EYT1URO"/>
    <n v="3"/>
    <x v="32"/>
    <x v="9"/>
    <n v="1312.5"/>
    <n v="1250"/>
  </r>
  <r>
    <x v="351"/>
    <x v="54"/>
    <s v="B015YCRYZM"/>
    <n v="2"/>
    <x v="31"/>
    <x v="11"/>
    <n v="2013"/>
    <n v="1650"/>
  </r>
  <r>
    <x v="351"/>
    <x v="55"/>
    <s v="B00F3J4B5S"/>
    <n v="3"/>
    <x v="20"/>
    <x v="0"/>
    <n v="1725"/>
    <n v="1500"/>
  </r>
  <r>
    <x v="351"/>
    <x v="56"/>
    <s v="B016B7INC2"/>
    <n v="1"/>
    <x v="1"/>
    <x v="10"/>
    <n v="1020"/>
    <n v="850"/>
  </r>
  <r>
    <x v="351"/>
    <x v="57"/>
    <s v="B01EYT1URO"/>
    <n v="21"/>
    <x v="11"/>
    <x v="9"/>
    <n v="1312.5"/>
    <n v="1250"/>
  </r>
  <r>
    <x v="351"/>
    <x v="58"/>
    <s v="B016381QZA"/>
    <n v="2"/>
    <x v="37"/>
    <x v="3"/>
    <n v="2016.5"/>
    <n v="1850"/>
  </r>
  <r>
    <x v="351"/>
    <x v="59"/>
    <s v="B016381QZA"/>
    <n v="3"/>
    <x v="14"/>
    <x v="3"/>
    <n v="2016.5"/>
    <n v="1850"/>
  </r>
  <r>
    <x v="351"/>
    <x v="60"/>
    <s v="B018IZ0SWI"/>
    <n v="1"/>
    <x v="8"/>
    <x v="1"/>
    <n v="1620"/>
    <n v="1350"/>
  </r>
  <r>
    <x v="351"/>
    <x v="61"/>
    <s v="B00K15Q2B0"/>
    <n v="2"/>
    <x v="6"/>
    <x v="6"/>
    <n v="2167.1999999999998"/>
    <n v="1720"/>
  </r>
  <r>
    <x v="351"/>
    <x v="62"/>
    <s v="B01KBH547A"/>
    <n v="2"/>
    <x v="5"/>
    <x v="5"/>
    <n v="1012"/>
    <n v="920"/>
  </r>
  <r>
    <x v="351"/>
    <x v="63"/>
    <s v="B00K15Q2B0"/>
    <n v="2"/>
    <x v="39"/>
    <x v="6"/>
    <n v="2167.1999999999998"/>
    <n v="1720"/>
  </r>
  <r>
    <x v="351"/>
    <x v="64"/>
    <s v="B00NQGP42Y"/>
    <n v="2"/>
    <x v="17"/>
    <x v="7"/>
    <n v="2376"/>
    <n v="2200"/>
  </r>
  <r>
    <x v="351"/>
    <x v="65"/>
    <s v="B00K15Q2B0"/>
    <n v="1"/>
    <x v="16"/>
    <x v="6"/>
    <n v="2167.1999999999998"/>
    <n v="1720"/>
  </r>
  <r>
    <x v="351"/>
    <x v="66"/>
    <s v="B01DZJFWNC"/>
    <n v="1"/>
    <x v="3"/>
    <x v="2"/>
    <n v="998.4"/>
    <n v="960"/>
  </r>
  <r>
    <x v="351"/>
    <x v="67"/>
    <s v="B01LQV1YHO"/>
    <n v="1"/>
    <x v="2"/>
    <x v="8"/>
    <n v="1624"/>
    <n v="1450"/>
  </r>
  <r>
    <x v="351"/>
    <x v="68"/>
    <s v="B00J0O5J4Y"/>
    <n v="9"/>
    <x v="23"/>
    <x v="4"/>
    <n v="1683"/>
    <n v="1530"/>
  </r>
  <r>
    <x v="351"/>
    <x v="69"/>
    <s v="B00K15Q2B0"/>
    <n v="1"/>
    <x v="15"/>
    <x v="6"/>
    <n v="2167.1999999999998"/>
    <n v="1720"/>
  </r>
  <r>
    <x v="351"/>
    <x v="70"/>
    <s v="B018IZ0SWI"/>
    <n v="1"/>
    <x v="27"/>
    <x v="1"/>
    <n v="1620"/>
    <n v="1350"/>
  </r>
  <r>
    <x v="351"/>
    <x v="14"/>
    <s v="B018IZ0SWI"/>
    <n v="3"/>
    <x v="14"/>
    <x v="1"/>
    <n v="1620"/>
    <n v="1350"/>
  </r>
  <r>
    <x v="351"/>
    <x v="8"/>
    <s v="B016B7INC2"/>
    <n v="2"/>
    <x v="8"/>
    <x v="10"/>
    <n v="1020"/>
    <n v="850"/>
  </r>
  <r>
    <x v="351"/>
    <x v="11"/>
    <s v="B00K15Q2B0"/>
    <n v="2"/>
    <x v="11"/>
    <x v="6"/>
    <n v="2167.1999999999998"/>
    <n v="1720"/>
  </r>
  <r>
    <x v="351"/>
    <x v="13"/>
    <s v="B00K15Q2B0"/>
    <n v="2"/>
    <x v="13"/>
    <x v="6"/>
    <n v="2167.1999999999998"/>
    <n v="1720"/>
  </r>
  <r>
    <x v="351"/>
    <x v="21"/>
    <s v="B01KBH547A"/>
    <n v="2"/>
    <x v="21"/>
    <x v="5"/>
    <n v="1012"/>
    <n v="920"/>
  </r>
  <r>
    <x v="351"/>
    <x v="2"/>
    <s v="B00F3J4B5S"/>
    <n v="3"/>
    <x v="2"/>
    <x v="0"/>
    <n v="1725"/>
    <n v="1500"/>
  </r>
  <r>
    <x v="351"/>
    <x v="25"/>
    <s v="B018IZ0SWI"/>
    <n v="2"/>
    <x v="25"/>
    <x v="1"/>
    <n v="1620"/>
    <n v="1350"/>
  </r>
  <r>
    <x v="351"/>
    <x v="6"/>
    <s v="B018IZ0SWI"/>
    <n v="3"/>
    <x v="6"/>
    <x v="1"/>
    <n v="1620"/>
    <n v="1350"/>
  </r>
  <r>
    <x v="351"/>
    <x v="5"/>
    <s v="B01KBH547A"/>
    <n v="4"/>
    <x v="5"/>
    <x v="5"/>
    <n v="1012"/>
    <n v="920"/>
  </r>
  <r>
    <x v="351"/>
    <x v="7"/>
    <s v="B00F3J4B5S"/>
    <n v="2"/>
    <x v="7"/>
    <x v="0"/>
    <n v="1725"/>
    <n v="1500"/>
  </r>
  <r>
    <x v="351"/>
    <x v="9"/>
    <s v="B00NQGP42Y"/>
    <n v="3"/>
    <x v="9"/>
    <x v="7"/>
    <n v="2376"/>
    <n v="2200"/>
  </r>
  <r>
    <x v="351"/>
    <x v="4"/>
    <s v="B00NQGP42Y"/>
    <n v="2"/>
    <x v="4"/>
    <x v="7"/>
    <n v="2376"/>
    <n v="2200"/>
  </r>
  <r>
    <x v="351"/>
    <x v="1"/>
    <s v="B00NQGP42Y"/>
    <n v="3"/>
    <x v="1"/>
    <x v="7"/>
    <n v="2376"/>
    <n v="2200"/>
  </r>
  <r>
    <x v="351"/>
    <x v="17"/>
    <s v="B018IZ0SWI"/>
    <n v="3"/>
    <x v="17"/>
    <x v="1"/>
    <n v="1620"/>
    <n v="1350"/>
  </r>
  <r>
    <x v="351"/>
    <x v="12"/>
    <s v="B018IZ0SWI"/>
    <n v="1"/>
    <x v="12"/>
    <x v="1"/>
    <n v="1620"/>
    <n v="1350"/>
  </r>
  <r>
    <x v="351"/>
    <x v="16"/>
    <s v="B016B7INC2"/>
    <n v="3"/>
    <x v="16"/>
    <x v="10"/>
    <n v="1020"/>
    <n v="850"/>
  </r>
  <r>
    <x v="351"/>
    <x v="18"/>
    <s v="B01KBH547A"/>
    <n v="15"/>
    <x v="18"/>
    <x v="5"/>
    <n v="1012"/>
    <n v="920"/>
  </r>
  <r>
    <x v="351"/>
    <x v="19"/>
    <s v="B018IZ0SWI"/>
    <n v="2"/>
    <x v="19"/>
    <x v="1"/>
    <n v="1620"/>
    <n v="1350"/>
  </r>
  <r>
    <x v="351"/>
    <x v="10"/>
    <s v="B018IZ0SWI"/>
    <n v="6"/>
    <x v="10"/>
    <x v="1"/>
    <n v="1620"/>
    <n v="1350"/>
  </r>
  <r>
    <x v="351"/>
    <x v="20"/>
    <s v="B01DZJFWNC"/>
    <n v="7"/>
    <x v="20"/>
    <x v="2"/>
    <n v="998.4"/>
    <n v="960"/>
  </r>
  <r>
    <x v="351"/>
    <x v="22"/>
    <s v="B018IZ0SWI"/>
    <n v="1"/>
    <x v="22"/>
    <x v="1"/>
    <n v="1620"/>
    <n v="1350"/>
  </r>
  <r>
    <x v="352"/>
    <x v="15"/>
    <s v="B00F3J4B5S"/>
    <n v="20"/>
    <x v="15"/>
    <x v="0"/>
    <n v="1725"/>
    <n v="1500"/>
  </r>
  <r>
    <x v="352"/>
    <x v="26"/>
    <s v="B018IZ0SWI"/>
    <n v="1"/>
    <x v="26"/>
    <x v="1"/>
    <n v="1620"/>
    <n v="1350"/>
  </r>
  <r>
    <x v="352"/>
    <x v="27"/>
    <s v="B01EYT1URO"/>
    <n v="4"/>
    <x v="27"/>
    <x v="9"/>
    <n v="1312.5"/>
    <n v="1250"/>
  </r>
  <r>
    <x v="352"/>
    <x v="28"/>
    <s v="B00F3J4B5S"/>
    <n v="2"/>
    <x v="28"/>
    <x v="0"/>
    <n v="1725"/>
    <n v="1500"/>
  </r>
  <r>
    <x v="352"/>
    <x v="29"/>
    <s v="B01KBH547A"/>
    <n v="2"/>
    <x v="29"/>
    <x v="5"/>
    <n v="1012"/>
    <n v="920"/>
  </r>
  <r>
    <x v="352"/>
    <x v="30"/>
    <s v="B00NQGP42Y"/>
    <n v="2"/>
    <x v="30"/>
    <x v="7"/>
    <n v="2376"/>
    <n v="2200"/>
  </r>
  <r>
    <x v="352"/>
    <x v="31"/>
    <s v="B00K15Q2B0"/>
    <n v="1"/>
    <x v="31"/>
    <x v="6"/>
    <n v="2167.1999999999998"/>
    <n v="1720"/>
  </r>
  <r>
    <x v="352"/>
    <x v="24"/>
    <s v="B01LQV1YHO"/>
    <n v="3"/>
    <x v="24"/>
    <x v="8"/>
    <n v="1624"/>
    <n v="1450"/>
  </r>
  <r>
    <x v="352"/>
    <x v="23"/>
    <s v="B018IZ0SWI"/>
    <n v="4"/>
    <x v="23"/>
    <x v="1"/>
    <n v="1620"/>
    <n v="1350"/>
  </r>
  <r>
    <x v="352"/>
    <x v="0"/>
    <s v="B01DZJFWNC"/>
    <n v="3"/>
    <x v="0"/>
    <x v="2"/>
    <n v="998.4"/>
    <n v="960"/>
  </r>
  <r>
    <x v="352"/>
    <x v="32"/>
    <s v="B016381QZA"/>
    <n v="1"/>
    <x v="32"/>
    <x v="3"/>
    <n v="2016.5"/>
    <n v="1850"/>
  </r>
  <r>
    <x v="352"/>
    <x v="33"/>
    <s v="B00F3J4B5S"/>
    <n v="2"/>
    <x v="33"/>
    <x v="0"/>
    <n v="1725"/>
    <n v="1500"/>
  </r>
  <r>
    <x v="352"/>
    <x v="34"/>
    <s v="B01DZJFWNC"/>
    <n v="3"/>
    <x v="34"/>
    <x v="2"/>
    <n v="998.4"/>
    <n v="960"/>
  </r>
  <r>
    <x v="352"/>
    <x v="35"/>
    <s v="B01LQV1YHO"/>
    <n v="1"/>
    <x v="35"/>
    <x v="8"/>
    <n v="1624"/>
    <n v="1450"/>
  </r>
  <r>
    <x v="352"/>
    <x v="36"/>
    <s v="B01DZJFWNC"/>
    <n v="13"/>
    <x v="36"/>
    <x v="2"/>
    <n v="998.4"/>
    <n v="960"/>
  </r>
  <r>
    <x v="352"/>
    <x v="37"/>
    <s v="B01DZJFWNC"/>
    <n v="3"/>
    <x v="37"/>
    <x v="2"/>
    <n v="998.4"/>
    <n v="960"/>
  </r>
  <r>
    <x v="352"/>
    <x v="38"/>
    <s v="B016B7INC2"/>
    <n v="2"/>
    <x v="38"/>
    <x v="10"/>
    <n v="1020"/>
    <n v="850"/>
  </r>
  <r>
    <x v="352"/>
    <x v="39"/>
    <s v="B01DZJFWNC"/>
    <n v="2"/>
    <x v="39"/>
    <x v="2"/>
    <n v="998.4"/>
    <n v="960"/>
  </r>
  <r>
    <x v="352"/>
    <x v="40"/>
    <s v="B01DZJFWNC"/>
    <n v="3"/>
    <x v="40"/>
    <x v="2"/>
    <n v="998.4"/>
    <n v="960"/>
  </r>
  <r>
    <x v="352"/>
    <x v="41"/>
    <s v="B018IZ0SWI"/>
    <n v="1"/>
    <x v="41"/>
    <x v="1"/>
    <n v="1620"/>
    <n v="1350"/>
  </r>
  <r>
    <x v="352"/>
    <x v="42"/>
    <s v="B00NQGP42Y"/>
    <n v="3"/>
    <x v="12"/>
    <x v="7"/>
    <n v="2376"/>
    <n v="2200"/>
  </r>
  <r>
    <x v="352"/>
    <x v="43"/>
    <s v="B01DZJFWNC"/>
    <n v="1"/>
    <x v="9"/>
    <x v="2"/>
    <n v="998.4"/>
    <n v="960"/>
  </r>
  <r>
    <x v="352"/>
    <x v="44"/>
    <s v="B00NQGP42Y"/>
    <n v="1"/>
    <x v="29"/>
    <x v="7"/>
    <n v="2376"/>
    <n v="2200"/>
  </r>
  <r>
    <x v="352"/>
    <x v="45"/>
    <s v="B00F3J4B5S"/>
    <n v="3"/>
    <x v="7"/>
    <x v="0"/>
    <n v="1725"/>
    <n v="1500"/>
  </r>
  <r>
    <x v="352"/>
    <x v="46"/>
    <s v="B00K15Q2B0"/>
    <n v="1"/>
    <x v="40"/>
    <x v="6"/>
    <n v="2167.1999999999998"/>
    <n v="1720"/>
  </r>
  <r>
    <x v="352"/>
    <x v="47"/>
    <s v="B00K15Q2B0"/>
    <n v="25"/>
    <x v="10"/>
    <x v="6"/>
    <n v="2167.1999999999998"/>
    <n v="1720"/>
  </r>
  <r>
    <x v="352"/>
    <x v="48"/>
    <s v="B00K15Q2B0"/>
    <n v="2"/>
    <x v="13"/>
    <x v="6"/>
    <n v="2167.1999999999998"/>
    <n v="1720"/>
  </r>
  <r>
    <x v="352"/>
    <x v="49"/>
    <s v="B00K15Q2B0"/>
    <n v="2"/>
    <x v="42"/>
    <x v="6"/>
    <n v="2167.1999999999998"/>
    <n v="1720"/>
  </r>
  <r>
    <x v="352"/>
    <x v="50"/>
    <s v="B00NQGP42Y"/>
    <n v="4"/>
    <x v="36"/>
    <x v="7"/>
    <n v="2376"/>
    <n v="2200"/>
  </r>
  <r>
    <x v="352"/>
    <x v="51"/>
    <s v="B01EYT1URO"/>
    <n v="3"/>
    <x v="28"/>
    <x v="9"/>
    <n v="1312.5"/>
    <n v="1250"/>
  </r>
  <r>
    <x v="352"/>
    <x v="52"/>
    <s v="B015YCRYZM"/>
    <n v="2"/>
    <x v="18"/>
    <x v="11"/>
    <n v="2013"/>
    <n v="1650"/>
  </r>
  <r>
    <x v="352"/>
    <x v="53"/>
    <s v="B018IZ0SWI"/>
    <n v="12"/>
    <x v="32"/>
    <x v="1"/>
    <n v="1620"/>
    <n v="1350"/>
  </r>
  <r>
    <x v="352"/>
    <x v="54"/>
    <s v="B01KBH547A"/>
    <n v="11"/>
    <x v="31"/>
    <x v="5"/>
    <n v="1012"/>
    <n v="920"/>
  </r>
  <r>
    <x v="352"/>
    <x v="55"/>
    <s v="B00F3J4B5S"/>
    <n v="3"/>
    <x v="20"/>
    <x v="0"/>
    <n v="1725"/>
    <n v="1500"/>
  </r>
  <r>
    <x v="352"/>
    <x v="56"/>
    <s v="B00NQGP42Y"/>
    <n v="2"/>
    <x v="1"/>
    <x v="7"/>
    <n v="2376"/>
    <n v="2200"/>
  </r>
  <r>
    <x v="352"/>
    <x v="57"/>
    <s v="B01EYT1URO"/>
    <n v="3"/>
    <x v="11"/>
    <x v="9"/>
    <n v="1312.5"/>
    <n v="1250"/>
  </r>
  <r>
    <x v="352"/>
    <x v="58"/>
    <s v="B01DZJFWNC"/>
    <n v="1"/>
    <x v="37"/>
    <x v="2"/>
    <n v="998.4"/>
    <n v="960"/>
  </r>
  <r>
    <x v="352"/>
    <x v="59"/>
    <s v="B01DZJFWNC"/>
    <n v="1"/>
    <x v="14"/>
    <x v="2"/>
    <n v="998.4"/>
    <n v="960"/>
  </r>
  <r>
    <x v="352"/>
    <x v="60"/>
    <s v="B01KBH547A"/>
    <n v="4"/>
    <x v="8"/>
    <x v="5"/>
    <n v="1012"/>
    <n v="920"/>
  </r>
  <r>
    <x v="352"/>
    <x v="61"/>
    <s v="B016B7INC2"/>
    <n v="2"/>
    <x v="6"/>
    <x v="10"/>
    <n v="1020"/>
    <n v="850"/>
  </r>
  <r>
    <x v="352"/>
    <x v="62"/>
    <s v="B01DZJFWNC"/>
    <n v="1"/>
    <x v="5"/>
    <x v="2"/>
    <n v="998.4"/>
    <n v="960"/>
  </r>
  <r>
    <x v="352"/>
    <x v="63"/>
    <s v="B01KBH547A"/>
    <n v="2"/>
    <x v="39"/>
    <x v="5"/>
    <n v="1012"/>
    <n v="920"/>
  </r>
  <r>
    <x v="352"/>
    <x v="64"/>
    <s v="B00F3J4B5S"/>
    <n v="1"/>
    <x v="17"/>
    <x v="0"/>
    <n v="1725"/>
    <n v="1500"/>
  </r>
  <r>
    <x v="352"/>
    <x v="65"/>
    <s v="B00K15Q2B0"/>
    <n v="3"/>
    <x v="16"/>
    <x v="6"/>
    <n v="2167.1999999999998"/>
    <n v="1720"/>
  </r>
  <r>
    <x v="352"/>
    <x v="66"/>
    <s v="B018IZ0SWI"/>
    <n v="3"/>
    <x v="3"/>
    <x v="1"/>
    <n v="1620"/>
    <n v="1350"/>
  </r>
  <r>
    <x v="352"/>
    <x v="67"/>
    <s v="B00K15Q2B0"/>
    <n v="23"/>
    <x v="2"/>
    <x v="6"/>
    <n v="2167.1999999999998"/>
    <n v="1720"/>
  </r>
  <r>
    <x v="352"/>
    <x v="68"/>
    <s v="B01KBH547A"/>
    <n v="3"/>
    <x v="23"/>
    <x v="5"/>
    <n v="1012"/>
    <n v="920"/>
  </r>
  <r>
    <x v="352"/>
    <x v="69"/>
    <s v="B00NQGP42Y"/>
    <n v="1"/>
    <x v="15"/>
    <x v="7"/>
    <n v="2376"/>
    <n v="2200"/>
  </r>
  <r>
    <x v="352"/>
    <x v="70"/>
    <s v="B00J0O5J4Y"/>
    <n v="2"/>
    <x v="27"/>
    <x v="4"/>
    <n v="1683"/>
    <n v="1530"/>
  </r>
  <r>
    <x v="352"/>
    <x v="14"/>
    <s v="B00NQGP42Y"/>
    <n v="1"/>
    <x v="14"/>
    <x v="7"/>
    <n v="2376"/>
    <n v="2200"/>
  </r>
  <r>
    <x v="352"/>
    <x v="8"/>
    <s v="B00NQGP42Y"/>
    <n v="3"/>
    <x v="8"/>
    <x v="7"/>
    <n v="2376"/>
    <n v="2200"/>
  </r>
  <r>
    <x v="352"/>
    <x v="11"/>
    <s v="B01EYT1URO"/>
    <n v="21"/>
    <x v="11"/>
    <x v="9"/>
    <n v="1312.5"/>
    <n v="1250"/>
  </r>
  <r>
    <x v="352"/>
    <x v="13"/>
    <s v="B018IZ0SWI"/>
    <n v="4"/>
    <x v="13"/>
    <x v="1"/>
    <n v="1620"/>
    <n v="1350"/>
  </r>
  <r>
    <x v="352"/>
    <x v="21"/>
    <s v="B00NQGP42Y"/>
    <n v="2"/>
    <x v="21"/>
    <x v="7"/>
    <n v="2376"/>
    <n v="2200"/>
  </r>
  <r>
    <x v="352"/>
    <x v="2"/>
    <s v="B00NQGP42Y"/>
    <n v="2"/>
    <x v="2"/>
    <x v="7"/>
    <n v="2376"/>
    <n v="2200"/>
  </r>
  <r>
    <x v="352"/>
    <x v="25"/>
    <s v="B00K15Q2B0"/>
    <n v="3"/>
    <x v="25"/>
    <x v="6"/>
    <n v="2167.1999999999998"/>
    <n v="1720"/>
  </r>
  <r>
    <x v="352"/>
    <x v="6"/>
    <s v="B00F3J4B5S"/>
    <n v="3"/>
    <x v="6"/>
    <x v="0"/>
    <n v="1725"/>
    <n v="1500"/>
  </r>
  <r>
    <x v="352"/>
    <x v="5"/>
    <s v="B00K15Q2B0"/>
    <n v="3"/>
    <x v="5"/>
    <x v="6"/>
    <n v="2167.1999999999998"/>
    <n v="1720"/>
  </r>
  <r>
    <x v="352"/>
    <x v="7"/>
    <s v="B00NQGP42Y"/>
    <n v="2"/>
    <x v="7"/>
    <x v="7"/>
    <n v="2376"/>
    <n v="2200"/>
  </r>
  <r>
    <x v="352"/>
    <x v="9"/>
    <s v="B018IZ0SWI"/>
    <n v="1"/>
    <x v="9"/>
    <x v="1"/>
    <n v="1620"/>
    <n v="1350"/>
  </r>
  <r>
    <x v="353"/>
    <x v="4"/>
    <s v="B01LQV1YHO"/>
    <n v="2"/>
    <x v="4"/>
    <x v="8"/>
    <n v="1624"/>
    <n v="1450"/>
  </r>
  <r>
    <x v="353"/>
    <x v="1"/>
    <s v="B00F3J4B5S"/>
    <n v="1"/>
    <x v="1"/>
    <x v="0"/>
    <n v="1725"/>
    <n v="1500"/>
  </r>
  <r>
    <x v="353"/>
    <x v="17"/>
    <s v="B016381QZA"/>
    <n v="1"/>
    <x v="17"/>
    <x v="3"/>
    <n v="2016.5"/>
    <n v="1850"/>
  </r>
  <r>
    <x v="353"/>
    <x v="12"/>
    <s v="B00NQGP42Y"/>
    <n v="3"/>
    <x v="12"/>
    <x v="7"/>
    <n v="2376"/>
    <n v="2200"/>
  </r>
  <r>
    <x v="353"/>
    <x v="16"/>
    <s v="B00K15Q2B0"/>
    <n v="1"/>
    <x v="16"/>
    <x v="6"/>
    <n v="2167.1999999999998"/>
    <n v="1720"/>
  </r>
  <r>
    <x v="353"/>
    <x v="18"/>
    <s v="B01DZJFWNC"/>
    <n v="3"/>
    <x v="18"/>
    <x v="2"/>
    <n v="998.4"/>
    <n v="960"/>
  </r>
  <r>
    <x v="353"/>
    <x v="19"/>
    <s v="B00NQGP42Y"/>
    <n v="2"/>
    <x v="19"/>
    <x v="7"/>
    <n v="2376"/>
    <n v="2200"/>
  </r>
  <r>
    <x v="353"/>
    <x v="10"/>
    <s v="B01EYT1URO"/>
    <n v="1"/>
    <x v="10"/>
    <x v="9"/>
    <n v="1312.5"/>
    <n v="1250"/>
  </r>
  <r>
    <x v="353"/>
    <x v="20"/>
    <s v="B016B7INC2"/>
    <n v="3"/>
    <x v="20"/>
    <x v="10"/>
    <n v="1020"/>
    <n v="850"/>
  </r>
  <r>
    <x v="353"/>
    <x v="22"/>
    <s v="B01LQV1YHO"/>
    <n v="3"/>
    <x v="22"/>
    <x v="8"/>
    <n v="1624"/>
    <n v="1450"/>
  </r>
  <r>
    <x v="353"/>
    <x v="15"/>
    <s v="B00J0O5J4Y"/>
    <n v="2"/>
    <x v="15"/>
    <x v="4"/>
    <n v="1683"/>
    <n v="1530"/>
  </r>
  <r>
    <x v="353"/>
    <x v="26"/>
    <s v="B01EYT1URO"/>
    <n v="4"/>
    <x v="26"/>
    <x v="9"/>
    <n v="1312.5"/>
    <n v="1250"/>
  </r>
  <r>
    <x v="353"/>
    <x v="27"/>
    <s v="B016B7INC2"/>
    <n v="2"/>
    <x v="27"/>
    <x v="10"/>
    <n v="1020"/>
    <n v="850"/>
  </r>
  <r>
    <x v="353"/>
    <x v="28"/>
    <s v="B01KBH547A"/>
    <n v="2"/>
    <x v="28"/>
    <x v="5"/>
    <n v="1012"/>
    <n v="920"/>
  </r>
  <r>
    <x v="353"/>
    <x v="29"/>
    <s v="B00F3J4B5S"/>
    <n v="1"/>
    <x v="29"/>
    <x v="0"/>
    <n v="1725"/>
    <n v="1500"/>
  </r>
  <r>
    <x v="353"/>
    <x v="30"/>
    <s v="B01DZJFWNC"/>
    <n v="1"/>
    <x v="30"/>
    <x v="2"/>
    <n v="998.4"/>
    <n v="960"/>
  </r>
  <r>
    <x v="353"/>
    <x v="31"/>
    <s v="B00F3J4B5S"/>
    <n v="3"/>
    <x v="31"/>
    <x v="0"/>
    <n v="1725"/>
    <n v="1500"/>
  </r>
  <r>
    <x v="353"/>
    <x v="24"/>
    <s v="B01KBH547A"/>
    <n v="2"/>
    <x v="24"/>
    <x v="5"/>
    <n v="1012"/>
    <n v="920"/>
  </r>
  <r>
    <x v="353"/>
    <x v="23"/>
    <s v="B018IZ0SWI"/>
    <n v="2"/>
    <x v="23"/>
    <x v="1"/>
    <n v="1620"/>
    <n v="1350"/>
  </r>
  <r>
    <x v="353"/>
    <x v="0"/>
    <s v="B01EYT1URO"/>
    <n v="1"/>
    <x v="0"/>
    <x v="9"/>
    <n v="1312.5"/>
    <n v="1250"/>
  </r>
  <r>
    <x v="353"/>
    <x v="32"/>
    <s v="B018IZ0SWI"/>
    <n v="3"/>
    <x v="32"/>
    <x v="1"/>
    <n v="1620"/>
    <n v="1350"/>
  </r>
  <r>
    <x v="353"/>
    <x v="33"/>
    <s v="B00J0O5J4Y"/>
    <n v="2"/>
    <x v="33"/>
    <x v="4"/>
    <n v="1683"/>
    <n v="1530"/>
  </r>
  <r>
    <x v="353"/>
    <x v="34"/>
    <s v="B015YCRYZM"/>
    <n v="11"/>
    <x v="34"/>
    <x v="11"/>
    <n v="2013"/>
    <n v="1650"/>
  </r>
  <r>
    <x v="353"/>
    <x v="35"/>
    <s v="B01KBH547A"/>
    <n v="1"/>
    <x v="35"/>
    <x v="5"/>
    <n v="1012"/>
    <n v="920"/>
  </r>
  <r>
    <x v="353"/>
    <x v="36"/>
    <s v="B00J0O5J4Y"/>
    <n v="3"/>
    <x v="36"/>
    <x v="4"/>
    <n v="1683"/>
    <n v="1530"/>
  </r>
  <r>
    <x v="353"/>
    <x v="37"/>
    <s v="B00K15Q2B0"/>
    <n v="3"/>
    <x v="37"/>
    <x v="6"/>
    <n v="2167.1999999999998"/>
    <n v="1720"/>
  </r>
  <r>
    <x v="353"/>
    <x v="38"/>
    <s v="B01EYT1URO"/>
    <n v="2"/>
    <x v="38"/>
    <x v="9"/>
    <n v="1312.5"/>
    <n v="1250"/>
  </r>
  <r>
    <x v="353"/>
    <x v="39"/>
    <s v="B018IZ0SWI"/>
    <n v="3"/>
    <x v="39"/>
    <x v="1"/>
    <n v="1620"/>
    <n v="1350"/>
  </r>
  <r>
    <x v="353"/>
    <x v="40"/>
    <s v="B00K15Q2B0"/>
    <n v="5"/>
    <x v="40"/>
    <x v="6"/>
    <n v="2167.1999999999998"/>
    <n v="1720"/>
  </r>
  <r>
    <x v="353"/>
    <x v="41"/>
    <s v="B00F3J4B5S"/>
    <n v="1"/>
    <x v="41"/>
    <x v="0"/>
    <n v="1725"/>
    <n v="1500"/>
  </r>
  <r>
    <x v="353"/>
    <x v="42"/>
    <s v="B00K15Q2B0"/>
    <n v="2"/>
    <x v="12"/>
    <x v="6"/>
    <n v="2167.1999999999998"/>
    <n v="1720"/>
  </r>
  <r>
    <x v="353"/>
    <x v="43"/>
    <s v="B01LQV1YHO"/>
    <n v="10"/>
    <x v="9"/>
    <x v="8"/>
    <n v="1624"/>
    <n v="1450"/>
  </r>
  <r>
    <x v="353"/>
    <x v="44"/>
    <s v="B00F3J4B5S"/>
    <n v="2"/>
    <x v="29"/>
    <x v="0"/>
    <n v="1725"/>
    <n v="1500"/>
  </r>
  <r>
    <x v="353"/>
    <x v="45"/>
    <s v="B01KBH547A"/>
    <n v="2"/>
    <x v="7"/>
    <x v="5"/>
    <n v="1012"/>
    <n v="920"/>
  </r>
  <r>
    <x v="353"/>
    <x v="46"/>
    <s v="B016381QZA"/>
    <n v="4"/>
    <x v="40"/>
    <x v="3"/>
    <n v="2016.5"/>
    <n v="1850"/>
  </r>
  <r>
    <x v="353"/>
    <x v="47"/>
    <s v="B01KBH547A"/>
    <n v="1"/>
    <x v="10"/>
    <x v="5"/>
    <n v="1012"/>
    <n v="920"/>
  </r>
  <r>
    <x v="353"/>
    <x v="48"/>
    <s v="B01KBH547A"/>
    <n v="2"/>
    <x v="13"/>
    <x v="5"/>
    <n v="1012"/>
    <n v="920"/>
  </r>
  <r>
    <x v="353"/>
    <x v="49"/>
    <s v="B01EYT1URO"/>
    <n v="3"/>
    <x v="42"/>
    <x v="9"/>
    <n v="1312.5"/>
    <n v="1250"/>
  </r>
  <r>
    <x v="353"/>
    <x v="50"/>
    <s v="B00J0O5J4Y"/>
    <n v="3"/>
    <x v="36"/>
    <x v="4"/>
    <n v="1683"/>
    <n v="1530"/>
  </r>
  <r>
    <x v="353"/>
    <x v="51"/>
    <s v="B00F3J4B5S"/>
    <n v="13"/>
    <x v="28"/>
    <x v="0"/>
    <n v="1725"/>
    <n v="1500"/>
  </r>
  <r>
    <x v="353"/>
    <x v="52"/>
    <s v="B00NQGP42Y"/>
    <n v="2"/>
    <x v="18"/>
    <x v="7"/>
    <n v="2376"/>
    <n v="2200"/>
  </r>
  <r>
    <x v="353"/>
    <x v="53"/>
    <s v="B018IZ0SWI"/>
    <n v="1"/>
    <x v="32"/>
    <x v="1"/>
    <n v="1620"/>
    <n v="1350"/>
  </r>
  <r>
    <x v="353"/>
    <x v="54"/>
    <s v="B00K15Q2B0"/>
    <n v="10"/>
    <x v="31"/>
    <x v="6"/>
    <n v="2167.1999999999998"/>
    <n v="1720"/>
  </r>
  <r>
    <x v="353"/>
    <x v="55"/>
    <s v="B00NQGP42Y"/>
    <n v="1"/>
    <x v="20"/>
    <x v="7"/>
    <n v="2376"/>
    <n v="2200"/>
  </r>
  <r>
    <x v="353"/>
    <x v="56"/>
    <s v="B01LQV1YHO"/>
    <n v="2"/>
    <x v="1"/>
    <x v="8"/>
    <n v="1624"/>
    <n v="1450"/>
  </r>
  <r>
    <x v="353"/>
    <x v="57"/>
    <s v="B016B7INC2"/>
    <n v="2"/>
    <x v="11"/>
    <x v="10"/>
    <n v="1020"/>
    <n v="850"/>
  </r>
  <r>
    <x v="353"/>
    <x v="58"/>
    <s v="B01LQV1YHO"/>
    <n v="1"/>
    <x v="37"/>
    <x v="8"/>
    <n v="1624"/>
    <n v="1450"/>
  </r>
  <r>
    <x v="354"/>
    <x v="59"/>
    <s v="B018IZ0SWI"/>
    <n v="17"/>
    <x v="14"/>
    <x v="1"/>
    <n v="1620"/>
    <n v="1350"/>
  </r>
  <r>
    <x v="354"/>
    <x v="60"/>
    <s v="B01KBH547A"/>
    <n v="2"/>
    <x v="8"/>
    <x v="5"/>
    <n v="1012"/>
    <n v="920"/>
  </r>
  <r>
    <x v="354"/>
    <x v="61"/>
    <s v="B01KBH547A"/>
    <n v="2"/>
    <x v="6"/>
    <x v="5"/>
    <n v="1012"/>
    <n v="920"/>
  </r>
  <r>
    <x v="354"/>
    <x v="62"/>
    <s v="B01LQV1YHO"/>
    <n v="1"/>
    <x v="5"/>
    <x v="8"/>
    <n v="1624"/>
    <n v="1450"/>
  </r>
  <r>
    <x v="354"/>
    <x v="63"/>
    <s v="B01EYT1URO"/>
    <n v="2"/>
    <x v="39"/>
    <x v="9"/>
    <n v="1312.5"/>
    <n v="1250"/>
  </r>
  <r>
    <x v="354"/>
    <x v="64"/>
    <s v="B018IZ0SWI"/>
    <n v="3"/>
    <x v="17"/>
    <x v="1"/>
    <n v="1620"/>
    <n v="1350"/>
  </r>
  <r>
    <x v="354"/>
    <x v="65"/>
    <s v="B016B7INC2"/>
    <n v="1"/>
    <x v="16"/>
    <x v="10"/>
    <n v="1020"/>
    <n v="850"/>
  </r>
  <r>
    <x v="354"/>
    <x v="66"/>
    <s v="B01KBH547A"/>
    <n v="2"/>
    <x v="3"/>
    <x v="5"/>
    <n v="1012"/>
    <n v="920"/>
  </r>
  <r>
    <x v="354"/>
    <x v="67"/>
    <s v="B018IZ0SWI"/>
    <n v="8"/>
    <x v="2"/>
    <x v="1"/>
    <n v="1620"/>
    <n v="1350"/>
  </r>
  <r>
    <x v="354"/>
    <x v="68"/>
    <s v="B018IZ0SWI"/>
    <n v="2"/>
    <x v="23"/>
    <x v="1"/>
    <n v="1620"/>
    <n v="1350"/>
  </r>
  <r>
    <x v="354"/>
    <x v="69"/>
    <s v="B018IZ0SWI"/>
    <n v="2"/>
    <x v="15"/>
    <x v="1"/>
    <n v="1620"/>
    <n v="1350"/>
  </r>
  <r>
    <x v="354"/>
    <x v="70"/>
    <s v="B00NQGP42Y"/>
    <n v="1"/>
    <x v="27"/>
    <x v="7"/>
    <n v="2376"/>
    <n v="2200"/>
  </r>
  <r>
    <x v="354"/>
    <x v="14"/>
    <s v="B00F3J4B5S"/>
    <n v="4"/>
    <x v="14"/>
    <x v="0"/>
    <n v="1725"/>
    <n v="1500"/>
  </r>
  <r>
    <x v="354"/>
    <x v="8"/>
    <s v="B01KBH547A"/>
    <n v="3"/>
    <x v="8"/>
    <x v="5"/>
    <n v="1012"/>
    <n v="920"/>
  </r>
  <r>
    <x v="354"/>
    <x v="11"/>
    <s v="B01LQV1YHO"/>
    <n v="3"/>
    <x v="11"/>
    <x v="8"/>
    <n v="1624"/>
    <n v="1450"/>
  </r>
  <r>
    <x v="354"/>
    <x v="13"/>
    <s v="B00F3J4B5S"/>
    <n v="1"/>
    <x v="13"/>
    <x v="0"/>
    <n v="1725"/>
    <n v="1500"/>
  </r>
  <r>
    <x v="354"/>
    <x v="21"/>
    <s v="B00K15Q2B0"/>
    <n v="1"/>
    <x v="21"/>
    <x v="6"/>
    <n v="2167.1999999999998"/>
    <n v="1720"/>
  </r>
  <r>
    <x v="354"/>
    <x v="2"/>
    <s v="B01EYT1URO"/>
    <n v="3"/>
    <x v="2"/>
    <x v="9"/>
    <n v="1312.5"/>
    <n v="1250"/>
  </r>
  <r>
    <x v="354"/>
    <x v="25"/>
    <s v="B00NQGP42Y"/>
    <n v="3"/>
    <x v="25"/>
    <x v="7"/>
    <n v="2376"/>
    <n v="2200"/>
  </r>
  <r>
    <x v="354"/>
    <x v="6"/>
    <s v="B018IZ0SWI"/>
    <n v="3"/>
    <x v="6"/>
    <x v="1"/>
    <n v="1620"/>
    <n v="1350"/>
  </r>
  <r>
    <x v="354"/>
    <x v="5"/>
    <s v="B015YCRYZM"/>
    <n v="3"/>
    <x v="5"/>
    <x v="11"/>
    <n v="2013"/>
    <n v="1650"/>
  </r>
  <r>
    <x v="354"/>
    <x v="7"/>
    <s v="B00NQGP42Y"/>
    <n v="16"/>
    <x v="7"/>
    <x v="7"/>
    <n v="2376"/>
    <n v="2200"/>
  </r>
  <r>
    <x v="354"/>
    <x v="9"/>
    <s v="B00NQGP42Y"/>
    <n v="2"/>
    <x v="9"/>
    <x v="7"/>
    <n v="2376"/>
    <n v="2200"/>
  </r>
  <r>
    <x v="354"/>
    <x v="4"/>
    <s v="B01LQV1YHO"/>
    <n v="2"/>
    <x v="4"/>
    <x v="8"/>
    <n v="1624"/>
    <n v="1450"/>
  </r>
  <r>
    <x v="354"/>
    <x v="1"/>
    <s v="B01KBH547A"/>
    <n v="3"/>
    <x v="1"/>
    <x v="5"/>
    <n v="1012"/>
    <n v="920"/>
  </r>
  <r>
    <x v="354"/>
    <x v="17"/>
    <s v="B00F3J4B5S"/>
    <n v="2"/>
    <x v="17"/>
    <x v="0"/>
    <n v="1725"/>
    <n v="1500"/>
  </r>
  <r>
    <x v="354"/>
    <x v="12"/>
    <s v="B00NQGP42Y"/>
    <n v="3"/>
    <x v="12"/>
    <x v="7"/>
    <n v="2376"/>
    <n v="2200"/>
  </r>
  <r>
    <x v="354"/>
    <x v="16"/>
    <s v="B00K15Q2B0"/>
    <n v="1"/>
    <x v="16"/>
    <x v="6"/>
    <n v="2167.1999999999998"/>
    <n v="1720"/>
  </r>
  <r>
    <x v="354"/>
    <x v="18"/>
    <s v="B01KBH547A"/>
    <n v="3"/>
    <x v="18"/>
    <x v="5"/>
    <n v="1012"/>
    <n v="920"/>
  </r>
  <r>
    <x v="354"/>
    <x v="19"/>
    <s v="B00K15Q2B0"/>
    <n v="2"/>
    <x v="19"/>
    <x v="6"/>
    <n v="2167.1999999999998"/>
    <n v="1720"/>
  </r>
  <r>
    <x v="354"/>
    <x v="10"/>
    <s v="B01LQV1YHO"/>
    <n v="3"/>
    <x v="10"/>
    <x v="8"/>
    <n v="1624"/>
    <n v="1450"/>
  </r>
  <r>
    <x v="354"/>
    <x v="20"/>
    <s v="B01KBH547A"/>
    <n v="4"/>
    <x v="20"/>
    <x v="5"/>
    <n v="1012"/>
    <n v="920"/>
  </r>
  <r>
    <x v="354"/>
    <x v="22"/>
    <s v="B01LQV1YHO"/>
    <n v="3"/>
    <x v="22"/>
    <x v="8"/>
    <n v="1624"/>
    <n v="1450"/>
  </r>
  <r>
    <x v="354"/>
    <x v="15"/>
    <s v="B00K15Q2B0"/>
    <n v="3"/>
    <x v="15"/>
    <x v="6"/>
    <n v="2167.1999999999998"/>
    <n v="1720"/>
  </r>
  <r>
    <x v="354"/>
    <x v="26"/>
    <s v="B018IZ0SWI"/>
    <n v="3"/>
    <x v="26"/>
    <x v="1"/>
    <n v="1620"/>
    <n v="1350"/>
  </r>
  <r>
    <x v="354"/>
    <x v="27"/>
    <s v="B01EYT1URO"/>
    <n v="3"/>
    <x v="27"/>
    <x v="9"/>
    <n v="1312.5"/>
    <n v="1250"/>
  </r>
  <r>
    <x v="354"/>
    <x v="28"/>
    <s v="B01DZJFWNC"/>
    <n v="2"/>
    <x v="28"/>
    <x v="2"/>
    <n v="998.4"/>
    <n v="960"/>
  </r>
  <r>
    <x v="354"/>
    <x v="29"/>
    <s v="B018IZ0SWI"/>
    <n v="2"/>
    <x v="29"/>
    <x v="1"/>
    <n v="1620"/>
    <n v="1350"/>
  </r>
  <r>
    <x v="354"/>
    <x v="30"/>
    <s v="B00K15Q2B0"/>
    <n v="2"/>
    <x v="30"/>
    <x v="6"/>
    <n v="2167.1999999999998"/>
    <n v="1720"/>
  </r>
  <r>
    <x v="354"/>
    <x v="31"/>
    <s v="B016381QZA"/>
    <n v="2"/>
    <x v="31"/>
    <x v="3"/>
    <n v="2016.5"/>
    <n v="1850"/>
  </r>
  <r>
    <x v="354"/>
    <x v="24"/>
    <s v="B00F3J4B5S"/>
    <n v="2"/>
    <x v="24"/>
    <x v="0"/>
    <n v="1725"/>
    <n v="1500"/>
  </r>
  <r>
    <x v="354"/>
    <x v="23"/>
    <s v="B00NQGP42Y"/>
    <n v="1"/>
    <x v="23"/>
    <x v="7"/>
    <n v="2376"/>
    <n v="2200"/>
  </r>
  <r>
    <x v="354"/>
    <x v="0"/>
    <s v="B01KBH547A"/>
    <n v="2"/>
    <x v="0"/>
    <x v="5"/>
    <n v="1012"/>
    <n v="920"/>
  </r>
  <r>
    <x v="354"/>
    <x v="32"/>
    <s v="B00K15Q2B0"/>
    <n v="2"/>
    <x v="32"/>
    <x v="6"/>
    <n v="2167.1999999999998"/>
    <n v="1720"/>
  </r>
  <r>
    <x v="354"/>
    <x v="33"/>
    <s v="B01LQV1YHO"/>
    <n v="2"/>
    <x v="33"/>
    <x v="8"/>
    <n v="1624"/>
    <n v="1450"/>
  </r>
  <r>
    <x v="354"/>
    <x v="34"/>
    <s v="B01EYT1URO"/>
    <n v="1"/>
    <x v="34"/>
    <x v="9"/>
    <n v="1312.5"/>
    <n v="1250"/>
  </r>
  <r>
    <x v="354"/>
    <x v="35"/>
    <s v="B00F3J4B5S"/>
    <n v="2"/>
    <x v="35"/>
    <x v="0"/>
    <n v="1725"/>
    <n v="1500"/>
  </r>
  <r>
    <x v="354"/>
    <x v="36"/>
    <s v="B00K15Q2B0"/>
    <n v="1"/>
    <x v="36"/>
    <x v="6"/>
    <n v="2167.1999999999998"/>
    <n v="1720"/>
  </r>
  <r>
    <x v="354"/>
    <x v="37"/>
    <s v="B015YCRYZM"/>
    <n v="1"/>
    <x v="37"/>
    <x v="11"/>
    <n v="2013"/>
    <n v="1650"/>
  </r>
  <r>
    <x v="354"/>
    <x v="38"/>
    <s v="B00K15Q2B0"/>
    <n v="1"/>
    <x v="38"/>
    <x v="6"/>
    <n v="2167.1999999999998"/>
    <n v="1720"/>
  </r>
  <r>
    <x v="354"/>
    <x v="39"/>
    <s v="B01EYT1URO"/>
    <n v="15"/>
    <x v="39"/>
    <x v="9"/>
    <n v="1312.5"/>
    <n v="1250"/>
  </r>
  <r>
    <x v="354"/>
    <x v="40"/>
    <s v="B01KBH547A"/>
    <n v="3"/>
    <x v="40"/>
    <x v="5"/>
    <n v="1012"/>
    <n v="920"/>
  </r>
  <r>
    <x v="354"/>
    <x v="41"/>
    <s v="B016381QZA"/>
    <n v="3"/>
    <x v="41"/>
    <x v="3"/>
    <n v="2016.5"/>
    <n v="1850"/>
  </r>
  <r>
    <x v="354"/>
    <x v="42"/>
    <s v="B00K15Q2B0"/>
    <n v="2"/>
    <x v="12"/>
    <x v="6"/>
    <n v="2167.1999999999998"/>
    <n v="1720"/>
  </r>
  <r>
    <x v="355"/>
    <x v="43"/>
    <s v="B00K15Q2B0"/>
    <n v="1"/>
    <x v="9"/>
    <x v="6"/>
    <n v="2167.1999999999998"/>
    <n v="1720"/>
  </r>
  <r>
    <x v="355"/>
    <x v="44"/>
    <s v="B01KBH547A"/>
    <n v="1"/>
    <x v="29"/>
    <x v="5"/>
    <n v="1012"/>
    <n v="920"/>
  </r>
  <r>
    <x v="355"/>
    <x v="45"/>
    <s v="B00K15Q2B0"/>
    <n v="2"/>
    <x v="7"/>
    <x v="6"/>
    <n v="2167.1999999999998"/>
    <n v="1720"/>
  </r>
  <r>
    <x v="355"/>
    <x v="46"/>
    <s v="B00K15Q2B0"/>
    <n v="1"/>
    <x v="40"/>
    <x v="6"/>
    <n v="2167.1999999999998"/>
    <n v="1720"/>
  </r>
  <r>
    <x v="355"/>
    <x v="47"/>
    <s v="B01DZJFWNC"/>
    <n v="2"/>
    <x v="10"/>
    <x v="2"/>
    <n v="998.4"/>
    <n v="960"/>
  </r>
  <r>
    <x v="355"/>
    <x v="48"/>
    <s v="B00NQGP42Y"/>
    <n v="2"/>
    <x v="13"/>
    <x v="7"/>
    <n v="2376"/>
    <n v="2200"/>
  </r>
  <r>
    <x v="355"/>
    <x v="49"/>
    <s v="B00K15Q2B0"/>
    <n v="3"/>
    <x v="42"/>
    <x v="6"/>
    <n v="2167.1999999999998"/>
    <n v="1720"/>
  </r>
  <r>
    <x v="355"/>
    <x v="50"/>
    <s v="B015YCRYZM"/>
    <n v="2"/>
    <x v="36"/>
    <x v="11"/>
    <n v="2013"/>
    <n v="1650"/>
  </r>
  <r>
    <x v="355"/>
    <x v="51"/>
    <s v="B00NQGP42Y"/>
    <n v="1"/>
    <x v="28"/>
    <x v="7"/>
    <n v="2376"/>
    <n v="2200"/>
  </r>
  <r>
    <x v="355"/>
    <x v="52"/>
    <s v="B016B7INC2"/>
    <n v="1"/>
    <x v="18"/>
    <x v="10"/>
    <n v="1020"/>
    <n v="850"/>
  </r>
  <r>
    <x v="355"/>
    <x v="53"/>
    <s v="B01KBH547A"/>
    <n v="1"/>
    <x v="32"/>
    <x v="5"/>
    <n v="1012"/>
    <n v="920"/>
  </r>
  <r>
    <x v="355"/>
    <x v="54"/>
    <s v="B01LQV1YHO"/>
    <n v="2"/>
    <x v="31"/>
    <x v="8"/>
    <n v="1624"/>
    <n v="1450"/>
  </r>
  <r>
    <x v="355"/>
    <x v="55"/>
    <s v="B00F3J4B5S"/>
    <n v="2"/>
    <x v="20"/>
    <x v="0"/>
    <n v="1725"/>
    <n v="1500"/>
  </r>
  <r>
    <x v="355"/>
    <x v="56"/>
    <s v="B016B7INC2"/>
    <n v="2"/>
    <x v="1"/>
    <x v="10"/>
    <n v="1020"/>
    <n v="850"/>
  </r>
  <r>
    <x v="355"/>
    <x v="57"/>
    <s v="B00K15Q2B0"/>
    <n v="3"/>
    <x v="11"/>
    <x v="6"/>
    <n v="2167.1999999999998"/>
    <n v="1720"/>
  </r>
  <r>
    <x v="355"/>
    <x v="58"/>
    <s v="B00K15Q2B0"/>
    <n v="3"/>
    <x v="37"/>
    <x v="6"/>
    <n v="2167.1999999999998"/>
    <n v="1720"/>
  </r>
  <r>
    <x v="355"/>
    <x v="59"/>
    <s v="B01LQV1YHO"/>
    <n v="2"/>
    <x v="14"/>
    <x v="8"/>
    <n v="1624"/>
    <n v="1450"/>
  </r>
  <r>
    <x v="355"/>
    <x v="60"/>
    <s v="B016381QZA"/>
    <n v="3"/>
    <x v="8"/>
    <x v="3"/>
    <n v="2016.5"/>
    <n v="1850"/>
  </r>
  <r>
    <x v="355"/>
    <x v="61"/>
    <s v="B018IZ0SWI"/>
    <n v="1"/>
    <x v="6"/>
    <x v="1"/>
    <n v="1620"/>
    <n v="1350"/>
  </r>
  <r>
    <x v="355"/>
    <x v="62"/>
    <s v="B00K15Q2B0"/>
    <n v="2"/>
    <x v="5"/>
    <x v="6"/>
    <n v="2167.1999999999998"/>
    <n v="1720"/>
  </r>
  <r>
    <x v="355"/>
    <x v="63"/>
    <s v="B00F3J4B5S"/>
    <n v="2"/>
    <x v="39"/>
    <x v="0"/>
    <n v="1725"/>
    <n v="1500"/>
  </r>
  <r>
    <x v="355"/>
    <x v="64"/>
    <s v="B00K15Q2B0"/>
    <n v="2"/>
    <x v="17"/>
    <x v="6"/>
    <n v="2167.1999999999998"/>
    <n v="1720"/>
  </r>
  <r>
    <x v="355"/>
    <x v="65"/>
    <s v="B018IZ0SWI"/>
    <n v="3"/>
    <x v="16"/>
    <x v="1"/>
    <n v="1620"/>
    <n v="1350"/>
  </r>
  <r>
    <x v="355"/>
    <x v="66"/>
    <s v="B016381QZA"/>
    <n v="2"/>
    <x v="3"/>
    <x v="3"/>
    <n v="2016.5"/>
    <n v="1850"/>
  </r>
  <r>
    <x v="355"/>
    <x v="67"/>
    <s v="B00K15Q2B0"/>
    <n v="1"/>
    <x v="2"/>
    <x v="6"/>
    <n v="2167.1999999999998"/>
    <n v="1720"/>
  </r>
  <r>
    <x v="355"/>
    <x v="68"/>
    <s v="B00K15Q2B0"/>
    <n v="2"/>
    <x v="23"/>
    <x v="6"/>
    <n v="2167.1999999999998"/>
    <n v="1720"/>
  </r>
  <r>
    <x v="355"/>
    <x v="69"/>
    <s v="B00F3J4B5S"/>
    <n v="3"/>
    <x v="15"/>
    <x v="0"/>
    <n v="1725"/>
    <n v="1500"/>
  </r>
  <r>
    <x v="355"/>
    <x v="70"/>
    <s v="B00F3J4B5S"/>
    <n v="19"/>
    <x v="27"/>
    <x v="0"/>
    <n v="1725"/>
    <n v="1500"/>
  </r>
  <r>
    <x v="355"/>
    <x v="14"/>
    <s v="B00K15Q2B0"/>
    <n v="4"/>
    <x v="14"/>
    <x v="6"/>
    <n v="2167.1999999999998"/>
    <n v="1720"/>
  </r>
  <r>
    <x v="355"/>
    <x v="8"/>
    <s v="B01KBH547A"/>
    <n v="2"/>
    <x v="8"/>
    <x v="5"/>
    <n v="1012"/>
    <n v="920"/>
  </r>
  <r>
    <x v="355"/>
    <x v="11"/>
    <s v="B01DZJFWNC"/>
    <n v="2"/>
    <x v="11"/>
    <x v="2"/>
    <n v="998.4"/>
    <n v="960"/>
  </r>
  <r>
    <x v="355"/>
    <x v="13"/>
    <s v="B00NQGP42Y"/>
    <n v="2"/>
    <x v="13"/>
    <x v="7"/>
    <n v="2376"/>
    <n v="2200"/>
  </r>
  <r>
    <x v="355"/>
    <x v="21"/>
    <s v="B018IZ0SWI"/>
    <n v="2"/>
    <x v="21"/>
    <x v="1"/>
    <n v="1620"/>
    <n v="1350"/>
  </r>
  <r>
    <x v="355"/>
    <x v="2"/>
    <s v="B015YCRYZM"/>
    <n v="2"/>
    <x v="2"/>
    <x v="11"/>
    <n v="2013"/>
    <n v="1650"/>
  </r>
  <r>
    <x v="355"/>
    <x v="25"/>
    <s v="B00J0O5J4Y"/>
    <n v="3"/>
    <x v="25"/>
    <x v="4"/>
    <n v="1683"/>
    <n v="1530"/>
  </r>
  <r>
    <x v="355"/>
    <x v="6"/>
    <s v="B00NQGP42Y"/>
    <n v="3"/>
    <x v="6"/>
    <x v="7"/>
    <n v="2376"/>
    <n v="2200"/>
  </r>
  <r>
    <x v="355"/>
    <x v="5"/>
    <s v="B00F3J4B5S"/>
    <n v="3"/>
    <x v="5"/>
    <x v="0"/>
    <n v="1725"/>
    <n v="1500"/>
  </r>
  <r>
    <x v="355"/>
    <x v="3"/>
    <s v="B00F3J4B5S"/>
    <n v="3"/>
    <x v="3"/>
    <x v="0"/>
    <n v="1725"/>
    <n v="1500"/>
  </r>
  <r>
    <x v="355"/>
    <x v="4"/>
    <s v="B01DZJFWNC"/>
    <n v="1"/>
    <x v="4"/>
    <x v="2"/>
    <n v="998.4"/>
    <n v="960"/>
  </r>
  <r>
    <x v="355"/>
    <x v="14"/>
    <s v="B00K15Q2B0"/>
    <n v="3"/>
    <x v="14"/>
    <x v="6"/>
    <n v="2167.1999999999998"/>
    <n v="1720"/>
  </r>
  <r>
    <x v="355"/>
    <x v="13"/>
    <s v="B00K15Q2B0"/>
    <n v="2"/>
    <x v="13"/>
    <x v="6"/>
    <n v="2167.1999999999998"/>
    <n v="1720"/>
  </r>
  <r>
    <x v="355"/>
    <x v="2"/>
    <s v="B018IZ0SWI"/>
    <n v="3"/>
    <x v="2"/>
    <x v="1"/>
    <n v="1620"/>
    <n v="1350"/>
  </r>
  <r>
    <x v="355"/>
    <x v="5"/>
    <s v="B00NQGP42Y"/>
    <n v="3"/>
    <x v="5"/>
    <x v="7"/>
    <n v="2376"/>
    <n v="2200"/>
  </r>
  <r>
    <x v="355"/>
    <x v="7"/>
    <s v="B01LQV1YHO"/>
    <n v="3"/>
    <x v="7"/>
    <x v="8"/>
    <n v="1624"/>
    <n v="1450"/>
  </r>
  <r>
    <x v="355"/>
    <x v="6"/>
    <s v="B00J0O5J4Y"/>
    <n v="2"/>
    <x v="6"/>
    <x v="4"/>
    <n v="1683"/>
    <n v="1530"/>
  </r>
  <r>
    <x v="355"/>
    <x v="1"/>
    <s v="B01LQV1YHO"/>
    <n v="1"/>
    <x v="1"/>
    <x v="8"/>
    <n v="1624"/>
    <n v="1450"/>
  </r>
  <r>
    <x v="355"/>
    <x v="9"/>
    <s v="B016381QZA"/>
    <n v="3"/>
    <x v="9"/>
    <x v="3"/>
    <n v="2016.5"/>
    <n v="1850"/>
  </r>
  <r>
    <x v="355"/>
    <x v="17"/>
    <s v="B01KBH547A"/>
    <n v="3"/>
    <x v="17"/>
    <x v="5"/>
    <n v="1012"/>
    <n v="920"/>
  </r>
  <r>
    <x v="355"/>
    <x v="11"/>
    <s v="B01EYT1URO"/>
    <n v="1"/>
    <x v="11"/>
    <x v="9"/>
    <n v="1312.5"/>
    <n v="1250"/>
  </r>
  <r>
    <x v="355"/>
    <x v="8"/>
    <s v="B01KBH547A"/>
    <n v="3"/>
    <x v="8"/>
    <x v="5"/>
    <n v="1012"/>
    <n v="920"/>
  </r>
  <r>
    <x v="355"/>
    <x v="12"/>
    <s v="B018IZ0SWI"/>
    <n v="14"/>
    <x v="12"/>
    <x v="1"/>
    <n v="1620"/>
    <n v="1350"/>
  </r>
  <r>
    <x v="355"/>
    <x v="16"/>
    <s v="B01EYT1URO"/>
    <n v="3"/>
    <x v="16"/>
    <x v="9"/>
    <n v="1312.5"/>
    <n v="1250"/>
  </r>
  <r>
    <x v="355"/>
    <x v="10"/>
    <s v="B00K15Q2B0"/>
    <n v="3"/>
    <x v="10"/>
    <x v="6"/>
    <n v="2167.1999999999998"/>
    <n v="1720"/>
  </r>
  <r>
    <x v="355"/>
    <x v="18"/>
    <s v="B00J0O5J4Y"/>
    <n v="19"/>
    <x v="18"/>
    <x v="4"/>
    <n v="1683"/>
    <n v="1530"/>
  </r>
  <r>
    <x v="355"/>
    <x v="19"/>
    <s v="B018IZ0SWI"/>
    <n v="1"/>
    <x v="19"/>
    <x v="1"/>
    <n v="1620"/>
    <n v="1350"/>
  </r>
  <r>
    <x v="355"/>
    <x v="20"/>
    <s v="B00NQGP42Y"/>
    <n v="2"/>
    <x v="20"/>
    <x v="7"/>
    <n v="2376"/>
    <n v="2200"/>
  </r>
  <r>
    <x v="355"/>
    <x v="21"/>
    <s v="B00K15Q2B0"/>
    <n v="2"/>
    <x v="21"/>
    <x v="6"/>
    <n v="2167.1999999999998"/>
    <n v="1720"/>
  </r>
  <r>
    <x v="355"/>
    <x v="22"/>
    <s v="B00K15Q2B0"/>
    <n v="2"/>
    <x v="22"/>
    <x v="6"/>
    <n v="2167.1999999999998"/>
    <n v="1720"/>
  </r>
  <r>
    <x v="355"/>
    <x v="23"/>
    <s v="B00F3J4B5S"/>
    <n v="2"/>
    <x v="23"/>
    <x v="0"/>
    <n v="1725"/>
    <n v="1500"/>
  </r>
  <r>
    <x v="356"/>
    <x v="24"/>
    <s v="B018IZ0SWI"/>
    <n v="2"/>
    <x v="24"/>
    <x v="1"/>
    <n v="1620"/>
    <n v="1350"/>
  </r>
  <r>
    <x v="356"/>
    <x v="15"/>
    <s v="B01LQV1YHO"/>
    <n v="1"/>
    <x v="15"/>
    <x v="8"/>
    <n v="1624"/>
    <n v="1450"/>
  </r>
  <r>
    <x v="356"/>
    <x v="25"/>
    <s v="B018IZ0SWI"/>
    <n v="1"/>
    <x v="25"/>
    <x v="1"/>
    <n v="1620"/>
    <n v="1350"/>
  </r>
  <r>
    <x v="356"/>
    <x v="26"/>
    <s v="B018IZ0SWI"/>
    <n v="3"/>
    <x v="26"/>
    <x v="1"/>
    <n v="1620"/>
    <n v="1350"/>
  </r>
  <r>
    <x v="356"/>
    <x v="27"/>
    <s v="B01EYT1URO"/>
    <n v="3"/>
    <x v="27"/>
    <x v="9"/>
    <n v="1312.5"/>
    <n v="1250"/>
  </r>
  <r>
    <x v="356"/>
    <x v="28"/>
    <s v="B00K15Q2B0"/>
    <n v="19"/>
    <x v="28"/>
    <x v="6"/>
    <n v="2167.1999999999998"/>
    <n v="1720"/>
  </r>
  <r>
    <x v="356"/>
    <x v="29"/>
    <s v="B01KBH547A"/>
    <n v="2"/>
    <x v="29"/>
    <x v="5"/>
    <n v="1012"/>
    <n v="920"/>
  </r>
  <r>
    <x v="356"/>
    <x v="30"/>
    <s v="B00J0O5J4Y"/>
    <n v="2"/>
    <x v="30"/>
    <x v="4"/>
    <n v="1683"/>
    <n v="1530"/>
  </r>
  <r>
    <x v="356"/>
    <x v="31"/>
    <s v="B016381QZA"/>
    <n v="4"/>
    <x v="31"/>
    <x v="3"/>
    <n v="2016.5"/>
    <n v="1850"/>
  </r>
  <r>
    <x v="356"/>
    <x v="0"/>
    <s v="B018IZ0SWI"/>
    <n v="2"/>
    <x v="0"/>
    <x v="1"/>
    <n v="1620"/>
    <n v="1350"/>
  </r>
  <r>
    <x v="356"/>
    <x v="32"/>
    <s v="B00K15Q2B0"/>
    <n v="3"/>
    <x v="32"/>
    <x v="6"/>
    <n v="2167.1999999999998"/>
    <n v="1720"/>
  </r>
  <r>
    <x v="356"/>
    <x v="33"/>
    <s v="B015YCRYZM"/>
    <n v="3"/>
    <x v="33"/>
    <x v="11"/>
    <n v="2013"/>
    <n v="1650"/>
  </r>
  <r>
    <x v="356"/>
    <x v="34"/>
    <s v="B016381QZA"/>
    <n v="3"/>
    <x v="34"/>
    <x v="3"/>
    <n v="2016.5"/>
    <n v="1850"/>
  </r>
  <r>
    <x v="356"/>
    <x v="35"/>
    <s v="B00F3J4B5S"/>
    <n v="2"/>
    <x v="35"/>
    <x v="0"/>
    <n v="1725"/>
    <n v="1500"/>
  </r>
  <r>
    <x v="356"/>
    <x v="36"/>
    <s v="B018IZ0SWI"/>
    <n v="9"/>
    <x v="36"/>
    <x v="1"/>
    <n v="1620"/>
    <n v="1350"/>
  </r>
  <r>
    <x v="356"/>
    <x v="37"/>
    <s v="B00F3J4B5S"/>
    <n v="1"/>
    <x v="37"/>
    <x v="0"/>
    <n v="1725"/>
    <n v="1500"/>
  </r>
  <r>
    <x v="356"/>
    <x v="38"/>
    <s v="B01LQV1YHO"/>
    <n v="2"/>
    <x v="38"/>
    <x v="8"/>
    <n v="1624"/>
    <n v="1450"/>
  </r>
  <r>
    <x v="356"/>
    <x v="39"/>
    <s v="B00F3J4B5S"/>
    <n v="18"/>
    <x v="39"/>
    <x v="0"/>
    <n v="1725"/>
    <n v="1500"/>
  </r>
  <r>
    <x v="356"/>
    <x v="40"/>
    <s v="B01DZJFWNC"/>
    <n v="1"/>
    <x v="40"/>
    <x v="2"/>
    <n v="998.4"/>
    <n v="960"/>
  </r>
  <r>
    <x v="356"/>
    <x v="41"/>
    <s v="B01LQV1YHO"/>
    <n v="3"/>
    <x v="41"/>
    <x v="8"/>
    <n v="1624"/>
    <n v="1450"/>
  </r>
  <r>
    <x v="356"/>
    <x v="42"/>
    <s v="B01KBH547A"/>
    <n v="2"/>
    <x v="12"/>
    <x v="5"/>
    <n v="1012"/>
    <n v="920"/>
  </r>
  <r>
    <x v="356"/>
    <x v="43"/>
    <s v="B01LQV1YHO"/>
    <n v="18"/>
    <x v="9"/>
    <x v="8"/>
    <n v="1624"/>
    <n v="1450"/>
  </r>
  <r>
    <x v="356"/>
    <x v="44"/>
    <s v="B01DZJFWNC"/>
    <n v="11"/>
    <x v="29"/>
    <x v="2"/>
    <n v="998.4"/>
    <n v="960"/>
  </r>
  <r>
    <x v="356"/>
    <x v="45"/>
    <s v="B01KBH547A"/>
    <n v="16"/>
    <x v="7"/>
    <x v="5"/>
    <n v="1012"/>
    <n v="920"/>
  </r>
  <r>
    <x v="356"/>
    <x v="46"/>
    <s v="B018IZ0SWI"/>
    <n v="3"/>
    <x v="40"/>
    <x v="1"/>
    <n v="1620"/>
    <n v="1350"/>
  </r>
  <r>
    <x v="356"/>
    <x v="47"/>
    <s v="B00F3J4B5S"/>
    <n v="4"/>
    <x v="10"/>
    <x v="0"/>
    <n v="1725"/>
    <n v="1500"/>
  </r>
  <r>
    <x v="356"/>
    <x v="48"/>
    <s v="B018IZ0SWI"/>
    <n v="23"/>
    <x v="13"/>
    <x v="1"/>
    <n v="1620"/>
    <n v="1350"/>
  </r>
  <r>
    <x v="356"/>
    <x v="49"/>
    <s v="B00F3J4B5S"/>
    <n v="1"/>
    <x v="42"/>
    <x v="0"/>
    <n v="1725"/>
    <n v="1500"/>
  </r>
  <r>
    <x v="356"/>
    <x v="50"/>
    <s v="B016B7INC2"/>
    <n v="2"/>
    <x v="36"/>
    <x v="10"/>
    <n v="1020"/>
    <n v="850"/>
  </r>
  <r>
    <x v="356"/>
    <x v="51"/>
    <s v="B01KBH547A"/>
    <n v="2"/>
    <x v="28"/>
    <x v="5"/>
    <n v="1012"/>
    <n v="920"/>
  </r>
  <r>
    <x v="356"/>
    <x v="52"/>
    <s v="B015YCRYZM"/>
    <n v="2"/>
    <x v="18"/>
    <x v="11"/>
    <n v="2013"/>
    <n v="1650"/>
  </r>
  <r>
    <x v="356"/>
    <x v="53"/>
    <s v="B00NQGP42Y"/>
    <n v="1"/>
    <x v="32"/>
    <x v="7"/>
    <n v="2376"/>
    <n v="2200"/>
  </r>
  <r>
    <x v="356"/>
    <x v="54"/>
    <s v="B018IZ0SWI"/>
    <n v="1"/>
    <x v="31"/>
    <x v="1"/>
    <n v="1620"/>
    <n v="1350"/>
  </r>
  <r>
    <x v="356"/>
    <x v="55"/>
    <s v="B00K15Q2B0"/>
    <n v="4"/>
    <x v="20"/>
    <x v="6"/>
    <n v="2167.1999999999998"/>
    <n v="1720"/>
  </r>
  <r>
    <x v="356"/>
    <x v="56"/>
    <s v="B015YCRYZM"/>
    <n v="2"/>
    <x v="1"/>
    <x v="11"/>
    <n v="2013"/>
    <n v="1650"/>
  </r>
  <r>
    <x v="356"/>
    <x v="57"/>
    <s v="B016B7INC2"/>
    <n v="2"/>
    <x v="11"/>
    <x v="10"/>
    <n v="1020"/>
    <n v="850"/>
  </r>
  <r>
    <x v="356"/>
    <x v="58"/>
    <s v="B018IZ0SWI"/>
    <n v="1"/>
    <x v="37"/>
    <x v="1"/>
    <n v="1620"/>
    <n v="1350"/>
  </r>
  <r>
    <x v="356"/>
    <x v="59"/>
    <s v="B018IZ0SWI"/>
    <n v="3"/>
    <x v="14"/>
    <x v="1"/>
    <n v="1620"/>
    <n v="1350"/>
  </r>
  <r>
    <x v="356"/>
    <x v="60"/>
    <s v="B01EYT1URO"/>
    <n v="2"/>
    <x v="8"/>
    <x v="9"/>
    <n v="1312.5"/>
    <n v="1250"/>
  </r>
  <r>
    <x v="356"/>
    <x v="61"/>
    <s v="B01EYT1URO"/>
    <n v="23"/>
    <x v="6"/>
    <x v="9"/>
    <n v="1312.5"/>
    <n v="1250"/>
  </r>
  <r>
    <x v="356"/>
    <x v="62"/>
    <s v="B00NQGP42Y"/>
    <n v="2"/>
    <x v="5"/>
    <x v="7"/>
    <n v="2376"/>
    <n v="2200"/>
  </r>
  <r>
    <x v="356"/>
    <x v="63"/>
    <s v="B01KBH547A"/>
    <n v="3"/>
    <x v="39"/>
    <x v="5"/>
    <n v="1012"/>
    <n v="920"/>
  </r>
  <r>
    <x v="356"/>
    <x v="64"/>
    <s v="B01KBH547A"/>
    <n v="4"/>
    <x v="17"/>
    <x v="5"/>
    <n v="1012"/>
    <n v="920"/>
  </r>
  <r>
    <x v="356"/>
    <x v="65"/>
    <s v="B00NQGP42Y"/>
    <n v="2"/>
    <x v="16"/>
    <x v="7"/>
    <n v="2376"/>
    <n v="2200"/>
  </r>
  <r>
    <x v="356"/>
    <x v="66"/>
    <s v="B00K15Q2B0"/>
    <n v="2"/>
    <x v="3"/>
    <x v="6"/>
    <n v="2167.1999999999998"/>
    <n v="1720"/>
  </r>
  <r>
    <x v="356"/>
    <x v="67"/>
    <s v="B015YCRYZM"/>
    <n v="2"/>
    <x v="2"/>
    <x v="11"/>
    <n v="2013"/>
    <n v="1650"/>
  </r>
  <r>
    <x v="356"/>
    <x v="68"/>
    <s v="B01KBH547A"/>
    <n v="16"/>
    <x v="23"/>
    <x v="5"/>
    <n v="1012"/>
    <n v="920"/>
  </r>
  <r>
    <x v="356"/>
    <x v="69"/>
    <s v="B00NQGP42Y"/>
    <n v="2"/>
    <x v="15"/>
    <x v="7"/>
    <n v="2376"/>
    <n v="2200"/>
  </r>
  <r>
    <x v="356"/>
    <x v="70"/>
    <s v="B01LQV1YHO"/>
    <n v="3"/>
    <x v="27"/>
    <x v="8"/>
    <n v="1624"/>
    <n v="1450"/>
  </r>
  <r>
    <x v="356"/>
    <x v="14"/>
    <s v="B018IZ0SWI"/>
    <n v="11"/>
    <x v="14"/>
    <x v="1"/>
    <n v="1620"/>
    <n v="1350"/>
  </r>
  <r>
    <x v="356"/>
    <x v="8"/>
    <s v="B00J0O5J4Y"/>
    <n v="4"/>
    <x v="8"/>
    <x v="4"/>
    <n v="1683"/>
    <n v="1530"/>
  </r>
  <r>
    <x v="356"/>
    <x v="11"/>
    <s v="B00F3J4B5S"/>
    <n v="2"/>
    <x v="11"/>
    <x v="0"/>
    <n v="1725"/>
    <n v="1500"/>
  </r>
  <r>
    <x v="356"/>
    <x v="13"/>
    <s v="B016381QZA"/>
    <n v="3"/>
    <x v="13"/>
    <x v="3"/>
    <n v="2016.5"/>
    <n v="1850"/>
  </r>
  <r>
    <x v="356"/>
    <x v="21"/>
    <s v="B00K15Q2B0"/>
    <n v="2"/>
    <x v="21"/>
    <x v="6"/>
    <n v="2167.1999999999998"/>
    <n v="1720"/>
  </r>
  <r>
    <x v="356"/>
    <x v="2"/>
    <s v="B018IZ0SWI"/>
    <n v="1"/>
    <x v="2"/>
    <x v="1"/>
    <n v="1620"/>
    <n v="1350"/>
  </r>
  <r>
    <x v="356"/>
    <x v="25"/>
    <s v="B018IZ0SWI"/>
    <n v="3"/>
    <x v="25"/>
    <x v="1"/>
    <n v="1620"/>
    <n v="1350"/>
  </r>
  <r>
    <x v="356"/>
    <x v="6"/>
    <s v="B00NQGP42Y"/>
    <n v="3"/>
    <x v="6"/>
    <x v="7"/>
    <n v="2376"/>
    <n v="2200"/>
  </r>
  <r>
    <x v="356"/>
    <x v="5"/>
    <s v="B018IZ0SWI"/>
    <n v="3"/>
    <x v="5"/>
    <x v="1"/>
    <n v="1620"/>
    <n v="1350"/>
  </r>
  <r>
    <x v="357"/>
    <x v="7"/>
    <s v="B018IZ0SWI"/>
    <n v="2"/>
    <x v="7"/>
    <x v="1"/>
    <n v="1620"/>
    <n v="1350"/>
  </r>
  <r>
    <x v="357"/>
    <x v="9"/>
    <s v="B01KBH547A"/>
    <n v="1"/>
    <x v="9"/>
    <x v="5"/>
    <n v="1012"/>
    <n v="920"/>
  </r>
  <r>
    <x v="357"/>
    <x v="4"/>
    <s v="B018IZ0SWI"/>
    <n v="2"/>
    <x v="4"/>
    <x v="1"/>
    <n v="1620"/>
    <n v="1350"/>
  </r>
  <r>
    <x v="357"/>
    <x v="1"/>
    <s v="B00F3J4B5S"/>
    <n v="2"/>
    <x v="1"/>
    <x v="0"/>
    <n v="1725"/>
    <n v="1500"/>
  </r>
  <r>
    <x v="357"/>
    <x v="17"/>
    <s v="B018IZ0SWI"/>
    <n v="1"/>
    <x v="17"/>
    <x v="1"/>
    <n v="1620"/>
    <n v="1350"/>
  </r>
  <r>
    <x v="357"/>
    <x v="12"/>
    <s v="B01KBH547A"/>
    <n v="1"/>
    <x v="12"/>
    <x v="5"/>
    <n v="1012"/>
    <n v="920"/>
  </r>
  <r>
    <x v="357"/>
    <x v="16"/>
    <s v="B01KBH547A"/>
    <n v="1"/>
    <x v="16"/>
    <x v="5"/>
    <n v="1012"/>
    <n v="920"/>
  </r>
  <r>
    <x v="357"/>
    <x v="18"/>
    <s v="B01DZJFWNC"/>
    <n v="2"/>
    <x v="18"/>
    <x v="2"/>
    <n v="998.4"/>
    <n v="960"/>
  </r>
  <r>
    <x v="357"/>
    <x v="19"/>
    <s v="B01KBH547A"/>
    <n v="23"/>
    <x v="19"/>
    <x v="5"/>
    <n v="1012"/>
    <n v="920"/>
  </r>
  <r>
    <x v="357"/>
    <x v="10"/>
    <s v="B01DZJFWNC"/>
    <n v="2"/>
    <x v="10"/>
    <x v="2"/>
    <n v="998.4"/>
    <n v="960"/>
  </r>
  <r>
    <x v="357"/>
    <x v="20"/>
    <s v="B01KBH547A"/>
    <n v="2"/>
    <x v="20"/>
    <x v="5"/>
    <n v="1012"/>
    <n v="920"/>
  </r>
  <r>
    <x v="357"/>
    <x v="22"/>
    <s v="B01KBH547A"/>
    <n v="1"/>
    <x v="22"/>
    <x v="5"/>
    <n v="1012"/>
    <n v="920"/>
  </r>
  <r>
    <x v="357"/>
    <x v="15"/>
    <s v="B00K15Q2B0"/>
    <n v="3"/>
    <x v="15"/>
    <x v="6"/>
    <n v="2167.1999999999998"/>
    <n v="1720"/>
  </r>
  <r>
    <x v="357"/>
    <x v="26"/>
    <s v="B00F3J4B5S"/>
    <n v="2"/>
    <x v="26"/>
    <x v="0"/>
    <n v="1725"/>
    <n v="1500"/>
  </r>
  <r>
    <x v="357"/>
    <x v="27"/>
    <s v="B00F3J4B5S"/>
    <n v="1"/>
    <x v="27"/>
    <x v="0"/>
    <n v="1725"/>
    <n v="1500"/>
  </r>
  <r>
    <x v="357"/>
    <x v="28"/>
    <s v="B00NQGP42Y"/>
    <n v="2"/>
    <x v="28"/>
    <x v="7"/>
    <n v="2376"/>
    <n v="2200"/>
  </r>
  <r>
    <x v="357"/>
    <x v="29"/>
    <s v="B015YCRYZM"/>
    <n v="2"/>
    <x v="29"/>
    <x v="11"/>
    <n v="2013"/>
    <n v="1650"/>
  </r>
  <r>
    <x v="357"/>
    <x v="30"/>
    <s v="B00NQGP42Y"/>
    <n v="3"/>
    <x v="30"/>
    <x v="7"/>
    <n v="2376"/>
    <n v="2200"/>
  </r>
  <r>
    <x v="357"/>
    <x v="31"/>
    <s v="B00F3J4B5S"/>
    <n v="2"/>
    <x v="31"/>
    <x v="0"/>
    <n v="1725"/>
    <n v="1500"/>
  </r>
  <r>
    <x v="357"/>
    <x v="24"/>
    <s v="B01EYT1URO"/>
    <n v="3"/>
    <x v="24"/>
    <x v="9"/>
    <n v="1312.5"/>
    <n v="1250"/>
  </r>
  <r>
    <x v="357"/>
    <x v="23"/>
    <s v="B00F3J4B5S"/>
    <n v="3"/>
    <x v="23"/>
    <x v="0"/>
    <n v="1725"/>
    <n v="1500"/>
  </r>
  <r>
    <x v="357"/>
    <x v="0"/>
    <s v="B015YCRYZM"/>
    <n v="1"/>
    <x v="0"/>
    <x v="11"/>
    <n v="2013"/>
    <n v="1650"/>
  </r>
  <r>
    <x v="357"/>
    <x v="32"/>
    <s v="B01KBH547A"/>
    <n v="2"/>
    <x v="32"/>
    <x v="5"/>
    <n v="1012"/>
    <n v="920"/>
  </r>
  <r>
    <x v="357"/>
    <x v="33"/>
    <s v="B00F3J4B5S"/>
    <n v="2"/>
    <x v="33"/>
    <x v="0"/>
    <n v="1725"/>
    <n v="1500"/>
  </r>
  <r>
    <x v="357"/>
    <x v="34"/>
    <s v="B01DZJFWNC"/>
    <n v="1"/>
    <x v="34"/>
    <x v="2"/>
    <n v="998.4"/>
    <n v="960"/>
  </r>
  <r>
    <x v="357"/>
    <x v="35"/>
    <s v="B015YCRYZM"/>
    <n v="1"/>
    <x v="35"/>
    <x v="11"/>
    <n v="2013"/>
    <n v="1650"/>
  </r>
  <r>
    <x v="357"/>
    <x v="36"/>
    <s v="B01DZJFWNC"/>
    <n v="16"/>
    <x v="36"/>
    <x v="2"/>
    <n v="998.4"/>
    <n v="960"/>
  </r>
  <r>
    <x v="357"/>
    <x v="37"/>
    <s v="B016B7INC2"/>
    <n v="3"/>
    <x v="37"/>
    <x v="10"/>
    <n v="1020"/>
    <n v="850"/>
  </r>
  <r>
    <x v="357"/>
    <x v="38"/>
    <s v="B01DZJFWNC"/>
    <n v="2"/>
    <x v="38"/>
    <x v="2"/>
    <n v="998.4"/>
    <n v="960"/>
  </r>
  <r>
    <x v="357"/>
    <x v="39"/>
    <s v="B01DZJFWNC"/>
    <n v="2"/>
    <x v="39"/>
    <x v="2"/>
    <n v="998.4"/>
    <n v="960"/>
  </r>
  <r>
    <x v="357"/>
    <x v="40"/>
    <s v="B00NQGP42Y"/>
    <n v="24"/>
    <x v="40"/>
    <x v="7"/>
    <n v="2376"/>
    <n v="2200"/>
  </r>
  <r>
    <x v="357"/>
    <x v="41"/>
    <s v="B01KBH547A"/>
    <n v="3"/>
    <x v="41"/>
    <x v="5"/>
    <n v="1012"/>
    <n v="920"/>
  </r>
  <r>
    <x v="357"/>
    <x v="42"/>
    <s v="B016381QZA"/>
    <n v="2"/>
    <x v="12"/>
    <x v="3"/>
    <n v="2016.5"/>
    <n v="1850"/>
  </r>
  <r>
    <x v="357"/>
    <x v="43"/>
    <s v="B016381QZA"/>
    <n v="3"/>
    <x v="9"/>
    <x v="3"/>
    <n v="2016.5"/>
    <n v="1850"/>
  </r>
  <r>
    <x v="357"/>
    <x v="44"/>
    <s v="B00NQGP42Y"/>
    <n v="24"/>
    <x v="29"/>
    <x v="7"/>
    <n v="2376"/>
    <n v="2200"/>
  </r>
  <r>
    <x v="357"/>
    <x v="45"/>
    <s v="B01KBH547A"/>
    <n v="2"/>
    <x v="7"/>
    <x v="5"/>
    <n v="1012"/>
    <n v="920"/>
  </r>
  <r>
    <x v="357"/>
    <x v="46"/>
    <s v="B00NQGP42Y"/>
    <n v="2"/>
    <x v="40"/>
    <x v="7"/>
    <n v="2376"/>
    <n v="2200"/>
  </r>
  <r>
    <x v="357"/>
    <x v="47"/>
    <s v="B016381QZA"/>
    <n v="2"/>
    <x v="10"/>
    <x v="3"/>
    <n v="2016.5"/>
    <n v="1850"/>
  </r>
  <r>
    <x v="357"/>
    <x v="48"/>
    <s v="B016B7INC2"/>
    <n v="2"/>
    <x v="13"/>
    <x v="10"/>
    <n v="1020"/>
    <n v="850"/>
  </r>
  <r>
    <x v="357"/>
    <x v="49"/>
    <s v="B00F3J4B5S"/>
    <n v="3"/>
    <x v="42"/>
    <x v="0"/>
    <n v="1725"/>
    <n v="1500"/>
  </r>
  <r>
    <x v="357"/>
    <x v="50"/>
    <s v="B018IZ0SWI"/>
    <n v="3"/>
    <x v="36"/>
    <x v="1"/>
    <n v="1620"/>
    <n v="1350"/>
  </r>
  <r>
    <x v="357"/>
    <x v="51"/>
    <s v="B016381QZA"/>
    <n v="2"/>
    <x v="28"/>
    <x v="3"/>
    <n v="2016.5"/>
    <n v="1850"/>
  </r>
  <r>
    <x v="357"/>
    <x v="52"/>
    <s v="B01DZJFWNC"/>
    <n v="3"/>
    <x v="18"/>
    <x v="2"/>
    <n v="998.4"/>
    <n v="960"/>
  </r>
  <r>
    <x v="357"/>
    <x v="53"/>
    <s v="B018IZ0SWI"/>
    <n v="3"/>
    <x v="32"/>
    <x v="1"/>
    <n v="1620"/>
    <n v="1350"/>
  </r>
  <r>
    <x v="357"/>
    <x v="54"/>
    <s v="B00K15Q2B0"/>
    <n v="1"/>
    <x v="31"/>
    <x v="6"/>
    <n v="2167.1999999999998"/>
    <n v="1720"/>
  </r>
  <r>
    <x v="357"/>
    <x v="55"/>
    <s v="B00NQGP42Y"/>
    <n v="3"/>
    <x v="20"/>
    <x v="7"/>
    <n v="2376"/>
    <n v="2200"/>
  </r>
  <r>
    <x v="357"/>
    <x v="56"/>
    <s v="B016381QZA"/>
    <n v="2"/>
    <x v="1"/>
    <x v="3"/>
    <n v="2016.5"/>
    <n v="1850"/>
  </r>
  <r>
    <x v="357"/>
    <x v="57"/>
    <s v="B00F3J4B5S"/>
    <n v="3"/>
    <x v="11"/>
    <x v="0"/>
    <n v="1725"/>
    <n v="1500"/>
  </r>
  <r>
    <x v="357"/>
    <x v="58"/>
    <s v="B01KBH547A"/>
    <n v="2"/>
    <x v="37"/>
    <x v="5"/>
    <n v="1012"/>
    <n v="920"/>
  </r>
  <r>
    <x v="357"/>
    <x v="59"/>
    <s v="B00F3J4B5S"/>
    <n v="3"/>
    <x v="14"/>
    <x v="0"/>
    <n v="1725"/>
    <n v="1500"/>
  </r>
  <r>
    <x v="357"/>
    <x v="60"/>
    <s v="B016381QZA"/>
    <n v="19"/>
    <x v="8"/>
    <x v="3"/>
    <n v="2016.5"/>
    <n v="1850"/>
  </r>
  <r>
    <x v="357"/>
    <x v="61"/>
    <s v="B01DZJFWNC"/>
    <n v="1"/>
    <x v="6"/>
    <x v="2"/>
    <n v="998.4"/>
    <n v="960"/>
  </r>
  <r>
    <x v="357"/>
    <x v="62"/>
    <s v="B00F3J4B5S"/>
    <n v="2"/>
    <x v="5"/>
    <x v="0"/>
    <n v="1725"/>
    <n v="1500"/>
  </r>
  <r>
    <x v="357"/>
    <x v="63"/>
    <s v="B00F3J4B5S"/>
    <n v="3"/>
    <x v="39"/>
    <x v="0"/>
    <n v="1725"/>
    <n v="1500"/>
  </r>
  <r>
    <x v="357"/>
    <x v="64"/>
    <s v="B00K15Q2B0"/>
    <n v="3"/>
    <x v="17"/>
    <x v="6"/>
    <n v="2167.1999999999998"/>
    <n v="1720"/>
  </r>
  <r>
    <x v="357"/>
    <x v="65"/>
    <s v="B01KBH547A"/>
    <n v="1"/>
    <x v="16"/>
    <x v="5"/>
    <n v="1012"/>
    <n v="920"/>
  </r>
  <r>
    <x v="357"/>
    <x v="66"/>
    <s v="B018IZ0SWI"/>
    <n v="9"/>
    <x v="3"/>
    <x v="1"/>
    <n v="1620"/>
    <n v="1350"/>
  </r>
  <r>
    <x v="357"/>
    <x v="67"/>
    <s v="B016381QZA"/>
    <n v="2"/>
    <x v="2"/>
    <x v="3"/>
    <n v="2016.5"/>
    <n v="1850"/>
  </r>
  <r>
    <x v="357"/>
    <x v="68"/>
    <s v="B01DZJFWNC"/>
    <n v="1"/>
    <x v="23"/>
    <x v="2"/>
    <n v="998.4"/>
    <n v="960"/>
  </r>
  <r>
    <x v="357"/>
    <x v="69"/>
    <s v="B01KBH547A"/>
    <n v="6"/>
    <x v="15"/>
    <x v="5"/>
    <n v="1012"/>
    <n v="920"/>
  </r>
  <r>
    <x v="357"/>
    <x v="70"/>
    <s v="B01LQV1YHO"/>
    <n v="2"/>
    <x v="27"/>
    <x v="8"/>
    <n v="1624"/>
    <n v="1450"/>
  </r>
  <r>
    <x v="357"/>
    <x v="14"/>
    <s v="B01EYT1URO"/>
    <n v="3"/>
    <x v="14"/>
    <x v="9"/>
    <n v="1312.5"/>
    <n v="1250"/>
  </r>
  <r>
    <x v="357"/>
    <x v="8"/>
    <s v="B00K15Q2B0"/>
    <n v="2"/>
    <x v="8"/>
    <x v="6"/>
    <n v="2167.1999999999998"/>
    <n v="1720"/>
  </r>
  <r>
    <x v="358"/>
    <x v="11"/>
    <s v="B016B7INC2"/>
    <n v="1"/>
    <x v="11"/>
    <x v="10"/>
    <n v="1020"/>
    <n v="850"/>
  </r>
  <r>
    <x v="358"/>
    <x v="13"/>
    <s v="B01LQV1YHO"/>
    <n v="3"/>
    <x v="13"/>
    <x v="8"/>
    <n v="1624"/>
    <n v="1450"/>
  </r>
  <r>
    <x v="358"/>
    <x v="21"/>
    <s v="B00NQGP42Y"/>
    <n v="1"/>
    <x v="21"/>
    <x v="7"/>
    <n v="2376"/>
    <n v="2200"/>
  </r>
  <r>
    <x v="358"/>
    <x v="2"/>
    <s v="B01KBH547A"/>
    <n v="2"/>
    <x v="2"/>
    <x v="5"/>
    <n v="1012"/>
    <n v="920"/>
  </r>
  <r>
    <x v="358"/>
    <x v="25"/>
    <s v="B018IZ0SWI"/>
    <n v="2"/>
    <x v="25"/>
    <x v="1"/>
    <n v="1620"/>
    <n v="1350"/>
  </r>
  <r>
    <x v="358"/>
    <x v="6"/>
    <s v="B00F3J4B5S"/>
    <n v="1"/>
    <x v="6"/>
    <x v="0"/>
    <n v="1725"/>
    <n v="1500"/>
  </r>
  <r>
    <x v="358"/>
    <x v="5"/>
    <s v="B00F3J4B5S"/>
    <n v="2"/>
    <x v="5"/>
    <x v="0"/>
    <n v="1725"/>
    <n v="1500"/>
  </r>
  <r>
    <x v="358"/>
    <x v="7"/>
    <s v="B00F3J4B5S"/>
    <n v="1"/>
    <x v="7"/>
    <x v="0"/>
    <n v="1725"/>
    <n v="1500"/>
  </r>
  <r>
    <x v="358"/>
    <x v="9"/>
    <s v="B00F3J4B5S"/>
    <n v="1"/>
    <x v="9"/>
    <x v="0"/>
    <n v="1725"/>
    <n v="1500"/>
  </r>
  <r>
    <x v="358"/>
    <x v="4"/>
    <s v="B00NQGP42Y"/>
    <n v="5"/>
    <x v="4"/>
    <x v="7"/>
    <n v="2376"/>
    <n v="2200"/>
  </r>
  <r>
    <x v="358"/>
    <x v="1"/>
    <s v="B016381QZA"/>
    <n v="2"/>
    <x v="1"/>
    <x v="3"/>
    <n v="2016.5"/>
    <n v="1850"/>
  </r>
  <r>
    <x v="358"/>
    <x v="17"/>
    <s v="B01KBH547A"/>
    <n v="2"/>
    <x v="17"/>
    <x v="5"/>
    <n v="1012"/>
    <n v="920"/>
  </r>
  <r>
    <x v="358"/>
    <x v="12"/>
    <s v="B015YCRYZM"/>
    <n v="3"/>
    <x v="12"/>
    <x v="11"/>
    <n v="2013"/>
    <n v="1650"/>
  </r>
  <r>
    <x v="358"/>
    <x v="16"/>
    <s v="B00NQGP42Y"/>
    <n v="4"/>
    <x v="16"/>
    <x v="7"/>
    <n v="2376"/>
    <n v="2200"/>
  </r>
  <r>
    <x v="358"/>
    <x v="18"/>
    <s v="B01KBH547A"/>
    <n v="3"/>
    <x v="18"/>
    <x v="5"/>
    <n v="1012"/>
    <n v="920"/>
  </r>
  <r>
    <x v="358"/>
    <x v="19"/>
    <s v="B01KBH547A"/>
    <n v="2"/>
    <x v="19"/>
    <x v="5"/>
    <n v="1012"/>
    <n v="920"/>
  </r>
  <r>
    <x v="358"/>
    <x v="10"/>
    <s v="B01KBH547A"/>
    <n v="3"/>
    <x v="10"/>
    <x v="5"/>
    <n v="1012"/>
    <n v="920"/>
  </r>
  <r>
    <x v="358"/>
    <x v="20"/>
    <s v="B00NQGP42Y"/>
    <n v="3"/>
    <x v="20"/>
    <x v="7"/>
    <n v="2376"/>
    <n v="2200"/>
  </r>
  <r>
    <x v="358"/>
    <x v="22"/>
    <s v="B01KBH547A"/>
    <n v="2"/>
    <x v="22"/>
    <x v="5"/>
    <n v="1012"/>
    <n v="920"/>
  </r>
  <r>
    <x v="358"/>
    <x v="15"/>
    <s v="B00J0O5J4Y"/>
    <n v="3"/>
    <x v="15"/>
    <x v="4"/>
    <n v="1683"/>
    <n v="1530"/>
  </r>
  <r>
    <x v="358"/>
    <x v="26"/>
    <s v="B01KBH547A"/>
    <n v="3"/>
    <x v="26"/>
    <x v="5"/>
    <n v="1012"/>
    <n v="920"/>
  </r>
  <r>
    <x v="358"/>
    <x v="27"/>
    <s v="B01DZJFWNC"/>
    <n v="11"/>
    <x v="27"/>
    <x v="2"/>
    <n v="998.4"/>
    <n v="960"/>
  </r>
  <r>
    <x v="358"/>
    <x v="28"/>
    <s v="B01KBH547A"/>
    <n v="3"/>
    <x v="28"/>
    <x v="5"/>
    <n v="1012"/>
    <n v="920"/>
  </r>
  <r>
    <x v="358"/>
    <x v="29"/>
    <s v="B01KBH547A"/>
    <n v="3"/>
    <x v="29"/>
    <x v="5"/>
    <n v="1012"/>
    <n v="920"/>
  </r>
  <r>
    <x v="358"/>
    <x v="30"/>
    <s v="B01KBH547A"/>
    <n v="3"/>
    <x v="30"/>
    <x v="5"/>
    <n v="1012"/>
    <n v="920"/>
  </r>
  <r>
    <x v="358"/>
    <x v="31"/>
    <s v="B00F3J4B5S"/>
    <n v="2"/>
    <x v="31"/>
    <x v="0"/>
    <n v="1725"/>
    <n v="1500"/>
  </r>
  <r>
    <x v="358"/>
    <x v="24"/>
    <s v="B00J0O5J4Y"/>
    <n v="3"/>
    <x v="24"/>
    <x v="4"/>
    <n v="1683"/>
    <n v="1530"/>
  </r>
  <r>
    <x v="358"/>
    <x v="23"/>
    <s v="B00NQGP42Y"/>
    <n v="1"/>
    <x v="23"/>
    <x v="7"/>
    <n v="2376"/>
    <n v="2200"/>
  </r>
  <r>
    <x v="358"/>
    <x v="0"/>
    <s v="B00F3J4B5S"/>
    <n v="2"/>
    <x v="0"/>
    <x v="0"/>
    <n v="1725"/>
    <n v="1500"/>
  </r>
  <r>
    <x v="358"/>
    <x v="32"/>
    <s v="B01KBH547A"/>
    <n v="25"/>
    <x v="32"/>
    <x v="5"/>
    <n v="1012"/>
    <n v="920"/>
  </r>
  <r>
    <x v="358"/>
    <x v="33"/>
    <s v="B018IZ0SWI"/>
    <n v="1"/>
    <x v="33"/>
    <x v="1"/>
    <n v="1620"/>
    <n v="1350"/>
  </r>
  <r>
    <x v="358"/>
    <x v="34"/>
    <s v="B018IZ0SWI"/>
    <n v="2"/>
    <x v="34"/>
    <x v="1"/>
    <n v="1620"/>
    <n v="1350"/>
  </r>
  <r>
    <x v="358"/>
    <x v="35"/>
    <s v="B00F3J4B5S"/>
    <n v="3"/>
    <x v="35"/>
    <x v="0"/>
    <n v="1725"/>
    <n v="1500"/>
  </r>
  <r>
    <x v="358"/>
    <x v="36"/>
    <s v="B01KBH547A"/>
    <n v="19"/>
    <x v="36"/>
    <x v="5"/>
    <n v="1012"/>
    <n v="920"/>
  </r>
  <r>
    <x v="358"/>
    <x v="37"/>
    <s v="B018IZ0SWI"/>
    <n v="2"/>
    <x v="37"/>
    <x v="1"/>
    <n v="1620"/>
    <n v="1350"/>
  </r>
  <r>
    <x v="358"/>
    <x v="38"/>
    <s v="B00J0O5J4Y"/>
    <n v="1"/>
    <x v="38"/>
    <x v="4"/>
    <n v="1683"/>
    <n v="1530"/>
  </r>
  <r>
    <x v="358"/>
    <x v="39"/>
    <s v="B018IZ0SWI"/>
    <n v="23"/>
    <x v="39"/>
    <x v="1"/>
    <n v="1620"/>
    <n v="1350"/>
  </r>
  <r>
    <x v="358"/>
    <x v="40"/>
    <s v="B00F3J4B5S"/>
    <n v="3"/>
    <x v="40"/>
    <x v="0"/>
    <n v="1725"/>
    <n v="1500"/>
  </r>
  <r>
    <x v="358"/>
    <x v="41"/>
    <s v="B00NQGP42Y"/>
    <n v="3"/>
    <x v="41"/>
    <x v="7"/>
    <n v="2376"/>
    <n v="2200"/>
  </r>
  <r>
    <x v="358"/>
    <x v="42"/>
    <s v="B00F3J4B5S"/>
    <n v="2"/>
    <x v="12"/>
    <x v="0"/>
    <n v="1725"/>
    <n v="1500"/>
  </r>
  <r>
    <x v="358"/>
    <x v="43"/>
    <s v="B01KBH547A"/>
    <n v="3"/>
    <x v="9"/>
    <x v="5"/>
    <n v="1012"/>
    <n v="920"/>
  </r>
  <r>
    <x v="358"/>
    <x v="44"/>
    <s v="B01DZJFWNC"/>
    <n v="2"/>
    <x v="29"/>
    <x v="2"/>
    <n v="998.4"/>
    <n v="960"/>
  </r>
  <r>
    <x v="358"/>
    <x v="45"/>
    <s v="B016381QZA"/>
    <n v="17"/>
    <x v="7"/>
    <x v="3"/>
    <n v="2016.5"/>
    <n v="1850"/>
  </r>
  <r>
    <x v="358"/>
    <x v="46"/>
    <s v="B018IZ0SWI"/>
    <n v="2"/>
    <x v="40"/>
    <x v="1"/>
    <n v="1620"/>
    <n v="1350"/>
  </r>
  <r>
    <x v="358"/>
    <x v="47"/>
    <s v="B01EYT1URO"/>
    <n v="24"/>
    <x v="10"/>
    <x v="9"/>
    <n v="1312.5"/>
    <n v="1250"/>
  </r>
  <r>
    <x v="358"/>
    <x v="48"/>
    <s v="B015YCRYZM"/>
    <n v="1"/>
    <x v="13"/>
    <x v="11"/>
    <n v="2013"/>
    <n v="1650"/>
  </r>
  <r>
    <x v="358"/>
    <x v="49"/>
    <s v="B00K15Q2B0"/>
    <n v="1"/>
    <x v="42"/>
    <x v="6"/>
    <n v="2167.1999999999998"/>
    <n v="1720"/>
  </r>
  <r>
    <x v="358"/>
    <x v="50"/>
    <s v="B00K15Q2B0"/>
    <n v="3"/>
    <x v="36"/>
    <x v="6"/>
    <n v="2167.1999999999998"/>
    <n v="1720"/>
  </r>
  <r>
    <x v="358"/>
    <x v="51"/>
    <s v="B00J0O5J4Y"/>
    <n v="3"/>
    <x v="28"/>
    <x v="4"/>
    <n v="1683"/>
    <n v="1530"/>
  </r>
  <r>
    <x v="358"/>
    <x v="52"/>
    <s v="B00K15Q2B0"/>
    <n v="4"/>
    <x v="18"/>
    <x v="6"/>
    <n v="2167.1999999999998"/>
    <n v="1720"/>
  </r>
  <r>
    <x v="358"/>
    <x v="53"/>
    <s v="B00F3J4B5S"/>
    <n v="1"/>
    <x v="32"/>
    <x v="0"/>
    <n v="1725"/>
    <n v="1500"/>
  </r>
  <r>
    <x v="358"/>
    <x v="54"/>
    <s v="B018IZ0SWI"/>
    <n v="2"/>
    <x v="31"/>
    <x v="1"/>
    <n v="1620"/>
    <n v="1350"/>
  </r>
  <r>
    <x v="358"/>
    <x v="55"/>
    <s v="B01DZJFWNC"/>
    <n v="3"/>
    <x v="20"/>
    <x v="2"/>
    <n v="998.4"/>
    <n v="960"/>
  </r>
  <r>
    <x v="358"/>
    <x v="56"/>
    <s v="B018IZ0SWI"/>
    <n v="1"/>
    <x v="1"/>
    <x v="1"/>
    <n v="1620"/>
    <n v="1350"/>
  </r>
  <r>
    <x v="358"/>
    <x v="57"/>
    <s v="B01EYT1URO"/>
    <n v="2"/>
    <x v="11"/>
    <x v="9"/>
    <n v="1312.5"/>
    <n v="1250"/>
  </r>
  <r>
    <x v="358"/>
    <x v="58"/>
    <s v="B00F3J4B5S"/>
    <n v="1"/>
    <x v="37"/>
    <x v="0"/>
    <n v="1725"/>
    <n v="1500"/>
  </r>
  <r>
    <x v="358"/>
    <x v="59"/>
    <s v="B01DZJFWNC"/>
    <n v="3"/>
    <x v="14"/>
    <x v="2"/>
    <n v="998.4"/>
    <n v="960"/>
  </r>
  <r>
    <x v="358"/>
    <x v="60"/>
    <s v="B00F3J4B5S"/>
    <n v="1"/>
    <x v="8"/>
    <x v="0"/>
    <n v="1725"/>
    <n v="1500"/>
  </r>
  <r>
    <x v="358"/>
    <x v="61"/>
    <s v="B018IZ0SWI"/>
    <n v="3"/>
    <x v="6"/>
    <x v="1"/>
    <n v="1620"/>
    <n v="1350"/>
  </r>
  <r>
    <x v="358"/>
    <x v="62"/>
    <s v="B01KBH547A"/>
    <n v="2"/>
    <x v="5"/>
    <x v="5"/>
    <n v="1012"/>
    <n v="920"/>
  </r>
  <r>
    <x v="358"/>
    <x v="63"/>
    <s v="B01LQV1YHO"/>
    <n v="2"/>
    <x v="39"/>
    <x v="8"/>
    <n v="1624"/>
    <n v="1450"/>
  </r>
  <r>
    <x v="358"/>
    <x v="64"/>
    <s v="B00K15Q2B0"/>
    <n v="2"/>
    <x v="17"/>
    <x v="6"/>
    <n v="2167.1999999999998"/>
    <n v="1720"/>
  </r>
  <r>
    <x v="358"/>
    <x v="65"/>
    <s v="B01EYT1URO"/>
    <n v="3"/>
    <x v="16"/>
    <x v="9"/>
    <n v="1312.5"/>
    <n v="1250"/>
  </r>
  <r>
    <x v="358"/>
    <x v="66"/>
    <s v="B00F3J4B5S"/>
    <n v="3"/>
    <x v="3"/>
    <x v="0"/>
    <n v="1725"/>
    <n v="1500"/>
  </r>
  <r>
    <x v="358"/>
    <x v="67"/>
    <s v="B00NQGP42Y"/>
    <n v="1"/>
    <x v="2"/>
    <x v="7"/>
    <n v="2376"/>
    <n v="2200"/>
  </r>
  <r>
    <x v="358"/>
    <x v="68"/>
    <s v="B018IZ0SWI"/>
    <n v="2"/>
    <x v="23"/>
    <x v="1"/>
    <n v="1620"/>
    <n v="1350"/>
  </r>
  <r>
    <x v="358"/>
    <x v="69"/>
    <s v="B00F3J4B5S"/>
    <n v="1"/>
    <x v="15"/>
    <x v="0"/>
    <n v="1725"/>
    <n v="1500"/>
  </r>
  <r>
    <x v="358"/>
    <x v="70"/>
    <s v="B00F3J4B5S"/>
    <n v="3"/>
    <x v="27"/>
    <x v="0"/>
    <n v="1725"/>
    <n v="1500"/>
  </r>
  <r>
    <x v="359"/>
    <x v="14"/>
    <s v="B016B7INC2"/>
    <n v="3"/>
    <x v="14"/>
    <x v="10"/>
    <n v="1020"/>
    <n v="850"/>
  </r>
  <r>
    <x v="359"/>
    <x v="8"/>
    <s v="B01KBH547A"/>
    <n v="1"/>
    <x v="8"/>
    <x v="5"/>
    <n v="1012"/>
    <n v="920"/>
  </r>
  <r>
    <x v="359"/>
    <x v="11"/>
    <s v="B018IZ0SWI"/>
    <n v="1"/>
    <x v="11"/>
    <x v="1"/>
    <n v="1620"/>
    <n v="1350"/>
  </r>
  <r>
    <x v="359"/>
    <x v="13"/>
    <s v="B01DZJFWNC"/>
    <n v="4"/>
    <x v="13"/>
    <x v="2"/>
    <n v="998.4"/>
    <n v="960"/>
  </r>
  <r>
    <x v="359"/>
    <x v="21"/>
    <s v="B01KBH547A"/>
    <n v="2"/>
    <x v="21"/>
    <x v="5"/>
    <n v="1012"/>
    <n v="920"/>
  </r>
  <r>
    <x v="359"/>
    <x v="2"/>
    <s v="B00K15Q2B0"/>
    <n v="2"/>
    <x v="2"/>
    <x v="6"/>
    <n v="2167.1999999999998"/>
    <n v="1720"/>
  </r>
  <r>
    <x v="359"/>
    <x v="25"/>
    <s v="B016381QZA"/>
    <n v="2"/>
    <x v="25"/>
    <x v="3"/>
    <n v="2016.5"/>
    <n v="1850"/>
  </r>
  <r>
    <x v="359"/>
    <x v="6"/>
    <s v="B00NQGP42Y"/>
    <n v="2"/>
    <x v="6"/>
    <x v="7"/>
    <n v="2376"/>
    <n v="2200"/>
  </r>
  <r>
    <x v="359"/>
    <x v="5"/>
    <s v="B016B7INC2"/>
    <n v="7"/>
    <x v="5"/>
    <x v="10"/>
    <n v="1020"/>
    <n v="850"/>
  </r>
  <r>
    <x v="359"/>
    <x v="7"/>
    <s v="B018IZ0SWI"/>
    <n v="2"/>
    <x v="7"/>
    <x v="1"/>
    <n v="1620"/>
    <n v="1350"/>
  </r>
  <r>
    <x v="359"/>
    <x v="9"/>
    <s v="B00K15Q2B0"/>
    <n v="2"/>
    <x v="9"/>
    <x v="6"/>
    <n v="2167.1999999999998"/>
    <n v="1720"/>
  </r>
  <r>
    <x v="359"/>
    <x v="4"/>
    <s v="B00NQGP42Y"/>
    <n v="2"/>
    <x v="4"/>
    <x v="7"/>
    <n v="2376"/>
    <n v="2200"/>
  </r>
  <r>
    <x v="359"/>
    <x v="1"/>
    <s v="B01KBH547A"/>
    <n v="3"/>
    <x v="1"/>
    <x v="5"/>
    <n v="1012"/>
    <n v="920"/>
  </r>
  <r>
    <x v="359"/>
    <x v="17"/>
    <s v="B018IZ0SWI"/>
    <n v="2"/>
    <x v="17"/>
    <x v="1"/>
    <n v="1620"/>
    <n v="1350"/>
  </r>
  <r>
    <x v="359"/>
    <x v="12"/>
    <s v="B018IZ0SWI"/>
    <n v="3"/>
    <x v="12"/>
    <x v="1"/>
    <n v="1620"/>
    <n v="1350"/>
  </r>
  <r>
    <x v="359"/>
    <x v="16"/>
    <s v="B00NQGP42Y"/>
    <n v="1"/>
    <x v="16"/>
    <x v="7"/>
    <n v="2376"/>
    <n v="2200"/>
  </r>
  <r>
    <x v="359"/>
    <x v="18"/>
    <s v="B01KBH547A"/>
    <n v="2"/>
    <x v="18"/>
    <x v="5"/>
    <n v="1012"/>
    <n v="920"/>
  </r>
  <r>
    <x v="359"/>
    <x v="19"/>
    <s v="B00NQGP42Y"/>
    <n v="9"/>
    <x v="19"/>
    <x v="7"/>
    <n v="2376"/>
    <n v="2200"/>
  </r>
  <r>
    <x v="359"/>
    <x v="10"/>
    <s v="B018IZ0SWI"/>
    <n v="3"/>
    <x v="10"/>
    <x v="1"/>
    <n v="1620"/>
    <n v="1350"/>
  </r>
  <r>
    <x v="359"/>
    <x v="20"/>
    <s v="B00F3J4B5S"/>
    <n v="2"/>
    <x v="20"/>
    <x v="0"/>
    <n v="1725"/>
    <n v="1500"/>
  </r>
  <r>
    <x v="359"/>
    <x v="22"/>
    <s v="B015YCRYZM"/>
    <n v="2"/>
    <x v="22"/>
    <x v="11"/>
    <n v="2013"/>
    <n v="1650"/>
  </r>
  <r>
    <x v="359"/>
    <x v="15"/>
    <s v="B01KBH547A"/>
    <n v="2"/>
    <x v="15"/>
    <x v="5"/>
    <n v="1012"/>
    <n v="920"/>
  </r>
  <r>
    <x v="359"/>
    <x v="26"/>
    <s v="B01EYT1URO"/>
    <n v="3"/>
    <x v="26"/>
    <x v="9"/>
    <n v="1312.5"/>
    <n v="1250"/>
  </r>
  <r>
    <x v="359"/>
    <x v="27"/>
    <s v="B00F3J4B5S"/>
    <n v="3"/>
    <x v="27"/>
    <x v="0"/>
    <n v="1725"/>
    <n v="1500"/>
  </r>
  <r>
    <x v="359"/>
    <x v="28"/>
    <s v="B00F3J4B5S"/>
    <n v="3"/>
    <x v="28"/>
    <x v="0"/>
    <n v="1725"/>
    <n v="1500"/>
  </r>
  <r>
    <x v="359"/>
    <x v="29"/>
    <s v="B01LQV1YHO"/>
    <n v="2"/>
    <x v="29"/>
    <x v="8"/>
    <n v="1624"/>
    <n v="1450"/>
  </r>
  <r>
    <x v="359"/>
    <x v="30"/>
    <s v="B00K15Q2B0"/>
    <n v="4"/>
    <x v="30"/>
    <x v="6"/>
    <n v="2167.1999999999998"/>
    <n v="1720"/>
  </r>
  <r>
    <x v="359"/>
    <x v="31"/>
    <s v="B01LQV1YHO"/>
    <n v="3"/>
    <x v="31"/>
    <x v="8"/>
    <n v="1624"/>
    <n v="1450"/>
  </r>
  <r>
    <x v="359"/>
    <x v="24"/>
    <s v="B015YCRYZM"/>
    <n v="3"/>
    <x v="24"/>
    <x v="11"/>
    <n v="2013"/>
    <n v="1650"/>
  </r>
  <r>
    <x v="359"/>
    <x v="23"/>
    <s v="B016381QZA"/>
    <n v="3"/>
    <x v="23"/>
    <x v="3"/>
    <n v="2016.5"/>
    <n v="1850"/>
  </r>
  <r>
    <x v="359"/>
    <x v="0"/>
    <s v="B01DZJFWNC"/>
    <n v="3"/>
    <x v="0"/>
    <x v="2"/>
    <n v="998.4"/>
    <n v="960"/>
  </r>
  <r>
    <x v="359"/>
    <x v="32"/>
    <s v="B01LQV1YHO"/>
    <n v="3"/>
    <x v="32"/>
    <x v="8"/>
    <n v="1624"/>
    <n v="1450"/>
  </r>
  <r>
    <x v="359"/>
    <x v="33"/>
    <s v="B01KBH547A"/>
    <n v="3"/>
    <x v="33"/>
    <x v="5"/>
    <n v="1012"/>
    <n v="920"/>
  </r>
  <r>
    <x v="359"/>
    <x v="34"/>
    <s v="B00K15Q2B0"/>
    <n v="4"/>
    <x v="34"/>
    <x v="6"/>
    <n v="2167.1999999999998"/>
    <n v="1720"/>
  </r>
  <r>
    <x v="359"/>
    <x v="35"/>
    <s v="B00K15Q2B0"/>
    <n v="3"/>
    <x v="35"/>
    <x v="6"/>
    <n v="2167.1999999999998"/>
    <n v="1720"/>
  </r>
  <r>
    <x v="359"/>
    <x v="36"/>
    <s v="B01EYT1URO"/>
    <n v="2"/>
    <x v="36"/>
    <x v="9"/>
    <n v="1312.5"/>
    <n v="1250"/>
  </r>
  <r>
    <x v="359"/>
    <x v="37"/>
    <s v="B01KBH547A"/>
    <n v="1"/>
    <x v="37"/>
    <x v="5"/>
    <n v="1012"/>
    <n v="920"/>
  </r>
  <r>
    <x v="359"/>
    <x v="38"/>
    <s v="B01KBH547A"/>
    <n v="3"/>
    <x v="38"/>
    <x v="5"/>
    <n v="1012"/>
    <n v="920"/>
  </r>
  <r>
    <x v="359"/>
    <x v="39"/>
    <s v="B01DZJFWNC"/>
    <n v="3"/>
    <x v="39"/>
    <x v="2"/>
    <n v="998.4"/>
    <n v="960"/>
  </r>
  <r>
    <x v="359"/>
    <x v="40"/>
    <s v="B00K15Q2B0"/>
    <n v="1"/>
    <x v="40"/>
    <x v="6"/>
    <n v="2167.1999999999998"/>
    <n v="1720"/>
  </r>
  <r>
    <x v="359"/>
    <x v="41"/>
    <s v="B018IZ0SWI"/>
    <n v="24"/>
    <x v="41"/>
    <x v="1"/>
    <n v="1620"/>
    <n v="1350"/>
  </r>
  <r>
    <x v="359"/>
    <x v="42"/>
    <s v="B00NQGP42Y"/>
    <n v="6"/>
    <x v="12"/>
    <x v="7"/>
    <n v="2376"/>
    <n v="2200"/>
  </r>
  <r>
    <x v="359"/>
    <x v="43"/>
    <s v="B015YCRYZM"/>
    <n v="2"/>
    <x v="9"/>
    <x v="11"/>
    <n v="2013"/>
    <n v="1650"/>
  </r>
  <r>
    <x v="359"/>
    <x v="44"/>
    <s v="B01LQV1YHO"/>
    <n v="5"/>
    <x v="29"/>
    <x v="8"/>
    <n v="1624"/>
    <n v="1450"/>
  </r>
  <r>
    <x v="359"/>
    <x v="45"/>
    <s v="B01LQV1YHO"/>
    <n v="1"/>
    <x v="7"/>
    <x v="8"/>
    <n v="1624"/>
    <n v="1450"/>
  </r>
  <r>
    <x v="359"/>
    <x v="46"/>
    <s v="B00K15Q2B0"/>
    <n v="2"/>
    <x v="40"/>
    <x v="6"/>
    <n v="2167.1999999999998"/>
    <n v="1720"/>
  </r>
  <r>
    <x v="359"/>
    <x v="47"/>
    <s v="B00J0O5J4Y"/>
    <n v="2"/>
    <x v="10"/>
    <x v="4"/>
    <n v="1683"/>
    <n v="1530"/>
  </r>
  <r>
    <x v="359"/>
    <x v="48"/>
    <s v="B018IZ0SWI"/>
    <n v="2"/>
    <x v="13"/>
    <x v="1"/>
    <n v="1620"/>
    <n v="1350"/>
  </r>
  <r>
    <x v="359"/>
    <x v="49"/>
    <s v="B00F3J4B5S"/>
    <n v="1"/>
    <x v="42"/>
    <x v="0"/>
    <n v="1725"/>
    <n v="1500"/>
  </r>
  <r>
    <x v="359"/>
    <x v="50"/>
    <s v="B016381QZA"/>
    <n v="1"/>
    <x v="36"/>
    <x v="3"/>
    <n v="2016.5"/>
    <n v="1850"/>
  </r>
  <r>
    <x v="359"/>
    <x v="51"/>
    <s v="B015YCRYZM"/>
    <n v="3"/>
    <x v="28"/>
    <x v="11"/>
    <n v="2013"/>
    <n v="1650"/>
  </r>
  <r>
    <x v="359"/>
    <x v="52"/>
    <s v="B00K15Q2B0"/>
    <n v="4"/>
    <x v="18"/>
    <x v="6"/>
    <n v="2167.1999999999998"/>
    <n v="1720"/>
  </r>
  <r>
    <x v="359"/>
    <x v="53"/>
    <s v="B015YCRYZM"/>
    <n v="4"/>
    <x v="32"/>
    <x v="11"/>
    <n v="2013"/>
    <n v="1650"/>
  </r>
  <r>
    <x v="359"/>
    <x v="54"/>
    <s v="B00NQGP42Y"/>
    <n v="2"/>
    <x v="31"/>
    <x v="7"/>
    <n v="2376"/>
    <n v="2200"/>
  </r>
  <r>
    <x v="359"/>
    <x v="55"/>
    <s v="B016381QZA"/>
    <n v="4"/>
    <x v="20"/>
    <x v="3"/>
    <n v="2016.5"/>
    <n v="1850"/>
  </r>
  <r>
    <x v="359"/>
    <x v="56"/>
    <s v="B00K15Q2B0"/>
    <n v="2"/>
    <x v="1"/>
    <x v="6"/>
    <n v="2167.1999999999998"/>
    <n v="1720"/>
  </r>
  <r>
    <x v="359"/>
    <x v="57"/>
    <s v="B01DZJFWNC"/>
    <n v="1"/>
    <x v="11"/>
    <x v="2"/>
    <n v="998.4"/>
    <n v="960"/>
  </r>
  <r>
    <x v="359"/>
    <x v="58"/>
    <s v="B01DZJFWNC"/>
    <n v="3"/>
    <x v="37"/>
    <x v="2"/>
    <n v="998.4"/>
    <n v="960"/>
  </r>
  <r>
    <x v="359"/>
    <x v="59"/>
    <s v="B01DZJFWNC"/>
    <n v="1"/>
    <x v="14"/>
    <x v="2"/>
    <n v="998.4"/>
    <n v="960"/>
  </r>
  <r>
    <x v="359"/>
    <x v="60"/>
    <s v="B01LQV1YHO"/>
    <n v="8"/>
    <x v="8"/>
    <x v="8"/>
    <n v="1624"/>
    <n v="1450"/>
  </r>
  <r>
    <x v="359"/>
    <x v="61"/>
    <s v="B00J0O5J4Y"/>
    <n v="2"/>
    <x v="6"/>
    <x v="4"/>
    <n v="1683"/>
    <n v="1530"/>
  </r>
  <r>
    <x v="359"/>
    <x v="62"/>
    <s v="B01DZJFWNC"/>
    <n v="19"/>
    <x v="5"/>
    <x v="2"/>
    <n v="998.4"/>
    <n v="960"/>
  </r>
  <r>
    <x v="359"/>
    <x v="63"/>
    <s v="B018IZ0SWI"/>
    <n v="1"/>
    <x v="39"/>
    <x v="1"/>
    <n v="1620"/>
    <n v="1350"/>
  </r>
  <r>
    <x v="360"/>
    <x v="64"/>
    <s v="B00K15Q2B0"/>
    <n v="2"/>
    <x v="17"/>
    <x v="6"/>
    <n v="2167.1999999999998"/>
    <n v="1720"/>
  </r>
  <r>
    <x v="360"/>
    <x v="65"/>
    <s v="B01KBH547A"/>
    <n v="3"/>
    <x v="16"/>
    <x v="5"/>
    <n v="1012"/>
    <n v="920"/>
  </r>
  <r>
    <x v="360"/>
    <x v="66"/>
    <s v="B016B7INC2"/>
    <n v="2"/>
    <x v="3"/>
    <x v="10"/>
    <n v="1020"/>
    <n v="850"/>
  </r>
  <r>
    <x v="360"/>
    <x v="67"/>
    <s v="B01LQV1YHO"/>
    <n v="1"/>
    <x v="2"/>
    <x v="8"/>
    <n v="1624"/>
    <n v="1450"/>
  </r>
  <r>
    <x v="360"/>
    <x v="68"/>
    <s v="B01DZJFWNC"/>
    <n v="1"/>
    <x v="23"/>
    <x v="2"/>
    <n v="998.4"/>
    <n v="960"/>
  </r>
  <r>
    <x v="360"/>
    <x v="69"/>
    <s v="B00K15Q2B0"/>
    <n v="2"/>
    <x v="15"/>
    <x v="6"/>
    <n v="2167.1999999999998"/>
    <n v="1720"/>
  </r>
  <r>
    <x v="360"/>
    <x v="70"/>
    <s v="B01KBH547A"/>
    <n v="1"/>
    <x v="27"/>
    <x v="5"/>
    <n v="1012"/>
    <n v="920"/>
  </r>
  <r>
    <x v="360"/>
    <x v="14"/>
    <s v="B00K15Q2B0"/>
    <n v="1"/>
    <x v="14"/>
    <x v="6"/>
    <n v="2167.1999999999998"/>
    <n v="1720"/>
  </r>
  <r>
    <x v="360"/>
    <x v="8"/>
    <s v="B015YCRYZM"/>
    <n v="3"/>
    <x v="8"/>
    <x v="11"/>
    <n v="2013"/>
    <n v="1650"/>
  </r>
  <r>
    <x v="360"/>
    <x v="11"/>
    <s v="B00K15Q2B0"/>
    <n v="2"/>
    <x v="11"/>
    <x v="6"/>
    <n v="2167.1999999999998"/>
    <n v="1720"/>
  </r>
  <r>
    <x v="360"/>
    <x v="13"/>
    <s v="B016381QZA"/>
    <n v="2"/>
    <x v="13"/>
    <x v="3"/>
    <n v="2016.5"/>
    <n v="1850"/>
  </r>
  <r>
    <x v="360"/>
    <x v="21"/>
    <s v="B018IZ0SWI"/>
    <n v="3"/>
    <x v="21"/>
    <x v="1"/>
    <n v="1620"/>
    <n v="1350"/>
  </r>
  <r>
    <x v="360"/>
    <x v="2"/>
    <s v="B016381QZA"/>
    <n v="1"/>
    <x v="2"/>
    <x v="3"/>
    <n v="2016.5"/>
    <n v="1850"/>
  </r>
  <r>
    <x v="360"/>
    <x v="25"/>
    <s v="B016381QZA"/>
    <n v="4"/>
    <x v="25"/>
    <x v="3"/>
    <n v="2016.5"/>
    <n v="1850"/>
  </r>
  <r>
    <x v="360"/>
    <x v="6"/>
    <s v="B00J0O5J4Y"/>
    <n v="2"/>
    <x v="6"/>
    <x v="4"/>
    <n v="1683"/>
    <n v="1530"/>
  </r>
  <r>
    <x v="360"/>
    <x v="5"/>
    <s v="B01KBH547A"/>
    <n v="3"/>
    <x v="5"/>
    <x v="5"/>
    <n v="1012"/>
    <n v="920"/>
  </r>
  <r>
    <x v="360"/>
    <x v="7"/>
    <s v="B01DZJFWNC"/>
    <n v="1"/>
    <x v="7"/>
    <x v="2"/>
    <n v="998.4"/>
    <n v="960"/>
  </r>
  <r>
    <x v="360"/>
    <x v="9"/>
    <s v="B018IZ0SWI"/>
    <n v="2"/>
    <x v="9"/>
    <x v="1"/>
    <n v="1620"/>
    <n v="1350"/>
  </r>
  <r>
    <x v="360"/>
    <x v="4"/>
    <s v="B00F3J4B5S"/>
    <n v="2"/>
    <x v="4"/>
    <x v="0"/>
    <n v="1725"/>
    <n v="1500"/>
  </r>
  <r>
    <x v="360"/>
    <x v="1"/>
    <s v="B01EYT1URO"/>
    <n v="3"/>
    <x v="1"/>
    <x v="9"/>
    <n v="1312.5"/>
    <n v="1250"/>
  </r>
  <r>
    <x v="360"/>
    <x v="17"/>
    <s v="B01KBH547A"/>
    <n v="3"/>
    <x v="17"/>
    <x v="5"/>
    <n v="1012"/>
    <n v="920"/>
  </r>
  <r>
    <x v="360"/>
    <x v="12"/>
    <s v="B00F3J4B5S"/>
    <n v="1"/>
    <x v="12"/>
    <x v="0"/>
    <n v="1725"/>
    <n v="1500"/>
  </r>
  <r>
    <x v="360"/>
    <x v="16"/>
    <s v="B01DZJFWNC"/>
    <n v="3"/>
    <x v="16"/>
    <x v="2"/>
    <n v="998.4"/>
    <n v="960"/>
  </r>
  <r>
    <x v="360"/>
    <x v="18"/>
    <s v="B00J0O5J4Y"/>
    <n v="2"/>
    <x v="18"/>
    <x v="4"/>
    <n v="1683"/>
    <n v="1530"/>
  </r>
  <r>
    <x v="360"/>
    <x v="19"/>
    <s v="B01KBH547A"/>
    <n v="3"/>
    <x v="19"/>
    <x v="5"/>
    <n v="1012"/>
    <n v="920"/>
  </r>
  <r>
    <x v="360"/>
    <x v="10"/>
    <s v="B015YCRYZM"/>
    <n v="1"/>
    <x v="10"/>
    <x v="11"/>
    <n v="2013"/>
    <n v="1650"/>
  </r>
  <r>
    <x v="360"/>
    <x v="20"/>
    <s v="B016B7INC2"/>
    <n v="2"/>
    <x v="20"/>
    <x v="10"/>
    <n v="1020"/>
    <n v="850"/>
  </r>
  <r>
    <x v="360"/>
    <x v="22"/>
    <s v="B016B7INC2"/>
    <n v="3"/>
    <x v="22"/>
    <x v="10"/>
    <n v="1020"/>
    <n v="850"/>
  </r>
  <r>
    <x v="360"/>
    <x v="15"/>
    <s v="B016381QZA"/>
    <n v="2"/>
    <x v="15"/>
    <x v="3"/>
    <n v="2016.5"/>
    <n v="1850"/>
  </r>
  <r>
    <x v="360"/>
    <x v="26"/>
    <s v="B00NQGP42Y"/>
    <n v="2"/>
    <x v="26"/>
    <x v="7"/>
    <n v="2376"/>
    <n v="2200"/>
  </r>
  <r>
    <x v="360"/>
    <x v="27"/>
    <s v="B00F3J4B5S"/>
    <n v="2"/>
    <x v="27"/>
    <x v="0"/>
    <n v="1725"/>
    <n v="1500"/>
  </r>
  <r>
    <x v="360"/>
    <x v="28"/>
    <s v="B018IZ0SWI"/>
    <n v="1"/>
    <x v="28"/>
    <x v="1"/>
    <n v="1620"/>
    <n v="1350"/>
  </r>
  <r>
    <x v="360"/>
    <x v="29"/>
    <s v="B018IZ0SWI"/>
    <n v="1"/>
    <x v="29"/>
    <x v="1"/>
    <n v="1620"/>
    <n v="1350"/>
  </r>
  <r>
    <x v="360"/>
    <x v="30"/>
    <s v="B018IZ0SWI"/>
    <n v="1"/>
    <x v="30"/>
    <x v="1"/>
    <n v="1620"/>
    <n v="1350"/>
  </r>
  <r>
    <x v="360"/>
    <x v="31"/>
    <s v="B00F3J4B5S"/>
    <n v="1"/>
    <x v="31"/>
    <x v="0"/>
    <n v="1725"/>
    <n v="1500"/>
  </r>
  <r>
    <x v="360"/>
    <x v="24"/>
    <s v="B01LQV1YHO"/>
    <n v="2"/>
    <x v="24"/>
    <x v="8"/>
    <n v="1624"/>
    <n v="1450"/>
  </r>
  <r>
    <x v="360"/>
    <x v="23"/>
    <s v="B01KBH547A"/>
    <n v="3"/>
    <x v="23"/>
    <x v="5"/>
    <n v="1012"/>
    <n v="920"/>
  </r>
  <r>
    <x v="360"/>
    <x v="0"/>
    <s v="B00K15Q2B0"/>
    <n v="2"/>
    <x v="0"/>
    <x v="6"/>
    <n v="2167.1999999999998"/>
    <n v="1720"/>
  </r>
  <r>
    <x v="360"/>
    <x v="32"/>
    <s v="B01EYT1URO"/>
    <n v="3"/>
    <x v="32"/>
    <x v="9"/>
    <n v="1312.5"/>
    <n v="1250"/>
  </r>
  <r>
    <x v="360"/>
    <x v="33"/>
    <s v="B00K15Q2B0"/>
    <n v="1"/>
    <x v="33"/>
    <x v="6"/>
    <n v="2167.1999999999998"/>
    <n v="1720"/>
  </r>
  <r>
    <x v="360"/>
    <x v="34"/>
    <s v="B01EYT1URO"/>
    <n v="2"/>
    <x v="34"/>
    <x v="9"/>
    <n v="1312.5"/>
    <n v="1250"/>
  </r>
  <r>
    <x v="360"/>
    <x v="35"/>
    <s v="B016B7INC2"/>
    <n v="1"/>
    <x v="35"/>
    <x v="10"/>
    <n v="1020"/>
    <n v="850"/>
  </r>
  <r>
    <x v="360"/>
    <x v="36"/>
    <s v="B00K15Q2B0"/>
    <n v="1"/>
    <x v="36"/>
    <x v="6"/>
    <n v="2167.1999999999998"/>
    <n v="1720"/>
  </r>
  <r>
    <x v="360"/>
    <x v="37"/>
    <s v="B00NQGP42Y"/>
    <n v="1"/>
    <x v="37"/>
    <x v="7"/>
    <n v="2376"/>
    <n v="2200"/>
  </r>
  <r>
    <x v="360"/>
    <x v="38"/>
    <s v="B00F3J4B5S"/>
    <n v="3"/>
    <x v="38"/>
    <x v="0"/>
    <n v="1725"/>
    <n v="1500"/>
  </r>
  <r>
    <x v="360"/>
    <x v="39"/>
    <s v="B016381QZA"/>
    <n v="4"/>
    <x v="39"/>
    <x v="3"/>
    <n v="2016.5"/>
    <n v="1850"/>
  </r>
  <r>
    <x v="360"/>
    <x v="40"/>
    <s v="B00F3J4B5S"/>
    <n v="3"/>
    <x v="40"/>
    <x v="0"/>
    <n v="1725"/>
    <n v="1500"/>
  </r>
  <r>
    <x v="360"/>
    <x v="41"/>
    <s v="B00F3J4B5S"/>
    <n v="1"/>
    <x v="41"/>
    <x v="0"/>
    <n v="1725"/>
    <n v="1500"/>
  </r>
  <r>
    <x v="360"/>
    <x v="42"/>
    <s v="B00F3J4B5S"/>
    <n v="6"/>
    <x v="12"/>
    <x v="0"/>
    <n v="1725"/>
    <n v="1500"/>
  </r>
  <r>
    <x v="360"/>
    <x v="43"/>
    <s v="B01DZJFWNC"/>
    <n v="2"/>
    <x v="9"/>
    <x v="2"/>
    <n v="998.4"/>
    <n v="960"/>
  </r>
  <r>
    <x v="360"/>
    <x v="44"/>
    <s v="B00F3J4B5S"/>
    <n v="2"/>
    <x v="29"/>
    <x v="0"/>
    <n v="1725"/>
    <n v="1500"/>
  </r>
  <r>
    <x v="360"/>
    <x v="45"/>
    <s v="B01EYT1URO"/>
    <n v="3"/>
    <x v="7"/>
    <x v="9"/>
    <n v="1312.5"/>
    <n v="1250"/>
  </r>
  <r>
    <x v="360"/>
    <x v="46"/>
    <s v="B018IZ0SWI"/>
    <n v="2"/>
    <x v="40"/>
    <x v="1"/>
    <n v="1620"/>
    <n v="1350"/>
  </r>
  <r>
    <x v="360"/>
    <x v="47"/>
    <s v="B018IZ0SWI"/>
    <n v="1"/>
    <x v="10"/>
    <x v="1"/>
    <n v="1620"/>
    <n v="1350"/>
  </r>
  <r>
    <x v="360"/>
    <x v="48"/>
    <s v="B00J0O5J4Y"/>
    <n v="2"/>
    <x v="13"/>
    <x v="4"/>
    <n v="1683"/>
    <n v="1530"/>
  </r>
  <r>
    <x v="360"/>
    <x v="49"/>
    <s v="B00K15Q2B0"/>
    <n v="1"/>
    <x v="42"/>
    <x v="6"/>
    <n v="2167.1999999999998"/>
    <n v="1720"/>
  </r>
  <r>
    <x v="360"/>
    <x v="50"/>
    <s v="B00K15Q2B0"/>
    <n v="1"/>
    <x v="36"/>
    <x v="6"/>
    <n v="2167.1999999999998"/>
    <n v="1720"/>
  </r>
  <r>
    <x v="360"/>
    <x v="51"/>
    <s v="B018IZ0SWI"/>
    <n v="2"/>
    <x v="28"/>
    <x v="1"/>
    <n v="1620"/>
    <n v="1350"/>
  </r>
  <r>
    <x v="360"/>
    <x v="52"/>
    <s v="B00K15Q2B0"/>
    <n v="3"/>
    <x v="18"/>
    <x v="6"/>
    <n v="2167.1999999999998"/>
    <n v="1720"/>
  </r>
  <r>
    <x v="360"/>
    <x v="53"/>
    <s v="B01DZJFWNC"/>
    <n v="2"/>
    <x v="32"/>
    <x v="2"/>
    <n v="998.4"/>
    <n v="960"/>
  </r>
  <r>
    <x v="360"/>
    <x v="54"/>
    <s v="B015YCRYZM"/>
    <n v="16"/>
    <x v="31"/>
    <x v="11"/>
    <n v="2013"/>
    <n v="1650"/>
  </r>
  <r>
    <x v="360"/>
    <x v="55"/>
    <s v="B01DZJFWNC"/>
    <n v="2"/>
    <x v="20"/>
    <x v="2"/>
    <n v="998.4"/>
    <n v="960"/>
  </r>
  <r>
    <x v="360"/>
    <x v="56"/>
    <s v="B018IZ0SWI"/>
    <n v="2"/>
    <x v="1"/>
    <x v="1"/>
    <n v="1620"/>
    <n v="1350"/>
  </r>
  <r>
    <x v="360"/>
    <x v="57"/>
    <s v="B016B7INC2"/>
    <n v="2"/>
    <x v="11"/>
    <x v="10"/>
    <n v="1020"/>
    <n v="850"/>
  </r>
  <r>
    <x v="360"/>
    <x v="58"/>
    <s v="B00F3J4B5S"/>
    <n v="2"/>
    <x v="37"/>
    <x v="0"/>
    <n v="1725"/>
    <n v="1500"/>
  </r>
  <r>
    <x v="360"/>
    <x v="59"/>
    <s v="B01KBH547A"/>
    <n v="4"/>
    <x v="14"/>
    <x v="5"/>
    <n v="1012"/>
    <n v="920"/>
  </r>
  <r>
    <x v="360"/>
    <x v="60"/>
    <s v="B016B7INC2"/>
    <n v="3"/>
    <x v="8"/>
    <x v="10"/>
    <n v="1020"/>
    <n v="850"/>
  </r>
  <r>
    <x v="361"/>
    <x v="61"/>
    <s v="B01EYT1URO"/>
    <n v="1"/>
    <x v="6"/>
    <x v="9"/>
    <n v="1312.5"/>
    <n v="1250"/>
  </r>
  <r>
    <x v="361"/>
    <x v="62"/>
    <s v="B01EYT1URO"/>
    <n v="1"/>
    <x v="5"/>
    <x v="9"/>
    <n v="1312.5"/>
    <n v="1250"/>
  </r>
  <r>
    <x v="361"/>
    <x v="63"/>
    <s v="B00F3J4B5S"/>
    <n v="4"/>
    <x v="39"/>
    <x v="0"/>
    <n v="1725"/>
    <n v="1500"/>
  </r>
  <r>
    <x v="362"/>
    <x v="64"/>
    <s v="B01EYT1URO"/>
    <n v="3"/>
    <x v="17"/>
    <x v="9"/>
    <n v="1312.5"/>
    <n v="1250"/>
  </r>
  <r>
    <x v="362"/>
    <x v="65"/>
    <s v="B01KBH547A"/>
    <n v="3"/>
    <x v="16"/>
    <x v="5"/>
    <n v="1012"/>
    <n v="920"/>
  </r>
  <r>
    <x v="363"/>
    <x v="66"/>
    <s v="B00F3J4B5S"/>
    <n v="1"/>
    <x v="3"/>
    <x v="0"/>
    <n v="1725"/>
    <n v="1500"/>
  </r>
  <r>
    <x v="363"/>
    <x v="67"/>
    <s v="B01LQV1YHO"/>
    <n v="3"/>
    <x v="2"/>
    <x v="8"/>
    <n v="1624"/>
    <n v="1450"/>
  </r>
  <r>
    <x v="363"/>
    <x v="68"/>
    <s v="B016381QZA"/>
    <n v="25"/>
    <x v="23"/>
    <x v="3"/>
    <n v="2016.5"/>
    <n v="1850"/>
  </r>
  <r>
    <x v="363"/>
    <x v="69"/>
    <s v="B00F3J4B5S"/>
    <n v="22"/>
    <x v="15"/>
    <x v="0"/>
    <n v="1725"/>
    <n v="1500"/>
  </r>
  <r>
    <x v="364"/>
    <x v="70"/>
    <s v="B00K15Q2B0"/>
    <n v="3"/>
    <x v="27"/>
    <x v="6"/>
    <n v="2167.1999999999998"/>
    <n v="1720"/>
  </r>
  <r>
    <x v="364"/>
    <x v="14"/>
    <s v="B016381QZA"/>
    <n v="3"/>
    <x v="14"/>
    <x v="3"/>
    <n v="2016.5"/>
    <n v="1850"/>
  </r>
  <r>
    <x v="364"/>
    <x v="8"/>
    <s v="B016381QZA"/>
    <n v="1"/>
    <x v="8"/>
    <x v="3"/>
    <n v="2016.5"/>
    <n v="1850"/>
  </r>
  <r>
    <x v="365"/>
    <x v="11"/>
    <s v="B01KBH547A"/>
    <n v="2"/>
    <x v="11"/>
    <x v="5"/>
    <n v="1012"/>
    <n v="920"/>
  </r>
  <r>
    <x v="365"/>
    <x v="13"/>
    <s v="B01DZJFWNC"/>
    <n v="2"/>
    <x v="13"/>
    <x v="2"/>
    <n v="998.4"/>
    <n v="960"/>
  </r>
  <r>
    <x v="366"/>
    <x v="21"/>
    <s v="B01KBH547A"/>
    <n v="1"/>
    <x v="21"/>
    <x v="5"/>
    <n v="1012"/>
    <n v="920"/>
  </r>
  <r>
    <x v="366"/>
    <x v="2"/>
    <s v="B015YCRYZM"/>
    <n v="3"/>
    <x v="2"/>
    <x v="11"/>
    <n v="2013"/>
    <n v="1650"/>
  </r>
  <r>
    <x v="366"/>
    <x v="25"/>
    <s v="B00K15Q2B0"/>
    <n v="3"/>
    <x v="25"/>
    <x v="6"/>
    <n v="2167.1999999999998"/>
    <n v="1720"/>
  </r>
  <r>
    <x v="366"/>
    <x v="6"/>
    <s v="B018IZ0SWI"/>
    <n v="3"/>
    <x v="6"/>
    <x v="1"/>
    <n v="1620"/>
    <n v="1350"/>
  </r>
  <r>
    <x v="367"/>
    <x v="5"/>
    <s v="B015YCRYZM"/>
    <n v="2"/>
    <x v="5"/>
    <x v="11"/>
    <n v="2013"/>
    <n v="1650"/>
  </r>
  <r>
    <x v="367"/>
    <x v="7"/>
    <s v="B018IZ0SWI"/>
    <n v="3"/>
    <x v="7"/>
    <x v="1"/>
    <n v="1620"/>
    <n v="1350"/>
  </r>
  <r>
    <x v="367"/>
    <x v="9"/>
    <s v="B00K15Q2B0"/>
    <n v="2"/>
    <x v="9"/>
    <x v="6"/>
    <n v="2167.1999999999998"/>
    <n v="1720"/>
  </r>
  <r>
    <x v="368"/>
    <x v="4"/>
    <s v="B01KBH547A"/>
    <n v="2"/>
    <x v="4"/>
    <x v="5"/>
    <n v="1012"/>
    <n v="920"/>
  </r>
  <r>
    <x v="368"/>
    <x v="1"/>
    <s v="B01LQV1YHO"/>
    <n v="2"/>
    <x v="1"/>
    <x v="8"/>
    <n v="1624"/>
    <n v="1450"/>
  </r>
  <r>
    <x v="368"/>
    <x v="17"/>
    <s v="B01KBH547A"/>
    <n v="23"/>
    <x v="17"/>
    <x v="5"/>
    <n v="1012"/>
    <n v="920"/>
  </r>
  <r>
    <x v="368"/>
    <x v="12"/>
    <s v="B018IZ0SWI"/>
    <n v="3"/>
    <x v="12"/>
    <x v="1"/>
    <n v="1620"/>
    <n v="1350"/>
  </r>
  <r>
    <x v="368"/>
    <x v="16"/>
    <s v="B00NQGP42Y"/>
    <n v="3"/>
    <x v="16"/>
    <x v="7"/>
    <n v="2376"/>
    <n v="2200"/>
  </r>
  <r>
    <x v="369"/>
    <x v="18"/>
    <s v="B01EYT1URO"/>
    <n v="2"/>
    <x v="18"/>
    <x v="9"/>
    <n v="1312.5"/>
    <n v="1250"/>
  </r>
  <r>
    <x v="369"/>
    <x v="19"/>
    <s v="B01KBH547A"/>
    <n v="18"/>
    <x v="19"/>
    <x v="5"/>
    <n v="1012"/>
    <n v="920"/>
  </r>
  <r>
    <x v="369"/>
    <x v="10"/>
    <s v="B00F3J4B5S"/>
    <n v="2"/>
    <x v="10"/>
    <x v="0"/>
    <n v="1725"/>
    <n v="1500"/>
  </r>
  <r>
    <x v="369"/>
    <x v="20"/>
    <s v="B016381QZA"/>
    <n v="2"/>
    <x v="20"/>
    <x v="3"/>
    <n v="2016.5"/>
    <n v="1850"/>
  </r>
  <r>
    <x v="370"/>
    <x v="22"/>
    <s v="B01KBH547A"/>
    <n v="16"/>
    <x v="22"/>
    <x v="5"/>
    <n v="1012"/>
    <n v="920"/>
  </r>
  <r>
    <x v="371"/>
    <x v="15"/>
    <s v="B00F3J4B5S"/>
    <n v="1"/>
    <x v="15"/>
    <x v="0"/>
    <n v="1725"/>
    <n v="1500"/>
  </r>
  <r>
    <x v="371"/>
    <x v="26"/>
    <s v="B016381QZA"/>
    <n v="3"/>
    <x v="26"/>
    <x v="3"/>
    <n v="2016.5"/>
    <n v="1850"/>
  </r>
  <r>
    <x v="371"/>
    <x v="27"/>
    <s v="B00F3J4B5S"/>
    <n v="24"/>
    <x v="27"/>
    <x v="0"/>
    <n v="1725"/>
    <n v="1500"/>
  </r>
  <r>
    <x v="371"/>
    <x v="28"/>
    <s v="B00K15Q2B0"/>
    <n v="13"/>
    <x v="28"/>
    <x v="6"/>
    <n v="2167.1999999999998"/>
    <n v="1720"/>
  </r>
  <r>
    <x v="371"/>
    <x v="29"/>
    <s v="B01KBH547A"/>
    <n v="3"/>
    <x v="29"/>
    <x v="5"/>
    <n v="1012"/>
    <n v="920"/>
  </r>
  <r>
    <x v="371"/>
    <x v="30"/>
    <s v="B018IZ0SWI"/>
    <n v="2"/>
    <x v="30"/>
    <x v="1"/>
    <n v="1620"/>
    <n v="1350"/>
  </r>
  <r>
    <x v="371"/>
    <x v="31"/>
    <s v="B00K15Q2B0"/>
    <n v="2"/>
    <x v="31"/>
    <x v="6"/>
    <n v="2167.1999999999998"/>
    <n v="1720"/>
  </r>
  <r>
    <x v="371"/>
    <x v="24"/>
    <s v="B01DZJFWNC"/>
    <n v="3"/>
    <x v="24"/>
    <x v="2"/>
    <n v="998.4"/>
    <n v="960"/>
  </r>
  <r>
    <x v="372"/>
    <x v="23"/>
    <s v="B00J0O5J4Y"/>
    <n v="2"/>
    <x v="23"/>
    <x v="4"/>
    <n v="1683"/>
    <n v="1530"/>
  </r>
  <r>
    <x v="372"/>
    <x v="0"/>
    <s v="B01KBH547A"/>
    <n v="3"/>
    <x v="0"/>
    <x v="5"/>
    <n v="1012"/>
    <n v="920"/>
  </r>
  <r>
    <x v="372"/>
    <x v="32"/>
    <s v="B00NQGP42Y"/>
    <n v="2"/>
    <x v="32"/>
    <x v="7"/>
    <n v="2376"/>
    <n v="2200"/>
  </r>
  <r>
    <x v="372"/>
    <x v="33"/>
    <s v="B018IZ0SWI"/>
    <n v="3"/>
    <x v="33"/>
    <x v="1"/>
    <n v="1620"/>
    <n v="1350"/>
  </r>
  <r>
    <x v="373"/>
    <x v="34"/>
    <s v="B01KBH547A"/>
    <n v="2"/>
    <x v="34"/>
    <x v="5"/>
    <n v="1012"/>
    <n v="920"/>
  </r>
  <r>
    <x v="373"/>
    <x v="35"/>
    <s v="B016381QZA"/>
    <n v="22"/>
    <x v="35"/>
    <x v="3"/>
    <n v="2016.5"/>
    <n v="1850"/>
  </r>
  <r>
    <x v="373"/>
    <x v="36"/>
    <s v="B018IZ0SWI"/>
    <n v="3"/>
    <x v="36"/>
    <x v="1"/>
    <n v="1620"/>
    <n v="1350"/>
  </r>
  <r>
    <x v="373"/>
    <x v="37"/>
    <s v="B01LQV1YHO"/>
    <n v="3"/>
    <x v="37"/>
    <x v="8"/>
    <n v="1624"/>
    <n v="1450"/>
  </r>
  <r>
    <x v="373"/>
    <x v="38"/>
    <s v="B01KBH547A"/>
    <n v="2"/>
    <x v="38"/>
    <x v="5"/>
    <n v="1012"/>
    <n v="920"/>
  </r>
  <r>
    <x v="374"/>
    <x v="39"/>
    <s v="B016381QZA"/>
    <n v="2"/>
    <x v="39"/>
    <x v="3"/>
    <n v="2016.5"/>
    <n v="1850"/>
  </r>
  <r>
    <x v="374"/>
    <x v="40"/>
    <s v="B01EYT1URO"/>
    <n v="3"/>
    <x v="40"/>
    <x v="9"/>
    <n v="1312.5"/>
    <n v="1250"/>
  </r>
  <r>
    <x v="374"/>
    <x v="41"/>
    <s v="B00K15Q2B0"/>
    <n v="12"/>
    <x v="41"/>
    <x v="6"/>
    <n v="2167.1999999999998"/>
    <n v="1720"/>
  </r>
  <r>
    <x v="374"/>
    <x v="42"/>
    <s v="B00F3J4B5S"/>
    <n v="1"/>
    <x v="12"/>
    <x v="0"/>
    <n v="1725"/>
    <n v="1500"/>
  </r>
  <r>
    <x v="375"/>
    <x v="43"/>
    <s v="B01KBH547A"/>
    <n v="3"/>
    <x v="9"/>
    <x v="5"/>
    <n v="1012"/>
    <n v="920"/>
  </r>
  <r>
    <x v="375"/>
    <x v="44"/>
    <s v="B016381QZA"/>
    <n v="3"/>
    <x v="29"/>
    <x v="3"/>
    <n v="2016.5"/>
    <n v="1850"/>
  </r>
  <r>
    <x v="375"/>
    <x v="45"/>
    <s v="B00K15Q2B0"/>
    <n v="1"/>
    <x v="7"/>
    <x v="6"/>
    <n v="2167.1999999999998"/>
    <n v="1720"/>
  </r>
  <r>
    <x v="375"/>
    <x v="46"/>
    <s v="B015YCRYZM"/>
    <n v="1"/>
    <x v="40"/>
    <x v="11"/>
    <n v="2013"/>
    <n v="1650"/>
  </r>
  <r>
    <x v="375"/>
    <x v="47"/>
    <s v="B01EYT1URO"/>
    <n v="1"/>
    <x v="10"/>
    <x v="9"/>
    <n v="1312.5"/>
    <n v="1250"/>
  </r>
  <r>
    <x v="375"/>
    <x v="48"/>
    <s v="B00F3J4B5S"/>
    <n v="3"/>
    <x v="13"/>
    <x v="0"/>
    <n v="1725"/>
    <n v="1500"/>
  </r>
  <r>
    <x v="376"/>
    <x v="49"/>
    <s v="B00K15Q2B0"/>
    <n v="2"/>
    <x v="42"/>
    <x v="6"/>
    <n v="2167.1999999999998"/>
    <n v="1720"/>
  </r>
  <r>
    <x v="376"/>
    <x v="50"/>
    <s v="B01KBH547A"/>
    <n v="2"/>
    <x v="36"/>
    <x v="5"/>
    <n v="1012"/>
    <n v="920"/>
  </r>
  <r>
    <x v="376"/>
    <x v="51"/>
    <s v="B01KBH547A"/>
    <n v="3"/>
    <x v="28"/>
    <x v="5"/>
    <n v="1012"/>
    <n v="920"/>
  </r>
  <r>
    <x v="376"/>
    <x v="52"/>
    <s v="B018IZ0SWI"/>
    <n v="2"/>
    <x v="18"/>
    <x v="1"/>
    <n v="1620"/>
    <n v="1350"/>
  </r>
  <r>
    <x v="377"/>
    <x v="53"/>
    <s v="B018IZ0SWI"/>
    <n v="2"/>
    <x v="32"/>
    <x v="1"/>
    <n v="1620"/>
    <n v="1350"/>
  </r>
  <r>
    <x v="377"/>
    <x v="54"/>
    <s v="B01EYT1URO"/>
    <n v="1"/>
    <x v="31"/>
    <x v="9"/>
    <n v="1312.5"/>
    <n v="1250"/>
  </r>
  <r>
    <x v="378"/>
    <x v="55"/>
    <s v="B00K15Q2B0"/>
    <n v="14"/>
    <x v="20"/>
    <x v="6"/>
    <n v="2167.1999999999998"/>
    <n v="1720"/>
  </r>
  <r>
    <x v="378"/>
    <x v="56"/>
    <s v="B018IZ0SWI"/>
    <n v="3"/>
    <x v="1"/>
    <x v="1"/>
    <n v="1620"/>
    <n v="1350"/>
  </r>
  <r>
    <x v="379"/>
    <x v="57"/>
    <s v="B016381QZA"/>
    <n v="2"/>
    <x v="11"/>
    <x v="3"/>
    <n v="2016.5"/>
    <n v="1850"/>
  </r>
  <r>
    <x v="379"/>
    <x v="58"/>
    <s v="B00F3J4B5S"/>
    <n v="1"/>
    <x v="37"/>
    <x v="0"/>
    <n v="1725"/>
    <n v="1500"/>
  </r>
  <r>
    <x v="379"/>
    <x v="59"/>
    <s v="B00K15Q2B0"/>
    <n v="1"/>
    <x v="14"/>
    <x v="6"/>
    <n v="2167.1999999999998"/>
    <n v="1720"/>
  </r>
  <r>
    <x v="379"/>
    <x v="60"/>
    <s v="B00K15Q2B0"/>
    <n v="3"/>
    <x v="8"/>
    <x v="6"/>
    <n v="2167.1999999999998"/>
    <n v="1720"/>
  </r>
  <r>
    <x v="380"/>
    <x v="61"/>
    <s v="B016B7INC2"/>
    <n v="23"/>
    <x v="6"/>
    <x v="10"/>
    <n v="1020"/>
    <n v="850"/>
  </r>
  <r>
    <x v="380"/>
    <x v="62"/>
    <s v="B015YCRYZM"/>
    <n v="2"/>
    <x v="5"/>
    <x v="11"/>
    <n v="2013"/>
    <n v="1650"/>
  </r>
  <r>
    <x v="380"/>
    <x v="63"/>
    <s v="B00F3J4B5S"/>
    <n v="3"/>
    <x v="39"/>
    <x v="0"/>
    <n v="1725"/>
    <n v="1500"/>
  </r>
  <r>
    <x v="380"/>
    <x v="64"/>
    <s v="B01KBH547A"/>
    <n v="3"/>
    <x v="17"/>
    <x v="5"/>
    <n v="1012"/>
    <n v="920"/>
  </r>
  <r>
    <x v="380"/>
    <x v="65"/>
    <s v="B01DZJFWNC"/>
    <n v="3"/>
    <x v="16"/>
    <x v="2"/>
    <n v="998.4"/>
    <n v="960"/>
  </r>
  <r>
    <x v="381"/>
    <x v="66"/>
    <s v="B00NQGP42Y"/>
    <n v="23"/>
    <x v="3"/>
    <x v="7"/>
    <n v="2376"/>
    <n v="2200"/>
  </r>
  <r>
    <x v="381"/>
    <x v="67"/>
    <s v="B00NQGP42Y"/>
    <n v="1"/>
    <x v="2"/>
    <x v="7"/>
    <n v="2376"/>
    <n v="2200"/>
  </r>
  <r>
    <x v="381"/>
    <x v="68"/>
    <s v="B00F3J4B5S"/>
    <n v="1"/>
    <x v="23"/>
    <x v="0"/>
    <n v="1725"/>
    <n v="1500"/>
  </r>
  <r>
    <x v="381"/>
    <x v="69"/>
    <s v="B018IZ0SWI"/>
    <n v="1"/>
    <x v="15"/>
    <x v="1"/>
    <n v="1620"/>
    <n v="1350"/>
  </r>
  <r>
    <x v="381"/>
    <x v="70"/>
    <s v="B01LQV1YHO"/>
    <n v="3"/>
    <x v="27"/>
    <x v="8"/>
    <n v="1624"/>
    <n v="1450"/>
  </r>
  <r>
    <x v="381"/>
    <x v="14"/>
    <s v="B00NQGP42Y"/>
    <n v="3"/>
    <x v="14"/>
    <x v="7"/>
    <n v="2376"/>
    <n v="2200"/>
  </r>
  <r>
    <x v="381"/>
    <x v="8"/>
    <s v="B018IZ0SWI"/>
    <n v="2"/>
    <x v="8"/>
    <x v="1"/>
    <n v="1620"/>
    <n v="1350"/>
  </r>
  <r>
    <x v="382"/>
    <x v="11"/>
    <s v="B01EYT1URO"/>
    <n v="1"/>
    <x v="11"/>
    <x v="9"/>
    <n v="1312.5"/>
    <n v="1250"/>
  </r>
  <r>
    <x v="382"/>
    <x v="13"/>
    <s v="B01KBH547A"/>
    <n v="3"/>
    <x v="13"/>
    <x v="5"/>
    <n v="1012"/>
    <n v="920"/>
  </r>
  <r>
    <x v="382"/>
    <x v="21"/>
    <s v="B01EYT1URO"/>
    <n v="1"/>
    <x v="21"/>
    <x v="9"/>
    <n v="1312.5"/>
    <n v="1250"/>
  </r>
  <r>
    <x v="382"/>
    <x v="2"/>
    <s v="B016381QZA"/>
    <n v="2"/>
    <x v="2"/>
    <x v="3"/>
    <n v="2016.5"/>
    <n v="1850"/>
  </r>
  <r>
    <x v="382"/>
    <x v="25"/>
    <s v="B00K15Q2B0"/>
    <n v="2"/>
    <x v="25"/>
    <x v="6"/>
    <n v="2167.1999999999998"/>
    <n v="1720"/>
  </r>
  <r>
    <x v="383"/>
    <x v="6"/>
    <s v="B00K15Q2B0"/>
    <n v="2"/>
    <x v="6"/>
    <x v="6"/>
    <n v="2167.1999999999998"/>
    <n v="1720"/>
  </r>
  <r>
    <x v="383"/>
    <x v="5"/>
    <s v="B01EYT1URO"/>
    <n v="15"/>
    <x v="5"/>
    <x v="9"/>
    <n v="1312.5"/>
    <n v="1250"/>
  </r>
  <r>
    <x v="383"/>
    <x v="7"/>
    <s v="B01DZJFWNC"/>
    <n v="13"/>
    <x v="7"/>
    <x v="2"/>
    <n v="998.4"/>
    <n v="960"/>
  </r>
  <r>
    <x v="383"/>
    <x v="9"/>
    <s v="B00F3J4B5S"/>
    <n v="3"/>
    <x v="9"/>
    <x v="0"/>
    <n v="1725"/>
    <n v="1500"/>
  </r>
  <r>
    <x v="383"/>
    <x v="4"/>
    <s v="B016B7INC2"/>
    <n v="3"/>
    <x v="4"/>
    <x v="10"/>
    <n v="1020"/>
    <n v="850"/>
  </r>
  <r>
    <x v="383"/>
    <x v="1"/>
    <s v="B01KBH547A"/>
    <n v="1"/>
    <x v="1"/>
    <x v="5"/>
    <n v="1012"/>
    <n v="920"/>
  </r>
  <r>
    <x v="384"/>
    <x v="17"/>
    <s v="B018IZ0SWI"/>
    <n v="1"/>
    <x v="17"/>
    <x v="1"/>
    <n v="1620"/>
    <n v="1350"/>
  </r>
  <r>
    <x v="384"/>
    <x v="12"/>
    <s v="B01LQV1YHO"/>
    <n v="2"/>
    <x v="12"/>
    <x v="8"/>
    <n v="1624"/>
    <n v="1450"/>
  </r>
  <r>
    <x v="385"/>
    <x v="16"/>
    <s v="B01EYT1URO"/>
    <n v="2"/>
    <x v="16"/>
    <x v="9"/>
    <n v="1312.5"/>
    <n v="1250"/>
  </r>
  <r>
    <x v="385"/>
    <x v="18"/>
    <s v="B016381QZA"/>
    <n v="2"/>
    <x v="18"/>
    <x v="3"/>
    <n v="2016.5"/>
    <n v="1850"/>
  </r>
  <r>
    <x v="385"/>
    <x v="19"/>
    <s v="B00F3J4B5S"/>
    <n v="2"/>
    <x v="19"/>
    <x v="0"/>
    <n v="1725"/>
    <n v="1500"/>
  </r>
  <r>
    <x v="385"/>
    <x v="10"/>
    <s v="B00K15Q2B0"/>
    <n v="7"/>
    <x v="10"/>
    <x v="6"/>
    <n v="2167.1999999999998"/>
    <n v="1720"/>
  </r>
  <r>
    <x v="385"/>
    <x v="20"/>
    <s v="B00NQGP42Y"/>
    <n v="3"/>
    <x v="20"/>
    <x v="7"/>
    <n v="2376"/>
    <n v="2200"/>
  </r>
  <r>
    <x v="385"/>
    <x v="22"/>
    <s v="B01DZJFWNC"/>
    <n v="1"/>
    <x v="22"/>
    <x v="2"/>
    <n v="998.4"/>
    <n v="960"/>
  </r>
  <r>
    <x v="386"/>
    <x v="15"/>
    <s v="B01KBH547A"/>
    <n v="1"/>
    <x v="15"/>
    <x v="5"/>
    <n v="1012"/>
    <n v="920"/>
  </r>
  <r>
    <x v="386"/>
    <x v="26"/>
    <s v="B01DZJFWNC"/>
    <n v="2"/>
    <x v="26"/>
    <x v="2"/>
    <n v="998.4"/>
    <n v="960"/>
  </r>
  <r>
    <x v="386"/>
    <x v="27"/>
    <s v="B01KBH547A"/>
    <n v="3"/>
    <x v="27"/>
    <x v="5"/>
    <n v="1012"/>
    <n v="920"/>
  </r>
  <r>
    <x v="387"/>
    <x v="28"/>
    <s v="B01DZJFWNC"/>
    <n v="2"/>
    <x v="28"/>
    <x v="2"/>
    <n v="998.4"/>
    <n v="960"/>
  </r>
  <r>
    <x v="387"/>
    <x v="29"/>
    <s v="B00K15Q2B0"/>
    <n v="1"/>
    <x v="29"/>
    <x v="6"/>
    <n v="2167.1999999999998"/>
    <n v="1720"/>
  </r>
  <r>
    <x v="387"/>
    <x v="30"/>
    <s v="B00K15Q2B0"/>
    <n v="18"/>
    <x v="30"/>
    <x v="6"/>
    <n v="2167.1999999999998"/>
    <n v="1720"/>
  </r>
  <r>
    <x v="387"/>
    <x v="31"/>
    <s v="B016B7INC2"/>
    <n v="1"/>
    <x v="31"/>
    <x v="10"/>
    <n v="1020"/>
    <n v="850"/>
  </r>
  <r>
    <x v="388"/>
    <x v="24"/>
    <s v="B016381QZA"/>
    <n v="4"/>
    <x v="24"/>
    <x v="3"/>
    <n v="2016.5"/>
    <n v="1850"/>
  </r>
  <r>
    <x v="388"/>
    <x v="23"/>
    <s v="B01EYT1URO"/>
    <n v="3"/>
    <x v="23"/>
    <x v="9"/>
    <n v="1312.5"/>
    <n v="1250"/>
  </r>
  <r>
    <x v="388"/>
    <x v="0"/>
    <s v="B00F3J4B5S"/>
    <n v="2"/>
    <x v="0"/>
    <x v="0"/>
    <n v="1725"/>
    <n v="1500"/>
  </r>
  <r>
    <x v="388"/>
    <x v="32"/>
    <s v="B016381QZA"/>
    <n v="3"/>
    <x v="32"/>
    <x v="3"/>
    <n v="2016.5"/>
    <n v="1850"/>
  </r>
  <r>
    <x v="388"/>
    <x v="33"/>
    <s v="B00K15Q2B0"/>
    <n v="2"/>
    <x v="33"/>
    <x v="6"/>
    <n v="2167.1999999999998"/>
    <n v="1720"/>
  </r>
  <r>
    <x v="388"/>
    <x v="34"/>
    <s v="B018IZ0SWI"/>
    <n v="3"/>
    <x v="34"/>
    <x v="1"/>
    <n v="1620"/>
    <n v="1350"/>
  </r>
  <r>
    <x v="389"/>
    <x v="35"/>
    <s v="B018IZ0SWI"/>
    <n v="3"/>
    <x v="35"/>
    <x v="1"/>
    <n v="1620"/>
    <n v="1350"/>
  </r>
  <r>
    <x v="389"/>
    <x v="36"/>
    <s v="B015YCRYZM"/>
    <n v="2"/>
    <x v="36"/>
    <x v="11"/>
    <n v="2013"/>
    <n v="1650"/>
  </r>
  <r>
    <x v="389"/>
    <x v="37"/>
    <s v="B00F3J4B5S"/>
    <n v="1"/>
    <x v="37"/>
    <x v="0"/>
    <n v="1725"/>
    <n v="1500"/>
  </r>
  <r>
    <x v="389"/>
    <x v="38"/>
    <s v="B01LQV1YHO"/>
    <n v="3"/>
    <x v="38"/>
    <x v="8"/>
    <n v="1624"/>
    <n v="1450"/>
  </r>
  <r>
    <x v="389"/>
    <x v="39"/>
    <s v="B01KBH547A"/>
    <n v="2"/>
    <x v="39"/>
    <x v="5"/>
    <n v="1012"/>
    <n v="920"/>
  </r>
  <r>
    <x v="389"/>
    <x v="40"/>
    <s v="B016B7INC2"/>
    <n v="2"/>
    <x v="40"/>
    <x v="10"/>
    <n v="1020"/>
    <n v="850"/>
  </r>
  <r>
    <x v="389"/>
    <x v="41"/>
    <s v="B016381QZA"/>
    <n v="1"/>
    <x v="41"/>
    <x v="3"/>
    <n v="2016.5"/>
    <n v="1850"/>
  </r>
  <r>
    <x v="389"/>
    <x v="42"/>
    <s v="B018IZ0SWI"/>
    <n v="2"/>
    <x v="12"/>
    <x v="1"/>
    <n v="1620"/>
    <n v="1350"/>
  </r>
  <r>
    <x v="390"/>
    <x v="43"/>
    <s v="B01DZJFWNC"/>
    <n v="1"/>
    <x v="9"/>
    <x v="2"/>
    <n v="998.4"/>
    <n v="960"/>
  </r>
  <r>
    <x v="390"/>
    <x v="44"/>
    <s v="B018IZ0SWI"/>
    <n v="1"/>
    <x v="29"/>
    <x v="1"/>
    <n v="1620"/>
    <n v="1350"/>
  </r>
  <r>
    <x v="390"/>
    <x v="45"/>
    <s v="B00F3J4B5S"/>
    <n v="3"/>
    <x v="7"/>
    <x v="0"/>
    <n v="1725"/>
    <n v="1500"/>
  </r>
  <r>
    <x v="390"/>
    <x v="46"/>
    <s v="B00NQGP42Y"/>
    <n v="1"/>
    <x v="40"/>
    <x v="7"/>
    <n v="2376"/>
    <n v="2200"/>
  </r>
  <r>
    <x v="390"/>
    <x v="47"/>
    <s v="B018IZ0SWI"/>
    <n v="1"/>
    <x v="10"/>
    <x v="1"/>
    <n v="1620"/>
    <n v="1350"/>
  </r>
  <r>
    <x v="391"/>
    <x v="48"/>
    <s v="B00J0O5J4Y"/>
    <n v="7"/>
    <x v="13"/>
    <x v="4"/>
    <n v="1683"/>
    <n v="1530"/>
  </r>
  <r>
    <x v="391"/>
    <x v="49"/>
    <s v="B01LQV1YHO"/>
    <n v="3"/>
    <x v="42"/>
    <x v="8"/>
    <n v="1624"/>
    <n v="1450"/>
  </r>
  <r>
    <x v="391"/>
    <x v="50"/>
    <s v="B01LQV1YHO"/>
    <n v="1"/>
    <x v="36"/>
    <x v="8"/>
    <n v="1624"/>
    <n v="1450"/>
  </r>
  <r>
    <x v="392"/>
    <x v="51"/>
    <s v="B01EYT1URO"/>
    <n v="3"/>
    <x v="28"/>
    <x v="9"/>
    <n v="1312.5"/>
    <n v="1250"/>
  </r>
  <r>
    <x v="392"/>
    <x v="52"/>
    <s v="B016B7INC2"/>
    <n v="3"/>
    <x v="18"/>
    <x v="10"/>
    <n v="1020"/>
    <n v="850"/>
  </r>
  <r>
    <x v="392"/>
    <x v="53"/>
    <s v="B00F3J4B5S"/>
    <n v="17"/>
    <x v="32"/>
    <x v="0"/>
    <n v="1725"/>
    <n v="1500"/>
  </r>
  <r>
    <x v="392"/>
    <x v="54"/>
    <s v="B01DZJFWNC"/>
    <n v="12"/>
    <x v="31"/>
    <x v="2"/>
    <n v="998.4"/>
    <n v="960"/>
  </r>
  <r>
    <x v="393"/>
    <x v="55"/>
    <s v="B015YCRYZM"/>
    <n v="2"/>
    <x v="20"/>
    <x v="11"/>
    <n v="2013"/>
    <n v="1650"/>
  </r>
  <r>
    <x v="393"/>
    <x v="56"/>
    <s v="B01KBH547A"/>
    <n v="19"/>
    <x v="1"/>
    <x v="5"/>
    <n v="1012"/>
    <n v="920"/>
  </r>
  <r>
    <x v="393"/>
    <x v="57"/>
    <s v="B018IZ0SWI"/>
    <n v="1"/>
    <x v="11"/>
    <x v="1"/>
    <n v="1620"/>
    <n v="1350"/>
  </r>
  <r>
    <x v="393"/>
    <x v="58"/>
    <s v="B01KBH547A"/>
    <n v="1"/>
    <x v="37"/>
    <x v="5"/>
    <n v="1012"/>
    <n v="920"/>
  </r>
  <r>
    <x v="393"/>
    <x v="59"/>
    <s v="B00K15Q2B0"/>
    <n v="10"/>
    <x v="14"/>
    <x v="6"/>
    <n v="2167.1999999999998"/>
    <n v="1720"/>
  </r>
  <r>
    <x v="394"/>
    <x v="60"/>
    <s v="B00F3J4B5S"/>
    <n v="2"/>
    <x v="8"/>
    <x v="0"/>
    <n v="1725"/>
    <n v="1500"/>
  </r>
  <r>
    <x v="394"/>
    <x v="61"/>
    <s v="B01LQV1YHO"/>
    <n v="1"/>
    <x v="6"/>
    <x v="8"/>
    <n v="1624"/>
    <n v="1450"/>
  </r>
  <r>
    <x v="394"/>
    <x v="62"/>
    <s v="B016B7INC2"/>
    <n v="3"/>
    <x v="5"/>
    <x v="10"/>
    <n v="1020"/>
    <n v="850"/>
  </r>
  <r>
    <x v="394"/>
    <x v="63"/>
    <s v="B01EYT1URO"/>
    <n v="1"/>
    <x v="39"/>
    <x v="9"/>
    <n v="1312.5"/>
    <n v="1250"/>
  </r>
  <r>
    <x v="394"/>
    <x v="64"/>
    <s v="B018IZ0SWI"/>
    <n v="1"/>
    <x v="17"/>
    <x v="1"/>
    <n v="1620"/>
    <n v="1350"/>
  </r>
  <r>
    <x v="394"/>
    <x v="65"/>
    <s v="B01EYT1URO"/>
    <n v="1"/>
    <x v="16"/>
    <x v="9"/>
    <n v="1312.5"/>
    <n v="1250"/>
  </r>
  <r>
    <x v="395"/>
    <x v="66"/>
    <s v="B00F3J4B5S"/>
    <n v="2"/>
    <x v="3"/>
    <x v="0"/>
    <n v="1725"/>
    <n v="1500"/>
  </r>
  <r>
    <x v="395"/>
    <x v="67"/>
    <s v="B016381QZA"/>
    <n v="1"/>
    <x v="2"/>
    <x v="3"/>
    <n v="2016.5"/>
    <n v="1850"/>
  </r>
  <r>
    <x v="395"/>
    <x v="68"/>
    <s v="B016B7INC2"/>
    <n v="4"/>
    <x v="23"/>
    <x v="10"/>
    <n v="1020"/>
    <n v="850"/>
  </r>
  <r>
    <x v="395"/>
    <x v="69"/>
    <s v="B018IZ0SWI"/>
    <n v="1"/>
    <x v="15"/>
    <x v="1"/>
    <n v="1620"/>
    <n v="1350"/>
  </r>
  <r>
    <x v="395"/>
    <x v="70"/>
    <s v="B01LQV1YHO"/>
    <n v="11"/>
    <x v="27"/>
    <x v="8"/>
    <n v="1624"/>
    <n v="1450"/>
  </r>
  <r>
    <x v="395"/>
    <x v="14"/>
    <s v="B016381QZA"/>
    <n v="2"/>
    <x v="14"/>
    <x v="3"/>
    <n v="2016.5"/>
    <n v="1850"/>
  </r>
  <r>
    <x v="396"/>
    <x v="8"/>
    <s v="B01KBH547A"/>
    <n v="3"/>
    <x v="8"/>
    <x v="5"/>
    <n v="1012"/>
    <n v="920"/>
  </r>
  <r>
    <x v="396"/>
    <x v="11"/>
    <s v="B018IZ0SWI"/>
    <n v="8"/>
    <x v="11"/>
    <x v="1"/>
    <n v="1620"/>
    <n v="1350"/>
  </r>
  <r>
    <x v="396"/>
    <x v="13"/>
    <s v="B015YCRYZM"/>
    <n v="1"/>
    <x v="13"/>
    <x v="11"/>
    <n v="2013"/>
    <n v="1650"/>
  </r>
  <r>
    <x v="396"/>
    <x v="21"/>
    <s v="B016381QZA"/>
    <n v="1"/>
    <x v="21"/>
    <x v="3"/>
    <n v="2016.5"/>
    <n v="1850"/>
  </r>
  <r>
    <x v="397"/>
    <x v="2"/>
    <s v="B015YCRYZM"/>
    <n v="5"/>
    <x v="2"/>
    <x v="11"/>
    <n v="2013"/>
    <n v="1650"/>
  </r>
  <r>
    <x v="397"/>
    <x v="25"/>
    <s v="B01EYT1URO"/>
    <n v="2"/>
    <x v="25"/>
    <x v="9"/>
    <n v="1312.5"/>
    <n v="1250"/>
  </r>
  <r>
    <x v="397"/>
    <x v="6"/>
    <s v="B00F3J4B5S"/>
    <n v="3"/>
    <x v="6"/>
    <x v="0"/>
    <n v="1725"/>
    <n v="1500"/>
  </r>
  <r>
    <x v="397"/>
    <x v="5"/>
    <s v="B00NQGP42Y"/>
    <n v="2"/>
    <x v="5"/>
    <x v="7"/>
    <n v="2376"/>
    <n v="2200"/>
  </r>
  <r>
    <x v="398"/>
    <x v="3"/>
    <s v="B01DZJFWNC"/>
    <n v="1"/>
    <x v="3"/>
    <x v="2"/>
    <n v="998.4"/>
    <n v="960"/>
  </r>
  <r>
    <x v="398"/>
    <x v="4"/>
    <s v="B01KBH547A"/>
    <n v="3"/>
    <x v="4"/>
    <x v="5"/>
    <n v="1012"/>
    <n v="920"/>
  </r>
  <r>
    <x v="398"/>
    <x v="14"/>
    <s v="B01DZJFWNC"/>
    <n v="4"/>
    <x v="14"/>
    <x v="2"/>
    <n v="998.4"/>
    <n v="960"/>
  </r>
  <r>
    <x v="399"/>
    <x v="13"/>
    <s v="B00NQGP42Y"/>
    <n v="1"/>
    <x v="13"/>
    <x v="7"/>
    <n v="2376"/>
    <n v="2200"/>
  </r>
  <r>
    <x v="399"/>
    <x v="2"/>
    <s v="B01EYT1URO"/>
    <n v="1"/>
    <x v="2"/>
    <x v="9"/>
    <n v="1312.5"/>
    <n v="1250"/>
  </r>
  <r>
    <x v="399"/>
    <x v="5"/>
    <s v="B01KBH547A"/>
    <n v="3"/>
    <x v="5"/>
    <x v="5"/>
    <n v="1012"/>
    <n v="920"/>
  </r>
  <r>
    <x v="399"/>
    <x v="7"/>
    <s v="B018IZ0SWI"/>
    <n v="2"/>
    <x v="7"/>
    <x v="1"/>
    <n v="1620"/>
    <n v="1350"/>
  </r>
  <r>
    <x v="400"/>
    <x v="6"/>
    <s v="B00K15Q2B0"/>
    <n v="1"/>
    <x v="6"/>
    <x v="6"/>
    <n v="2167.1999999999998"/>
    <n v="1720"/>
  </r>
  <r>
    <x v="400"/>
    <x v="1"/>
    <s v="B00F3J4B5S"/>
    <n v="3"/>
    <x v="1"/>
    <x v="0"/>
    <n v="1725"/>
    <n v="1500"/>
  </r>
  <r>
    <x v="401"/>
    <x v="9"/>
    <s v="B016B7INC2"/>
    <n v="3"/>
    <x v="9"/>
    <x v="10"/>
    <n v="1020"/>
    <n v="850"/>
  </r>
  <r>
    <x v="401"/>
    <x v="17"/>
    <s v="B018IZ0SWI"/>
    <n v="3"/>
    <x v="17"/>
    <x v="1"/>
    <n v="1620"/>
    <n v="1350"/>
  </r>
  <r>
    <x v="401"/>
    <x v="11"/>
    <s v="B00NQGP42Y"/>
    <n v="2"/>
    <x v="11"/>
    <x v="7"/>
    <n v="2376"/>
    <n v="2200"/>
  </r>
  <r>
    <x v="401"/>
    <x v="8"/>
    <s v="B016381QZA"/>
    <n v="2"/>
    <x v="8"/>
    <x v="3"/>
    <n v="2016.5"/>
    <n v="1850"/>
  </r>
  <r>
    <x v="402"/>
    <x v="12"/>
    <s v="B01LQV1YHO"/>
    <n v="2"/>
    <x v="12"/>
    <x v="8"/>
    <n v="1624"/>
    <n v="1450"/>
  </r>
  <r>
    <x v="402"/>
    <x v="16"/>
    <s v="B00F3J4B5S"/>
    <n v="3"/>
    <x v="16"/>
    <x v="0"/>
    <n v="1725"/>
    <n v="1500"/>
  </r>
  <r>
    <x v="402"/>
    <x v="10"/>
    <s v="B01KBH547A"/>
    <n v="2"/>
    <x v="10"/>
    <x v="5"/>
    <n v="1012"/>
    <n v="920"/>
  </r>
  <r>
    <x v="402"/>
    <x v="18"/>
    <s v="B016381QZA"/>
    <n v="2"/>
    <x v="18"/>
    <x v="3"/>
    <n v="2016.5"/>
    <n v="1850"/>
  </r>
  <r>
    <x v="402"/>
    <x v="19"/>
    <s v="B01LQV1YHO"/>
    <n v="2"/>
    <x v="19"/>
    <x v="8"/>
    <n v="1624"/>
    <n v="1450"/>
  </r>
  <r>
    <x v="403"/>
    <x v="20"/>
    <s v="B01KBH547A"/>
    <n v="2"/>
    <x v="20"/>
    <x v="5"/>
    <n v="1012"/>
    <n v="920"/>
  </r>
  <r>
    <x v="403"/>
    <x v="21"/>
    <s v="B015YCRYZM"/>
    <n v="3"/>
    <x v="21"/>
    <x v="11"/>
    <n v="2013"/>
    <n v="1650"/>
  </r>
  <r>
    <x v="403"/>
    <x v="22"/>
    <s v="B00F3J4B5S"/>
    <n v="3"/>
    <x v="22"/>
    <x v="0"/>
    <n v="1725"/>
    <n v="1500"/>
  </r>
  <r>
    <x v="404"/>
    <x v="23"/>
    <s v="B018IZ0SWI"/>
    <n v="2"/>
    <x v="23"/>
    <x v="1"/>
    <n v="1620"/>
    <n v="1350"/>
  </r>
  <r>
    <x v="404"/>
    <x v="24"/>
    <s v="B01EYT1URO"/>
    <n v="3"/>
    <x v="24"/>
    <x v="9"/>
    <n v="1312.5"/>
    <n v="1250"/>
  </r>
  <r>
    <x v="404"/>
    <x v="15"/>
    <s v="B015YCRYZM"/>
    <n v="2"/>
    <x v="15"/>
    <x v="11"/>
    <n v="2013"/>
    <n v="1650"/>
  </r>
  <r>
    <x v="404"/>
    <x v="25"/>
    <s v="B01DZJFWNC"/>
    <n v="1"/>
    <x v="25"/>
    <x v="2"/>
    <n v="998.4"/>
    <n v="960"/>
  </r>
  <r>
    <x v="404"/>
    <x v="26"/>
    <s v="B01KBH547A"/>
    <n v="3"/>
    <x v="26"/>
    <x v="5"/>
    <n v="1012"/>
    <n v="920"/>
  </r>
  <r>
    <x v="404"/>
    <x v="27"/>
    <s v="B018IZ0SWI"/>
    <n v="1"/>
    <x v="27"/>
    <x v="1"/>
    <n v="1620"/>
    <n v="1350"/>
  </r>
  <r>
    <x v="404"/>
    <x v="28"/>
    <s v="B00F3J4B5S"/>
    <n v="1"/>
    <x v="28"/>
    <x v="0"/>
    <n v="1725"/>
    <n v="1500"/>
  </r>
  <r>
    <x v="404"/>
    <x v="29"/>
    <s v="B00K15Q2B0"/>
    <n v="2"/>
    <x v="29"/>
    <x v="6"/>
    <n v="2167.1999999999998"/>
    <n v="1720"/>
  </r>
  <r>
    <x v="405"/>
    <x v="30"/>
    <s v="B015YCRYZM"/>
    <n v="2"/>
    <x v="30"/>
    <x v="11"/>
    <n v="2013"/>
    <n v="1650"/>
  </r>
  <r>
    <x v="405"/>
    <x v="31"/>
    <s v="B00F3J4B5S"/>
    <n v="3"/>
    <x v="31"/>
    <x v="0"/>
    <n v="1725"/>
    <n v="1500"/>
  </r>
  <r>
    <x v="405"/>
    <x v="0"/>
    <s v="B01DZJFWNC"/>
    <n v="2"/>
    <x v="0"/>
    <x v="2"/>
    <n v="998.4"/>
    <n v="960"/>
  </r>
  <r>
    <x v="405"/>
    <x v="32"/>
    <s v="B01LQV1YHO"/>
    <n v="22"/>
    <x v="32"/>
    <x v="8"/>
    <n v="1624"/>
    <n v="1450"/>
  </r>
  <r>
    <x v="405"/>
    <x v="33"/>
    <s v="B018IZ0SWI"/>
    <n v="3"/>
    <x v="33"/>
    <x v="1"/>
    <n v="1620"/>
    <n v="1350"/>
  </r>
  <r>
    <x v="405"/>
    <x v="34"/>
    <s v="B01KBH547A"/>
    <n v="1"/>
    <x v="34"/>
    <x v="5"/>
    <n v="1012"/>
    <n v="920"/>
  </r>
  <r>
    <x v="405"/>
    <x v="35"/>
    <s v="B00J0O5J4Y"/>
    <n v="2"/>
    <x v="35"/>
    <x v="4"/>
    <n v="1683"/>
    <n v="1530"/>
  </r>
  <r>
    <x v="405"/>
    <x v="36"/>
    <s v="B00NQGP42Y"/>
    <n v="2"/>
    <x v="36"/>
    <x v="7"/>
    <n v="2376"/>
    <n v="2200"/>
  </r>
  <r>
    <x v="405"/>
    <x v="37"/>
    <s v="B00K15Q2B0"/>
    <n v="2"/>
    <x v="37"/>
    <x v="6"/>
    <n v="2167.1999999999998"/>
    <n v="1720"/>
  </r>
  <r>
    <x v="406"/>
    <x v="38"/>
    <s v="B016381QZA"/>
    <n v="4"/>
    <x v="38"/>
    <x v="3"/>
    <n v="2016.5"/>
    <n v="1850"/>
  </r>
  <r>
    <x v="406"/>
    <x v="39"/>
    <s v="B01LQV1YHO"/>
    <n v="1"/>
    <x v="39"/>
    <x v="8"/>
    <n v="1624"/>
    <n v="1450"/>
  </r>
  <r>
    <x v="406"/>
    <x v="40"/>
    <s v="B00K15Q2B0"/>
    <n v="1"/>
    <x v="40"/>
    <x v="6"/>
    <n v="2167.1999999999998"/>
    <n v="1720"/>
  </r>
  <r>
    <x v="406"/>
    <x v="41"/>
    <s v="B018IZ0SWI"/>
    <n v="2"/>
    <x v="41"/>
    <x v="1"/>
    <n v="1620"/>
    <n v="1350"/>
  </r>
  <r>
    <x v="407"/>
    <x v="42"/>
    <s v="B016381QZA"/>
    <n v="2"/>
    <x v="12"/>
    <x v="3"/>
    <n v="2016.5"/>
    <n v="1850"/>
  </r>
  <r>
    <x v="407"/>
    <x v="43"/>
    <s v="B00NQGP42Y"/>
    <n v="1"/>
    <x v="9"/>
    <x v="7"/>
    <n v="2376"/>
    <n v="2200"/>
  </r>
  <r>
    <x v="407"/>
    <x v="44"/>
    <s v="B015YCRYZM"/>
    <n v="4"/>
    <x v="29"/>
    <x v="11"/>
    <n v="2013"/>
    <n v="1650"/>
  </r>
  <r>
    <x v="408"/>
    <x v="45"/>
    <s v="B00NQGP42Y"/>
    <n v="3"/>
    <x v="7"/>
    <x v="7"/>
    <n v="2376"/>
    <n v="2200"/>
  </r>
  <r>
    <x v="408"/>
    <x v="46"/>
    <s v="B016381QZA"/>
    <n v="2"/>
    <x v="40"/>
    <x v="3"/>
    <n v="2016.5"/>
    <n v="1850"/>
  </r>
  <r>
    <x v="408"/>
    <x v="47"/>
    <s v="B01KBH547A"/>
    <n v="1"/>
    <x v="10"/>
    <x v="5"/>
    <n v="1012"/>
    <n v="920"/>
  </r>
  <r>
    <x v="408"/>
    <x v="48"/>
    <s v="B018IZ0SWI"/>
    <n v="3"/>
    <x v="13"/>
    <x v="1"/>
    <n v="1620"/>
    <n v="1350"/>
  </r>
  <r>
    <x v="409"/>
    <x v="49"/>
    <s v="B018IZ0SWI"/>
    <n v="15"/>
    <x v="42"/>
    <x v="1"/>
    <n v="1620"/>
    <n v="1350"/>
  </r>
  <r>
    <x v="409"/>
    <x v="50"/>
    <s v="B01LQV1YHO"/>
    <n v="3"/>
    <x v="36"/>
    <x v="8"/>
    <n v="1624"/>
    <n v="1450"/>
  </r>
  <r>
    <x v="409"/>
    <x v="51"/>
    <s v="B018IZ0SWI"/>
    <n v="3"/>
    <x v="28"/>
    <x v="1"/>
    <n v="1620"/>
    <n v="1350"/>
  </r>
  <r>
    <x v="409"/>
    <x v="52"/>
    <s v="B01KBH547A"/>
    <n v="1"/>
    <x v="18"/>
    <x v="5"/>
    <n v="1012"/>
    <n v="920"/>
  </r>
  <r>
    <x v="409"/>
    <x v="53"/>
    <s v="B01KBH547A"/>
    <n v="1"/>
    <x v="32"/>
    <x v="5"/>
    <n v="1012"/>
    <n v="920"/>
  </r>
  <r>
    <x v="409"/>
    <x v="54"/>
    <s v="B01EYT1URO"/>
    <n v="1"/>
    <x v="31"/>
    <x v="9"/>
    <n v="1312.5"/>
    <n v="1250"/>
  </r>
  <r>
    <x v="409"/>
    <x v="55"/>
    <s v="B016381QZA"/>
    <n v="1"/>
    <x v="20"/>
    <x v="3"/>
    <n v="2016.5"/>
    <n v="1850"/>
  </r>
  <r>
    <x v="409"/>
    <x v="56"/>
    <s v="B018IZ0SWI"/>
    <n v="1"/>
    <x v="1"/>
    <x v="1"/>
    <n v="1620"/>
    <n v="1350"/>
  </r>
  <r>
    <x v="409"/>
    <x v="57"/>
    <s v="B01EYT1URO"/>
    <n v="3"/>
    <x v="11"/>
    <x v="9"/>
    <n v="1312.5"/>
    <n v="1250"/>
  </r>
  <r>
    <x v="409"/>
    <x v="58"/>
    <s v="B00K15Q2B0"/>
    <n v="3"/>
    <x v="37"/>
    <x v="6"/>
    <n v="2167.1999999999998"/>
    <n v="1720"/>
  </r>
  <r>
    <x v="409"/>
    <x v="59"/>
    <s v="B01DZJFWNC"/>
    <n v="3"/>
    <x v="14"/>
    <x v="2"/>
    <n v="998.4"/>
    <n v="960"/>
  </r>
  <r>
    <x v="409"/>
    <x v="60"/>
    <s v="B01DZJFWNC"/>
    <n v="3"/>
    <x v="8"/>
    <x v="2"/>
    <n v="998.4"/>
    <n v="960"/>
  </r>
  <r>
    <x v="409"/>
    <x v="61"/>
    <s v="B00NQGP42Y"/>
    <n v="2"/>
    <x v="6"/>
    <x v="7"/>
    <n v="2376"/>
    <n v="2200"/>
  </r>
  <r>
    <x v="409"/>
    <x v="62"/>
    <s v="B00NQGP42Y"/>
    <n v="1"/>
    <x v="5"/>
    <x v="7"/>
    <n v="2376"/>
    <n v="2200"/>
  </r>
  <r>
    <x v="409"/>
    <x v="63"/>
    <s v="B01KBH547A"/>
    <n v="2"/>
    <x v="39"/>
    <x v="5"/>
    <n v="1012"/>
    <n v="920"/>
  </r>
  <r>
    <x v="409"/>
    <x v="64"/>
    <s v="B00K15Q2B0"/>
    <n v="2"/>
    <x v="17"/>
    <x v="6"/>
    <n v="2167.1999999999998"/>
    <n v="1720"/>
  </r>
  <r>
    <x v="410"/>
    <x v="65"/>
    <s v="B018IZ0SWI"/>
    <n v="2"/>
    <x v="16"/>
    <x v="1"/>
    <n v="1620"/>
    <n v="1350"/>
  </r>
  <r>
    <x v="410"/>
    <x v="66"/>
    <s v="B00F3J4B5S"/>
    <n v="2"/>
    <x v="3"/>
    <x v="0"/>
    <n v="1725"/>
    <n v="1500"/>
  </r>
  <r>
    <x v="410"/>
    <x v="67"/>
    <s v="B01DZJFWNC"/>
    <n v="2"/>
    <x v="2"/>
    <x v="2"/>
    <n v="998.4"/>
    <n v="960"/>
  </r>
  <r>
    <x v="410"/>
    <x v="68"/>
    <s v="B01EYT1URO"/>
    <n v="3"/>
    <x v="23"/>
    <x v="9"/>
    <n v="1312.5"/>
    <n v="1250"/>
  </r>
  <r>
    <x v="410"/>
    <x v="69"/>
    <s v="B01DZJFWNC"/>
    <n v="2"/>
    <x v="15"/>
    <x v="2"/>
    <n v="998.4"/>
    <n v="960"/>
  </r>
  <r>
    <x v="410"/>
    <x v="70"/>
    <s v="B018IZ0SWI"/>
    <n v="2"/>
    <x v="27"/>
    <x v="1"/>
    <n v="1620"/>
    <n v="1350"/>
  </r>
  <r>
    <x v="410"/>
    <x v="14"/>
    <s v="B00F3J4B5S"/>
    <n v="2"/>
    <x v="14"/>
    <x v="0"/>
    <n v="1725"/>
    <n v="1500"/>
  </r>
  <r>
    <x v="411"/>
    <x v="8"/>
    <s v="B015YCRYZM"/>
    <n v="2"/>
    <x v="8"/>
    <x v="11"/>
    <n v="2013"/>
    <n v="1650"/>
  </r>
  <r>
    <x v="411"/>
    <x v="11"/>
    <s v="B00F3J4B5S"/>
    <n v="3"/>
    <x v="11"/>
    <x v="0"/>
    <n v="1725"/>
    <n v="1500"/>
  </r>
  <r>
    <x v="412"/>
    <x v="13"/>
    <s v="B00J0O5J4Y"/>
    <n v="2"/>
    <x v="13"/>
    <x v="4"/>
    <n v="1683"/>
    <n v="1530"/>
  </r>
  <r>
    <x v="412"/>
    <x v="21"/>
    <s v="B00J0O5J4Y"/>
    <n v="3"/>
    <x v="21"/>
    <x v="4"/>
    <n v="1683"/>
    <n v="1530"/>
  </r>
  <r>
    <x v="412"/>
    <x v="2"/>
    <s v="B01EYT1URO"/>
    <n v="4"/>
    <x v="2"/>
    <x v="9"/>
    <n v="1312.5"/>
    <n v="1250"/>
  </r>
  <r>
    <x v="412"/>
    <x v="25"/>
    <s v="B018IZ0SWI"/>
    <n v="3"/>
    <x v="25"/>
    <x v="1"/>
    <n v="1620"/>
    <n v="1350"/>
  </r>
  <r>
    <x v="412"/>
    <x v="6"/>
    <s v="B00F3J4B5S"/>
    <n v="2"/>
    <x v="6"/>
    <x v="0"/>
    <n v="1725"/>
    <n v="1500"/>
  </r>
  <r>
    <x v="412"/>
    <x v="5"/>
    <s v="B01DZJFWNC"/>
    <n v="5"/>
    <x v="5"/>
    <x v="2"/>
    <n v="998.4"/>
    <n v="960"/>
  </r>
  <r>
    <x v="412"/>
    <x v="7"/>
    <s v="B00K15Q2B0"/>
    <n v="2"/>
    <x v="7"/>
    <x v="6"/>
    <n v="2167.1999999999998"/>
    <n v="1720"/>
  </r>
  <r>
    <x v="413"/>
    <x v="9"/>
    <s v="B016B7INC2"/>
    <n v="1"/>
    <x v="9"/>
    <x v="10"/>
    <n v="1020"/>
    <n v="850"/>
  </r>
  <r>
    <x v="413"/>
    <x v="4"/>
    <s v="B00K15Q2B0"/>
    <n v="2"/>
    <x v="4"/>
    <x v="6"/>
    <n v="2167.1999999999998"/>
    <n v="1720"/>
  </r>
  <r>
    <x v="413"/>
    <x v="1"/>
    <s v="B016381QZA"/>
    <n v="1"/>
    <x v="1"/>
    <x v="3"/>
    <n v="2016.5"/>
    <n v="1850"/>
  </r>
  <r>
    <x v="413"/>
    <x v="17"/>
    <s v="B01KBH547A"/>
    <n v="2"/>
    <x v="17"/>
    <x v="5"/>
    <n v="1012"/>
    <n v="920"/>
  </r>
  <r>
    <x v="413"/>
    <x v="12"/>
    <s v="B00F3J4B5S"/>
    <n v="1"/>
    <x v="12"/>
    <x v="0"/>
    <n v="1725"/>
    <n v="1500"/>
  </r>
  <r>
    <x v="413"/>
    <x v="16"/>
    <s v="B00K15Q2B0"/>
    <n v="2"/>
    <x v="16"/>
    <x v="6"/>
    <n v="2167.1999999999998"/>
    <n v="1720"/>
  </r>
  <r>
    <x v="413"/>
    <x v="18"/>
    <s v="B018IZ0SWI"/>
    <n v="1"/>
    <x v="18"/>
    <x v="1"/>
    <n v="1620"/>
    <n v="1350"/>
  </r>
  <r>
    <x v="414"/>
    <x v="19"/>
    <s v="B00F3J4B5S"/>
    <n v="2"/>
    <x v="19"/>
    <x v="0"/>
    <n v="1725"/>
    <n v="1500"/>
  </r>
  <r>
    <x v="414"/>
    <x v="10"/>
    <s v="B018IZ0SWI"/>
    <n v="16"/>
    <x v="10"/>
    <x v="1"/>
    <n v="1620"/>
    <n v="1350"/>
  </r>
  <r>
    <x v="414"/>
    <x v="20"/>
    <s v="B018IZ0SWI"/>
    <n v="3"/>
    <x v="20"/>
    <x v="1"/>
    <n v="1620"/>
    <n v="1350"/>
  </r>
  <r>
    <x v="414"/>
    <x v="22"/>
    <s v="B00K15Q2B0"/>
    <n v="3"/>
    <x v="22"/>
    <x v="6"/>
    <n v="2167.1999999999998"/>
    <n v="1720"/>
  </r>
  <r>
    <x v="415"/>
    <x v="15"/>
    <s v="B00NQGP42Y"/>
    <n v="1"/>
    <x v="15"/>
    <x v="7"/>
    <n v="2376"/>
    <n v="2200"/>
  </r>
  <r>
    <x v="415"/>
    <x v="26"/>
    <s v="B00J0O5J4Y"/>
    <n v="2"/>
    <x v="26"/>
    <x v="4"/>
    <n v="1683"/>
    <n v="1530"/>
  </r>
  <r>
    <x v="415"/>
    <x v="27"/>
    <s v="B01KBH547A"/>
    <n v="2"/>
    <x v="27"/>
    <x v="5"/>
    <n v="1012"/>
    <n v="920"/>
  </r>
  <r>
    <x v="415"/>
    <x v="28"/>
    <s v="B00NQGP42Y"/>
    <n v="4"/>
    <x v="28"/>
    <x v="7"/>
    <n v="2376"/>
    <n v="2200"/>
  </r>
  <r>
    <x v="415"/>
    <x v="29"/>
    <s v="B018IZ0SWI"/>
    <n v="2"/>
    <x v="29"/>
    <x v="1"/>
    <n v="1620"/>
    <n v="1350"/>
  </r>
  <r>
    <x v="416"/>
    <x v="30"/>
    <s v="B018IZ0SWI"/>
    <n v="2"/>
    <x v="30"/>
    <x v="1"/>
    <n v="1620"/>
    <n v="1350"/>
  </r>
  <r>
    <x v="416"/>
    <x v="31"/>
    <s v="B00K15Q2B0"/>
    <n v="2"/>
    <x v="31"/>
    <x v="6"/>
    <n v="2167.1999999999998"/>
    <n v="1720"/>
  </r>
  <r>
    <x v="416"/>
    <x v="24"/>
    <s v="B00K15Q2B0"/>
    <n v="4"/>
    <x v="24"/>
    <x v="6"/>
    <n v="2167.1999999999998"/>
    <n v="1720"/>
  </r>
  <r>
    <x v="416"/>
    <x v="23"/>
    <s v="B01KBH547A"/>
    <n v="3"/>
    <x v="23"/>
    <x v="5"/>
    <n v="1012"/>
    <n v="920"/>
  </r>
  <r>
    <x v="416"/>
    <x v="0"/>
    <s v="B00F3J4B5S"/>
    <n v="1"/>
    <x v="0"/>
    <x v="0"/>
    <n v="1725"/>
    <n v="1500"/>
  </r>
  <r>
    <x v="416"/>
    <x v="32"/>
    <s v="B01EYT1URO"/>
    <n v="1"/>
    <x v="32"/>
    <x v="9"/>
    <n v="1312.5"/>
    <n v="1250"/>
  </r>
  <r>
    <x v="417"/>
    <x v="33"/>
    <s v="B018IZ0SWI"/>
    <n v="3"/>
    <x v="33"/>
    <x v="1"/>
    <n v="1620"/>
    <n v="1350"/>
  </r>
  <r>
    <x v="417"/>
    <x v="34"/>
    <s v="B00K15Q2B0"/>
    <n v="4"/>
    <x v="34"/>
    <x v="6"/>
    <n v="2167.1999999999998"/>
    <n v="1720"/>
  </r>
  <r>
    <x v="417"/>
    <x v="35"/>
    <s v="B01DZJFWNC"/>
    <n v="2"/>
    <x v="35"/>
    <x v="2"/>
    <n v="998.4"/>
    <n v="960"/>
  </r>
  <r>
    <x v="417"/>
    <x v="36"/>
    <s v="B00K15Q2B0"/>
    <n v="2"/>
    <x v="36"/>
    <x v="6"/>
    <n v="2167.1999999999998"/>
    <n v="1720"/>
  </r>
  <r>
    <x v="417"/>
    <x v="37"/>
    <s v="B016381QZA"/>
    <n v="3"/>
    <x v="37"/>
    <x v="3"/>
    <n v="2016.5"/>
    <n v="1850"/>
  </r>
  <r>
    <x v="418"/>
    <x v="38"/>
    <s v="B00F3J4B5S"/>
    <n v="10"/>
    <x v="38"/>
    <x v="0"/>
    <n v="1725"/>
    <n v="1500"/>
  </r>
  <r>
    <x v="418"/>
    <x v="39"/>
    <s v="B016B7INC2"/>
    <n v="2"/>
    <x v="39"/>
    <x v="10"/>
    <n v="1020"/>
    <n v="850"/>
  </r>
  <r>
    <x v="418"/>
    <x v="40"/>
    <s v="B01DZJFWNC"/>
    <n v="1"/>
    <x v="40"/>
    <x v="2"/>
    <n v="998.4"/>
    <n v="960"/>
  </r>
  <r>
    <x v="419"/>
    <x v="41"/>
    <s v="B00J0O5J4Y"/>
    <n v="3"/>
    <x v="41"/>
    <x v="4"/>
    <n v="1683"/>
    <n v="1530"/>
  </r>
  <r>
    <x v="419"/>
    <x v="42"/>
    <s v="B01KBH547A"/>
    <n v="1"/>
    <x v="12"/>
    <x v="5"/>
    <n v="1012"/>
    <n v="920"/>
  </r>
  <r>
    <x v="419"/>
    <x v="43"/>
    <s v="B00K15Q2B0"/>
    <n v="2"/>
    <x v="9"/>
    <x v="6"/>
    <n v="2167.1999999999998"/>
    <n v="1720"/>
  </r>
  <r>
    <x v="419"/>
    <x v="44"/>
    <s v="B016B7INC2"/>
    <n v="1"/>
    <x v="29"/>
    <x v="10"/>
    <n v="1020"/>
    <n v="850"/>
  </r>
  <r>
    <x v="419"/>
    <x v="45"/>
    <s v="B01KBH547A"/>
    <n v="3"/>
    <x v="7"/>
    <x v="5"/>
    <n v="1012"/>
    <n v="920"/>
  </r>
  <r>
    <x v="419"/>
    <x v="46"/>
    <s v="B00NQGP42Y"/>
    <n v="3"/>
    <x v="40"/>
    <x v="7"/>
    <n v="2376"/>
    <n v="2200"/>
  </r>
  <r>
    <x v="420"/>
    <x v="47"/>
    <s v="B00F3J4B5S"/>
    <n v="1"/>
    <x v="10"/>
    <x v="0"/>
    <n v="1725"/>
    <n v="1500"/>
  </r>
  <r>
    <x v="420"/>
    <x v="48"/>
    <s v="B00J0O5J4Y"/>
    <n v="4"/>
    <x v="13"/>
    <x v="4"/>
    <n v="1683"/>
    <n v="1530"/>
  </r>
  <r>
    <x v="421"/>
    <x v="49"/>
    <s v="B018IZ0SWI"/>
    <n v="2"/>
    <x v="42"/>
    <x v="1"/>
    <n v="1620"/>
    <n v="1350"/>
  </r>
  <r>
    <x v="421"/>
    <x v="50"/>
    <s v="B00F3J4B5S"/>
    <n v="1"/>
    <x v="36"/>
    <x v="0"/>
    <n v="1725"/>
    <n v="1500"/>
  </r>
  <r>
    <x v="421"/>
    <x v="51"/>
    <s v="B01LQV1YHO"/>
    <n v="2"/>
    <x v="28"/>
    <x v="8"/>
    <n v="1624"/>
    <n v="1450"/>
  </r>
  <r>
    <x v="421"/>
    <x v="52"/>
    <s v="B01KBH547A"/>
    <n v="3"/>
    <x v="18"/>
    <x v="5"/>
    <n v="1012"/>
    <n v="920"/>
  </r>
  <r>
    <x v="421"/>
    <x v="53"/>
    <s v="B00K15Q2B0"/>
    <n v="1"/>
    <x v="32"/>
    <x v="6"/>
    <n v="2167.1999999999998"/>
    <n v="1720"/>
  </r>
  <r>
    <x v="422"/>
    <x v="54"/>
    <s v="B00F3J4B5S"/>
    <n v="1"/>
    <x v="31"/>
    <x v="0"/>
    <n v="1725"/>
    <n v="1500"/>
  </r>
  <r>
    <x v="422"/>
    <x v="55"/>
    <s v="B00F3J4B5S"/>
    <n v="2"/>
    <x v="20"/>
    <x v="0"/>
    <n v="1725"/>
    <n v="1500"/>
  </r>
  <r>
    <x v="422"/>
    <x v="56"/>
    <s v="B00NQGP42Y"/>
    <n v="3"/>
    <x v="1"/>
    <x v="7"/>
    <n v="2376"/>
    <n v="2200"/>
  </r>
  <r>
    <x v="423"/>
    <x v="57"/>
    <s v="B00K15Q2B0"/>
    <n v="2"/>
    <x v="11"/>
    <x v="6"/>
    <n v="2167.1999999999998"/>
    <n v="1720"/>
  </r>
  <r>
    <x v="423"/>
    <x v="58"/>
    <s v="B016B7INC2"/>
    <n v="3"/>
    <x v="37"/>
    <x v="10"/>
    <n v="1020"/>
    <n v="850"/>
  </r>
  <r>
    <x v="424"/>
    <x v="59"/>
    <s v="B018IZ0SWI"/>
    <n v="1"/>
    <x v="14"/>
    <x v="1"/>
    <n v="1620"/>
    <n v="1350"/>
  </r>
  <r>
    <x v="424"/>
    <x v="60"/>
    <s v="B00K15Q2B0"/>
    <n v="1"/>
    <x v="8"/>
    <x v="6"/>
    <n v="2167.1999999999998"/>
    <n v="1720"/>
  </r>
  <r>
    <x v="424"/>
    <x v="61"/>
    <s v="B01EYT1URO"/>
    <n v="2"/>
    <x v="6"/>
    <x v="9"/>
    <n v="1312.5"/>
    <n v="1250"/>
  </r>
  <r>
    <x v="424"/>
    <x v="62"/>
    <s v="B01KBH547A"/>
    <n v="2"/>
    <x v="5"/>
    <x v="5"/>
    <n v="1012"/>
    <n v="920"/>
  </r>
  <r>
    <x v="424"/>
    <x v="63"/>
    <s v="B01DZJFWNC"/>
    <n v="1"/>
    <x v="39"/>
    <x v="2"/>
    <n v="998.4"/>
    <n v="960"/>
  </r>
  <r>
    <x v="425"/>
    <x v="64"/>
    <s v="B01EYT1URO"/>
    <n v="1"/>
    <x v="17"/>
    <x v="9"/>
    <n v="1312.5"/>
    <n v="1250"/>
  </r>
  <r>
    <x v="425"/>
    <x v="65"/>
    <s v="B016381QZA"/>
    <n v="1"/>
    <x v="16"/>
    <x v="3"/>
    <n v="2016.5"/>
    <n v="1850"/>
  </r>
  <r>
    <x v="425"/>
    <x v="66"/>
    <s v="B01EYT1URO"/>
    <n v="3"/>
    <x v="3"/>
    <x v="9"/>
    <n v="1312.5"/>
    <n v="1250"/>
  </r>
  <r>
    <x v="425"/>
    <x v="67"/>
    <s v="B01DZJFWNC"/>
    <n v="2"/>
    <x v="2"/>
    <x v="2"/>
    <n v="998.4"/>
    <n v="960"/>
  </r>
  <r>
    <x v="425"/>
    <x v="68"/>
    <s v="B018IZ0SWI"/>
    <n v="6"/>
    <x v="23"/>
    <x v="1"/>
    <n v="1620"/>
    <n v="1350"/>
  </r>
  <r>
    <x v="426"/>
    <x v="69"/>
    <s v="B00F3J4B5S"/>
    <n v="3"/>
    <x v="15"/>
    <x v="0"/>
    <n v="1725"/>
    <n v="1500"/>
  </r>
  <r>
    <x v="426"/>
    <x v="70"/>
    <s v="B00K15Q2B0"/>
    <n v="2"/>
    <x v="27"/>
    <x v="6"/>
    <n v="2167.1999999999998"/>
    <n v="1720"/>
  </r>
  <r>
    <x v="426"/>
    <x v="14"/>
    <s v="B00K15Q2B0"/>
    <n v="1"/>
    <x v="14"/>
    <x v="6"/>
    <n v="2167.1999999999998"/>
    <n v="1720"/>
  </r>
  <r>
    <x v="426"/>
    <x v="8"/>
    <s v="B00F3J4B5S"/>
    <n v="2"/>
    <x v="8"/>
    <x v="0"/>
    <n v="1725"/>
    <n v="1500"/>
  </r>
  <r>
    <x v="426"/>
    <x v="11"/>
    <s v="B00NQGP42Y"/>
    <n v="1"/>
    <x v="11"/>
    <x v="7"/>
    <n v="2376"/>
    <n v="2200"/>
  </r>
  <r>
    <x v="426"/>
    <x v="13"/>
    <s v="B018IZ0SWI"/>
    <n v="2"/>
    <x v="13"/>
    <x v="1"/>
    <n v="1620"/>
    <n v="1350"/>
  </r>
  <r>
    <x v="426"/>
    <x v="21"/>
    <s v="B018IZ0SWI"/>
    <n v="2"/>
    <x v="21"/>
    <x v="1"/>
    <n v="1620"/>
    <n v="1350"/>
  </r>
  <r>
    <x v="427"/>
    <x v="2"/>
    <s v="B00NQGP42Y"/>
    <n v="3"/>
    <x v="2"/>
    <x v="7"/>
    <n v="2376"/>
    <n v="2200"/>
  </r>
  <r>
    <x v="427"/>
    <x v="25"/>
    <s v="B00K15Q2B0"/>
    <n v="2"/>
    <x v="25"/>
    <x v="6"/>
    <n v="2167.1999999999998"/>
    <n v="1720"/>
  </r>
  <r>
    <x v="427"/>
    <x v="6"/>
    <s v="B01KBH547A"/>
    <n v="2"/>
    <x v="6"/>
    <x v="5"/>
    <n v="1012"/>
    <n v="920"/>
  </r>
  <r>
    <x v="427"/>
    <x v="5"/>
    <s v="B018IZ0SWI"/>
    <n v="2"/>
    <x v="5"/>
    <x v="1"/>
    <n v="1620"/>
    <n v="1350"/>
  </r>
  <r>
    <x v="427"/>
    <x v="7"/>
    <s v="B00K15Q2B0"/>
    <n v="2"/>
    <x v="7"/>
    <x v="6"/>
    <n v="2167.1999999999998"/>
    <n v="1720"/>
  </r>
  <r>
    <x v="427"/>
    <x v="9"/>
    <s v="B01LQV1YHO"/>
    <n v="19"/>
    <x v="9"/>
    <x v="8"/>
    <n v="1624"/>
    <n v="1450"/>
  </r>
  <r>
    <x v="428"/>
    <x v="4"/>
    <s v="B00K15Q2B0"/>
    <n v="1"/>
    <x v="4"/>
    <x v="6"/>
    <n v="2167.1999999999998"/>
    <n v="1720"/>
  </r>
  <r>
    <x v="429"/>
    <x v="1"/>
    <s v="B01LQV1YHO"/>
    <n v="3"/>
    <x v="1"/>
    <x v="8"/>
    <n v="1624"/>
    <n v="1450"/>
  </r>
  <r>
    <x v="429"/>
    <x v="17"/>
    <s v="B01DZJFWNC"/>
    <n v="2"/>
    <x v="17"/>
    <x v="2"/>
    <n v="998.4"/>
    <n v="960"/>
  </r>
  <r>
    <x v="429"/>
    <x v="12"/>
    <s v="B01LQV1YHO"/>
    <n v="4"/>
    <x v="12"/>
    <x v="8"/>
    <n v="1624"/>
    <n v="1450"/>
  </r>
  <r>
    <x v="429"/>
    <x v="16"/>
    <s v="B018IZ0SWI"/>
    <n v="3"/>
    <x v="16"/>
    <x v="1"/>
    <n v="1620"/>
    <n v="1350"/>
  </r>
  <r>
    <x v="429"/>
    <x v="18"/>
    <s v="B01EYT1URO"/>
    <n v="3"/>
    <x v="18"/>
    <x v="9"/>
    <n v="1312.5"/>
    <n v="1250"/>
  </r>
  <r>
    <x v="429"/>
    <x v="19"/>
    <s v="B01DZJFWNC"/>
    <n v="1"/>
    <x v="19"/>
    <x v="2"/>
    <n v="998.4"/>
    <n v="960"/>
  </r>
  <r>
    <x v="430"/>
    <x v="10"/>
    <s v="B018IZ0SWI"/>
    <n v="4"/>
    <x v="10"/>
    <x v="1"/>
    <n v="1620"/>
    <n v="1350"/>
  </r>
  <r>
    <x v="430"/>
    <x v="20"/>
    <s v="B018IZ0SWI"/>
    <n v="2"/>
    <x v="20"/>
    <x v="1"/>
    <n v="1620"/>
    <n v="1350"/>
  </r>
  <r>
    <x v="430"/>
    <x v="22"/>
    <s v="B016381QZA"/>
    <n v="8"/>
    <x v="22"/>
    <x v="3"/>
    <n v="2016.5"/>
    <n v="1850"/>
  </r>
  <r>
    <x v="430"/>
    <x v="15"/>
    <s v="B016381QZA"/>
    <n v="1"/>
    <x v="15"/>
    <x v="3"/>
    <n v="2016.5"/>
    <n v="1850"/>
  </r>
  <r>
    <x v="430"/>
    <x v="26"/>
    <s v="B01LQV1YHO"/>
    <n v="3"/>
    <x v="26"/>
    <x v="8"/>
    <n v="1624"/>
    <n v="1450"/>
  </r>
  <r>
    <x v="431"/>
    <x v="27"/>
    <s v="B01DZJFWNC"/>
    <n v="3"/>
    <x v="27"/>
    <x v="2"/>
    <n v="998.4"/>
    <n v="960"/>
  </r>
  <r>
    <x v="431"/>
    <x v="28"/>
    <s v="B016381QZA"/>
    <n v="1"/>
    <x v="28"/>
    <x v="3"/>
    <n v="2016.5"/>
    <n v="1850"/>
  </r>
  <r>
    <x v="431"/>
    <x v="29"/>
    <s v="B00F3J4B5S"/>
    <n v="1"/>
    <x v="29"/>
    <x v="0"/>
    <n v="1725"/>
    <n v="1500"/>
  </r>
  <r>
    <x v="431"/>
    <x v="30"/>
    <s v="B01KBH547A"/>
    <n v="2"/>
    <x v="30"/>
    <x v="5"/>
    <n v="1012"/>
    <n v="920"/>
  </r>
  <r>
    <x v="432"/>
    <x v="31"/>
    <s v="B00F3J4B5S"/>
    <n v="1"/>
    <x v="31"/>
    <x v="0"/>
    <n v="1725"/>
    <n v="1500"/>
  </r>
  <r>
    <x v="432"/>
    <x v="24"/>
    <s v="B01EYT1URO"/>
    <n v="2"/>
    <x v="24"/>
    <x v="9"/>
    <n v="1312.5"/>
    <n v="1250"/>
  </r>
  <r>
    <x v="432"/>
    <x v="23"/>
    <s v="B01LQV1YHO"/>
    <n v="2"/>
    <x v="23"/>
    <x v="8"/>
    <n v="1624"/>
    <n v="1450"/>
  </r>
  <r>
    <x v="432"/>
    <x v="0"/>
    <s v="B018IZ0SWI"/>
    <n v="1"/>
    <x v="0"/>
    <x v="1"/>
    <n v="1620"/>
    <n v="1350"/>
  </r>
  <r>
    <x v="432"/>
    <x v="32"/>
    <s v="B00F3J4B5S"/>
    <n v="3"/>
    <x v="32"/>
    <x v="0"/>
    <n v="1725"/>
    <n v="1500"/>
  </r>
  <r>
    <x v="433"/>
    <x v="33"/>
    <s v="B015YCRYZM"/>
    <n v="10"/>
    <x v="33"/>
    <x v="11"/>
    <n v="2013"/>
    <n v="1650"/>
  </r>
  <r>
    <x v="433"/>
    <x v="34"/>
    <s v="B016381QZA"/>
    <n v="3"/>
    <x v="34"/>
    <x v="3"/>
    <n v="2016.5"/>
    <n v="1850"/>
  </r>
  <r>
    <x v="433"/>
    <x v="35"/>
    <s v="B016381QZA"/>
    <n v="2"/>
    <x v="35"/>
    <x v="3"/>
    <n v="2016.5"/>
    <n v="1850"/>
  </r>
  <r>
    <x v="433"/>
    <x v="36"/>
    <s v="B016381QZA"/>
    <n v="2"/>
    <x v="36"/>
    <x v="3"/>
    <n v="2016.5"/>
    <n v="1850"/>
  </r>
  <r>
    <x v="433"/>
    <x v="37"/>
    <s v="B00NQGP42Y"/>
    <n v="3"/>
    <x v="37"/>
    <x v="7"/>
    <n v="2376"/>
    <n v="2200"/>
  </r>
  <r>
    <x v="433"/>
    <x v="38"/>
    <s v="B00NQGP42Y"/>
    <n v="2"/>
    <x v="38"/>
    <x v="7"/>
    <n v="2376"/>
    <n v="2200"/>
  </r>
  <r>
    <x v="433"/>
    <x v="39"/>
    <s v="B01DZJFWNC"/>
    <n v="3"/>
    <x v="39"/>
    <x v="2"/>
    <n v="998.4"/>
    <n v="960"/>
  </r>
  <r>
    <x v="434"/>
    <x v="40"/>
    <s v="B01KBH547A"/>
    <n v="2"/>
    <x v="40"/>
    <x v="5"/>
    <n v="1012"/>
    <n v="920"/>
  </r>
  <r>
    <x v="434"/>
    <x v="41"/>
    <s v="B01EYT1URO"/>
    <n v="1"/>
    <x v="41"/>
    <x v="9"/>
    <n v="1312.5"/>
    <n v="1250"/>
  </r>
  <r>
    <x v="434"/>
    <x v="42"/>
    <s v="B00K15Q2B0"/>
    <n v="2"/>
    <x v="12"/>
    <x v="6"/>
    <n v="2167.1999999999998"/>
    <n v="1720"/>
  </r>
  <r>
    <x v="435"/>
    <x v="43"/>
    <s v="B00K15Q2B0"/>
    <n v="4"/>
    <x v="9"/>
    <x v="6"/>
    <n v="2167.1999999999998"/>
    <n v="1720"/>
  </r>
  <r>
    <x v="435"/>
    <x v="44"/>
    <s v="B00K15Q2B0"/>
    <n v="2"/>
    <x v="29"/>
    <x v="6"/>
    <n v="2167.1999999999998"/>
    <n v="1720"/>
  </r>
  <r>
    <x v="435"/>
    <x v="45"/>
    <s v="B01EYT1URO"/>
    <n v="2"/>
    <x v="7"/>
    <x v="9"/>
    <n v="1312.5"/>
    <n v="1250"/>
  </r>
  <r>
    <x v="435"/>
    <x v="46"/>
    <s v="B01EYT1URO"/>
    <n v="2"/>
    <x v="40"/>
    <x v="9"/>
    <n v="1312.5"/>
    <n v="1250"/>
  </r>
  <r>
    <x v="435"/>
    <x v="47"/>
    <s v="B00F3J4B5S"/>
    <n v="1"/>
    <x v="10"/>
    <x v="0"/>
    <n v="1725"/>
    <n v="1500"/>
  </r>
  <r>
    <x v="435"/>
    <x v="48"/>
    <s v="B018IZ0SWI"/>
    <n v="1"/>
    <x v="13"/>
    <x v="1"/>
    <n v="1620"/>
    <n v="1350"/>
  </r>
  <r>
    <x v="435"/>
    <x v="49"/>
    <s v="B01DZJFWNC"/>
    <n v="2"/>
    <x v="42"/>
    <x v="2"/>
    <n v="998.4"/>
    <n v="960"/>
  </r>
  <r>
    <x v="436"/>
    <x v="50"/>
    <s v="B00K15Q2B0"/>
    <n v="2"/>
    <x v="36"/>
    <x v="6"/>
    <n v="2167.1999999999998"/>
    <n v="1720"/>
  </r>
  <r>
    <x v="436"/>
    <x v="51"/>
    <s v="B01KBH547A"/>
    <n v="2"/>
    <x v="28"/>
    <x v="5"/>
    <n v="1012"/>
    <n v="920"/>
  </r>
  <r>
    <x v="436"/>
    <x v="52"/>
    <s v="B01KBH547A"/>
    <n v="3"/>
    <x v="18"/>
    <x v="5"/>
    <n v="1012"/>
    <n v="920"/>
  </r>
  <r>
    <x v="437"/>
    <x v="53"/>
    <s v="B01DZJFWNC"/>
    <n v="2"/>
    <x v="32"/>
    <x v="2"/>
    <n v="998.4"/>
    <n v="960"/>
  </r>
  <r>
    <x v="437"/>
    <x v="54"/>
    <s v="B00K15Q2B0"/>
    <n v="1"/>
    <x v="31"/>
    <x v="6"/>
    <n v="2167.1999999999998"/>
    <n v="1720"/>
  </r>
  <r>
    <x v="437"/>
    <x v="55"/>
    <s v="B01KBH547A"/>
    <n v="1"/>
    <x v="20"/>
    <x v="5"/>
    <n v="1012"/>
    <n v="920"/>
  </r>
  <r>
    <x v="437"/>
    <x v="56"/>
    <s v="B00F3J4B5S"/>
    <n v="3"/>
    <x v="1"/>
    <x v="0"/>
    <n v="1725"/>
    <n v="1500"/>
  </r>
  <r>
    <x v="438"/>
    <x v="57"/>
    <s v="B00F3J4B5S"/>
    <n v="2"/>
    <x v="11"/>
    <x v="0"/>
    <n v="1725"/>
    <n v="1500"/>
  </r>
  <r>
    <x v="438"/>
    <x v="58"/>
    <s v="B00F3J4B5S"/>
    <n v="4"/>
    <x v="37"/>
    <x v="0"/>
    <n v="1725"/>
    <n v="1500"/>
  </r>
  <r>
    <x v="438"/>
    <x v="59"/>
    <s v="B00F3J4B5S"/>
    <n v="24"/>
    <x v="14"/>
    <x v="0"/>
    <n v="1725"/>
    <n v="1500"/>
  </r>
  <r>
    <x v="439"/>
    <x v="60"/>
    <s v="B01LQV1YHO"/>
    <n v="2"/>
    <x v="8"/>
    <x v="8"/>
    <n v="1624"/>
    <n v="1450"/>
  </r>
  <r>
    <x v="439"/>
    <x v="61"/>
    <s v="B00K15Q2B0"/>
    <n v="2"/>
    <x v="6"/>
    <x v="6"/>
    <n v="2167.1999999999998"/>
    <n v="1720"/>
  </r>
  <r>
    <x v="439"/>
    <x v="62"/>
    <s v="B00K15Q2B0"/>
    <n v="1"/>
    <x v="5"/>
    <x v="6"/>
    <n v="2167.1999999999998"/>
    <n v="1720"/>
  </r>
  <r>
    <x v="440"/>
    <x v="63"/>
    <s v="B01DZJFWNC"/>
    <n v="2"/>
    <x v="39"/>
    <x v="2"/>
    <n v="998.4"/>
    <n v="960"/>
  </r>
  <r>
    <x v="440"/>
    <x v="64"/>
    <s v="B018IZ0SWI"/>
    <n v="1"/>
    <x v="17"/>
    <x v="1"/>
    <n v="1620"/>
    <n v="1350"/>
  </r>
  <r>
    <x v="441"/>
    <x v="65"/>
    <s v="B016B7INC2"/>
    <n v="1"/>
    <x v="16"/>
    <x v="10"/>
    <n v="1020"/>
    <n v="850"/>
  </r>
  <r>
    <x v="441"/>
    <x v="66"/>
    <s v="B00F3J4B5S"/>
    <n v="1"/>
    <x v="3"/>
    <x v="0"/>
    <n v="1725"/>
    <n v="1500"/>
  </r>
  <r>
    <x v="441"/>
    <x v="67"/>
    <s v="B00NQGP42Y"/>
    <n v="2"/>
    <x v="2"/>
    <x v="7"/>
    <n v="2376"/>
    <n v="2200"/>
  </r>
  <r>
    <x v="441"/>
    <x v="68"/>
    <s v="B00NQGP42Y"/>
    <n v="11"/>
    <x v="23"/>
    <x v="7"/>
    <n v="2376"/>
    <n v="2200"/>
  </r>
  <r>
    <x v="441"/>
    <x v="69"/>
    <s v="B00NQGP42Y"/>
    <n v="3"/>
    <x v="15"/>
    <x v="7"/>
    <n v="2376"/>
    <n v="2200"/>
  </r>
  <r>
    <x v="442"/>
    <x v="70"/>
    <s v="B01EYT1URO"/>
    <n v="1"/>
    <x v="27"/>
    <x v="9"/>
    <n v="1312.5"/>
    <n v="1250"/>
  </r>
  <r>
    <x v="442"/>
    <x v="14"/>
    <s v="B01EYT1URO"/>
    <n v="2"/>
    <x v="14"/>
    <x v="9"/>
    <n v="1312.5"/>
    <n v="1250"/>
  </r>
  <r>
    <x v="442"/>
    <x v="8"/>
    <s v="B018IZ0SWI"/>
    <n v="17"/>
    <x v="8"/>
    <x v="1"/>
    <n v="1620"/>
    <n v="1350"/>
  </r>
  <r>
    <x v="443"/>
    <x v="11"/>
    <s v="B00NQGP42Y"/>
    <n v="2"/>
    <x v="11"/>
    <x v="7"/>
    <n v="2376"/>
    <n v="2200"/>
  </r>
  <r>
    <x v="443"/>
    <x v="13"/>
    <s v="B016B7INC2"/>
    <n v="2"/>
    <x v="13"/>
    <x v="10"/>
    <n v="1020"/>
    <n v="850"/>
  </r>
  <r>
    <x v="443"/>
    <x v="21"/>
    <s v="B018IZ0SWI"/>
    <n v="1"/>
    <x v="21"/>
    <x v="1"/>
    <n v="1620"/>
    <n v="1350"/>
  </r>
  <r>
    <x v="443"/>
    <x v="2"/>
    <s v="B00F3J4B5S"/>
    <n v="3"/>
    <x v="2"/>
    <x v="0"/>
    <n v="1725"/>
    <n v="1500"/>
  </r>
  <r>
    <x v="443"/>
    <x v="25"/>
    <s v="B00J0O5J4Y"/>
    <n v="4"/>
    <x v="25"/>
    <x v="4"/>
    <n v="1683"/>
    <n v="1530"/>
  </r>
  <r>
    <x v="444"/>
    <x v="6"/>
    <s v="B01DZJFWNC"/>
    <n v="2"/>
    <x v="6"/>
    <x v="2"/>
    <n v="998.4"/>
    <n v="960"/>
  </r>
  <r>
    <x v="444"/>
    <x v="5"/>
    <s v="B018IZ0SWI"/>
    <n v="2"/>
    <x v="5"/>
    <x v="1"/>
    <n v="1620"/>
    <n v="1350"/>
  </r>
  <r>
    <x v="444"/>
    <x v="7"/>
    <s v="B01KBH547A"/>
    <n v="2"/>
    <x v="7"/>
    <x v="5"/>
    <n v="1012"/>
    <n v="920"/>
  </r>
  <r>
    <x v="444"/>
    <x v="9"/>
    <s v="B01LQV1YHO"/>
    <n v="2"/>
    <x v="9"/>
    <x v="8"/>
    <n v="1624"/>
    <n v="1450"/>
  </r>
  <r>
    <x v="444"/>
    <x v="4"/>
    <s v="B016381QZA"/>
    <n v="2"/>
    <x v="4"/>
    <x v="3"/>
    <n v="2016.5"/>
    <n v="1850"/>
  </r>
  <r>
    <x v="444"/>
    <x v="1"/>
    <s v="B00K15Q2B0"/>
    <n v="2"/>
    <x v="1"/>
    <x v="6"/>
    <n v="2167.1999999999998"/>
    <n v="1720"/>
  </r>
  <r>
    <x v="444"/>
    <x v="17"/>
    <s v="B01KBH547A"/>
    <n v="2"/>
    <x v="17"/>
    <x v="5"/>
    <n v="1012"/>
    <n v="920"/>
  </r>
  <r>
    <x v="445"/>
    <x v="12"/>
    <s v="B00F3J4B5S"/>
    <n v="3"/>
    <x v="12"/>
    <x v="0"/>
    <n v="1725"/>
    <n v="1500"/>
  </r>
  <r>
    <x v="445"/>
    <x v="16"/>
    <s v="B00K15Q2B0"/>
    <n v="2"/>
    <x v="16"/>
    <x v="6"/>
    <n v="2167.1999999999998"/>
    <n v="1720"/>
  </r>
  <r>
    <x v="445"/>
    <x v="18"/>
    <s v="B00K15Q2B0"/>
    <n v="2"/>
    <x v="18"/>
    <x v="6"/>
    <n v="2167.1999999999998"/>
    <n v="1720"/>
  </r>
  <r>
    <x v="445"/>
    <x v="19"/>
    <s v="B018IZ0SWI"/>
    <n v="2"/>
    <x v="19"/>
    <x v="1"/>
    <n v="1620"/>
    <n v="1350"/>
  </r>
  <r>
    <x v="446"/>
    <x v="10"/>
    <s v="B00K15Q2B0"/>
    <n v="2"/>
    <x v="10"/>
    <x v="6"/>
    <n v="2167.1999999999998"/>
    <n v="1720"/>
  </r>
  <r>
    <x v="446"/>
    <x v="20"/>
    <s v="B01EYT1URO"/>
    <n v="1"/>
    <x v="20"/>
    <x v="9"/>
    <n v="1312.5"/>
    <n v="1250"/>
  </r>
  <r>
    <x v="446"/>
    <x v="22"/>
    <s v="B01KBH547A"/>
    <n v="3"/>
    <x v="22"/>
    <x v="5"/>
    <n v="1012"/>
    <n v="920"/>
  </r>
  <r>
    <x v="446"/>
    <x v="15"/>
    <s v="B00K15Q2B0"/>
    <n v="3"/>
    <x v="15"/>
    <x v="6"/>
    <n v="2167.1999999999998"/>
    <n v="1720"/>
  </r>
  <r>
    <x v="446"/>
    <x v="26"/>
    <s v="B00NQGP42Y"/>
    <n v="3"/>
    <x v="26"/>
    <x v="7"/>
    <n v="2376"/>
    <n v="2200"/>
  </r>
  <r>
    <x v="446"/>
    <x v="27"/>
    <s v="B018IZ0SWI"/>
    <n v="3"/>
    <x v="27"/>
    <x v="1"/>
    <n v="1620"/>
    <n v="1350"/>
  </r>
  <r>
    <x v="446"/>
    <x v="28"/>
    <s v="B018IZ0SWI"/>
    <n v="2"/>
    <x v="28"/>
    <x v="1"/>
    <n v="1620"/>
    <n v="1350"/>
  </r>
  <r>
    <x v="446"/>
    <x v="29"/>
    <s v="B00F3J4B5S"/>
    <n v="1"/>
    <x v="29"/>
    <x v="0"/>
    <n v="1725"/>
    <n v="1500"/>
  </r>
  <r>
    <x v="447"/>
    <x v="30"/>
    <s v="B00K15Q2B0"/>
    <n v="1"/>
    <x v="30"/>
    <x v="6"/>
    <n v="2167.1999999999998"/>
    <n v="1720"/>
  </r>
  <r>
    <x v="447"/>
    <x v="31"/>
    <s v="B018IZ0SWI"/>
    <n v="2"/>
    <x v="31"/>
    <x v="1"/>
    <n v="1620"/>
    <n v="1350"/>
  </r>
  <r>
    <x v="447"/>
    <x v="24"/>
    <s v="B01KBH547A"/>
    <n v="3"/>
    <x v="24"/>
    <x v="5"/>
    <n v="1012"/>
    <n v="920"/>
  </r>
  <r>
    <x v="448"/>
    <x v="23"/>
    <s v="B00K15Q2B0"/>
    <n v="2"/>
    <x v="23"/>
    <x v="6"/>
    <n v="2167.1999999999998"/>
    <n v="1720"/>
  </r>
  <r>
    <x v="448"/>
    <x v="0"/>
    <s v="B01LQV1YHO"/>
    <n v="3"/>
    <x v="0"/>
    <x v="8"/>
    <n v="1624"/>
    <n v="1450"/>
  </r>
  <r>
    <x v="448"/>
    <x v="32"/>
    <s v="B00NQGP42Y"/>
    <n v="3"/>
    <x v="32"/>
    <x v="7"/>
    <n v="2376"/>
    <n v="2200"/>
  </r>
  <r>
    <x v="448"/>
    <x v="33"/>
    <s v="B00NQGP42Y"/>
    <n v="2"/>
    <x v="33"/>
    <x v="7"/>
    <n v="2376"/>
    <n v="2200"/>
  </r>
  <r>
    <x v="449"/>
    <x v="34"/>
    <s v="B00NQGP42Y"/>
    <n v="3"/>
    <x v="34"/>
    <x v="7"/>
    <n v="2376"/>
    <n v="2200"/>
  </r>
  <r>
    <x v="450"/>
    <x v="35"/>
    <s v="B01KBH547A"/>
    <n v="2"/>
    <x v="35"/>
    <x v="5"/>
    <n v="1012"/>
    <n v="920"/>
  </r>
  <r>
    <x v="450"/>
    <x v="36"/>
    <s v="B00J0O5J4Y"/>
    <n v="1"/>
    <x v="36"/>
    <x v="4"/>
    <n v="1683"/>
    <n v="1530"/>
  </r>
  <r>
    <x v="451"/>
    <x v="37"/>
    <s v="B01DZJFWNC"/>
    <n v="2"/>
    <x v="37"/>
    <x v="2"/>
    <n v="998.4"/>
    <n v="960"/>
  </r>
  <r>
    <x v="451"/>
    <x v="38"/>
    <s v="B018IZ0SWI"/>
    <n v="2"/>
    <x v="38"/>
    <x v="1"/>
    <n v="1620"/>
    <n v="1350"/>
  </r>
  <r>
    <x v="451"/>
    <x v="39"/>
    <s v="B01DZJFWNC"/>
    <n v="1"/>
    <x v="39"/>
    <x v="2"/>
    <n v="998.4"/>
    <n v="960"/>
  </r>
  <r>
    <x v="451"/>
    <x v="40"/>
    <s v="B00F3J4B5S"/>
    <n v="2"/>
    <x v="40"/>
    <x v="0"/>
    <n v="1725"/>
    <n v="1500"/>
  </r>
  <r>
    <x v="451"/>
    <x v="41"/>
    <s v="B00K15Q2B0"/>
    <n v="3"/>
    <x v="41"/>
    <x v="6"/>
    <n v="2167.1999999999998"/>
    <n v="1720"/>
  </r>
  <r>
    <x v="451"/>
    <x v="42"/>
    <s v="B00NQGP42Y"/>
    <n v="3"/>
    <x v="12"/>
    <x v="7"/>
    <n v="2376"/>
    <n v="2200"/>
  </r>
  <r>
    <x v="452"/>
    <x v="43"/>
    <s v="B018IZ0SWI"/>
    <n v="1"/>
    <x v="9"/>
    <x v="1"/>
    <n v="1620"/>
    <n v="1350"/>
  </r>
  <r>
    <x v="452"/>
    <x v="44"/>
    <s v="B00K15Q2B0"/>
    <n v="1"/>
    <x v="29"/>
    <x v="6"/>
    <n v="2167.1999999999998"/>
    <n v="1720"/>
  </r>
  <r>
    <x v="452"/>
    <x v="45"/>
    <s v="B00K15Q2B0"/>
    <n v="2"/>
    <x v="7"/>
    <x v="6"/>
    <n v="2167.1999999999998"/>
    <n v="1720"/>
  </r>
  <r>
    <x v="452"/>
    <x v="46"/>
    <s v="B018IZ0SWI"/>
    <n v="11"/>
    <x v="40"/>
    <x v="1"/>
    <n v="1620"/>
    <n v="1350"/>
  </r>
  <r>
    <x v="453"/>
    <x v="47"/>
    <s v="B00K15Q2B0"/>
    <n v="3"/>
    <x v="10"/>
    <x v="6"/>
    <n v="2167.1999999999998"/>
    <n v="1720"/>
  </r>
  <r>
    <x v="453"/>
    <x v="48"/>
    <s v="B01EYT1URO"/>
    <n v="2"/>
    <x v="13"/>
    <x v="9"/>
    <n v="1312.5"/>
    <n v="1250"/>
  </r>
  <r>
    <x v="454"/>
    <x v="49"/>
    <s v="B00NQGP42Y"/>
    <n v="1"/>
    <x v="42"/>
    <x v="7"/>
    <n v="2376"/>
    <n v="2200"/>
  </r>
  <r>
    <x v="454"/>
    <x v="50"/>
    <s v="B018IZ0SWI"/>
    <n v="1"/>
    <x v="36"/>
    <x v="1"/>
    <n v="1620"/>
    <n v="1350"/>
  </r>
  <r>
    <x v="454"/>
    <x v="51"/>
    <s v="B00J0O5J4Y"/>
    <n v="2"/>
    <x v="28"/>
    <x v="4"/>
    <n v="1683"/>
    <n v="1530"/>
  </r>
  <r>
    <x v="454"/>
    <x v="52"/>
    <s v="B01EYT1URO"/>
    <n v="7"/>
    <x v="18"/>
    <x v="9"/>
    <n v="1312.5"/>
    <n v="1250"/>
  </r>
  <r>
    <x v="454"/>
    <x v="53"/>
    <s v="B01LQV1YHO"/>
    <n v="3"/>
    <x v="32"/>
    <x v="8"/>
    <n v="1624"/>
    <n v="1450"/>
  </r>
  <r>
    <x v="454"/>
    <x v="54"/>
    <s v="B01KBH547A"/>
    <n v="3"/>
    <x v="31"/>
    <x v="5"/>
    <n v="1012"/>
    <n v="920"/>
  </r>
  <r>
    <x v="455"/>
    <x v="55"/>
    <s v="B00NQGP42Y"/>
    <n v="1"/>
    <x v="20"/>
    <x v="7"/>
    <n v="2376"/>
    <n v="2200"/>
  </r>
  <r>
    <x v="455"/>
    <x v="56"/>
    <s v="B00F3J4B5S"/>
    <n v="1"/>
    <x v="1"/>
    <x v="0"/>
    <n v="1725"/>
    <n v="1500"/>
  </r>
  <r>
    <x v="455"/>
    <x v="57"/>
    <s v="B00K15Q2B0"/>
    <n v="1"/>
    <x v="11"/>
    <x v="6"/>
    <n v="2167.1999999999998"/>
    <n v="1720"/>
  </r>
  <r>
    <x v="455"/>
    <x v="58"/>
    <s v="B00F3J4B5S"/>
    <n v="3"/>
    <x v="37"/>
    <x v="0"/>
    <n v="1725"/>
    <n v="1500"/>
  </r>
  <r>
    <x v="456"/>
    <x v="59"/>
    <s v="B00F3J4B5S"/>
    <n v="1"/>
    <x v="14"/>
    <x v="0"/>
    <n v="1725"/>
    <n v="1500"/>
  </r>
  <r>
    <x v="456"/>
    <x v="60"/>
    <s v="B00K15Q2B0"/>
    <n v="2"/>
    <x v="8"/>
    <x v="6"/>
    <n v="2167.1999999999998"/>
    <n v="1720"/>
  </r>
  <r>
    <x v="456"/>
    <x v="61"/>
    <s v="B018IZ0SWI"/>
    <n v="3"/>
    <x v="6"/>
    <x v="1"/>
    <n v="1620"/>
    <n v="1350"/>
  </r>
  <r>
    <x v="456"/>
    <x v="62"/>
    <s v="B00J0O5J4Y"/>
    <n v="1"/>
    <x v="5"/>
    <x v="4"/>
    <n v="1683"/>
    <n v="1530"/>
  </r>
  <r>
    <x v="456"/>
    <x v="63"/>
    <s v="B00F3J4B5S"/>
    <n v="3"/>
    <x v="39"/>
    <x v="0"/>
    <n v="1725"/>
    <n v="1500"/>
  </r>
  <r>
    <x v="457"/>
    <x v="64"/>
    <s v="B00K15Q2B0"/>
    <n v="20"/>
    <x v="17"/>
    <x v="6"/>
    <n v="2167.1999999999998"/>
    <n v="1720"/>
  </r>
  <r>
    <x v="457"/>
    <x v="65"/>
    <s v="B01DZJFWNC"/>
    <n v="2"/>
    <x v="16"/>
    <x v="2"/>
    <n v="998.4"/>
    <n v="960"/>
  </r>
  <r>
    <x v="458"/>
    <x v="66"/>
    <s v="B01KBH547A"/>
    <n v="2"/>
    <x v="3"/>
    <x v="5"/>
    <n v="1012"/>
    <n v="920"/>
  </r>
  <r>
    <x v="458"/>
    <x v="67"/>
    <s v="B00J0O5J4Y"/>
    <n v="3"/>
    <x v="2"/>
    <x v="4"/>
    <n v="1683"/>
    <n v="1530"/>
  </r>
  <r>
    <x v="458"/>
    <x v="68"/>
    <s v="B00K15Q2B0"/>
    <n v="1"/>
    <x v="23"/>
    <x v="6"/>
    <n v="2167.1999999999998"/>
    <n v="1720"/>
  </r>
  <r>
    <x v="459"/>
    <x v="69"/>
    <s v="B016381QZA"/>
    <n v="2"/>
    <x v="15"/>
    <x v="3"/>
    <n v="2016.5"/>
    <n v="1850"/>
  </r>
  <r>
    <x v="459"/>
    <x v="70"/>
    <s v="B00F3J4B5S"/>
    <n v="3"/>
    <x v="27"/>
    <x v="0"/>
    <n v="1725"/>
    <n v="1500"/>
  </r>
  <r>
    <x v="459"/>
    <x v="14"/>
    <s v="B018IZ0SWI"/>
    <n v="2"/>
    <x v="14"/>
    <x v="1"/>
    <n v="1620"/>
    <n v="1350"/>
  </r>
  <r>
    <x v="459"/>
    <x v="8"/>
    <s v="B00F3J4B5S"/>
    <n v="2"/>
    <x v="8"/>
    <x v="0"/>
    <n v="1725"/>
    <n v="1500"/>
  </r>
  <r>
    <x v="459"/>
    <x v="11"/>
    <s v="B01LQV1YHO"/>
    <n v="3"/>
    <x v="11"/>
    <x v="8"/>
    <n v="1624"/>
    <n v="1450"/>
  </r>
  <r>
    <x v="459"/>
    <x v="13"/>
    <s v="B01LQV1YHO"/>
    <n v="3"/>
    <x v="13"/>
    <x v="8"/>
    <n v="1624"/>
    <n v="1450"/>
  </r>
  <r>
    <x v="459"/>
    <x v="21"/>
    <s v="B016381QZA"/>
    <n v="3"/>
    <x v="21"/>
    <x v="3"/>
    <n v="2016.5"/>
    <n v="1850"/>
  </r>
  <r>
    <x v="460"/>
    <x v="2"/>
    <s v="B00NQGP42Y"/>
    <n v="2"/>
    <x v="2"/>
    <x v="7"/>
    <n v="2376"/>
    <n v="2200"/>
  </r>
  <r>
    <x v="460"/>
    <x v="25"/>
    <s v="B00K15Q2B0"/>
    <n v="2"/>
    <x v="25"/>
    <x v="6"/>
    <n v="2167.1999999999998"/>
    <n v="1720"/>
  </r>
  <r>
    <x v="460"/>
    <x v="6"/>
    <s v="B01EYT1URO"/>
    <n v="2"/>
    <x v="6"/>
    <x v="9"/>
    <n v="1312.5"/>
    <n v="1250"/>
  </r>
  <r>
    <x v="460"/>
    <x v="5"/>
    <s v="B018IZ0SWI"/>
    <n v="1"/>
    <x v="5"/>
    <x v="1"/>
    <n v="1620"/>
    <n v="1350"/>
  </r>
  <r>
    <x v="460"/>
    <x v="7"/>
    <s v="B018IZ0SWI"/>
    <n v="1"/>
    <x v="7"/>
    <x v="1"/>
    <n v="1620"/>
    <n v="1350"/>
  </r>
  <r>
    <x v="461"/>
    <x v="9"/>
    <s v="B018IZ0SWI"/>
    <n v="2"/>
    <x v="9"/>
    <x v="1"/>
    <n v="1620"/>
    <n v="1350"/>
  </r>
  <r>
    <x v="461"/>
    <x v="4"/>
    <s v="B016B7INC2"/>
    <n v="2"/>
    <x v="4"/>
    <x v="10"/>
    <n v="1020"/>
    <n v="850"/>
  </r>
  <r>
    <x v="462"/>
    <x v="1"/>
    <s v="B00K15Q2B0"/>
    <n v="16"/>
    <x v="1"/>
    <x v="6"/>
    <n v="2167.1999999999998"/>
    <n v="1720"/>
  </r>
  <r>
    <x v="462"/>
    <x v="17"/>
    <s v="B01KBH547A"/>
    <n v="3"/>
    <x v="17"/>
    <x v="5"/>
    <n v="1012"/>
    <n v="920"/>
  </r>
  <r>
    <x v="462"/>
    <x v="12"/>
    <s v="B01KBH547A"/>
    <n v="23"/>
    <x v="12"/>
    <x v="5"/>
    <n v="1012"/>
    <n v="920"/>
  </r>
  <r>
    <x v="462"/>
    <x v="16"/>
    <s v="B01EYT1URO"/>
    <n v="3"/>
    <x v="16"/>
    <x v="9"/>
    <n v="1312.5"/>
    <n v="1250"/>
  </r>
  <r>
    <x v="462"/>
    <x v="18"/>
    <s v="B016B7INC2"/>
    <n v="2"/>
    <x v="18"/>
    <x v="10"/>
    <n v="1020"/>
    <n v="850"/>
  </r>
  <r>
    <x v="463"/>
    <x v="19"/>
    <s v="B01DZJFWNC"/>
    <n v="1"/>
    <x v="19"/>
    <x v="2"/>
    <n v="998.4"/>
    <n v="960"/>
  </r>
  <r>
    <x v="463"/>
    <x v="10"/>
    <s v="B00NQGP42Y"/>
    <n v="1"/>
    <x v="10"/>
    <x v="7"/>
    <n v="2376"/>
    <n v="2200"/>
  </r>
  <r>
    <x v="463"/>
    <x v="20"/>
    <s v="B018IZ0SWI"/>
    <n v="3"/>
    <x v="20"/>
    <x v="1"/>
    <n v="1620"/>
    <n v="1350"/>
  </r>
  <r>
    <x v="463"/>
    <x v="22"/>
    <s v="B01DZJFWNC"/>
    <n v="2"/>
    <x v="22"/>
    <x v="2"/>
    <n v="998.4"/>
    <n v="960"/>
  </r>
  <r>
    <x v="463"/>
    <x v="15"/>
    <s v="B016381QZA"/>
    <n v="2"/>
    <x v="15"/>
    <x v="3"/>
    <n v="2016.5"/>
    <n v="1850"/>
  </r>
  <r>
    <x v="464"/>
    <x v="26"/>
    <s v="B00F3J4B5S"/>
    <n v="1"/>
    <x v="26"/>
    <x v="0"/>
    <n v="1725"/>
    <n v="1500"/>
  </r>
  <r>
    <x v="464"/>
    <x v="27"/>
    <s v="B018IZ0SWI"/>
    <n v="2"/>
    <x v="27"/>
    <x v="1"/>
    <n v="1620"/>
    <n v="1350"/>
  </r>
  <r>
    <x v="465"/>
    <x v="28"/>
    <s v="B00K15Q2B0"/>
    <n v="21"/>
    <x v="28"/>
    <x v="6"/>
    <n v="2167.1999999999998"/>
    <n v="1720"/>
  </r>
  <r>
    <x v="465"/>
    <x v="29"/>
    <s v="B01LQV1YHO"/>
    <n v="2"/>
    <x v="29"/>
    <x v="8"/>
    <n v="1624"/>
    <n v="1450"/>
  </r>
  <r>
    <x v="466"/>
    <x v="30"/>
    <s v="B00K15Q2B0"/>
    <n v="3"/>
    <x v="30"/>
    <x v="6"/>
    <n v="2167.1999999999998"/>
    <n v="1720"/>
  </r>
  <r>
    <x v="467"/>
    <x v="31"/>
    <s v="B01KBH547A"/>
    <n v="2"/>
    <x v="31"/>
    <x v="5"/>
    <n v="1012"/>
    <n v="920"/>
  </r>
  <r>
    <x v="467"/>
    <x v="24"/>
    <s v="B01DZJFWNC"/>
    <n v="2"/>
    <x v="24"/>
    <x v="2"/>
    <n v="998.4"/>
    <n v="960"/>
  </r>
  <r>
    <x v="468"/>
    <x v="23"/>
    <s v="B01DZJFWNC"/>
    <n v="2"/>
    <x v="23"/>
    <x v="2"/>
    <n v="998.4"/>
    <n v="960"/>
  </r>
  <r>
    <x v="468"/>
    <x v="0"/>
    <s v="B018IZ0SWI"/>
    <n v="2"/>
    <x v="0"/>
    <x v="1"/>
    <n v="1620"/>
    <n v="1350"/>
  </r>
  <r>
    <x v="468"/>
    <x v="32"/>
    <s v="B01KBH547A"/>
    <n v="2"/>
    <x v="32"/>
    <x v="5"/>
    <n v="1012"/>
    <n v="920"/>
  </r>
  <r>
    <x v="468"/>
    <x v="33"/>
    <s v="B00NQGP42Y"/>
    <n v="2"/>
    <x v="33"/>
    <x v="7"/>
    <n v="2376"/>
    <n v="2200"/>
  </r>
  <r>
    <x v="469"/>
    <x v="34"/>
    <s v="B00F3J4B5S"/>
    <n v="18"/>
    <x v="34"/>
    <x v="0"/>
    <n v="1725"/>
    <n v="1500"/>
  </r>
  <r>
    <x v="469"/>
    <x v="35"/>
    <s v="B00K15Q2B0"/>
    <n v="2"/>
    <x v="35"/>
    <x v="6"/>
    <n v="2167.1999999999998"/>
    <n v="1720"/>
  </r>
  <r>
    <x v="469"/>
    <x v="36"/>
    <s v="B016381QZA"/>
    <n v="3"/>
    <x v="36"/>
    <x v="3"/>
    <n v="2016.5"/>
    <n v="1850"/>
  </r>
  <r>
    <x v="470"/>
    <x v="37"/>
    <s v="B00NQGP42Y"/>
    <n v="2"/>
    <x v="37"/>
    <x v="7"/>
    <n v="2376"/>
    <n v="2200"/>
  </r>
  <r>
    <x v="470"/>
    <x v="38"/>
    <s v="B015YCRYZM"/>
    <n v="3"/>
    <x v="38"/>
    <x v="11"/>
    <n v="2013"/>
    <n v="1650"/>
  </r>
  <r>
    <x v="470"/>
    <x v="39"/>
    <s v="B00K15Q2B0"/>
    <n v="3"/>
    <x v="39"/>
    <x v="6"/>
    <n v="2167.1999999999998"/>
    <n v="1720"/>
  </r>
  <r>
    <x v="471"/>
    <x v="40"/>
    <s v="B00K15Q2B0"/>
    <n v="10"/>
    <x v="40"/>
    <x v="6"/>
    <n v="2167.1999999999998"/>
    <n v="1720"/>
  </r>
  <r>
    <x v="471"/>
    <x v="41"/>
    <s v="B00NQGP42Y"/>
    <n v="16"/>
    <x v="41"/>
    <x v="7"/>
    <n v="2376"/>
    <n v="2200"/>
  </r>
  <r>
    <x v="471"/>
    <x v="42"/>
    <s v="B00NQGP42Y"/>
    <n v="2"/>
    <x v="12"/>
    <x v="7"/>
    <n v="2376"/>
    <n v="2200"/>
  </r>
  <r>
    <x v="471"/>
    <x v="43"/>
    <s v="B016B7INC2"/>
    <n v="14"/>
    <x v="9"/>
    <x v="10"/>
    <n v="1020"/>
    <n v="850"/>
  </r>
  <r>
    <x v="471"/>
    <x v="44"/>
    <s v="B00J0O5J4Y"/>
    <n v="2"/>
    <x v="29"/>
    <x v="4"/>
    <n v="1683"/>
    <n v="1530"/>
  </r>
  <r>
    <x v="471"/>
    <x v="45"/>
    <s v="B018IZ0SWI"/>
    <n v="1"/>
    <x v="7"/>
    <x v="1"/>
    <n v="1620"/>
    <n v="1350"/>
  </r>
  <r>
    <x v="472"/>
    <x v="46"/>
    <s v="B01EYT1URO"/>
    <n v="4"/>
    <x v="40"/>
    <x v="9"/>
    <n v="1312.5"/>
    <n v="1250"/>
  </r>
  <r>
    <x v="473"/>
    <x v="47"/>
    <s v="B01KBH547A"/>
    <n v="2"/>
    <x v="10"/>
    <x v="5"/>
    <n v="1012"/>
    <n v="920"/>
  </r>
  <r>
    <x v="473"/>
    <x v="48"/>
    <s v="B018IZ0SWI"/>
    <n v="3"/>
    <x v="13"/>
    <x v="1"/>
    <n v="1620"/>
    <n v="1350"/>
  </r>
  <r>
    <x v="473"/>
    <x v="49"/>
    <s v="B016B7INC2"/>
    <n v="1"/>
    <x v="42"/>
    <x v="10"/>
    <n v="1020"/>
    <n v="850"/>
  </r>
  <r>
    <x v="473"/>
    <x v="50"/>
    <s v="B018IZ0SWI"/>
    <n v="4"/>
    <x v="36"/>
    <x v="1"/>
    <n v="1620"/>
    <n v="1350"/>
  </r>
  <r>
    <x v="473"/>
    <x v="51"/>
    <s v="B00NQGP42Y"/>
    <n v="2"/>
    <x v="28"/>
    <x v="7"/>
    <n v="2376"/>
    <n v="2200"/>
  </r>
  <r>
    <x v="474"/>
    <x v="52"/>
    <s v="B01DZJFWNC"/>
    <n v="2"/>
    <x v="18"/>
    <x v="2"/>
    <n v="998.4"/>
    <n v="960"/>
  </r>
  <r>
    <x v="474"/>
    <x v="53"/>
    <s v="B00K15Q2B0"/>
    <n v="3"/>
    <x v="32"/>
    <x v="6"/>
    <n v="2167.1999999999998"/>
    <n v="1720"/>
  </r>
  <r>
    <x v="474"/>
    <x v="54"/>
    <s v="B01LQV1YHO"/>
    <n v="2"/>
    <x v="31"/>
    <x v="8"/>
    <n v="1624"/>
    <n v="1450"/>
  </r>
  <r>
    <x v="474"/>
    <x v="55"/>
    <s v="B01EYT1URO"/>
    <n v="1"/>
    <x v="20"/>
    <x v="9"/>
    <n v="1312.5"/>
    <n v="1250"/>
  </r>
  <r>
    <x v="474"/>
    <x v="56"/>
    <s v="B01DZJFWNC"/>
    <n v="24"/>
    <x v="1"/>
    <x v="2"/>
    <n v="998.4"/>
    <n v="960"/>
  </r>
  <r>
    <x v="474"/>
    <x v="57"/>
    <s v="B00K15Q2B0"/>
    <n v="3"/>
    <x v="11"/>
    <x v="6"/>
    <n v="2167.1999999999998"/>
    <n v="1720"/>
  </r>
  <r>
    <x v="474"/>
    <x v="58"/>
    <s v="B00K15Q2B0"/>
    <n v="3"/>
    <x v="37"/>
    <x v="6"/>
    <n v="2167.1999999999998"/>
    <n v="1720"/>
  </r>
  <r>
    <x v="475"/>
    <x v="59"/>
    <s v="B00NQGP42Y"/>
    <n v="3"/>
    <x v="14"/>
    <x v="7"/>
    <n v="2376"/>
    <n v="2200"/>
  </r>
  <r>
    <x v="475"/>
    <x v="60"/>
    <s v="B00NQGP42Y"/>
    <n v="2"/>
    <x v="8"/>
    <x v="7"/>
    <n v="2376"/>
    <n v="2200"/>
  </r>
  <r>
    <x v="475"/>
    <x v="61"/>
    <s v="B00F3J4B5S"/>
    <n v="1"/>
    <x v="6"/>
    <x v="0"/>
    <n v="1725"/>
    <n v="1500"/>
  </r>
  <r>
    <x v="476"/>
    <x v="62"/>
    <s v="B01LQV1YHO"/>
    <n v="2"/>
    <x v="5"/>
    <x v="8"/>
    <n v="1624"/>
    <n v="1450"/>
  </r>
  <r>
    <x v="476"/>
    <x v="63"/>
    <s v="B01EYT1URO"/>
    <n v="3"/>
    <x v="39"/>
    <x v="9"/>
    <n v="1312.5"/>
    <n v="1250"/>
  </r>
  <r>
    <x v="476"/>
    <x v="64"/>
    <s v="B01KBH547A"/>
    <n v="2"/>
    <x v="17"/>
    <x v="5"/>
    <n v="1012"/>
    <n v="920"/>
  </r>
  <r>
    <x v="476"/>
    <x v="65"/>
    <s v="B00F3J4B5S"/>
    <n v="2"/>
    <x v="16"/>
    <x v="0"/>
    <n v="1725"/>
    <n v="1500"/>
  </r>
  <r>
    <x v="476"/>
    <x v="66"/>
    <s v="B01KBH547A"/>
    <n v="2"/>
    <x v="3"/>
    <x v="5"/>
    <n v="1012"/>
    <n v="920"/>
  </r>
  <r>
    <x v="477"/>
    <x v="67"/>
    <s v="B018IZ0SWI"/>
    <n v="2"/>
    <x v="2"/>
    <x v="1"/>
    <n v="1620"/>
    <n v="1350"/>
  </r>
  <r>
    <x v="477"/>
    <x v="68"/>
    <s v="B018IZ0SWI"/>
    <n v="2"/>
    <x v="23"/>
    <x v="1"/>
    <n v="1620"/>
    <n v="1350"/>
  </r>
  <r>
    <x v="477"/>
    <x v="69"/>
    <s v="B01EYT1URO"/>
    <n v="3"/>
    <x v="15"/>
    <x v="9"/>
    <n v="1312.5"/>
    <n v="1250"/>
  </r>
  <r>
    <x v="478"/>
    <x v="70"/>
    <s v="B01DZJFWNC"/>
    <n v="3"/>
    <x v="27"/>
    <x v="2"/>
    <n v="998.4"/>
    <n v="960"/>
  </r>
  <r>
    <x v="478"/>
    <x v="14"/>
    <s v="B016B7INC2"/>
    <n v="3"/>
    <x v="14"/>
    <x v="10"/>
    <n v="1020"/>
    <n v="850"/>
  </r>
  <r>
    <x v="479"/>
    <x v="8"/>
    <s v="B018IZ0SWI"/>
    <n v="1"/>
    <x v="8"/>
    <x v="1"/>
    <n v="1620"/>
    <n v="1350"/>
  </r>
  <r>
    <x v="480"/>
    <x v="11"/>
    <s v="B016381QZA"/>
    <n v="3"/>
    <x v="11"/>
    <x v="3"/>
    <n v="2016.5"/>
    <n v="1850"/>
  </r>
  <r>
    <x v="480"/>
    <x v="13"/>
    <s v="B01KBH547A"/>
    <n v="1"/>
    <x v="13"/>
    <x v="5"/>
    <n v="1012"/>
    <n v="920"/>
  </r>
  <r>
    <x v="480"/>
    <x v="21"/>
    <s v="B01LQV1YHO"/>
    <n v="12"/>
    <x v="21"/>
    <x v="8"/>
    <n v="1624"/>
    <n v="1450"/>
  </r>
  <r>
    <x v="480"/>
    <x v="2"/>
    <s v="B018IZ0SWI"/>
    <n v="1"/>
    <x v="2"/>
    <x v="1"/>
    <n v="1620"/>
    <n v="1350"/>
  </r>
  <r>
    <x v="480"/>
    <x v="25"/>
    <s v="B00K15Q2B0"/>
    <n v="1"/>
    <x v="25"/>
    <x v="6"/>
    <n v="2167.1999999999998"/>
    <n v="1720"/>
  </r>
  <r>
    <x v="480"/>
    <x v="6"/>
    <s v="B016B7INC2"/>
    <n v="1"/>
    <x v="6"/>
    <x v="10"/>
    <n v="1020"/>
    <n v="850"/>
  </r>
  <r>
    <x v="481"/>
    <x v="5"/>
    <s v="B00K15Q2B0"/>
    <n v="3"/>
    <x v="5"/>
    <x v="6"/>
    <n v="2167.1999999999998"/>
    <n v="1720"/>
  </r>
  <r>
    <x v="481"/>
    <x v="7"/>
    <s v="B018IZ0SWI"/>
    <n v="3"/>
    <x v="7"/>
    <x v="1"/>
    <n v="1620"/>
    <n v="1350"/>
  </r>
  <r>
    <x v="481"/>
    <x v="9"/>
    <s v="B00K15Q2B0"/>
    <n v="2"/>
    <x v="9"/>
    <x v="6"/>
    <n v="2167.1999999999998"/>
    <n v="1720"/>
  </r>
  <r>
    <x v="481"/>
    <x v="4"/>
    <s v="B015YCRYZM"/>
    <n v="3"/>
    <x v="4"/>
    <x v="11"/>
    <n v="2013"/>
    <n v="1650"/>
  </r>
  <r>
    <x v="482"/>
    <x v="1"/>
    <s v="B00K15Q2B0"/>
    <n v="1"/>
    <x v="1"/>
    <x v="6"/>
    <n v="2167.1999999999998"/>
    <n v="1720"/>
  </r>
  <r>
    <x v="482"/>
    <x v="17"/>
    <s v="B018IZ0SWI"/>
    <n v="1"/>
    <x v="17"/>
    <x v="1"/>
    <n v="1620"/>
    <n v="1350"/>
  </r>
  <r>
    <x v="482"/>
    <x v="12"/>
    <s v="B016381QZA"/>
    <n v="3"/>
    <x v="12"/>
    <x v="3"/>
    <n v="2016.5"/>
    <n v="1850"/>
  </r>
  <r>
    <x v="482"/>
    <x v="16"/>
    <s v="B00NQGP42Y"/>
    <n v="1"/>
    <x v="16"/>
    <x v="7"/>
    <n v="2376"/>
    <n v="2200"/>
  </r>
  <r>
    <x v="482"/>
    <x v="18"/>
    <s v="B00NQGP42Y"/>
    <n v="3"/>
    <x v="18"/>
    <x v="7"/>
    <n v="2376"/>
    <n v="2200"/>
  </r>
  <r>
    <x v="482"/>
    <x v="19"/>
    <s v="B016381QZA"/>
    <n v="10"/>
    <x v="19"/>
    <x v="3"/>
    <n v="2016.5"/>
    <n v="1850"/>
  </r>
  <r>
    <x v="482"/>
    <x v="10"/>
    <s v="B01EYT1URO"/>
    <n v="3"/>
    <x v="10"/>
    <x v="9"/>
    <n v="1312.5"/>
    <n v="1250"/>
  </r>
  <r>
    <x v="482"/>
    <x v="20"/>
    <s v="B00F3J4B5S"/>
    <n v="1"/>
    <x v="20"/>
    <x v="0"/>
    <n v="1725"/>
    <n v="1500"/>
  </r>
  <r>
    <x v="482"/>
    <x v="22"/>
    <s v="B01LQV1YHO"/>
    <n v="3"/>
    <x v="22"/>
    <x v="8"/>
    <n v="1624"/>
    <n v="1450"/>
  </r>
  <r>
    <x v="482"/>
    <x v="15"/>
    <s v="B01KBH547A"/>
    <n v="1"/>
    <x v="15"/>
    <x v="5"/>
    <n v="1012"/>
    <n v="920"/>
  </r>
  <r>
    <x v="483"/>
    <x v="26"/>
    <s v="B00F3J4B5S"/>
    <n v="2"/>
    <x v="26"/>
    <x v="0"/>
    <n v="1725"/>
    <n v="1500"/>
  </r>
  <r>
    <x v="484"/>
    <x v="27"/>
    <s v="B018IZ0SWI"/>
    <n v="3"/>
    <x v="27"/>
    <x v="1"/>
    <n v="1620"/>
    <n v="1350"/>
  </r>
  <r>
    <x v="484"/>
    <x v="28"/>
    <s v="B018IZ0SWI"/>
    <n v="2"/>
    <x v="28"/>
    <x v="1"/>
    <n v="1620"/>
    <n v="1350"/>
  </r>
  <r>
    <x v="484"/>
    <x v="29"/>
    <s v="B015YCRYZM"/>
    <n v="3"/>
    <x v="29"/>
    <x v="11"/>
    <n v="2013"/>
    <n v="1650"/>
  </r>
  <r>
    <x v="485"/>
    <x v="30"/>
    <s v="B016B7INC2"/>
    <n v="2"/>
    <x v="30"/>
    <x v="10"/>
    <n v="1020"/>
    <n v="850"/>
  </r>
  <r>
    <x v="485"/>
    <x v="31"/>
    <s v="B01DZJFWNC"/>
    <n v="2"/>
    <x v="31"/>
    <x v="2"/>
    <n v="998.4"/>
    <n v="960"/>
  </r>
  <r>
    <x v="485"/>
    <x v="24"/>
    <s v="B00J0O5J4Y"/>
    <n v="3"/>
    <x v="24"/>
    <x v="4"/>
    <n v="1683"/>
    <n v="1530"/>
  </r>
  <r>
    <x v="485"/>
    <x v="23"/>
    <s v="B01EYT1URO"/>
    <n v="2"/>
    <x v="23"/>
    <x v="9"/>
    <n v="1312.5"/>
    <n v="1250"/>
  </r>
  <r>
    <x v="485"/>
    <x v="0"/>
    <s v="B018IZ0SWI"/>
    <n v="3"/>
    <x v="0"/>
    <x v="1"/>
    <n v="1620"/>
    <n v="1350"/>
  </r>
  <r>
    <x v="485"/>
    <x v="32"/>
    <s v="B01EYT1URO"/>
    <n v="2"/>
    <x v="32"/>
    <x v="9"/>
    <n v="1312.5"/>
    <n v="1250"/>
  </r>
  <r>
    <x v="485"/>
    <x v="33"/>
    <s v="B01KBH547A"/>
    <n v="7"/>
    <x v="33"/>
    <x v="5"/>
    <n v="1012"/>
    <n v="920"/>
  </r>
  <r>
    <x v="485"/>
    <x v="34"/>
    <s v="B01EYT1URO"/>
    <n v="1"/>
    <x v="34"/>
    <x v="9"/>
    <n v="1312.5"/>
    <n v="1250"/>
  </r>
  <r>
    <x v="486"/>
    <x v="35"/>
    <s v="B018IZ0SWI"/>
    <n v="12"/>
    <x v="35"/>
    <x v="1"/>
    <n v="1620"/>
    <n v="1350"/>
  </r>
  <r>
    <x v="486"/>
    <x v="36"/>
    <s v="B018IZ0SWI"/>
    <n v="3"/>
    <x v="36"/>
    <x v="1"/>
    <n v="1620"/>
    <n v="1350"/>
  </r>
  <r>
    <x v="487"/>
    <x v="37"/>
    <s v="B00F3J4B5S"/>
    <n v="2"/>
    <x v="37"/>
    <x v="0"/>
    <n v="1725"/>
    <n v="1500"/>
  </r>
  <r>
    <x v="487"/>
    <x v="38"/>
    <s v="B01KBH547A"/>
    <n v="4"/>
    <x v="38"/>
    <x v="5"/>
    <n v="1012"/>
    <n v="920"/>
  </r>
  <r>
    <x v="487"/>
    <x v="39"/>
    <s v="B01EYT1URO"/>
    <n v="2"/>
    <x v="39"/>
    <x v="9"/>
    <n v="1312.5"/>
    <n v="1250"/>
  </r>
  <r>
    <x v="487"/>
    <x v="40"/>
    <s v="B01EYT1URO"/>
    <n v="1"/>
    <x v="40"/>
    <x v="9"/>
    <n v="1312.5"/>
    <n v="1250"/>
  </r>
  <r>
    <x v="487"/>
    <x v="41"/>
    <s v="B00K15Q2B0"/>
    <n v="6"/>
    <x v="41"/>
    <x v="6"/>
    <n v="2167.1999999999998"/>
    <n v="1720"/>
  </r>
  <r>
    <x v="487"/>
    <x v="42"/>
    <s v="B01LQV1YHO"/>
    <n v="2"/>
    <x v="12"/>
    <x v="8"/>
    <n v="1624"/>
    <n v="1450"/>
  </r>
  <r>
    <x v="487"/>
    <x v="43"/>
    <s v="B015YCRYZM"/>
    <n v="24"/>
    <x v="9"/>
    <x v="11"/>
    <n v="2013"/>
    <n v="1650"/>
  </r>
  <r>
    <x v="487"/>
    <x v="44"/>
    <s v="B00F3J4B5S"/>
    <n v="2"/>
    <x v="29"/>
    <x v="0"/>
    <n v="1725"/>
    <n v="1500"/>
  </r>
  <r>
    <x v="487"/>
    <x v="45"/>
    <s v="B01EYT1URO"/>
    <n v="1"/>
    <x v="7"/>
    <x v="9"/>
    <n v="1312.5"/>
    <n v="1250"/>
  </r>
  <r>
    <x v="488"/>
    <x v="46"/>
    <s v="B01KBH547A"/>
    <n v="1"/>
    <x v="40"/>
    <x v="5"/>
    <n v="1012"/>
    <n v="920"/>
  </r>
  <r>
    <x v="488"/>
    <x v="47"/>
    <s v="B01KBH547A"/>
    <n v="3"/>
    <x v="10"/>
    <x v="5"/>
    <n v="1012"/>
    <n v="920"/>
  </r>
  <r>
    <x v="488"/>
    <x v="48"/>
    <s v="B01KBH547A"/>
    <n v="3"/>
    <x v="13"/>
    <x v="5"/>
    <n v="1012"/>
    <n v="920"/>
  </r>
  <r>
    <x v="488"/>
    <x v="49"/>
    <s v="B01KBH547A"/>
    <n v="2"/>
    <x v="42"/>
    <x v="5"/>
    <n v="1012"/>
    <n v="920"/>
  </r>
  <r>
    <x v="489"/>
    <x v="50"/>
    <s v="B00F3J4B5S"/>
    <n v="1"/>
    <x v="36"/>
    <x v="0"/>
    <n v="1725"/>
    <n v="1500"/>
  </r>
  <r>
    <x v="489"/>
    <x v="51"/>
    <s v="B01KBH547A"/>
    <n v="3"/>
    <x v="28"/>
    <x v="5"/>
    <n v="1012"/>
    <n v="920"/>
  </r>
  <r>
    <x v="489"/>
    <x v="52"/>
    <s v="B00F3J4B5S"/>
    <n v="1"/>
    <x v="18"/>
    <x v="0"/>
    <n v="1725"/>
    <n v="1500"/>
  </r>
  <r>
    <x v="489"/>
    <x v="53"/>
    <s v="B01DZJFWNC"/>
    <n v="3"/>
    <x v="32"/>
    <x v="2"/>
    <n v="998.4"/>
    <n v="960"/>
  </r>
  <r>
    <x v="489"/>
    <x v="54"/>
    <s v="B00K15Q2B0"/>
    <n v="3"/>
    <x v="31"/>
    <x v="6"/>
    <n v="2167.1999999999998"/>
    <n v="1720"/>
  </r>
  <r>
    <x v="489"/>
    <x v="55"/>
    <s v="B018IZ0SWI"/>
    <n v="1"/>
    <x v="20"/>
    <x v="1"/>
    <n v="1620"/>
    <n v="1350"/>
  </r>
  <r>
    <x v="489"/>
    <x v="56"/>
    <s v="B01LQV1YHO"/>
    <n v="1"/>
    <x v="1"/>
    <x v="8"/>
    <n v="1624"/>
    <n v="1450"/>
  </r>
  <r>
    <x v="489"/>
    <x v="57"/>
    <s v="B01LQV1YHO"/>
    <n v="2"/>
    <x v="11"/>
    <x v="8"/>
    <n v="1624"/>
    <n v="1450"/>
  </r>
  <r>
    <x v="490"/>
    <x v="58"/>
    <s v="B00F3J4B5S"/>
    <n v="1"/>
    <x v="37"/>
    <x v="0"/>
    <n v="1725"/>
    <n v="1500"/>
  </r>
  <r>
    <x v="491"/>
    <x v="59"/>
    <s v="B018IZ0SWI"/>
    <n v="4"/>
    <x v="14"/>
    <x v="1"/>
    <n v="1620"/>
    <n v="1350"/>
  </r>
  <r>
    <x v="491"/>
    <x v="60"/>
    <s v="B01DZJFWNC"/>
    <n v="2"/>
    <x v="8"/>
    <x v="2"/>
    <n v="998.4"/>
    <n v="960"/>
  </r>
  <r>
    <x v="491"/>
    <x v="61"/>
    <s v="B018IZ0SWI"/>
    <n v="2"/>
    <x v="6"/>
    <x v="1"/>
    <n v="1620"/>
    <n v="1350"/>
  </r>
  <r>
    <x v="491"/>
    <x v="62"/>
    <s v="B01KBH547A"/>
    <n v="3"/>
    <x v="5"/>
    <x v="5"/>
    <n v="1012"/>
    <n v="920"/>
  </r>
  <r>
    <x v="491"/>
    <x v="63"/>
    <s v="B00F3J4B5S"/>
    <n v="1"/>
    <x v="39"/>
    <x v="0"/>
    <n v="1725"/>
    <n v="1500"/>
  </r>
  <r>
    <x v="491"/>
    <x v="64"/>
    <s v="B00J0O5J4Y"/>
    <n v="20"/>
    <x v="17"/>
    <x v="4"/>
    <n v="1683"/>
    <n v="1530"/>
  </r>
  <r>
    <x v="491"/>
    <x v="65"/>
    <s v="B018IZ0SWI"/>
    <n v="1"/>
    <x v="16"/>
    <x v="1"/>
    <n v="1620"/>
    <n v="1350"/>
  </r>
  <r>
    <x v="492"/>
    <x v="66"/>
    <s v="B018IZ0SWI"/>
    <n v="22"/>
    <x v="3"/>
    <x v="1"/>
    <n v="1620"/>
    <n v="1350"/>
  </r>
  <r>
    <x v="492"/>
    <x v="67"/>
    <s v="B016B7INC2"/>
    <n v="2"/>
    <x v="2"/>
    <x v="10"/>
    <n v="1020"/>
    <n v="850"/>
  </r>
  <r>
    <x v="492"/>
    <x v="68"/>
    <s v="B015YCRYZM"/>
    <n v="3"/>
    <x v="23"/>
    <x v="11"/>
    <n v="2013"/>
    <n v="1650"/>
  </r>
  <r>
    <x v="492"/>
    <x v="69"/>
    <s v="B015YCRYZM"/>
    <n v="3"/>
    <x v="15"/>
    <x v="11"/>
    <n v="2013"/>
    <n v="1650"/>
  </r>
  <r>
    <x v="493"/>
    <x v="70"/>
    <s v="B018IZ0SWI"/>
    <n v="1"/>
    <x v="27"/>
    <x v="1"/>
    <n v="1620"/>
    <n v="1350"/>
  </r>
  <r>
    <x v="493"/>
    <x v="14"/>
    <s v="B00NQGP42Y"/>
    <n v="1"/>
    <x v="14"/>
    <x v="7"/>
    <n v="2376"/>
    <n v="2200"/>
  </r>
  <r>
    <x v="493"/>
    <x v="8"/>
    <s v="B00F3J4B5S"/>
    <n v="2"/>
    <x v="8"/>
    <x v="0"/>
    <n v="1725"/>
    <n v="1500"/>
  </r>
  <r>
    <x v="493"/>
    <x v="11"/>
    <s v="B01DZJFWNC"/>
    <n v="24"/>
    <x v="11"/>
    <x v="2"/>
    <n v="998.4"/>
    <n v="960"/>
  </r>
  <r>
    <x v="493"/>
    <x v="13"/>
    <s v="B016381QZA"/>
    <n v="2"/>
    <x v="13"/>
    <x v="3"/>
    <n v="2016.5"/>
    <n v="1850"/>
  </r>
  <r>
    <x v="494"/>
    <x v="21"/>
    <s v="B00F3J4B5S"/>
    <n v="1"/>
    <x v="21"/>
    <x v="0"/>
    <n v="1725"/>
    <n v="1500"/>
  </r>
  <r>
    <x v="494"/>
    <x v="2"/>
    <s v="B00K15Q2B0"/>
    <n v="3"/>
    <x v="2"/>
    <x v="6"/>
    <n v="2167.1999999999998"/>
    <n v="1720"/>
  </r>
  <r>
    <x v="494"/>
    <x v="25"/>
    <s v="B01KBH547A"/>
    <n v="3"/>
    <x v="25"/>
    <x v="5"/>
    <n v="1012"/>
    <n v="920"/>
  </r>
  <r>
    <x v="494"/>
    <x v="6"/>
    <s v="B00K15Q2B0"/>
    <n v="3"/>
    <x v="6"/>
    <x v="6"/>
    <n v="2167.1999999999998"/>
    <n v="1720"/>
  </r>
  <r>
    <x v="495"/>
    <x v="5"/>
    <s v="B00K15Q2B0"/>
    <n v="3"/>
    <x v="5"/>
    <x v="6"/>
    <n v="2167.1999999999998"/>
    <n v="1720"/>
  </r>
  <r>
    <x v="495"/>
    <x v="7"/>
    <s v="B01LQV1YHO"/>
    <n v="3"/>
    <x v="7"/>
    <x v="8"/>
    <n v="1624"/>
    <n v="1450"/>
  </r>
  <r>
    <x v="495"/>
    <x v="9"/>
    <s v="B00F3J4B5S"/>
    <n v="1"/>
    <x v="9"/>
    <x v="0"/>
    <n v="1725"/>
    <n v="1500"/>
  </r>
  <r>
    <x v="495"/>
    <x v="4"/>
    <s v="B01LQV1YHO"/>
    <n v="1"/>
    <x v="4"/>
    <x v="8"/>
    <n v="1624"/>
    <n v="1450"/>
  </r>
  <r>
    <x v="495"/>
    <x v="1"/>
    <s v="B015YCRYZM"/>
    <n v="3"/>
    <x v="1"/>
    <x v="11"/>
    <n v="2013"/>
    <n v="1650"/>
  </r>
  <r>
    <x v="496"/>
    <x v="17"/>
    <s v="B016381QZA"/>
    <n v="1"/>
    <x v="17"/>
    <x v="3"/>
    <n v="2016.5"/>
    <n v="1850"/>
  </r>
  <r>
    <x v="496"/>
    <x v="12"/>
    <s v="B018IZ0SWI"/>
    <n v="3"/>
    <x v="12"/>
    <x v="1"/>
    <n v="1620"/>
    <n v="1350"/>
  </r>
  <r>
    <x v="496"/>
    <x v="16"/>
    <s v="B00F3J4B5S"/>
    <n v="2"/>
    <x v="16"/>
    <x v="0"/>
    <n v="1725"/>
    <n v="1500"/>
  </r>
  <r>
    <x v="496"/>
    <x v="18"/>
    <s v="B018IZ0SWI"/>
    <n v="1"/>
    <x v="18"/>
    <x v="1"/>
    <n v="1620"/>
    <n v="1350"/>
  </r>
  <r>
    <x v="497"/>
    <x v="19"/>
    <s v="B01EYT1URO"/>
    <n v="1"/>
    <x v="19"/>
    <x v="9"/>
    <n v="1312.5"/>
    <n v="1250"/>
  </r>
  <r>
    <x v="497"/>
    <x v="10"/>
    <s v="B01KBH547A"/>
    <n v="1"/>
    <x v="10"/>
    <x v="5"/>
    <n v="1012"/>
    <n v="920"/>
  </r>
  <r>
    <x v="497"/>
    <x v="20"/>
    <s v="B01LQV1YHO"/>
    <n v="2"/>
    <x v="20"/>
    <x v="8"/>
    <n v="1624"/>
    <n v="1450"/>
  </r>
  <r>
    <x v="497"/>
    <x v="22"/>
    <s v="B018IZ0SWI"/>
    <n v="15"/>
    <x v="22"/>
    <x v="1"/>
    <n v="1620"/>
    <n v="1350"/>
  </r>
  <r>
    <x v="497"/>
    <x v="15"/>
    <s v="B018IZ0SWI"/>
    <n v="1"/>
    <x v="15"/>
    <x v="1"/>
    <n v="1620"/>
    <n v="1350"/>
  </r>
  <r>
    <x v="497"/>
    <x v="26"/>
    <s v="B018IZ0SWI"/>
    <n v="3"/>
    <x v="26"/>
    <x v="1"/>
    <n v="1620"/>
    <n v="1350"/>
  </r>
  <r>
    <x v="498"/>
    <x v="27"/>
    <s v="B00K15Q2B0"/>
    <n v="1"/>
    <x v="27"/>
    <x v="6"/>
    <n v="2167.1999999999998"/>
    <n v="1720"/>
  </r>
  <r>
    <x v="498"/>
    <x v="28"/>
    <s v="B01DZJFWNC"/>
    <n v="1"/>
    <x v="28"/>
    <x v="2"/>
    <n v="998.4"/>
    <n v="960"/>
  </r>
  <r>
    <x v="498"/>
    <x v="29"/>
    <s v="B00NQGP42Y"/>
    <n v="1"/>
    <x v="29"/>
    <x v="7"/>
    <n v="2376"/>
    <n v="2200"/>
  </r>
  <r>
    <x v="498"/>
    <x v="30"/>
    <s v="B00NQGP42Y"/>
    <n v="1"/>
    <x v="30"/>
    <x v="7"/>
    <n v="2376"/>
    <n v="2200"/>
  </r>
  <r>
    <x v="499"/>
    <x v="31"/>
    <s v="B00F3J4B5S"/>
    <n v="2"/>
    <x v="31"/>
    <x v="0"/>
    <n v="1725"/>
    <n v="1500"/>
  </r>
  <r>
    <x v="499"/>
    <x v="24"/>
    <s v="B016381QZA"/>
    <n v="2"/>
    <x v="24"/>
    <x v="3"/>
    <n v="2016.5"/>
    <n v="1850"/>
  </r>
  <r>
    <x v="499"/>
    <x v="23"/>
    <s v="B018IZ0SWI"/>
    <n v="3"/>
    <x v="23"/>
    <x v="1"/>
    <n v="1620"/>
    <n v="1350"/>
  </r>
  <r>
    <x v="499"/>
    <x v="0"/>
    <s v="B01LQV1YHO"/>
    <n v="2"/>
    <x v="0"/>
    <x v="8"/>
    <n v="1624"/>
    <n v="1450"/>
  </r>
  <r>
    <x v="500"/>
    <x v="32"/>
    <s v="B018IZ0SWI"/>
    <n v="6"/>
    <x v="32"/>
    <x v="1"/>
    <n v="1620"/>
    <n v="1350"/>
  </r>
  <r>
    <x v="500"/>
    <x v="33"/>
    <s v="B018IZ0SWI"/>
    <n v="2"/>
    <x v="33"/>
    <x v="1"/>
    <n v="1620"/>
    <n v="1350"/>
  </r>
  <r>
    <x v="500"/>
    <x v="34"/>
    <s v="B016381QZA"/>
    <n v="1"/>
    <x v="34"/>
    <x v="3"/>
    <n v="2016.5"/>
    <n v="1850"/>
  </r>
  <r>
    <x v="501"/>
    <x v="35"/>
    <s v="B00NQGP42Y"/>
    <n v="3"/>
    <x v="35"/>
    <x v="7"/>
    <n v="2376"/>
    <n v="2200"/>
  </r>
  <r>
    <x v="501"/>
    <x v="36"/>
    <s v="B00F3J4B5S"/>
    <n v="15"/>
    <x v="36"/>
    <x v="0"/>
    <n v="1725"/>
    <n v="1500"/>
  </r>
  <r>
    <x v="501"/>
    <x v="37"/>
    <s v="B00NQGP42Y"/>
    <n v="1"/>
    <x v="37"/>
    <x v="7"/>
    <n v="2376"/>
    <n v="2200"/>
  </r>
  <r>
    <x v="501"/>
    <x v="38"/>
    <s v="B015YCRYZM"/>
    <n v="1"/>
    <x v="38"/>
    <x v="11"/>
    <n v="2013"/>
    <n v="1650"/>
  </r>
  <r>
    <x v="501"/>
    <x v="39"/>
    <s v="B00F3J4B5S"/>
    <n v="2"/>
    <x v="39"/>
    <x v="0"/>
    <n v="1725"/>
    <n v="1500"/>
  </r>
  <r>
    <x v="501"/>
    <x v="40"/>
    <s v="B01DZJFWNC"/>
    <n v="4"/>
    <x v="40"/>
    <x v="2"/>
    <n v="998.4"/>
    <n v="960"/>
  </r>
  <r>
    <x v="501"/>
    <x v="41"/>
    <s v="B01DZJFWNC"/>
    <n v="3"/>
    <x v="41"/>
    <x v="2"/>
    <n v="998.4"/>
    <n v="960"/>
  </r>
  <r>
    <x v="502"/>
    <x v="42"/>
    <s v="B01LQV1YHO"/>
    <n v="3"/>
    <x v="12"/>
    <x v="8"/>
    <n v="1624"/>
    <n v="1450"/>
  </r>
  <r>
    <x v="502"/>
    <x v="43"/>
    <s v="B00NQGP42Y"/>
    <n v="3"/>
    <x v="9"/>
    <x v="7"/>
    <n v="2376"/>
    <n v="2200"/>
  </r>
  <r>
    <x v="502"/>
    <x v="44"/>
    <s v="B018IZ0SWI"/>
    <n v="4"/>
    <x v="29"/>
    <x v="1"/>
    <n v="1620"/>
    <n v="1350"/>
  </r>
  <r>
    <x v="502"/>
    <x v="45"/>
    <s v="B00F3J4B5S"/>
    <n v="1"/>
    <x v="7"/>
    <x v="0"/>
    <n v="1725"/>
    <n v="1500"/>
  </r>
  <r>
    <x v="502"/>
    <x v="46"/>
    <s v="B01LQV1YHO"/>
    <n v="2"/>
    <x v="40"/>
    <x v="8"/>
    <n v="1624"/>
    <n v="1450"/>
  </r>
  <r>
    <x v="503"/>
    <x v="47"/>
    <s v="B00K15Q2B0"/>
    <n v="3"/>
    <x v="10"/>
    <x v="6"/>
    <n v="2167.1999999999998"/>
    <n v="1720"/>
  </r>
  <r>
    <x v="503"/>
    <x v="48"/>
    <s v="B01KBH547A"/>
    <n v="2"/>
    <x v="13"/>
    <x v="5"/>
    <n v="1012"/>
    <n v="920"/>
  </r>
  <r>
    <x v="503"/>
    <x v="49"/>
    <s v="B01LQV1YHO"/>
    <n v="2"/>
    <x v="42"/>
    <x v="8"/>
    <n v="1624"/>
    <n v="1450"/>
  </r>
  <r>
    <x v="503"/>
    <x v="50"/>
    <s v="B00F3J4B5S"/>
    <n v="1"/>
    <x v="36"/>
    <x v="0"/>
    <n v="1725"/>
    <n v="1500"/>
  </r>
  <r>
    <x v="503"/>
    <x v="51"/>
    <s v="B00NQGP42Y"/>
    <n v="2"/>
    <x v="28"/>
    <x v="7"/>
    <n v="2376"/>
    <n v="2200"/>
  </r>
  <r>
    <x v="503"/>
    <x v="52"/>
    <s v="B01EYT1URO"/>
    <n v="24"/>
    <x v="18"/>
    <x v="9"/>
    <n v="1312.5"/>
    <n v="1250"/>
  </r>
  <r>
    <x v="504"/>
    <x v="53"/>
    <s v="B01EYT1URO"/>
    <n v="2"/>
    <x v="32"/>
    <x v="9"/>
    <n v="1312.5"/>
    <n v="1250"/>
  </r>
  <r>
    <x v="504"/>
    <x v="54"/>
    <s v="B018IZ0SWI"/>
    <n v="7"/>
    <x v="31"/>
    <x v="1"/>
    <n v="1620"/>
    <n v="1350"/>
  </r>
  <r>
    <x v="505"/>
    <x v="55"/>
    <s v="B018IZ0SWI"/>
    <n v="1"/>
    <x v="20"/>
    <x v="1"/>
    <n v="1620"/>
    <n v="1350"/>
  </r>
  <r>
    <x v="505"/>
    <x v="56"/>
    <s v="B00F3J4B5S"/>
    <n v="2"/>
    <x v="1"/>
    <x v="0"/>
    <n v="1725"/>
    <n v="1500"/>
  </r>
  <r>
    <x v="505"/>
    <x v="57"/>
    <s v="B016381QZA"/>
    <n v="3"/>
    <x v="11"/>
    <x v="3"/>
    <n v="2016.5"/>
    <n v="1850"/>
  </r>
  <r>
    <x v="505"/>
    <x v="58"/>
    <s v="B01LQV1YHO"/>
    <n v="2"/>
    <x v="37"/>
    <x v="8"/>
    <n v="1624"/>
    <n v="1450"/>
  </r>
  <r>
    <x v="505"/>
    <x v="59"/>
    <s v="B01LQV1YHO"/>
    <n v="1"/>
    <x v="14"/>
    <x v="8"/>
    <n v="1624"/>
    <n v="1450"/>
  </r>
  <r>
    <x v="506"/>
    <x v="60"/>
    <s v="B01KBH547A"/>
    <n v="3"/>
    <x v="8"/>
    <x v="5"/>
    <n v="1012"/>
    <n v="920"/>
  </r>
  <r>
    <x v="506"/>
    <x v="61"/>
    <s v="B00F3J4B5S"/>
    <n v="2"/>
    <x v="6"/>
    <x v="0"/>
    <n v="1725"/>
    <n v="1500"/>
  </r>
  <r>
    <x v="506"/>
    <x v="62"/>
    <s v="B01EYT1URO"/>
    <n v="1"/>
    <x v="5"/>
    <x v="9"/>
    <n v="1312.5"/>
    <n v="1250"/>
  </r>
  <r>
    <x v="506"/>
    <x v="63"/>
    <s v="B018IZ0SWI"/>
    <n v="3"/>
    <x v="39"/>
    <x v="1"/>
    <n v="1620"/>
    <n v="1350"/>
  </r>
  <r>
    <x v="507"/>
    <x v="64"/>
    <s v="B01KBH547A"/>
    <n v="1"/>
    <x v="17"/>
    <x v="5"/>
    <n v="1012"/>
    <n v="920"/>
  </r>
  <r>
    <x v="507"/>
    <x v="65"/>
    <s v="B01LQV1YHO"/>
    <n v="2"/>
    <x v="16"/>
    <x v="8"/>
    <n v="1624"/>
    <n v="1450"/>
  </r>
  <r>
    <x v="507"/>
    <x v="66"/>
    <s v="B01LQV1YHO"/>
    <n v="2"/>
    <x v="3"/>
    <x v="8"/>
    <n v="1624"/>
    <n v="1450"/>
  </r>
  <r>
    <x v="507"/>
    <x v="67"/>
    <s v="B015YCRYZM"/>
    <n v="3"/>
    <x v="2"/>
    <x v="11"/>
    <n v="2013"/>
    <n v="1650"/>
  </r>
  <r>
    <x v="507"/>
    <x v="68"/>
    <s v="B00NQGP42Y"/>
    <n v="2"/>
    <x v="23"/>
    <x v="7"/>
    <n v="2376"/>
    <n v="2200"/>
  </r>
  <r>
    <x v="508"/>
    <x v="69"/>
    <s v="B016381QZA"/>
    <n v="15"/>
    <x v="15"/>
    <x v="3"/>
    <n v="2016.5"/>
    <n v="1850"/>
  </r>
  <r>
    <x v="508"/>
    <x v="70"/>
    <s v="B018IZ0SWI"/>
    <n v="2"/>
    <x v="27"/>
    <x v="1"/>
    <n v="1620"/>
    <n v="1350"/>
  </r>
  <r>
    <x v="508"/>
    <x v="14"/>
    <s v="B00NQGP42Y"/>
    <n v="2"/>
    <x v="14"/>
    <x v="7"/>
    <n v="2376"/>
    <n v="2200"/>
  </r>
  <r>
    <x v="508"/>
    <x v="8"/>
    <s v="B01KBH547A"/>
    <n v="25"/>
    <x v="8"/>
    <x v="5"/>
    <n v="1012"/>
    <n v="920"/>
  </r>
  <r>
    <x v="509"/>
    <x v="11"/>
    <s v="B01KBH547A"/>
    <n v="2"/>
    <x v="11"/>
    <x v="5"/>
    <n v="1012"/>
    <n v="920"/>
  </r>
  <r>
    <x v="509"/>
    <x v="13"/>
    <s v="B00NQGP42Y"/>
    <n v="3"/>
    <x v="13"/>
    <x v="7"/>
    <n v="2376"/>
    <n v="2200"/>
  </r>
  <r>
    <x v="510"/>
    <x v="21"/>
    <s v="B01KBH547A"/>
    <n v="1"/>
    <x v="21"/>
    <x v="5"/>
    <n v="1012"/>
    <n v="920"/>
  </r>
  <r>
    <x v="510"/>
    <x v="2"/>
    <s v="B01EYT1URO"/>
    <n v="3"/>
    <x v="2"/>
    <x v="9"/>
    <n v="1312.5"/>
    <n v="1250"/>
  </r>
  <r>
    <x v="511"/>
    <x v="25"/>
    <s v="B01DZJFWNC"/>
    <n v="2"/>
    <x v="25"/>
    <x v="2"/>
    <n v="998.4"/>
    <n v="960"/>
  </r>
  <r>
    <x v="511"/>
    <x v="6"/>
    <s v="B016381QZA"/>
    <n v="2"/>
    <x v="6"/>
    <x v="3"/>
    <n v="2016.5"/>
    <n v="1850"/>
  </r>
  <r>
    <x v="511"/>
    <x v="5"/>
    <s v="B01EYT1URO"/>
    <n v="2"/>
    <x v="5"/>
    <x v="9"/>
    <n v="1312.5"/>
    <n v="1250"/>
  </r>
  <r>
    <x v="512"/>
    <x v="3"/>
    <s v="B018IZ0SWI"/>
    <n v="3"/>
    <x v="3"/>
    <x v="1"/>
    <n v="1620"/>
    <n v="1350"/>
  </r>
  <r>
    <x v="513"/>
    <x v="4"/>
    <s v="B018IZ0SWI"/>
    <n v="1"/>
    <x v="4"/>
    <x v="1"/>
    <n v="1620"/>
    <n v="1350"/>
  </r>
  <r>
    <x v="513"/>
    <x v="14"/>
    <s v="B00K15Q2B0"/>
    <n v="2"/>
    <x v="14"/>
    <x v="6"/>
    <n v="2167.1999999999998"/>
    <n v="1720"/>
  </r>
  <r>
    <x v="513"/>
    <x v="13"/>
    <s v="B00NQGP42Y"/>
    <n v="3"/>
    <x v="13"/>
    <x v="7"/>
    <n v="2376"/>
    <n v="2200"/>
  </r>
  <r>
    <x v="514"/>
    <x v="2"/>
    <s v="B018IZ0SWI"/>
    <n v="1"/>
    <x v="2"/>
    <x v="1"/>
    <n v="1620"/>
    <n v="1350"/>
  </r>
  <r>
    <x v="514"/>
    <x v="5"/>
    <s v="B01DZJFWNC"/>
    <n v="3"/>
    <x v="5"/>
    <x v="2"/>
    <n v="998.4"/>
    <n v="960"/>
  </r>
  <r>
    <x v="514"/>
    <x v="7"/>
    <s v="B018IZ0SWI"/>
    <n v="2"/>
    <x v="7"/>
    <x v="1"/>
    <n v="1620"/>
    <n v="1350"/>
  </r>
  <r>
    <x v="514"/>
    <x v="6"/>
    <s v="B018IZ0SWI"/>
    <n v="2"/>
    <x v="6"/>
    <x v="1"/>
    <n v="1620"/>
    <n v="1350"/>
  </r>
  <r>
    <x v="515"/>
    <x v="1"/>
    <s v="B01KBH547A"/>
    <n v="2"/>
    <x v="1"/>
    <x v="5"/>
    <n v="1012"/>
    <n v="920"/>
  </r>
  <r>
    <x v="515"/>
    <x v="9"/>
    <s v="B00NQGP42Y"/>
    <n v="3"/>
    <x v="9"/>
    <x v="7"/>
    <n v="2376"/>
    <n v="2200"/>
  </r>
  <r>
    <x v="515"/>
    <x v="17"/>
    <s v="B00NQGP42Y"/>
    <n v="2"/>
    <x v="17"/>
    <x v="7"/>
    <n v="2376"/>
    <n v="2200"/>
  </r>
  <r>
    <x v="516"/>
    <x v="11"/>
    <s v="B018IZ0SWI"/>
    <n v="1"/>
    <x v="11"/>
    <x v="1"/>
    <n v="1620"/>
    <n v="1350"/>
  </r>
  <r>
    <x v="516"/>
    <x v="8"/>
    <s v="B00NQGP42Y"/>
    <n v="2"/>
    <x v="8"/>
    <x v="7"/>
    <n v="2376"/>
    <n v="2200"/>
  </r>
  <r>
    <x v="517"/>
    <x v="12"/>
    <s v="B016B7INC2"/>
    <n v="2"/>
    <x v="12"/>
    <x v="10"/>
    <n v="1020"/>
    <n v="850"/>
  </r>
  <r>
    <x v="517"/>
    <x v="16"/>
    <s v="B00F3J4B5S"/>
    <n v="2"/>
    <x v="16"/>
    <x v="0"/>
    <n v="1725"/>
    <n v="1500"/>
  </r>
  <r>
    <x v="518"/>
    <x v="10"/>
    <s v="B00F3J4B5S"/>
    <n v="3"/>
    <x v="10"/>
    <x v="0"/>
    <n v="1725"/>
    <n v="1500"/>
  </r>
  <r>
    <x v="518"/>
    <x v="18"/>
    <s v="B00F3J4B5S"/>
    <n v="1"/>
    <x v="18"/>
    <x v="0"/>
    <n v="1725"/>
    <n v="1500"/>
  </r>
  <r>
    <x v="518"/>
    <x v="19"/>
    <s v="B016381QZA"/>
    <n v="2"/>
    <x v="19"/>
    <x v="3"/>
    <n v="2016.5"/>
    <n v="1850"/>
  </r>
  <r>
    <x v="518"/>
    <x v="20"/>
    <s v="B00F3J4B5S"/>
    <n v="5"/>
    <x v="20"/>
    <x v="0"/>
    <n v="1725"/>
    <n v="1500"/>
  </r>
  <r>
    <x v="518"/>
    <x v="21"/>
    <s v="B01EYT1URO"/>
    <n v="2"/>
    <x v="21"/>
    <x v="9"/>
    <n v="1312.5"/>
    <n v="1250"/>
  </r>
  <r>
    <x v="518"/>
    <x v="22"/>
    <s v="B00F3J4B5S"/>
    <n v="1"/>
    <x v="22"/>
    <x v="0"/>
    <n v="1725"/>
    <n v="1500"/>
  </r>
  <r>
    <x v="518"/>
    <x v="23"/>
    <s v="B018IZ0SWI"/>
    <n v="2"/>
    <x v="23"/>
    <x v="1"/>
    <n v="1620"/>
    <n v="1350"/>
  </r>
  <r>
    <x v="518"/>
    <x v="24"/>
    <s v="B01EYT1URO"/>
    <n v="3"/>
    <x v="24"/>
    <x v="9"/>
    <n v="1312.5"/>
    <n v="1250"/>
  </r>
  <r>
    <x v="518"/>
    <x v="15"/>
    <s v="B01DZJFWNC"/>
    <n v="17"/>
    <x v="15"/>
    <x v="2"/>
    <n v="998.4"/>
    <n v="960"/>
  </r>
  <r>
    <x v="519"/>
    <x v="25"/>
    <s v="B018IZ0SWI"/>
    <n v="2"/>
    <x v="25"/>
    <x v="1"/>
    <n v="1620"/>
    <n v="1350"/>
  </r>
  <r>
    <x v="519"/>
    <x v="26"/>
    <s v="B00K15Q2B0"/>
    <n v="6"/>
    <x v="26"/>
    <x v="6"/>
    <n v="2167.1999999999998"/>
    <n v="1720"/>
  </r>
  <r>
    <x v="519"/>
    <x v="27"/>
    <s v="B018IZ0SWI"/>
    <n v="1"/>
    <x v="27"/>
    <x v="1"/>
    <n v="1620"/>
    <n v="1350"/>
  </r>
  <r>
    <x v="519"/>
    <x v="28"/>
    <s v="B01KBH547A"/>
    <n v="2"/>
    <x v="28"/>
    <x v="5"/>
    <n v="1012"/>
    <n v="920"/>
  </r>
  <r>
    <x v="519"/>
    <x v="29"/>
    <s v="B016381QZA"/>
    <n v="3"/>
    <x v="29"/>
    <x v="3"/>
    <n v="2016.5"/>
    <n v="1850"/>
  </r>
  <r>
    <x v="520"/>
    <x v="30"/>
    <s v="B00NQGP42Y"/>
    <n v="2"/>
    <x v="30"/>
    <x v="7"/>
    <n v="2376"/>
    <n v="2200"/>
  </r>
  <r>
    <x v="521"/>
    <x v="31"/>
    <s v="B018IZ0SWI"/>
    <n v="3"/>
    <x v="31"/>
    <x v="1"/>
    <n v="1620"/>
    <n v="1350"/>
  </r>
  <r>
    <x v="521"/>
    <x v="0"/>
    <s v="B00NQGP42Y"/>
    <n v="1"/>
    <x v="0"/>
    <x v="7"/>
    <n v="2376"/>
    <n v="2200"/>
  </r>
  <r>
    <x v="521"/>
    <x v="32"/>
    <s v="B00NQGP42Y"/>
    <n v="3"/>
    <x v="32"/>
    <x v="7"/>
    <n v="2376"/>
    <n v="2200"/>
  </r>
  <r>
    <x v="521"/>
    <x v="33"/>
    <s v="B01DZJFWNC"/>
    <n v="3"/>
    <x v="33"/>
    <x v="2"/>
    <n v="998.4"/>
    <n v="960"/>
  </r>
  <r>
    <x v="521"/>
    <x v="34"/>
    <s v="B016381QZA"/>
    <n v="3"/>
    <x v="34"/>
    <x v="3"/>
    <n v="2016.5"/>
    <n v="1850"/>
  </r>
  <r>
    <x v="522"/>
    <x v="35"/>
    <s v="B00K15Q2B0"/>
    <n v="2"/>
    <x v="35"/>
    <x v="6"/>
    <n v="2167.1999999999998"/>
    <n v="1720"/>
  </r>
  <r>
    <x v="522"/>
    <x v="36"/>
    <s v="B01KBH547A"/>
    <n v="1"/>
    <x v="36"/>
    <x v="5"/>
    <n v="1012"/>
    <n v="920"/>
  </r>
  <r>
    <x v="522"/>
    <x v="37"/>
    <s v="B01DZJFWNC"/>
    <n v="2"/>
    <x v="37"/>
    <x v="2"/>
    <n v="998.4"/>
    <n v="960"/>
  </r>
  <r>
    <x v="523"/>
    <x v="38"/>
    <s v="B01LQV1YHO"/>
    <n v="2"/>
    <x v="38"/>
    <x v="8"/>
    <n v="1624"/>
    <n v="1450"/>
  </r>
  <r>
    <x v="523"/>
    <x v="39"/>
    <s v="B01DZJFWNC"/>
    <n v="14"/>
    <x v="39"/>
    <x v="2"/>
    <n v="998.4"/>
    <n v="960"/>
  </r>
  <r>
    <x v="524"/>
    <x v="40"/>
    <s v="B00NQGP42Y"/>
    <n v="3"/>
    <x v="40"/>
    <x v="7"/>
    <n v="2376"/>
    <n v="2200"/>
  </r>
  <r>
    <x v="524"/>
    <x v="41"/>
    <s v="B018IZ0SWI"/>
    <n v="2"/>
    <x v="41"/>
    <x v="1"/>
    <n v="1620"/>
    <n v="1350"/>
  </r>
  <r>
    <x v="524"/>
    <x v="42"/>
    <s v="B00F3J4B5S"/>
    <n v="1"/>
    <x v="12"/>
    <x v="0"/>
    <n v="1725"/>
    <n v="1500"/>
  </r>
  <r>
    <x v="525"/>
    <x v="43"/>
    <s v="B01KBH547A"/>
    <n v="1"/>
    <x v="9"/>
    <x v="5"/>
    <n v="1012"/>
    <n v="920"/>
  </r>
  <r>
    <x v="525"/>
    <x v="44"/>
    <s v="B01KBH547A"/>
    <n v="2"/>
    <x v="29"/>
    <x v="5"/>
    <n v="1012"/>
    <n v="920"/>
  </r>
  <r>
    <x v="525"/>
    <x v="45"/>
    <s v="B00K15Q2B0"/>
    <n v="5"/>
    <x v="7"/>
    <x v="6"/>
    <n v="2167.1999999999998"/>
    <n v="1720"/>
  </r>
  <r>
    <x v="525"/>
    <x v="46"/>
    <s v="B00J0O5J4Y"/>
    <n v="3"/>
    <x v="40"/>
    <x v="4"/>
    <n v="1683"/>
    <n v="1530"/>
  </r>
  <r>
    <x v="525"/>
    <x v="47"/>
    <s v="B018IZ0SWI"/>
    <n v="2"/>
    <x v="10"/>
    <x v="1"/>
    <n v="1620"/>
    <n v="1350"/>
  </r>
  <r>
    <x v="525"/>
    <x v="48"/>
    <s v="B018IZ0SWI"/>
    <n v="3"/>
    <x v="13"/>
    <x v="1"/>
    <n v="1620"/>
    <n v="1350"/>
  </r>
  <r>
    <x v="525"/>
    <x v="49"/>
    <s v="B018IZ0SWI"/>
    <n v="2"/>
    <x v="42"/>
    <x v="1"/>
    <n v="1620"/>
    <n v="1350"/>
  </r>
  <r>
    <x v="526"/>
    <x v="50"/>
    <s v="B01EYT1URO"/>
    <n v="2"/>
    <x v="36"/>
    <x v="9"/>
    <n v="1312.5"/>
    <n v="1250"/>
  </r>
  <r>
    <x v="526"/>
    <x v="51"/>
    <s v="B016381QZA"/>
    <n v="2"/>
    <x v="28"/>
    <x v="3"/>
    <n v="2016.5"/>
    <n v="1850"/>
  </r>
  <r>
    <x v="526"/>
    <x v="52"/>
    <s v="B018IZ0SWI"/>
    <n v="1"/>
    <x v="18"/>
    <x v="1"/>
    <n v="1620"/>
    <n v="1350"/>
  </r>
  <r>
    <x v="526"/>
    <x v="53"/>
    <s v="B018IZ0SWI"/>
    <n v="1"/>
    <x v="32"/>
    <x v="1"/>
    <n v="1620"/>
    <n v="1350"/>
  </r>
  <r>
    <x v="526"/>
    <x v="54"/>
    <s v="B01DZJFWNC"/>
    <n v="1"/>
    <x v="31"/>
    <x v="2"/>
    <n v="998.4"/>
    <n v="960"/>
  </r>
  <r>
    <x v="526"/>
    <x v="55"/>
    <s v="B00K15Q2B0"/>
    <n v="4"/>
    <x v="20"/>
    <x v="6"/>
    <n v="2167.1999999999998"/>
    <n v="1720"/>
  </r>
  <r>
    <x v="527"/>
    <x v="56"/>
    <s v="B018IZ0SWI"/>
    <n v="17"/>
    <x v="1"/>
    <x v="1"/>
    <n v="1620"/>
    <n v="1350"/>
  </r>
  <r>
    <x v="527"/>
    <x v="57"/>
    <s v="B01KBH547A"/>
    <n v="1"/>
    <x v="11"/>
    <x v="5"/>
    <n v="1012"/>
    <n v="920"/>
  </r>
  <r>
    <x v="527"/>
    <x v="58"/>
    <s v="B00K15Q2B0"/>
    <n v="2"/>
    <x v="37"/>
    <x v="6"/>
    <n v="2167.1999999999998"/>
    <n v="1720"/>
  </r>
  <r>
    <x v="527"/>
    <x v="59"/>
    <s v="B00J0O5J4Y"/>
    <n v="11"/>
    <x v="14"/>
    <x v="4"/>
    <n v="1683"/>
    <n v="1530"/>
  </r>
  <r>
    <x v="527"/>
    <x v="60"/>
    <s v="B01LQV1YHO"/>
    <n v="1"/>
    <x v="8"/>
    <x v="8"/>
    <n v="1624"/>
    <n v="1450"/>
  </r>
  <r>
    <x v="528"/>
    <x v="61"/>
    <s v="B015YCRYZM"/>
    <n v="3"/>
    <x v="6"/>
    <x v="11"/>
    <n v="2013"/>
    <n v="1650"/>
  </r>
  <r>
    <x v="528"/>
    <x v="62"/>
    <s v="B015YCRYZM"/>
    <n v="2"/>
    <x v="5"/>
    <x v="11"/>
    <n v="2013"/>
    <n v="1650"/>
  </r>
  <r>
    <x v="528"/>
    <x v="63"/>
    <s v="B00NQGP42Y"/>
    <n v="3"/>
    <x v="39"/>
    <x v="7"/>
    <n v="2376"/>
    <n v="2200"/>
  </r>
  <r>
    <x v="528"/>
    <x v="64"/>
    <s v="B00NQGP42Y"/>
    <n v="2"/>
    <x v="17"/>
    <x v="7"/>
    <n v="2376"/>
    <n v="2200"/>
  </r>
  <r>
    <x v="529"/>
    <x v="65"/>
    <s v="B00K15Q2B0"/>
    <n v="1"/>
    <x v="16"/>
    <x v="6"/>
    <n v="2167.1999999999998"/>
    <n v="1720"/>
  </r>
  <r>
    <x v="529"/>
    <x v="66"/>
    <s v="B018IZ0SWI"/>
    <n v="2"/>
    <x v="3"/>
    <x v="1"/>
    <n v="1620"/>
    <n v="1350"/>
  </r>
  <r>
    <x v="529"/>
    <x v="67"/>
    <s v="B00NQGP42Y"/>
    <n v="3"/>
    <x v="2"/>
    <x v="7"/>
    <n v="2376"/>
    <n v="2200"/>
  </r>
  <r>
    <x v="529"/>
    <x v="68"/>
    <s v="B00K15Q2B0"/>
    <n v="2"/>
    <x v="23"/>
    <x v="6"/>
    <n v="2167.1999999999998"/>
    <n v="1720"/>
  </r>
  <r>
    <x v="529"/>
    <x v="69"/>
    <s v="B016381QZA"/>
    <n v="3"/>
    <x v="15"/>
    <x v="3"/>
    <n v="2016.5"/>
    <n v="1850"/>
  </r>
  <r>
    <x v="530"/>
    <x v="70"/>
    <s v="B00F3J4B5S"/>
    <n v="1"/>
    <x v="27"/>
    <x v="0"/>
    <n v="1725"/>
    <n v="1500"/>
  </r>
  <r>
    <x v="530"/>
    <x v="14"/>
    <s v="B00K15Q2B0"/>
    <n v="2"/>
    <x v="14"/>
    <x v="6"/>
    <n v="2167.1999999999998"/>
    <n v="1720"/>
  </r>
  <r>
    <x v="530"/>
    <x v="8"/>
    <s v="B01DZJFWNC"/>
    <n v="2"/>
    <x v="8"/>
    <x v="2"/>
    <n v="998.4"/>
    <n v="960"/>
  </r>
  <r>
    <x v="531"/>
    <x v="11"/>
    <s v="B018IZ0SWI"/>
    <n v="7"/>
    <x v="11"/>
    <x v="1"/>
    <n v="1620"/>
    <n v="1350"/>
  </r>
  <r>
    <x v="531"/>
    <x v="13"/>
    <s v="B01LQV1YHO"/>
    <n v="2"/>
    <x v="13"/>
    <x v="8"/>
    <n v="1624"/>
    <n v="1450"/>
  </r>
  <r>
    <x v="531"/>
    <x v="21"/>
    <s v="B00F3J4B5S"/>
    <n v="20"/>
    <x v="21"/>
    <x v="0"/>
    <n v="1725"/>
    <n v="1500"/>
  </r>
  <r>
    <x v="531"/>
    <x v="2"/>
    <s v="B00K15Q2B0"/>
    <n v="3"/>
    <x v="2"/>
    <x v="6"/>
    <n v="2167.1999999999998"/>
    <n v="1720"/>
  </r>
  <r>
    <x v="531"/>
    <x v="25"/>
    <s v="B00F3J4B5S"/>
    <n v="25"/>
    <x v="25"/>
    <x v="0"/>
    <n v="1725"/>
    <n v="1500"/>
  </r>
  <r>
    <x v="531"/>
    <x v="6"/>
    <s v="B01KBH547A"/>
    <n v="1"/>
    <x v="6"/>
    <x v="5"/>
    <n v="1012"/>
    <n v="920"/>
  </r>
  <r>
    <x v="531"/>
    <x v="5"/>
    <s v="B01KBH547A"/>
    <n v="2"/>
    <x v="5"/>
    <x v="5"/>
    <n v="1012"/>
    <n v="920"/>
  </r>
  <r>
    <x v="532"/>
    <x v="7"/>
    <s v="B016B7INC2"/>
    <n v="1"/>
    <x v="7"/>
    <x v="10"/>
    <n v="1020"/>
    <n v="850"/>
  </r>
  <r>
    <x v="532"/>
    <x v="9"/>
    <s v="B016B7INC2"/>
    <n v="2"/>
    <x v="9"/>
    <x v="10"/>
    <n v="1020"/>
    <n v="850"/>
  </r>
  <r>
    <x v="532"/>
    <x v="4"/>
    <s v="B01EYT1URO"/>
    <n v="3"/>
    <x v="4"/>
    <x v="9"/>
    <n v="1312.5"/>
    <n v="1250"/>
  </r>
  <r>
    <x v="532"/>
    <x v="1"/>
    <s v="B016B7INC2"/>
    <n v="3"/>
    <x v="1"/>
    <x v="10"/>
    <n v="1020"/>
    <n v="850"/>
  </r>
  <r>
    <x v="532"/>
    <x v="17"/>
    <s v="B01EYT1URO"/>
    <n v="3"/>
    <x v="17"/>
    <x v="9"/>
    <n v="1312.5"/>
    <n v="1250"/>
  </r>
  <r>
    <x v="532"/>
    <x v="12"/>
    <s v="B00F3J4B5S"/>
    <n v="2"/>
    <x v="12"/>
    <x v="0"/>
    <n v="1725"/>
    <n v="1500"/>
  </r>
  <r>
    <x v="532"/>
    <x v="16"/>
    <s v="B00K15Q2B0"/>
    <n v="2"/>
    <x v="16"/>
    <x v="6"/>
    <n v="2167.1999999999998"/>
    <n v="1720"/>
  </r>
  <r>
    <x v="532"/>
    <x v="18"/>
    <s v="B00K15Q2B0"/>
    <n v="17"/>
    <x v="18"/>
    <x v="6"/>
    <n v="2167.1999999999998"/>
    <n v="1720"/>
  </r>
  <r>
    <x v="532"/>
    <x v="19"/>
    <s v="B00K15Q2B0"/>
    <n v="3"/>
    <x v="19"/>
    <x v="6"/>
    <n v="2167.1999999999998"/>
    <n v="1720"/>
  </r>
  <r>
    <x v="533"/>
    <x v="10"/>
    <s v="B00F3J4B5S"/>
    <n v="2"/>
    <x v="10"/>
    <x v="0"/>
    <n v="1725"/>
    <n v="1500"/>
  </r>
  <r>
    <x v="533"/>
    <x v="20"/>
    <s v="B01LQV1YHO"/>
    <n v="2"/>
    <x v="20"/>
    <x v="8"/>
    <n v="1624"/>
    <n v="1450"/>
  </r>
  <r>
    <x v="533"/>
    <x v="22"/>
    <s v="B00F3J4B5S"/>
    <n v="1"/>
    <x v="22"/>
    <x v="0"/>
    <n v="1725"/>
    <n v="1500"/>
  </r>
  <r>
    <x v="534"/>
    <x v="15"/>
    <s v="B00F3J4B5S"/>
    <n v="2"/>
    <x v="15"/>
    <x v="0"/>
    <n v="1725"/>
    <n v="1500"/>
  </r>
  <r>
    <x v="534"/>
    <x v="26"/>
    <s v="B00NQGP42Y"/>
    <n v="2"/>
    <x v="26"/>
    <x v="7"/>
    <n v="2376"/>
    <n v="2200"/>
  </r>
  <r>
    <x v="534"/>
    <x v="27"/>
    <s v="B00NQGP42Y"/>
    <n v="2"/>
    <x v="27"/>
    <x v="7"/>
    <n v="2376"/>
    <n v="2200"/>
  </r>
  <r>
    <x v="534"/>
    <x v="28"/>
    <s v="B018IZ0SWI"/>
    <n v="1"/>
    <x v="28"/>
    <x v="1"/>
    <n v="1620"/>
    <n v="1350"/>
  </r>
  <r>
    <x v="535"/>
    <x v="29"/>
    <s v="B01DZJFWNC"/>
    <n v="3"/>
    <x v="29"/>
    <x v="2"/>
    <n v="998.4"/>
    <n v="960"/>
  </r>
  <r>
    <x v="535"/>
    <x v="30"/>
    <s v="B01LQV1YHO"/>
    <n v="3"/>
    <x v="30"/>
    <x v="8"/>
    <n v="1624"/>
    <n v="1450"/>
  </r>
  <r>
    <x v="535"/>
    <x v="31"/>
    <s v="B00NQGP42Y"/>
    <n v="3"/>
    <x v="31"/>
    <x v="7"/>
    <n v="2376"/>
    <n v="2200"/>
  </r>
  <r>
    <x v="535"/>
    <x v="24"/>
    <s v="B00K15Q2B0"/>
    <n v="2"/>
    <x v="24"/>
    <x v="6"/>
    <n v="2167.1999999999998"/>
    <n v="1720"/>
  </r>
  <r>
    <x v="535"/>
    <x v="23"/>
    <s v="B01LQV1YHO"/>
    <n v="3"/>
    <x v="23"/>
    <x v="8"/>
    <n v="1624"/>
    <n v="1450"/>
  </r>
  <r>
    <x v="536"/>
    <x v="0"/>
    <s v="B016B7INC2"/>
    <n v="2"/>
    <x v="0"/>
    <x v="10"/>
    <n v="1020"/>
    <n v="850"/>
  </r>
  <r>
    <x v="536"/>
    <x v="32"/>
    <s v="B00K15Q2B0"/>
    <n v="2"/>
    <x v="32"/>
    <x v="6"/>
    <n v="2167.1999999999998"/>
    <n v="1720"/>
  </r>
  <r>
    <x v="536"/>
    <x v="33"/>
    <s v="B018IZ0SWI"/>
    <n v="4"/>
    <x v="33"/>
    <x v="1"/>
    <n v="1620"/>
    <n v="1350"/>
  </r>
  <r>
    <x v="536"/>
    <x v="34"/>
    <s v="B00NQGP42Y"/>
    <n v="3"/>
    <x v="34"/>
    <x v="7"/>
    <n v="2376"/>
    <n v="2200"/>
  </r>
  <r>
    <x v="537"/>
    <x v="35"/>
    <s v="B00NQGP42Y"/>
    <n v="2"/>
    <x v="35"/>
    <x v="7"/>
    <n v="2376"/>
    <n v="2200"/>
  </r>
  <r>
    <x v="537"/>
    <x v="36"/>
    <s v="B01KBH547A"/>
    <n v="1"/>
    <x v="36"/>
    <x v="5"/>
    <n v="1012"/>
    <n v="920"/>
  </r>
  <r>
    <x v="537"/>
    <x v="37"/>
    <s v="B016381QZA"/>
    <n v="1"/>
    <x v="37"/>
    <x v="3"/>
    <n v="2016.5"/>
    <n v="1850"/>
  </r>
  <r>
    <x v="538"/>
    <x v="38"/>
    <s v="B00NQGP42Y"/>
    <n v="3"/>
    <x v="38"/>
    <x v="7"/>
    <n v="2376"/>
    <n v="2200"/>
  </r>
  <r>
    <x v="538"/>
    <x v="39"/>
    <s v="B01EYT1URO"/>
    <n v="1"/>
    <x v="39"/>
    <x v="9"/>
    <n v="1312.5"/>
    <n v="1250"/>
  </r>
  <r>
    <x v="538"/>
    <x v="40"/>
    <s v="B01DZJFWNC"/>
    <n v="2"/>
    <x v="40"/>
    <x v="2"/>
    <n v="998.4"/>
    <n v="960"/>
  </r>
  <r>
    <x v="538"/>
    <x v="41"/>
    <s v="B01EYT1URO"/>
    <n v="1"/>
    <x v="41"/>
    <x v="9"/>
    <n v="1312.5"/>
    <n v="1250"/>
  </r>
  <r>
    <x v="538"/>
    <x v="42"/>
    <s v="B00F3J4B5S"/>
    <n v="2"/>
    <x v="12"/>
    <x v="0"/>
    <n v="1725"/>
    <n v="1500"/>
  </r>
  <r>
    <x v="538"/>
    <x v="43"/>
    <s v="B00F3J4B5S"/>
    <n v="1"/>
    <x v="9"/>
    <x v="0"/>
    <n v="1725"/>
    <n v="1500"/>
  </r>
  <r>
    <x v="539"/>
    <x v="44"/>
    <s v="B00NQGP42Y"/>
    <n v="2"/>
    <x v="29"/>
    <x v="7"/>
    <n v="2376"/>
    <n v="2200"/>
  </r>
  <r>
    <x v="539"/>
    <x v="45"/>
    <s v="B00J0O5J4Y"/>
    <n v="14"/>
    <x v="7"/>
    <x v="4"/>
    <n v="1683"/>
    <n v="1530"/>
  </r>
  <r>
    <x v="539"/>
    <x v="46"/>
    <s v="B00K15Q2B0"/>
    <n v="3"/>
    <x v="40"/>
    <x v="6"/>
    <n v="2167.1999999999998"/>
    <n v="1720"/>
  </r>
  <r>
    <x v="540"/>
    <x v="47"/>
    <s v="B00K15Q2B0"/>
    <n v="3"/>
    <x v="10"/>
    <x v="6"/>
    <n v="2167.1999999999998"/>
    <n v="1720"/>
  </r>
  <r>
    <x v="540"/>
    <x v="48"/>
    <s v="B00F3J4B5S"/>
    <n v="1"/>
    <x v="13"/>
    <x v="0"/>
    <n v="1725"/>
    <n v="1500"/>
  </r>
  <r>
    <x v="540"/>
    <x v="49"/>
    <s v="B01KBH547A"/>
    <n v="2"/>
    <x v="42"/>
    <x v="5"/>
    <n v="1012"/>
    <n v="920"/>
  </r>
  <r>
    <x v="540"/>
    <x v="50"/>
    <s v="B01EYT1URO"/>
    <n v="3"/>
    <x v="36"/>
    <x v="9"/>
    <n v="1312.5"/>
    <n v="1250"/>
  </r>
  <r>
    <x v="540"/>
    <x v="51"/>
    <s v="B016B7INC2"/>
    <n v="2"/>
    <x v="28"/>
    <x v="10"/>
    <n v="1020"/>
    <n v="850"/>
  </r>
  <r>
    <x v="541"/>
    <x v="52"/>
    <s v="B01DZJFWNC"/>
    <n v="2"/>
    <x v="18"/>
    <x v="2"/>
    <n v="998.4"/>
    <n v="960"/>
  </r>
  <r>
    <x v="541"/>
    <x v="53"/>
    <s v="B018IZ0SWI"/>
    <n v="3"/>
    <x v="32"/>
    <x v="1"/>
    <n v="1620"/>
    <n v="1350"/>
  </r>
  <r>
    <x v="541"/>
    <x v="54"/>
    <s v="B018IZ0SWI"/>
    <n v="2"/>
    <x v="31"/>
    <x v="1"/>
    <n v="1620"/>
    <n v="1350"/>
  </r>
  <r>
    <x v="542"/>
    <x v="55"/>
    <s v="B01LQV1YHO"/>
    <n v="3"/>
    <x v="20"/>
    <x v="8"/>
    <n v="1624"/>
    <n v="1450"/>
  </r>
  <r>
    <x v="542"/>
    <x v="56"/>
    <s v="B018IZ0SWI"/>
    <n v="2"/>
    <x v="1"/>
    <x v="1"/>
    <n v="1620"/>
    <n v="1350"/>
  </r>
  <r>
    <x v="542"/>
    <x v="57"/>
    <s v="B016381QZA"/>
    <n v="4"/>
    <x v="11"/>
    <x v="3"/>
    <n v="2016.5"/>
    <n v="1850"/>
  </r>
  <r>
    <x v="542"/>
    <x v="58"/>
    <s v="B00NQGP42Y"/>
    <n v="13"/>
    <x v="37"/>
    <x v="7"/>
    <n v="2376"/>
    <n v="2200"/>
  </r>
  <r>
    <x v="542"/>
    <x v="59"/>
    <s v="B018IZ0SWI"/>
    <n v="1"/>
    <x v="14"/>
    <x v="1"/>
    <n v="1620"/>
    <n v="1350"/>
  </r>
  <r>
    <x v="542"/>
    <x v="60"/>
    <s v="B01DZJFWNC"/>
    <n v="3"/>
    <x v="8"/>
    <x v="2"/>
    <n v="998.4"/>
    <n v="960"/>
  </r>
  <r>
    <x v="542"/>
    <x v="61"/>
    <s v="B016B7INC2"/>
    <n v="3"/>
    <x v="6"/>
    <x v="10"/>
    <n v="1020"/>
    <n v="850"/>
  </r>
  <r>
    <x v="542"/>
    <x v="62"/>
    <s v="B00NQGP42Y"/>
    <n v="1"/>
    <x v="5"/>
    <x v="7"/>
    <n v="2376"/>
    <n v="2200"/>
  </r>
  <r>
    <x v="543"/>
    <x v="63"/>
    <s v="B00K15Q2B0"/>
    <n v="1"/>
    <x v="39"/>
    <x v="6"/>
    <n v="2167.1999999999998"/>
    <n v="1720"/>
  </r>
  <r>
    <x v="543"/>
    <x v="64"/>
    <s v="B00F3J4B5S"/>
    <n v="1"/>
    <x v="17"/>
    <x v="0"/>
    <n v="1725"/>
    <n v="1500"/>
  </r>
  <r>
    <x v="543"/>
    <x v="65"/>
    <s v="B018IZ0SWI"/>
    <n v="2"/>
    <x v="16"/>
    <x v="1"/>
    <n v="1620"/>
    <n v="1350"/>
  </r>
  <r>
    <x v="543"/>
    <x v="66"/>
    <s v="B00F3J4B5S"/>
    <n v="3"/>
    <x v="3"/>
    <x v="0"/>
    <n v="1725"/>
    <n v="1500"/>
  </r>
  <r>
    <x v="543"/>
    <x v="67"/>
    <s v="B00F3J4B5S"/>
    <n v="4"/>
    <x v="2"/>
    <x v="0"/>
    <n v="1725"/>
    <n v="1500"/>
  </r>
  <r>
    <x v="543"/>
    <x v="68"/>
    <s v="B01LQV1YHO"/>
    <n v="2"/>
    <x v="23"/>
    <x v="8"/>
    <n v="1624"/>
    <n v="1450"/>
  </r>
  <r>
    <x v="543"/>
    <x v="69"/>
    <s v="B01KBH547A"/>
    <n v="14"/>
    <x v="15"/>
    <x v="5"/>
    <n v="1012"/>
    <n v="920"/>
  </r>
  <r>
    <x v="543"/>
    <x v="70"/>
    <s v="B01DZJFWNC"/>
    <n v="2"/>
    <x v="27"/>
    <x v="2"/>
    <n v="998.4"/>
    <n v="960"/>
  </r>
  <r>
    <x v="544"/>
    <x v="14"/>
    <s v="B00F3J4B5S"/>
    <n v="2"/>
    <x v="14"/>
    <x v="0"/>
    <n v="1725"/>
    <n v="1500"/>
  </r>
  <r>
    <x v="544"/>
    <x v="8"/>
    <s v="B018IZ0SWI"/>
    <n v="3"/>
    <x v="8"/>
    <x v="1"/>
    <n v="1620"/>
    <n v="1350"/>
  </r>
  <r>
    <x v="544"/>
    <x v="11"/>
    <s v="B00K15Q2B0"/>
    <n v="2"/>
    <x v="11"/>
    <x v="6"/>
    <n v="2167.1999999999998"/>
    <n v="1720"/>
  </r>
  <r>
    <x v="545"/>
    <x v="13"/>
    <s v="B00NQGP42Y"/>
    <n v="2"/>
    <x v="13"/>
    <x v="7"/>
    <n v="2376"/>
    <n v="2200"/>
  </r>
  <r>
    <x v="545"/>
    <x v="21"/>
    <s v="B015YCRYZM"/>
    <n v="2"/>
    <x v="21"/>
    <x v="11"/>
    <n v="2013"/>
    <n v="1650"/>
  </r>
  <r>
    <x v="545"/>
    <x v="2"/>
    <s v="B00F3J4B5S"/>
    <n v="2"/>
    <x v="2"/>
    <x v="0"/>
    <n v="1725"/>
    <n v="1500"/>
  </r>
  <r>
    <x v="545"/>
    <x v="25"/>
    <s v="B018IZ0SWI"/>
    <n v="3"/>
    <x v="25"/>
    <x v="1"/>
    <n v="1620"/>
    <n v="1350"/>
  </r>
  <r>
    <x v="546"/>
    <x v="6"/>
    <s v="B01KBH547A"/>
    <n v="2"/>
    <x v="6"/>
    <x v="5"/>
    <n v="1012"/>
    <n v="920"/>
  </r>
  <r>
    <x v="547"/>
    <x v="5"/>
    <s v="B01KBH547A"/>
    <n v="23"/>
    <x v="5"/>
    <x v="5"/>
    <n v="1012"/>
    <n v="920"/>
  </r>
  <r>
    <x v="547"/>
    <x v="7"/>
    <s v="B018IZ0SWI"/>
    <n v="2"/>
    <x v="7"/>
    <x v="1"/>
    <n v="1620"/>
    <n v="1350"/>
  </r>
  <r>
    <x v="547"/>
    <x v="9"/>
    <s v="B01KBH547A"/>
    <n v="2"/>
    <x v="9"/>
    <x v="5"/>
    <n v="1012"/>
    <n v="920"/>
  </r>
  <r>
    <x v="548"/>
    <x v="4"/>
    <s v="B00NQGP42Y"/>
    <n v="2"/>
    <x v="4"/>
    <x v="7"/>
    <n v="2376"/>
    <n v="2200"/>
  </r>
  <r>
    <x v="548"/>
    <x v="1"/>
    <s v="B00K15Q2B0"/>
    <n v="17"/>
    <x v="1"/>
    <x v="6"/>
    <n v="2167.1999999999998"/>
    <n v="1720"/>
  </r>
  <r>
    <x v="548"/>
    <x v="17"/>
    <s v="B01EYT1URO"/>
    <n v="1"/>
    <x v="17"/>
    <x v="9"/>
    <n v="1312.5"/>
    <n v="1250"/>
  </r>
  <r>
    <x v="548"/>
    <x v="12"/>
    <s v="B018IZ0SWI"/>
    <n v="16"/>
    <x v="12"/>
    <x v="1"/>
    <n v="1620"/>
    <n v="1350"/>
  </r>
  <r>
    <x v="549"/>
    <x v="16"/>
    <s v="B00K15Q2B0"/>
    <n v="2"/>
    <x v="16"/>
    <x v="6"/>
    <n v="2167.1999999999998"/>
    <n v="1720"/>
  </r>
  <r>
    <x v="549"/>
    <x v="18"/>
    <s v="B018IZ0SWI"/>
    <n v="2"/>
    <x v="18"/>
    <x v="1"/>
    <n v="1620"/>
    <n v="1350"/>
  </r>
  <r>
    <x v="549"/>
    <x v="19"/>
    <s v="B018IZ0SWI"/>
    <n v="1"/>
    <x v="19"/>
    <x v="1"/>
    <n v="1620"/>
    <n v="1350"/>
  </r>
  <r>
    <x v="549"/>
    <x v="10"/>
    <s v="B00F3J4B5S"/>
    <n v="2"/>
    <x v="10"/>
    <x v="0"/>
    <n v="1725"/>
    <n v="1500"/>
  </r>
  <r>
    <x v="550"/>
    <x v="20"/>
    <s v="B018IZ0SWI"/>
    <n v="3"/>
    <x v="20"/>
    <x v="1"/>
    <n v="1620"/>
    <n v="1350"/>
  </r>
  <r>
    <x v="551"/>
    <x v="22"/>
    <s v="B018IZ0SWI"/>
    <n v="2"/>
    <x v="22"/>
    <x v="1"/>
    <n v="1620"/>
    <n v="1350"/>
  </r>
  <r>
    <x v="551"/>
    <x v="15"/>
    <s v="B018IZ0SWI"/>
    <n v="2"/>
    <x v="15"/>
    <x v="1"/>
    <n v="1620"/>
    <n v="1350"/>
  </r>
  <r>
    <x v="551"/>
    <x v="26"/>
    <s v="B01KBH547A"/>
    <n v="2"/>
    <x v="26"/>
    <x v="5"/>
    <n v="1012"/>
    <n v="920"/>
  </r>
  <r>
    <x v="551"/>
    <x v="27"/>
    <s v="B01LQV1YHO"/>
    <n v="1"/>
    <x v="27"/>
    <x v="8"/>
    <n v="1624"/>
    <n v="1450"/>
  </r>
  <r>
    <x v="551"/>
    <x v="28"/>
    <s v="B016381QZA"/>
    <n v="1"/>
    <x v="28"/>
    <x v="3"/>
    <n v="2016.5"/>
    <n v="1850"/>
  </r>
  <r>
    <x v="552"/>
    <x v="29"/>
    <s v="B018IZ0SWI"/>
    <n v="1"/>
    <x v="29"/>
    <x v="1"/>
    <n v="1620"/>
    <n v="1350"/>
  </r>
  <r>
    <x v="552"/>
    <x v="30"/>
    <s v="B00NQGP42Y"/>
    <n v="2"/>
    <x v="30"/>
    <x v="7"/>
    <n v="2376"/>
    <n v="2200"/>
  </r>
  <r>
    <x v="552"/>
    <x v="31"/>
    <s v="B00K15Q2B0"/>
    <n v="2"/>
    <x v="31"/>
    <x v="6"/>
    <n v="2167.1999999999998"/>
    <n v="1720"/>
  </r>
  <r>
    <x v="552"/>
    <x v="24"/>
    <s v="B018IZ0SWI"/>
    <n v="3"/>
    <x v="24"/>
    <x v="1"/>
    <n v="1620"/>
    <n v="1350"/>
  </r>
  <r>
    <x v="552"/>
    <x v="23"/>
    <s v="B00F3J4B5S"/>
    <n v="2"/>
    <x v="23"/>
    <x v="0"/>
    <n v="1725"/>
    <n v="1500"/>
  </r>
  <r>
    <x v="552"/>
    <x v="0"/>
    <s v="B00F3J4B5S"/>
    <n v="1"/>
    <x v="0"/>
    <x v="0"/>
    <n v="1725"/>
    <n v="1500"/>
  </r>
  <r>
    <x v="553"/>
    <x v="32"/>
    <s v="B016381QZA"/>
    <n v="3"/>
    <x v="32"/>
    <x v="3"/>
    <n v="2016.5"/>
    <n v="1850"/>
  </r>
  <r>
    <x v="553"/>
    <x v="33"/>
    <s v="B00F3J4B5S"/>
    <n v="11"/>
    <x v="33"/>
    <x v="0"/>
    <n v="1725"/>
    <n v="1500"/>
  </r>
  <r>
    <x v="553"/>
    <x v="34"/>
    <s v="B01KBH547A"/>
    <n v="4"/>
    <x v="34"/>
    <x v="5"/>
    <n v="1012"/>
    <n v="920"/>
  </r>
  <r>
    <x v="553"/>
    <x v="35"/>
    <s v="B01KBH547A"/>
    <n v="2"/>
    <x v="35"/>
    <x v="5"/>
    <n v="1012"/>
    <n v="920"/>
  </r>
  <r>
    <x v="553"/>
    <x v="36"/>
    <s v="B00NQGP42Y"/>
    <n v="3"/>
    <x v="36"/>
    <x v="7"/>
    <n v="2376"/>
    <n v="2200"/>
  </r>
  <r>
    <x v="553"/>
    <x v="37"/>
    <s v="B01EYT1URO"/>
    <n v="3"/>
    <x v="37"/>
    <x v="9"/>
    <n v="1312.5"/>
    <n v="1250"/>
  </r>
  <r>
    <x v="553"/>
    <x v="38"/>
    <s v="B01KBH547A"/>
    <n v="2"/>
    <x v="38"/>
    <x v="5"/>
    <n v="1012"/>
    <n v="920"/>
  </r>
  <r>
    <x v="554"/>
    <x v="39"/>
    <s v="B00F3J4B5S"/>
    <n v="2"/>
    <x v="39"/>
    <x v="0"/>
    <n v="1725"/>
    <n v="1500"/>
  </r>
  <r>
    <x v="554"/>
    <x v="40"/>
    <s v="B016381QZA"/>
    <n v="1"/>
    <x v="40"/>
    <x v="3"/>
    <n v="2016.5"/>
    <n v="1850"/>
  </r>
  <r>
    <x v="554"/>
    <x v="41"/>
    <s v="B01KBH547A"/>
    <n v="3"/>
    <x v="41"/>
    <x v="5"/>
    <n v="1012"/>
    <n v="920"/>
  </r>
  <r>
    <x v="554"/>
    <x v="42"/>
    <s v="B016381QZA"/>
    <n v="1"/>
    <x v="12"/>
    <x v="3"/>
    <n v="2016.5"/>
    <n v="1850"/>
  </r>
  <r>
    <x v="554"/>
    <x v="43"/>
    <s v="B01KBH547A"/>
    <n v="2"/>
    <x v="9"/>
    <x v="5"/>
    <n v="1012"/>
    <n v="920"/>
  </r>
  <r>
    <x v="554"/>
    <x v="44"/>
    <s v="B00NQGP42Y"/>
    <n v="2"/>
    <x v="29"/>
    <x v="7"/>
    <n v="2376"/>
    <n v="2200"/>
  </r>
  <r>
    <x v="555"/>
    <x v="45"/>
    <s v="B00K15Q2B0"/>
    <n v="3"/>
    <x v="7"/>
    <x v="6"/>
    <n v="2167.1999999999998"/>
    <n v="1720"/>
  </r>
  <r>
    <x v="555"/>
    <x v="46"/>
    <s v="B00NQGP42Y"/>
    <n v="1"/>
    <x v="40"/>
    <x v="7"/>
    <n v="2376"/>
    <n v="2200"/>
  </r>
  <r>
    <x v="555"/>
    <x v="47"/>
    <s v="B016B7INC2"/>
    <n v="14"/>
    <x v="10"/>
    <x v="10"/>
    <n v="1020"/>
    <n v="850"/>
  </r>
  <r>
    <x v="555"/>
    <x v="48"/>
    <s v="B016B7INC2"/>
    <n v="2"/>
    <x v="13"/>
    <x v="10"/>
    <n v="1020"/>
    <n v="850"/>
  </r>
  <r>
    <x v="555"/>
    <x v="49"/>
    <s v="B01EYT1URO"/>
    <n v="2"/>
    <x v="42"/>
    <x v="9"/>
    <n v="1312.5"/>
    <n v="1250"/>
  </r>
  <r>
    <x v="555"/>
    <x v="50"/>
    <s v="B01DZJFWNC"/>
    <n v="3"/>
    <x v="36"/>
    <x v="2"/>
    <n v="998.4"/>
    <n v="960"/>
  </r>
  <r>
    <x v="555"/>
    <x v="51"/>
    <s v="B01LQV1YHO"/>
    <n v="2"/>
    <x v="28"/>
    <x v="8"/>
    <n v="1624"/>
    <n v="1450"/>
  </r>
  <r>
    <x v="555"/>
    <x v="52"/>
    <s v="B01KBH547A"/>
    <n v="2"/>
    <x v="18"/>
    <x v="5"/>
    <n v="1012"/>
    <n v="920"/>
  </r>
  <r>
    <x v="555"/>
    <x v="53"/>
    <s v="B00F3J4B5S"/>
    <n v="10"/>
    <x v="32"/>
    <x v="0"/>
    <n v="1725"/>
    <n v="1500"/>
  </r>
  <r>
    <x v="555"/>
    <x v="54"/>
    <s v="B00F3J4B5S"/>
    <n v="3"/>
    <x v="31"/>
    <x v="0"/>
    <n v="1725"/>
    <n v="1500"/>
  </r>
  <r>
    <x v="555"/>
    <x v="55"/>
    <s v="B01KBH547A"/>
    <n v="1"/>
    <x v="20"/>
    <x v="5"/>
    <n v="1012"/>
    <n v="920"/>
  </r>
  <r>
    <x v="555"/>
    <x v="56"/>
    <s v="B00NQGP42Y"/>
    <n v="12"/>
    <x v="1"/>
    <x v="7"/>
    <n v="2376"/>
    <n v="2200"/>
  </r>
  <r>
    <x v="555"/>
    <x v="57"/>
    <s v="B00K15Q2B0"/>
    <n v="3"/>
    <x v="11"/>
    <x v="6"/>
    <n v="2167.1999999999998"/>
    <n v="1720"/>
  </r>
  <r>
    <x v="555"/>
    <x v="58"/>
    <s v="B00K15Q2B0"/>
    <n v="3"/>
    <x v="37"/>
    <x v="6"/>
    <n v="2167.1999999999998"/>
    <n v="1720"/>
  </r>
  <r>
    <x v="556"/>
    <x v="59"/>
    <s v="B00F3J4B5S"/>
    <n v="3"/>
    <x v="14"/>
    <x v="0"/>
    <n v="1725"/>
    <n v="1500"/>
  </r>
  <r>
    <x v="556"/>
    <x v="60"/>
    <s v="B01KBH547A"/>
    <n v="2"/>
    <x v="8"/>
    <x v="5"/>
    <n v="1012"/>
    <n v="920"/>
  </r>
  <r>
    <x v="556"/>
    <x v="61"/>
    <s v="B018IZ0SWI"/>
    <n v="2"/>
    <x v="6"/>
    <x v="1"/>
    <n v="1620"/>
    <n v="1350"/>
  </r>
  <r>
    <x v="557"/>
    <x v="62"/>
    <s v="B016381QZA"/>
    <n v="2"/>
    <x v="5"/>
    <x v="3"/>
    <n v="2016.5"/>
    <n v="1850"/>
  </r>
  <r>
    <x v="557"/>
    <x v="63"/>
    <s v="B00F3J4B5S"/>
    <n v="1"/>
    <x v="39"/>
    <x v="0"/>
    <n v="1725"/>
    <n v="1500"/>
  </r>
  <r>
    <x v="557"/>
    <x v="64"/>
    <s v="B018IZ0SWI"/>
    <n v="4"/>
    <x v="17"/>
    <x v="1"/>
    <n v="1620"/>
    <n v="1350"/>
  </r>
  <r>
    <x v="557"/>
    <x v="65"/>
    <s v="B018IZ0SWI"/>
    <n v="2"/>
    <x v="16"/>
    <x v="1"/>
    <n v="1620"/>
    <n v="1350"/>
  </r>
  <r>
    <x v="557"/>
    <x v="66"/>
    <s v="B01EYT1URO"/>
    <n v="2"/>
    <x v="3"/>
    <x v="9"/>
    <n v="1312.5"/>
    <n v="1250"/>
  </r>
  <r>
    <x v="557"/>
    <x v="67"/>
    <s v="B00NQGP42Y"/>
    <n v="2"/>
    <x v="2"/>
    <x v="7"/>
    <n v="2376"/>
    <n v="2200"/>
  </r>
  <r>
    <x v="557"/>
    <x v="68"/>
    <s v="B00K15Q2B0"/>
    <n v="2"/>
    <x v="23"/>
    <x v="6"/>
    <n v="2167.1999999999998"/>
    <n v="1720"/>
  </r>
  <r>
    <x v="557"/>
    <x v="69"/>
    <s v="B00K15Q2B0"/>
    <n v="2"/>
    <x v="15"/>
    <x v="6"/>
    <n v="2167.1999999999998"/>
    <n v="1720"/>
  </r>
  <r>
    <x v="557"/>
    <x v="70"/>
    <s v="B00F3J4B5S"/>
    <n v="11"/>
    <x v="27"/>
    <x v="0"/>
    <n v="1725"/>
    <n v="1500"/>
  </r>
  <r>
    <x v="557"/>
    <x v="14"/>
    <s v="B01KBH547A"/>
    <n v="1"/>
    <x v="14"/>
    <x v="5"/>
    <n v="1012"/>
    <n v="920"/>
  </r>
  <r>
    <x v="557"/>
    <x v="8"/>
    <s v="B018IZ0SWI"/>
    <n v="4"/>
    <x v="8"/>
    <x v="1"/>
    <n v="1620"/>
    <n v="1350"/>
  </r>
  <r>
    <x v="557"/>
    <x v="11"/>
    <s v="B00K15Q2B0"/>
    <n v="3"/>
    <x v="11"/>
    <x v="6"/>
    <n v="2167.1999999999998"/>
    <n v="1720"/>
  </r>
  <r>
    <x v="557"/>
    <x v="13"/>
    <s v="B01KBH547A"/>
    <n v="4"/>
    <x v="13"/>
    <x v="5"/>
    <n v="1012"/>
    <n v="920"/>
  </r>
  <r>
    <x v="558"/>
    <x v="21"/>
    <s v="B01DZJFWNC"/>
    <n v="3"/>
    <x v="21"/>
    <x v="2"/>
    <n v="998.4"/>
    <n v="960"/>
  </r>
  <r>
    <x v="558"/>
    <x v="2"/>
    <s v="B00NQGP42Y"/>
    <n v="1"/>
    <x v="2"/>
    <x v="7"/>
    <n v="2376"/>
    <n v="2200"/>
  </r>
  <r>
    <x v="558"/>
    <x v="25"/>
    <s v="B00NQGP42Y"/>
    <n v="1"/>
    <x v="25"/>
    <x v="7"/>
    <n v="2376"/>
    <n v="2200"/>
  </r>
  <r>
    <x v="559"/>
    <x v="6"/>
    <s v="B00K15Q2B0"/>
    <n v="1"/>
    <x v="6"/>
    <x v="6"/>
    <n v="2167.1999999999998"/>
    <n v="1720"/>
  </r>
  <r>
    <x v="559"/>
    <x v="5"/>
    <s v="B00F3J4B5S"/>
    <n v="3"/>
    <x v="5"/>
    <x v="0"/>
    <n v="1725"/>
    <n v="1500"/>
  </r>
  <r>
    <x v="559"/>
    <x v="7"/>
    <s v="B00NQGP42Y"/>
    <n v="1"/>
    <x v="7"/>
    <x v="7"/>
    <n v="2376"/>
    <n v="2200"/>
  </r>
  <r>
    <x v="559"/>
    <x v="9"/>
    <s v="B018IZ0SWI"/>
    <n v="1"/>
    <x v="9"/>
    <x v="1"/>
    <n v="1620"/>
    <n v="1350"/>
  </r>
  <r>
    <x v="559"/>
    <x v="4"/>
    <s v="B01KBH547A"/>
    <n v="1"/>
    <x v="4"/>
    <x v="5"/>
    <n v="1012"/>
    <n v="920"/>
  </r>
  <r>
    <x v="560"/>
    <x v="1"/>
    <s v="B00F3J4B5S"/>
    <n v="1"/>
    <x v="1"/>
    <x v="0"/>
    <n v="1725"/>
    <n v="1500"/>
  </r>
  <r>
    <x v="560"/>
    <x v="17"/>
    <s v="B00K15Q2B0"/>
    <n v="3"/>
    <x v="17"/>
    <x v="6"/>
    <n v="2167.1999999999998"/>
    <n v="1720"/>
  </r>
  <r>
    <x v="560"/>
    <x v="12"/>
    <s v="B01DZJFWNC"/>
    <n v="3"/>
    <x v="12"/>
    <x v="2"/>
    <n v="998.4"/>
    <n v="960"/>
  </r>
  <r>
    <x v="560"/>
    <x v="16"/>
    <s v="B015YCRYZM"/>
    <n v="1"/>
    <x v="16"/>
    <x v="11"/>
    <n v="2013"/>
    <n v="1650"/>
  </r>
  <r>
    <x v="561"/>
    <x v="18"/>
    <s v="B018IZ0SWI"/>
    <n v="1"/>
    <x v="18"/>
    <x v="1"/>
    <n v="1620"/>
    <n v="1350"/>
  </r>
  <r>
    <x v="561"/>
    <x v="19"/>
    <s v="B00F3J4B5S"/>
    <n v="2"/>
    <x v="19"/>
    <x v="0"/>
    <n v="1725"/>
    <n v="1500"/>
  </r>
  <r>
    <x v="561"/>
    <x v="10"/>
    <s v="B01DZJFWNC"/>
    <n v="4"/>
    <x v="10"/>
    <x v="2"/>
    <n v="998.4"/>
    <n v="960"/>
  </r>
  <r>
    <x v="562"/>
    <x v="20"/>
    <s v="B01KBH547A"/>
    <n v="2"/>
    <x v="20"/>
    <x v="5"/>
    <n v="1012"/>
    <n v="920"/>
  </r>
  <r>
    <x v="562"/>
    <x v="22"/>
    <s v="B00J0O5J4Y"/>
    <n v="3"/>
    <x v="22"/>
    <x v="4"/>
    <n v="1683"/>
    <n v="1530"/>
  </r>
  <r>
    <x v="562"/>
    <x v="15"/>
    <s v="B016381QZA"/>
    <n v="4"/>
    <x v="15"/>
    <x v="3"/>
    <n v="2016.5"/>
    <n v="1850"/>
  </r>
  <r>
    <x v="563"/>
    <x v="26"/>
    <s v="B018IZ0SWI"/>
    <n v="3"/>
    <x v="26"/>
    <x v="1"/>
    <n v="1620"/>
    <n v="1350"/>
  </r>
  <r>
    <x v="563"/>
    <x v="27"/>
    <s v="B01DZJFWNC"/>
    <n v="2"/>
    <x v="27"/>
    <x v="2"/>
    <n v="998.4"/>
    <n v="960"/>
  </r>
  <r>
    <x v="563"/>
    <x v="28"/>
    <s v="B01DZJFWNC"/>
    <n v="3"/>
    <x v="28"/>
    <x v="2"/>
    <n v="998.4"/>
    <n v="960"/>
  </r>
  <r>
    <x v="564"/>
    <x v="29"/>
    <s v="B00NQGP42Y"/>
    <n v="2"/>
    <x v="29"/>
    <x v="7"/>
    <n v="2376"/>
    <n v="2200"/>
  </r>
  <r>
    <x v="564"/>
    <x v="30"/>
    <s v="B01KBH547A"/>
    <n v="2"/>
    <x v="30"/>
    <x v="5"/>
    <n v="1012"/>
    <n v="920"/>
  </r>
  <r>
    <x v="564"/>
    <x v="31"/>
    <s v="B016B7INC2"/>
    <n v="1"/>
    <x v="31"/>
    <x v="10"/>
    <n v="1020"/>
    <n v="850"/>
  </r>
  <r>
    <x v="564"/>
    <x v="24"/>
    <s v="B00K15Q2B0"/>
    <n v="2"/>
    <x v="24"/>
    <x v="6"/>
    <n v="2167.1999999999998"/>
    <n v="1720"/>
  </r>
  <r>
    <x v="564"/>
    <x v="23"/>
    <s v="B018IZ0SWI"/>
    <n v="3"/>
    <x v="23"/>
    <x v="1"/>
    <n v="1620"/>
    <n v="1350"/>
  </r>
  <r>
    <x v="564"/>
    <x v="0"/>
    <s v="B018IZ0SWI"/>
    <n v="3"/>
    <x v="0"/>
    <x v="1"/>
    <n v="1620"/>
    <n v="1350"/>
  </r>
  <r>
    <x v="564"/>
    <x v="32"/>
    <s v="B00F3J4B5S"/>
    <n v="2"/>
    <x v="32"/>
    <x v="0"/>
    <n v="1725"/>
    <n v="1500"/>
  </r>
  <r>
    <x v="564"/>
    <x v="33"/>
    <s v="B01LQV1YHO"/>
    <n v="1"/>
    <x v="33"/>
    <x v="8"/>
    <n v="1624"/>
    <n v="1450"/>
  </r>
  <r>
    <x v="564"/>
    <x v="34"/>
    <s v="B018IZ0SWI"/>
    <n v="4"/>
    <x v="34"/>
    <x v="1"/>
    <n v="1620"/>
    <n v="1350"/>
  </r>
  <r>
    <x v="565"/>
    <x v="35"/>
    <s v="B00K15Q2B0"/>
    <n v="1"/>
    <x v="35"/>
    <x v="6"/>
    <n v="2167.1999999999998"/>
    <n v="1720"/>
  </r>
  <r>
    <x v="565"/>
    <x v="36"/>
    <s v="B00F3J4B5S"/>
    <n v="3"/>
    <x v="36"/>
    <x v="0"/>
    <n v="1725"/>
    <n v="1500"/>
  </r>
  <r>
    <x v="565"/>
    <x v="37"/>
    <s v="B016381QZA"/>
    <n v="2"/>
    <x v="37"/>
    <x v="3"/>
    <n v="2016.5"/>
    <n v="1850"/>
  </r>
  <r>
    <x v="565"/>
    <x v="38"/>
    <s v="B018IZ0SWI"/>
    <n v="10"/>
    <x v="38"/>
    <x v="1"/>
    <n v="1620"/>
    <n v="1350"/>
  </r>
  <r>
    <x v="565"/>
    <x v="39"/>
    <s v="B00NQGP42Y"/>
    <n v="1"/>
    <x v="39"/>
    <x v="7"/>
    <n v="2376"/>
    <n v="2200"/>
  </r>
  <r>
    <x v="566"/>
    <x v="40"/>
    <s v="B018IZ0SWI"/>
    <n v="3"/>
    <x v="40"/>
    <x v="1"/>
    <n v="1620"/>
    <n v="1350"/>
  </r>
  <r>
    <x v="566"/>
    <x v="41"/>
    <s v="B016381QZA"/>
    <n v="2"/>
    <x v="41"/>
    <x v="3"/>
    <n v="2016.5"/>
    <n v="1850"/>
  </r>
  <r>
    <x v="566"/>
    <x v="42"/>
    <s v="B018IZ0SWI"/>
    <n v="3"/>
    <x v="12"/>
    <x v="1"/>
    <n v="1620"/>
    <n v="1350"/>
  </r>
  <r>
    <x v="566"/>
    <x v="43"/>
    <s v="B016381QZA"/>
    <n v="1"/>
    <x v="9"/>
    <x v="3"/>
    <n v="2016.5"/>
    <n v="1850"/>
  </r>
  <r>
    <x v="566"/>
    <x v="44"/>
    <s v="B01EYT1URO"/>
    <n v="1"/>
    <x v="29"/>
    <x v="9"/>
    <n v="1312.5"/>
    <n v="1250"/>
  </r>
  <r>
    <x v="567"/>
    <x v="45"/>
    <s v="B01KBH547A"/>
    <n v="1"/>
    <x v="7"/>
    <x v="5"/>
    <n v="1012"/>
    <n v="920"/>
  </r>
  <r>
    <x v="567"/>
    <x v="46"/>
    <s v="B00K15Q2B0"/>
    <n v="1"/>
    <x v="40"/>
    <x v="6"/>
    <n v="2167.1999999999998"/>
    <n v="1720"/>
  </r>
  <r>
    <x v="567"/>
    <x v="47"/>
    <s v="B00K15Q2B0"/>
    <n v="3"/>
    <x v="10"/>
    <x v="6"/>
    <n v="2167.1999999999998"/>
    <n v="1720"/>
  </r>
  <r>
    <x v="567"/>
    <x v="48"/>
    <s v="B01LQV1YHO"/>
    <n v="3"/>
    <x v="13"/>
    <x v="8"/>
    <n v="1624"/>
    <n v="1450"/>
  </r>
  <r>
    <x v="568"/>
    <x v="49"/>
    <s v="B018IZ0SWI"/>
    <n v="2"/>
    <x v="42"/>
    <x v="1"/>
    <n v="1620"/>
    <n v="1350"/>
  </r>
  <r>
    <x v="568"/>
    <x v="50"/>
    <s v="B01KBH547A"/>
    <n v="3"/>
    <x v="36"/>
    <x v="5"/>
    <n v="1012"/>
    <n v="920"/>
  </r>
  <r>
    <x v="568"/>
    <x v="51"/>
    <s v="B01DZJFWNC"/>
    <n v="2"/>
    <x v="28"/>
    <x v="2"/>
    <n v="998.4"/>
    <n v="960"/>
  </r>
  <r>
    <x v="568"/>
    <x v="52"/>
    <s v="B00K15Q2B0"/>
    <n v="2"/>
    <x v="18"/>
    <x v="6"/>
    <n v="2167.1999999999998"/>
    <n v="1720"/>
  </r>
  <r>
    <x v="568"/>
    <x v="53"/>
    <s v="B016381QZA"/>
    <n v="1"/>
    <x v="32"/>
    <x v="3"/>
    <n v="2016.5"/>
    <n v="1850"/>
  </r>
  <r>
    <x v="568"/>
    <x v="54"/>
    <s v="B00K15Q2B0"/>
    <n v="1"/>
    <x v="31"/>
    <x v="6"/>
    <n v="2167.1999999999998"/>
    <n v="1720"/>
  </r>
  <r>
    <x v="568"/>
    <x v="55"/>
    <s v="B00F3J4B5S"/>
    <n v="2"/>
    <x v="20"/>
    <x v="0"/>
    <n v="1725"/>
    <n v="1500"/>
  </r>
  <r>
    <x v="568"/>
    <x v="56"/>
    <s v="B00F3J4B5S"/>
    <n v="1"/>
    <x v="1"/>
    <x v="0"/>
    <n v="1725"/>
    <n v="1500"/>
  </r>
  <r>
    <x v="569"/>
    <x v="57"/>
    <s v="B01KBH547A"/>
    <n v="2"/>
    <x v="11"/>
    <x v="5"/>
    <n v="1012"/>
    <n v="920"/>
  </r>
  <r>
    <x v="569"/>
    <x v="58"/>
    <s v="B016381QZA"/>
    <n v="2"/>
    <x v="37"/>
    <x v="3"/>
    <n v="2016.5"/>
    <n v="1850"/>
  </r>
  <r>
    <x v="569"/>
    <x v="59"/>
    <s v="B00J0O5J4Y"/>
    <n v="2"/>
    <x v="14"/>
    <x v="4"/>
    <n v="1683"/>
    <n v="1530"/>
  </r>
  <r>
    <x v="569"/>
    <x v="60"/>
    <s v="B00F3J4B5S"/>
    <n v="2"/>
    <x v="8"/>
    <x v="0"/>
    <n v="1725"/>
    <n v="1500"/>
  </r>
  <r>
    <x v="569"/>
    <x v="61"/>
    <s v="B015YCRYZM"/>
    <n v="2"/>
    <x v="6"/>
    <x v="11"/>
    <n v="2013"/>
    <n v="1650"/>
  </r>
  <r>
    <x v="569"/>
    <x v="62"/>
    <s v="B016381QZA"/>
    <n v="3"/>
    <x v="5"/>
    <x v="3"/>
    <n v="2016.5"/>
    <n v="1850"/>
  </r>
  <r>
    <x v="569"/>
    <x v="63"/>
    <s v="B015YCRYZM"/>
    <n v="3"/>
    <x v="39"/>
    <x v="11"/>
    <n v="2013"/>
    <n v="1650"/>
  </r>
  <r>
    <x v="569"/>
    <x v="64"/>
    <s v="B01EYT1URO"/>
    <n v="1"/>
    <x v="17"/>
    <x v="9"/>
    <n v="1312.5"/>
    <n v="1250"/>
  </r>
  <r>
    <x v="569"/>
    <x v="65"/>
    <s v="B00K15Q2B0"/>
    <n v="2"/>
    <x v="16"/>
    <x v="6"/>
    <n v="2167.1999999999998"/>
    <n v="1720"/>
  </r>
  <r>
    <x v="570"/>
    <x v="66"/>
    <s v="B00K15Q2B0"/>
    <n v="2"/>
    <x v="3"/>
    <x v="6"/>
    <n v="2167.1999999999998"/>
    <n v="1720"/>
  </r>
  <r>
    <x v="570"/>
    <x v="67"/>
    <s v="B00NQGP42Y"/>
    <n v="3"/>
    <x v="2"/>
    <x v="7"/>
    <n v="2376"/>
    <n v="2200"/>
  </r>
  <r>
    <x v="570"/>
    <x v="68"/>
    <s v="B018IZ0SWI"/>
    <n v="2"/>
    <x v="23"/>
    <x v="1"/>
    <n v="1620"/>
    <n v="1350"/>
  </r>
  <r>
    <x v="570"/>
    <x v="69"/>
    <s v="B00K15Q2B0"/>
    <n v="2"/>
    <x v="15"/>
    <x v="6"/>
    <n v="2167.1999999999998"/>
    <n v="1720"/>
  </r>
  <r>
    <x v="570"/>
    <x v="70"/>
    <s v="B00F3J4B5S"/>
    <n v="3"/>
    <x v="27"/>
    <x v="0"/>
    <n v="1725"/>
    <n v="1500"/>
  </r>
  <r>
    <x v="571"/>
    <x v="14"/>
    <s v="B00F3J4B5S"/>
    <n v="1"/>
    <x v="14"/>
    <x v="0"/>
    <n v="1725"/>
    <n v="1500"/>
  </r>
  <r>
    <x v="571"/>
    <x v="8"/>
    <s v="B018IZ0SWI"/>
    <n v="2"/>
    <x v="8"/>
    <x v="1"/>
    <n v="1620"/>
    <n v="1350"/>
  </r>
  <r>
    <x v="571"/>
    <x v="11"/>
    <s v="B01KBH547A"/>
    <n v="3"/>
    <x v="11"/>
    <x v="5"/>
    <n v="1012"/>
    <n v="920"/>
  </r>
  <r>
    <x v="571"/>
    <x v="13"/>
    <s v="B018IZ0SWI"/>
    <n v="2"/>
    <x v="13"/>
    <x v="1"/>
    <n v="1620"/>
    <n v="1350"/>
  </r>
  <r>
    <x v="571"/>
    <x v="21"/>
    <s v="B00F3J4B5S"/>
    <n v="3"/>
    <x v="21"/>
    <x v="0"/>
    <n v="1725"/>
    <n v="1500"/>
  </r>
  <r>
    <x v="572"/>
    <x v="2"/>
    <s v="B00F3J4B5S"/>
    <n v="3"/>
    <x v="2"/>
    <x v="0"/>
    <n v="1725"/>
    <n v="1500"/>
  </r>
  <r>
    <x v="572"/>
    <x v="25"/>
    <s v="B01KBH547A"/>
    <n v="2"/>
    <x v="25"/>
    <x v="5"/>
    <n v="1012"/>
    <n v="920"/>
  </r>
  <r>
    <x v="572"/>
    <x v="6"/>
    <s v="B018IZ0SWI"/>
    <n v="3"/>
    <x v="6"/>
    <x v="1"/>
    <n v="1620"/>
    <n v="1350"/>
  </r>
  <r>
    <x v="572"/>
    <x v="5"/>
    <s v="B00NQGP42Y"/>
    <n v="2"/>
    <x v="5"/>
    <x v="7"/>
    <n v="2376"/>
    <n v="2200"/>
  </r>
  <r>
    <x v="572"/>
    <x v="7"/>
    <s v="B016B7INC2"/>
    <n v="3"/>
    <x v="7"/>
    <x v="10"/>
    <n v="1020"/>
    <n v="850"/>
  </r>
  <r>
    <x v="573"/>
    <x v="9"/>
    <s v="B018IZ0SWI"/>
    <n v="3"/>
    <x v="9"/>
    <x v="1"/>
    <n v="1620"/>
    <n v="1350"/>
  </r>
  <r>
    <x v="573"/>
    <x v="4"/>
    <s v="B00K15Q2B0"/>
    <n v="2"/>
    <x v="4"/>
    <x v="6"/>
    <n v="2167.1999999999998"/>
    <n v="1720"/>
  </r>
  <r>
    <x v="573"/>
    <x v="1"/>
    <s v="B00NQGP42Y"/>
    <n v="1"/>
    <x v="1"/>
    <x v="7"/>
    <n v="2376"/>
    <n v="2200"/>
  </r>
  <r>
    <x v="573"/>
    <x v="17"/>
    <s v="B00NQGP42Y"/>
    <n v="3"/>
    <x v="17"/>
    <x v="7"/>
    <n v="2376"/>
    <n v="2200"/>
  </r>
  <r>
    <x v="573"/>
    <x v="12"/>
    <s v="B00K15Q2B0"/>
    <n v="2"/>
    <x v="12"/>
    <x v="6"/>
    <n v="2167.1999999999998"/>
    <n v="1720"/>
  </r>
  <r>
    <x v="573"/>
    <x v="16"/>
    <s v="B00F3J4B5S"/>
    <n v="3"/>
    <x v="16"/>
    <x v="0"/>
    <n v="1725"/>
    <n v="1500"/>
  </r>
  <r>
    <x v="574"/>
    <x v="18"/>
    <s v="B016381QZA"/>
    <n v="1"/>
    <x v="18"/>
    <x v="3"/>
    <n v="2016.5"/>
    <n v="1850"/>
  </r>
  <r>
    <x v="574"/>
    <x v="19"/>
    <s v="B00J0O5J4Y"/>
    <n v="3"/>
    <x v="19"/>
    <x v="4"/>
    <n v="1683"/>
    <n v="1530"/>
  </r>
  <r>
    <x v="574"/>
    <x v="10"/>
    <s v="B018IZ0SWI"/>
    <n v="1"/>
    <x v="10"/>
    <x v="1"/>
    <n v="1620"/>
    <n v="1350"/>
  </r>
  <r>
    <x v="575"/>
    <x v="20"/>
    <s v="B00NQGP42Y"/>
    <n v="1"/>
    <x v="20"/>
    <x v="7"/>
    <n v="2376"/>
    <n v="2200"/>
  </r>
  <r>
    <x v="575"/>
    <x v="22"/>
    <s v="B01DZJFWNC"/>
    <n v="2"/>
    <x v="22"/>
    <x v="2"/>
    <n v="998.4"/>
    <n v="960"/>
  </r>
  <r>
    <x v="575"/>
    <x v="15"/>
    <s v="B01LQV1YHO"/>
    <n v="1"/>
    <x v="15"/>
    <x v="8"/>
    <n v="1624"/>
    <n v="1450"/>
  </r>
  <r>
    <x v="575"/>
    <x v="26"/>
    <s v="B01LQV1YHO"/>
    <n v="2"/>
    <x v="26"/>
    <x v="8"/>
    <n v="1624"/>
    <n v="1450"/>
  </r>
  <r>
    <x v="575"/>
    <x v="27"/>
    <s v="B016B7INC2"/>
    <n v="3"/>
    <x v="27"/>
    <x v="10"/>
    <n v="1020"/>
    <n v="850"/>
  </r>
  <r>
    <x v="575"/>
    <x v="28"/>
    <s v="B00K15Q2B0"/>
    <n v="2"/>
    <x v="28"/>
    <x v="6"/>
    <n v="2167.1999999999998"/>
    <n v="1720"/>
  </r>
  <r>
    <x v="576"/>
    <x v="29"/>
    <s v="B018IZ0SWI"/>
    <n v="1"/>
    <x v="29"/>
    <x v="1"/>
    <n v="1620"/>
    <n v="1350"/>
  </r>
  <r>
    <x v="576"/>
    <x v="30"/>
    <s v="B01KBH547A"/>
    <n v="3"/>
    <x v="30"/>
    <x v="5"/>
    <n v="1012"/>
    <n v="920"/>
  </r>
  <r>
    <x v="576"/>
    <x v="31"/>
    <s v="B00F3J4B5S"/>
    <n v="3"/>
    <x v="31"/>
    <x v="0"/>
    <n v="1725"/>
    <n v="1500"/>
  </r>
  <r>
    <x v="577"/>
    <x v="24"/>
    <s v="B01KBH547A"/>
    <n v="1"/>
    <x v="24"/>
    <x v="5"/>
    <n v="1012"/>
    <n v="920"/>
  </r>
  <r>
    <x v="578"/>
    <x v="23"/>
    <s v="B01KBH547A"/>
    <n v="2"/>
    <x v="23"/>
    <x v="5"/>
    <n v="1012"/>
    <n v="920"/>
  </r>
  <r>
    <x v="579"/>
    <x v="0"/>
    <s v="B00K15Q2B0"/>
    <n v="2"/>
    <x v="0"/>
    <x v="6"/>
    <n v="2167.1999999999998"/>
    <n v="1720"/>
  </r>
  <r>
    <x v="579"/>
    <x v="32"/>
    <s v="B00J0O5J4Y"/>
    <n v="3"/>
    <x v="32"/>
    <x v="4"/>
    <n v="1683"/>
    <n v="1530"/>
  </r>
  <r>
    <x v="580"/>
    <x v="33"/>
    <s v="B01EYT1URO"/>
    <n v="3"/>
    <x v="33"/>
    <x v="9"/>
    <n v="1312.5"/>
    <n v="1250"/>
  </r>
  <r>
    <x v="580"/>
    <x v="34"/>
    <s v="B00F3J4B5S"/>
    <n v="2"/>
    <x v="34"/>
    <x v="0"/>
    <n v="1725"/>
    <n v="1500"/>
  </r>
  <r>
    <x v="580"/>
    <x v="35"/>
    <s v="B00K15Q2B0"/>
    <n v="3"/>
    <x v="35"/>
    <x v="6"/>
    <n v="2167.1999999999998"/>
    <n v="1720"/>
  </r>
  <r>
    <x v="580"/>
    <x v="36"/>
    <s v="B00F3J4B5S"/>
    <n v="1"/>
    <x v="36"/>
    <x v="0"/>
    <n v="1725"/>
    <n v="1500"/>
  </r>
  <r>
    <x v="580"/>
    <x v="37"/>
    <s v="B00NQGP42Y"/>
    <n v="2"/>
    <x v="37"/>
    <x v="7"/>
    <n v="2376"/>
    <n v="2200"/>
  </r>
  <r>
    <x v="580"/>
    <x v="38"/>
    <s v="B00F3J4B5S"/>
    <n v="2"/>
    <x v="38"/>
    <x v="0"/>
    <n v="1725"/>
    <n v="1500"/>
  </r>
  <r>
    <x v="581"/>
    <x v="39"/>
    <s v="B01KBH547A"/>
    <n v="10"/>
    <x v="39"/>
    <x v="5"/>
    <n v="1012"/>
    <n v="920"/>
  </r>
  <r>
    <x v="581"/>
    <x v="40"/>
    <s v="B01LQV1YHO"/>
    <n v="4"/>
    <x v="40"/>
    <x v="8"/>
    <n v="1624"/>
    <n v="1450"/>
  </r>
  <r>
    <x v="581"/>
    <x v="41"/>
    <s v="B01EYT1URO"/>
    <n v="3"/>
    <x v="41"/>
    <x v="9"/>
    <n v="1312.5"/>
    <n v="1250"/>
  </r>
  <r>
    <x v="581"/>
    <x v="42"/>
    <s v="B01DZJFWNC"/>
    <n v="4"/>
    <x v="12"/>
    <x v="2"/>
    <n v="998.4"/>
    <n v="960"/>
  </r>
  <r>
    <x v="582"/>
    <x v="43"/>
    <s v="B018IZ0SWI"/>
    <n v="2"/>
    <x v="9"/>
    <x v="1"/>
    <n v="1620"/>
    <n v="1350"/>
  </r>
  <r>
    <x v="582"/>
    <x v="44"/>
    <s v="B01DZJFWNC"/>
    <n v="1"/>
    <x v="29"/>
    <x v="2"/>
    <n v="998.4"/>
    <n v="960"/>
  </r>
  <r>
    <x v="582"/>
    <x v="45"/>
    <s v="B01LQV1YHO"/>
    <n v="2"/>
    <x v="7"/>
    <x v="8"/>
    <n v="1624"/>
    <n v="1450"/>
  </r>
  <r>
    <x v="582"/>
    <x v="46"/>
    <s v="B00K15Q2B0"/>
    <n v="2"/>
    <x v="40"/>
    <x v="6"/>
    <n v="2167.1999999999998"/>
    <n v="1720"/>
  </r>
  <r>
    <x v="582"/>
    <x v="47"/>
    <s v="B00NQGP42Y"/>
    <n v="2"/>
    <x v="10"/>
    <x v="7"/>
    <n v="2376"/>
    <n v="2200"/>
  </r>
  <r>
    <x v="582"/>
    <x v="48"/>
    <s v="B01LQV1YHO"/>
    <n v="3"/>
    <x v="13"/>
    <x v="8"/>
    <n v="1624"/>
    <n v="1450"/>
  </r>
  <r>
    <x v="582"/>
    <x v="49"/>
    <s v="B01LQV1YHO"/>
    <n v="2"/>
    <x v="42"/>
    <x v="8"/>
    <n v="1624"/>
    <n v="1450"/>
  </r>
  <r>
    <x v="582"/>
    <x v="50"/>
    <s v="B015YCRYZM"/>
    <n v="2"/>
    <x v="36"/>
    <x v="11"/>
    <n v="2013"/>
    <n v="1650"/>
  </r>
  <r>
    <x v="582"/>
    <x v="51"/>
    <s v="B01KBH547A"/>
    <n v="2"/>
    <x v="28"/>
    <x v="5"/>
    <n v="1012"/>
    <n v="920"/>
  </r>
  <r>
    <x v="583"/>
    <x v="52"/>
    <s v="B016381QZA"/>
    <n v="15"/>
    <x v="18"/>
    <x v="3"/>
    <n v="2016.5"/>
    <n v="1850"/>
  </r>
  <r>
    <x v="583"/>
    <x v="53"/>
    <s v="B00NQGP42Y"/>
    <n v="2"/>
    <x v="32"/>
    <x v="7"/>
    <n v="2376"/>
    <n v="2200"/>
  </r>
  <r>
    <x v="584"/>
    <x v="54"/>
    <s v="B015YCRYZM"/>
    <n v="2"/>
    <x v="31"/>
    <x v="11"/>
    <n v="2013"/>
    <n v="1650"/>
  </r>
  <r>
    <x v="584"/>
    <x v="55"/>
    <s v="B00NQGP42Y"/>
    <n v="19"/>
    <x v="20"/>
    <x v="7"/>
    <n v="2376"/>
    <n v="2200"/>
  </r>
  <r>
    <x v="584"/>
    <x v="56"/>
    <s v="B018IZ0SWI"/>
    <n v="2"/>
    <x v="1"/>
    <x v="1"/>
    <n v="1620"/>
    <n v="1350"/>
  </r>
  <r>
    <x v="585"/>
    <x v="57"/>
    <s v="B00F3J4B5S"/>
    <n v="2"/>
    <x v="11"/>
    <x v="0"/>
    <n v="1725"/>
    <n v="1500"/>
  </r>
  <r>
    <x v="585"/>
    <x v="58"/>
    <s v="B01DZJFWNC"/>
    <n v="1"/>
    <x v="37"/>
    <x v="2"/>
    <n v="998.4"/>
    <n v="960"/>
  </r>
  <r>
    <x v="585"/>
    <x v="59"/>
    <s v="B01DZJFWNC"/>
    <n v="2"/>
    <x v="14"/>
    <x v="2"/>
    <n v="998.4"/>
    <n v="960"/>
  </r>
  <r>
    <x v="585"/>
    <x v="60"/>
    <s v="B01LQV1YHO"/>
    <n v="1"/>
    <x v="8"/>
    <x v="8"/>
    <n v="1624"/>
    <n v="1450"/>
  </r>
  <r>
    <x v="585"/>
    <x v="61"/>
    <s v="B01LQV1YHO"/>
    <n v="3"/>
    <x v="6"/>
    <x v="8"/>
    <n v="1624"/>
    <n v="1450"/>
  </r>
  <r>
    <x v="585"/>
    <x v="62"/>
    <s v="B016381QZA"/>
    <n v="2"/>
    <x v="5"/>
    <x v="3"/>
    <n v="2016.5"/>
    <n v="1850"/>
  </r>
  <r>
    <x v="585"/>
    <x v="63"/>
    <s v="B016381QZA"/>
    <n v="3"/>
    <x v="39"/>
    <x v="3"/>
    <n v="2016.5"/>
    <n v="1850"/>
  </r>
  <r>
    <x v="585"/>
    <x v="64"/>
    <s v="B016381QZA"/>
    <n v="3"/>
    <x v="17"/>
    <x v="3"/>
    <n v="2016.5"/>
    <n v="1850"/>
  </r>
  <r>
    <x v="585"/>
    <x v="65"/>
    <s v="B016381QZA"/>
    <n v="5"/>
    <x v="16"/>
    <x v="3"/>
    <n v="2016.5"/>
    <n v="1850"/>
  </r>
  <r>
    <x v="586"/>
    <x v="66"/>
    <s v="B00NQGP42Y"/>
    <n v="2"/>
    <x v="3"/>
    <x v="7"/>
    <n v="2376"/>
    <n v="2200"/>
  </r>
  <r>
    <x v="586"/>
    <x v="67"/>
    <s v="B01LQV1YHO"/>
    <n v="12"/>
    <x v="2"/>
    <x v="8"/>
    <n v="1624"/>
    <n v="1450"/>
  </r>
  <r>
    <x v="586"/>
    <x v="68"/>
    <s v="B016381QZA"/>
    <n v="5"/>
    <x v="23"/>
    <x v="3"/>
    <n v="2016.5"/>
    <n v="1850"/>
  </r>
  <r>
    <x v="586"/>
    <x v="69"/>
    <s v="B00F3J4B5S"/>
    <n v="1"/>
    <x v="15"/>
    <x v="0"/>
    <n v="1725"/>
    <n v="1500"/>
  </r>
  <r>
    <x v="586"/>
    <x v="70"/>
    <s v="B01EYT1URO"/>
    <n v="3"/>
    <x v="27"/>
    <x v="9"/>
    <n v="1312.5"/>
    <n v="1250"/>
  </r>
  <r>
    <x v="587"/>
    <x v="14"/>
    <s v="B00J0O5J4Y"/>
    <n v="2"/>
    <x v="14"/>
    <x v="4"/>
    <n v="1683"/>
    <n v="1530"/>
  </r>
  <r>
    <x v="587"/>
    <x v="8"/>
    <s v="B00NQGP42Y"/>
    <n v="3"/>
    <x v="8"/>
    <x v="7"/>
    <n v="2376"/>
    <n v="2200"/>
  </r>
  <r>
    <x v="587"/>
    <x v="11"/>
    <s v="B01DZJFWNC"/>
    <n v="1"/>
    <x v="11"/>
    <x v="2"/>
    <n v="998.4"/>
    <n v="960"/>
  </r>
  <r>
    <x v="587"/>
    <x v="13"/>
    <s v="B00K15Q2B0"/>
    <n v="3"/>
    <x v="13"/>
    <x v="6"/>
    <n v="2167.1999999999998"/>
    <n v="1720"/>
  </r>
  <r>
    <x v="588"/>
    <x v="21"/>
    <s v="B01KBH547A"/>
    <n v="1"/>
    <x v="21"/>
    <x v="5"/>
    <n v="1012"/>
    <n v="920"/>
  </r>
  <r>
    <x v="588"/>
    <x v="2"/>
    <s v="B018IZ0SWI"/>
    <n v="2"/>
    <x v="2"/>
    <x v="1"/>
    <n v="1620"/>
    <n v="1350"/>
  </r>
  <r>
    <x v="588"/>
    <x v="25"/>
    <s v="B00F3J4B5S"/>
    <n v="3"/>
    <x v="25"/>
    <x v="0"/>
    <n v="1725"/>
    <n v="1500"/>
  </r>
  <r>
    <x v="588"/>
    <x v="6"/>
    <s v="B018IZ0SWI"/>
    <n v="2"/>
    <x v="6"/>
    <x v="1"/>
    <n v="1620"/>
    <n v="1350"/>
  </r>
  <r>
    <x v="589"/>
    <x v="5"/>
    <s v="B00F3J4B5S"/>
    <n v="1"/>
    <x v="5"/>
    <x v="0"/>
    <n v="1725"/>
    <n v="1500"/>
  </r>
  <r>
    <x v="589"/>
    <x v="7"/>
    <s v="B018IZ0SWI"/>
    <n v="3"/>
    <x v="7"/>
    <x v="1"/>
    <n v="1620"/>
    <n v="1350"/>
  </r>
  <r>
    <x v="589"/>
    <x v="9"/>
    <s v="B018IZ0SWI"/>
    <n v="5"/>
    <x v="9"/>
    <x v="1"/>
    <n v="1620"/>
    <n v="1350"/>
  </r>
  <r>
    <x v="590"/>
    <x v="4"/>
    <s v="B00NQGP42Y"/>
    <n v="2"/>
    <x v="4"/>
    <x v="7"/>
    <n v="2376"/>
    <n v="2200"/>
  </r>
  <r>
    <x v="590"/>
    <x v="1"/>
    <s v="B015YCRYZM"/>
    <n v="2"/>
    <x v="1"/>
    <x v="11"/>
    <n v="2013"/>
    <n v="1650"/>
  </r>
  <r>
    <x v="590"/>
    <x v="17"/>
    <s v="B00NQGP42Y"/>
    <n v="3"/>
    <x v="17"/>
    <x v="7"/>
    <n v="2376"/>
    <n v="2200"/>
  </r>
  <r>
    <x v="590"/>
    <x v="12"/>
    <s v="B01DZJFWNC"/>
    <n v="2"/>
    <x v="12"/>
    <x v="2"/>
    <n v="998.4"/>
    <n v="960"/>
  </r>
  <r>
    <x v="590"/>
    <x v="16"/>
    <s v="B00K15Q2B0"/>
    <n v="2"/>
    <x v="16"/>
    <x v="6"/>
    <n v="2167.1999999999998"/>
    <n v="1720"/>
  </r>
  <r>
    <x v="590"/>
    <x v="18"/>
    <s v="B00K15Q2B0"/>
    <n v="3"/>
    <x v="18"/>
    <x v="6"/>
    <n v="2167.1999999999998"/>
    <n v="1720"/>
  </r>
  <r>
    <x v="591"/>
    <x v="19"/>
    <s v="B018IZ0SWI"/>
    <n v="3"/>
    <x v="19"/>
    <x v="1"/>
    <n v="1620"/>
    <n v="1350"/>
  </r>
  <r>
    <x v="591"/>
    <x v="10"/>
    <s v="B00K15Q2B0"/>
    <n v="2"/>
    <x v="10"/>
    <x v="6"/>
    <n v="2167.1999999999998"/>
    <n v="1720"/>
  </r>
  <r>
    <x v="591"/>
    <x v="20"/>
    <s v="B018IZ0SWI"/>
    <n v="1"/>
    <x v="20"/>
    <x v="1"/>
    <n v="1620"/>
    <n v="1350"/>
  </r>
  <r>
    <x v="591"/>
    <x v="22"/>
    <s v="B00K15Q2B0"/>
    <n v="3"/>
    <x v="22"/>
    <x v="6"/>
    <n v="2167.1999999999998"/>
    <n v="1720"/>
  </r>
  <r>
    <x v="592"/>
    <x v="15"/>
    <s v="B00F3J4B5S"/>
    <n v="2"/>
    <x v="15"/>
    <x v="0"/>
    <n v="1725"/>
    <n v="1500"/>
  </r>
  <r>
    <x v="592"/>
    <x v="26"/>
    <s v="B018IZ0SWI"/>
    <n v="3"/>
    <x v="26"/>
    <x v="1"/>
    <n v="1620"/>
    <n v="1350"/>
  </r>
  <r>
    <x v="592"/>
    <x v="27"/>
    <s v="B016381QZA"/>
    <n v="2"/>
    <x v="27"/>
    <x v="3"/>
    <n v="2016.5"/>
    <n v="1850"/>
  </r>
  <r>
    <x v="592"/>
    <x v="28"/>
    <s v="B00F3J4B5S"/>
    <n v="4"/>
    <x v="28"/>
    <x v="0"/>
    <n v="1725"/>
    <n v="1500"/>
  </r>
  <r>
    <x v="592"/>
    <x v="29"/>
    <s v="B018IZ0SWI"/>
    <n v="2"/>
    <x v="29"/>
    <x v="1"/>
    <n v="1620"/>
    <n v="1350"/>
  </r>
  <r>
    <x v="592"/>
    <x v="30"/>
    <s v="B018IZ0SWI"/>
    <n v="2"/>
    <x v="30"/>
    <x v="1"/>
    <n v="1620"/>
    <n v="1350"/>
  </r>
  <r>
    <x v="592"/>
    <x v="31"/>
    <s v="B00K15Q2B0"/>
    <n v="3"/>
    <x v="31"/>
    <x v="6"/>
    <n v="2167.1999999999998"/>
    <n v="1720"/>
  </r>
  <r>
    <x v="593"/>
    <x v="24"/>
    <s v="B00K15Q2B0"/>
    <n v="3"/>
    <x v="24"/>
    <x v="6"/>
    <n v="2167.1999999999998"/>
    <n v="1720"/>
  </r>
  <r>
    <x v="593"/>
    <x v="23"/>
    <s v="B00F3J4B5S"/>
    <n v="2"/>
    <x v="23"/>
    <x v="0"/>
    <n v="1725"/>
    <n v="1500"/>
  </r>
  <r>
    <x v="594"/>
    <x v="0"/>
    <s v="B00NQGP42Y"/>
    <n v="1"/>
    <x v="0"/>
    <x v="7"/>
    <n v="2376"/>
    <n v="2200"/>
  </r>
  <r>
    <x v="594"/>
    <x v="32"/>
    <s v="B018IZ0SWI"/>
    <n v="1"/>
    <x v="32"/>
    <x v="1"/>
    <n v="1620"/>
    <n v="1350"/>
  </r>
  <r>
    <x v="594"/>
    <x v="33"/>
    <s v="B01DZJFWNC"/>
    <n v="1"/>
    <x v="33"/>
    <x v="2"/>
    <n v="998.4"/>
    <n v="960"/>
  </r>
  <r>
    <x v="595"/>
    <x v="34"/>
    <s v="B018IZ0SWI"/>
    <n v="2"/>
    <x v="34"/>
    <x v="1"/>
    <n v="1620"/>
    <n v="1350"/>
  </r>
  <r>
    <x v="595"/>
    <x v="35"/>
    <s v="B00K15Q2B0"/>
    <n v="3"/>
    <x v="35"/>
    <x v="6"/>
    <n v="2167.1999999999998"/>
    <n v="1720"/>
  </r>
  <r>
    <x v="595"/>
    <x v="36"/>
    <s v="B00K15Q2B0"/>
    <n v="2"/>
    <x v="36"/>
    <x v="6"/>
    <n v="2167.1999999999998"/>
    <n v="1720"/>
  </r>
  <r>
    <x v="595"/>
    <x v="37"/>
    <s v="B018IZ0SWI"/>
    <n v="3"/>
    <x v="37"/>
    <x v="1"/>
    <n v="1620"/>
    <n v="1350"/>
  </r>
  <r>
    <x v="595"/>
    <x v="38"/>
    <s v="B00NQGP42Y"/>
    <n v="3"/>
    <x v="38"/>
    <x v="7"/>
    <n v="2376"/>
    <n v="2200"/>
  </r>
  <r>
    <x v="595"/>
    <x v="39"/>
    <s v="B00K15Q2B0"/>
    <n v="2"/>
    <x v="39"/>
    <x v="6"/>
    <n v="2167.1999999999998"/>
    <n v="1720"/>
  </r>
  <r>
    <x v="595"/>
    <x v="40"/>
    <s v="B00F3J4B5S"/>
    <n v="2"/>
    <x v="40"/>
    <x v="0"/>
    <n v="1725"/>
    <n v="1500"/>
  </r>
  <r>
    <x v="595"/>
    <x v="41"/>
    <s v="B00K15Q2B0"/>
    <n v="22"/>
    <x v="41"/>
    <x v="6"/>
    <n v="2167.1999999999998"/>
    <n v="1720"/>
  </r>
  <r>
    <x v="595"/>
    <x v="42"/>
    <s v="B01DZJFWNC"/>
    <n v="3"/>
    <x v="12"/>
    <x v="2"/>
    <n v="998.4"/>
    <n v="960"/>
  </r>
  <r>
    <x v="595"/>
    <x v="43"/>
    <s v="B018IZ0SWI"/>
    <n v="3"/>
    <x v="9"/>
    <x v="1"/>
    <n v="1620"/>
    <n v="1350"/>
  </r>
  <r>
    <x v="596"/>
    <x v="44"/>
    <s v="B01LQV1YHO"/>
    <n v="1"/>
    <x v="29"/>
    <x v="8"/>
    <n v="1624"/>
    <n v="1450"/>
  </r>
  <r>
    <x v="596"/>
    <x v="45"/>
    <s v="B018IZ0SWI"/>
    <n v="3"/>
    <x v="7"/>
    <x v="1"/>
    <n v="1620"/>
    <n v="1350"/>
  </r>
  <r>
    <x v="596"/>
    <x v="46"/>
    <s v="B016381QZA"/>
    <n v="3"/>
    <x v="40"/>
    <x v="3"/>
    <n v="2016.5"/>
    <n v="1850"/>
  </r>
  <r>
    <x v="596"/>
    <x v="47"/>
    <s v="B00F3J4B5S"/>
    <n v="3"/>
    <x v="10"/>
    <x v="0"/>
    <n v="1725"/>
    <n v="1500"/>
  </r>
  <r>
    <x v="596"/>
    <x v="48"/>
    <s v="B00F3J4B5S"/>
    <n v="2"/>
    <x v="13"/>
    <x v="0"/>
    <n v="1725"/>
    <n v="1500"/>
  </r>
  <r>
    <x v="596"/>
    <x v="49"/>
    <s v="B00F3J4B5S"/>
    <n v="1"/>
    <x v="42"/>
    <x v="0"/>
    <n v="1725"/>
    <n v="1500"/>
  </r>
  <r>
    <x v="596"/>
    <x v="50"/>
    <s v="B01KBH547A"/>
    <n v="2"/>
    <x v="36"/>
    <x v="5"/>
    <n v="1012"/>
    <n v="920"/>
  </r>
  <r>
    <x v="596"/>
    <x v="51"/>
    <s v="B018IZ0SWI"/>
    <n v="21"/>
    <x v="28"/>
    <x v="1"/>
    <n v="1620"/>
    <n v="1350"/>
  </r>
  <r>
    <x v="596"/>
    <x v="52"/>
    <s v="B00NQGP42Y"/>
    <n v="2"/>
    <x v="18"/>
    <x v="7"/>
    <n v="2376"/>
    <n v="2200"/>
  </r>
  <r>
    <x v="597"/>
    <x v="53"/>
    <s v="B015YCRYZM"/>
    <n v="2"/>
    <x v="32"/>
    <x v="11"/>
    <n v="2013"/>
    <n v="1650"/>
  </r>
  <r>
    <x v="597"/>
    <x v="54"/>
    <s v="B00F3J4B5S"/>
    <n v="3"/>
    <x v="31"/>
    <x v="0"/>
    <n v="1725"/>
    <n v="1500"/>
  </r>
  <r>
    <x v="598"/>
    <x v="55"/>
    <s v="B018IZ0SWI"/>
    <n v="3"/>
    <x v="20"/>
    <x v="1"/>
    <n v="1620"/>
    <n v="1350"/>
  </r>
  <r>
    <x v="598"/>
    <x v="56"/>
    <s v="B01KBH547A"/>
    <n v="1"/>
    <x v="1"/>
    <x v="5"/>
    <n v="1012"/>
    <n v="920"/>
  </r>
  <r>
    <x v="599"/>
    <x v="57"/>
    <s v="B00NQGP42Y"/>
    <n v="2"/>
    <x v="11"/>
    <x v="7"/>
    <n v="2376"/>
    <n v="2200"/>
  </r>
  <r>
    <x v="599"/>
    <x v="58"/>
    <s v="B00K15Q2B0"/>
    <n v="3"/>
    <x v="37"/>
    <x v="6"/>
    <n v="2167.1999999999998"/>
    <n v="1720"/>
  </r>
  <r>
    <x v="599"/>
    <x v="59"/>
    <s v="B01DZJFWNC"/>
    <n v="3"/>
    <x v="14"/>
    <x v="2"/>
    <n v="998.4"/>
    <n v="960"/>
  </r>
  <r>
    <x v="600"/>
    <x v="60"/>
    <s v="B01KBH547A"/>
    <n v="3"/>
    <x v="8"/>
    <x v="5"/>
    <n v="1012"/>
    <n v="920"/>
  </r>
  <r>
    <x v="601"/>
    <x v="61"/>
    <s v="B015YCRYZM"/>
    <n v="1"/>
    <x v="6"/>
    <x v="11"/>
    <n v="2013"/>
    <n v="1650"/>
  </r>
  <r>
    <x v="601"/>
    <x v="62"/>
    <s v="B01KBH547A"/>
    <n v="2"/>
    <x v="5"/>
    <x v="5"/>
    <n v="1012"/>
    <n v="920"/>
  </r>
  <r>
    <x v="601"/>
    <x v="63"/>
    <s v="B016B7INC2"/>
    <n v="10"/>
    <x v="39"/>
    <x v="10"/>
    <n v="1020"/>
    <n v="850"/>
  </r>
  <r>
    <x v="602"/>
    <x v="64"/>
    <s v="B00K15Q2B0"/>
    <n v="1"/>
    <x v="17"/>
    <x v="6"/>
    <n v="2167.1999999999998"/>
    <n v="1720"/>
  </r>
  <r>
    <x v="602"/>
    <x v="65"/>
    <s v="B016381QZA"/>
    <n v="3"/>
    <x v="16"/>
    <x v="3"/>
    <n v="2016.5"/>
    <n v="1850"/>
  </r>
  <r>
    <x v="602"/>
    <x v="66"/>
    <s v="B00F3J4B5S"/>
    <n v="1"/>
    <x v="3"/>
    <x v="0"/>
    <n v="1725"/>
    <n v="1500"/>
  </r>
  <r>
    <x v="602"/>
    <x v="67"/>
    <s v="B00J0O5J4Y"/>
    <n v="9"/>
    <x v="2"/>
    <x v="4"/>
    <n v="1683"/>
    <n v="1530"/>
  </r>
  <r>
    <x v="602"/>
    <x v="68"/>
    <s v="B016B7INC2"/>
    <n v="5"/>
    <x v="23"/>
    <x v="10"/>
    <n v="1020"/>
    <n v="850"/>
  </r>
  <r>
    <x v="602"/>
    <x v="69"/>
    <s v="B018IZ0SWI"/>
    <n v="1"/>
    <x v="15"/>
    <x v="1"/>
    <n v="1620"/>
    <n v="1350"/>
  </r>
  <r>
    <x v="603"/>
    <x v="70"/>
    <s v="B00NQGP42Y"/>
    <n v="2"/>
    <x v="27"/>
    <x v="7"/>
    <n v="2376"/>
    <n v="2200"/>
  </r>
  <r>
    <x v="603"/>
    <x v="14"/>
    <s v="B01KBH547A"/>
    <n v="2"/>
    <x v="14"/>
    <x v="5"/>
    <n v="1012"/>
    <n v="920"/>
  </r>
  <r>
    <x v="603"/>
    <x v="8"/>
    <s v="B018IZ0SWI"/>
    <n v="1"/>
    <x v="8"/>
    <x v="1"/>
    <n v="1620"/>
    <n v="1350"/>
  </r>
  <r>
    <x v="603"/>
    <x v="11"/>
    <s v="B016B7INC2"/>
    <n v="2"/>
    <x v="11"/>
    <x v="10"/>
    <n v="1020"/>
    <n v="850"/>
  </r>
  <r>
    <x v="603"/>
    <x v="13"/>
    <s v="B01KBH547A"/>
    <n v="2"/>
    <x v="13"/>
    <x v="5"/>
    <n v="1012"/>
    <n v="920"/>
  </r>
  <r>
    <x v="603"/>
    <x v="21"/>
    <s v="B01DZJFWNC"/>
    <n v="1"/>
    <x v="21"/>
    <x v="2"/>
    <n v="998.4"/>
    <n v="960"/>
  </r>
  <r>
    <x v="603"/>
    <x v="2"/>
    <s v="B016B7INC2"/>
    <n v="3"/>
    <x v="2"/>
    <x v="10"/>
    <n v="1020"/>
    <n v="850"/>
  </r>
  <r>
    <x v="604"/>
    <x v="25"/>
    <s v="B01EYT1URO"/>
    <n v="1"/>
    <x v="25"/>
    <x v="9"/>
    <n v="1312.5"/>
    <n v="1250"/>
  </r>
  <r>
    <x v="604"/>
    <x v="6"/>
    <s v="B01LQV1YHO"/>
    <n v="1"/>
    <x v="6"/>
    <x v="8"/>
    <n v="1624"/>
    <n v="1450"/>
  </r>
  <r>
    <x v="604"/>
    <x v="5"/>
    <s v="B01LQV1YHO"/>
    <n v="2"/>
    <x v="5"/>
    <x v="8"/>
    <n v="1624"/>
    <n v="1450"/>
  </r>
  <r>
    <x v="605"/>
    <x v="7"/>
    <s v="B01EYT1URO"/>
    <n v="23"/>
    <x v="7"/>
    <x v="9"/>
    <n v="1312.5"/>
    <n v="1250"/>
  </r>
  <r>
    <x v="605"/>
    <x v="9"/>
    <s v="B00F3J4B5S"/>
    <n v="15"/>
    <x v="9"/>
    <x v="0"/>
    <n v="1725"/>
    <n v="1500"/>
  </r>
  <r>
    <x v="605"/>
    <x v="4"/>
    <s v="B00F3J4B5S"/>
    <n v="3"/>
    <x v="4"/>
    <x v="0"/>
    <n v="1725"/>
    <n v="1500"/>
  </r>
  <r>
    <x v="605"/>
    <x v="1"/>
    <s v="B00NQGP42Y"/>
    <n v="2"/>
    <x v="1"/>
    <x v="7"/>
    <n v="2376"/>
    <n v="2200"/>
  </r>
  <r>
    <x v="605"/>
    <x v="17"/>
    <s v="B01DZJFWNC"/>
    <n v="2"/>
    <x v="17"/>
    <x v="2"/>
    <n v="998.4"/>
    <n v="960"/>
  </r>
  <r>
    <x v="605"/>
    <x v="12"/>
    <s v="B01DZJFWNC"/>
    <n v="3"/>
    <x v="12"/>
    <x v="2"/>
    <n v="998.4"/>
    <n v="960"/>
  </r>
  <r>
    <x v="605"/>
    <x v="16"/>
    <s v="B01KBH547A"/>
    <n v="4"/>
    <x v="16"/>
    <x v="5"/>
    <n v="1012"/>
    <n v="920"/>
  </r>
  <r>
    <x v="606"/>
    <x v="18"/>
    <s v="B016B7INC2"/>
    <n v="3"/>
    <x v="18"/>
    <x v="10"/>
    <n v="1020"/>
    <n v="850"/>
  </r>
  <r>
    <x v="606"/>
    <x v="19"/>
    <s v="B00F3J4B5S"/>
    <n v="2"/>
    <x v="19"/>
    <x v="0"/>
    <n v="1725"/>
    <n v="1500"/>
  </r>
  <r>
    <x v="606"/>
    <x v="10"/>
    <s v="B01DZJFWNC"/>
    <n v="1"/>
    <x v="10"/>
    <x v="2"/>
    <n v="998.4"/>
    <n v="960"/>
  </r>
  <r>
    <x v="606"/>
    <x v="20"/>
    <s v="B018IZ0SWI"/>
    <n v="3"/>
    <x v="20"/>
    <x v="1"/>
    <n v="1620"/>
    <n v="1350"/>
  </r>
  <r>
    <x v="606"/>
    <x v="22"/>
    <s v="B01EYT1URO"/>
    <n v="3"/>
    <x v="22"/>
    <x v="9"/>
    <n v="1312.5"/>
    <n v="1250"/>
  </r>
  <r>
    <x v="607"/>
    <x v="15"/>
    <s v="B018IZ0SWI"/>
    <n v="2"/>
    <x v="15"/>
    <x v="1"/>
    <n v="1620"/>
    <n v="1350"/>
  </r>
  <r>
    <x v="607"/>
    <x v="26"/>
    <s v="B016381QZA"/>
    <n v="3"/>
    <x v="26"/>
    <x v="3"/>
    <n v="2016.5"/>
    <n v="1850"/>
  </r>
  <r>
    <x v="607"/>
    <x v="27"/>
    <s v="B018IZ0SWI"/>
    <n v="3"/>
    <x v="27"/>
    <x v="1"/>
    <n v="1620"/>
    <n v="1350"/>
  </r>
  <r>
    <x v="607"/>
    <x v="28"/>
    <s v="B016381QZA"/>
    <n v="2"/>
    <x v="28"/>
    <x v="3"/>
    <n v="2016.5"/>
    <n v="1850"/>
  </r>
  <r>
    <x v="607"/>
    <x v="29"/>
    <s v="B00K15Q2B0"/>
    <n v="1"/>
    <x v="29"/>
    <x v="6"/>
    <n v="2167.1999999999998"/>
    <n v="1720"/>
  </r>
  <r>
    <x v="607"/>
    <x v="30"/>
    <s v="B00NQGP42Y"/>
    <n v="4"/>
    <x v="30"/>
    <x v="7"/>
    <n v="2376"/>
    <n v="2200"/>
  </r>
  <r>
    <x v="607"/>
    <x v="31"/>
    <s v="B00F3J4B5S"/>
    <n v="2"/>
    <x v="31"/>
    <x v="0"/>
    <n v="1725"/>
    <n v="1500"/>
  </r>
  <r>
    <x v="608"/>
    <x v="24"/>
    <s v="B01EYT1URO"/>
    <n v="2"/>
    <x v="24"/>
    <x v="9"/>
    <n v="1312.5"/>
    <n v="1250"/>
  </r>
  <r>
    <x v="608"/>
    <x v="23"/>
    <s v="B01LQV1YHO"/>
    <n v="3"/>
    <x v="23"/>
    <x v="8"/>
    <n v="1624"/>
    <n v="1450"/>
  </r>
  <r>
    <x v="608"/>
    <x v="0"/>
    <s v="B018IZ0SWI"/>
    <n v="3"/>
    <x v="0"/>
    <x v="1"/>
    <n v="1620"/>
    <n v="1350"/>
  </r>
  <r>
    <x v="608"/>
    <x v="32"/>
    <s v="B016381QZA"/>
    <n v="6"/>
    <x v="32"/>
    <x v="3"/>
    <n v="2016.5"/>
    <n v="1850"/>
  </r>
  <r>
    <x v="608"/>
    <x v="33"/>
    <s v="B00NQGP42Y"/>
    <n v="2"/>
    <x v="33"/>
    <x v="7"/>
    <n v="2376"/>
    <n v="2200"/>
  </r>
  <r>
    <x v="608"/>
    <x v="34"/>
    <s v="B01KBH547A"/>
    <n v="3"/>
    <x v="34"/>
    <x v="5"/>
    <n v="1012"/>
    <n v="920"/>
  </r>
  <r>
    <x v="608"/>
    <x v="35"/>
    <s v="B016B7INC2"/>
    <n v="1"/>
    <x v="35"/>
    <x v="10"/>
    <n v="1020"/>
    <n v="850"/>
  </r>
  <r>
    <x v="608"/>
    <x v="36"/>
    <s v="B01DZJFWNC"/>
    <n v="2"/>
    <x v="36"/>
    <x v="2"/>
    <n v="998.4"/>
    <n v="960"/>
  </r>
  <r>
    <x v="609"/>
    <x v="37"/>
    <s v="B01EYT1URO"/>
    <n v="1"/>
    <x v="37"/>
    <x v="9"/>
    <n v="1312.5"/>
    <n v="1250"/>
  </r>
  <r>
    <x v="609"/>
    <x v="38"/>
    <s v="B01KBH547A"/>
    <n v="3"/>
    <x v="38"/>
    <x v="5"/>
    <n v="1012"/>
    <n v="920"/>
  </r>
  <r>
    <x v="609"/>
    <x v="39"/>
    <s v="B00F3J4B5S"/>
    <n v="2"/>
    <x v="39"/>
    <x v="0"/>
    <n v="1725"/>
    <n v="1500"/>
  </r>
  <r>
    <x v="610"/>
    <x v="40"/>
    <s v="B01KBH547A"/>
    <n v="1"/>
    <x v="40"/>
    <x v="5"/>
    <n v="1012"/>
    <n v="920"/>
  </r>
  <r>
    <x v="610"/>
    <x v="41"/>
    <s v="B00K15Q2B0"/>
    <n v="4"/>
    <x v="41"/>
    <x v="6"/>
    <n v="2167.1999999999998"/>
    <n v="1720"/>
  </r>
  <r>
    <x v="610"/>
    <x v="42"/>
    <s v="B01KBH547A"/>
    <n v="1"/>
    <x v="12"/>
    <x v="5"/>
    <n v="1012"/>
    <n v="920"/>
  </r>
  <r>
    <x v="611"/>
    <x v="43"/>
    <s v="B01KBH547A"/>
    <n v="2"/>
    <x v="9"/>
    <x v="5"/>
    <n v="1012"/>
    <n v="920"/>
  </r>
  <r>
    <x v="611"/>
    <x v="44"/>
    <s v="B01KBH547A"/>
    <n v="2"/>
    <x v="29"/>
    <x v="5"/>
    <n v="1012"/>
    <n v="920"/>
  </r>
  <r>
    <x v="611"/>
    <x v="45"/>
    <s v="B00K15Q2B0"/>
    <n v="2"/>
    <x v="7"/>
    <x v="6"/>
    <n v="2167.1999999999998"/>
    <n v="1720"/>
  </r>
  <r>
    <x v="611"/>
    <x v="46"/>
    <s v="B00NQGP42Y"/>
    <n v="2"/>
    <x v="40"/>
    <x v="7"/>
    <n v="2376"/>
    <n v="2200"/>
  </r>
  <r>
    <x v="611"/>
    <x v="47"/>
    <s v="B016381QZA"/>
    <n v="2"/>
    <x v="10"/>
    <x v="3"/>
    <n v="2016.5"/>
    <n v="1850"/>
  </r>
  <r>
    <x v="611"/>
    <x v="48"/>
    <s v="B00J0O5J4Y"/>
    <n v="11"/>
    <x v="13"/>
    <x v="4"/>
    <n v="1683"/>
    <n v="1530"/>
  </r>
  <r>
    <x v="611"/>
    <x v="49"/>
    <s v="B00K15Q2B0"/>
    <n v="2"/>
    <x v="42"/>
    <x v="6"/>
    <n v="2167.1999999999998"/>
    <n v="1720"/>
  </r>
  <r>
    <x v="611"/>
    <x v="50"/>
    <s v="B00F3J4B5S"/>
    <n v="1"/>
    <x v="36"/>
    <x v="0"/>
    <n v="1725"/>
    <n v="1500"/>
  </r>
  <r>
    <x v="611"/>
    <x v="51"/>
    <s v="B00NQGP42Y"/>
    <n v="2"/>
    <x v="28"/>
    <x v="7"/>
    <n v="2376"/>
    <n v="2200"/>
  </r>
  <r>
    <x v="611"/>
    <x v="52"/>
    <s v="B00F3J4B5S"/>
    <n v="4"/>
    <x v="18"/>
    <x v="0"/>
    <n v="1725"/>
    <n v="1500"/>
  </r>
  <r>
    <x v="611"/>
    <x v="53"/>
    <s v="B01EYT1URO"/>
    <n v="1"/>
    <x v="32"/>
    <x v="9"/>
    <n v="1312.5"/>
    <n v="1250"/>
  </r>
  <r>
    <x v="611"/>
    <x v="54"/>
    <s v="B01KBH547A"/>
    <n v="2"/>
    <x v="31"/>
    <x v="5"/>
    <n v="1012"/>
    <n v="920"/>
  </r>
  <r>
    <x v="612"/>
    <x v="55"/>
    <s v="B018IZ0SWI"/>
    <n v="2"/>
    <x v="20"/>
    <x v="1"/>
    <n v="1620"/>
    <n v="1350"/>
  </r>
  <r>
    <x v="612"/>
    <x v="56"/>
    <s v="B01KBH547A"/>
    <n v="1"/>
    <x v="1"/>
    <x v="5"/>
    <n v="1012"/>
    <n v="920"/>
  </r>
  <r>
    <x v="612"/>
    <x v="57"/>
    <s v="B016B7INC2"/>
    <n v="2"/>
    <x v="11"/>
    <x v="10"/>
    <n v="1020"/>
    <n v="850"/>
  </r>
  <r>
    <x v="612"/>
    <x v="58"/>
    <s v="B01DZJFWNC"/>
    <n v="3"/>
    <x v="37"/>
    <x v="2"/>
    <n v="998.4"/>
    <n v="960"/>
  </r>
  <r>
    <x v="612"/>
    <x v="59"/>
    <s v="B01DZJFWNC"/>
    <n v="2"/>
    <x v="14"/>
    <x v="2"/>
    <n v="998.4"/>
    <n v="960"/>
  </r>
  <r>
    <x v="612"/>
    <x v="60"/>
    <s v="B00F3J4B5S"/>
    <n v="3"/>
    <x v="8"/>
    <x v="0"/>
    <n v="1725"/>
    <n v="1500"/>
  </r>
  <r>
    <x v="612"/>
    <x v="61"/>
    <s v="B00NQGP42Y"/>
    <n v="3"/>
    <x v="6"/>
    <x v="7"/>
    <n v="2376"/>
    <n v="2200"/>
  </r>
  <r>
    <x v="613"/>
    <x v="62"/>
    <s v="B00F3J4B5S"/>
    <n v="1"/>
    <x v="5"/>
    <x v="0"/>
    <n v="1725"/>
    <n v="1500"/>
  </r>
  <r>
    <x v="613"/>
    <x v="63"/>
    <s v="B01EYT1URO"/>
    <n v="3"/>
    <x v="39"/>
    <x v="9"/>
    <n v="1312.5"/>
    <n v="1250"/>
  </r>
  <r>
    <x v="613"/>
    <x v="64"/>
    <s v="B00F3J4B5S"/>
    <n v="3"/>
    <x v="17"/>
    <x v="0"/>
    <n v="1725"/>
    <n v="1500"/>
  </r>
  <r>
    <x v="613"/>
    <x v="65"/>
    <s v="B01DZJFWNC"/>
    <n v="4"/>
    <x v="16"/>
    <x v="2"/>
    <n v="998.4"/>
    <n v="960"/>
  </r>
  <r>
    <x v="614"/>
    <x v="66"/>
    <s v="B01KBH547A"/>
    <n v="1"/>
    <x v="3"/>
    <x v="5"/>
    <n v="1012"/>
    <n v="920"/>
  </r>
  <r>
    <x v="614"/>
    <x v="67"/>
    <s v="B00J0O5J4Y"/>
    <n v="3"/>
    <x v="2"/>
    <x v="4"/>
    <n v="1683"/>
    <n v="1530"/>
  </r>
  <r>
    <x v="614"/>
    <x v="68"/>
    <s v="B016B7INC2"/>
    <n v="20"/>
    <x v="23"/>
    <x v="10"/>
    <n v="1020"/>
    <n v="850"/>
  </r>
  <r>
    <x v="614"/>
    <x v="69"/>
    <s v="B00NQGP42Y"/>
    <n v="3"/>
    <x v="15"/>
    <x v="7"/>
    <n v="2376"/>
    <n v="2200"/>
  </r>
  <r>
    <x v="614"/>
    <x v="70"/>
    <s v="B00K15Q2B0"/>
    <n v="3"/>
    <x v="27"/>
    <x v="6"/>
    <n v="2167.1999999999998"/>
    <n v="1720"/>
  </r>
  <r>
    <x v="614"/>
    <x v="14"/>
    <s v="B016B7INC2"/>
    <n v="1"/>
    <x v="14"/>
    <x v="10"/>
    <n v="1020"/>
    <n v="850"/>
  </r>
  <r>
    <x v="614"/>
    <x v="8"/>
    <s v="B00K15Q2B0"/>
    <n v="1"/>
    <x v="8"/>
    <x v="6"/>
    <n v="2167.1999999999998"/>
    <n v="1720"/>
  </r>
  <r>
    <x v="614"/>
    <x v="11"/>
    <s v="B016381QZA"/>
    <n v="3"/>
    <x v="11"/>
    <x v="3"/>
    <n v="2016.5"/>
    <n v="1850"/>
  </r>
  <r>
    <x v="614"/>
    <x v="13"/>
    <s v="B016381QZA"/>
    <n v="2"/>
    <x v="13"/>
    <x v="3"/>
    <n v="2016.5"/>
    <n v="1850"/>
  </r>
  <r>
    <x v="615"/>
    <x v="21"/>
    <s v="B00NQGP42Y"/>
    <n v="2"/>
    <x v="21"/>
    <x v="7"/>
    <n v="2376"/>
    <n v="2200"/>
  </r>
  <r>
    <x v="615"/>
    <x v="2"/>
    <s v="B01KBH547A"/>
    <n v="3"/>
    <x v="2"/>
    <x v="5"/>
    <n v="1012"/>
    <n v="920"/>
  </r>
  <r>
    <x v="615"/>
    <x v="25"/>
    <s v="B01EYT1URO"/>
    <n v="2"/>
    <x v="25"/>
    <x v="9"/>
    <n v="1312.5"/>
    <n v="1250"/>
  </r>
  <r>
    <x v="616"/>
    <x v="6"/>
    <s v="B00K15Q2B0"/>
    <n v="3"/>
    <x v="6"/>
    <x v="6"/>
    <n v="2167.1999999999998"/>
    <n v="1720"/>
  </r>
  <r>
    <x v="616"/>
    <x v="5"/>
    <s v="B00NQGP42Y"/>
    <n v="2"/>
    <x v="5"/>
    <x v="7"/>
    <n v="2376"/>
    <n v="2200"/>
  </r>
  <r>
    <x v="616"/>
    <x v="3"/>
    <s v="B00F3J4B5S"/>
    <n v="1"/>
    <x v="3"/>
    <x v="0"/>
    <n v="1725"/>
    <n v="1500"/>
  </r>
  <r>
    <x v="616"/>
    <x v="4"/>
    <s v="B00NQGP42Y"/>
    <n v="2"/>
    <x v="4"/>
    <x v="7"/>
    <n v="2376"/>
    <n v="2200"/>
  </r>
  <r>
    <x v="616"/>
    <x v="14"/>
    <s v="B016381QZA"/>
    <n v="2"/>
    <x v="14"/>
    <x v="3"/>
    <n v="2016.5"/>
    <n v="1850"/>
  </r>
  <r>
    <x v="616"/>
    <x v="13"/>
    <s v="B015YCRYZM"/>
    <n v="4"/>
    <x v="13"/>
    <x v="11"/>
    <n v="2013"/>
    <n v="1650"/>
  </r>
  <r>
    <x v="616"/>
    <x v="2"/>
    <s v="B018IZ0SWI"/>
    <n v="2"/>
    <x v="2"/>
    <x v="1"/>
    <n v="1620"/>
    <n v="1350"/>
  </r>
  <r>
    <x v="616"/>
    <x v="5"/>
    <s v="B01KBH547A"/>
    <n v="1"/>
    <x v="5"/>
    <x v="5"/>
    <n v="1012"/>
    <n v="920"/>
  </r>
  <r>
    <x v="617"/>
    <x v="7"/>
    <s v="B01KBH547A"/>
    <n v="2"/>
    <x v="7"/>
    <x v="5"/>
    <n v="1012"/>
    <n v="920"/>
  </r>
  <r>
    <x v="617"/>
    <x v="6"/>
    <s v="B00NQGP42Y"/>
    <n v="2"/>
    <x v="6"/>
    <x v="7"/>
    <n v="2376"/>
    <n v="2200"/>
  </r>
  <r>
    <x v="617"/>
    <x v="1"/>
    <s v="B018IZ0SWI"/>
    <n v="2"/>
    <x v="1"/>
    <x v="1"/>
    <n v="1620"/>
    <n v="1350"/>
  </r>
  <r>
    <x v="617"/>
    <x v="9"/>
    <s v="B01KBH547A"/>
    <n v="2"/>
    <x v="9"/>
    <x v="5"/>
    <n v="1012"/>
    <n v="920"/>
  </r>
  <r>
    <x v="617"/>
    <x v="17"/>
    <s v="B00F3J4B5S"/>
    <n v="2"/>
    <x v="17"/>
    <x v="0"/>
    <n v="1725"/>
    <n v="1500"/>
  </r>
  <r>
    <x v="617"/>
    <x v="11"/>
    <s v="B00NQGP42Y"/>
    <n v="3"/>
    <x v="11"/>
    <x v="7"/>
    <n v="2376"/>
    <n v="2200"/>
  </r>
  <r>
    <x v="617"/>
    <x v="8"/>
    <s v="B00F3J4B5S"/>
    <n v="3"/>
    <x v="8"/>
    <x v="0"/>
    <n v="1725"/>
    <n v="1500"/>
  </r>
  <r>
    <x v="617"/>
    <x v="12"/>
    <s v="B00K15Q2B0"/>
    <n v="5"/>
    <x v="12"/>
    <x v="6"/>
    <n v="2167.1999999999998"/>
    <n v="1720"/>
  </r>
  <r>
    <x v="617"/>
    <x v="16"/>
    <s v="B01KBH547A"/>
    <n v="1"/>
    <x v="16"/>
    <x v="5"/>
    <n v="1012"/>
    <n v="920"/>
  </r>
  <r>
    <x v="617"/>
    <x v="10"/>
    <s v="B015YCRYZM"/>
    <n v="3"/>
    <x v="10"/>
    <x v="11"/>
    <n v="2013"/>
    <n v="1650"/>
  </r>
  <r>
    <x v="617"/>
    <x v="18"/>
    <s v="B00K15Q2B0"/>
    <n v="2"/>
    <x v="18"/>
    <x v="6"/>
    <n v="2167.1999999999998"/>
    <n v="1720"/>
  </r>
  <r>
    <x v="618"/>
    <x v="19"/>
    <s v="B00F3J4B5S"/>
    <n v="3"/>
    <x v="19"/>
    <x v="0"/>
    <n v="1725"/>
    <n v="1500"/>
  </r>
  <r>
    <x v="618"/>
    <x v="20"/>
    <s v="B01LQV1YHO"/>
    <n v="3"/>
    <x v="20"/>
    <x v="8"/>
    <n v="1624"/>
    <n v="1450"/>
  </r>
  <r>
    <x v="618"/>
    <x v="21"/>
    <s v="B018IZ0SWI"/>
    <n v="2"/>
    <x v="21"/>
    <x v="1"/>
    <n v="1620"/>
    <n v="1350"/>
  </r>
  <r>
    <x v="618"/>
    <x v="22"/>
    <s v="B00J0O5J4Y"/>
    <n v="4"/>
    <x v="22"/>
    <x v="4"/>
    <n v="1683"/>
    <n v="1530"/>
  </r>
  <r>
    <x v="619"/>
    <x v="23"/>
    <s v="B00F3J4B5S"/>
    <n v="2"/>
    <x v="23"/>
    <x v="0"/>
    <n v="1725"/>
    <n v="1500"/>
  </r>
  <r>
    <x v="619"/>
    <x v="24"/>
    <s v="B018IZ0SWI"/>
    <n v="2"/>
    <x v="24"/>
    <x v="1"/>
    <n v="1620"/>
    <n v="1350"/>
  </r>
  <r>
    <x v="619"/>
    <x v="15"/>
    <s v="B00F3J4B5S"/>
    <n v="2"/>
    <x v="15"/>
    <x v="0"/>
    <n v="1725"/>
    <n v="1500"/>
  </r>
  <r>
    <x v="619"/>
    <x v="25"/>
    <s v="B018IZ0SWI"/>
    <n v="2"/>
    <x v="25"/>
    <x v="1"/>
    <n v="1620"/>
    <n v="1350"/>
  </r>
  <r>
    <x v="619"/>
    <x v="26"/>
    <s v="B00K15Q2B0"/>
    <n v="3"/>
    <x v="26"/>
    <x v="6"/>
    <n v="2167.1999999999998"/>
    <n v="1720"/>
  </r>
  <r>
    <x v="619"/>
    <x v="27"/>
    <s v="B00NQGP42Y"/>
    <n v="2"/>
    <x v="27"/>
    <x v="7"/>
    <n v="2376"/>
    <n v="2200"/>
  </r>
  <r>
    <x v="619"/>
    <x v="28"/>
    <s v="B01KBH547A"/>
    <n v="5"/>
    <x v="28"/>
    <x v="5"/>
    <n v="1012"/>
    <n v="920"/>
  </r>
  <r>
    <x v="620"/>
    <x v="29"/>
    <s v="B018IZ0SWI"/>
    <n v="2"/>
    <x v="29"/>
    <x v="1"/>
    <n v="1620"/>
    <n v="1350"/>
  </r>
  <r>
    <x v="620"/>
    <x v="30"/>
    <s v="B01DZJFWNC"/>
    <n v="2"/>
    <x v="30"/>
    <x v="2"/>
    <n v="998.4"/>
    <n v="960"/>
  </r>
  <r>
    <x v="620"/>
    <x v="31"/>
    <s v="B018IZ0SWI"/>
    <n v="2"/>
    <x v="31"/>
    <x v="1"/>
    <n v="1620"/>
    <n v="1350"/>
  </r>
  <r>
    <x v="620"/>
    <x v="0"/>
    <s v="B01KBH547A"/>
    <n v="2"/>
    <x v="0"/>
    <x v="5"/>
    <n v="1012"/>
    <n v="920"/>
  </r>
  <r>
    <x v="620"/>
    <x v="32"/>
    <s v="B01KBH547A"/>
    <n v="2"/>
    <x v="32"/>
    <x v="5"/>
    <n v="1012"/>
    <n v="920"/>
  </r>
  <r>
    <x v="620"/>
    <x v="33"/>
    <s v="B00NQGP42Y"/>
    <n v="2"/>
    <x v="33"/>
    <x v="7"/>
    <n v="2376"/>
    <n v="2200"/>
  </r>
  <r>
    <x v="621"/>
    <x v="34"/>
    <s v="B018IZ0SWI"/>
    <n v="1"/>
    <x v="34"/>
    <x v="1"/>
    <n v="1620"/>
    <n v="1350"/>
  </r>
  <r>
    <x v="621"/>
    <x v="35"/>
    <s v="B01LQV1YHO"/>
    <n v="3"/>
    <x v="35"/>
    <x v="8"/>
    <n v="1624"/>
    <n v="1450"/>
  </r>
  <r>
    <x v="621"/>
    <x v="36"/>
    <s v="B00NQGP42Y"/>
    <n v="1"/>
    <x v="36"/>
    <x v="7"/>
    <n v="2376"/>
    <n v="2200"/>
  </r>
  <r>
    <x v="621"/>
    <x v="37"/>
    <s v="B00NQGP42Y"/>
    <n v="3"/>
    <x v="37"/>
    <x v="7"/>
    <n v="2376"/>
    <n v="2200"/>
  </r>
  <r>
    <x v="621"/>
    <x v="38"/>
    <s v="B00K15Q2B0"/>
    <n v="1"/>
    <x v="38"/>
    <x v="6"/>
    <n v="2167.1999999999998"/>
    <n v="1720"/>
  </r>
  <r>
    <x v="621"/>
    <x v="39"/>
    <s v="B016B7INC2"/>
    <n v="2"/>
    <x v="39"/>
    <x v="10"/>
    <n v="1020"/>
    <n v="850"/>
  </r>
  <r>
    <x v="622"/>
    <x v="40"/>
    <s v="B01KBH547A"/>
    <n v="19"/>
    <x v="40"/>
    <x v="5"/>
    <n v="1012"/>
    <n v="920"/>
  </r>
  <r>
    <x v="622"/>
    <x v="41"/>
    <s v="B018IZ0SWI"/>
    <n v="1"/>
    <x v="41"/>
    <x v="1"/>
    <n v="1620"/>
    <n v="1350"/>
  </r>
  <r>
    <x v="622"/>
    <x v="42"/>
    <s v="B018IZ0SWI"/>
    <n v="1"/>
    <x v="12"/>
    <x v="1"/>
    <n v="1620"/>
    <n v="1350"/>
  </r>
  <r>
    <x v="622"/>
    <x v="43"/>
    <s v="B00F3J4B5S"/>
    <n v="3"/>
    <x v="9"/>
    <x v="0"/>
    <n v="1725"/>
    <n v="1500"/>
  </r>
  <r>
    <x v="622"/>
    <x v="44"/>
    <s v="B016381QZA"/>
    <n v="2"/>
    <x v="29"/>
    <x v="3"/>
    <n v="2016.5"/>
    <n v="1850"/>
  </r>
  <r>
    <x v="623"/>
    <x v="45"/>
    <s v="B00J0O5J4Y"/>
    <n v="3"/>
    <x v="7"/>
    <x v="4"/>
    <n v="1683"/>
    <n v="1530"/>
  </r>
  <r>
    <x v="623"/>
    <x v="46"/>
    <s v="B01KBH547A"/>
    <n v="2"/>
    <x v="40"/>
    <x v="5"/>
    <n v="1012"/>
    <n v="920"/>
  </r>
  <r>
    <x v="623"/>
    <x v="47"/>
    <s v="B01LQV1YHO"/>
    <n v="2"/>
    <x v="10"/>
    <x v="8"/>
    <n v="1624"/>
    <n v="1450"/>
  </r>
  <r>
    <x v="623"/>
    <x v="48"/>
    <s v="B00K15Q2B0"/>
    <n v="3"/>
    <x v="13"/>
    <x v="6"/>
    <n v="2167.1999999999998"/>
    <n v="1720"/>
  </r>
  <r>
    <x v="623"/>
    <x v="49"/>
    <s v="B01LQV1YHO"/>
    <n v="2"/>
    <x v="42"/>
    <x v="8"/>
    <n v="1624"/>
    <n v="1450"/>
  </r>
  <r>
    <x v="623"/>
    <x v="50"/>
    <s v="B016B7INC2"/>
    <n v="3"/>
    <x v="36"/>
    <x v="10"/>
    <n v="1020"/>
    <n v="850"/>
  </r>
  <r>
    <x v="623"/>
    <x v="51"/>
    <s v="B00K15Q2B0"/>
    <n v="6"/>
    <x v="28"/>
    <x v="6"/>
    <n v="2167.1999999999998"/>
    <n v="1720"/>
  </r>
  <r>
    <x v="623"/>
    <x v="52"/>
    <s v="B018IZ0SWI"/>
    <n v="2"/>
    <x v="18"/>
    <x v="1"/>
    <n v="1620"/>
    <n v="1350"/>
  </r>
  <r>
    <x v="623"/>
    <x v="53"/>
    <s v="B00K15Q2B0"/>
    <n v="15"/>
    <x v="32"/>
    <x v="6"/>
    <n v="2167.1999999999998"/>
    <n v="1720"/>
  </r>
  <r>
    <x v="623"/>
    <x v="54"/>
    <s v="B018IZ0SWI"/>
    <n v="3"/>
    <x v="31"/>
    <x v="1"/>
    <n v="1620"/>
    <n v="1350"/>
  </r>
  <r>
    <x v="624"/>
    <x v="55"/>
    <s v="B00K15Q2B0"/>
    <n v="3"/>
    <x v="20"/>
    <x v="6"/>
    <n v="2167.1999999999998"/>
    <n v="1720"/>
  </r>
  <r>
    <x v="624"/>
    <x v="56"/>
    <s v="B018IZ0SWI"/>
    <n v="2"/>
    <x v="1"/>
    <x v="1"/>
    <n v="1620"/>
    <n v="1350"/>
  </r>
  <r>
    <x v="624"/>
    <x v="57"/>
    <s v="B018IZ0SWI"/>
    <n v="3"/>
    <x v="11"/>
    <x v="1"/>
    <n v="1620"/>
    <n v="1350"/>
  </r>
  <r>
    <x v="624"/>
    <x v="58"/>
    <s v="B016B7INC2"/>
    <n v="2"/>
    <x v="37"/>
    <x v="10"/>
    <n v="1020"/>
    <n v="850"/>
  </r>
  <r>
    <x v="624"/>
    <x v="59"/>
    <s v="B018IZ0SWI"/>
    <n v="2"/>
    <x v="14"/>
    <x v="1"/>
    <n v="1620"/>
    <n v="1350"/>
  </r>
  <r>
    <x v="625"/>
    <x v="60"/>
    <s v="B018IZ0SWI"/>
    <n v="2"/>
    <x v="8"/>
    <x v="1"/>
    <n v="1620"/>
    <n v="1350"/>
  </r>
  <r>
    <x v="625"/>
    <x v="61"/>
    <s v="B01DZJFWNC"/>
    <n v="2"/>
    <x v="6"/>
    <x v="2"/>
    <n v="998.4"/>
    <n v="960"/>
  </r>
  <r>
    <x v="625"/>
    <x v="62"/>
    <s v="B01EYT1URO"/>
    <n v="2"/>
    <x v="5"/>
    <x v="9"/>
    <n v="1312.5"/>
    <n v="1250"/>
  </r>
  <r>
    <x v="625"/>
    <x v="63"/>
    <s v="B00J0O5J4Y"/>
    <n v="3"/>
    <x v="39"/>
    <x v="4"/>
    <n v="1683"/>
    <n v="1530"/>
  </r>
  <r>
    <x v="625"/>
    <x v="64"/>
    <s v="B01KBH547A"/>
    <n v="7"/>
    <x v="17"/>
    <x v="5"/>
    <n v="1012"/>
    <n v="920"/>
  </r>
  <r>
    <x v="625"/>
    <x v="65"/>
    <s v="B00NQGP42Y"/>
    <n v="2"/>
    <x v="16"/>
    <x v="7"/>
    <n v="2376"/>
    <n v="2200"/>
  </r>
  <r>
    <x v="626"/>
    <x v="66"/>
    <s v="B00F3J4B5S"/>
    <n v="3"/>
    <x v="3"/>
    <x v="0"/>
    <n v="1725"/>
    <n v="1500"/>
  </r>
  <r>
    <x v="626"/>
    <x v="67"/>
    <s v="B00F3J4B5S"/>
    <n v="1"/>
    <x v="2"/>
    <x v="0"/>
    <n v="1725"/>
    <n v="1500"/>
  </r>
  <r>
    <x v="627"/>
    <x v="68"/>
    <s v="B00F3J4B5S"/>
    <n v="1"/>
    <x v="23"/>
    <x v="0"/>
    <n v="1725"/>
    <n v="1500"/>
  </r>
  <r>
    <x v="627"/>
    <x v="69"/>
    <s v="B00K15Q2B0"/>
    <n v="2"/>
    <x v="15"/>
    <x v="6"/>
    <n v="2167.1999999999998"/>
    <n v="1720"/>
  </r>
  <r>
    <x v="627"/>
    <x v="70"/>
    <s v="B018IZ0SWI"/>
    <n v="4"/>
    <x v="27"/>
    <x v="1"/>
    <n v="1620"/>
    <n v="1350"/>
  </r>
  <r>
    <x v="627"/>
    <x v="14"/>
    <s v="B00K15Q2B0"/>
    <n v="1"/>
    <x v="14"/>
    <x v="6"/>
    <n v="2167.1999999999998"/>
    <n v="1720"/>
  </r>
  <r>
    <x v="627"/>
    <x v="8"/>
    <s v="B00F3J4B5S"/>
    <n v="3"/>
    <x v="8"/>
    <x v="0"/>
    <n v="1725"/>
    <n v="1500"/>
  </r>
  <r>
    <x v="627"/>
    <x v="11"/>
    <s v="B00K15Q2B0"/>
    <n v="1"/>
    <x v="11"/>
    <x v="6"/>
    <n v="2167.1999999999998"/>
    <n v="1720"/>
  </r>
  <r>
    <x v="628"/>
    <x v="13"/>
    <s v="B00K15Q2B0"/>
    <n v="2"/>
    <x v="13"/>
    <x v="6"/>
    <n v="2167.1999999999998"/>
    <n v="1720"/>
  </r>
  <r>
    <x v="628"/>
    <x v="21"/>
    <s v="B00NQGP42Y"/>
    <n v="1"/>
    <x v="21"/>
    <x v="7"/>
    <n v="2376"/>
    <n v="2200"/>
  </r>
  <r>
    <x v="628"/>
    <x v="2"/>
    <s v="B018IZ0SWI"/>
    <n v="2"/>
    <x v="2"/>
    <x v="1"/>
    <n v="1620"/>
    <n v="1350"/>
  </r>
  <r>
    <x v="628"/>
    <x v="25"/>
    <s v="B00NQGP42Y"/>
    <n v="4"/>
    <x v="25"/>
    <x v="7"/>
    <n v="2376"/>
    <n v="2200"/>
  </r>
  <r>
    <x v="628"/>
    <x v="6"/>
    <s v="B00F3J4B5S"/>
    <n v="1"/>
    <x v="6"/>
    <x v="0"/>
    <n v="1725"/>
    <n v="1500"/>
  </r>
  <r>
    <x v="628"/>
    <x v="5"/>
    <s v="B018IZ0SWI"/>
    <n v="4"/>
    <x v="5"/>
    <x v="1"/>
    <n v="1620"/>
    <n v="1350"/>
  </r>
  <r>
    <x v="628"/>
    <x v="7"/>
    <s v="B00F3J4B5S"/>
    <n v="1"/>
    <x v="7"/>
    <x v="0"/>
    <n v="1725"/>
    <n v="1500"/>
  </r>
  <r>
    <x v="628"/>
    <x v="9"/>
    <s v="B00NQGP42Y"/>
    <n v="2"/>
    <x v="9"/>
    <x v="7"/>
    <n v="2376"/>
    <n v="2200"/>
  </r>
  <r>
    <x v="628"/>
    <x v="4"/>
    <s v="B015YCRYZM"/>
    <n v="1"/>
    <x v="4"/>
    <x v="11"/>
    <n v="2013"/>
    <n v="1650"/>
  </r>
  <r>
    <x v="628"/>
    <x v="1"/>
    <s v="B018IZ0SWI"/>
    <n v="1"/>
    <x v="1"/>
    <x v="1"/>
    <n v="1620"/>
    <n v="1350"/>
  </r>
  <r>
    <x v="628"/>
    <x v="17"/>
    <s v="B01EYT1URO"/>
    <n v="3"/>
    <x v="17"/>
    <x v="9"/>
    <n v="1312.5"/>
    <n v="1250"/>
  </r>
  <r>
    <x v="628"/>
    <x v="12"/>
    <s v="B00K15Q2B0"/>
    <n v="2"/>
    <x v="12"/>
    <x v="6"/>
    <n v="2167.1999999999998"/>
    <n v="1720"/>
  </r>
  <r>
    <x v="628"/>
    <x v="16"/>
    <s v="B01LQV1YHO"/>
    <n v="3"/>
    <x v="16"/>
    <x v="8"/>
    <n v="1624"/>
    <n v="1450"/>
  </r>
  <r>
    <x v="629"/>
    <x v="18"/>
    <s v="B01DZJFWNC"/>
    <n v="3"/>
    <x v="18"/>
    <x v="2"/>
    <n v="998.4"/>
    <n v="960"/>
  </r>
  <r>
    <x v="629"/>
    <x v="19"/>
    <s v="B018IZ0SWI"/>
    <n v="2"/>
    <x v="19"/>
    <x v="1"/>
    <n v="1620"/>
    <n v="1350"/>
  </r>
  <r>
    <x v="629"/>
    <x v="10"/>
    <s v="B00K15Q2B0"/>
    <n v="2"/>
    <x v="10"/>
    <x v="6"/>
    <n v="2167.1999999999998"/>
    <n v="1720"/>
  </r>
  <r>
    <x v="629"/>
    <x v="20"/>
    <s v="B00NQGP42Y"/>
    <n v="3"/>
    <x v="20"/>
    <x v="7"/>
    <n v="2376"/>
    <n v="2200"/>
  </r>
  <r>
    <x v="629"/>
    <x v="22"/>
    <s v="B01EYT1URO"/>
    <n v="3"/>
    <x v="22"/>
    <x v="9"/>
    <n v="1312.5"/>
    <n v="1250"/>
  </r>
  <r>
    <x v="630"/>
    <x v="15"/>
    <s v="B016381QZA"/>
    <n v="2"/>
    <x v="15"/>
    <x v="3"/>
    <n v="2016.5"/>
    <n v="1850"/>
  </r>
  <r>
    <x v="630"/>
    <x v="26"/>
    <s v="B01EYT1URO"/>
    <n v="1"/>
    <x v="26"/>
    <x v="9"/>
    <n v="1312.5"/>
    <n v="1250"/>
  </r>
  <r>
    <x v="630"/>
    <x v="27"/>
    <s v="B016381QZA"/>
    <n v="2"/>
    <x v="27"/>
    <x v="3"/>
    <n v="2016.5"/>
    <n v="1850"/>
  </r>
  <r>
    <x v="630"/>
    <x v="28"/>
    <s v="B018IZ0SWI"/>
    <n v="2"/>
    <x v="28"/>
    <x v="1"/>
    <n v="1620"/>
    <n v="1350"/>
  </r>
  <r>
    <x v="630"/>
    <x v="29"/>
    <s v="B00F3J4B5S"/>
    <n v="3"/>
    <x v="29"/>
    <x v="0"/>
    <n v="1725"/>
    <n v="1500"/>
  </r>
  <r>
    <x v="630"/>
    <x v="30"/>
    <s v="B018IZ0SWI"/>
    <n v="3"/>
    <x v="30"/>
    <x v="1"/>
    <n v="1620"/>
    <n v="1350"/>
  </r>
  <r>
    <x v="630"/>
    <x v="31"/>
    <s v="B01DZJFWNC"/>
    <n v="15"/>
    <x v="31"/>
    <x v="2"/>
    <n v="998.4"/>
    <n v="960"/>
  </r>
  <r>
    <x v="631"/>
    <x v="24"/>
    <s v="B00F3J4B5S"/>
    <n v="2"/>
    <x v="24"/>
    <x v="0"/>
    <n v="1725"/>
    <n v="1500"/>
  </r>
  <r>
    <x v="631"/>
    <x v="23"/>
    <s v="B00K15Q2B0"/>
    <n v="3"/>
    <x v="23"/>
    <x v="6"/>
    <n v="2167.1999999999998"/>
    <n v="1720"/>
  </r>
  <r>
    <x v="631"/>
    <x v="0"/>
    <s v="B018IZ0SWI"/>
    <n v="2"/>
    <x v="0"/>
    <x v="1"/>
    <n v="1620"/>
    <n v="1350"/>
  </r>
  <r>
    <x v="631"/>
    <x v="32"/>
    <s v="B015YCRYZM"/>
    <n v="2"/>
    <x v="32"/>
    <x v="11"/>
    <n v="2013"/>
    <n v="1650"/>
  </r>
  <r>
    <x v="631"/>
    <x v="33"/>
    <s v="B018IZ0SWI"/>
    <n v="3"/>
    <x v="33"/>
    <x v="1"/>
    <n v="1620"/>
    <n v="1350"/>
  </r>
  <r>
    <x v="631"/>
    <x v="34"/>
    <s v="B00NQGP42Y"/>
    <n v="3"/>
    <x v="34"/>
    <x v="7"/>
    <n v="2376"/>
    <n v="2200"/>
  </r>
  <r>
    <x v="631"/>
    <x v="35"/>
    <s v="B01LQV1YHO"/>
    <n v="1"/>
    <x v="35"/>
    <x v="8"/>
    <n v="1624"/>
    <n v="1450"/>
  </r>
  <r>
    <x v="631"/>
    <x v="36"/>
    <s v="B00NQGP42Y"/>
    <n v="2"/>
    <x v="36"/>
    <x v="7"/>
    <n v="2376"/>
    <n v="2200"/>
  </r>
  <r>
    <x v="631"/>
    <x v="37"/>
    <s v="B01KBH547A"/>
    <n v="2"/>
    <x v="37"/>
    <x v="5"/>
    <n v="1012"/>
    <n v="920"/>
  </r>
  <r>
    <x v="631"/>
    <x v="38"/>
    <s v="B016B7INC2"/>
    <n v="3"/>
    <x v="38"/>
    <x v="10"/>
    <n v="1020"/>
    <n v="850"/>
  </r>
  <r>
    <x v="632"/>
    <x v="39"/>
    <s v="B00J0O5J4Y"/>
    <n v="3"/>
    <x v="39"/>
    <x v="4"/>
    <n v="1683"/>
    <n v="1530"/>
  </r>
  <r>
    <x v="632"/>
    <x v="40"/>
    <s v="B018IZ0SWI"/>
    <n v="3"/>
    <x v="40"/>
    <x v="1"/>
    <n v="1620"/>
    <n v="1350"/>
  </r>
  <r>
    <x v="632"/>
    <x v="41"/>
    <s v="B01LQV1YHO"/>
    <n v="3"/>
    <x v="41"/>
    <x v="8"/>
    <n v="1624"/>
    <n v="1450"/>
  </r>
  <r>
    <x v="632"/>
    <x v="42"/>
    <s v="B01EYT1URO"/>
    <n v="1"/>
    <x v="12"/>
    <x v="9"/>
    <n v="1312.5"/>
    <n v="1250"/>
  </r>
  <r>
    <x v="633"/>
    <x v="43"/>
    <s v="B01KBH547A"/>
    <n v="2"/>
    <x v="9"/>
    <x v="5"/>
    <n v="1012"/>
    <n v="920"/>
  </r>
  <r>
    <x v="633"/>
    <x v="44"/>
    <s v="B018IZ0SWI"/>
    <n v="1"/>
    <x v="29"/>
    <x v="1"/>
    <n v="1620"/>
    <n v="1350"/>
  </r>
  <r>
    <x v="633"/>
    <x v="45"/>
    <s v="B01LQV1YHO"/>
    <n v="2"/>
    <x v="7"/>
    <x v="8"/>
    <n v="1624"/>
    <n v="1450"/>
  </r>
  <r>
    <x v="633"/>
    <x v="46"/>
    <s v="B00K15Q2B0"/>
    <n v="1"/>
    <x v="40"/>
    <x v="6"/>
    <n v="2167.1999999999998"/>
    <n v="1720"/>
  </r>
  <r>
    <x v="633"/>
    <x v="47"/>
    <s v="B018IZ0SWI"/>
    <n v="1"/>
    <x v="10"/>
    <x v="1"/>
    <n v="1620"/>
    <n v="1350"/>
  </r>
  <r>
    <x v="634"/>
    <x v="48"/>
    <s v="B018IZ0SWI"/>
    <n v="2"/>
    <x v="13"/>
    <x v="1"/>
    <n v="1620"/>
    <n v="1350"/>
  </r>
  <r>
    <x v="634"/>
    <x v="49"/>
    <s v="B00F3J4B5S"/>
    <n v="2"/>
    <x v="42"/>
    <x v="0"/>
    <n v="1725"/>
    <n v="1500"/>
  </r>
  <r>
    <x v="634"/>
    <x v="50"/>
    <s v="B00F3J4B5S"/>
    <n v="2"/>
    <x v="36"/>
    <x v="0"/>
    <n v="1725"/>
    <n v="1500"/>
  </r>
  <r>
    <x v="634"/>
    <x v="51"/>
    <s v="B01EYT1URO"/>
    <n v="3"/>
    <x v="28"/>
    <x v="9"/>
    <n v="1312.5"/>
    <n v="1250"/>
  </r>
  <r>
    <x v="634"/>
    <x v="52"/>
    <s v="B01DZJFWNC"/>
    <n v="2"/>
    <x v="18"/>
    <x v="2"/>
    <n v="998.4"/>
    <n v="960"/>
  </r>
  <r>
    <x v="634"/>
    <x v="53"/>
    <s v="B01KBH547A"/>
    <n v="1"/>
    <x v="32"/>
    <x v="5"/>
    <n v="1012"/>
    <n v="920"/>
  </r>
  <r>
    <x v="635"/>
    <x v="54"/>
    <s v="B00K15Q2B0"/>
    <n v="2"/>
    <x v="31"/>
    <x v="6"/>
    <n v="2167.1999999999998"/>
    <n v="1720"/>
  </r>
  <r>
    <x v="635"/>
    <x v="55"/>
    <s v="B018IZ0SWI"/>
    <n v="12"/>
    <x v="20"/>
    <x v="1"/>
    <n v="1620"/>
    <n v="1350"/>
  </r>
  <r>
    <x v="635"/>
    <x v="56"/>
    <s v="B00K15Q2B0"/>
    <n v="2"/>
    <x v="1"/>
    <x v="6"/>
    <n v="2167.1999999999998"/>
    <n v="1720"/>
  </r>
  <r>
    <x v="636"/>
    <x v="57"/>
    <s v="B00K15Q2B0"/>
    <n v="2"/>
    <x v="11"/>
    <x v="6"/>
    <n v="2167.1999999999998"/>
    <n v="1720"/>
  </r>
  <r>
    <x v="636"/>
    <x v="58"/>
    <s v="B01LQV1YHO"/>
    <n v="1"/>
    <x v="37"/>
    <x v="8"/>
    <n v="1624"/>
    <n v="1450"/>
  </r>
  <r>
    <x v="636"/>
    <x v="59"/>
    <s v="B018IZ0SWI"/>
    <n v="3"/>
    <x v="14"/>
    <x v="1"/>
    <n v="1620"/>
    <n v="1350"/>
  </r>
  <r>
    <x v="636"/>
    <x v="60"/>
    <s v="B00NQGP42Y"/>
    <n v="3"/>
    <x v="8"/>
    <x v="7"/>
    <n v="2376"/>
    <n v="2200"/>
  </r>
  <r>
    <x v="637"/>
    <x v="61"/>
    <s v="B01KBH547A"/>
    <n v="2"/>
    <x v="6"/>
    <x v="5"/>
    <n v="1012"/>
    <n v="920"/>
  </r>
  <r>
    <x v="637"/>
    <x v="62"/>
    <s v="B018IZ0SWI"/>
    <n v="1"/>
    <x v="5"/>
    <x v="1"/>
    <n v="1620"/>
    <n v="1350"/>
  </r>
  <r>
    <x v="637"/>
    <x v="63"/>
    <s v="B01KBH547A"/>
    <n v="7"/>
    <x v="39"/>
    <x v="5"/>
    <n v="1012"/>
    <n v="920"/>
  </r>
  <r>
    <x v="637"/>
    <x v="64"/>
    <s v="B01KBH547A"/>
    <n v="2"/>
    <x v="17"/>
    <x v="5"/>
    <n v="1012"/>
    <n v="920"/>
  </r>
  <r>
    <x v="637"/>
    <x v="65"/>
    <s v="B01DZJFWNC"/>
    <n v="1"/>
    <x v="16"/>
    <x v="2"/>
    <n v="998.4"/>
    <n v="960"/>
  </r>
  <r>
    <x v="637"/>
    <x v="66"/>
    <s v="B01KBH547A"/>
    <n v="2"/>
    <x v="3"/>
    <x v="5"/>
    <n v="1012"/>
    <n v="920"/>
  </r>
  <r>
    <x v="637"/>
    <x v="67"/>
    <s v="B018IZ0SWI"/>
    <n v="1"/>
    <x v="2"/>
    <x v="1"/>
    <n v="1620"/>
    <n v="1350"/>
  </r>
  <r>
    <x v="637"/>
    <x v="68"/>
    <s v="B00F3J4B5S"/>
    <n v="3"/>
    <x v="23"/>
    <x v="0"/>
    <n v="1725"/>
    <n v="1500"/>
  </r>
  <r>
    <x v="637"/>
    <x v="69"/>
    <s v="B00NQGP42Y"/>
    <n v="3"/>
    <x v="15"/>
    <x v="7"/>
    <n v="2376"/>
    <n v="2200"/>
  </r>
  <r>
    <x v="638"/>
    <x v="70"/>
    <s v="B00F3J4B5S"/>
    <n v="9"/>
    <x v="27"/>
    <x v="0"/>
    <n v="1725"/>
    <n v="1500"/>
  </r>
  <r>
    <x v="638"/>
    <x v="14"/>
    <s v="B01KBH547A"/>
    <n v="1"/>
    <x v="14"/>
    <x v="5"/>
    <n v="1012"/>
    <n v="920"/>
  </r>
  <r>
    <x v="638"/>
    <x v="8"/>
    <s v="B00NQGP42Y"/>
    <n v="1"/>
    <x v="8"/>
    <x v="7"/>
    <n v="2376"/>
    <n v="2200"/>
  </r>
  <r>
    <x v="638"/>
    <x v="11"/>
    <s v="B01LQV1YHO"/>
    <n v="3"/>
    <x v="11"/>
    <x v="8"/>
    <n v="1624"/>
    <n v="1450"/>
  </r>
  <r>
    <x v="638"/>
    <x v="13"/>
    <s v="B00F3J4B5S"/>
    <n v="4"/>
    <x v="13"/>
    <x v="0"/>
    <n v="1725"/>
    <n v="1500"/>
  </r>
  <r>
    <x v="638"/>
    <x v="21"/>
    <s v="B016381QZA"/>
    <n v="20"/>
    <x v="21"/>
    <x v="3"/>
    <n v="2016.5"/>
    <n v="1850"/>
  </r>
  <r>
    <x v="639"/>
    <x v="2"/>
    <s v="B018IZ0SWI"/>
    <n v="1"/>
    <x v="2"/>
    <x v="1"/>
    <n v="1620"/>
    <n v="1350"/>
  </r>
  <r>
    <x v="639"/>
    <x v="25"/>
    <s v="B00NQGP42Y"/>
    <n v="1"/>
    <x v="25"/>
    <x v="7"/>
    <n v="2376"/>
    <n v="2200"/>
  </r>
  <r>
    <x v="639"/>
    <x v="6"/>
    <s v="B00K15Q2B0"/>
    <n v="1"/>
    <x v="6"/>
    <x v="6"/>
    <n v="2167.1999999999998"/>
    <n v="1720"/>
  </r>
  <r>
    <x v="640"/>
    <x v="5"/>
    <s v="B00F3J4B5S"/>
    <n v="2"/>
    <x v="5"/>
    <x v="0"/>
    <n v="1725"/>
    <n v="1500"/>
  </r>
  <r>
    <x v="640"/>
    <x v="7"/>
    <s v="B01KBH547A"/>
    <n v="4"/>
    <x v="7"/>
    <x v="5"/>
    <n v="1012"/>
    <n v="920"/>
  </r>
  <r>
    <x v="640"/>
    <x v="9"/>
    <s v="B01DZJFWNC"/>
    <n v="2"/>
    <x v="9"/>
    <x v="2"/>
    <n v="998.4"/>
    <n v="960"/>
  </r>
  <r>
    <x v="640"/>
    <x v="4"/>
    <s v="B00NQGP42Y"/>
    <n v="3"/>
    <x v="4"/>
    <x v="7"/>
    <n v="2376"/>
    <n v="2200"/>
  </r>
  <r>
    <x v="640"/>
    <x v="1"/>
    <s v="B00F3J4B5S"/>
    <n v="1"/>
    <x v="1"/>
    <x v="0"/>
    <n v="1725"/>
    <n v="1500"/>
  </r>
  <r>
    <x v="641"/>
    <x v="17"/>
    <s v="B018IZ0SWI"/>
    <n v="3"/>
    <x v="17"/>
    <x v="1"/>
    <n v="1620"/>
    <n v="1350"/>
  </r>
  <r>
    <x v="641"/>
    <x v="12"/>
    <s v="B01EYT1URO"/>
    <n v="2"/>
    <x v="12"/>
    <x v="9"/>
    <n v="1312.5"/>
    <n v="1250"/>
  </r>
  <r>
    <x v="642"/>
    <x v="16"/>
    <s v="B018IZ0SWI"/>
    <n v="3"/>
    <x v="16"/>
    <x v="1"/>
    <n v="1620"/>
    <n v="1350"/>
  </r>
  <r>
    <x v="642"/>
    <x v="18"/>
    <s v="B00F3J4B5S"/>
    <n v="3"/>
    <x v="18"/>
    <x v="0"/>
    <n v="1725"/>
    <n v="1500"/>
  </r>
  <r>
    <x v="642"/>
    <x v="19"/>
    <s v="B016381QZA"/>
    <n v="4"/>
    <x v="19"/>
    <x v="3"/>
    <n v="2016.5"/>
    <n v="1850"/>
  </r>
  <r>
    <x v="642"/>
    <x v="10"/>
    <s v="B00J0O5J4Y"/>
    <n v="3"/>
    <x v="10"/>
    <x v="4"/>
    <n v="1683"/>
    <n v="1530"/>
  </r>
  <r>
    <x v="642"/>
    <x v="20"/>
    <s v="B016381QZA"/>
    <n v="7"/>
    <x v="20"/>
    <x v="3"/>
    <n v="2016.5"/>
    <n v="1850"/>
  </r>
  <r>
    <x v="642"/>
    <x v="22"/>
    <s v="B015YCRYZM"/>
    <n v="9"/>
    <x v="22"/>
    <x v="11"/>
    <n v="2013"/>
    <n v="1650"/>
  </r>
  <r>
    <x v="642"/>
    <x v="15"/>
    <s v="B016B7INC2"/>
    <n v="6"/>
    <x v="15"/>
    <x v="10"/>
    <n v="1020"/>
    <n v="850"/>
  </r>
  <r>
    <x v="642"/>
    <x v="26"/>
    <s v="B01KBH547A"/>
    <n v="3"/>
    <x v="26"/>
    <x v="5"/>
    <n v="1012"/>
    <n v="920"/>
  </r>
  <r>
    <x v="642"/>
    <x v="27"/>
    <s v="B01EYT1URO"/>
    <n v="13"/>
    <x v="27"/>
    <x v="9"/>
    <n v="1312.5"/>
    <n v="1250"/>
  </r>
  <r>
    <x v="643"/>
    <x v="28"/>
    <s v="B00F3J4B5S"/>
    <n v="3"/>
    <x v="28"/>
    <x v="0"/>
    <n v="1725"/>
    <n v="1500"/>
  </r>
  <r>
    <x v="643"/>
    <x v="29"/>
    <s v="B00NQGP42Y"/>
    <n v="2"/>
    <x v="29"/>
    <x v="7"/>
    <n v="2376"/>
    <n v="2200"/>
  </r>
  <r>
    <x v="643"/>
    <x v="30"/>
    <s v="B015YCRYZM"/>
    <n v="3"/>
    <x v="30"/>
    <x v="11"/>
    <n v="2013"/>
    <n v="1650"/>
  </r>
  <r>
    <x v="643"/>
    <x v="31"/>
    <s v="B01LQV1YHO"/>
    <n v="25"/>
    <x v="31"/>
    <x v="8"/>
    <n v="1624"/>
    <n v="1450"/>
  </r>
  <r>
    <x v="643"/>
    <x v="24"/>
    <s v="B01DZJFWNC"/>
    <n v="2"/>
    <x v="24"/>
    <x v="2"/>
    <n v="998.4"/>
    <n v="960"/>
  </r>
  <r>
    <x v="643"/>
    <x v="23"/>
    <s v="B01KBH547A"/>
    <n v="2"/>
    <x v="23"/>
    <x v="5"/>
    <n v="1012"/>
    <n v="920"/>
  </r>
  <r>
    <x v="644"/>
    <x v="0"/>
    <s v="B01DZJFWNC"/>
    <n v="1"/>
    <x v="0"/>
    <x v="2"/>
    <n v="998.4"/>
    <n v="960"/>
  </r>
  <r>
    <x v="645"/>
    <x v="32"/>
    <s v="B01EYT1URO"/>
    <n v="3"/>
    <x v="32"/>
    <x v="9"/>
    <n v="1312.5"/>
    <n v="1250"/>
  </r>
  <r>
    <x v="645"/>
    <x v="33"/>
    <s v="B016381QZA"/>
    <n v="2"/>
    <x v="33"/>
    <x v="3"/>
    <n v="2016.5"/>
    <n v="1850"/>
  </r>
  <r>
    <x v="645"/>
    <x v="34"/>
    <s v="B018IZ0SWI"/>
    <n v="1"/>
    <x v="34"/>
    <x v="1"/>
    <n v="1620"/>
    <n v="1350"/>
  </r>
  <r>
    <x v="645"/>
    <x v="35"/>
    <s v="B00NQGP42Y"/>
    <n v="1"/>
    <x v="35"/>
    <x v="7"/>
    <n v="2376"/>
    <n v="2200"/>
  </r>
  <r>
    <x v="646"/>
    <x v="36"/>
    <s v="B01KBH547A"/>
    <n v="3"/>
    <x v="36"/>
    <x v="5"/>
    <n v="1012"/>
    <n v="920"/>
  </r>
  <r>
    <x v="646"/>
    <x v="37"/>
    <s v="B00NQGP42Y"/>
    <n v="1"/>
    <x v="37"/>
    <x v="7"/>
    <n v="2376"/>
    <n v="2200"/>
  </r>
  <r>
    <x v="646"/>
    <x v="38"/>
    <s v="B00NQGP42Y"/>
    <n v="3"/>
    <x v="38"/>
    <x v="7"/>
    <n v="2376"/>
    <n v="2200"/>
  </r>
  <r>
    <x v="646"/>
    <x v="39"/>
    <s v="B018IZ0SWI"/>
    <n v="3"/>
    <x v="39"/>
    <x v="1"/>
    <n v="1620"/>
    <n v="1350"/>
  </r>
  <r>
    <x v="647"/>
    <x v="40"/>
    <s v="B00F3J4B5S"/>
    <n v="3"/>
    <x v="40"/>
    <x v="0"/>
    <n v="1725"/>
    <n v="1500"/>
  </r>
  <r>
    <x v="647"/>
    <x v="41"/>
    <s v="B01LQV1YHO"/>
    <n v="3"/>
    <x v="41"/>
    <x v="8"/>
    <n v="1624"/>
    <n v="1450"/>
  </r>
  <r>
    <x v="647"/>
    <x v="42"/>
    <s v="B018IZ0SWI"/>
    <n v="2"/>
    <x v="12"/>
    <x v="1"/>
    <n v="1620"/>
    <n v="1350"/>
  </r>
  <r>
    <x v="647"/>
    <x v="43"/>
    <s v="B00F3J4B5S"/>
    <n v="3"/>
    <x v="9"/>
    <x v="0"/>
    <n v="1725"/>
    <n v="1500"/>
  </r>
  <r>
    <x v="648"/>
    <x v="44"/>
    <s v="B00K15Q2B0"/>
    <n v="3"/>
    <x v="29"/>
    <x v="6"/>
    <n v="2167.1999999999998"/>
    <n v="1720"/>
  </r>
  <r>
    <x v="648"/>
    <x v="45"/>
    <s v="B00NQGP42Y"/>
    <n v="1"/>
    <x v="7"/>
    <x v="7"/>
    <n v="2376"/>
    <n v="2200"/>
  </r>
  <r>
    <x v="648"/>
    <x v="46"/>
    <s v="B016381QZA"/>
    <n v="25"/>
    <x v="40"/>
    <x v="3"/>
    <n v="2016.5"/>
    <n v="1850"/>
  </r>
  <r>
    <x v="648"/>
    <x v="47"/>
    <s v="B00K15Q2B0"/>
    <n v="2"/>
    <x v="10"/>
    <x v="6"/>
    <n v="2167.1999999999998"/>
    <n v="1720"/>
  </r>
  <r>
    <x v="648"/>
    <x v="48"/>
    <s v="B016381QZA"/>
    <n v="3"/>
    <x v="13"/>
    <x v="3"/>
    <n v="2016.5"/>
    <n v="1850"/>
  </r>
  <r>
    <x v="648"/>
    <x v="49"/>
    <s v="B018IZ0SWI"/>
    <n v="2"/>
    <x v="42"/>
    <x v="1"/>
    <n v="1620"/>
    <n v="1350"/>
  </r>
  <r>
    <x v="648"/>
    <x v="50"/>
    <s v="B00K15Q2B0"/>
    <n v="13"/>
    <x v="36"/>
    <x v="6"/>
    <n v="2167.1999999999998"/>
    <n v="1720"/>
  </r>
  <r>
    <x v="648"/>
    <x v="51"/>
    <s v="B018IZ0SWI"/>
    <n v="2"/>
    <x v="28"/>
    <x v="1"/>
    <n v="1620"/>
    <n v="1350"/>
  </r>
  <r>
    <x v="648"/>
    <x v="52"/>
    <s v="B01KBH547A"/>
    <n v="3"/>
    <x v="18"/>
    <x v="5"/>
    <n v="1012"/>
    <n v="920"/>
  </r>
  <r>
    <x v="649"/>
    <x v="53"/>
    <s v="B00J0O5J4Y"/>
    <n v="3"/>
    <x v="32"/>
    <x v="4"/>
    <n v="1683"/>
    <n v="1530"/>
  </r>
  <r>
    <x v="649"/>
    <x v="54"/>
    <s v="B01EYT1URO"/>
    <n v="9"/>
    <x v="31"/>
    <x v="9"/>
    <n v="1312.5"/>
    <n v="1250"/>
  </r>
  <r>
    <x v="649"/>
    <x v="55"/>
    <s v="B01EYT1URO"/>
    <n v="2"/>
    <x v="20"/>
    <x v="9"/>
    <n v="1312.5"/>
    <n v="1250"/>
  </r>
  <r>
    <x v="650"/>
    <x v="56"/>
    <s v="B00F3J4B5S"/>
    <n v="2"/>
    <x v="1"/>
    <x v="0"/>
    <n v="1725"/>
    <n v="1500"/>
  </r>
  <r>
    <x v="650"/>
    <x v="57"/>
    <s v="B00NQGP42Y"/>
    <n v="3"/>
    <x v="11"/>
    <x v="7"/>
    <n v="2376"/>
    <n v="2200"/>
  </r>
  <r>
    <x v="651"/>
    <x v="58"/>
    <s v="B00J0O5J4Y"/>
    <n v="2"/>
    <x v="37"/>
    <x v="4"/>
    <n v="1683"/>
    <n v="1530"/>
  </r>
  <r>
    <x v="651"/>
    <x v="59"/>
    <s v="B00J0O5J4Y"/>
    <n v="1"/>
    <x v="14"/>
    <x v="4"/>
    <n v="1683"/>
    <n v="1530"/>
  </r>
  <r>
    <x v="651"/>
    <x v="60"/>
    <s v="B01DZJFWNC"/>
    <n v="3"/>
    <x v="8"/>
    <x v="2"/>
    <n v="998.4"/>
    <n v="960"/>
  </r>
  <r>
    <x v="651"/>
    <x v="61"/>
    <s v="B016381QZA"/>
    <n v="1"/>
    <x v="6"/>
    <x v="3"/>
    <n v="2016.5"/>
    <n v="1850"/>
  </r>
  <r>
    <x v="651"/>
    <x v="62"/>
    <s v="B00NQGP42Y"/>
    <n v="2"/>
    <x v="5"/>
    <x v="7"/>
    <n v="2376"/>
    <n v="2200"/>
  </r>
  <r>
    <x v="652"/>
    <x v="63"/>
    <s v="B015YCRYZM"/>
    <n v="3"/>
    <x v="39"/>
    <x v="11"/>
    <n v="2013"/>
    <n v="1650"/>
  </r>
  <r>
    <x v="652"/>
    <x v="64"/>
    <s v="B018IZ0SWI"/>
    <n v="3"/>
    <x v="17"/>
    <x v="1"/>
    <n v="1620"/>
    <n v="1350"/>
  </r>
  <r>
    <x v="652"/>
    <x v="65"/>
    <s v="B01EYT1URO"/>
    <n v="3"/>
    <x v="16"/>
    <x v="9"/>
    <n v="1312.5"/>
    <n v="1250"/>
  </r>
  <r>
    <x v="652"/>
    <x v="66"/>
    <s v="B01DZJFWNC"/>
    <n v="1"/>
    <x v="3"/>
    <x v="2"/>
    <n v="998.4"/>
    <n v="960"/>
  </r>
  <r>
    <x v="652"/>
    <x v="67"/>
    <s v="B00J0O5J4Y"/>
    <n v="2"/>
    <x v="2"/>
    <x v="4"/>
    <n v="1683"/>
    <n v="1530"/>
  </r>
  <r>
    <x v="653"/>
    <x v="68"/>
    <s v="B01LQV1YHO"/>
    <n v="3"/>
    <x v="23"/>
    <x v="8"/>
    <n v="1624"/>
    <n v="1450"/>
  </r>
  <r>
    <x v="653"/>
    <x v="69"/>
    <s v="B00J0O5J4Y"/>
    <n v="18"/>
    <x v="15"/>
    <x v="4"/>
    <n v="1683"/>
    <n v="1530"/>
  </r>
  <r>
    <x v="653"/>
    <x v="70"/>
    <s v="B00NQGP42Y"/>
    <n v="10"/>
    <x v="27"/>
    <x v="7"/>
    <n v="2376"/>
    <n v="2200"/>
  </r>
  <r>
    <x v="653"/>
    <x v="14"/>
    <s v="B01KBH547A"/>
    <n v="2"/>
    <x v="14"/>
    <x v="5"/>
    <n v="1012"/>
    <n v="920"/>
  </r>
  <r>
    <x v="654"/>
    <x v="8"/>
    <s v="B016381QZA"/>
    <n v="3"/>
    <x v="8"/>
    <x v="3"/>
    <n v="2016.5"/>
    <n v="1850"/>
  </r>
  <r>
    <x v="654"/>
    <x v="11"/>
    <s v="B00F3J4B5S"/>
    <n v="3"/>
    <x v="11"/>
    <x v="0"/>
    <n v="1725"/>
    <n v="1500"/>
  </r>
  <r>
    <x v="654"/>
    <x v="13"/>
    <s v="B00NQGP42Y"/>
    <n v="3"/>
    <x v="13"/>
    <x v="7"/>
    <n v="2376"/>
    <n v="2200"/>
  </r>
  <r>
    <x v="654"/>
    <x v="21"/>
    <s v="B00NQGP42Y"/>
    <n v="1"/>
    <x v="21"/>
    <x v="7"/>
    <n v="2376"/>
    <n v="2200"/>
  </r>
  <r>
    <x v="655"/>
    <x v="2"/>
    <s v="B01EYT1URO"/>
    <n v="2"/>
    <x v="2"/>
    <x v="9"/>
    <n v="1312.5"/>
    <n v="1250"/>
  </r>
  <r>
    <x v="655"/>
    <x v="25"/>
    <s v="B015YCRYZM"/>
    <n v="3"/>
    <x v="25"/>
    <x v="11"/>
    <n v="2013"/>
    <n v="1650"/>
  </r>
  <r>
    <x v="655"/>
    <x v="6"/>
    <s v="B00F3J4B5S"/>
    <n v="3"/>
    <x v="6"/>
    <x v="0"/>
    <n v="1725"/>
    <n v="1500"/>
  </r>
  <r>
    <x v="655"/>
    <x v="5"/>
    <s v="B00F3J4B5S"/>
    <n v="3"/>
    <x v="5"/>
    <x v="0"/>
    <n v="1725"/>
    <n v="1500"/>
  </r>
  <r>
    <x v="656"/>
    <x v="7"/>
    <s v="B01KBH547A"/>
    <n v="2"/>
    <x v="7"/>
    <x v="5"/>
    <n v="1012"/>
    <n v="920"/>
  </r>
  <r>
    <x v="656"/>
    <x v="9"/>
    <s v="B018IZ0SWI"/>
    <n v="2"/>
    <x v="9"/>
    <x v="1"/>
    <n v="1620"/>
    <n v="1350"/>
  </r>
  <r>
    <x v="657"/>
    <x v="4"/>
    <s v="B00F3J4B5S"/>
    <n v="1"/>
    <x v="4"/>
    <x v="0"/>
    <n v="1725"/>
    <n v="1500"/>
  </r>
  <r>
    <x v="657"/>
    <x v="1"/>
    <s v="B00K15Q2B0"/>
    <n v="2"/>
    <x v="1"/>
    <x v="6"/>
    <n v="2167.1999999999998"/>
    <n v="1720"/>
  </r>
  <r>
    <x v="657"/>
    <x v="17"/>
    <s v="B00F3J4B5S"/>
    <n v="1"/>
    <x v="17"/>
    <x v="0"/>
    <n v="1725"/>
    <n v="1500"/>
  </r>
  <r>
    <x v="657"/>
    <x v="12"/>
    <s v="B016B7INC2"/>
    <n v="1"/>
    <x v="12"/>
    <x v="10"/>
    <n v="1020"/>
    <n v="850"/>
  </r>
  <r>
    <x v="658"/>
    <x v="16"/>
    <s v="B01DZJFWNC"/>
    <n v="16"/>
    <x v="16"/>
    <x v="2"/>
    <n v="998.4"/>
    <n v="960"/>
  </r>
  <r>
    <x v="658"/>
    <x v="18"/>
    <s v="B00F3J4B5S"/>
    <n v="2"/>
    <x v="18"/>
    <x v="0"/>
    <n v="1725"/>
    <n v="1500"/>
  </r>
  <r>
    <x v="658"/>
    <x v="19"/>
    <s v="B018IZ0SWI"/>
    <n v="2"/>
    <x v="19"/>
    <x v="1"/>
    <n v="1620"/>
    <n v="1350"/>
  </r>
  <r>
    <x v="658"/>
    <x v="10"/>
    <s v="B01EYT1URO"/>
    <n v="2"/>
    <x v="10"/>
    <x v="9"/>
    <n v="1312.5"/>
    <n v="1250"/>
  </r>
  <r>
    <x v="658"/>
    <x v="20"/>
    <s v="B016381QZA"/>
    <n v="2"/>
    <x v="20"/>
    <x v="3"/>
    <n v="2016.5"/>
    <n v="1850"/>
  </r>
  <r>
    <x v="658"/>
    <x v="22"/>
    <s v="B00K15Q2B0"/>
    <n v="2"/>
    <x v="22"/>
    <x v="6"/>
    <n v="2167.1999999999998"/>
    <n v="1720"/>
  </r>
  <r>
    <x v="658"/>
    <x v="15"/>
    <s v="B00K15Q2B0"/>
    <n v="3"/>
    <x v="15"/>
    <x v="6"/>
    <n v="2167.1999999999998"/>
    <n v="1720"/>
  </r>
  <r>
    <x v="659"/>
    <x v="26"/>
    <s v="B01EYT1URO"/>
    <n v="3"/>
    <x v="26"/>
    <x v="9"/>
    <n v="1312.5"/>
    <n v="1250"/>
  </r>
  <r>
    <x v="659"/>
    <x v="27"/>
    <s v="B00K15Q2B0"/>
    <n v="2"/>
    <x v="27"/>
    <x v="6"/>
    <n v="2167.1999999999998"/>
    <n v="1720"/>
  </r>
  <r>
    <x v="660"/>
    <x v="28"/>
    <s v="B01EYT1URO"/>
    <n v="1"/>
    <x v="28"/>
    <x v="9"/>
    <n v="1312.5"/>
    <n v="1250"/>
  </r>
  <r>
    <x v="660"/>
    <x v="29"/>
    <s v="B018IZ0SWI"/>
    <n v="1"/>
    <x v="29"/>
    <x v="1"/>
    <n v="1620"/>
    <n v="1350"/>
  </r>
  <r>
    <x v="660"/>
    <x v="30"/>
    <s v="B016381QZA"/>
    <n v="3"/>
    <x v="30"/>
    <x v="3"/>
    <n v="2016.5"/>
    <n v="1850"/>
  </r>
  <r>
    <x v="660"/>
    <x v="31"/>
    <s v="B00K15Q2B0"/>
    <n v="1"/>
    <x v="31"/>
    <x v="6"/>
    <n v="2167.1999999999998"/>
    <n v="1720"/>
  </r>
  <r>
    <x v="660"/>
    <x v="24"/>
    <s v="B01LQV1YHO"/>
    <n v="2"/>
    <x v="24"/>
    <x v="8"/>
    <n v="1624"/>
    <n v="1450"/>
  </r>
  <r>
    <x v="660"/>
    <x v="23"/>
    <s v="B01KBH547A"/>
    <n v="3"/>
    <x v="23"/>
    <x v="5"/>
    <n v="1012"/>
    <n v="920"/>
  </r>
  <r>
    <x v="660"/>
    <x v="0"/>
    <s v="B016381QZA"/>
    <n v="3"/>
    <x v="0"/>
    <x v="3"/>
    <n v="2016.5"/>
    <n v="1850"/>
  </r>
  <r>
    <x v="660"/>
    <x v="32"/>
    <s v="B00J0O5J4Y"/>
    <n v="3"/>
    <x v="32"/>
    <x v="4"/>
    <n v="1683"/>
    <n v="1530"/>
  </r>
  <r>
    <x v="660"/>
    <x v="33"/>
    <s v="B01LQV1YHO"/>
    <n v="3"/>
    <x v="33"/>
    <x v="8"/>
    <n v="1624"/>
    <n v="1450"/>
  </r>
  <r>
    <x v="660"/>
    <x v="34"/>
    <s v="B00NQGP42Y"/>
    <n v="4"/>
    <x v="34"/>
    <x v="7"/>
    <n v="2376"/>
    <n v="2200"/>
  </r>
  <r>
    <x v="660"/>
    <x v="35"/>
    <s v="B00F3J4B5S"/>
    <n v="3"/>
    <x v="35"/>
    <x v="0"/>
    <n v="1725"/>
    <n v="1500"/>
  </r>
  <r>
    <x v="661"/>
    <x v="36"/>
    <s v="B01EYT1URO"/>
    <n v="2"/>
    <x v="36"/>
    <x v="9"/>
    <n v="1312.5"/>
    <n v="1250"/>
  </r>
  <r>
    <x v="661"/>
    <x v="37"/>
    <s v="B00NQGP42Y"/>
    <n v="3"/>
    <x v="37"/>
    <x v="7"/>
    <n v="2376"/>
    <n v="2200"/>
  </r>
  <r>
    <x v="661"/>
    <x v="38"/>
    <s v="B00NQGP42Y"/>
    <n v="1"/>
    <x v="38"/>
    <x v="7"/>
    <n v="2376"/>
    <n v="2200"/>
  </r>
  <r>
    <x v="661"/>
    <x v="39"/>
    <s v="B01KBH547A"/>
    <n v="3"/>
    <x v="39"/>
    <x v="5"/>
    <n v="1012"/>
    <n v="920"/>
  </r>
  <r>
    <x v="662"/>
    <x v="40"/>
    <s v="B01KBH547A"/>
    <n v="2"/>
    <x v="40"/>
    <x v="5"/>
    <n v="1012"/>
    <n v="920"/>
  </r>
  <r>
    <x v="662"/>
    <x v="41"/>
    <s v="B00NQGP42Y"/>
    <n v="2"/>
    <x v="41"/>
    <x v="7"/>
    <n v="2376"/>
    <n v="2200"/>
  </r>
  <r>
    <x v="662"/>
    <x v="42"/>
    <s v="B016381QZA"/>
    <n v="3"/>
    <x v="12"/>
    <x v="3"/>
    <n v="2016.5"/>
    <n v="1850"/>
  </r>
  <r>
    <x v="663"/>
    <x v="43"/>
    <s v="B00K15Q2B0"/>
    <n v="3"/>
    <x v="9"/>
    <x v="6"/>
    <n v="2167.1999999999998"/>
    <n v="1720"/>
  </r>
  <r>
    <x v="663"/>
    <x v="44"/>
    <s v="B00F3J4B5S"/>
    <n v="1"/>
    <x v="29"/>
    <x v="0"/>
    <n v="1725"/>
    <n v="1500"/>
  </r>
  <r>
    <x v="663"/>
    <x v="45"/>
    <s v="B015YCRYZM"/>
    <n v="3"/>
    <x v="7"/>
    <x v="11"/>
    <n v="2013"/>
    <n v="1650"/>
  </r>
  <r>
    <x v="663"/>
    <x v="46"/>
    <s v="B01KBH547A"/>
    <n v="3"/>
    <x v="40"/>
    <x v="5"/>
    <n v="1012"/>
    <n v="920"/>
  </r>
  <r>
    <x v="663"/>
    <x v="47"/>
    <s v="B018IZ0SWI"/>
    <n v="2"/>
    <x v="10"/>
    <x v="1"/>
    <n v="1620"/>
    <n v="1350"/>
  </r>
  <r>
    <x v="663"/>
    <x v="48"/>
    <s v="B01LQV1YHO"/>
    <n v="3"/>
    <x v="13"/>
    <x v="8"/>
    <n v="1624"/>
    <n v="1450"/>
  </r>
  <r>
    <x v="663"/>
    <x v="49"/>
    <s v="B018IZ0SWI"/>
    <n v="5"/>
    <x v="42"/>
    <x v="1"/>
    <n v="1620"/>
    <n v="1350"/>
  </r>
  <r>
    <x v="663"/>
    <x v="50"/>
    <s v="B00J0O5J4Y"/>
    <n v="2"/>
    <x v="36"/>
    <x v="4"/>
    <n v="1683"/>
    <n v="1530"/>
  </r>
  <r>
    <x v="663"/>
    <x v="51"/>
    <s v="B00F3J4B5S"/>
    <n v="3"/>
    <x v="28"/>
    <x v="0"/>
    <n v="1725"/>
    <n v="1500"/>
  </r>
  <r>
    <x v="663"/>
    <x v="52"/>
    <s v="B018IZ0SWI"/>
    <n v="3"/>
    <x v="18"/>
    <x v="1"/>
    <n v="1620"/>
    <n v="1350"/>
  </r>
  <r>
    <x v="663"/>
    <x v="53"/>
    <s v="B01LQV1YHO"/>
    <n v="4"/>
    <x v="32"/>
    <x v="8"/>
    <n v="1624"/>
    <n v="1450"/>
  </r>
  <r>
    <x v="663"/>
    <x v="54"/>
    <s v="B00NQGP42Y"/>
    <n v="3"/>
    <x v="31"/>
    <x v="7"/>
    <n v="2376"/>
    <n v="2200"/>
  </r>
  <r>
    <x v="663"/>
    <x v="55"/>
    <s v="B00NQGP42Y"/>
    <n v="3"/>
    <x v="20"/>
    <x v="7"/>
    <n v="2376"/>
    <n v="2200"/>
  </r>
  <r>
    <x v="663"/>
    <x v="56"/>
    <s v="B01KBH547A"/>
    <n v="3"/>
    <x v="1"/>
    <x v="5"/>
    <n v="1012"/>
    <n v="920"/>
  </r>
  <r>
    <x v="663"/>
    <x v="57"/>
    <s v="B018IZ0SWI"/>
    <n v="2"/>
    <x v="11"/>
    <x v="1"/>
    <n v="1620"/>
    <n v="1350"/>
  </r>
  <r>
    <x v="663"/>
    <x v="58"/>
    <s v="B01EYT1URO"/>
    <n v="22"/>
    <x v="37"/>
    <x v="9"/>
    <n v="1312.5"/>
    <n v="1250"/>
  </r>
  <r>
    <x v="663"/>
    <x v="59"/>
    <s v="B01KBH547A"/>
    <n v="3"/>
    <x v="14"/>
    <x v="5"/>
    <n v="1012"/>
    <n v="920"/>
  </r>
  <r>
    <x v="663"/>
    <x v="60"/>
    <s v="B00NQGP42Y"/>
    <n v="3"/>
    <x v="8"/>
    <x v="7"/>
    <n v="2376"/>
    <n v="2200"/>
  </r>
  <r>
    <x v="663"/>
    <x v="61"/>
    <s v="B00NQGP42Y"/>
    <n v="2"/>
    <x v="6"/>
    <x v="7"/>
    <n v="2376"/>
    <n v="2200"/>
  </r>
  <r>
    <x v="663"/>
    <x v="62"/>
    <s v="B01EYT1URO"/>
    <n v="2"/>
    <x v="5"/>
    <x v="9"/>
    <n v="1312.5"/>
    <n v="1250"/>
  </r>
  <r>
    <x v="663"/>
    <x v="63"/>
    <s v="B01KBH547A"/>
    <n v="2"/>
    <x v="39"/>
    <x v="5"/>
    <n v="1012"/>
    <n v="920"/>
  </r>
  <r>
    <x v="663"/>
    <x v="64"/>
    <s v="B00NQGP42Y"/>
    <n v="1"/>
    <x v="17"/>
    <x v="7"/>
    <n v="2376"/>
    <n v="2200"/>
  </r>
  <r>
    <x v="663"/>
    <x v="65"/>
    <s v="B01EYT1URO"/>
    <n v="17"/>
    <x v="16"/>
    <x v="9"/>
    <n v="1312.5"/>
    <n v="1250"/>
  </r>
  <r>
    <x v="663"/>
    <x v="66"/>
    <s v="B018IZ0SWI"/>
    <n v="3"/>
    <x v="3"/>
    <x v="1"/>
    <n v="1620"/>
    <n v="1350"/>
  </r>
  <r>
    <x v="663"/>
    <x v="67"/>
    <s v="B00NQGP42Y"/>
    <n v="2"/>
    <x v="2"/>
    <x v="7"/>
    <n v="2376"/>
    <n v="2200"/>
  </r>
  <r>
    <x v="663"/>
    <x v="68"/>
    <s v="B01LQV1YHO"/>
    <n v="3"/>
    <x v="23"/>
    <x v="8"/>
    <n v="1624"/>
    <n v="1450"/>
  </r>
  <r>
    <x v="663"/>
    <x v="69"/>
    <s v="B00K15Q2B0"/>
    <n v="3"/>
    <x v="15"/>
    <x v="6"/>
    <n v="2167.1999999999998"/>
    <n v="1720"/>
  </r>
  <r>
    <x v="663"/>
    <x v="70"/>
    <s v="B00K15Q2B0"/>
    <n v="3"/>
    <x v="27"/>
    <x v="6"/>
    <n v="2167.1999999999998"/>
    <n v="1720"/>
  </r>
  <r>
    <x v="663"/>
    <x v="14"/>
    <s v="B00F3J4B5S"/>
    <n v="2"/>
    <x v="14"/>
    <x v="0"/>
    <n v="1725"/>
    <n v="1500"/>
  </r>
  <r>
    <x v="663"/>
    <x v="8"/>
    <s v="B01KBH547A"/>
    <n v="2"/>
    <x v="8"/>
    <x v="5"/>
    <n v="1012"/>
    <n v="920"/>
  </r>
  <r>
    <x v="663"/>
    <x v="11"/>
    <s v="B016381QZA"/>
    <n v="3"/>
    <x v="11"/>
    <x v="3"/>
    <n v="2016.5"/>
    <n v="1850"/>
  </r>
  <r>
    <x v="663"/>
    <x v="13"/>
    <s v="B00F3J4B5S"/>
    <n v="5"/>
    <x v="13"/>
    <x v="0"/>
    <n v="1725"/>
    <n v="1500"/>
  </r>
  <r>
    <x v="663"/>
    <x v="21"/>
    <s v="B00K15Q2B0"/>
    <n v="2"/>
    <x v="21"/>
    <x v="6"/>
    <n v="2167.1999999999998"/>
    <n v="1720"/>
  </r>
  <r>
    <x v="663"/>
    <x v="2"/>
    <s v="B00F3J4B5S"/>
    <n v="2"/>
    <x v="2"/>
    <x v="0"/>
    <n v="1725"/>
    <n v="1500"/>
  </r>
  <r>
    <x v="663"/>
    <x v="25"/>
    <s v="B00K15Q2B0"/>
    <n v="1"/>
    <x v="25"/>
    <x v="6"/>
    <n v="2167.1999999999998"/>
    <n v="1720"/>
  </r>
  <r>
    <x v="663"/>
    <x v="6"/>
    <s v="B01LQV1YHO"/>
    <n v="1"/>
    <x v="6"/>
    <x v="8"/>
    <n v="1624"/>
    <n v="1450"/>
  </r>
  <r>
    <x v="663"/>
    <x v="5"/>
    <s v="B01LQV1YHO"/>
    <n v="1"/>
    <x v="5"/>
    <x v="8"/>
    <n v="1624"/>
    <n v="1450"/>
  </r>
  <r>
    <x v="663"/>
    <x v="7"/>
    <s v="B00K15Q2B0"/>
    <n v="2"/>
    <x v="7"/>
    <x v="6"/>
    <n v="2167.1999999999998"/>
    <n v="1720"/>
  </r>
  <r>
    <x v="663"/>
    <x v="9"/>
    <s v="B016381QZA"/>
    <n v="1"/>
    <x v="9"/>
    <x v="3"/>
    <n v="2016.5"/>
    <n v="1850"/>
  </r>
  <r>
    <x v="663"/>
    <x v="4"/>
    <s v="B01KBH547A"/>
    <n v="3"/>
    <x v="4"/>
    <x v="5"/>
    <n v="1012"/>
    <n v="920"/>
  </r>
  <r>
    <x v="663"/>
    <x v="1"/>
    <s v="B00K15Q2B0"/>
    <n v="3"/>
    <x v="1"/>
    <x v="6"/>
    <n v="2167.1999999999998"/>
    <n v="1720"/>
  </r>
  <r>
    <x v="663"/>
    <x v="17"/>
    <s v="B01DZJFWNC"/>
    <n v="3"/>
    <x v="17"/>
    <x v="2"/>
    <n v="998.4"/>
    <n v="960"/>
  </r>
  <r>
    <x v="663"/>
    <x v="12"/>
    <s v="B016381QZA"/>
    <n v="2"/>
    <x v="12"/>
    <x v="3"/>
    <n v="2016.5"/>
    <n v="1850"/>
  </r>
  <r>
    <x v="663"/>
    <x v="16"/>
    <s v="B018IZ0SWI"/>
    <n v="20"/>
    <x v="16"/>
    <x v="1"/>
    <n v="1620"/>
    <n v="1350"/>
  </r>
  <r>
    <x v="663"/>
    <x v="18"/>
    <s v="B00NQGP42Y"/>
    <n v="1"/>
    <x v="18"/>
    <x v="7"/>
    <n v="2376"/>
    <n v="2200"/>
  </r>
  <r>
    <x v="663"/>
    <x v="19"/>
    <s v="B00J0O5J4Y"/>
    <n v="1"/>
    <x v="19"/>
    <x v="4"/>
    <n v="1683"/>
    <n v="1530"/>
  </r>
  <r>
    <x v="663"/>
    <x v="10"/>
    <s v="B015YCRYZM"/>
    <n v="1"/>
    <x v="10"/>
    <x v="11"/>
    <n v="2013"/>
    <n v="1650"/>
  </r>
  <r>
    <x v="663"/>
    <x v="20"/>
    <s v="B00F3J4B5S"/>
    <n v="2"/>
    <x v="20"/>
    <x v="0"/>
    <n v="1725"/>
    <n v="1500"/>
  </r>
  <r>
    <x v="663"/>
    <x v="22"/>
    <s v="B015YCRYZM"/>
    <n v="1"/>
    <x v="22"/>
    <x v="11"/>
    <n v="2013"/>
    <n v="1650"/>
  </r>
  <r>
    <x v="663"/>
    <x v="15"/>
    <s v="B01DZJFWNC"/>
    <n v="19"/>
    <x v="15"/>
    <x v="2"/>
    <n v="998.4"/>
    <n v="960"/>
  </r>
  <r>
    <x v="663"/>
    <x v="26"/>
    <s v="B018IZ0SWI"/>
    <n v="2"/>
    <x v="26"/>
    <x v="1"/>
    <n v="1620"/>
    <n v="1350"/>
  </r>
  <r>
    <x v="663"/>
    <x v="27"/>
    <s v="B015YCRYZM"/>
    <n v="2"/>
    <x v="27"/>
    <x v="11"/>
    <n v="2013"/>
    <n v="1650"/>
  </r>
  <r>
    <x v="663"/>
    <x v="28"/>
    <s v="B00F3J4B5S"/>
    <n v="3"/>
    <x v="28"/>
    <x v="0"/>
    <n v="1725"/>
    <n v="1500"/>
  </r>
  <r>
    <x v="663"/>
    <x v="29"/>
    <s v="B01DZJFWNC"/>
    <n v="2"/>
    <x v="29"/>
    <x v="2"/>
    <n v="998.4"/>
    <n v="960"/>
  </r>
  <r>
    <x v="663"/>
    <x v="30"/>
    <s v="B00K15Q2B0"/>
    <n v="22"/>
    <x v="30"/>
    <x v="6"/>
    <n v="2167.1999999999998"/>
    <n v="1720"/>
  </r>
  <r>
    <x v="663"/>
    <x v="31"/>
    <s v="B01DZJFWNC"/>
    <n v="2"/>
    <x v="31"/>
    <x v="2"/>
    <n v="998.4"/>
    <n v="960"/>
  </r>
  <r>
    <x v="663"/>
    <x v="24"/>
    <s v="B015YCRYZM"/>
    <n v="3"/>
    <x v="24"/>
    <x v="11"/>
    <n v="2013"/>
    <n v="1650"/>
  </r>
  <r>
    <x v="663"/>
    <x v="23"/>
    <s v="B018IZ0SWI"/>
    <n v="2"/>
    <x v="23"/>
    <x v="1"/>
    <n v="1620"/>
    <n v="1350"/>
  </r>
  <r>
    <x v="664"/>
    <x v="0"/>
    <s v="B00F3J4B5S"/>
    <n v="2"/>
    <x v="0"/>
    <x v="0"/>
    <n v="1725"/>
    <n v="1500"/>
  </r>
  <r>
    <x v="664"/>
    <x v="32"/>
    <s v="B00K15Q2B0"/>
    <n v="3"/>
    <x v="32"/>
    <x v="6"/>
    <n v="2167.1999999999998"/>
    <n v="1720"/>
  </r>
  <r>
    <x v="664"/>
    <x v="33"/>
    <s v="B01KBH547A"/>
    <n v="2"/>
    <x v="33"/>
    <x v="5"/>
    <n v="1012"/>
    <n v="920"/>
  </r>
  <r>
    <x v="664"/>
    <x v="34"/>
    <s v="B016381QZA"/>
    <n v="22"/>
    <x v="34"/>
    <x v="3"/>
    <n v="2016.5"/>
    <n v="1850"/>
  </r>
  <r>
    <x v="664"/>
    <x v="35"/>
    <s v="B018IZ0SWI"/>
    <n v="2"/>
    <x v="35"/>
    <x v="1"/>
    <n v="1620"/>
    <n v="1350"/>
  </r>
  <r>
    <x v="664"/>
    <x v="36"/>
    <s v="B00NQGP42Y"/>
    <n v="1"/>
    <x v="36"/>
    <x v="7"/>
    <n v="2376"/>
    <n v="2200"/>
  </r>
  <r>
    <x v="664"/>
    <x v="37"/>
    <s v="B00K15Q2B0"/>
    <n v="13"/>
    <x v="37"/>
    <x v="6"/>
    <n v="2167.1999999999998"/>
    <n v="1720"/>
  </r>
  <r>
    <x v="664"/>
    <x v="38"/>
    <s v="B018IZ0SWI"/>
    <n v="2"/>
    <x v="38"/>
    <x v="1"/>
    <n v="1620"/>
    <n v="1350"/>
  </r>
  <r>
    <x v="664"/>
    <x v="39"/>
    <s v="B00F3J4B5S"/>
    <n v="3"/>
    <x v="39"/>
    <x v="0"/>
    <n v="1725"/>
    <n v="1500"/>
  </r>
  <r>
    <x v="664"/>
    <x v="40"/>
    <s v="B01LQV1YHO"/>
    <n v="1"/>
    <x v="40"/>
    <x v="8"/>
    <n v="1624"/>
    <n v="1450"/>
  </r>
  <r>
    <x v="664"/>
    <x v="41"/>
    <s v="B00NQGP42Y"/>
    <n v="2"/>
    <x v="41"/>
    <x v="7"/>
    <n v="2376"/>
    <n v="2200"/>
  </r>
  <r>
    <x v="664"/>
    <x v="42"/>
    <s v="B00J0O5J4Y"/>
    <n v="2"/>
    <x v="12"/>
    <x v="4"/>
    <n v="1683"/>
    <n v="1530"/>
  </r>
  <r>
    <x v="664"/>
    <x v="43"/>
    <s v="B015YCRYZM"/>
    <n v="11"/>
    <x v="9"/>
    <x v="11"/>
    <n v="2013"/>
    <n v="1650"/>
  </r>
  <r>
    <x v="664"/>
    <x v="44"/>
    <s v="B018IZ0SWI"/>
    <n v="3"/>
    <x v="29"/>
    <x v="1"/>
    <n v="1620"/>
    <n v="1350"/>
  </r>
  <r>
    <x v="664"/>
    <x v="45"/>
    <s v="B00K15Q2B0"/>
    <n v="3"/>
    <x v="7"/>
    <x v="6"/>
    <n v="2167.1999999999998"/>
    <n v="1720"/>
  </r>
  <r>
    <x v="664"/>
    <x v="46"/>
    <s v="B00F3J4B5S"/>
    <n v="1"/>
    <x v="40"/>
    <x v="0"/>
    <n v="1725"/>
    <n v="1500"/>
  </r>
  <r>
    <x v="664"/>
    <x v="47"/>
    <s v="B00F3J4B5S"/>
    <n v="1"/>
    <x v="10"/>
    <x v="0"/>
    <n v="1725"/>
    <n v="1500"/>
  </r>
  <r>
    <x v="664"/>
    <x v="48"/>
    <s v="B015YCRYZM"/>
    <n v="20"/>
    <x v="13"/>
    <x v="11"/>
    <n v="2013"/>
    <n v="1650"/>
  </r>
  <r>
    <x v="664"/>
    <x v="49"/>
    <s v="B016381QZA"/>
    <n v="16"/>
    <x v="42"/>
    <x v="3"/>
    <n v="2016.5"/>
    <n v="1850"/>
  </r>
  <r>
    <x v="664"/>
    <x v="50"/>
    <s v="B00NQGP42Y"/>
    <n v="4"/>
    <x v="36"/>
    <x v="7"/>
    <n v="2376"/>
    <n v="2200"/>
  </r>
  <r>
    <x v="664"/>
    <x v="51"/>
    <s v="B016381QZA"/>
    <n v="17"/>
    <x v="28"/>
    <x v="3"/>
    <n v="2016.5"/>
    <n v="1850"/>
  </r>
  <r>
    <x v="664"/>
    <x v="52"/>
    <s v="B01KBH547A"/>
    <n v="15"/>
    <x v="18"/>
    <x v="5"/>
    <n v="1012"/>
    <n v="920"/>
  </r>
  <r>
    <x v="664"/>
    <x v="53"/>
    <s v="B016381QZA"/>
    <n v="2"/>
    <x v="32"/>
    <x v="3"/>
    <n v="2016.5"/>
    <n v="1850"/>
  </r>
  <r>
    <x v="664"/>
    <x v="54"/>
    <s v="B00K15Q2B0"/>
    <n v="4"/>
    <x v="31"/>
    <x v="6"/>
    <n v="2167.1999999999998"/>
    <n v="1720"/>
  </r>
  <r>
    <x v="664"/>
    <x v="55"/>
    <s v="B018IZ0SWI"/>
    <n v="2"/>
    <x v="20"/>
    <x v="1"/>
    <n v="1620"/>
    <n v="1350"/>
  </r>
  <r>
    <x v="664"/>
    <x v="56"/>
    <s v="B00J0O5J4Y"/>
    <n v="3"/>
    <x v="1"/>
    <x v="4"/>
    <n v="1683"/>
    <n v="1530"/>
  </r>
  <r>
    <x v="664"/>
    <x v="57"/>
    <s v="B00NQGP42Y"/>
    <n v="3"/>
    <x v="11"/>
    <x v="7"/>
    <n v="2376"/>
    <n v="2200"/>
  </r>
  <r>
    <x v="664"/>
    <x v="58"/>
    <s v="B00F3J4B5S"/>
    <n v="3"/>
    <x v="37"/>
    <x v="0"/>
    <n v="1725"/>
    <n v="1500"/>
  </r>
  <r>
    <x v="664"/>
    <x v="59"/>
    <s v="B00NQGP42Y"/>
    <n v="1"/>
    <x v="14"/>
    <x v="7"/>
    <n v="2376"/>
    <n v="2200"/>
  </r>
  <r>
    <x v="664"/>
    <x v="60"/>
    <s v="B00K15Q2B0"/>
    <n v="3"/>
    <x v="8"/>
    <x v="6"/>
    <n v="2167.1999999999998"/>
    <n v="1720"/>
  </r>
  <r>
    <x v="664"/>
    <x v="61"/>
    <s v="B01DZJFWNC"/>
    <n v="2"/>
    <x v="6"/>
    <x v="2"/>
    <n v="998.4"/>
    <n v="960"/>
  </r>
  <r>
    <x v="664"/>
    <x v="62"/>
    <s v="B00K15Q2B0"/>
    <n v="2"/>
    <x v="5"/>
    <x v="6"/>
    <n v="2167.1999999999998"/>
    <n v="1720"/>
  </r>
  <r>
    <x v="664"/>
    <x v="63"/>
    <s v="B01KBH547A"/>
    <n v="2"/>
    <x v="39"/>
    <x v="5"/>
    <n v="1012"/>
    <n v="920"/>
  </r>
  <r>
    <x v="664"/>
    <x v="64"/>
    <s v="B00F3J4B5S"/>
    <n v="3"/>
    <x v="17"/>
    <x v="0"/>
    <n v="1725"/>
    <n v="1500"/>
  </r>
  <r>
    <x v="664"/>
    <x v="65"/>
    <s v="B016381QZA"/>
    <n v="1"/>
    <x v="16"/>
    <x v="3"/>
    <n v="2016.5"/>
    <n v="1850"/>
  </r>
  <r>
    <x v="664"/>
    <x v="66"/>
    <s v="B018IZ0SWI"/>
    <n v="15"/>
    <x v="3"/>
    <x v="1"/>
    <n v="1620"/>
    <n v="1350"/>
  </r>
  <r>
    <x v="664"/>
    <x v="67"/>
    <s v="B00J0O5J4Y"/>
    <n v="3"/>
    <x v="2"/>
    <x v="4"/>
    <n v="1683"/>
    <n v="1530"/>
  </r>
  <r>
    <x v="664"/>
    <x v="68"/>
    <s v="B00NQGP42Y"/>
    <n v="2"/>
    <x v="23"/>
    <x v="7"/>
    <n v="2376"/>
    <n v="2200"/>
  </r>
  <r>
    <x v="664"/>
    <x v="69"/>
    <s v="B018IZ0SWI"/>
    <n v="2"/>
    <x v="15"/>
    <x v="1"/>
    <n v="1620"/>
    <n v="1350"/>
  </r>
  <r>
    <x v="664"/>
    <x v="70"/>
    <s v="B00K15Q2B0"/>
    <n v="3"/>
    <x v="27"/>
    <x v="6"/>
    <n v="2167.1999999999998"/>
    <n v="1720"/>
  </r>
  <r>
    <x v="664"/>
    <x v="14"/>
    <s v="B00J0O5J4Y"/>
    <n v="1"/>
    <x v="14"/>
    <x v="4"/>
    <n v="1683"/>
    <n v="1530"/>
  </r>
  <r>
    <x v="664"/>
    <x v="8"/>
    <s v="B00K15Q2B0"/>
    <n v="3"/>
    <x v="8"/>
    <x v="6"/>
    <n v="2167.1999999999998"/>
    <n v="1720"/>
  </r>
  <r>
    <x v="664"/>
    <x v="11"/>
    <s v="B00F3J4B5S"/>
    <n v="3"/>
    <x v="11"/>
    <x v="0"/>
    <n v="1725"/>
    <n v="1500"/>
  </r>
  <r>
    <x v="664"/>
    <x v="13"/>
    <s v="B00F3J4B5S"/>
    <n v="2"/>
    <x v="13"/>
    <x v="0"/>
    <n v="1725"/>
    <n v="1500"/>
  </r>
  <r>
    <x v="664"/>
    <x v="21"/>
    <s v="B01KBH547A"/>
    <n v="2"/>
    <x v="21"/>
    <x v="5"/>
    <n v="1012"/>
    <n v="920"/>
  </r>
  <r>
    <x v="664"/>
    <x v="2"/>
    <s v="B01DZJFWNC"/>
    <n v="1"/>
    <x v="2"/>
    <x v="2"/>
    <n v="998.4"/>
    <n v="960"/>
  </r>
  <r>
    <x v="664"/>
    <x v="25"/>
    <s v="B00NQGP42Y"/>
    <n v="3"/>
    <x v="25"/>
    <x v="7"/>
    <n v="2376"/>
    <n v="2200"/>
  </r>
  <r>
    <x v="664"/>
    <x v="6"/>
    <s v="B00J0O5J4Y"/>
    <n v="1"/>
    <x v="6"/>
    <x v="4"/>
    <n v="1683"/>
    <n v="1530"/>
  </r>
  <r>
    <x v="664"/>
    <x v="5"/>
    <s v="B016B7INC2"/>
    <n v="19"/>
    <x v="5"/>
    <x v="10"/>
    <n v="1020"/>
    <n v="850"/>
  </r>
  <r>
    <x v="664"/>
    <x v="7"/>
    <s v="B00J0O5J4Y"/>
    <n v="2"/>
    <x v="7"/>
    <x v="4"/>
    <n v="1683"/>
    <n v="1530"/>
  </r>
  <r>
    <x v="664"/>
    <x v="9"/>
    <s v="B018IZ0SWI"/>
    <n v="3"/>
    <x v="9"/>
    <x v="1"/>
    <n v="1620"/>
    <n v="1350"/>
  </r>
  <r>
    <x v="664"/>
    <x v="4"/>
    <s v="B01KBH547A"/>
    <n v="3"/>
    <x v="4"/>
    <x v="5"/>
    <n v="1012"/>
    <n v="920"/>
  </r>
  <r>
    <x v="664"/>
    <x v="1"/>
    <s v="B00K15Q2B0"/>
    <n v="2"/>
    <x v="1"/>
    <x v="6"/>
    <n v="2167.1999999999998"/>
    <n v="1720"/>
  </r>
  <r>
    <x v="664"/>
    <x v="17"/>
    <s v="B00F3J4B5S"/>
    <n v="3"/>
    <x v="17"/>
    <x v="0"/>
    <n v="1725"/>
    <n v="1500"/>
  </r>
  <r>
    <x v="664"/>
    <x v="12"/>
    <s v="B018IZ0SWI"/>
    <n v="4"/>
    <x v="12"/>
    <x v="1"/>
    <n v="1620"/>
    <n v="1350"/>
  </r>
  <r>
    <x v="664"/>
    <x v="16"/>
    <s v="B016381QZA"/>
    <n v="3"/>
    <x v="16"/>
    <x v="3"/>
    <n v="2016.5"/>
    <n v="1850"/>
  </r>
  <r>
    <x v="664"/>
    <x v="18"/>
    <s v="B00K15Q2B0"/>
    <n v="2"/>
    <x v="18"/>
    <x v="6"/>
    <n v="2167.1999999999998"/>
    <n v="1720"/>
  </r>
  <r>
    <x v="664"/>
    <x v="19"/>
    <s v="B00K15Q2B0"/>
    <n v="3"/>
    <x v="19"/>
    <x v="6"/>
    <n v="2167.1999999999998"/>
    <n v="1720"/>
  </r>
  <r>
    <x v="664"/>
    <x v="10"/>
    <s v="B01KBH547A"/>
    <n v="2"/>
    <x v="10"/>
    <x v="5"/>
    <n v="1012"/>
    <n v="920"/>
  </r>
  <r>
    <x v="664"/>
    <x v="20"/>
    <s v="B018IZ0SWI"/>
    <n v="2"/>
    <x v="20"/>
    <x v="1"/>
    <n v="1620"/>
    <n v="1350"/>
  </r>
  <r>
    <x v="664"/>
    <x v="22"/>
    <s v="B00F3J4B5S"/>
    <n v="2"/>
    <x v="22"/>
    <x v="0"/>
    <n v="1725"/>
    <n v="1500"/>
  </r>
  <r>
    <x v="665"/>
    <x v="15"/>
    <s v="B016381QZA"/>
    <n v="25"/>
    <x v="15"/>
    <x v="3"/>
    <n v="2016.5"/>
    <n v="1850"/>
  </r>
  <r>
    <x v="665"/>
    <x v="26"/>
    <s v="B00F3J4B5S"/>
    <n v="2"/>
    <x v="26"/>
    <x v="0"/>
    <n v="1725"/>
    <n v="1500"/>
  </r>
  <r>
    <x v="665"/>
    <x v="27"/>
    <s v="B01KBH547A"/>
    <n v="5"/>
    <x v="27"/>
    <x v="5"/>
    <n v="1012"/>
    <n v="920"/>
  </r>
  <r>
    <x v="665"/>
    <x v="28"/>
    <s v="B01LQV1YHO"/>
    <n v="2"/>
    <x v="28"/>
    <x v="8"/>
    <n v="1624"/>
    <n v="1450"/>
  </r>
  <r>
    <x v="665"/>
    <x v="29"/>
    <s v="B01KBH547A"/>
    <n v="1"/>
    <x v="29"/>
    <x v="5"/>
    <n v="1012"/>
    <n v="920"/>
  </r>
  <r>
    <x v="665"/>
    <x v="30"/>
    <s v="B01KBH547A"/>
    <n v="1"/>
    <x v="30"/>
    <x v="5"/>
    <n v="1012"/>
    <n v="920"/>
  </r>
  <r>
    <x v="665"/>
    <x v="31"/>
    <s v="B00K15Q2B0"/>
    <n v="3"/>
    <x v="31"/>
    <x v="6"/>
    <n v="2167.1999999999998"/>
    <n v="1720"/>
  </r>
  <r>
    <x v="665"/>
    <x v="24"/>
    <s v="B018IZ0SWI"/>
    <n v="3"/>
    <x v="24"/>
    <x v="1"/>
    <n v="1620"/>
    <n v="1350"/>
  </r>
  <r>
    <x v="665"/>
    <x v="23"/>
    <s v="B00F3J4B5S"/>
    <n v="3"/>
    <x v="23"/>
    <x v="0"/>
    <n v="1725"/>
    <n v="1500"/>
  </r>
  <r>
    <x v="665"/>
    <x v="0"/>
    <s v="B016381QZA"/>
    <n v="12"/>
    <x v="0"/>
    <x v="3"/>
    <n v="2016.5"/>
    <n v="1850"/>
  </r>
  <r>
    <x v="665"/>
    <x v="32"/>
    <s v="B015YCRYZM"/>
    <n v="1"/>
    <x v="32"/>
    <x v="11"/>
    <n v="2013"/>
    <n v="1650"/>
  </r>
  <r>
    <x v="665"/>
    <x v="33"/>
    <s v="B00J0O5J4Y"/>
    <n v="1"/>
    <x v="33"/>
    <x v="4"/>
    <n v="1683"/>
    <n v="1530"/>
  </r>
  <r>
    <x v="665"/>
    <x v="34"/>
    <s v="B01KBH547A"/>
    <n v="3"/>
    <x v="34"/>
    <x v="5"/>
    <n v="1012"/>
    <n v="920"/>
  </r>
  <r>
    <x v="665"/>
    <x v="35"/>
    <s v="B01LQV1YHO"/>
    <n v="3"/>
    <x v="35"/>
    <x v="8"/>
    <n v="1624"/>
    <n v="1450"/>
  </r>
  <r>
    <x v="665"/>
    <x v="36"/>
    <s v="B00K15Q2B0"/>
    <n v="3"/>
    <x v="36"/>
    <x v="6"/>
    <n v="2167.1999999999998"/>
    <n v="1720"/>
  </r>
  <r>
    <x v="665"/>
    <x v="37"/>
    <s v="B01KBH547A"/>
    <n v="3"/>
    <x v="37"/>
    <x v="5"/>
    <n v="1012"/>
    <n v="920"/>
  </r>
  <r>
    <x v="665"/>
    <x v="38"/>
    <s v="B015YCRYZM"/>
    <n v="3"/>
    <x v="38"/>
    <x v="11"/>
    <n v="2013"/>
    <n v="1650"/>
  </r>
  <r>
    <x v="665"/>
    <x v="39"/>
    <s v="B01KBH547A"/>
    <n v="3"/>
    <x v="39"/>
    <x v="5"/>
    <n v="1012"/>
    <n v="920"/>
  </r>
  <r>
    <x v="665"/>
    <x v="40"/>
    <s v="B018IZ0SWI"/>
    <n v="2"/>
    <x v="40"/>
    <x v="1"/>
    <n v="1620"/>
    <n v="1350"/>
  </r>
  <r>
    <x v="665"/>
    <x v="41"/>
    <s v="B018IZ0SWI"/>
    <n v="2"/>
    <x v="41"/>
    <x v="1"/>
    <n v="1620"/>
    <n v="1350"/>
  </r>
  <r>
    <x v="665"/>
    <x v="42"/>
    <s v="B00NQGP42Y"/>
    <n v="2"/>
    <x v="12"/>
    <x v="7"/>
    <n v="2376"/>
    <n v="2200"/>
  </r>
  <r>
    <x v="665"/>
    <x v="43"/>
    <s v="B01LQV1YHO"/>
    <n v="2"/>
    <x v="9"/>
    <x v="8"/>
    <n v="1624"/>
    <n v="1450"/>
  </r>
  <r>
    <x v="665"/>
    <x v="44"/>
    <s v="B016381QZA"/>
    <n v="3"/>
    <x v="29"/>
    <x v="3"/>
    <n v="2016.5"/>
    <n v="1850"/>
  </r>
  <r>
    <x v="665"/>
    <x v="45"/>
    <s v="B01LQV1YHO"/>
    <n v="4"/>
    <x v="7"/>
    <x v="8"/>
    <n v="1624"/>
    <n v="1450"/>
  </r>
  <r>
    <x v="665"/>
    <x v="46"/>
    <s v="B00K15Q2B0"/>
    <n v="19"/>
    <x v="40"/>
    <x v="6"/>
    <n v="2167.1999999999998"/>
    <n v="1720"/>
  </r>
  <r>
    <x v="665"/>
    <x v="47"/>
    <s v="B00F3J4B5S"/>
    <n v="3"/>
    <x v="10"/>
    <x v="0"/>
    <n v="1725"/>
    <n v="1500"/>
  </r>
  <r>
    <x v="665"/>
    <x v="48"/>
    <s v="B00J0O5J4Y"/>
    <n v="3"/>
    <x v="13"/>
    <x v="4"/>
    <n v="1683"/>
    <n v="1530"/>
  </r>
  <r>
    <x v="665"/>
    <x v="49"/>
    <s v="B018IZ0SWI"/>
    <n v="2"/>
    <x v="42"/>
    <x v="1"/>
    <n v="1620"/>
    <n v="1350"/>
  </r>
  <r>
    <x v="665"/>
    <x v="50"/>
    <s v="B00NQGP42Y"/>
    <n v="1"/>
    <x v="36"/>
    <x v="7"/>
    <n v="2376"/>
    <n v="2200"/>
  </r>
  <r>
    <x v="665"/>
    <x v="51"/>
    <s v="B01KBH547A"/>
    <n v="6"/>
    <x v="28"/>
    <x v="5"/>
    <n v="1012"/>
    <n v="920"/>
  </r>
  <r>
    <x v="665"/>
    <x v="52"/>
    <s v="B00F3J4B5S"/>
    <n v="3"/>
    <x v="18"/>
    <x v="0"/>
    <n v="1725"/>
    <n v="1500"/>
  </r>
  <r>
    <x v="665"/>
    <x v="53"/>
    <s v="B016381QZA"/>
    <n v="1"/>
    <x v="32"/>
    <x v="3"/>
    <n v="2016.5"/>
    <n v="1850"/>
  </r>
  <r>
    <x v="665"/>
    <x v="54"/>
    <s v="B00K15Q2B0"/>
    <n v="1"/>
    <x v="31"/>
    <x v="6"/>
    <n v="2167.1999999999998"/>
    <n v="1720"/>
  </r>
  <r>
    <x v="665"/>
    <x v="55"/>
    <s v="B016381QZA"/>
    <n v="4"/>
    <x v="20"/>
    <x v="3"/>
    <n v="2016.5"/>
    <n v="1850"/>
  </r>
  <r>
    <x v="665"/>
    <x v="56"/>
    <s v="B00F3J4B5S"/>
    <n v="1"/>
    <x v="1"/>
    <x v="0"/>
    <n v="1725"/>
    <n v="1500"/>
  </r>
  <r>
    <x v="665"/>
    <x v="57"/>
    <s v="B018IZ0SWI"/>
    <n v="2"/>
    <x v="11"/>
    <x v="1"/>
    <n v="1620"/>
    <n v="1350"/>
  </r>
  <r>
    <x v="665"/>
    <x v="58"/>
    <s v="B01KBH547A"/>
    <n v="3"/>
    <x v="37"/>
    <x v="5"/>
    <n v="1012"/>
    <n v="920"/>
  </r>
  <r>
    <x v="665"/>
    <x v="59"/>
    <s v="B01LQV1YHO"/>
    <n v="3"/>
    <x v="14"/>
    <x v="8"/>
    <n v="1624"/>
    <n v="1450"/>
  </r>
  <r>
    <x v="665"/>
    <x v="60"/>
    <s v="B00F3J4B5S"/>
    <n v="4"/>
    <x v="8"/>
    <x v="0"/>
    <n v="1725"/>
    <n v="1500"/>
  </r>
  <r>
    <x v="665"/>
    <x v="61"/>
    <s v="B018IZ0SWI"/>
    <n v="3"/>
    <x v="6"/>
    <x v="1"/>
    <n v="1620"/>
    <n v="1350"/>
  </r>
  <r>
    <x v="665"/>
    <x v="62"/>
    <s v="B00J0O5J4Y"/>
    <n v="1"/>
    <x v="5"/>
    <x v="4"/>
    <n v="1683"/>
    <n v="1530"/>
  </r>
  <r>
    <x v="665"/>
    <x v="63"/>
    <s v="B015YCRYZM"/>
    <n v="1"/>
    <x v="39"/>
    <x v="11"/>
    <n v="2013"/>
    <n v="1650"/>
  </r>
  <r>
    <x v="665"/>
    <x v="64"/>
    <s v="B01DZJFWNC"/>
    <n v="3"/>
    <x v="17"/>
    <x v="2"/>
    <n v="998.4"/>
    <n v="960"/>
  </r>
  <r>
    <x v="665"/>
    <x v="65"/>
    <s v="B01KBH547A"/>
    <n v="3"/>
    <x v="16"/>
    <x v="5"/>
    <n v="1012"/>
    <n v="920"/>
  </r>
  <r>
    <x v="665"/>
    <x v="66"/>
    <s v="B00F3J4B5S"/>
    <n v="3"/>
    <x v="3"/>
    <x v="0"/>
    <n v="1725"/>
    <n v="1500"/>
  </r>
  <r>
    <x v="665"/>
    <x v="67"/>
    <s v="B00K15Q2B0"/>
    <n v="1"/>
    <x v="2"/>
    <x v="6"/>
    <n v="2167.1999999999998"/>
    <n v="1720"/>
  </r>
  <r>
    <x v="665"/>
    <x v="68"/>
    <s v="B00K15Q2B0"/>
    <n v="9"/>
    <x v="23"/>
    <x v="6"/>
    <n v="2167.1999999999998"/>
    <n v="1720"/>
  </r>
  <r>
    <x v="665"/>
    <x v="69"/>
    <s v="B00NQGP42Y"/>
    <n v="2"/>
    <x v="15"/>
    <x v="7"/>
    <n v="2376"/>
    <n v="2200"/>
  </r>
  <r>
    <x v="665"/>
    <x v="70"/>
    <s v="B016381QZA"/>
    <n v="3"/>
    <x v="27"/>
    <x v="3"/>
    <n v="2016.5"/>
    <n v="1850"/>
  </r>
  <r>
    <x v="665"/>
    <x v="14"/>
    <s v="B015YCRYZM"/>
    <n v="3"/>
    <x v="14"/>
    <x v="11"/>
    <n v="2013"/>
    <n v="1650"/>
  </r>
  <r>
    <x v="665"/>
    <x v="8"/>
    <s v="B01LQV1YHO"/>
    <n v="3"/>
    <x v="8"/>
    <x v="8"/>
    <n v="1624"/>
    <n v="1450"/>
  </r>
  <r>
    <x v="665"/>
    <x v="11"/>
    <s v="B00K15Q2B0"/>
    <n v="1"/>
    <x v="11"/>
    <x v="6"/>
    <n v="2167.1999999999998"/>
    <n v="1720"/>
  </r>
  <r>
    <x v="665"/>
    <x v="13"/>
    <s v="B018IZ0SWI"/>
    <n v="2"/>
    <x v="13"/>
    <x v="1"/>
    <n v="1620"/>
    <n v="1350"/>
  </r>
  <r>
    <x v="665"/>
    <x v="21"/>
    <s v="B01KBH547A"/>
    <n v="1"/>
    <x v="21"/>
    <x v="5"/>
    <n v="1012"/>
    <n v="920"/>
  </r>
  <r>
    <x v="665"/>
    <x v="2"/>
    <s v="B00F3J4B5S"/>
    <n v="4"/>
    <x v="2"/>
    <x v="0"/>
    <n v="1725"/>
    <n v="1500"/>
  </r>
  <r>
    <x v="665"/>
    <x v="25"/>
    <s v="B018IZ0SWI"/>
    <n v="1"/>
    <x v="25"/>
    <x v="1"/>
    <n v="1620"/>
    <n v="1350"/>
  </r>
  <r>
    <x v="665"/>
    <x v="6"/>
    <s v="B01KBH547A"/>
    <n v="2"/>
    <x v="6"/>
    <x v="5"/>
    <n v="1012"/>
    <n v="920"/>
  </r>
  <r>
    <x v="665"/>
    <x v="5"/>
    <s v="B018IZ0SWI"/>
    <n v="2"/>
    <x v="5"/>
    <x v="1"/>
    <n v="1620"/>
    <n v="1350"/>
  </r>
  <r>
    <x v="665"/>
    <x v="7"/>
    <s v="B016B7INC2"/>
    <n v="1"/>
    <x v="7"/>
    <x v="10"/>
    <n v="1020"/>
    <n v="850"/>
  </r>
  <r>
    <x v="665"/>
    <x v="9"/>
    <s v="B00K15Q2B0"/>
    <n v="2"/>
    <x v="9"/>
    <x v="6"/>
    <n v="2167.1999999999998"/>
    <n v="1720"/>
  </r>
  <r>
    <x v="665"/>
    <x v="4"/>
    <s v="B00J0O5J4Y"/>
    <n v="1"/>
    <x v="4"/>
    <x v="4"/>
    <n v="1683"/>
    <n v="1530"/>
  </r>
  <r>
    <x v="665"/>
    <x v="1"/>
    <s v="B015YCRYZM"/>
    <n v="3"/>
    <x v="1"/>
    <x v="11"/>
    <n v="2013"/>
    <n v="1650"/>
  </r>
  <r>
    <x v="665"/>
    <x v="17"/>
    <s v="B00J0O5J4Y"/>
    <n v="3"/>
    <x v="17"/>
    <x v="4"/>
    <n v="1683"/>
    <n v="1530"/>
  </r>
  <r>
    <x v="665"/>
    <x v="12"/>
    <s v="B016381QZA"/>
    <n v="17"/>
    <x v="12"/>
    <x v="3"/>
    <n v="2016.5"/>
    <n v="1850"/>
  </r>
  <r>
    <x v="665"/>
    <x v="16"/>
    <s v="B00F3J4B5S"/>
    <n v="11"/>
    <x v="16"/>
    <x v="0"/>
    <n v="1725"/>
    <n v="1500"/>
  </r>
  <r>
    <x v="666"/>
    <x v="18"/>
    <s v="B01KBH547A"/>
    <n v="2"/>
    <x v="18"/>
    <x v="5"/>
    <n v="1012"/>
    <n v="920"/>
  </r>
  <r>
    <x v="666"/>
    <x v="19"/>
    <s v="B00K15Q2B0"/>
    <n v="1"/>
    <x v="19"/>
    <x v="6"/>
    <n v="2167.1999999999998"/>
    <n v="1720"/>
  </r>
  <r>
    <x v="666"/>
    <x v="10"/>
    <s v="B018IZ0SWI"/>
    <n v="2"/>
    <x v="10"/>
    <x v="1"/>
    <n v="1620"/>
    <n v="1350"/>
  </r>
  <r>
    <x v="666"/>
    <x v="20"/>
    <s v="B01KBH547A"/>
    <n v="1"/>
    <x v="20"/>
    <x v="5"/>
    <n v="1012"/>
    <n v="920"/>
  </r>
  <r>
    <x v="666"/>
    <x v="22"/>
    <s v="B00NQGP42Y"/>
    <n v="20"/>
    <x v="22"/>
    <x v="7"/>
    <n v="2376"/>
    <n v="2200"/>
  </r>
  <r>
    <x v="666"/>
    <x v="15"/>
    <s v="B00J0O5J4Y"/>
    <n v="2"/>
    <x v="15"/>
    <x v="4"/>
    <n v="1683"/>
    <n v="1530"/>
  </r>
  <r>
    <x v="666"/>
    <x v="26"/>
    <s v="B018IZ0SWI"/>
    <n v="2"/>
    <x v="26"/>
    <x v="1"/>
    <n v="1620"/>
    <n v="1350"/>
  </r>
  <r>
    <x v="666"/>
    <x v="27"/>
    <s v="B01KBH547A"/>
    <n v="3"/>
    <x v="27"/>
    <x v="5"/>
    <n v="1012"/>
    <n v="920"/>
  </r>
  <r>
    <x v="666"/>
    <x v="28"/>
    <s v="B00K15Q2B0"/>
    <n v="1"/>
    <x v="28"/>
    <x v="6"/>
    <n v="2167.1999999999998"/>
    <n v="1720"/>
  </r>
  <r>
    <x v="666"/>
    <x v="29"/>
    <s v="B00F3J4B5S"/>
    <n v="2"/>
    <x v="29"/>
    <x v="0"/>
    <n v="1725"/>
    <n v="1500"/>
  </r>
  <r>
    <x v="666"/>
    <x v="30"/>
    <s v="B01LQV1YHO"/>
    <n v="1"/>
    <x v="30"/>
    <x v="8"/>
    <n v="1624"/>
    <n v="1450"/>
  </r>
  <r>
    <x v="666"/>
    <x v="31"/>
    <s v="B01KBH547A"/>
    <n v="2"/>
    <x v="31"/>
    <x v="5"/>
    <n v="1012"/>
    <n v="920"/>
  </r>
  <r>
    <x v="666"/>
    <x v="24"/>
    <s v="B016381QZA"/>
    <n v="2"/>
    <x v="24"/>
    <x v="3"/>
    <n v="2016.5"/>
    <n v="1850"/>
  </r>
  <r>
    <x v="666"/>
    <x v="23"/>
    <s v="B00K15Q2B0"/>
    <n v="3"/>
    <x v="23"/>
    <x v="6"/>
    <n v="2167.1999999999998"/>
    <n v="1720"/>
  </r>
  <r>
    <x v="666"/>
    <x v="0"/>
    <s v="B016B7INC2"/>
    <n v="3"/>
    <x v="0"/>
    <x v="10"/>
    <n v="1020"/>
    <n v="850"/>
  </r>
  <r>
    <x v="666"/>
    <x v="32"/>
    <s v="B01KBH547A"/>
    <n v="2"/>
    <x v="32"/>
    <x v="5"/>
    <n v="1012"/>
    <n v="920"/>
  </r>
  <r>
    <x v="666"/>
    <x v="33"/>
    <s v="B01EYT1URO"/>
    <n v="3"/>
    <x v="33"/>
    <x v="9"/>
    <n v="1312.5"/>
    <n v="1250"/>
  </r>
  <r>
    <x v="666"/>
    <x v="34"/>
    <s v="B01KBH547A"/>
    <n v="3"/>
    <x v="34"/>
    <x v="5"/>
    <n v="1012"/>
    <n v="920"/>
  </r>
  <r>
    <x v="666"/>
    <x v="35"/>
    <s v="B01LQV1YHO"/>
    <n v="1"/>
    <x v="35"/>
    <x v="8"/>
    <n v="1624"/>
    <n v="1450"/>
  </r>
  <r>
    <x v="666"/>
    <x v="36"/>
    <s v="B016B7INC2"/>
    <n v="14"/>
    <x v="36"/>
    <x v="10"/>
    <n v="1020"/>
    <n v="850"/>
  </r>
  <r>
    <x v="666"/>
    <x v="37"/>
    <s v="B00J0O5J4Y"/>
    <n v="3"/>
    <x v="37"/>
    <x v="4"/>
    <n v="1683"/>
    <n v="1530"/>
  </r>
  <r>
    <x v="666"/>
    <x v="38"/>
    <s v="B01KBH547A"/>
    <n v="3"/>
    <x v="38"/>
    <x v="5"/>
    <n v="1012"/>
    <n v="920"/>
  </r>
  <r>
    <x v="666"/>
    <x v="39"/>
    <s v="B00F3J4B5S"/>
    <n v="14"/>
    <x v="39"/>
    <x v="0"/>
    <n v="1725"/>
    <n v="1500"/>
  </r>
  <r>
    <x v="666"/>
    <x v="40"/>
    <s v="B016B7INC2"/>
    <n v="2"/>
    <x v="40"/>
    <x v="10"/>
    <n v="1020"/>
    <n v="850"/>
  </r>
  <r>
    <x v="666"/>
    <x v="41"/>
    <s v="B015YCRYZM"/>
    <n v="3"/>
    <x v="41"/>
    <x v="11"/>
    <n v="2013"/>
    <n v="1650"/>
  </r>
  <r>
    <x v="666"/>
    <x v="42"/>
    <s v="B01EYT1URO"/>
    <n v="3"/>
    <x v="12"/>
    <x v="9"/>
    <n v="1312.5"/>
    <n v="1250"/>
  </r>
  <r>
    <x v="666"/>
    <x v="43"/>
    <s v="B016381QZA"/>
    <n v="2"/>
    <x v="9"/>
    <x v="3"/>
    <n v="2016.5"/>
    <n v="1850"/>
  </r>
  <r>
    <x v="666"/>
    <x v="44"/>
    <s v="B018IZ0SWI"/>
    <n v="1"/>
    <x v="29"/>
    <x v="1"/>
    <n v="1620"/>
    <n v="1350"/>
  </r>
  <r>
    <x v="666"/>
    <x v="45"/>
    <s v="B00NQGP42Y"/>
    <n v="25"/>
    <x v="7"/>
    <x v="7"/>
    <n v="2376"/>
    <n v="2200"/>
  </r>
  <r>
    <x v="666"/>
    <x v="46"/>
    <s v="B00F3J4B5S"/>
    <n v="1"/>
    <x v="40"/>
    <x v="0"/>
    <n v="1725"/>
    <n v="1500"/>
  </r>
  <r>
    <x v="666"/>
    <x v="47"/>
    <s v="B00F3J4B5S"/>
    <n v="3"/>
    <x v="10"/>
    <x v="0"/>
    <n v="1725"/>
    <n v="1500"/>
  </r>
  <r>
    <x v="666"/>
    <x v="48"/>
    <s v="B01EYT1URO"/>
    <n v="1"/>
    <x v="13"/>
    <x v="9"/>
    <n v="1312.5"/>
    <n v="1250"/>
  </r>
  <r>
    <x v="666"/>
    <x v="49"/>
    <s v="B00K15Q2B0"/>
    <n v="2"/>
    <x v="42"/>
    <x v="6"/>
    <n v="2167.1999999999998"/>
    <n v="1720"/>
  </r>
  <r>
    <x v="666"/>
    <x v="50"/>
    <s v="B01LQV1YHO"/>
    <n v="2"/>
    <x v="36"/>
    <x v="8"/>
    <n v="1624"/>
    <n v="1450"/>
  </r>
  <r>
    <x v="666"/>
    <x v="51"/>
    <s v="B00K15Q2B0"/>
    <n v="1"/>
    <x v="28"/>
    <x v="6"/>
    <n v="2167.1999999999998"/>
    <n v="1720"/>
  </r>
  <r>
    <x v="666"/>
    <x v="52"/>
    <s v="B01KBH547A"/>
    <n v="2"/>
    <x v="18"/>
    <x v="5"/>
    <n v="1012"/>
    <n v="920"/>
  </r>
  <r>
    <x v="666"/>
    <x v="53"/>
    <s v="B01KBH547A"/>
    <n v="2"/>
    <x v="32"/>
    <x v="5"/>
    <n v="1012"/>
    <n v="920"/>
  </r>
  <r>
    <x v="666"/>
    <x v="54"/>
    <s v="B018IZ0SWI"/>
    <n v="3"/>
    <x v="31"/>
    <x v="1"/>
    <n v="1620"/>
    <n v="1350"/>
  </r>
  <r>
    <x v="666"/>
    <x v="55"/>
    <s v="B01LQV1YHO"/>
    <n v="1"/>
    <x v="20"/>
    <x v="8"/>
    <n v="1624"/>
    <n v="1450"/>
  </r>
  <r>
    <x v="666"/>
    <x v="56"/>
    <s v="B00K15Q2B0"/>
    <n v="2"/>
    <x v="1"/>
    <x v="6"/>
    <n v="2167.1999999999998"/>
    <n v="1720"/>
  </r>
  <r>
    <x v="666"/>
    <x v="57"/>
    <s v="B00F3J4B5S"/>
    <n v="21"/>
    <x v="11"/>
    <x v="0"/>
    <n v="1725"/>
    <n v="1500"/>
  </r>
  <r>
    <x v="666"/>
    <x v="58"/>
    <s v="B00K15Q2B0"/>
    <n v="2"/>
    <x v="37"/>
    <x v="6"/>
    <n v="2167.1999999999998"/>
    <n v="1720"/>
  </r>
  <r>
    <x v="666"/>
    <x v="59"/>
    <s v="B01LQV1YHO"/>
    <n v="3"/>
    <x v="14"/>
    <x v="8"/>
    <n v="1624"/>
    <n v="1450"/>
  </r>
  <r>
    <x v="666"/>
    <x v="60"/>
    <s v="B018IZ0SWI"/>
    <n v="23"/>
    <x v="8"/>
    <x v="1"/>
    <n v="1620"/>
    <n v="1350"/>
  </r>
  <r>
    <x v="666"/>
    <x v="61"/>
    <s v="B00NQGP42Y"/>
    <n v="20"/>
    <x v="6"/>
    <x v="7"/>
    <n v="2376"/>
    <n v="2200"/>
  </r>
  <r>
    <x v="666"/>
    <x v="62"/>
    <s v="B01KBH547A"/>
    <n v="1"/>
    <x v="5"/>
    <x v="5"/>
    <n v="1012"/>
    <n v="920"/>
  </r>
  <r>
    <x v="666"/>
    <x v="63"/>
    <s v="B018IZ0SWI"/>
    <n v="3"/>
    <x v="39"/>
    <x v="1"/>
    <n v="1620"/>
    <n v="1350"/>
  </r>
  <r>
    <x v="666"/>
    <x v="64"/>
    <s v="B00NQGP42Y"/>
    <n v="2"/>
    <x v="17"/>
    <x v="7"/>
    <n v="2376"/>
    <n v="2200"/>
  </r>
  <r>
    <x v="666"/>
    <x v="65"/>
    <s v="B00NQGP42Y"/>
    <n v="3"/>
    <x v="16"/>
    <x v="7"/>
    <n v="2376"/>
    <n v="2200"/>
  </r>
  <r>
    <x v="666"/>
    <x v="66"/>
    <s v="B00K15Q2B0"/>
    <n v="2"/>
    <x v="3"/>
    <x v="6"/>
    <n v="2167.1999999999998"/>
    <n v="1720"/>
  </r>
  <r>
    <x v="666"/>
    <x v="67"/>
    <s v="B00NQGP42Y"/>
    <n v="1"/>
    <x v="2"/>
    <x v="7"/>
    <n v="2376"/>
    <n v="2200"/>
  </r>
  <r>
    <x v="666"/>
    <x v="68"/>
    <s v="B00NQGP42Y"/>
    <n v="1"/>
    <x v="23"/>
    <x v="7"/>
    <n v="2376"/>
    <n v="2200"/>
  </r>
  <r>
    <x v="666"/>
    <x v="69"/>
    <s v="B018IZ0SWI"/>
    <n v="3"/>
    <x v="15"/>
    <x v="1"/>
    <n v="1620"/>
    <n v="1350"/>
  </r>
  <r>
    <x v="666"/>
    <x v="70"/>
    <s v="B00K15Q2B0"/>
    <n v="3"/>
    <x v="27"/>
    <x v="6"/>
    <n v="2167.1999999999998"/>
    <n v="1720"/>
  </r>
  <r>
    <x v="666"/>
    <x v="14"/>
    <s v="B00J0O5J4Y"/>
    <n v="4"/>
    <x v="14"/>
    <x v="4"/>
    <n v="1683"/>
    <n v="1530"/>
  </r>
  <r>
    <x v="666"/>
    <x v="8"/>
    <s v="B01EYT1URO"/>
    <n v="3"/>
    <x v="8"/>
    <x v="9"/>
    <n v="1312.5"/>
    <n v="1250"/>
  </r>
  <r>
    <x v="666"/>
    <x v="11"/>
    <s v="B015YCRYZM"/>
    <n v="2"/>
    <x v="11"/>
    <x v="11"/>
    <n v="2013"/>
    <n v="1650"/>
  </r>
  <r>
    <x v="666"/>
    <x v="13"/>
    <s v="B016381QZA"/>
    <n v="2"/>
    <x v="13"/>
    <x v="3"/>
    <n v="2016.5"/>
    <n v="1850"/>
  </r>
  <r>
    <x v="666"/>
    <x v="21"/>
    <s v="B01DZJFWNC"/>
    <n v="1"/>
    <x v="21"/>
    <x v="2"/>
    <n v="998.4"/>
    <n v="960"/>
  </r>
  <r>
    <x v="666"/>
    <x v="2"/>
    <s v="B016381QZA"/>
    <n v="2"/>
    <x v="2"/>
    <x v="3"/>
    <n v="2016.5"/>
    <n v="1850"/>
  </r>
  <r>
    <x v="666"/>
    <x v="25"/>
    <s v="B018IZ0SWI"/>
    <n v="3"/>
    <x v="25"/>
    <x v="1"/>
    <n v="1620"/>
    <n v="1350"/>
  </r>
  <r>
    <x v="666"/>
    <x v="6"/>
    <s v="B01DZJFWNC"/>
    <n v="1"/>
    <x v="6"/>
    <x v="2"/>
    <n v="998.4"/>
    <n v="960"/>
  </r>
  <r>
    <x v="666"/>
    <x v="5"/>
    <s v="B00NQGP42Y"/>
    <n v="2"/>
    <x v="5"/>
    <x v="7"/>
    <n v="2376"/>
    <n v="2200"/>
  </r>
  <r>
    <x v="666"/>
    <x v="3"/>
    <s v="B018IZ0SWI"/>
    <n v="3"/>
    <x v="3"/>
    <x v="1"/>
    <n v="1620"/>
    <n v="1350"/>
  </r>
  <r>
    <x v="666"/>
    <x v="4"/>
    <s v="B00F3J4B5S"/>
    <n v="3"/>
    <x v="4"/>
    <x v="0"/>
    <n v="1725"/>
    <n v="1500"/>
  </r>
  <r>
    <x v="666"/>
    <x v="14"/>
    <s v="B01KBH547A"/>
    <n v="3"/>
    <x v="14"/>
    <x v="5"/>
    <n v="1012"/>
    <n v="920"/>
  </r>
  <r>
    <x v="666"/>
    <x v="13"/>
    <s v="B00K15Q2B0"/>
    <n v="2"/>
    <x v="13"/>
    <x v="6"/>
    <n v="2167.1999999999998"/>
    <n v="1720"/>
  </r>
  <r>
    <x v="666"/>
    <x v="2"/>
    <s v="B00NQGP42Y"/>
    <n v="2"/>
    <x v="2"/>
    <x v="7"/>
    <n v="2376"/>
    <n v="2200"/>
  </r>
  <r>
    <x v="667"/>
    <x v="5"/>
    <s v="B015YCRYZM"/>
    <n v="2"/>
    <x v="5"/>
    <x v="11"/>
    <n v="2013"/>
    <n v="1650"/>
  </r>
  <r>
    <x v="667"/>
    <x v="7"/>
    <s v="B00NQGP42Y"/>
    <n v="3"/>
    <x v="7"/>
    <x v="7"/>
    <n v="2376"/>
    <n v="2200"/>
  </r>
  <r>
    <x v="667"/>
    <x v="6"/>
    <s v="B00F3J4B5S"/>
    <n v="2"/>
    <x v="6"/>
    <x v="0"/>
    <n v="1725"/>
    <n v="1500"/>
  </r>
  <r>
    <x v="667"/>
    <x v="1"/>
    <s v="B01EYT1URO"/>
    <n v="2"/>
    <x v="1"/>
    <x v="9"/>
    <n v="1312.5"/>
    <n v="1250"/>
  </r>
  <r>
    <x v="667"/>
    <x v="9"/>
    <s v="B01KBH547A"/>
    <n v="2"/>
    <x v="9"/>
    <x v="5"/>
    <n v="1012"/>
    <n v="920"/>
  </r>
  <r>
    <x v="667"/>
    <x v="17"/>
    <s v="B01KBH547A"/>
    <n v="2"/>
    <x v="17"/>
    <x v="5"/>
    <n v="1012"/>
    <n v="920"/>
  </r>
  <r>
    <x v="667"/>
    <x v="11"/>
    <s v="B00F3J4B5S"/>
    <n v="1"/>
    <x v="11"/>
    <x v="0"/>
    <n v="1725"/>
    <n v="1500"/>
  </r>
  <r>
    <x v="667"/>
    <x v="8"/>
    <s v="B018IZ0SWI"/>
    <n v="2"/>
    <x v="8"/>
    <x v="1"/>
    <n v="1620"/>
    <n v="1350"/>
  </r>
  <r>
    <x v="667"/>
    <x v="12"/>
    <s v="B018IZ0SWI"/>
    <n v="2"/>
    <x v="12"/>
    <x v="1"/>
    <n v="1620"/>
    <n v="1350"/>
  </r>
  <r>
    <x v="667"/>
    <x v="16"/>
    <s v="B015YCRYZM"/>
    <n v="2"/>
    <x v="16"/>
    <x v="11"/>
    <n v="2013"/>
    <n v="1650"/>
  </r>
  <r>
    <x v="667"/>
    <x v="10"/>
    <s v="B01LQV1YHO"/>
    <n v="1"/>
    <x v="10"/>
    <x v="8"/>
    <n v="1624"/>
    <n v="1450"/>
  </r>
  <r>
    <x v="667"/>
    <x v="18"/>
    <s v="B00J0O5J4Y"/>
    <n v="2"/>
    <x v="18"/>
    <x v="4"/>
    <n v="1683"/>
    <n v="1530"/>
  </r>
  <r>
    <x v="667"/>
    <x v="19"/>
    <s v="B00J0O5J4Y"/>
    <n v="2"/>
    <x v="19"/>
    <x v="4"/>
    <n v="1683"/>
    <n v="1530"/>
  </r>
  <r>
    <x v="667"/>
    <x v="20"/>
    <s v="B00F3J4B5S"/>
    <n v="4"/>
    <x v="20"/>
    <x v="0"/>
    <n v="1725"/>
    <n v="1500"/>
  </r>
  <r>
    <x v="667"/>
    <x v="21"/>
    <s v="B01LQV1YHO"/>
    <n v="3"/>
    <x v="21"/>
    <x v="8"/>
    <n v="1624"/>
    <n v="1450"/>
  </r>
  <r>
    <x v="667"/>
    <x v="22"/>
    <s v="B01EYT1URO"/>
    <n v="3"/>
    <x v="22"/>
    <x v="9"/>
    <n v="1312.5"/>
    <n v="1250"/>
  </r>
  <r>
    <x v="667"/>
    <x v="23"/>
    <s v="B01EYT1URO"/>
    <n v="2"/>
    <x v="23"/>
    <x v="9"/>
    <n v="1312.5"/>
    <n v="1250"/>
  </r>
  <r>
    <x v="667"/>
    <x v="24"/>
    <s v="B00F3J4B5S"/>
    <n v="2"/>
    <x v="24"/>
    <x v="0"/>
    <n v="1725"/>
    <n v="1500"/>
  </r>
  <r>
    <x v="667"/>
    <x v="15"/>
    <s v="B00F3J4B5S"/>
    <n v="1"/>
    <x v="15"/>
    <x v="0"/>
    <n v="1725"/>
    <n v="1500"/>
  </r>
  <r>
    <x v="667"/>
    <x v="25"/>
    <s v="B00K15Q2B0"/>
    <n v="2"/>
    <x v="25"/>
    <x v="6"/>
    <n v="2167.1999999999998"/>
    <n v="1720"/>
  </r>
  <r>
    <x v="667"/>
    <x v="26"/>
    <s v="B01LQV1YHO"/>
    <n v="1"/>
    <x v="26"/>
    <x v="8"/>
    <n v="1624"/>
    <n v="1450"/>
  </r>
  <r>
    <x v="667"/>
    <x v="27"/>
    <s v="B01EYT1URO"/>
    <n v="2"/>
    <x v="27"/>
    <x v="9"/>
    <n v="1312.5"/>
    <n v="1250"/>
  </r>
  <r>
    <x v="667"/>
    <x v="28"/>
    <s v="B00NQGP42Y"/>
    <n v="3"/>
    <x v="28"/>
    <x v="7"/>
    <n v="2376"/>
    <n v="2200"/>
  </r>
  <r>
    <x v="667"/>
    <x v="29"/>
    <s v="B016381QZA"/>
    <n v="2"/>
    <x v="29"/>
    <x v="3"/>
    <n v="2016.5"/>
    <n v="1850"/>
  </r>
  <r>
    <x v="667"/>
    <x v="30"/>
    <s v="B018IZ0SWI"/>
    <n v="3"/>
    <x v="30"/>
    <x v="1"/>
    <n v="1620"/>
    <n v="1350"/>
  </r>
  <r>
    <x v="667"/>
    <x v="31"/>
    <s v="B018IZ0SWI"/>
    <n v="3"/>
    <x v="31"/>
    <x v="1"/>
    <n v="1620"/>
    <n v="1350"/>
  </r>
  <r>
    <x v="667"/>
    <x v="0"/>
    <s v="B00K15Q2B0"/>
    <n v="2"/>
    <x v="0"/>
    <x v="6"/>
    <n v="2167.1999999999998"/>
    <n v="1720"/>
  </r>
  <r>
    <x v="667"/>
    <x v="32"/>
    <s v="B01EYT1URO"/>
    <n v="24"/>
    <x v="32"/>
    <x v="9"/>
    <n v="1312.5"/>
    <n v="1250"/>
  </r>
  <r>
    <x v="667"/>
    <x v="33"/>
    <s v="B01DZJFWNC"/>
    <n v="1"/>
    <x v="33"/>
    <x v="2"/>
    <n v="998.4"/>
    <n v="960"/>
  </r>
  <r>
    <x v="667"/>
    <x v="34"/>
    <s v="B01KBH547A"/>
    <n v="4"/>
    <x v="34"/>
    <x v="5"/>
    <n v="1012"/>
    <n v="920"/>
  </r>
  <r>
    <x v="667"/>
    <x v="35"/>
    <s v="B00F3J4B5S"/>
    <n v="2"/>
    <x v="35"/>
    <x v="0"/>
    <n v="1725"/>
    <n v="1500"/>
  </r>
  <r>
    <x v="667"/>
    <x v="36"/>
    <s v="B00NQGP42Y"/>
    <n v="3"/>
    <x v="36"/>
    <x v="7"/>
    <n v="2376"/>
    <n v="2200"/>
  </r>
  <r>
    <x v="667"/>
    <x v="37"/>
    <s v="B018IZ0SWI"/>
    <n v="2"/>
    <x v="37"/>
    <x v="1"/>
    <n v="1620"/>
    <n v="1350"/>
  </r>
  <r>
    <x v="667"/>
    <x v="38"/>
    <s v="B00K15Q2B0"/>
    <n v="3"/>
    <x v="38"/>
    <x v="6"/>
    <n v="2167.1999999999998"/>
    <n v="1720"/>
  </r>
  <r>
    <x v="667"/>
    <x v="39"/>
    <s v="B00F3J4B5S"/>
    <n v="2"/>
    <x v="39"/>
    <x v="0"/>
    <n v="1725"/>
    <n v="1500"/>
  </r>
  <r>
    <x v="667"/>
    <x v="40"/>
    <s v="B00NQGP42Y"/>
    <n v="21"/>
    <x v="40"/>
    <x v="7"/>
    <n v="2376"/>
    <n v="2200"/>
  </r>
  <r>
    <x v="667"/>
    <x v="41"/>
    <s v="B00F3J4B5S"/>
    <n v="3"/>
    <x v="41"/>
    <x v="0"/>
    <n v="1725"/>
    <n v="1500"/>
  </r>
  <r>
    <x v="667"/>
    <x v="42"/>
    <s v="B00J0O5J4Y"/>
    <n v="10"/>
    <x v="12"/>
    <x v="4"/>
    <n v="1683"/>
    <n v="1530"/>
  </r>
  <r>
    <x v="667"/>
    <x v="43"/>
    <s v="B018IZ0SWI"/>
    <n v="12"/>
    <x v="9"/>
    <x v="1"/>
    <n v="1620"/>
    <n v="1350"/>
  </r>
  <r>
    <x v="667"/>
    <x v="44"/>
    <s v="B01EYT1URO"/>
    <n v="1"/>
    <x v="29"/>
    <x v="9"/>
    <n v="1312.5"/>
    <n v="1250"/>
  </r>
  <r>
    <x v="667"/>
    <x v="45"/>
    <s v="B00F3J4B5S"/>
    <n v="2"/>
    <x v="7"/>
    <x v="0"/>
    <n v="1725"/>
    <n v="1500"/>
  </r>
  <r>
    <x v="667"/>
    <x v="46"/>
    <s v="B00K15Q2B0"/>
    <n v="3"/>
    <x v="40"/>
    <x v="6"/>
    <n v="2167.1999999999998"/>
    <n v="1720"/>
  </r>
  <r>
    <x v="667"/>
    <x v="47"/>
    <s v="B018IZ0SWI"/>
    <n v="2"/>
    <x v="10"/>
    <x v="1"/>
    <n v="1620"/>
    <n v="1350"/>
  </r>
  <r>
    <x v="667"/>
    <x v="48"/>
    <s v="B018IZ0SWI"/>
    <n v="2"/>
    <x v="13"/>
    <x v="1"/>
    <n v="1620"/>
    <n v="1350"/>
  </r>
  <r>
    <x v="667"/>
    <x v="49"/>
    <s v="B01KBH547A"/>
    <n v="25"/>
    <x v="42"/>
    <x v="5"/>
    <n v="1012"/>
    <n v="920"/>
  </r>
  <r>
    <x v="667"/>
    <x v="50"/>
    <s v="B00F3J4B5S"/>
    <n v="2"/>
    <x v="36"/>
    <x v="0"/>
    <n v="1725"/>
    <n v="1500"/>
  </r>
  <r>
    <x v="667"/>
    <x v="51"/>
    <s v="B016381QZA"/>
    <n v="2"/>
    <x v="28"/>
    <x v="3"/>
    <n v="2016.5"/>
    <n v="1850"/>
  </r>
  <r>
    <x v="667"/>
    <x v="52"/>
    <s v="B016B7INC2"/>
    <n v="2"/>
    <x v="18"/>
    <x v="10"/>
    <n v="1020"/>
    <n v="850"/>
  </r>
  <r>
    <x v="667"/>
    <x v="53"/>
    <s v="B01DZJFWNC"/>
    <n v="3"/>
    <x v="32"/>
    <x v="2"/>
    <n v="998.4"/>
    <n v="960"/>
  </r>
  <r>
    <x v="668"/>
    <x v="54"/>
    <s v="B00K15Q2B0"/>
    <n v="1"/>
    <x v="31"/>
    <x v="6"/>
    <n v="2167.1999999999998"/>
    <n v="1720"/>
  </r>
  <r>
    <x v="668"/>
    <x v="55"/>
    <s v="B00F3J4B5S"/>
    <n v="1"/>
    <x v="20"/>
    <x v="0"/>
    <n v="1725"/>
    <n v="1500"/>
  </r>
  <r>
    <x v="668"/>
    <x v="56"/>
    <s v="B018IZ0SWI"/>
    <n v="2"/>
    <x v="1"/>
    <x v="1"/>
    <n v="1620"/>
    <n v="1350"/>
  </r>
  <r>
    <x v="668"/>
    <x v="57"/>
    <s v="B00F3J4B5S"/>
    <n v="1"/>
    <x v="11"/>
    <x v="0"/>
    <n v="1725"/>
    <n v="1500"/>
  </r>
  <r>
    <x v="668"/>
    <x v="58"/>
    <s v="B00J0O5J4Y"/>
    <n v="2"/>
    <x v="37"/>
    <x v="4"/>
    <n v="1683"/>
    <n v="1530"/>
  </r>
  <r>
    <x v="668"/>
    <x v="59"/>
    <s v="B00J0O5J4Y"/>
    <n v="3"/>
    <x v="14"/>
    <x v="4"/>
    <n v="1683"/>
    <n v="1530"/>
  </r>
  <r>
    <x v="668"/>
    <x v="60"/>
    <s v="B01KBH547A"/>
    <n v="1"/>
    <x v="8"/>
    <x v="5"/>
    <n v="1012"/>
    <n v="920"/>
  </r>
  <r>
    <x v="668"/>
    <x v="61"/>
    <s v="B00F3J4B5S"/>
    <n v="2"/>
    <x v="6"/>
    <x v="0"/>
    <n v="1725"/>
    <n v="1500"/>
  </r>
  <r>
    <x v="668"/>
    <x v="62"/>
    <s v="B01DZJFWNC"/>
    <n v="1"/>
    <x v="5"/>
    <x v="2"/>
    <n v="998.4"/>
    <n v="960"/>
  </r>
  <r>
    <x v="668"/>
    <x v="63"/>
    <s v="B01KBH547A"/>
    <n v="2"/>
    <x v="39"/>
    <x v="5"/>
    <n v="1012"/>
    <n v="920"/>
  </r>
  <r>
    <x v="668"/>
    <x v="64"/>
    <s v="B016B7INC2"/>
    <n v="3"/>
    <x v="17"/>
    <x v="10"/>
    <n v="1020"/>
    <n v="850"/>
  </r>
  <r>
    <x v="668"/>
    <x v="65"/>
    <s v="B01DZJFWNC"/>
    <n v="1"/>
    <x v="16"/>
    <x v="2"/>
    <n v="998.4"/>
    <n v="960"/>
  </r>
  <r>
    <x v="668"/>
    <x v="66"/>
    <s v="B00NQGP42Y"/>
    <n v="3"/>
    <x v="3"/>
    <x v="7"/>
    <n v="2376"/>
    <n v="2200"/>
  </r>
  <r>
    <x v="668"/>
    <x v="67"/>
    <s v="B01KBH547A"/>
    <n v="3"/>
    <x v="2"/>
    <x v="5"/>
    <n v="1012"/>
    <n v="920"/>
  </r>
  <r>
    <x v="668"/>
    <x v="68"/>
    <s v="B016381QZA"/>
    <n v="3"/>
    <x v="23"/>
    <x v="3"/>
    <n v="2016.5"/>
    <n v="1850"/>
  </r>
  <r>
    <x v="668"/>
    <x v="69"/>
    <s v="B00NQGP42Y"/>
    <n v="3"/>
    <x v="15"/>
    <x v="7"/>
    <n v="2376"/>
    <n v="2200"/>
  </r>
  <r>
    <x v="668"/>
    <x v="70"/>
    <s v="B01EYT1URO"/>
    <n v="3"/>
    <x v="27"/>
    <x v="9"/>
    <n v="1312.5"/>
    <n v="1250"/>
  </r>
  <r>
    <x v="668"/>
    <x v="14"/>
    <s v="B00F3J4B5S"/>
    <n v="3"/>
    <x v="14"/>
    <x v="0"/>
    <n v="1725"/>
    <n v="1500"/>
  </r>
  <r>
    <x v="668"/>
    <x v="8"/>
    <s v="B018IZ0SWI"/>
    <n v="1"/>
    <x v="8"/>
    <x v="1"/>
    <n v="1620"/>
    <n v="1350"/>
  </r>
  <r>
    <x v="668"/>
    <x v="11"/>
    <s v="B00K15Q2B0"/>
    <n v="1"/>
    <x v="11"/>
    <x v="6"/>
    <n v="2167.1999999999998"/>
    <n v="1720"/>
  </r>
  <r>
    <x v="668"/>
    <x v="13"/>
    <s v="B01LQV1YHO"/>
    <n v="1"/>
    <x v="13"/>
    <x v="8"/>
    <n v="1624"/>
    <n v="1450"/>
  </r>
  <r>
    <x v="668"/>
    <x v="21"/>
    <s v="B016381QZA"/>
    <n v="2"/>
    <x v="21"/>
    <x v="3"/>
    <n v="2016.5"/>
    <n v="1850"/>
  </r>
  <r>
    <x v="668"/>
    <x v="2"/>
    <s v="B00K15Q2B0"/>
    <n v="2"/>
    <x v="2"/>
    <x v="6"/>
    <n v="2167.1999999999998"/>
    <n v="1720"/>
  </r>
  <r>
    <x v="668"/>
    <x v="25"/>
    <s v="B015YCRYZM"/>
    <n v="3"/>
    <x v="25"/>
    <x v="11"/>
    <n v="2013"/>
    <n v="1650"/>
  </r>
  <r>
    <x v="668"/>
    <x v="6"/>
    <s v="B00F3J4B5S"/>
    <n v="3"/>
    <x v="6"/>
    <x v="0"/>
    <n v="1725"/>
    <n v="1500"/>
  </r>
  <r>
    <x v="668"/>
    <x v="5"/>
    <s v="B00NQGP42Y"/>
    <n v="1"/>
    <x v="5"/>
    <x v="7"/>
    <n v="2376"/>
    <n v="2200"/>
  </r>
  <r>
    <x v="668"/>
    <x v="7"/>
    <s v="B00K15Q2B0"/>
    <n v="1"/>
    <x v="7"/>
    <x v="6"/>
    <n v="2167.1999999999998"/>
    <n v="1720"/>
  </r>
  <r>
    <x v="668"/>
    <x v="9"/>
    <s v="B016B7INC2"/>
    <n v="2"/>
    <x v="9"/>
    <x v="10"/>
    <n v="1020"/>
    <n v="850"/>
  </r>
  <r>
    <x v="668"/>
    <x v="4"/>
    <s v="B00NQGP42Y"/>
    <n v="3"/>
    <x v="4"/>
    <x v="7"/>
    <n v="2376"/>
    <n v="2200"/>
  </r>
  <r>
    <x v="668"/>
    <x v="1"/>
    <s v="B01KBH547A"/>
    <n v="1"/>
    <x v="1"/>
    <x v="5"/>
    <n v="1012"/>
    <n v="920"/>
  </r>
  <r>
    <x v="668"/>
    <x v="17"/>
    <s v="B00K15Q2B0"/>
    <n v="3"/>
    <x v="17"/>
    <x v="6"/>
    <n v="2167.1999999999998"/>
    <n v="1720"/>
  </r>
  <r>
    <x v="668"/>
    <x v="12"/>
    <s v="B00K15Q2B0"/>
    <n v="2"/>
    <x v="12"/>
    <x v="6"/>
    <n v="2167.1999999999998"/>
    <n v="1720"/>
  </r>
  <r>
    <x v="668"/>
    <x v="16"/>
    <s v="B016B7INC2"/>
    <n v="1"/>
    <x v="16"/>
    <x v="10"/>
    <n v="1020"/>
    <n v="850"/>
  </r>
  <r>
    <x v="668"/>
    <x v="18"/>
    <s v="B00F3J4B5S"/>
    <n v="1"/>
    <x v="18"/>
    <x v="0"/>
    <n v="1725"/>
    <n v="1500"/>
  </r>
  <r>
    <x v="668"/>
    <x v="19"/>
    <s v="B016B7INC2"/>
    <n v="1"/>
    <x v="19"/>
    <x v="10"/>
    <n v="1020"/>
    <n v="850"/>
  </r>
  <r>
    <x v="668"/>
    <x v="10"/>
    <s v="B018IZ0SWI"/>
    <n v="3"/>
    <x v="10"/>
    <x v="1"/>
    <n v="1620"/>
    <n v="1350"/>
  </r>
  <r>
    <x v="668"/>
    <x v="20"/>
    <s v="B016381QZA"/>
    <n v="3"/>
    <x v="20"/>
    <x v="3"/>
    <n v="2016.5"/>
    <n v="1850"/>
  </r>
  <r>
    <x v="668"/>
    <x v="22"/>
    <s v="B018IZ0SWI"/>
    <n v="13"/>
    <x v="22"/>
    <x v="1"/>
    <n v="1620"/>
    <n v="1350"/>
  </r>
  <r>
    <x v="668"/>
    <x v="15"/>
    <s v="B01DZJFWNC"/>
    <n v="3"/>
    <x v="15"/>
    <x v="2"/>
    <n v="998.4"/>
    <n v="960"/>
  </r>
  <r>
    <x v="668"/>
    <x v="26"/>
    <s v="B00K15Q2B0"/>
    <n v="3"/>
    <x v="26"/>
    <x v="6"/>
    <n v="2167.1999999999998"/>
    <n v="1720"/>
  </r>
  <r>
    <x v="668"/>
    <x v="27"/>
    <s v="B01KBH547A"/>
    <n v="3"/>
    <x v="27"/>
    <x v="5"/>
    <n v="1012"/>
    <n v="920"/>
  </r>
  <r>
    <x v="668"/>
    <x v="28"/>
    <s v="B00K15Q2B0"/>
    <n v="4"/>
    <x v="28"/>
    <x v="6"/>
    <n v="2167.1999999999998"/>
    <n v="1720"/>
  </r>
  <r>
    <x v="668"/>
    <x v="29"/>
    <s v="B00NQGP42Y"/>
    <n v="3"/>
    <x v="29"/>
    <x v="7"/>
    <n v="2376"/>
    <n v="2200"/>
  </r>
  <r>
    <x v="668"/>
    <x v="30"/>
    <s v="B015YCRYZM"/>
    <n v="3"/>
    <x v="30"/>
    <x v="11"/>
    <n v="2013"/>
    <n v="1650"/>
  </r>
  <r>
    <x v="668"/>
    <x v="31"/>
    <s v="B01KBH547A"/>
    <n v="1"/>
    <x v="31"/>
    <x v="5"/>
    <n v="1012"/>
    <n v="920"/>
  </r>
  <r>
    <x v="668"/>
    <x v="24"/>
    <s v="B00K15Q2B0"/>
    <n v="2"/>
    <x v="24"/>
    <x v="6"/>
    <n v="2167.1999999999998"/>
    <n v="1720"/>
  </r>
  <r>
    <x v="668"/>
    <x v="23"/>
    <s v="B015YCRYZM"/>
    <n v="2"/>
    <x v="23"/>
    <x v="11"/>
    <n v="2013"/>
    <n v="1650"/>
  </r>
  <r>
    <x v="668"/>
    <x v="0"/>
    <s v="B01KBH547A"/>
    <n v="2"/>
    <x v="0"/>
    <x v="5"/>
    <n v="1012"/>
    <n v="920"/>
  </r>
  <r>
    <x v="668"/>
    <x v="32"/>
    <s v="B01DZJFWNC"/>
    <n v="2"/>
    <x v="32"/>
    <x v="2"/>
    <n v="998.4"/>
    <n v="960"/>
  </r>
  <r>
    <x v="668"/>
    <x v="33"/>
    <s v="B00K15Q2B0"/>
    <n v="3"/>
    <x v="33"/>
    <x v="6"/>
    <n v="2167.1999999999998"/>
    <n v="1720"/>
  </r>
  <r>
    <x v="668"/>
    <x v="34"/>
    <s v="B018IZ0SWI"/>
    <n v="2"/>
    <x v="34"/>
    <x v="1"/>
    <n v="1620"/>
    <n v="1350"/>
  </r>
  <r>
    <x v="668"/>
    <x v="35"/>
    <s v="B01EYT1URO"/>
    <n v="3"/>
    <x v="35"/>
    <x v="9"/>
    <n v="1312.5"/>
    <n v="1250"/>
  </r>
  <r>
    <x v="668"/>
    <x v="36"/>
    <s v="B00J0O5J4Y"/>
    <n v="1"/>
    <x v="36"/>
    <x v="4"/>
    <n v="1683"/>
    <n v="1530"/>
  </r>
  <r>
    <x v="668"/>
    <x v="37"/>
    <s v="B00F3J4B5S"/>
    <n v="3"/>
    <x v="37"/>
    <x v="0"/>
    <n v="1725"/>
    <n v="1500"/>
  </r>
  <r>
    <x v="668"/>
    <x v="38"/>
    <s v="B01EYT1URO"/>
    <n v="2"/>
    <x v="38"/>
    <x v="9"/>
    <n v="1312.5"/>
    <n v="1250"/>
  </r>
  <r>
    <x v="669"/>
    <x v="39"/>
    <s v="B01LQV1YHO"/>
    <n v="13"/>
    <x v="39"/>
    <x v="8"/>
    <n v="1624"/>
    <n v="1450"/>
  </r>
  <r>
    <x v="669"/>
    <x v="40"/>
    <s v="B01LQV1YHO"/>
    <n v="1"/>
    <x v="40"/>
    <x v="8"/>
    <n v="1624"/>
    <n v="1450"/>
  </r>
  <r>
    <x v="669"/>
    <x v="41"/>
    <s v="B00NQGP42Y"/>
    <n v="2"/>
    <x v="41"/>
    <x v="7"/>
    <n v="2376"/>
    <n v="2200"/>
  </r>
  <r>
    <x v="669"/>
    <x v="42"/>
    <s v="B00K15Q2B0"/>
    <n v="1"/>
    <x v="12"/>
    <x v="6"/>
    <n v="2167.1999999999998"/>
    <n v="1720"/>
  </r>
  <r>
    <x v="669"/>
    <x v="43"/>
    <s v="B016381QZA"/>
    <n v="1"/>
    <x v="9"/>
    <x v="3"/>
    <n v="2016.5"/>
    <n v="1850"/>
  </r>
  <r>
    <x v="669"/>
    <x v="44"/>
    <s v="B01KBH547A"/>
    <n v="19"/>
    <x v="29"/>
    <x v="5"/>
    <n v="1012"/>
    <n v="920"/>
  </r>
  <r>
    <x v="669"/>
    <x v="45"/>
    <s v="B00NQGP42Y"/>
    <n v="2"/>
    <x v="7"/>
    <x v="7"/>
    <n v="2376"/>
    <n v="2200"/>
  </r>
  <r>
    <x v="669"/>
    <x v="46"/>
    <s v="B016381QZA"/>
    <n v="2"/>
    <x v="40"/>
    <x v="3"/>
    <n v="2016.5"/>
    <n v="1850"/>
  </r>
  <r>
    <x v="669"/>
    <x v="47"/>
    <s v="B018IZ0SWI"/>
    <n v="1"/>
    <x v="10"/>
    <x v="1"/>
    <n v="1620"/>
    <n v="1350"/>
  </r>
  <r>
    <x v="669"/>
    <x v="48"/>
    <s v="B00NQGP42Y"/>
    <n v="1"/>
    <x v="13"/>
    <x v="7"/>
    <n v="2376"/>
    <n v="2200"/>
  </r>
  <r>
    <x v="669"/>
    <x v="49"/>
    <s v="B00F3J4B5S"/>
    <n v="3"/>
    <x v="42"/>
    <x v="0"/>
    <n v="1725"/>
    <n v="1500"/>
  </r>
  <r>
    <x v="669"/>
    <x v="50"/>
    <s v="B01DZJFWNC"/>
    <n v="17"/>
    <x v="36"/>
    <x v="2"/>
    <n v="998.4"/>
    <n v="960"/>
  </r>
  <r>
    <x v="669"/>
    <x v="51"/>
    <s v="B00K15Q2B0"/>
    <n v="2"/>
    <x v="28"/>
    <x v="6"/>
    <n v="2167.1999999999998"/>
    <n v="1720"/>
  </r>
  <r>
    <x v="669"/>
    <x v="52"/>
    <s v="B016381QZA"/>
    <n v="2"/>
    <x v="18"/>
    <x v="3"/>
    <n v="2016.5"/>
    <n v="1850"/>
  </r>
  <r>
    <x v="669"/>
    <x v="53"/>
    <s v="B00NQGP42Y"/>
    <n v="2"/>
    <x v="32"/>
    <x v="7"/>
    <n v="2376"/>
    <n v="2200"/>
  </r>
  <r>
    <x v="669"/>
    <x v="54"/>
    <s v="B01KBH547A"/>
    <n v="2"/>
    <x v="31"/>
    <x v="5"/>
    <n v="1012"/>
    <n v="920"/>
  </r>
  <r>
    <x v="669"/>
    <x v="55"/>
    <s v="B00F3J4B5S"/>
    <n v="2"/>
    <x v="20"/>
    <x v="0"/>
    <n v="1725"/>
    <n v="1500"/>
  </r>
  <r>
    <x v="669"/>
    <x v="56"/>
    <s v="B015YCRYZM"/>
    <n v="1"/>
    <x v="1"/>
    <x v="11"/>
    <n v="2013"/>
    <n v="1650"/>
  </r>
  <r>
    <x v="669"/>
    <x v="57"/>
    <s v="B00K15Q2B0"/>
    <n v="3"/>
    <x v="11"/>
    <x v="6"/>
    <n v="2167.1999999999998"/>
    <n v="1720"/>
  </r>
  <r>
    <x v="669"/>
    <x v="58"/>
    <s v="B018IZ0SWI"/>
    <n v="1"/>
    <x v="37"/>
    <x v="1"/>
    <n v="1620"/>
    <n v="1350"/>
  </r>
  <r>
    <x v="669"/>
    <x v="59"/>
    <s v="B00NQGP42Y"/>
    <n v="2"/>
    <x v="14"/>
    <x v="7"/>
    <n v="2376"/>
    <n v="2200"/>
  </r>
  <r>
    <x v="669"/>
    <x v="60"/>
    <s v="B016381QZA"/>
    <n v="4"/>
    <x v="8"/>
    <x v="3"/>
    <n v="2016.5"/>
    <n v="1850"/>
  </r>
  <r>
    <x v="669"/>
    <x v="61"/>
    <s v="B01EYT1URO"/>
    <n v="2"/>
    <x v="6"/>
    <x v="9"/>
    <n v="1312.5"/>
    <n v="1250"/>
  </r>
  <r>
    <x v="669"/>
    <x v="62"/>
    <s v="B018IZ0SWI"/>
    <n v="3"/>
    <x v="5"/>
    <x v="1"/>
    <n v="1620"/>
    <n v="1350"/>
  </r>
  <r>
    <x v="669"/>
    <x v="63"/>
    <s v="B00J0O5J4Y"/>
    <n v="1"/>
    <x v="39"/>
    <x v="4"/>
    <n v="1683"/>
    <n v="1530"/>
  </r>
  <r>
    <x v="669"/>
    <x v="64"/>
    <s v="B00K15Q2B0"/>
    <n v="23"/>
    <x v="17"/>
    <x v="6"/>
    <n v="2167.1999999999998"/>
    <n v="1720"/>
  </r>
  <r>
    <x v="669"/>
    <x v="65"/>
    <s v="B00K15Q2B0"/>
    <n v="2"/>
    <x v="16"/>
    <x v="6"/>
    <n v="2167.1999999999998"/>
    <n v="1720"/>
  </r>
  <r>
    <x v="669"/>
    <x v="66"/>
    <s v="B016B7INC2"/>
    <n v="3"/>
    <x v="3"/>
    <x v="10"/>
    <n v="1020"/>
    <n v="850"/>
  </r>
  <r>
    <x v="669"/>
    <x v="67"/>
    <s v="B01DZJFWNC"/>
    <n v="3"/>
    <x v="2"/>
    <x v="2"/>
    <n v="998.4"/>
    <n v="960"/>
  </r>
  <r>
    <x v="669"/>
    <x v="68"/>
    <s v="B01KBH547A"/>
    <n v="2"/>
    <x v="23"/>
    <x v="5"/>
    <n v="1012"/>
    <n v="920"/>
  </r>
  <r>
    <x v="669"/>
    <x v="69"/>
    <s v="B00F3J4B5S"/>
    <n v="2"/>
    <x v="15"/>
    <x v="0"/>
    <n v="1725"/>
    <n v="1500"/>
  </r>
  <r>
    <x v="669"/>
    <x v="70"/>
    <s v="B00NQGP42Y"/>
    <n v="1"/>
    <x v="27"/>
    <x v="7"/>
    <n v="2376"/>
    <n v="2200"/>
  </r>
  <r>
    <x v="669"/>
    <x v="14"/>
    <s v="B016B7INC2"/>
    <n v="25"/>
    <x v="14"/>
    <x v="10"/>
    <n v="1020"/>
    <n v="850"/>
  </r>
  <r>
    <x v="669"/>
    <x v="8"/>
    <s v="B01KBH547A"/>
    <n v="2"/>
    <x v="8"/>
    <x v="5"/>
    <n v="1012"/>
    <n v="920"/>
  </r>
  <r>
    <x v="669"/>
    <x v="11"/>
    <s v="B016381QZA"/>
    <n v="17"/>
    <x v="11"/>
    <x v="3"/>
    <n v="2016.5"/>
    <n v="1850"/>
  </r>
  <r>
    <x v="669"/>
    <x v="13"/>
    <s v="B018IZ0SWI"/>
    <n v="3"/>
    <x v="13"/>
    <x v="1"/>
    <n v="1620"/>
    <n v="1350"/>
  </r>
  <r>
    <x v="669"/>
    <x v="21"/>
    <s v="B01LQV1YHO"/>
    <n v="2"/>
    <x v="21"/>
    <x v="8"/>
    <n v="1624"/>
    <n v="1450"/>
  </r>
  <r>
    <x v="669"/>
    <x v="2"/>
    <s v="B00K15Q2B0"/>
    <n v="1"/>
    <x v="2"/>
    <x v="6"/>
    <n v="2167.1999999999998"/>
    <n v="1720"/>
  </r>
  <r>
    <x v="669"/>
    <x v="25"/>
    <s v="B015YCRYZM"/>
    <n v="1"/>
    <x v="25"/>
    <x v="11"/>
    <n v="2013"/>
    <n v="1650"/>
  </r>
  <r>
    <x v="669"/>
    <x v="6"/>
    <s v="B01LQV1YHO"/>
    <n v="2"/>
    <x v="6"/>
    <x v="8"/>
    <n v="1624"/>
    <n v="1450"/>
  </r>
  <r>
    <x v="669"/>
    <x v="5"/>
    <s v="B00F3J4B5S"/>
    <n v="2"/>
    <x v="5"/>
    <x v="0"/>
    <n v="1725"/>
    <n v="1500"/>
  </r>
  <r>
    <x v="669"/>
    <x v="7"/>
    <s v="B01KBH547A"/>
    <n v="2"/>
    <x v="7"/>
    <x v="5"/>
    <n v="1012"/>
    <n v="920"/>
  </r>
  <r>
    <x v="669"/>
    <x v="9"/>
    <s v="B018IZ0SWI"/>
    <n v="2"/>
    <x v="9"/>
    <x v="1"/>
    <n v="1620"/>
    <n v="1350"/>
  </r>
  <r>
    <x v="669"/>
    <x v="4"/>
    <s v="B00NQGP42Y"/>
    <n v="18"/>
    <x v="4"/>
    <x v="7"/>
    <n v="2376"/>
    <n v="2200"/>
  </r>
  <r>
    <x v="669"/>
    <x v="1"/>
    <s v="B01DZJFWNC"/>
    <n v="2"/>
    <x v="1"/>
    <x v="2"/>
    <n v="998.4"/>
    <n v="960"/>
  </r>
  <r>
    <x v="669"/>
    <x v="17"/>
    <s v="B018IZ0SWI"/>
    <n v="3"/>
    <x v="17"/>
    <x v="1"/>
    <n v="1620"/>
    <n v="1350"/>
  </r>
  <r>
    <x v="669"/>
    <x v="12"/>
    <s v="B018IZ0SWI"/>
    <n v="2"/>
    <x v="12"/>
    <x v="1"/>
    <n v="1620"/>
    <n v="1350"/>
  </r>
  <r>
    <x v="669"/>
    <x v="16"/>
    <s v="B00K15Q2B0"/>
    <n v="3"/>
    <x v="16"/>
    <x v="6"/>
    <n v="2167.1999999999998"/>
    <n v="1720"/>
  </r>
  <r>
    <x v="669"/>
    <x v="18"/>
    <s v="B01LQV1YHO"/>
    <n v="2"/>
    <x v="18"/>
    <x v="8"/>
    <n v="1624"/>
    <n v="1450"/>
  </r>
  <r>
    <x v="669"/>
    <x v="19"/>
    <s v="B01KBH547A"/>
    <n v="2"/>
    <x v="19"/>
    <x v="5"/>
    <n v="1012"/>
    <n v="920"/>
  </r>
  <r>
    <x v="669"/>
    <x v="10"/>
    <s v="B00F3J4B5S"/>
    <n v="3"/>
    <x v="10"/>
    <x v="0"/>
    <n v="1725"/>
    <n v="1500"/>
  </r>
  <r>
    <x v="669"/>
    <x v="20"/>
    <s v="B00K15Q2B0"/>
    <n v="21"/>
    <x v="20"/>
    <x v="6"/>
    <n v="2167.1999999999998"/>
    <n v="1720"/>
  </r>
  <r>
    <x v="669"/>
    <x v="22"/>
    <s v="B01EYT1URO"/>
    <n v="2"/>
    <x v="22"/>
    <x v="9"/>
    <n v="1312.5"/>
    <n v="1250"/>
  </r>
  <r>
    <x v="669"/>
    <x v="15"/>
    <s v="B01LQV1YHO"/>
    <n v="1"/>
    <x v="15"/>
    <x v="8"/>
    <n v="1624"/>
    <n v="1450"/>
  </r>
  <r>
    <x v="669"/>
    <x v="26"/>
    <s v="B00NQGP42Y"/>
    <n v="3"/>
    <x v="26"/>
    <x v="7"/>
    <n v="2376"/>
    <n v="2200"/>
  </r>
  <r>
    <x v="669"/>
    <x v="27"/>
    <s v="B00NQGP42Y"/>
    <n v="3"/>
    <x v="27"/>
    <x v="7"/>
    <n v="2376"/>
    <n v="2200"/>
  </r>
  <r>
    <x v="669"/>
    <x v="28"/>
    <s v="B00F3J4B5S"/>
    <n v="1"/>
    <x v="28"/>
    <x v="0"/>
    <n v="1725"/>
    <n v="1500"/>
  </r>
  <r>
    <x v="670"/>
    <x v="29"/>
    <s v="B00K15Q2B0"/>
    <n v="3"/>
    <x v="29"/>
    <x v="6"/>
    <n v="2167.1999999999998"/>
    <n v="1720"/>
  </r>
  <r>
    <x v="670"/>
    <x v="30"/>
    <s v="B00K15Q2B0"/>
    <n v="2"/>
    <x v="30"/>
    <x v="6"/>
    <n v="2167.1999999999998"/>
    <n v="1720"/>
  </r>
  <r>
    <x v="670"/>
    <x v="31"/>
    <s v="B016381QZA"/>
    <n v="2"/>
    <x v="31"/>
    <x v="3"/>
    <n v="2016.5"/>
    <n v="1850"/>
  </r>
  <r>
    <x v="670"/>
    <x v="24"/>
    <s v="B018IZ0SWI"/>
    <n v="20"/>
    <x v="24"/>
    <x v="1"/>
    <n v="1620"/>
    <n v="1350"/>
  </r>
  <r>
    <x v="670"/>
    <x v="23"/>
    <s v="B01EYT1URO"/>
    <n v="3"/>
    <x v="23"/>
    <x v="9"/>
    <n v="1312.5"/>
    <n v="1250"/>
  </r>
  <r>
    <x v="670"/>
    <x v="0"/>
    <s v="B01DZJFWNC"/>
    <n v="1"/>
    <x v="0"/>
    <x v="2"/>
    <n v="998.4"/>
    <n v="960"/>
  </r>
  <r>
    <x v="670"/>
    <x v="32"/>
    <s v="B016381QZA"/>
    <n v="3"/>
    <x v="32"/>
    <x v="3"/>
    <n v="2016.5"/>
    <n v="1850"/>
  </r>
  <r>
    <x v="670"/>
    <x v="33"/>
    <s v="B016381QZA"/>
    <n v="8"/>
    <x v="33"/>
    <x v="3"/>
    <n v="2016.5"/>
    <n v="1850"/>
  </r>
  <r>
    <x v="670"/>
    <x v="34"/>
    <s v="B00NQGP42Y"/>
    <n v="2"/>
    <x v="34"/>
    <x v="7"/>
    <n v="2376"/>
    <n v="2200"/>
  </r>
  <r>
    <x v="670"/>
    <x v="35"/>
    <s v="B018IZ0SWI"/>
    <n v="3"/>
    <x v="35"/>
    <x v="1"/>
    <n v="1620"/>
    <n v="1350"/>
  </r>
  <r>
    <x v="670"/>
    <x v="36"/>
    <s v="B018IZ0SWI"/>
    <n v="1"/>
    <x v="36"/>
    <x v="1"/>
    <n v="1620"/>
    <n v="1350"/>
  </r>
  <r>
    <x v="670"/>
    <x v="37"/>
    <s v="B00F3J4B5S"/>
    <n v="1"/>
    <x v="37"/>
    <x v="0"/>
    <n v="1725"/>
    <n v="1500"/>
  </r>
  <r>
    <x v="670"/>
    <x v="38"/>
    <s v="B018IZ0SWI"/>
    <n v="1"/>
    <x v="38"/>
    <x v="1"/>
    <n v="1620"/>
    <n v="1350"/>
  </r>
  <r>
    <x v="670"/>
    <x v="39"/>
    <s v="B016381QZA"/>
    <n v="3"/>
    <x v="39"/>
    <x v="3"/>
    <n v="2016.5"/>
    <n v="1850"/>
  </r>
  <r>
    <x v="670"/>
    <x v="40"/>
    <s v="B00F3J4B5S"/>
    <n v="1"/>
    <x v="40"/>
    <x v="0"/>
    <n v="1725"/>
    <n v="1500"/>
  </r>
  <r>
    <x v="670"/>
    <x v="41"/>
    <s v="B018IZ0SWI"/>
    <n v="1"/>
    <x v="41"/>
    <x v="1"/>
    <n v="1620"/>
    <n v="1350"/>
  </r>
  <r>
    <x v="670"/>
    <x v="42"/>
    <s v="B018IZ0SWI"/>
    <n v="1"/>
    <x v="12"/>
    <x v="1"/>
    <n v="1620"/>
    <n v="1350"/>
  </r>
  <r>
    <x v="670"/>
    <x v="43"/>
    <s v="B016B7INC2"/>
    <n v="2"/>
    <x v="9"/>
    <x v="10"/>
    <n v="1020"/>
    <n v="850"/>
  </r>
  <r>
    <x v="670"/>
    <x v="44"/>
    <s v="B018IZ0SWI"/>
    <n v="1"/>
    <x v="29"/>
    <x v="1"/>
    <n v="1620"/>
    <n v="1350"/>
  </r>
  <r>
    <x v="670"/>
    <x v="45"/>
    <s v="B01KBH547A"/>
    <n v="3"/>
    <x v="7"/>
    <x v="5"/>
    <n v="1012"/>
    <n v="920"/>
  </r>
  <r>
    <x v="670"/>
    <x v="46"/>
    <s v="B00F3J4B5S"/>
    <n v="2"/>
    <x v="40"/>
    <x v="0"/>
    <n v="1725"/>
    <n v="1500"/>
  </r>
  <r>
    <x v="670"/>
    <x v="47"/>
    <s v="B00NQGP42Y"/>
    <n v="2"/>
    <x v="10"/>
    <x v="7"/>
    <n v="2376"/>
    <n v="2200"/>
  </r>
  <r>
    <x v="670"/>
    <x v="48"/>
    <s v="B00K15Q2B0"/>
    <n v="22"/>
    <x v="13"/>
    <x v="6"/>
    <n v="2167.1999999999998"/>
    <n v="1720"/>
  </r>
  <r>
    <x v="670"/>
    <x v="49"/>
    <s v="B00NQGP42Y"/>
    <n v="2"/>
    <x v="42"/>
    <x v="7"/>
    <n v="2376"/>
    <n v="2200"/>
  </r>
  <r>
    <x v="670"/>
    <x v="50"/>
    <s v="B00K15Q2B0"/>
    <n v="3"/>
    <x v="36"/>
    <x v="6"/>
    <n v="2167.1999999999998"/>
    <n v="1720"/>
  </r>
  <r>
    <x v="670"/>
    <x v="51"/>
    <s v="B00K15Q2B0"/>
    <n v="2"/>
    <x v="28"/>
    <x v="6"/>
    <n v="2167.1999999999998"/>
    <n v="1720"/>
  </r>
  <r>
    <x v="670"/>
    <x v="52"/>
    <s v="B018IZ0SWI"/>
    <n v="1"/>
    <x v="18"/>
    <x v="1"/>
    <n v="1620"/>
    <n v="1350"/>
  </r>
  <r>
    <x v="670"/>
    <x v="53"/>
    <s v="B00F3J4B5S"/>
    <n v="2"/>
    <x v="32"/>
    <x v="0"/>
    <n v="1725"/>
    <n v="1500"/>
  </r>
  <r>
    <x v="670"/>
    <x v="54"/>
    <s v="B00NQGP42Y"/>
    <n v="2"/>
    <x v="31"/>
    <x v="7"/>
    <n v="2376"/>
    <n v="2200"/>
  </r>
  <r>
    <x v="670"/>
    <x v="55"/>
    <s v="B00NQGP42Y"/>
    <n v="2"/>
    <x v="20"/>
    <x v="7"/>
    <n v="2376"/>
    <n v="2200"/>
  </r>
  <r>
    <x v="670"/>
    <x v="56"/>
    <s v="B018IZ0SWI"/>
    <n v="4"/>
    <x v="1"/>
    <x v="1"/>
    <n v="1620"/>
    <n v="1350"/>
  </r>
  <r>
    <x v="670"/>
    <x v="57"/>
    <s v="B00J0O5J4Y"/>
    <n v="1"/>
    <x v="11"/>
    <x v="4"/>
    <n v="1683"/>
    <n v="1530"/>
  </r>
  <r>
    <x v="670"/>
    <x v="58"/>
    <s v="B01EYT1URO"/>
    <n v="2"/>
    <x v="37"/>
    <x v="9"/>
    <n v="1312.5"/>
    <n v="1250"/>
  </r>
  <r>
    <x v="670"/>
    <x v="59"/>
    <s v="B016381QZA"/>
    <n v="1"/>
    <x v="14"/>
    <x v="3"/>
    <n v="2016.5"/>
    <n v="1850"/>
  </r>
  <r>
    <x v="670"/>
    <x v="60"/>
    <s v="B00F3J4B5S"/>
    <n v="2"/>
    <x v="8"/>
    <x v="0"/>
    <n v="1725"/>
    <n v="1500"/>
  </r>
  <r>
    <x v="670"/>
    <x v="61"/>
    <s v="B01DZJFWNC"/>
    <n v="2"/>
    <x v="6"/>
    <x v="2"/>
    <n v="998.4"/>
    <n v="960"/>
  </r>
  <r>
    <x v="670"/>
    <x v="62"/>
    <s v="B01EYT1URO"/>
    <n v="3"/>
    <x v="5"/>
    <x v="9"/>
    <n v="1312.5"/>
    <n v="1250"/>
  </r>
  <r>
    <x v="670"/>
    <x v="63"/>
    <s v="B01LQV1YHO"/>
    <n v="2"/>
    <x v="39"/>
    <x v="8"/>
    <n v="1624"/>
    <n v="1450"/>
  </r>
  <r>
    <x v="670"/>
    <x v="64"/>
    <s v="B015YCRYZM"/>
    <n v="2"/>
    <x v="17"/>
    <x v="11"/>
    <n v="2013"/>
    <n v="1650"/>
  </r>
  <r>
    <x v="670"/>
    <x v="65"/>
    <s v="B01LQV1YHO"/>
    <n v="2"/>
    <x v="16"/>
    <x v="8"/>
    <n v="1624"/>
    <n v="1450"/>
  </r>
  <r>
    <x v="670"/>
    <x v="66"/>
    <s v="B00K15Q2B0"/>
    <n v="2"/>
    <x v="3"/>
    <x v="6"/>
    <n v="2167.1999999999998"/>
    <n v="1720"/>
  </r>
  <r>
    <x v="670"/>
    <x v="67"/>
    <s v="B016B7INC2"/>
    <n v="3"/>
    <x v="2"/>
    <x v="10"/>
    <n v="1020"/>
    <n v="850"/>
  </r>
  <r>
    <x v="670"/>
    <x v="68"/>
    <s v="B016381QZA"/>
    <n v="2"/>
    <x v="23"/>
    <x v="3"/>
    <n v="2016.5"/>
    <n v="1850"/>
  </r>
  <r>
    <x v="670"/>
    <x v="69"/>
    <s v="B01KBH547A"/>
    <n v="3"/>
    <x v="15"/>
    <x v="5"/>
    <n v="1012"/>
    <n v="920"/>
  </r>
  <r>
    <x v="670"/>
    <x v="70"/>
    <s v="B00J0O5J4Y"/>
    <n v="3"/>
    <x v="27"/>
    <x v="4"/>
    <n v="1683"/>
    <n v="1530"/>
  </r>
  <r>
    <x v="670"/>
    <x v="14"/>
    <s v="B015YCRYZM"/>
    <n v="1"/>
    <x v="14"/>
    <x v="11"/>
    <n v="2013"/>
    <n v="1650"/>
  </r>
  <r>
    <x v="670"/>
    <x v="8"/>
    <s v="B018IZ0SWI"/>
    <n v="2"/>
    <x v="8"/>
    <x v="1"/>
    <n v="1620"/>
    <n v="1350"/>
  </r>
  <r>
    <x v="670"/>
    <x v="11"/>
    <s v="B01KBH547A"/>
    <n v="2"/>
    <x v="11"/>
    <x v="5"/>
    <n v="1012"/>
    <n v="920"/>
  </r>
  <r>
    <x v="670"/>
    <x v="13"/>
    <s v="B01KBH547A"/>
    <n v="3"/>
    <x v="13"/>
    <x v="5"/>
    <n v="1012"/>
    <n v="920"/>
  </r>
  <r>
    <x v="670"/>
    <x v="21"/>
    <s v="B01DZJFWNC"/>
    <n v="3"/>
    <x v="21"/>
    <x v="2"/>
    <n v="998.4"/>
    <n v="960"/>
  </r>
  <r>
    <x v="670"/>
    <x v="2"/>
    <s v="B00K15Q2B0"/>
    <n v="2"/>
    <x v="2"/>
    <x v="6"/>
    <n v="2167.1999999999998"/>
    <n v="1720"/>
  </r>
  <r>
    <x v="670"/>
    <x v="25"/>
    <s v="B018IZ0SWI"/>
    <n v="3"/>
    <x v="25"/>
    <x v="1"/>
    <n v="1620"/>
    <n v="1350"/>
  </r>
  <r>
    <x v="670"/>
    <x v="6"/>
    <s v="B015YCRYZM"/>
    <n v="2"/>
    <x v="6"/>
    <x v="11"/>
    <n v="2013"/>
    <n v="1650"/>
  </r>
  <r>
    <x v="670"/>
    <x v="5"/>
    <s v="B01LQV1YHO"/>
    <n v="3"/>
    <x v="5"/>
    <x v="8"/>
    <n v="1624"/>
    <n v="1450"/>
  </r>
  <r>
    <x v="670"/>
    <x v="7"/>
    <s v="B00K15Q2B0"/>
    <n v="24"/>
    <x v="7"/>
    <x v="6"/>
    <n v="2167.1999999999998"/>
    <n v="1720"/>
  </r>
  <r>
    <x v="670"/>
    <x v="9"/>
    <s v="B00K15Q2B0"/>
    <n v="3"/>
    <x v="9"/>
    <x v="6"/>
    <n v="2167.1999999999998"/>
    <n v="1720"/>
  </r>
  <r>
    <x v="670"/>
    <x v="4"/>
    <s v="B018IZ0SWI"/>
    <n v="3"/>
    <x v="4"/>
    <x v="1"/>
    <n v="1620"/>
    <n v="1350"/>
  </r>
  <r>
    <x v="670"/>
    <x v="1"/>
    <s v="B00NQGP42Y"/>
    <n v="1"/>
    <x v="1"/>
    <x v="7"/>
    <n v="2376"/>
    <n v="2200"/>
  </r>
  <r>
    <x v="670"/>
    <x v="17"/>
    <s v="B01LQV1YHO"/>
    <n v="1"/>
    <x v="17"/>
    <x v="8"/>
    <n v="1624"/>
    <n v="1450"/>
  </r>
  <r>
    <x v="670"/>
    <x v="12"/>
    <s v="B00J0O5J4Y"/>
    <n v="1"/>
    <x v="12"/>
    <x v="4"/>
    <n v="1683"/>
    <n v="1530"/>
  </r>
  <r>
    <x v="670"/>
    <x v="16"/>
    <s v="B016381QZA"/>
    <n v="1"/>
    <x v="16"/>
    <x v="3"/>
    <n v="2016.5"/>
    <n v="1850"/>
  </r>
  <r>
    <x v="670"/>
    <x v="18"/>
    <s v="B01LQV1YHO"/>
    <n v="3"/>
    <x v="18"/>
    <x v="8"/>
    <n v="1624"/>
    <n v="1450"/>
  </r>
  <r>
    <x v="670"/>
    <x v="19"/>
    <s v="B00F3J4B5S"/>
    <n v="3"/>
    <x v="19"/>
    <x v="0"/>
    <n v="1725"/>
    <n v="1500"/>
  </r>
  <r>
    <x v="670"/>
    <x v="10"/>
    <s v="B01KBH547A"/>
    <n v="2"/>
    <x v="10"/>
    <x v="5"/>
    <n v="1012"/>
    <n v="920"/>
  </r>
  <r>
    <x v="670"/>
    <x v="20"/>
    <s v="B01LQV1YHO"/>
    <n v="2"/>
    <x v="20"/>
    <x v="8"/>
    <n v="1624"/>
    <n v="1450"/>
  </r>
  <r>
    <x v="671"/>
    <x v="22"/>
    <s v="B01LQV1YHO"/>
    <n v="1"/>
    <x v="22"/>
    <x v="8"/>
    <n v="1624"/>
    <n v="1450"/>
  </r>
  <r>
    <x v="671"/>
    <x v="15"/>
    <s v="B016B7INC2"/>
    <n v="1"/>
    <x v="15"/>
    <x v="10"/>
    <n v="1020"/>
    <n v="850"/>
  </r>
  <r>
    <x v="671"/>
    <x v="26"/>
    <s v="B01DZJFWNC"/>
    <n v="3"/>
    <x v="26"/>
    <x v="2"/>
    <n v="998.4"/>
    <n v="960"/>
  </r>
  <r>
    <x v="671"/>
    <x v="27"/>
    <s v="B01DZJFWNC"/>
    <n v="2"/>
    <x v="27"/>
    <x v="2"/>
    <n v="998.4"/>
    <n v="960"/>
  </r>
  <r>
    <x v="671"/>
    <x v="28"/>
    <s v="B01LQV1YHO"/>
    <n v="2"/>
    <x v="28"/>
    <x v="8"/>
    <n v="1624"/>
    <n v="1450"/>
  </r>
  <r>
    <x v="671"/>
    <x v="29"/>
    <s v="B00K15Q2B0"/>
    <n v="3"/>
    <x v="29"/>
    <x v="6"/>
    <n v="2167.1999999999998"/>
    <n v="1720"/>
  </r>
  <r>
    <x v="671"/>
    <x v="30"/>
    <s v="B00F3J4B5S"/>
    <n v="2"/>
    <x v="30"/>
    <x v="0"/>
    <n v="1725"/>
    <n v="1500"/>
  </r>
  <r>
    <x v="671"/>
    <x v="31"/>
    <s v="B00NQGP42Y"/>
    <n v="1"/>
    <x v="31"/>
    <x v="7"/>
    <n v="2376"/>
    <n v="2200"/>
  </r>
  <r>
    <x v="671"/>
    <x v="24"/>
    <s v="B018IZ0SWI"/>
    <n v="1"/>
    <x v="24"/>
    <x v="1"/>
    <n v="1620"/>
    <n v="1350"/>
  </r>
  <r>
    <x v="671"/>
    <x v="23"/>
    <s v="B016381QZA"/>
    <n v="4"/>
    <x v="23"/>
    <x v="3"/>
    <n v="2016.5"/>
    <n v="1850"/>
  </r>
  <r>
    <x v="671"/>
    <x v="0"/>
    <s v="B00F3J4B5S"/>
    <n v="1"/>
    <x v="0"/>
    <x v="0"/>
    <n v="1725"/>
    <n v="1500"/>
  </r>
  <r>
    <x v="671"/>
    <x v="32"/>
    <s v="B018IZ0SWI"/>
    <n v="2"/>
    <x v="32"/>
    <x v="1"/>
    <n v="1620"/>
    <n v="1350"/>
  </r>
  <r>
    <x v="671"/>
    <x v="33"/>
    <s v="B00F3J4B5S"/>
    <n v="1"/>
    <x v="33"/>
    <x v="0"/>
    <n v="1725"/>
    <n v="1500"/>
  </r>
  <r>
    <x v="671"/>
    <x v="34"/>
    <s v="B00K15Q2B0"/>
    <n v="2"/>
    <x v="34"/>
    <x v="6"/>
    <n v="2167.1999999999998"/>
    <n v="1720"/>
  </r>
  <r>
    <x v="671"/>
    <x v="35"/>
    <s v="B01KBH547A"/>
    <n v="2"/>
    <x v="35"/>
    <x v="5"/>
    <n v="1012"/>
    <n v="920"/>
  </r>
  <r>
    <x v="671"/>
    <x v="36"/>
    <s v="B00J0O5J4Y"/>
    <n v="2"/>
    <x v="36"/>
    <x v="4"/>
    <n v="1683"/>
    <n v="1530"/>
  </r>
  <r>
    <x v="671"/>
    <x v="37"/>
    <s v="B01KBH547A"/>
    <n v="3"/>
    <x v="37"/>
    <x v="5"/>
    <n v="1012"/>
    <n v="920"/>
  </r>
  <r>
    <x v="671"/>
    <x v="38"/>
    <s v="B00F3J4B5S"/>
    <n v="3"/>
    <x v="38"/>
    <x v="0"/>
    <n v="1725"/>
    <n v="1500"/>
  </r>
  <r>
    <x v="671"/>
    <x v="39"/>
    <s v="B00K15Q2B0"/>
    <n v="2"/>
    <x v="39"/>
    <x v="6"/>
    <n v="2167.1999999999998"/>
    <n v="1720"/>
  </r>
  <r>
    <x v="671"/>
    <x v="40"/>
    <s v="B00K15Q2B0"/>
    <n v="2"/>
    <x v="40"/>
    <x v="6"/>
    <n v="2167.1999999999998"/>
    <n v="1720"/>
  </r>
  <r>
    <x v="671"/>
    <x v="41"/>
    <s v="B01DZJFWNC"/>
    <n v="3"/>
    <x v="41"/>
    <x v="2"/>
    <n v="998.4"/>
    <n v="960"/>
  </r>
  <r>
    <x v="671"/>
    <x v="42"/>
    <s v="B018IZ0SWI"/>
    <n v="3"/>
    <x v="12"/>
    <x v="1"/>
    <n v="1620"/>
    <n v="1350"/>
  </r>
  <r>
    <x v="671"/>
    <x v="43"/>
    <s v="B00NQGP42Y"/>
    <n v="2"/>
    <x v="9"/>
    <x v="7"/>
    <n v="2376"/>
    <n v="2200"/>
  </r>
  <r>
    <x v="671"/>
    <x v="44"/>
    <s v="B00K15Q2B0"/>
    <n v="1"/>
    <x v="29"/>
    <x v="6"/>
    <n v="2167.1999999999998"/>
    <n v="1720"/>
  </r>
  <r>
    <x v="671"/>
    <x v="45"/>
    <s v="B016381QZA"/>
    <n v="3"/>
    <x v="7"/>
    <x v="3"/>
    <n v="2016.5"/>
    <n v="1850"/>
  </r>
  <r>
    <x v="671"/>
    <x v="46"/>
    <s v="B018IZ0SWI"/>
    <n v="1"/>
    <x v="40"/>
    <x v="1"/>
    <n v="1620"/>
    <n v="1350"/>
  </r>
  <r>
    <x v="671"/>
    <x v="47"/>
    <s v="B01DZJFWNC"/>
    <n v="20"/>
    <x v="10"/>
    <x v="2"/>
    <n v="998.4"/>
    <n v="960"/>
  </r>
  <r>
    <x v="671"/>
    <x v="48"/>
    <s v="B00F3J4B5S"/>
    <n v="2"/>
    <x v="13"/>
    <x v="0"/>
    <n v="1725"/>
    <n v="1500"/>
  </r>
  <r>
    <x v="671"/>
    <x v="49"/>
    <s v="B00K15Q2B0"/>
    <n v="2"/>
    <x v="42"/>
    <x v="6"/>
    <n v="2167.1999999999998"/>
    <n v="1720"/>
  </r>
  <r>
    <x v="671"/>
    <x v="50"/>
    <s v="B00K15Q2B0"/>
    <n v="1"/>
    <x v="36"/>
    <x v="6"/>
    <n v="2167.1999999999998"/>
    <n v="1720"/>
  </r>
  <r>
    <x v="671"/>
    <x v="51"/>
    <s v="B016B7INC2"/>
    <n v="1"/>
    <x v="28"/>
    <x v="10"/>
    <n v="1020"/>
    <n v="850"/>
  </r>
  <r>
    <x v="671"/>
    <x v="52"/>
    <s v="B00F3J4B5S"/>
    <n v="2"/>
    <x v="18"/>
    <x v="0"/>
    <n v="1725"/>
    <n v="1500"/>
  </r>
  <r>
    <x v="671"/>
    <x v="53"/>
    <s v="B01DZJFWNC"/>
    <n v="2"/>
    <x v="32"/>
    <x v="2"/>
    <n v="998.4"/>
    <n v="960"/>
  </r>
  <r>
    <x v="671"/>
    <x v="54"/>
    <s v="B018IZ0SWI"/>
    <n v="3"/>
    <x v="31"/>
    <x v="1"/>
    <n v="1620"/>
    <n v="1350"/>
  </r>
  <r>
    <x v="671"/>
    <x v="55"/>
    <s v="B01KBH547A"/>
    <n v="2"/>
    <x v="20"/>
    <x v="5"/>
    <n v="1012"/>
    <n v="920"/>
  </r>
  <r>
    <x v="671"/>
    <x v="56"/>
    <s v="B015YCRYZM"/>
    <n v="2"/>
    <x v="1"/>
    <x v="11"/>
    <n v="2013"/>
    <n v="1650"/>
  </r>
  <r>
    <x v="671"/>
    <x v="57"/>
    <s v="B01KBH547A"/>
    <n v="2"/>
    <x v="11"/>
    <x v="5"/>
    <n v="1012"/>
    <n v="920"/>
  </r>
  <r>
    <x v="671"/>
    <x v="58"/>
    <s v="B016B7INC2"/>
    <n v="2"/>
    <x v="37"/>
    <x v="10"/>
    <n v="1020"/>
    <n v="850"/>
  </r>
  <r>
    <x v="671"/>
    <x v="59"/>
    <s v="B01DZJFWNC"/>
    <n v="11"/>
    <x v="14"/>
    <x v="2"/>
    <n v="998.4"/>
    <n v="960"/>
  </r>
  <r>
    <x v="671"/>
    <x v="60"/>
    <s v="B00F3J4B5S"/>
    <n v="3"/>
    <x v="8"/>
    <x v="0"/>
    <n v="1725"/>
    <n v="1500"/>
  </r>
  <r>
    <x v="671"/>
    <x v="61"/>
    <s v="B01DZJFWNC"/>
    <n v="1"/>
    <x v="6"/>
    <x v="2"/>
    <n v="998.4"/>
    <n v="960"/>
  </r>
  <r>
    <x v="671"/>
    <x v="62"/>
    <s v="B01KBH547A"/>
    <n v="3"/>
    <x v="5"/>
    <x v="5"/>
    <n v="1012"/>
    <n v="920"/>
  </r>
  <r>
    <x v="671"/>
    <x v="63"/>
    <s v="B018IZ0SWI"/>
    <n v="2"/>
    <x v="39"/>
    <x v="1"/>
    <n v="1620"/>
    <n v="1350"/>
  </r>
  <r>
    <x v="671"/>
    <x v="64"/>
    <s v="B016381QZA"/>
    <n v="2"/>
    <x v="17"/>
    <x v="3"/>
    <n v="2016.5"/>
    <n v="1850"/>
  </r>
  <r>
    <x v="671"/>
    <x v="65"/>
    <s v="B016381QZA"/>
    <n v="3"/>
    <x v="16"/>
    <x v="3"/>
    <n v="2016.5"/>
    <n v="1850"/>
  </r>
  <r>
    <x v="671"/>
    <x v="66"/>
    <s v="B018IZ0SWI"/>
    <n v="2"/>
    <x v="3"/>
    <x v="1"/>
    <n v="1620"/>
    <n v="1350"/>
  </r>
  <r>
    <x v="671"/>
    <x v="67"/>
    <s v="B015YCRYZM"/>
    <n v="3"/>
    <x v="2"/>
    <x v="11"/>
    <n v="2013"/>
    <n v="1650"/>
  </r>
  <r>
    <x v="671"/>
    <x v="68"/>
    <s v="B018IZ0SWI"/>
    <n v="1"/>
    <x v="23"/>
    <x v="1"/>
    <n v="1620"/>
    <n v="1350"/>
  </r>
  <r>
    <x v="671"/>
    <x v="69"/>
    <s v="B00K15Q2B0"/>
    <n v="1"/>
    <x v="15"/>
    <x v="6"/>
    <n v="2167.1999999999998"/>
    <n v="1720"/>
  </r>
  <r>
    <x v="671"/>
    <x v="70"/>
    <s v="B00J0O5J4Y"/>
    <n v="2"/>
    <x v="27"/>
    <x v="4"/>
    <n v="1683"/>
    <n v="1530"/>
  </r>
  <r>
    <x v="671"/>
    <x v="14"/>
    <s v="B01LQV1YHO"/>
    <n v="1"/>
    <x v="14"/>
    <x v="8"/>
    <n v="1624"/>
    <n v="1450"/>
  </r>
  <r>
    <x v="671"/>
    <x v="8"/>
    <s v="B00K15Q2B0"/>
    <n v="3"/>
    <x v="8"/>
    <x v="6"/>
    <n v="2167.1999999999998"/>
    <n v="1720"/>
  </r>
  <r>
    <x v="671"/>
    <x v="11"/>
    <s v="B00K15Q2B0"/>
    <n v="3"/>
    <x v="11"/>
    <x v="6"/>
    <n v="2167.1999999999998"/>
    <n v="1720"/>
  </r>
  <r>
    <x v="671"/>
    <x v="13"/>
    <s v="B01DZJFWNC"/>
    <n v="1"/>
    <x v="13"/>
    <x v="2"/>
    <n v="998.4"/>
    <n v="960"/>
  </r>
  <r>
    <x v="671"/>
    <x v="21"/>
    <s v="B00F3J4B5S"/>
    <n v="12"/>
    <x v="21"/>
    <x v="0"/>
    <n v="1725"/>
    <n v="1500"/>
  </r>
  <r>
    <x v="671"/>
    <x v="2"/>
    <s v="B00K15Q2B0"/>
    <n v="2"/>
    <x v="2"/>
    <x v="6"/>
    <n v="2167.1999999999998"/>
    <n v="1720"/>
  </r>
  <r>
    <x v="671"/>
    <x v="25"/>
    <s v="B01LQV1YHO"/>
    <n v="4"/>
    <x v="25"/>
    <x v="8"/>
    <n v="1624"/>
    <n v="1450"/>
  </r>
  <r>
    <x v="671"/>
    <x v="6"/>
    <s v="B018IZ0SWI"/>
    <n v="2"/>
    <x v="6"/>
    <x v="1"/>
    <n v="1620"/>
    <n v="1350"/>
  </r>
  <r>
    <x v="671"/>
    <x v="5"/>
    <s v="B00J0O5J4Y"/>
    <n v="4"/>
    <x v="5"/>
    <x v="4"/>
    <n v="1683"/>
    <n v="1530"/>
  </r>
  <r>
    <x v="671"/>
    <x v="7"/>
    <s v="B015YCRYZM"/>
    <n v="22"/>
    <x v="7"/>
    <x v="11"/>
    <n v="2013"/>
    <n v="1650"/>
  </r>
  <r>
    <x v="672"/>
    <x v="9"/>
    <s v="B018IZ0SWI"/>
    <n v="8"/>
    <x v="9"/>
    <x v="1"/>
    <n v="1620"/>
    <n v="1350"/>
  </r>
  <r>
    <x v="672"/>
    <x v="4"/>
    <s v="B01LQV1YHO"/>
    <n v="11"/>
    <x v="4"/>
    <x v="8"/>
    <n v="1624"/>
    <n v="1450"/>
  </r>
  <r>
    <x v="672"/>
    <x v="1"/>
    <s v="B01KBH547A"/>
    <n v="18"/>
    <x v="1"/>
    <x v="5"/>
    <n v="1012"/>
    <n v="920"/>
  </r>
  <r>
    <x v="672"/>
    <x v="17"/>
    <s v="B016381QZA"/>
    <n v="1"/>
    <x v="17"/>
    <x v="3"/>
    <n v="2016.5"/>
    <n v="1850"/>
  </r>
  <r>
    <x v="672"/>
    <x v="12"/>
    <s v="B01KBH547A"/>
    <n v="1"/>
    <x v="12"/>
    <x v="5"/>
    <n v="1012"/>
    <n v="920"/>
  </r>
  <r>
    <x v="672"/>
    <x v="16"/>
    <s v="B016381QZA"/>
    <n v="3"/>
    <x v="16"/>
    <x v="3"/>
    <n v="2016.5"/>
    <n v="1850"/>
  </r>
  <r>
    <x v="672"/>
    <x v="18"/>
    <s v="B01EYT1URO"/>
    <n v="4"/>
    <x v="18"/>
    <x v="9"/>
    <n v="1312.5"/>
    <n v="1250"/>
  </r>
  <r>
    <x v="672"/>
    <x v="19"/>
    <s v="B018IZ0SWI"/>
    <n v="3"/>
    <x v="19"/>
    <x v="1"/>
    <n v="1620"/>
    <n v="1350"/>
  </r>
  <r>
    <x v="672"/>
    <x v="10"/>
    <s v="B01LQV1YHO"/>
    <n v="2"/>
    <x v="10"/>
    <x v="8"/>
    <n v="1624"/>
    <n v="1450"/>
  </r>
  <r>
    <x v="672"/>
    <x v="20"/>
    <s v="B018IZ0SWI"/>
    <n v="1"/>
    <x v="20"/>
    <x v="1"/>
    <n v="1620"/>
    <n v="1350"/>
  </r>
  <r>
    <x v="672"/>
    <x v="22"/>
    <s v="B015YCRYZM"/>
    <n v="2"/>
    <x v="22"/>
    <x v="11"/>
    <n v="2013"/>
    <n v="1650"/>
  </r>
  <r>
    <x v="672"/>
    <x v="15"/>
    <s v="B018IZ0SWI"/>
    <n v="3"/>
    <x v="15"/>
    <x v="1"/>
    <n v="1620"/>
    <n v="1350"/>
  </r>
  <r>
    <x v="672"/>
    <x v="26"/>
    <s v="B018IZ0SWI"/>
    <n v="1"/>
    <x v="26"/>
    <x v="1"/>
    <n v="1620"/>
    <n v="1350"/>
  </r>
  <r>
    <x v="672"/>
    <x v="27"/>
    <s v="B00F3J4B5S"/>
    <n v="1"/>
    <x v="27"/>
    <x v="0"/>
    <n v="1725"/>
    <n v="1500"/>
  </r>
  <r>
    <x v="672"/>
    <x v="28"/>
    <s v="B018IZ0SWI"/>
    <n v="3"/>
    <x v="28"/>
    <x v="1"/>
    <n v="1620"/>
    <n v="1350"/>
  </r>
  <r>
    <x v="672"/>
    <x v="29"/>
    <s v="B016381QZA"/>
    <n v="2"/>
    <x v="29"/>
    <x v="3"/>
    <n v="2016.5"/>
    <n v="1850"/>
  </r>
  <r>
    <x v="672"/>
    <x v="30"/>
    <s v="B00K15Q2B0"/>
    <n v="3"/>
    <x v="30"/>
    <x v="6"/>
    <n v="2167.1999999999998"/>
    <n v="1720"/>
  </r>
  <r>
    <x v="672"/>
    <x v="31"/>
    <s v="B018IZ0SWI"/>
    <n v="3"/>
    <x v="31"/>
    <x v="1"/>
    <n v="1620"/>
    <n v="1350"/>
  </r>
  <r>
    <x v="672"/>
    <x v="24"/>
    <s v="B018IZ0SWI"/>
    <n v="2"/>
    <x v="24"/>
    <x v="1"/>
    <n v="1620"/>
    <n v="1350"/>
  </r>
  <r>
    <x v="672"/>
    <x v="23"/>
    <s v="B00NQGP42Y"/>
    <n v="20"/>
    <x v="23"/>
    <x v="7"/>
    <n v="2376"/>
    <n v="2200"/>
  </r>
  <r>
    <x v="672"/>
    <x v="0"/>
    <s v="B018IZ0SWI"/>
    <n v="2"/>
    <x v="0"/>
    <x v="1"/>
    <n v="1620"/>
    <n v="1350"/>
  </r>
  <r>
    <x v="672"/>
    <x v="32"/>
    <s v="B00K15Q2B0"/>
    <n v="1"/>
    <x v="32"/>
    <x v="6"/>
    <n v="2167.1999999999998"/>
    <n v="1720"/>
  </r>
  <r>
    <x v="672"/>
    <x v="33"/>
    <s v="B016381QZA"/>
    <n v="1"/>
    <x v="33"/>
    <x v="3"/>
    <n v="2016.5"/>
    <n v="1850"/>
  </r>
  <r>
    <x v="672"/>
    <x v="34"/>
    <s v="B01LQV1YHO"/>
    <n v="2"/>
    <x v="34"/>
    <x v="8"/>
    <n v="1624"/>
    <n v="1450"/>
  </r>
  <r>
    <x v="672"/>
    <x v="35"/>
    <s v="B00K15Q2B0"/>
    <n v="2"/>
    <x v="35"/>
    <x v="6"/>
    <n v="2167.1999999999998"/>
    <n v="1720"/>
  </r>
  <r>
    <x v="672"/>
    <x v="36"/>
    <s v="B00NQGP42Y"/>
    <n v="1"/>
    <x v="36"/>
    <x v="7"/>
    <n v="2376"/>
    <n v="2200"/>
  </r>
  <r>
    <x v="672"/>
    <x v="37"/>
    <s v="B00J0O5J4Y"/>
    <n v="2"/>
    <x v="37"/>
    <x v="4"/>
    <n v="1683"/>
    <n v="1530"/>
  </r>
  <r>
    <x v="672"/>
    <x v="38"/>
    <s v="B01EYT1URO"/>
    <n v="3"/>
    <x v="38"/>
    <x v="9"/>
    <n v="1312.5"/>
    <n v="1250"/>
  </r>
  <r>
    <x v="672"/>
    <x v="39"/>
    <s v="B01DZJFWNC"/>
    <n v="3"/>
    <x v="39"/>
    <x v="2"/>
    <n v="998.4"/>
    <n v="960"/>
  </r>
  <r>
    <x v="672"/>
    <x v="40"/>
    <s v="B00F3J4B5S"/>
    <n v="12"/>
    <x v="40"/>
    <x v="0"/>
    <n v="1725"/>
    <n v="1500"/>
  </r>
  <r>
    <x v="672"/>
    <x v="41"/>
    <s v="B00F3J4B5S"/>
    <n v="2"/>
    <x v="41"/>
    <x v="0"/>
    <n v="1725"/>
    <n v="1500"/>
  </r>
  <r>
    <x v="672"/>
    <x v="42"/>
    <s v="B00K15Q2B0"/>
    <n v="3"/>
    <x v="12"/>
    <x v="6"/>
    <n v="2167.1999999999998"/>
    <n v="1720"/>
  </r>
  <r>
    <x v="672"/>
    <x v="43"/>
    <s v="B01LQV1YHO"/>
    <n v="3"/>
    <x v="9"/>
    <x v="8"/>
    <n v="1624"/>
    <n v="1450"/>
  </r>
  <r>
    <x v="672"/>
    <x v="44"/>
    <s v="B00K15Q2B0"/>
    <n v="3"/>
    <x v="29"/>
    <x v="6"/>
    <n v="2167.1999999999998"/>
    <n v="1720"/>
  </r>
  <r>
    <x v="672"/>
    <x v="45"/>
    <s v="B00K15Q2B0"/>
    <n v="1"/>
    <x v="7"/>
    <x v="6"/>
    <n v="2167.1999999999998"/>
    <n v="1720"/>
  </r>
  <r>
    <x v="672"/>
    <x v="46"/>
    <s v="B015YCRYZM"/>
    <n v="2"/>
    <x v="40"/>
    <x v="11"/>
    <n v="2013"/>
    <n v="1650"/>
  </r>
  <r>
    <x v="672"/>
    <x v="47"/>
    <s v="B00F3J4B5S"/>
    <n v="2"/>
    <x v="10"/>
    <x v="0"/>
    <n v="1725"/>
    <n v="1500"/>
  </r>
  <r>
    <x v="672"/>
    <x v="48"/>
    <s v="B01KBH547A"/>
    <n v="2"/>
    <x v="13"/>
    <x v="5"/>
    <n v="1012"/>
    <n v="920"/>
  </r>
  <r>
    <x v="672"/>
    <x v="49"/>
    <s v="B01KBH547A"/>
    <n v="3"/>
    <x v="42"/>
    <x v="5"/>
    <n v="1012"/>
    <n v="920"/>
  </r>
  <r>
    <x v="672"/>
    <x v="50"/>
    <s v="B016381QZA"/>
    <n v="3"/>
    <x v="36"/>
    <x v="3"/>
    <n v="2016.5"/>
    <n v="1850"/>
  </r>
  <r>
    <x v="672"/>
    <x v="51"/>
    <s v="B018IZ0SWI"/>
    <n v="3"/>
    <x v="28"/>
    <x v="1"/>
    <n v="1620"/>
    <n v="1350"/>
  </r>
  <r>
    <x v="672"/>
    <x v="52"/>
    <s v="B018IZ0SWI"/>
    <n v="25"/>
    <x v="18"/>
    <x v="1"/>
    <n v="1620"/>
    <n v="1350"/>
  </r>
  <r>
    <x v="672"/>
    <x v="53"/>
    <s v="B00NQGP42Y"/>
    <n v="4"/>
    <x v="32"/>
    <x v="7"/>
    <n v="2376"/>
    <n v="2200"/>
  </r>
  <r>
    <x v="672"/>
    <x v="54"/>
    <s v="B016381QZA"/>
    <n v="2"/>
    <x v="31"/>
    <x v="3"/>
    <n v="2016.5"/>
    <n v="1850"/>
  </r>
  <r>
    <x v="672"/>
    <x v="55"/>
    <s v="B016381QZA"/>
    <n v="3"/>
    <x v="20"/>
    <x v="3"/>
    <n v="2016.5"/>
    <n v="1850"/>
  </r>
  <r>
    <x v="672"/>
    <x v="56"/>
    <s v="B00F3J4B5S"/>
    <n v="3"/>
    <x v="1"/>
    <x v="0"/>
    <n v="1725"/>
    <n v="1500"/>
  </r>
  <r>
    <x v="672"/>
    <x v="57"/>
    <s v="B018IZ0SWI"/>
    <n v="2"/>
    <x v="11"/>
    <x v="1"/>
    <n v="1620"/>
    <n v="1350"/>
  </r>
  <r>
    <x v="672"/>
    <x v="58"/>
    <s v="B01LQV1YHO"/>
    <n v="2"/>
    <x v="37"/>
    <x v="8"/>
    <n v="1624"/>
    <n v="1450"/>
  </r>
  <r>
    <x v="672"/>
    <x v="59"/>
    <s v="B01KBH547A"/>
    <n v="1"/>
    <x v="14"/>
    <x v="5"/>
    <n v="1012"/>
    <n v="920"/>
  </r>
  <r>
    <x v="672"/>
    <x v="60"/>
    <s v="B00F3J4B5S"/>
    <n v="11"/>
    <x v="8"/>
    <x v="0"/>
    <n v="1725"/>
    <n v="1500"/>
  </r>
  <r>
    <x v="672"/>
    <x v="61"/>
    <s v="B00K15Q2B0"/>
    <n v="16"/>
    <x v="6"/>
    <x v="6"/>
    <n v="2167.1999999999998"/>
    <n v="1720"/>
  </r>
  <r>
    <x v="673"/>
    <x v="62"/>
    <s v="B018IZ0SWI"/>
    <n v="2"/>
    <x v="5"/>
    <x v="1"/>
    <n v="1620"/>
    <n v="1350"/>
  </r>
  <r>
    <x v="673"/>
    <x v="63"/>
    <s v="B00K15Q2B0"/>
    <n v="2"/>
    <x v="39"/>
    <x v="6"/>
    <n v="2167.1999999999998"/>
    <n v="1720"/>
  </r>
  <r>
    <x v="673"/>
    <x v="64"/>
    <s v="B00NQGP42Y"/>
    <n v="1"/>
    <x v="17"/>
    <x v="7"/>
    <n v="2376"/>
    <n v="2200"/>
  </r>
  <r>
    <x v="673"/>
    <x v="65"/>
    <s v="B01DZJFWNC"/>
    <n v="1"/>
    <x v="16"/>
    <x v="2"/>
    <n v="998.4"/>
    <n v="960"/>
  </r>
  <r>
    <x v="673"/>
    <x v="66"/>
    <s v="B00F3J4B5S"/>
    <n v="3"/>
    <x v="3"/>
    <x v="0"/>
    <n v="1725"/>
    <n v="1500"/>
  </r>
  <r>
    <x v="673"/>
    <x v="67"/>
    <s v="B01DZJFWNC"/>
    <n v="3"/>
    <x v="2"/>
    <x v="2"/>
    <n v="998.4"/>
    <n v="960"/>
  </r>
  <r>
    <x v="673"/>
    <x v="68"/>
    <s v="B01LQV1YHO"/>
    <n v="2"/>
    <x v="23"/>
    <x v="8"/>
    <n v="1624"/>
    <n v="1450"/>
  </r>
  <r>
    <x v="673"/>
    <x v="69"/>
    <s v="B00NQGP42Y"/>
    <n v="4"/>
    <x v="15"/>
    <x v="7"/>
    <n v="2376"/>
    <n v="2200"/>
  </r>
  <r>
    <x v="673"/>
    <x v="70"/>
    <s v="B00K15Q2B0"/>
    <n v="3"/>
    <x v="27"/>
    <x v="6"/>
    <n v="2167.1999999999998"/>
    <n v="1720"/>
  </r>
  <r>
    <x v="673"/>
    <x v="14"/>
    <s v="B018IZ0SWI"/>
    <n v="4"/>
    <x v="14"/>
    <x v="1"/>
    <n v="1620"/>
    <n v="1350"/>
  </r>
  <r>
    <x v="673"/>
    <x v="8"/>
    <s v="B00K15Q2B0"/>
    <n v="1"/>
    <x v="8"/>
    <x v="6"/>
    <n v="2167.1999999999998"/>
    <n v="1720"/>
  </r>
  <r>
    <x v="673"/>
    <x v="11"/>
    <s v="B01KBH547A"/>
    <n v="4"/>
    <x v="11"/>
    <x v="5"/>
    <n v="1012"/>
    <n v="920"/>
  </r>
  <r>
    <x v="673"/>
    <x v="13"/>
    <s v="B018IZ0SWI"/>
    <n v="1"/>
    <x v="13"/>
    <x v="1"/>
    <n v="1620"/>
    <n v="1350"/>
  </r>
  <r>
    <x v="673"/>
    <x v="21"/>
    <s v="B00F3J4B5S"/>
    <n v="1"/>
    <x v="21"/>
    <x v="0"/>
    <n v="1725"/>
    <n v="1500"/>
  </r>
  <r>
    <x v="673"/>
    <x v="2"/>
    <s v="B00J0O5J4Y"/>
    <n v="2"/>
    <x v="2"/>
    <x v="4"/>
    <n v="1683"/>
    <n v="1530"/>
  </r>
  <r>
    <x v="673"/>
    <x v="25"/>
    <s v="B01KBH547A"/>
    <n v="3"/>
    <x v="25"/>
    <x v="5"/>
    <n v="1012"/>
    <n v="920"/>
  </r>
  <r>
    <x v="673"/>
    <x v="6"/>
    <s v="B00F3J4B5S"/>
    <n v="3"/>
    <x v="6"/>
    <x v="0"/>
    <n v="1725"/>
    <n v="1500"/>
  </r>
  <r>
    <x v="673"/>
    <x v="5"/>
    <s v="B01LQV1YHO"/>
    <n v="1"/>
    <x v="5"/>
    <x v="8"/>
    <n v="1624"/>
    <n v="1450"/>
  </r>
  <r>
    <x v="673"/>
    <x v="7"/>
    <s v="B00F3J4B5S"/>
    <n v="3"/>
    <x v="7"/>
    <x v="0"/>
    <n v="1725"/>
    <n v="1500"/>
  </r>
  <r>
    <x v="673"/>
    <x v="9"/>
    <s v="B00NQGP42Y"/>
    <n v="2"/>
    <x v="9"/>
    <x v="7"/>
    <n v="2376"/>
    <n v="2200"/>
  </r>
  <r>
    <x v="673"/>
    <x v="4"/>
    <s v="B01KBH547A"/>
    <n v="3"/>
    <x v="4"/>
    <x v="5"/>
    <n v="1012"/>
    <n v="920"/>
  </r>
  <r>
    <x v="673"/>
    <x v="1"/>
    <s v="B016B7INC2"/>
    <n v="3"/>
    <x v="1"/>
    <x v="10"/>
    <n v="1020"/>
    <n v="850"/>
  </r>
  <r>
    <x v="673"/>
    <x v="17"/>
    <s v="B01LQV1YHO"/>
    <n v="2"/>
    <x v="17"/>
    <x v="8"/>
    <n v="1624"/>
    <n v="1450"/>
  </r>
  <r>
    <x v="673"/>
    <x v="12"/>
    <s v="B01EYT1URO"/>
    <n v="1"/>
    <x v="12"/>
    <x v="9"/>
    <n v="1312.5"/>
    <n v="1250"/>
  </r>
  <r>
    <x v="673"/>
    <x v="16"/>
    <s v="B00F3J4B5S"/>
    <n v="3"/>
    <x v="16"/>
    <x v="0"/>
    <n v="1725"/>
    <n v="1500"/>
  </r>
  <r>
    <x v="673"/>
    <x v="18"/>
    <s v="B01KBH547A"/>
    <n v="6"/>
    <x v="18"/>
    <x v="5"/>
    <n v="1012"/>
    <n v="920"/>
  </r>
  <r>
    <x v="673"/>
    <x v="19"/>
    <s v="B018IZ0SWI"/>
    <n v="1"/>
    <x v="19"/>
    <x v="1"/>
    <n v="1620"/>
    <n v="1350"/>
  </r>
  <r>
    <x v="673"/>
    <x v="10"/>
    <s v="B00F3J4B5S"/>
    <n v="2"/>
    <x v="10"/>
    <x v="0"/>
    <n v="1725"/>
    <n v="1500"/>
  </r>
  <r>
    <x v="673"/>
    <x v="20"/>
    <s v="B00K15Q2B0"/>
    <n v="17"/>
    <x v="20"/>
    <x v="6"/>
    <n v="2167.1999999999998"/>
    <n v="1720"/>
  </r>
  <r>
    <x v="673"/>
    <x v="22"/>
    <s v="B018IZ0SWI"/>
    <n v="2"/>
    <x v="22"/>
    <x v="1"/>
    <n v="1620"/>
    <n v="1350"/>
  </r>
  <r>
    <x v="673"/>
    <x v="15"/>
    <s v="B01KBH547A"/>
    <n v="1"/>
    <x v="15"/>
    <x v="5"/>
    <n v="1012"/>
    <n v="920"/>
  </r>
  <r>
    <x v="673"/>
    <x v="26"/>
    <s v="B01LQV1YHO"/>
    <n v="3"/>
    <x v="26"/>
    <x v="8"/>
    <n v="1624"/>
    <n v="1450"/>
  </r>
  <r>
    <x v="673"/>
    <x v="27"/>
    <s v="B00F3J4B5S"/>
    <n v="1"/>
    <x v="27"/>
    <x v="0"/>
    <n v="1725"/>
    <n v="1500"/>
  </r>
  <r>
    <x v="673"/>
    <x v="28"/>
    <s v="B00NQGP42Y"/>
    <n v="2"/>
    <x v="28"/>
    <x v="7"/>
    <n v="2376"/>
    <n v="2200"/>
  </r>
  <r>
    <x v="673"/>
    <x v="29"/>
    <s v="B018IZ0SWI"/>
    <n v="3"/>
    <x v="29"/>
    <x v="1"/>
    <n v="1620"/>
    <n v="1350"/>
  </r>
  <r>
    <x v="673"/>
    <x v="30"/>
    <s v="B00J0O5J4Y"/>
    <n v="1"/>
    <x v="30"/>
    <x v="4"/>
    <n v="1683"/>
    <n v="1530"/>
  </r>
  <r>
    <x v="673"/>
    <x v="31"/>
    <s v="B016B7INC2"/>
    <n v="3"/>
    <x v="31"/>
    <x v="10"/>
    <n v="1020"/>
    <n v="850"/>
  </r>
  <r>
    <x v="673"/>
    <x v="24"/>
    <s v="B00K15Q2B0"/>
    <n v="3"/>
    <x v="24"/>
    <x v="6"/>
    <n v="2167.1999999999998"/>
    <n v="1720"/>
  </r>
  <r>
    <x v="673"/>
    <x v="23"/>
    <s v="B01KBH547A"/>
    <n v="2"/>
    <x v="23"/>
    <x v="5"/>
    <n v="1012"/>
    <n v="920"/>
  </r>
  <r>
    <x v="673"/>
    <x v="0"/>
    <s v="B00J0O5J4Y"/>
    <n v="3"/>
    <x v="0"/>
    <x v="4"/>
    <n v="1683"/>
    <n v="1530"/>
  </r>
  <r>
    <x v="673"/>
    <x v="32"/>
    <s v="B00K15Q2B0"/>
    <n v="3"/>
    <x v="32"/>
    <x v="6"/>
    <n v="2167.1999999999998"/>
    <n v="1720"/>
  </r>
  <r>
    <x v="673"/>
    <x v="33"/>
    <s v="B01KBH547A"/>
    <n v="3"/>
    <x v="33"/>
    <x v="5"/>
    <n v="1012"/>
    <n v="920"/>
  </r>
  <r>
    <x v="673"/>
    <x v="34"/>
    <s v="B01LQV1YHO"/>
    <n v="3"/>
    <x v="34"/>
    <x v="8"/>
    <n v="1624"/>
    <n v="1450"/>
  </r>
  <r>
    <x v="673"/>
    <x v="35"/>
    <s v="B00NQGP42Y"/>
    <n v="3"/>
    <x v="35"/>
    <x v="7"/>
    <n v="2376"/>
    <n v="2200"/>
  </r>
  <r>
    <x v="673"/>
    <x v="36"/>
    <s v="B01KBH547A"/>
    <n v="9"/>
    <x v="36"/>
    <x v="5"/>
    <n v="1012"/>
    <n v="920"/>
  </r>
  <r>
    <x v="673"/>
    <x v="37"/>
    <s v="B00F3J4B5S"/>
    <n v="25"/>
    <x v="37"/>
    <x v="0"/>
    <n v="1725"/>
    <n v="1500"/>
  </r>
  <r>
    <x v="673"/>
    <x v="38"/>
    <s v="B00F3J4B5S"/>
    <n v="2"/>
    <x v="38"/>
    <x v="0"/>
    <n v="1725"/>
    <n v="1500"/>
  </r>
  <r>
    <x v="673"/>
    <x v="39"/>
    <s v="B01EYT1URO"/>
    <n v="1"/>
    <x v="39"/>
    <x v="9"/>
    <n v="1312.5"/>
    <n v="1250"/>
  </r>
  <r>
    <x v="673"/>
    <x v="40"/>
    <s v="B016381QZA"/>
    <n v="3"/>
    <x v="40"/>
    <x v="3"/>
    <n v="2016.5"/>
    <n v="1850"/>
  </r>
  <r>
    <x v="673"/>
    <x v="41"/>
    <s v="B018IZ0SWI"/>
    <n v="2"/>
    <x v="41"/>
    <x v="1"/>
    <n v="1620"/>
    <n v="1350"/>
  </r>
  <r>
    <x v="673"/>
    <x v="42"/>
    <s v="B01EYT1URO"/>
    <n v="1"/>
    <x v="12"/>
    <x v="9"/>
    <n v="1312.5"/>
    <n v="1250"/>
  </r>
  <r>
    <x v="673"/>
    <x v="43"/>
    <s v="B00K15Q2B0"/>
    <n v="2"/>
    <x v="9"/>
    <x v="6"/>
    <n v="2167.1999999999998"/>
    <n v="1720"/>
  </r>
  <r>
    <x v="673"/>
    <x v="44"/>
    <s v="B016B7INC2"/>
    <n v="25"/>
    <x v="29"/>
    <x v="10"/>
    <n v="1020"/>
    <n v="850"/>
  </r>
  <r>
    <x v="673"/>
    <x v="45"/>
    <s v="B00F3J4B5S"/>
    <n v="2"/>
    <x v="7"/>
    <x v="0"/>
    <n v="1725"/>
    <n v="1500"/>
  </r>
  <r>
    <x v="674"/>
    <x v="46"/>
    <s v="B00F3J4B5S"/>
    <n v="3"/>
    <x v="40"/>
    <x v="0"/>
    <n v="1725"/>
    <n v="1500"/>
  </r>
  <r>
    <x v="674"/>
    <x v="47"/>
    <s v="B00K15Q2B0"/>
    <n v="6"/>
    <x v="10"/>
    <x v="6"/>
    <n v="2167.1999999999998"/>
    <n v="1720"/>
  </r>
  <r>
    <x v="674"/>
    <x v="48"/>
    <s v="B01KBH547A"/>
    <n v="3"/>
    <x v="13"/>
    <x v="5"/>
    <n v="1012"/>
    <n v="920"/>
  </r>
  <r>
    <x v="674"/>
    <x v="49"/>
    <s v="B00NQGP42Y"/>
    <n v="4"/>
    <x v="42"/>
    <x v="7"/>
    <n v="2376"/>
    <n v="2200"/>
  </r>
  <r>
    <x v="674"/>
    <x v="50"/>
    <s v="B00K15Q2B0"/>
    <n v="1"/>
    <x v="36"/>
    <x v="6"/>
    <n v="2167.1999999999998"/>
    <n v="1720"/>
  </r>
  <r>
    <x v="674"/>
    <x v="51"/>
    <s v="B01DZJFWNC"/>
    <n v="2"/>
    <x v="28"/>
    <x v="2"/>
    <n v="998.4"/>
    <n v="960"/>
  </r>
  <r>
    <x v="674"/>
    <x v="52"/>
    <s v="B00F3J4B5S"/>
    <n v="1"/>
    <x v="18"/>
    <x v="0"/>
    <n v="1725"/>
    <n v="1500"/>
  </r>
  <r>
    <x v="674"/>
    <x v="53"/>
    <s v="B01KBH547A"/>
    <n v="17"/>
    <x v="32"/>
    <x v="5"/>
    <n v="1012"/>
    <n v="920"/>
  </r>
  <r>
    <x v="674"/>
    <x v="54"/>
    <s v="B016B7INC2"/>
    <n v="1"/>
    <x v="31"/>
    <x v="10"/>
    <n v="1020"/>
    <n v="850"/>
  </r>
  <r>
    <x v="674"/>
    <x v="55"/>
    <s v="B00K15Q2B0"/>
    <n v="12"/>
    <x v="20"/>
    <x v="6"/>
    <n v="2167.1999999999998"/>
    <n v="1720"/>
  </r>
  <r>
    <x v="674"/>
    <x v="56"/>
    <s v="B00NQGP42Y"/>
    <n v="2"/>
    <x v="1"/>
    <x v="7"/>
    <n v="2376"/>
    <n v="2200"/>
  </r>
  <r>
    <x v="674"/>
    <x v="57"/>
    <s v="B01KBH547A"/>
    <n v="3"/>
    <x v="11"/>
    <x v="5"/>
    <n v="1012"/>
    <n v="920"/>
  </r>
  <r>
    <x v="674"/>
    <x v="58"/>
    <s v="B00F3J4B5S"/>
    <n v="3"/>
    <x v="37"/>
    <x v="0"/>
    <n v="1725"/>
    <n v="1500"/>
  </r>
  <r>
    <x v="674"/>
    <x v="59"/>
    <s v="B01KBH547A"/>
    <n v="1"/>
    <x v="14"/>
    <x v="5"/>
    <n v="1012"/>
    <n v="920"/>
  </r>
  <r>
    <x v="674"/>
    <x v="60"/>
    <s v="B01KBH547A"/>
    <n v="3"/>
    <x v="8"/>
    <x v="5"/>
    <n v="1012"/>
    <n v="920"/>
  </r>
  <r>
    <x v="674"/>
    <x v="61"/>
    <s v="B01EYT1URO"/>
    <n v="4"/>
    <x v="6"/>
    <x v="9"/>
    <n v="1312.5"/>
    <n v="1250"/>
  </r>
  <r>
    <x v="674"/>
    <x v="62"/>
    <s v="B00NQGP42Y"/>
    <n v="18"/>
    <x v="5"/>
    <x v="7"/>
    <n v="2376"/>
    <n v="2200"/>
  </r>
  <r>
    <x v="674"/>
    <x v="63"/>
    <s v="B00J0O5J4Y"/>
    <n v="1"/>
    <x v="39"/>
    <x v="4"/>
    <n v="1683"/>
    <n v="1530"/>
  </r>
  <r>
    <x v="674"/>
    <x v="64"/>
    <s v="B00F3J4B5S"/>
    <n v="15"/>
    <x v="17"/>
    <x v="0"/>
    <n v="1725"/>
    <n v="1500"/>
  </r>
  <r>
    <x v="674"/>
    <x v="65"/>
    <s v="B01EYT1URO"/>
    <n v="2"/>
    <x v="16"/>
    <x v="9"/>
    <n v="1312.5"/>
    <n v="1250"/>
  </r>
  <r>
    <x v="674"/>
    <x v="66"/>
    <s v="B01EYT1URO"/>
    <n v="2"/>
    <x v="3"/>
    <x v="9"/>
    <n v="1312.5"/>
    <n v="1250"/>
  </r>
  <r>
    <x v="674"/>
    <x v="67"/>
    <s v="B01LQV1YHO"/>
    <n v="2"/>
    <x v="2"/>
    <x v="8"/>
    <n v="1624"/>
    <n v="1450"/>
  </r>
  <r>
    <x v="674"/>
    <x v="68"/>
    <s v="B016B7INC2"/>
    <n v="2"/>
    <x v="23"/>
    <x v="10"/>
    <n v="1020"/>
    <n v="850"/>
  </r>
  <r>
    <x v="674"/>
    <x v="69"/>
    <s v="B01DZJFWNC"/>
    <n v="3"/>
    <x v="15"/>
    <x v="2"/>
    <n v="998.4"/>
    <n v="960"/>
  </r>
  <r>
    <x v="674"/>
    <x v="70"/>
    <s v="B01KBH547A"/>
    <n v="2"/>
    <x v="27"/>
    <x v="5"/>
    <n v="1012"/>
    <n v="920"/>
  </r>
  <r>
    <x v="674"/>
    <x v="14"/>
    <s v="B00NQGP42Y"/>
    <n v="3"/>
    <x v="14"/>
    <x v="7"/>
    <n v="2376"/>
    <n v="2200"/>
  </r>
  <r>
    <x v="674"/>
    <x v="8"/>
    <s v="B016381QZA"/>
    <n v="2"/>
    <x v="8"/>
    <x v="3"/>
    <n v="2016.5"/>
    <n v="1850"/>
  </r>
  <r>
    <x v="674"/>
    <x v="11"/>
    <s v="B00K15Q2B0"/>
    <n v="3"/>
    <x v="11"/>
    <x v="6"/>
    <n v="2167.1999999999998"/>
    <n v="1720"/>
  </r>
  <r>
    <x v="674"/>
    <x v="13"/>
    <s v="B018IZ0SWI"/>
    <n v="4"/>
    <x v="13"/>
    <x v="1"/>
    <n v="1620"/>
    <n v="1350"/>
  </r>
  <r>
    <x v="674"/>
    <x v="21"/>
    <s v="B016381QZA"/>
    <n v="3"/>
    <x v="21"/>
    <x v="3"/>
    <n v="2016.5"/>
    <n v="1850"/>
  </r>
  <r>
    <x v="674"/>
    <x v="2"/>
    <s v="B01KBH547A"/>
    <n v="3"/>
    <x v="2"/>
    <x v="5"/>
    <n v="1012"/>
    <n v="920"/>
  </r>
  <r>
    <x v="674"/>
    <x v="25"/>
    <s v="B00K15Q2B0"/>
    <n v="3"/>
    <x v="25"/>
    <x v="6"/>
    <n v="2167.1999999999998"/>
    <n v="1720"/>
  </r>
  <r>
    <x v="674"/>
    <x v="6"/>
    <s v="B00K15Q2B0"/>
    <n v="1"/>
    <x v="6"/>
    <x v="6"/>
    <n v="2167.1999999999998"/>
    <n v="1720"/>
  </r>
  <r>
    <x v="674"/>
    <x v="5"/>
    <s v="B00K15Q2B0"/>
    <n v="1"/>
    <x v="5"/>
    <x v="6"/>
    <n v="2167.1999999999998"/>
    <n v="1720"/>
  </r>
  <r>
    <x v="674"/>
    <x v="7"/>
    <s v="B01KBH547A"/>
    <n v="1"/>
    <x v="7"/>
    <x v="5"/>
    <n v="1012"/>
    <n v="920"/>
  </r>
  <r>
    <x v="674"/>
    <x v="9"/>
    <s v="B018IZ0SWI"/>
    <n v="4"/>
    <x v="9"/>
    <x v="1"/>
    <n v="1620"/>
    <n v="1350"/>
  </r>
  <r>
    <x v="674"/>
    <x v="4"/>
    <s v="B015YCRYZM"/>
    <n v="3"/>
    <x v="4"/>
    <x v="11"/>
    <n v="2013"/>
    <n v="1650"/>
  </r>
  <r>
    <x v="674"/>
    <x v="1"/>
    <s v="B00F3J4B5S"/>
    <n v="1"/>
    <x v="1"/>
    <x v="0"/>
    <n v="1725"/>
    <n v="1500"/>
  </r>
  <r>
    <x v="674"/>
    <x v="17"/>
    <s v="B00NQGP42Y"/>
    <n v="18"/>
    <x v="17"/>
    <x v="7"/>
    <n v="2376"/>
    <n v="2200"/>
  </r>
  <r>
    <x v="674"/>
    <x v="12"/>
    <s v="B018IZ0SWI"/>
    <n v="16"/>
    <x v="12"/>
    <x v="1"/>
    <n v="1620"/>
    <n v="1350"/>
  </r>
  <r>
    <x v="674"/>
    <x v="16"/>
    <s v="B018IZ0SWI"/>
    <n v="2"/>
    <x v="16"/>
    <x v="1"/>
    <n v="1620"/>
    <n v="1350"/>
  </r>
  <r>
    <x v="674"/>
    <x v="18"/>
    <s v="B01DZJFWNC"/>
    <n v="14"/>
    <x v="18"/>
    <x v="2"/>
    <n v="998.4"/>
    <n v="960"/>
  </r>
  <r>
    <x v="674"/>
    <x v="19"/>
    <s v="B01KBH547A"/>
    <n v="2"/>
    <x v="19"/>
    <x v="5"/>
    <n v="1012"/>
    <n v="920"/>
  </r>
  <r>
    <x v="674"/>
    <x v="10"/>
    <s v="B01KBH547A"/>
    <n v="3"/>
    <x v="10"/>
    <x v="5"/>
    <n v="1012"/>
    <n v="920"/>
  </r>
  <r>
    <x v="674"/>
    <x v="20"/>
    <s v="B01LQV1YHO"/>
    <n v="3"/>
    <x v="20"/>
    <x v="8"/>
    <n v="1624"/>
    <n v="1450"/>
  </r>
  <r>
    <x v="674"/>
    <x v="22"/>
    <s v="B00K15Q2B0"/>
    <n v="2"/>
    <x v="22"/>
    <x v="6"/>
    <n v="2167.1999999999998"/>
    <n v="1720"/>
  </r>
  <r>
    <x v="674"/>
    <x v="15"/>
    <s v="B015YCRYZM"/>
    <n v="12"/>
    <x v="15"/>
    <x v="11"/>
    <n v="2013"/>
    <n v="1650"/>
  </r>
  <r>
    <x v="674"/>
    <x v="26"/>
    <s v="B018IZ0SWI"/>
    <n v="2"/>
    <x v="26"/>
    <x v="1"/>
    <n v="1620"/>
    <n v="1350"/>
  </r>
  <r>
    <x v="674"/>
    <x v="27"/>
    <s v="B01EYT1URO"/>
    <n v="2"/>
    <x v="27"/>
    <x v="9"/>
    <n v="1312.5"/>
    <n v="1250"/>
  </r>
  <r>
    <x v="674"/>
    <x v="28"/>
    <s v="B00F3J4B5S"/>
    <n v="1"/>
    <x v="28"/>
    <x v="0"/>
    <n v="1725"/>
    <n v="1500"/>
  </r>
  <r>
    <x v="674"/>
    <x v="29"/>
    <s v="B00F3J4B5S"/>
    <n v="2"/>
    <x v="29"/>
    <x v="0"/>
    <n v="1725"/>
    <n v="1500"/>
  </r>
  <r>
    <x v="674"/>
    <x v="30"/>
    <s v="B00K15Q2B0"/>
    <n v="2"/>
    <x v="30"/>
    <x v="6"/>
    <n v="2167.1999999999998"/>
    <n v="1720"/>
  </r>
  <r>
    <x v="674"/>
    <x v="31"/>
    <s v="B015YCRYZM"/>
    <n v="4"/>
    <x v="31"/>
    <x v="11"/>
    <n v="2013"/>
    <n v="1650"/>
  </r>
  <r>
    <x v="674"/>
    <x v="24"/>
    <s v="B01KBH547A"/>
    <n v="1"/>
    <x v="24"/>
    <x v="5"/>
    <n v="1012"/>
    <n v="920"/>
  </r>
  <r>
    <x v="674"/>
    <x v="23"/>
    <s v="B00NQGP42Y"/>
    <n v="3"/>
    <x v="23"/>
    <x v="7"/>
    <n v="2376"/>
    <n v="2200"/>
  </r>
  <r>
    <x v="674"/>
    <x v="0"/>
    <s v="B00NQGP42Y"/>
    <n v="2"/>
    <x v="0"/>
    <x v="7"/>
    <n v="2376"/>
    <n v="2200"/>
  </r>
  <r>
    <x v="674"/>
    <x v="32"/>
    <s v="B01KBH547A"/>
    <n v="5"/>
    <x v="32"/>
    <x v="5"/>
    <n v="1012"/>
    <n v="920"/>
  </r>
  <r>
    <x v="674"/>
    <x v="33"/>
    <s v="B018IZ0SWI"/>
    <n v="2"/>
    <x v="33"/>
    <x v="1"/>
    <n v="1620"/>
    <n v="1350"/>
  </r>
  <r>
    <x v="674"/>
    <x v="34"/>
    <s v="B00F3J4B5S"/>
    <n v="1"/>
    <x v="34"/>
    <x v="0"/>
    <n v="1725"/>
    <n v="1500"/>
  </r>
  <r>
    <x v="674"/>
    <x v="35"/>
    <s v="B00K15Q2B0"/>
    <n v="25"/>
    <x v="35"/>
    <x v="6"/>
    <n v="2167.1999999999998"/>
    <n v="1720"/>
  </r>
  <r>
    <x v="674"/>
    <x v="36"/>
    <s v="B01EYT1URO"/>
    <n v="2"/>
    <x v="36"/>
    <x v="9"/>
    <n v="1312.5"/>
    <n v="1250"/>
  </r>
  <r>
    <x v="675"/>
    <x v="37"/>
    <s v="B01KBH547A"/>
    <n v="1"/>
    <x v="37"/>
    <x v="5"/>
    <n v="1012"/>
    <n v="920"/>
  </r>
  <r>
    <x v="675"/>
    <x v="38"/>
    <s v="B00NQGP42Y"/>
    <n v="2"/>
    <x v="38"/>
    <x v="7"/>
    <n v="2376"/>
    <n v="2200"/>
  </r>
  <r>
    <x v="675"/>
    <x v="39"/>
    <s v="B00F3J4B5S"/>
    <n v="2"/>
    <x v="39"/>
    <x v="0"/>
    <n v="1725"/>
    <n v="1500"/>
  </r>
  <r>
    <x v="675"/>
    <x v="40"/>
    <s v="B00F3J4B5S"/>
    <n v="2"/>
    <x v="40"/>
    <x v="0"/>
    <n v="1725"/>
    <n v="1500"/>
  </r>
  <r>
    <x v="675"/>
    <x v="41"/>
    <s v="B00K15Q2B0"/>
    <n v="2"/>
    <x v="41"/>
    <x v="6"/>
    <n v="2167.1999999999998"/>
    <n v="1720"/>
  </r>
  <r>
    <x v="675"/>
    <x v="42"/>
    <s v="B018IZ0SWI"/>
    <n v="4"/>
    <x v="12"/>
    <x v="1"/>
    <n v="1620"/>
    <n v="1350"/>
  </r>
  <r>
    <x v="675"/>
    <x v="43"/>
    <s v="B00K15Q2B0"/>
    <n v="2"/>
    <x v="9"/>
    <x v="6"/>
    <n v="2167.1999999999998"/>
    <n v="1720"/>
  </r>
  <r>
    <x v="675"/>
    <x v="44"/>
    <s v="B00F3J4B5S"/>
    <n v="2"/>
    <x v="29"/>
    <x v="0"/>
    <n v="1725"/>
    <n v="1500"/>
  </r>
  <r>
    <x v="675"/>
    <x v="45"/>
    <s v="B01LQV1YHO"/>
    <n v="2"/>
    <x v="7"/>
    <x v="8"/>
    <n v="1624"/>
    <n v="1450"/>
  </r>
  <r>
    <x v="675"/>
    <x v="46"/>
    <s v="B018IZ0SWI"/>
    <n v="1"/>
    <x v="40"/>
    <x v="1"/>
    <n v="1620"/>
    <n v="1350"/>
  </r>
  <r>
    <x v="675"/>
    <x v="47"/>
    <s v="B00K15Q2B0"/>
    <n v="2"/>
    <x v="10"/>
    <x v="6"/>
    <n v="2167.1999999999998"/>
    <n v="1720"/>
  </r>
  <r>
    <x v="675"/>
    <x v="48"/>
    <s v="B016381QZA"/>
    <n v="3"/>
    <x v="13"/>
    <x v="3"/>
    <n v="2016.5"/>
    <n v="1850"/>
  </r>
  <r>
    <x v="675"/>
    <x v="49"/>
    <s v="B00NQGP42Y"/>
    <n v="3"/>
    <x v="42"/>
    <x v="7"/>
    <n v="2376"/>
    <n v="2200"/>
  </r>
  <r>
    <x v="675"/>
    <x v="50"/>
    <s v="B00NQGP42Y"/>
    <n v="2"/>
    <x v="36"/>
    <x v="7"/>
    <n v="2376"/>
    <n v="2200"/>
  </r>
  <r>
    <x v="675"/>
    <x v="51"/>
    <s v="B016381QZA"/>
    <n v="3"/>
    <x v="28"/>
    <x v="3"/>
    <n v="2016.5"/>
    <n v="1850"/>
  </r>
  <r>
    <x v="675"/>
    <x v="52"/>
    <s v="B00K15Q2B0"/>
    <n v="3"/>
    <x v="18"/>
    <x v="6"/>
    <n v="2167.1999999999998"/>
    <n v="1720"/>
  </r>
  <r>
    <x v="675"/>
    <x v="53"/>
    <s v="B00F3J4B5S"/>
    <n v="2"/>
    <x v="32"/>
    <x v="0"/>
    <n v="1725"/>
    <n v="1500"/>
  </r>
  <r>
    <x v="675"/>
    <x v="54"/>
    <s v="B00K15Q2B0"/>
    <n v="3"/>
    <x v="31"/>
    <x v="6"/>
    <n v="2167.1999999999998"/>
    <n v="1720"/>
  </r>
  <r>
    <x v="675"/>
    <x v="55"/>
    <s v="B00NQGP42Y"/>
    <n v="3"/>
    <x v="20"/>
    <x v="7"/>
    <n v="2376"/>
    <n v="2200"/>
  </r>
  <r>
    <x v="675"/>
    <x v="56"/>
    <s v="B016381QZA"/>
    <n v="2"/>
    <x v="1"/>
    <x v="3"/>
    <n v="2016.5"/>
    <n v="1850"/>
  </r>
  <r>
    <x v="675"/>
    <x v="57"/>
    <s v="B00F3J4B5S"/>
    <n v="2"/>
    <x v="11"/>
    <x v="0"/>
    <n v="1725"/>
    <n v="1500"/>
  </r>
  <r>
    <x v="675"/>
    <x v="58"/>
    <s v="B01KBH547A"/>
    <n v="2"/>
    <x v="37"/>
    <x v="5"/>
    <n v="1012"/>
    <n v="920"/>
  </r>
  <r>
    <x v="675"/>
    <x v="59"/>
    <s v="B00K15Q2B0"/>
    <n v="2"/>
    <x v="14"/>
    <x v="6"/>
    <n v="2167.1999999999998"/>
    <n v="1720"/>
  </r>
  <r>
    <x v="675"/>
    <x v="60"/>
    <s v="B01EYT1URO"/>
    <n v="2"/>
    <x v="8"/>
    <x v="9"/>
    <n v="1312.5"/>
    <n v="1250"/>
  </r>
  <r>
    <x v="675"/>
    <x v="61"/>
    <s v="B01LQV1YHO"/>
    <n v="2"/>
    <x v="6"/>
    <x v="8"/>
    <n v="1624"/>
    <n v="1450"/>
  </r>
  <r>
    <x v="675"/>
    <x v="62"/>
    <s v="B00NQGP42Y"/>
    <n v="2"/>
    <x v="5"/>
    <x v="7"/>
    <n v="2376"/>
    <n v="2200"/>
  </r>
  <r>
    <x v="675"/>
    <x v="63"/>
    <s v="B00F3J4B5S"/>
    <n v="3"/>
    <x v="39"/>
    <x v="0"/>
    <n v="1725"/>
    <n v="1500"/>
  </r>
  <r>
    <x v="675"/>
    <x v="64"/>
    <s v="B018IZ0SWI"/>
    <n v="3"/>
    <x v="17"/>
    <x v="1"/>
    <n v="1620"/>
    <n v="1350"/>
  </r>
  <r>
    <x v="675"/>
    <x v="65"/>
    <s v="B00F3J4B5S"/>
    <n v="4"/>
    <x v="16"/>
    <x v="0"/>
    <n v="1725"/>
    <n v="1500"/>
  </r>
  <r>
    <x v="675"/>
    <x v="66"/>
    <s v="B01LQV1YHO"/>
    <n v="3"/>
    <x v="3"/>
    <x v="8"/>
    <n v="1624"/>
    <n v="1450"/>
  </r>
  <r>
    <x v="675"/>
    <x v="67"/>
    <s v="B00NQGP42Y"/>
    <n v="4"/>
    <x v="2"/>
    <x v="7"/>
    <n v="2376"/>
    <n v="2200"/>
  </r>
  <r>
    <x v="675"/>
    <x v="68"/>
    <s v="B01KBH547A"/>
    <n v="20"/>
    <x v="23"/>
    <x v="5"/>
    <n v="1012"/>
    <n v="920"/>
  </r>
  <r>
    <x v="675"/>
    <x v="69"/>
    <s v="B015YCRYZM"/>
    <n v="1"/>
    <x v="15"/>
    <x v="11"/>
    <n v="2013"/>
    <n v="1650"/>
  </r>
  <r>
    <x v="675"/>
    <x v="70"/>
    <s v="B01EYT1URO"/>
    <n v="2"/>
    <x v="27"/>
    <x v="9"/>
    <n v="1312.5"/>
    <n v="1250"/>
  </r>
  <r>
    <x v="675"/>
    <x v="14"/>
    <s v="B01KBH547A"/>
    <n v="3"/>
    <x v="14"/>
    <x v="5"/>
    <n v="1012"/>
    <n v="920"/>
  </r>
  <r>
    <x v="675"/>
    <x v="8"/>
    <s v="B01KBH547A"/>
    <n v="2"/>
    <x v="8"/>
    <x v="5"/>
    <n v="1012"/>
    <n v="920"/>
  </r>
  <r>
    <x v="675"/>
    <x v="11"/>
    <s v="B00K15Q2B0"/>
    <n v="1"/>
    <x v="11"/>
    <x v="6"/>
    <n v="2167.1999999999998"/>
    <n v="1720"/>
  </r>
  <r>
    <x v="675"/>
    <x v="13"/>
    <s v="B00J0O5J4Y"/>
    <n v="3"/>
    <x v="13"/>
    <x v="4"/>
    <n v="1683"/>
    <n v="1530"/>
  </r>
  <r>
    <x v="675"/>
    <x v="21"/>
    <s v="B01EYT1URO"/>
    <n v="3"/>
    <x v="21"/>
    <x v="9"/>
    <n v="1312.5"/>
    <n v="1250"/>
  </r>
  <r>
    <x v="675"/>
    <x v="2"/>
    <s v="B01EYT1URO"/>
    <n v="2"/>
    <x v="2"/>
    <x v="9"/>
    <n v="1312.5"/>
    <n v="1250"/>
  </r>
  <r>
    <x v="675"/>
    <x v="25"/>
    <s v="B01EYT1URO"/>
    <n v="1"/>
    <x v="25"/>
    <x v="9"/>
    <n v="1312.5"/>
    <n v="1250"/>
  </r>
  <r>
    <x v="675"/>
    <x v="6"/>
    <s v="B018IZ0SWI"/>
    <n v="3"/>
    <x v="6"/>
    <x v="1"/>
    <n v="1620"/>
    <n v="1350"/>
  </r>
  <r>
    <x v="675"/>
    <x v="5"/>
    <s v="B00F3J4B5S"/>
    <n v="16"/>
    <x v="5"/>
    <x v="0"/>
    <n v="1725"/>
    <n v="1500"/>
  </r>
  <r>
    <x v="675"/>
    <x v="3"/>
    <s v="B00F3J4B5S"/>
    <n v="3"/>
    <x v="3"/>
    <x v="0"/>
    <n v="1725"/>
    <n v="1500"/>
  </r>
  <r>
    <x v="675"/>
    <x v="4"/>
    <s v="B018IZ0SWI"/>
    <n v="3"/>
    <x v="4"/>
    <x v="1"/>
    <n v="1620"/>
    <n v="1350"/>
  </r>
  <r>
    <x v="675"/>
    <x v="14"/>
    <s v="B016381QZA"/>
    <n v="1"/>
    <x v="14"/>
    <x v="3"/>
    <n v="2016.5"/>
    <n v="1850"/>
  </r>
  <r>
    <x v="675"/>
    <x v="13"/>
    <s v="B018IZ0SWI"/>
    <n v="3"/>
    <x v="13"/>
    <x v="1"/>
    <n v="1620"/>
    <n v="1350"/>
  </r>
  <r>
    <x v="675"/>
    <x v="2"/>
    <s v="B01KBH547A"/>
    <n v="3"/>
    <x v="2"/>
    <x v="5"/>
    <n v="1012"/>
    <n v="920"/>
  </r>
  <r>
    <x v="675"/>
    <x v="5"/>
    <s v="B01DZJFWNC"/>
    <n v="2"/>
    <x v="5"/>
    <x v="2"/>
    <n v="998.4"/>
    <n v="960"/>
  </r>
  <r>
    <x v="675"/>
    <x v="7"/>
    <s v="B00F3J4B5S"/>
    <n v="1"/>
    <x v="7"/>
    <x v="0"/>
    <n v="1725"/>
    <n v="1500"/>
  </r>
  <r>
    <x v="675"/>
    <x v="6"/>
    <s v="B016B7INC2"/>
    <n v="2"/>
    <x v="6"/>
    <x v="10"/>
    <n v="1020"/>
    <n v="850"/>
  </r>
  <r>
    <x v="675"/>
    <x v="1"/>
    <s v="B01KBH547A"/>
    <n v="3"/>
    <x v="1"/>
    <x v="5"/>
    <n v="1012"/>
    <n v="920"/>
  </r>
  <r>
    <x v="675"/>
    <x v="9"/>
    <s v="B01LQV1YHO"/>
    <n v="1"/>
    <x v="9"/>
    <x v="8"/>
    <n v="1624"/>
    <n v="1450"/>
  </r>
  <r>
    <x v="675"/>
    <x v="17"/>
    <s v="B00K15Q2B0"/>
    <n v="1"/>
    <x v="17"/>
    <x v="6"/>
    <n v="2167.1999999999998"/>
    <n v="1720"/>
  </r>
  <r>
    <x v="675"/>
    <x v="11"/>
    <s v="B00NQGP42Y"/>
    <n v="1"/>
    <x v="11"/>
    <x v="7"/>
    <n v="2376"/>
    <n v="2200"/>
  </r>
  <r>
    <x v="675"/>
    <x v="8"/>
    <s v="B00NQGP42Y"/>
    <n v="3"/>
    <x v="8"/>
    <x v="7"/>
    <n v="2376"/>
    <n v="2200"/>
  </r>
  <r>
    <x v="675"/>
    <x v="12"/>
    <s v="B01KBH547A"/>
    <n v="22"/>
    <x v="12"/>
    <x v="5"/>
    <n v="1012"/>
    <n v="920"/>
  </r>
  <r>
    <x v="676"/>
    <x v="16"/>
    <s v="B016381QZA"/>
    <n v="1"/>
    <x v="16"/>
    <x v="3"/>
    <n v="2016.5"/>
    <n v="1850"/>
  </r>
  <r>
    <x v="676"/>
    <x v="10"/>
    <s v="B018IZ0SWI"/>
    <n v="2"/>
    <x v="10"/>
    <x v="1"/>
    <n v="1620"/>
    <n v="1350"/>
  </r>
  <r>
    <x v="676"/>
    <x v="18"/>
    <s v="B00K15Q2B0"/>
    <n v="2"/>
    <x v="18"/>
    <x v="6"/>
    <n v="2167.1999999999998"/>
    <n v="1720"/>
  </r>
  <r>
    <x v="676"/>
    <x v="19"/>
    <s v="B00NQGP42Y"/>
    <n v="2"/>
    <x v="19"/>
    <x v="7"/>
    <n v="2376"/>
    <n v="2200"/>
  </r>
  <r>
    <x v="676"/>
    <x v="20"/>
    <s v="B016381QZA"/>
    <n v="3"/>
    <x v="20"/>
    <x v="3"/>
    <n v="2016.5"/>
    <n v="1850"/>
  </r>
  <r>
    <x v="676"/>
    <x v="21"/>
    <s v="B01DZJFWNC"/>
    <n v="2"/>
    <x v="21"/>
    <x v="2"/>
    <n v="998.4"/>
    <n v="960"/>
  </r>
  <r>
    <x v="676"/>
    <x v="22"/>
    <s v="B01KBH547A"/>
    <n v="3"/>
    <x v="22"/>
    <x v="5"/>
    <n v="1012"/>
    <n v="920"/>
  </r>
  <r>
    <x v="676"/>
    <x v="23"/>
    <s v="B01LQV1YHO"/>
    <n v="2"/>
    <x v="23"/>
    <x v="8"/>
    <n v="1624"/>
    <n v="1450"/>
  </r>
  <r>
    <x v="676"/>
    <x v="24"/>
    <s v="B01EYT1URO"/>
    <n v="4"/>
    <x v="24"/>
    <x v="9"/>
    <n v="1312.5"/>
    <n v="1250"/>
  </r>
  <r>
    <x v="676"/>
    <x v="15"/>
    <s v="B00K15Q2B0"/>
    <n v="1"/>
    <x v="15"/>
    <x v="6"/>
    <n v="2167.1999999999998"/>
    <n v="1720"/>
  </r>
  <r>
    <x v="676"/>
    <x v="25"/>
    <s v="B01EYT1URO"/>
    <n v="5"/>
    <x v="25"/>
    <x v="9"/>
    <n v="1312.5"/>
    <n v="1250"/>
  </r>
  <r>
    <x v="676"/>
    <x v="26"/>
    <s v="B01KBH547A"/>
    <n v="2"/>
    <x v="26"/>
    <x v="5"/>
    <n v="1012"/>
    <n v="920"/>
  </r>
  <r>
    <x v="676"/>
    <x v="27"/>
    <s v="B00F3J4B5S"/>
    <n v="2"/>
    <x v="27"/>
    <x v="0"/>
    <n v="1725"/>
    <n v="1500"/>
  </r>
  <r>
    <x v="676"/>
    <x v="28"/>
    <s v="B00K15Q2B0"/>
    <n v="1"/>
    <x v="28"/>
    <x v="6"/>
    <n v="2167.1999999999998"/>
    <n v="1720"/>
  </r>
  <r>
    <x v="676"/>
    <x v="29"/>
    <s v="B01DZJFWNC"/>
    <n v="2"/>
    <x v="29"/>
    <x v="2"/>
    <n v="998.4"/>
    <n v="960"/>
  </r>
  <r>
    <x v="676"/>
    <x v="30"/>
    <s v="B018IZ0SWI"/>
    <n v="1"/>
    <x v="30"/>
    <x v="1"/>
    <n v="1620"/>
    <n v="1350"/>
  </r>
  <r>
    <x v="676"/>
    <x v="31"/>
    <s v="B018IZ0SWI"/>
    <n v="2"/>
    <x v="31"/>
    <x v="1"/>
    <n v="1620"/>
    <n v="1350"/>
  </r>
  <r>
    <x v="676"/>
    <x v="0"/>
    <s v="B01EYT1URO"/>
    <n v="3"/>
    <x v="0"/>
    <x v="9"/>
    <n v="1312.5"/>
    <n v="1250"/>
  </r>
  <r>
    <x v="676"/>
    <x v="32"/>
    <s v="B01KBH547A"/>
    <n v="2"/>
    <x v="32"/>
    <x v="5"/>
    <n v="1012"/>
    <n v="920"/>
  </r>
  <r>
    <x v="676"/>
    <x v="33"/>
    <s v="B01DZJFWNC"/>
    <n v="23"/>
    <x v="33"/>
    <x v="2"/>
    <n v="998.4"/>
    <n v="960"/>
  </r>
  <r>
    <x v="676"/>
    <x v="34"/>
    <s v="B01KBH547A"/>
    <n v="3"/>
    <x v="34"/>
    <x v="5"/>
    <n v="1012"/>
    <n v="920"/>
  </r>
  <r>
    <x v="676"/>
    <x v="35"/>
    <s v="B018IZ0SWI"/>
    <n v="2"/>
    <x v="35"/>
    <x v="1"/>
    <n v="1620"/>
    <n v="1350"/>
  </r>
  <r>
    <x v="676"/>
    <x v="36"/>
    <s v="B01EYT1URO"/>
    <n v="1"/>
    <x v="36"/>
    <x v="9"/>
    <n v="1312.5"/>
    <n v="1250"/>
  </r>
  <r>
    <x v="676"/>
    <x v="37"/>
    <s v="B01EYT1URO"/>
    <n v="2"/>
    <x v="37"/>
    <x v="9"/>
    <n v="1312.5"/>
    <n v="1250"/>
  </r>
  <r>
    <x v="676"/>
    <x v="38"/>
    <s v="B018IZ0SWI"/>
    <n v="3"/>
    <x v="38"/>
    <x v="1"/>
    <n v="1620"/>
    <n v="1350"/>
  </r>
  <r>
    <x v="676"/>
    <x v="39"/>
    <s v="B01EYT1URO"/>
    <n v="2"/>
    <x v="39"/>
    <x v="9"/>
    <n v="1312.5"/>
    <n v="1250"/>
  </r>
  <r>
    <x v="676"/>
    <x v="40"/>
    <s v="B00K15Q2B0"/>
    <n v="2"/>
    <x v="40"/>
    <x v="6"/>
    <n v="2167.1999999999998"/>
    <n v="1720"/>
  </r>
  <r>
    <x v="676"/>
    <x v="41"/>
    <s v="B018IZ0SWI"/>
    <n v="2"/>
    <x v="41"/>
    <x v="1"/>
    <n v="1620"/>
    <n v="1350"/>
  </r>
  <r>
    <x v="676"/>
    <x v="42"/>
    <s v="B01KBH547A"/>
    <n v="20"/>
    <x v="12"/>
    <x v="5"/>
    <n v="1012"/>
    <n v="920"/>
  </r>
  <r>
    <x v="676"/>
    <x v="43"/>
    <s v="B01LQV1YHO"/>
    <n v="1"/>
    <x v="9"/>
    <x v="8"/>
    <n v="1624"/>
    <n v="1450"/>
  </r>
  <r>
    <x v="676"/>
    <x v="44"/>
    <s v="B00K15Q2B0"/>
    <n v="2"/>
    <x v="29"/>
    <x v="6"/>
    <n v="2167.1999999999998"/>
    <n v="1720"/>
  </r>
  <r>
    <x v="676"/>
    <x v="45"/>
    <s v="B00F3J4B5S"/>
    <n v="6"/>
    <x v="7"/>
    <x v="0"/>
    <n v="1725"/>
    <n v="1500"/>
  </r>
  <r>
    <x v="676"/>
    <x v="46"/>
    <s v="B018IZ0SWI"/>
    <n v="2"/>
    <x v="40"/>
    <x v="1"/>
    <n v="1620"/>
    <n v="1350"/>
  </r>
  <r>
    <x v="676"/>
    <x v="47"/>
    <s v="B01LQV1YHO"/>
    <n v="2"/>
    <x v="10"/>
    <x v="8"/>
    <n v="1624"/>
    <n v="1450"/>
  </r>
  <r>
    <x v="676"/>
    <x v="48"/>
    <s v="B018IZ0SWI"/>
    <n v="3"/>
    <x v="13"/>
    <x v="1"/>
    <n v="1620"/>
    <n v="1350"/>
  </r>
  <r>
    <x v="676"/>
    <x v="49"/>
    <s v="B00NQGP42Y"/>
    <n v="1"/>
    <x v="42"/>
    <x v="7"/>
    <n v="2376"/>
    <n v="2200"/>
  </r>
  <r>
    <x v="676"/>
    <x v="50"/>
    <s v="B018IZ0SWI"/>
    <n v="3"/>
    <x v="36"/>
    <x v="1"/>
    <n v="1620"/>
    <n v="1350"/>
  </r>
  <r>
    <x v="676"/>
    <x v="51"/>
    <s v="B00F3J4B5S"/>
    <n v="3"/>
    <x v="28"/>
    <x v="0"/>
    <n v="1725"/>
    <n v="1500"/>
  </r>
  <r>
    <x v="676"/>
    <x v="52"/>
    <s v="B00F3J4B5S"/>
    <n v="2"/>
    <x v="18"/>
    <x v="0"/>
    <n v="1725"/>
    <n v="1500"/>
  </r>
  <r>
    <x v="676"/>
    <x v="53"/>
    <s v="B01EYT1URO"/>
    <n v="3"/>
    <x v="32"/>
    <x v="9"/>
    <n v="1312.5"/>
    <n v="1250"/>
  </r>
  <r>
    <x v="676"/>
    <x v="54"/>
    <s v="B01LQV1YHO"/>
    <n v="1"/>
    <x v="31"/>
    <x v="8"/>
    <n v="1624"/>
    <n v="1450"/>
  </r>
  <r>
    <x v="676"/>
    <x v="55"/>
    <s v="B00F3J4B5S"/>
    <n v="3"/>
    <x v="20"/>
    <x v="0"/>
    <n v="1725"/>
    <n v="1500"/>
  </r>
  <r>
    <x v="676"/>
    <x v="56"/>
    <s v="B01KBH547A"/>
    <n v="3"/>
    <x v="1"/>
    <x v="5"/>
    <n v="1012"/>
    <n v="920"/>
  </r>
  <r>
    <x v="676"/>
    <x v="57"/>
    <s v="B016381QZA"/>
    <n v="2"/>
    <x v="11"/>
    <x v="3"/>
    <n v="2016.5"/>
    <n v="1850"/>
  </r>
  <r>
    <x v="676"/>
    <x v="58"/>
    <s v="B01EYT1URO"/>
    <n v="1"/>
    <x v="37"/>
    <x v="9"/>
    <n v="1312.5"/>
    <n v="1250"/>
  </r>
  <r>
    <x v="676"/>
    <x v="59"/>
    <s v="B015YCRYZM"/>
    <n v="2"/>
    <x v="14"/>
    <x v="11"/>
    <n v="2013"/>
    <n v="1650"/>
  </r>
  <r>
    <x v="676"/>
    <x v="60"/>
    <s v="B01LQV1YHO"/>
    <n v="3"/>
    <x v="8"/>
    <x v="8"/>
    <n v="1624"/>
    <n v="1450"/>
  </r>
  <r>
    <x v="676"/>
    <x v="61"/>
    <s v="B016381QZA"/>
    <n v="1"/>
    <x v="6"/>
    <x v="3"/>
    <n v="2016.5"/>
    <n v="1850"/>
  </r>
  <r>
    <x v="676"/>
    <x v="62"/>
    <s v="B01DZJFWNC"/>
    <n v="2"/>
    <x v="5"/>
    <x v="2"/>
    <n v="998.4"/>
    <n v="960"/>
  </r>
  <r>
    <x v="676"/>
    <x v="63"/>
    <s v="B01LQV1YHO"/>
    <n v="3"/>
    <x v="39"/>
    <x v="8"/>
    <n v="1624"/>
    <n v="1450"/>
  </r>
  <r>
    <x v="676"/>
    <x v="64"/>
    <s v="B018IZ0SWI"/>
    <n v="2"/>
    <x v="17"/>
    <x v="1"/>
    <n v="1620"/>
    <n v="1350"/>
  </r>
  <r>
    <x v="676"/>
    <x v="65"/>
    <s v="B018IZ0SWI"/>
    <n v="2"/>
    <x v="16"/>
    <x v="1"/>
    <n v="1620"/>
    <n v="1350"/>
  </r>
  <r>
    <x v="676"/>
    <x v="66"/>
    <s v="B00F3J4B5S"/>
    <n v="3"/>
    <x v="3"/>
    <x v="0"/>
    <n v="1725"/>
    <n v="1500"/>
  </r>
  <r>
    <x v="676"/>
    <x v="67"/>
    <s v="B00K15Q2B0"/>
    <n v="3"/>
    <x v="2"/>
    <x v="6"/>
    <n v="2167.1999999999998"/>
    <n v="1720"/>
  </r>
  <r>
    <x v="676"/>
    <x v="68"/>
    <s v="B00F3J4B5S"/>
    <n v="3"/>
    <x v="23"/>
    <x v="0"/>
    <n v="1725"/>
    <n v="1500"/>
  </r>
  <r>
    <x v="676"/>
    <x v="69"/>
    <s v="B01KBH547A"/>
    <n v="1"/>
    <x v="15"/>
    <x v="5"/>
    <n v="1012"/>
    <n v="920"/>
  </r>
  <r>
    <x v="676"/>
    <x v="70"/>
    <s v="B01EYT1URO"/>
    <n v="2"/>
    <x v="27"/>
    <x v="9"/>
    <n v="1312.5"/>
    <n v="1250"/>
  </r>
  <r>
    <x v="677"/>
    <x v="14"/>
    <s v="B018IZ0SWI"/>
    <n v="9"/>
    <x v="14"/>
    <x v="1"/>
    <n v="1620"/>
    <n v="1350"/>
  </r>
  <r>
    <x v="677"/>
    <x v="8"/>
    <s v="B00K15Q2B0"/>
    <n v="3"/>
    <x v="8"/>
    <x v="6"/>
    <n v="2167.1999999999998"/>
    <n v="1720"/>
  </r>
  <r>
    <x v="677"/>
    <x v="11"/>
    <s v="B018IZ0SWI"/>
    <n v="3"/>
    <x v="11"/>
    <x v="1"/>
    <n v="1620"/>
    <n v="1350"/>
  </r>
  <r>
    <x v="677"/>
    <x v="13"/>
    <s v="B00K15Q2B0"/>
    <n v="2"/>
    <x v="13"/>
    <x v="6"/>
    <n v="2167.1999999999998"/>
    <n v="1720"/>
  </r>
  <r>
    <x v="677"/>
    <x v="21"/>
    <s v="B018IZ0SWI"/>
    <n v="3"/>
    <x v="21"/>
    <x v="1"/>
    <n v="1620"/>
    <n v="1350"/>
  </r>
  <r>
    <x v="677"/>
    <x v="2"/>
    <s v="B018IZ0SWI"/>
    <n v="3"/>
    <x v="2"/>
    <x v="1"/>
    <n v="1620"/>
    <n v="1350"/>
  </r>
  <r>
    <x v="677"/>
    <x v="25"/>
    <s v="B01LQV1YHO"/>
    <n v="2"/>
    <x v="25"/>
    <x v="8"/>
    <n v="1624"/>
    <n v="1450"/>
  </r>
  <r>
    <x v="677"/>
    <x v="6"/>
    <s v="B018IZ0SWI"/>
    <n v="3"/>
    <x v="6"/>
    <x v="1"/>
    <n v="1620"/>
    <n v="1350"/>
  </r>
  <r>
    <x v="677"/>
    <x v="5"/>
    <s v="B01KBH547A"/>
    <n v="2"/>
    <x v="5"/>
    <x v="5"/>
    <n v="1012"/>
    <n v="920"/>
  </r>
  <r>
    <x v="677"/>
    <x v="7"/>
    <s v="B00K15Q2B0"/>
    <n v="2"/>
    <x v="7"/>
    <x v="6"/>
    <n v="2167.1999999999998"/>
    <n v="1720"/>
  </r>
  <r>
    <x v="677"/>
    <x v="9"/>
    <s v="B00F3J4B5S"/>
    <n v="2"/>
    <x v="9"/>
    <x v="0"/>
    <n v="1725"/>
    <n v="1500"/>
  </r>
  <r>
    <x v="677"/>
    <x v="4"/>
    <s v="B01LQV1YHO"/>
    <n v="2"/>
    <x v="4"/>
    <x v="8"/>
    <n v="1624"/>
    <n v="1450"/>
  </r>
  <r>
    <x v="677"/>
    <x v="1"/>
    <s v="B00K15Q2B0"/>
    <n v="2"/>
    <x v="1"/>
    <x v="6"/>
    <n v="2167.1999999999998"/>
    <n v="1720"/>
  </r>
  <r>
    <x v="677"/>
    <x v="17"/>
    <s v="B015YCRYZM"/>
    <n v="2"/>
    <x v="17"/>
    <x v="11"/>
    <n v="2013"/>
    <n v="1650"/>
  </r>
  <r>
    <x v="677"/>
    <x v="12"/>
    <s v="B018IZ0SWI"/>
    <n v="3"/>
    <x v="12"/>
    <x v="1"/>
    <n v="1620"/>
    <n v="1350"/>
  </r>
  <r>
    <x v="677"/>
    <x v="16"/>
    <s v="B00F3J4B5S"/>
    <n v="1"/>
    <x v="16"/>
    <x v="0"/>
    <n v="1725"/>
    <n v="1500"/>
  </r>
  <r>
    <x v="677"/>
    <x v="18"/>
    <s v="B01KBH547A"/>
    <n v="2"/>
    <x v="18"/>
    <x v="5"/>
    <n v="1012"/>
    <n v="920"/>
  </r>
  <r>
    <x v="677"/>
    <x v="19"/>
    <s v="B00K15Q2B0"/>
    <n v="2"/>
    <x v="19"/>
    <x v="6"/>
    <n v="2167.1999999999998"/>
    <n v="1720"/>
  </r>
  <r>
    <x v="677"/>
    <x v="10"/>
    <s v="B01KBH547A"/>
    <n v="2"/>
    <x v="10"/>
    <x v="5"/>
    <n v="1012"/>
    <n v="920"/>
  </r>
  <r>
    <x v="677"/>
    <x v="20"/>
    <s v="B00K15Q2B0"/>
    <n v="2"/>
    <x v="20"/>
    <x v="6"/>
    <n v="2167.1999999999998"/>
    <n v="1720"/>
  </r>
  <r>
    <x v="677"/>
    <x v="22"/>
    <s v="B01KBH547A"/>
    <n v="2"/>
    <x v="22"/>
    <x v="5"/>
    <n v="1012"/>
    <n v="920"/>
  </r>
  <r>
    <x v="677"/>
    <x v="15"/>
    <s v="B00NQGP42Y"/>
    <n v="2"/>
    <x v="15"/>
    <x v="7"/>
    <n v="2376"/>
    <n v="2200"/>
  </r>
  <r>
    <x v="677"/>
    <x v="26"/>
    <s v="B018IZ0SWI"/>
    <n v="2"/>
    <x v="26"/>
    <x v="1"/>
    <n v="1620"/>
    <n v="1350"/>
  </r>
  <r>
    <x v="677"/>
    <x v="27"/>
    <s v="B018IZ0SWI"/>
    <n v="3"/>
    <x v="27"/>
    <x v="1"/>
    <n v="1620"/>
    <n v="1350"/>
  </r>
  <r>
    <x v="677"/>
    <x v="28"/>
    <s v="B01KBH547A"/>
    <n v="1"/>
    <x v="28"/>
    <x v="5"/>
    <n v="1012"/>
    <n v="920"/>
  </r>
  <r>
    <x v="677"/>
    <x v="29"/>
    <s v="B00NQGP42Y"/>
    <n v="3"/>
    <x v="29"/>
    <x v="7"/>
    <n v="2376"/>
    <n v="2200"/>
  </r>
  <r>
    <x v="677"/>
    <x v="30"/>
    <s v="B00F3J4B5S"/>
    <n v="3"/>
    <x v="30"/>
    <x v="0"/>
    <n v="1725"/>
    <n v="1500"/>
  </r>
  <r>
    <x v="677"/>
    <x v="31"/>
    <s v="B01EYT1URO"/>
    <n v="3"/>
    <x v="31"/>
    <x v="9"/>
    <n v="1312.5"/>
    <n v="1250"/>
  </r>
  <r>
    <x v="677"/>
    <x v="24"/>
    <s v="B01LQV1YHO"/>
    <n v="10"/>
    <x v="24"/>
    <x v="8"/>
    <n v="1624"/>
    <n v="1450"/>
  </r>
  <r>
    <x v="677"/>
    <x v="23"/>
    <s v="B018IZ0SWI"/>
    <n v="1"/>
    <x v="23"/>
    <x v="1"/>
    <n v="1620"/>
    <n v="1350"/>
  </r>
  <r>
    <x v="677"/>
    <x v="0"/>
    <s v="B018IZ0SWI"/>
    <n v="1"/>
    <x v="0"/>
    <x v="1"/>
    <n v="1620"/>
    <n v="1350"/>
  </r>
  <r>
    <x v="677"/>
    <x v="32"/>
    <s v="B01KBH547A"/>
    <n v="1"/>
    <x v="32"/>
    <x v="5"/>
    <n v="1012"/>
    <n v="920"/>
  </r>
  <r>
    <x v="677"/>
    <x v="33"/>
    <s v="B00NQGP42Y"/>
    <n v="2"/>
    <x v="33"/>
    <x v="7"/>
    <n v="2376"/>
    <n v="2200"/>
  </r>
  <r>
    <x v="677"/>
    <x v="34"/>
    <s v="B00NQGP42Y"/>
    <n v="2"/>
    <x v="34"/>
    <x v="7"/>
    <n v="2376"/>
    <n v="2200"/>
  </r>
  <r>
    <x v="677"/>
    <x v="35"/>
    <s v="B01EYT1URO"/>
    <n v="1"/>
    <x v="35"/>
    <x v="9"/>
    <n v="1312.5"/>
    <n v="1250"/>
  </r>
  <r>
    <x v="677"/>
    <x v="36"/>
    <s v="B01DZJFWNC"/>
    <n v="3"/>
    <x v="36"/>
    <x v="2"/>
    <n v="998.4"/>
    <n v="960"/>
  </r>
  <r>
    <x v="677"/>
    <x v="37"/>
    <s v="B01EYT1URO"/>
    <n v="6"/>
    <x v="37"/>
    <x v="9"/>
    <n v="1312.5"/>
    <n v="1250"/>
  </r>
  <r>
    <x v="677"/>
    <x v="38"/>
    <s v="B00F3J4B5S"/>
    <n v="2"/>
    <x v="38"/>
    <x v="0"/>
    <n v="1725"/>
    <n v="1500"/>
  </r>
  <r>
    <x v="677"/>
    <x v="39"/>
    <s v="B01KBH547A"/>
    <n v="16"/>
    <x v="39"/>
    <x v="5"/>
    <n v="1012"/>
    <n v="920"/>
  </r>
  <r>
    <x v="677"/>
    <x v="40"/>
    <s v="B01EYT1URO"/>
    <n v="24"/>
    <x v="40"/>
    <x v="9"/>
    <n v="1312.5"/>
    <n v="1250"/>
  </r>
  <r>
    <x v="677"/>
    <x v="41"/>
    <s v="B00NQGP42Y"/>
    <n v="4"/>
    <x v="41"/>
    <x v="7"/>
    <n v="2376"/>
    <n v="2200"/>
  </r>
  <r>
    <x v="677"/>
    <x v="42"/>
    <s v="B018IZ0SWI"/>
    <n v="2"/>
    <x v="12"/>
    <x v="1"/>
    <n v="1620"/>
    <n v="1350"/>
  </r>
  <r>
    <x v="677"/>
    <x v="43"/>
    <s v="B00K15Q2B0"/>
    <n v="22"/>
    <x v="9"/>
    <x v="6"/>
    <n v="2167.1999999999998"/>
    <n v="1720"/>
  </r>
  <r>
    <x v="677"/>
    <x v="44"/>
    <s v="B01KBH547A"/>
    <n v="4"/>
    <x v="29"/>
    <x v="5"/>
    <n v="1012"/>
    <n v="920"/>
  </r>
  <r>
    <x v="677"/>
    <x v="45"/>
    <s v="B01KBH547A"/>
    <n v="2"/>
    <x v="7"/>
    <x v="5"/>
    <n v="1012"/>
    <n v="920"/>
  </r>
  <r>
    <x v="677"/>
    <x v="46"/>
    <s v="B00K15Q2B0"/>
    <n v="2"/>
    <x v="40"/>
    <x v="6"/>
    <n v="2167.1999999999998"/>
    <n v="1720"/>
  </r>
  <r>
    <x v="677"/>
    <x v="47"/>
    <s v="B00J0O5J4Y"/>
    <n v="19"/>
    <x v="10"/>
    <x v="4"/>
    <n v="1683"/>
    <n v="1530"/>
  </r>
  <r>
    <x v="677"/>
    <x v="48"/>
    <s v="B018IZ0SWI"/>
    <n v="2"/>
    <x v="13"/>
    <x v="1"/>
    <n v="1620"/>
    <n v="1350"/>
  </r>
  <r>
    <x v="677"/>
    <x v="49"/>
    <s v="B00F3J4B5S"/>
    <n v="1"/>
    <x v="42"/>
    <x v="0"/>
    <n v="1725"/>
    <n v="1500"/>
  </r>
  <r>
    <x v="677"/>
    <x v="50"/>
    <s v="B018IZ0SWI"/>
    <n v="1"/>
    <x v="36"/>
    <x v="1"/>
    <n v="1620"/>
    <n v="1350"/>
  </r>
  <r>
    <x v="677"/>
    <x v="51"/>
    <s v="B018IZ0SWI"/>
    <n v="3"/>
    <x v="28"/>
    <x v="1"/>
    <n v="1620"/>
    <n v="1350"/>
  </r>
  <r>
    <x v="677"/>
    <x v="52"/>
    <s v="B01EYT1URO"/>
    <n v="1"/>
    <x v="18"/>
    <x v="9"/>
    <n v="1312.5"/>
    <n v="1250"/>
  </r>
  <r>
    <x v="677"/>
    <x v="53"/>
    <s v="B00K15Q2B0"/>
    <n v="3"/>
    <x v="32"/>
    <x v="6"/>
    <n v="2167.1999999999998"/>
    <n v="1720"/>
  </r>
  <r>
    <x v="677"/>
    <x v="54"/>
    <s v="B00F3J4B5S"/>
    <n v="2"/>
    <x v="31"/>
    <x v="0"/>
    <n v="1725"/>
    <n v="1500"/>
  </r>
  <r>
    <x v="677"/>
    <x v="55"/>
    <s v="B00NQGP42Y"/>
    <n v="1"/>
    <x v="20"/>
    <x v="7"/>
    <n v="2376"/>
    <n v="2200"/>
  </r>
  <r>
    <x v="677"/>
    <x v="56"/>
    <s v="B00F3J4B5S"/>
    <n v="3"/>
    <x v="1"/>
    <x v="0"/>
    <n v="1725"/>
    <n v="1500"/>
  </r>
  <r>
    <x v="677"/>
    <x v="57"/>
    <s v="B01LQV1YHO"/>
    <n v="3"/>
    <x v="11"/>
    <x v="8"/>
    <n v="1624"/>
    <n v="1450"/>
  </r>
  <r>
    <x v="677"/>
    <x v="58"/>
    <s v="B01KBH547A"/>
    <n v="3"/>
    <x v="37"/>
    <x v="5"/>
    <n v="1012"/>
    <n v="920"/>
  </r>
  <r>
    <x v="677"/>
    <x v="59"/>
    <s v="B01EYT1URO"/>
    <n v="1"/>
    <x v="14"/>
    <x v="9"/>
    <n v="1312.5"/>
    <n v="1250"/>
  </r>
  <r>
    <x v="677"/>
    <x v="60"/>
    <s v="B00J0O5J4Y"/>
    <n v="1"/>
    <x v="8"/>
    <x v="4"/>
    <n v="1683"/>
    <n v="1530"/>
  </r>
  <r>
    <x v="677"/>
    <x v="61"/>
    <s v="B00F3J4B5S"/>
    <n v="2"/>
    <x v="6"/>
    <x v="0"/>
    <n v="1725"/>
    <n v="1500"/>
  </r>
  <r>
    <x v="677"/>
    <x v="62"/>
    <s v="B015YCRYZM"/>
    <n v="3"/>
    <x v="5"/>
    <x v="11"/>
    <n v="2013"/>
    <n v="1650"/>
  </r>
  <r>
    <x v="677"/>
    <x v="63"/>
    <s v="B01LQV1YHO"/>
    <n v="18"/>
    <x v="39"/>
    <x v="8"/>
    <n v="1624"/>
    <n v="1450"/>
  </r>
  <r>
    <x v="677"/>
    <x v="64"/>
    <s v="B01DZJFWNC"/>
    <n v="3"/>
    <x v="17"/>
    <x v="2"/>
    <n v="998.4"/>
    <n v="960"/>
  </r>
  <r>
    <x v="677"/>
    <x v="65"/>
    <s v="B01KBH547A"/>
    <n v="2"/>
    <x v="16"/>
    <x v="5"/>
    <n v="1012"/>
    <n v="920"/>
  </r>
  <r>
    <x v="678"/>
    <x v="66"/>
    <s v="B00F3J4B5S"/>
    <n v="2"/>
    <x v="3"/>
    <x v="0"/>
    <n v="1725"/>
    <n v="1500"/>
  </r>
  <r>
    <x v="678"/>
    <x v="67"/>
    <s v="B00K15Q2B0"/>
    <n v="1"/>
    <x v="2"/>
    <x v="6"/>
    <n v="2167.1999999999998"/>
    <n v="1720"/>
  </r>
  <r>
    <x v="678"/>
    <x v="68"/>
    <s v="B00NQGP42Y"/>
    <n v="2"/>
    <x v="23"/>
    <x v="7"/>
    <n v="2376"/>
    <n v="2200"/>
  </r>
  <r>
    <x v="678"/>
    <x v="69"/>
    <s v="B018IZ0SWI"/>
    <n v="3"/>
    <x v="15"/>
    <x v="1"/>
    <n v="1620"/>
    <n v="1350"/>
  </r>
  <r>
    <x v="678"/>
    <x v="70"/>
    <s v="B016381QZA"/>
    <n v="21"/>
    <x v="27"/>
    <x v="3"/>
    <n v="2016.5"/>
    <n v="1850"/>
  </r>
  <r>
    <x v="678"/>
    <x v="14"/>
    <s v="B00K15Q2B0"/>
    <n v="2"/>
    <x v="14"/>
    <x v="6"/>
    <n v="2167.1999999999998"/>
    <n v="1720"/>
  </r>
  <r>
    <x v="678"/>
    <x v="8"/>
    <s v="B00J0O5J4Y"/>
    <n v="22"/>
    <x v="8"/>
    <x v="4"/>
    <n v="1683"/>
    <n v="1530"/>
  </r>
  <r>
    <x v="678"/>
    <x v="11"/>
    <s v="B00NQGP42Y"/>
    <n v="1"/>
    <x v="11"/>
    <x v="7"/>
    <n v="2376"/>
    <n v="2200"/>
  </r>
  <r>
    <x v="678"/>
    <x v="13"/>
    <s v="B00K15Q2B0"/>
    <n v="1"/>
    <x v="13"/>
    <x v="6"/>
    <n v="2167.1999999999998"/>
    <n v="1720"/>
  </r>
  <r>
    <x v="678"/>
    <x v="21"/>
    <s v="B01KBH547A"/>
    <n v="2"/>
    <x v="21"/>
    <x v="5"/>
    <n v="1012"/>
    <n v="920"/>
  </r>
  <r>
    <x v="678"/>
    <x v="2"/>
    <s v="B00NQGP42Y"/>
    <n v="9"/>
    <x v="2"/>
    <x v="7"/>
    <n v="2376"/>
    <n v="2200"/>
  </r>
  <r>
    <x v="678"/>
    <x v="25"/>
    <s v="B01KBH547A"/>
    <n v="1"/>
    <x v="25"/>
    <x v="5"/>
    <n v="1012"/>
    <n v="920"/>
  </r>
  <r>
    <x v="678"/>
    <x v="6"/>
    <s v="B018IZ0SWI"/>
    <n v="3"/>
    <x v="6"/>
    <x v="1"/>
    <n v="1620"/>
    <n v="1350"/>
  </r>
  <r>
    <x v="678"/>
    <x v="5"/>
    <s v="B01LQV1YHO"/>
    <n v="3"/>
    <x v="5"/>
    <x v="8"/>
    <n v="1624"/>
    <n v="1450"/>
  </r>
  <r>
    <x v="678"/>
    <x v="7"/>
    <s v="B01KBH547A"/>
    <n v="4"/>
    <x v="7"/>
    <x v="5"/>
    <n v="1012"/>
    <n v="920"/>
  </r>
  <r>
    <x v="678"/>
    <x v="9"/>
    <s v="B018IZ0SWI"/>
    <n v="17"/>
    <x v="9"/>
    <x v="1"/>
    <n v="1620"/>
    <n v="1350"/>
  </r>
  <r>
    <x v="678"/>
    <x v="4"/>
    <s v="B018IZ0SWI"/>
    <n v="2"/>
    <x v="4"/>
    <x v="1"/>
    <n v="1620"/>
    <n v="1350"/>
  </r>
  <r>
    <x v="678"/>
    <x v="1"/>
    <s v="B00F3J4B5S"/>
    <n v="2"/>
    <x v="1"/>
    <x v="0"/>
    <n v="1725"/>
    <n v="1500"/>
  </r>
  <r>
    <x v="678"/>
    <x v="17"/>
    <s v="B01KBH547A"/>
    <n v="3"/>
    <x v="17"/>
    <x v="5"/>
    <n v="1012"/>
    <n v="920"/>
  </r>
  <r>
    <x v="678"/>
    <x v="12"/>
    <s v="B018IZ0SWI"/>
    <n v="4"/>
    <x v="12"/>
    <x v="1"/>
    <n v="1620"/>
    <n v="1350"/>
  </r>
  <r>
    <x v="678"/>
    <x v="16"/>
    <s v="B00K15Q2B0"/>
    <n v="2"/>
    <x v="16"/>
    <x v="6"/>
    <n v="2167.1999999999998"/>
    <n v="1720"/>
  </r>
  <r>
    <x v="678"/>
    <x v="18"/>
    <s v="B01LQV1YHO"/>
    <n v="6"/>
    <x v="18"/>
    <x v="8"/>
    <n v="1624"/>
    <n v="1450"/>
  </r>
  <r>
    <x v="678"/>
    <x v="19"/>
    <s v="B00K15Q2B0"/>
    <n v="20"/>
    <x v="19"/>
    <x v="6"/>
    <n v="2167.1999999999998"/>
    <n v="1720"/>
  </r>
  <r>
    <x v="678"/>
    <x v="10"/>
    <s v="B01KBH547A"/>
    <n v="2"/>
    <x v="10"/>
    <x v="5"/>
    <n v="1012"/>
    <n v="920"/>
  </r>
  <r>
    <x v="678"/>
    <x v="20"/>
    <s v="B01KBH547A"/>
    <n v="3"/>
    <x v="20"/>
    <x v="5"/>
    <n v="1012"/>
    <n v="920"/>
  </r>
  <r>
    <x v="678"/>
    <x v="22"/>
    <s v="B00F3J4B5S"/>
    <n v="4"/>
    <x v="22"/>
    <x v="0"/>
    <n v="1725"/>
    <n v="1500"/>
  </r>
  <r>
    <x v="678"/>
    <x v="15"/>
    <s v="B00K15Q2B0"/>
    <n v="1"/>
    <x v="15"/>
    <x v="6"/>
    <n v="2167.1999999999998"/>
    <n v="1720"/>
  </r>
  <r>
    <x v="678"/>
    <x v="26"/>
    <s v="B01KBH547A"/>
    <n v="2"/>
    <x v="26"/>
    <x v="5"/>
    <n v="1012"/>
    <n v="920"/>
  </r>
  <r>
    <x v="678"/>
    <x v="27"/>
    <s v="B00F3J4B5S"/>
    <n v="4"/>
    <x v="27"/>
    <x v="0"/>
    <n v="1725"/>
    <n v="1500"/>
  </r>
  <r>
    <x v="678"/>
    <x v="28"/>
    <s v="B00F3J4B5S"/>
    <n v="2"/>
    <x v="28"/>
    <x v="0"/>
    <n v="1725"/>
    <n v="1500"/>
  </r>
  <r>
    <x v="678"/>
    <x v="29"/>
    <s v="B00K15Q2B0"/>
    <n v="3"/>
    <x v="29"/>
    <x v="6"/>
    <n v="2167.1999999999998"/>
    <n v="1720"/>
  </r>
  <r>
    <x v="678"/>
    <x v="30"/>
    <s v="B00J0O5J4Y"/>
    <n v="2"/>
    <x v="30"/>
    <x v="4"/>
    <n v="1683"/>
    <n v="1530"/>
  </r>
  <r>
    <x v="678"/>
    <x v="31"/>
    <s v="B01LQV1YHO"/>
    <n v="3"/>
    <x v="31"/>
    <x v="8"/>
    <n v="1624"/>
    <n v="1450"/>
  </r>
  <r>
    <x v="678"/>
    <x v="24"/>
    <s v="B00J0O5J4Y"/>
    <n v="24"/>
    <x v="24"/>
    <x v="4"/>
    <n v="1683"/>
    <n v="1530"/>
  </r>
  <r>
    <x v="678"/>
    <x v="23"/>
    <s v="B00K15Q2B0"/>
    <n v="1"/>
    <x v="23"/>
    <x v="6"/>
    <n v="2167.1999999999998"/>
    <n v="1720"/>
  </r>
  <r>
    <x v="678"/>
    <x v="0"/>
    <s v="B00NQGP42Y"/>
    <n v="1"/>
    <x v="0"/>
    <x v="7"/>
    <n v="2376"/>
    <n v="2200"/>
  </r>
  <r>
    <x v="678"/>
    <x v="32"/>
    <s v="B00F3J4B5S"/>
    <n v="2"/>
    <x v="32"/>
    <x v="0"/>
    <n v="1725"/>
    <n v="1500"/>
  </r>
  <r>
    <x v="678"/>
    <x v="33"/>
    <s v="B016381QZA"/>
    <n v="2"/>
    <x v="33"/>
    <x v="3"/>
    <n v="2016.5"/>
    <n v="1850"/>
  </r>
  <r>
    <x v="678"/>
    <x v="34"/>
    <s v="B01EYT1URO"/>
    <n v="2"/>
    <x v="34"/>
    <x v="9"/>
    <n v="1312.5"/>
    <n v="1250"/>
  </r>
  <r>
    <x v="678"/>
    <x v="35"/>
    <s v="B00F3J4B5S"/>
    <n v="3"/>
    <x v="35"/>
    <x v="0"/>
    <n v="1725"/>
    <n v="1500"/>
  </r>
  <r>
    <x v="678"/>
    <x v="36"/>
    <s v="B018IZ0SWI"/>
    <n v="1"/>
    <x v="36"/>
    <x v="1"/>
    <n v="1620"/>
    <n v="1350"/>
  </r>
  <r>
    <x v="678"/>
    <x v="37"/>
    <s v="B01EYT1URO"/>
    <n v="3"/>
    <x v="37"/>
    <x v="9"/>
    <n v="1312.5"/>
    <n v="1250"/>
  </r>
  <r>
    <x v="678"/>
    <x v="38"/>
    <s v="B00K15Q2B0"/>
    <n v="2"/>
    <x v="38"/>
    <x v="6"/>
    <n v="2167.1999999999998"/>
    <n v="1720"/>
  </r>
  <r>
    <x v="678"/>
    <x v="39"/>
    <s v="B01KBH547A"/>
    <n v="2"/>
    <x v="39"/>
    <x v="5"/>
    <n v="1012"/>
    <n v="920"/>
  </r>
  <r>
    <x v="678"/>
    <x v="40"/>
    <s v="B00NQGP42Y"/>
    <n v="2"/>
    <x v="40"/>
    <x v="7"/>
    <n v="2376"/>
    <n v="2200"/>
  </r>
  <r>
    <x v="678"/>
    <x v="41"/>
    <s v="B00NQGP42Y"/>
    <n v="3"/>
    <x v="41"/>
    <x v="7"/>
    <n v="2376"/>
    <n v="2200"/>
  </r>
  <r>
    <x v="678"/>
    <x v="42"/>
    <s v="B018IZ0SWI"/>
    <n v="2"/>
    <x v="12"/>
    <x v="1"/>
    <n v="1620"/>
    <n v="1350"/>
  </r>
  <r>
    <x v="678"/>
    <x v="43"/>
    <s v="B01EYT1URO"/>
    <n v="2"/>
    <x v="9"/>
    <x v="9"/>
    <n v="1312.5"/>
    <n v="1250"/>
  </r>
  <r>
    <x v="678"/>
    <x v="44"/>
    <s v="B01EYT1URO"/>
    <n v="1"/>
    <x v="29"/>
    <x v="9"/>
    <n v="1312.5"/>
    <n v="1250"/>
  </r>
  <r>
    <x v="678"/>
    <x v="45"/>
    <s v="B016381QZA"/>
    <n v="3"/>
    <x v="7"/>
    <x v="3"/>
    <n v="2016.5"/>
    <n v="1850"/>
  </r>
  <r>
    <x v="678"/>
    <x v="46"/>
    <s v="B01KBH547A"/>
    <n v="2"/>
    <x v="40"/>
    <x v="5"/>
    <n v="1012"/>
    <n v="920"/>
  </r>
  <r>
    <x v="678"/>
    <x v="47"/>
    <s v="B016B7INC2"/>
    <n v="2"/>
    <x v="10"/>
    <x v="10"/>
    <n v="1020"/>
    <n v="850"/>
  </r>
  <r>
    <x v="678"/>
    <x v="48"/>
    <s v="B01EYT1URO"/>
    <n v="2"/>
    <x v="13"/>
    <x v="9"/>
    <n v="1312.5"/>
    <n v="1250"/>
  </r>
  <r>
    <x v="678"/>
    <x v="49"/>
    <s v="B00J0O5J4Y"/>
    <n v="1"/>
    <x v="42"/>
    <x v="4"/>
    <n v="1683"/>
    <n v="1530"/>
  </r>
  <r>
    <x v="678"/>
    <x v="50"/>
    <s v="B00F3J4B5S"/>
    <n v="2"/>
    <x v="36"/>
    <x v="0"/>
    <n v="1725"/>
    <n v="1500"/>
  </r>
  <r>
    <x v="678"/>
    <x v="51"/>
    <s v="B00K15Q2B0"/>
    <n v="2"/>
    <x v="28"/>
    <x v="6"/>
    <n v="2167.1999999999998"/>
    <n v="1720"/>
  </r>
  <r>
    <x v="678"/>
    <x v="52"/>
    <s v="B00NQGP42Y"/>
    <n v="3"/>
    <x v="18"/>
    <x v="7"/>
    <n v="2376"/>
    <n v="2200"/>
  </r>
  <r>
    <x v="678"/>
    <x v="53"/>
    <s v="B01DZJFWNC"/>
    <n v="3"/>
    <x v="32"/>
    <x v="2"/>
    <n v="998.4"/>
    <n v="960"/>
  </r>
  <r>
    <x v="678"/>
    <x v="54"/>
    <s v="B00K15Q2B0"/>
    <n v="2"/>
    <x v="31"/>
    <x v="6"/>
    <n v="2167.1999999999998"/>
    <n v="1720"/>
  </r>
  <r>
    <x v="678"/>
    <x v="55"/>
    <s v="B01DZJFWNC"/>
    <n v="2"/>
    <x v="20"/>
    <x v="2"/>
    <n v="998.4"/>
    <n v="960"/>
  </r>
  <r>
    <x v="678"/>
    <x v="56"/>
    <s v="B01DZJFWNC"/>
    <n v="22"/>
    <x v="1"/>
    <x v="2"/>
    <n v="998.4"/>
    <n v="960"/>
  </r>
  <r>
    <x v="678"/>
    <x v="57"/>
    <s v="B016B7INC2"/>
    <n v="25"/>
    <x v="11"/>
    <x v="10"/>
    <n v="1020"/>
    <n v="850"/>
  </r>
  <r>
    <x v="678"/>
    <x v="58"/>
    <s v="B00NQGP42Y"/>
    <n v="2"/>
    <x v="37"/>
    <x v="7"/>
    <n v="2376"/>
    <n v="2200"/>
  </r>
  <r>
    <x v="678"/>
    <x v="59"/>
    <s v="B01KBH547A"/>
    <n v="3"/>
    <x v="14"/>
    <x v="5"/>
    <n v="1012"/>
    <n v="920"/>
  </r>
  <r>
    <x v="678"/>
    <x v="60"/>
    <s v="B01LQV1YHO"/>
    <n v="13"/>
    <x v="8"/>
    <x v="8"/>
    <n v="1624"/>
    <n v="1450"/>
  </r>
  <r>
    <x v="678"/>
    <x v="61"/>
    <s v="B00F3J4B5S"/>
    <n v="4"/>
    <x v="6"/>
    <x v="0"/>
    <n v="1725"/>
    <n v="1500"/>
  </r>
  <r>
    <x v="678"/>
    <x v="62"/>
    <s v="B00K15Q2B0"/>
    <n v="1"/>
    <x v="5"/>
    <x v="6"/>
    <n v="2167.1999999999998"/>
    <n v="1720"/>
  </r>
  <r>
    <x v="678"/>
    <x v="63"/>
    <s v="B00J0O5J4Y"/>
    <n v="2"/>
    <x v="39"/>
    <x v="4"/>
    <n v="1683"/>
    <n v="1530"/>
  </r>
  <r>
    <x v="678"/>
    <x v="64"/>
    <s v="B00K15Q2B0"/>
    <n v="3"/>
    <x v="17"/>
    <x v="6"/>
    <n v="2167.1999999999998"/>
    <n v="1720"/>
  </r>
  <r>
    <x v="678"/>
    <x v="65"/>
    <s v="B01KBH547A"/>
    <n v="1"/>
    <x v="16"/>
    <x v="5"/>
    <n v="1012"/>
    <n v="920"/>
  </r>
  <r>
    <x v="678"/>
    <x v="66"/>
    <s v="B01EYT1URO"/>
    <n v="2"/>
    <x v="3"/>
    <x v="9"/>
    <n v="1312.5"/>
    <n v="1250"/>
  </r>
  <r>
    <x v="678"/>
    <x v="67"/>
    <s v="B01LQV1YHO"/>
    <n v="2"/>
    <x v="2"/>
    <x v="8"/>
    <n v="1624"/>
    <n v="1450"/>
  </r>
  <r>
    <x v="678"/>
    <x v="68"/>
    <s v="B018IZ0SWI"/>
    <n v="1"/>
    <x v="23"/>
    <x v="1"/>
    <n v="1620"/>
    <n v="1350"/>
  </r>
  <r>
    <x v="678"/>
    <x v="69"/>
    <s v="B01LQV1YHO"/>
    <n v="2"/>
    <x v="15"/>
    <x v="8"/>
    <n v="1624"/>
    <n v="1450"/>
  </r>
  <r>
    <x v="679"/>
    <x v="70"/>
    <s v="B00K15Q2B0"/>
    <n v="1"/>
    <x v="27"/>
    <x v="6"/>
    <n v="2167.1999999999998"/>
    <n v="1720"/>
  </r>
  <r>
    <x v="679"/>
    <x v="14"/>
    <s v="B01KBH547A"/>
    <n v="3"/>
    <x v="14"/>
    <x v="5"/>
    <n v="1012"/>
    <n v="920"/>
  </r>
  <r>
    <x v="679"/>
    <x v="8"/>
    <s v="B00F3J4B5S"/>
    <n v="3"/>
    <x v="8"/>
    <x v="0"/>
    <n v="1725"/>
    <n v="1500"/>
  </r>
  <r>
    <x v="679"/>
    <x v="11"/>
    <s v="B01KBH547A"/>
    <n v="1"/>
    <x v="11"/>
    <x v="5"/>
    <n v="1012"/>
    <n v="920"/>
  </r>
  <r>
    <x v="679"/>
    <x v="13"/>
    <s v="B01EYT1URO"/>
    <n v="3"/>
    <x v="13"/>
    <x v="9"/>
    <n v="1312.5"/>
    <n v="1250"/>
  </r>
  <r>
    <x v="679"/>
    <x v="21"/>
    <s v="B00NQGP42Y"/>
    <n v="7"/>
    <x v="21"/>
    <x v="7"/>
    <n v="2376"/>
    <n v="2200"/>
  </r>
  <r>
    <x v="679"/>
    <x v="2"/>
    <s v="B018IZ0SWI"/>
    <n v="4"/>
    <x v="2"/>
    <x v="1"/>
    <n v="1620"/>
    <n v="1350"/>
  </r>
  <r>
    <x v="679"/>
    <x v="25"/>
    <s v="B00K15Q2B0"/>
    <n v="3"/>
    <x v="25"/>
    <x v="6"/>
    <n v="2167.1999999999998"/>
    <n v="1720"/>
  </r>
  <r>
    <x v="679"/>
    <x v="6"/>
    <s v="B00J0O5J4Y"/>
    <n v="1"/>
    <x v="6"/>
    <x v="4"/>
    <n v="1683"/>
    <n v="1530"/>
  </r>
  <r>
    <x v="679"/>
    <x v="5"/>
    <s v="B00NQGP42Y"/>
    <n v="4"/>
    <x v="5"/>
    <x v="7"/>
    <n v="2376"/>
    <n v="2200"/>
  </r>
  <r>
    <x v="679"/>
    <x v="7"/>
    <s v="B01DZJFWNC"/>
    <n v="8"/>
    <x v="7"/>
    <x v="2"/>
    <n v="998.4"/>
    <n v="960"/>
  </r>
  <r>
    <x v="679"/>
    <x v="9"/>
    <s v="B01DZJFWNC"/>
    <n v="2"/>
    <x v="9"/>
    <x v="2"/>
    <n v="998.4"/>
    <n v="960"/>
  </r>
  <r>
    <x v="679"/>
    <x v="4"/>
    <s v="B01DZJFWNC"/>
    <n v="2"/>
    <x v="4"/>
    <x v="2"/>
    <n v="998.4"/>
    <n v="960"/>
  </r>
  <r>
    <x v="679"/>
    <x v="1"/>
    <s v="B00K15Q2B0"/>
    <n v="1"/>
    <x v="1"/>
    <x v="6"/>
    <n v="2167.1999999999998"/>
    <n v="1720"/>
  </r>
  <r>
    <x v="679"/>
    <x v="17"/>
    <s v="B018IZ0SWI"/>
    <n v="2"/>
    <x v="17"/>
    <x v="1"/>
    <n v="1620"/>
    <n v="1350"/>
  </r>
  <r>
    <x v="679"/>
    <x v="12"/>
    <s v="B00K15Q2B0"/>
    <n v="3"/>
    <x v="12"/>
    <x v="6"/>
    <n v="2167.1999999999998"/>
    <n v="1720"/>
  </r>
  <r>
    <x v="679"/>
    <x v="16"/>
    <s v="B01DZJFWNC"/>
    <n v="2"/>
    <x v="16"/>
    <x v="2"/>
    <n v="998.4"/>
    <n v="960"/>
  </r>
  <r>
    <x v="679"/>
    <x v="18"/>
    <s v="B018IZ0SWI"/>
    <n v="2"/>
    <x v="18"/>
    <x v="1"/>
    <n v="1620"/>
    <n v="1350"/>
  </r>
  <r>
    <x v="679"/>
    <x v="19"/>
    <s v="B01LQV1YHO"/>
    <n v="2"/>
    <x v="19"/>
    <x v="8"/>
    <n v="1624"/>
    <n v="1450"/>
  </r>
  <r>
    <x v="679"/>
    <x v="10"/>
    <s v="B00K15Q2B0"/>
    <n v="2"/>
    <x v="10"/>
    <x v="6"/>
    <n v="2167.1999999999998"/>
    <n v="1720"/>
  </r>
  <r>
    <x v="679"/>
    <x v="20"/>
    <s v="B00F3J4B5S"/>
    <n v="2"/>
    <x v="20"/>
    <x v="0"/>
    <n v="1725"/>
    <n v="1500"/>
  </r>
  <r>
    <x v="679"/>
    <x v="22"/>
    <s v="B016381QZA"/>
    <n v="3"/>
    <x v="22"/>
    <x v="3"/>
    <n v="2016.5"/>
    <n v="1850"/>
  </r>
  <r>
    <x v="679"/>
    <x v="15"/>
    <s v="B01EYT1URO"/>
    <n v="1"/>
    <x v="15"/>
    <x v="9"/>
    <n v="1312.5"/>
    <n v="1250"/>
  </r>
  <r>
    <x v="679"/>
    <x v="26"/>
    <s v="B01DZJFWNC"/>
    <n v="3"/>
    <x v="26"/>
    <x v="2"/>
    <n v="998.4"/>
    <n v="960"/>
  </r>
  <r>
    <x v="679"/>
    <x v="27"/>
    <s v="B016381QZA"/>
    <n v="2"/>
    <x v="27"/>
    <x v="3"/>
    <n v="2016.5"/>
    <n v="1850"/>
  </r>
  <r>
    <x v="679"/>
    <x v="28"/>
    <s v="B01EYT1URO"/>
    <n v="3"/>
    <x v="28"/>
    <x v="9"/>
    <n v="1312.5"/>
    <n v="1250"/>
  </r>
  <r>
    <x v="679"/>
    <x v="29"/>
    <s v="B01DZJFWNC"/>
    <n v="3"/>
    <x v="29"/>
    <x v="2"/>
    <n v="998.4"/>
    <n v="960"/>
  </r>
  <r>
    <x v="679"/>
    <x v="30"/>
    <s v="B01LQV1YHO"/>
    <n v="3"/>
    <x v="30"/>
    <x v="8"/>
    <n v="1624"/>
    <n v="1450"/>
  </r>
  <r>
    <x v="679"/>
    <x v="31"/>
    <s v="B00K15Q2B0"/>
    <n v="1"/>
    <x v="31"/>
    <x v="6"/>
    <n v="2167.1999999999998"/>
    <n v="1720"/>
  </r>
  <r>
    <x v="679"/>
    <x v="24"/>
    <s v="B00F3J4B5S"/>
    <n v="3"/>
    <x v="24"/>
    <x v="0"/>
    <n v="1725"/>
    <n v="1500"/>
  </r>
  <r>
    <x v="679"/>
    <x v="23"/>
    <s v="B01EYT1URO"/>
    <n v="24"/>
    <x v="23"/>
    <x v="9"/>
    <n v="1312.5"/>
    <n v="1250"/>
  </r>
  <r>
    <x v="679"/>
    <x v="0"/>
    <s v="B018IZ0SWI"/>
    <n v="1"/>
    <x v="0"/>
    <x v="1"/>
    <n v="1620"/>
    <n v="1350"/>
  </r>
  <r>
    <x v="679"/>
    <x v="32"/>
    <s v="B01KBH547A"/>
    <n v="3"/>
    <x v="32"/>
    <x v="5"/>
    <n v="1012"/>
    <n v="920"/>
  </r>
  <r>
    <x v="679"/>
    <x v="33"/>
    <s v="B01LQV1YHO"/>
    <n v="2"/>
    <x v="33"/>
    <x v="8"/>
    <n v="1624"/>
    <n v="1450"/>
  </r>
  <r>
    <x v="679"/>
    <x v="34"/>
    <s v="B018IZ0SWI"/>
    <n v="2"/>
    <x v="34"/>
    <x v="1"/>
    <n v="1620"/>
    <n v="1350"/>
  </r>
  <r>
    <x v="679"/>
    <x v="35"/>
    <s v="B01KBH547A"/>
    <n v="2"/>
    <x v="35"/>
    <x v="5"/>
    <n v="1012"/>
    <n v="920"/>
  </r>
  <r>
    <x v="679"/>
    <x v="36"/>
    <s v="B00NQGP42Y"/>
    <n v="1"/>
    <x v="36"/>
    <x v="7"/>
    <n v="2376"/>
    <n v="2200"/>
  </r>
  <r>
    <x v="679"/>
    <x v="37"/>
    <s v="B00K15Q2B0"/>
    <n v="3"/>
    <x v="37"/>
    <x v="6"/>
    <n v="2167.1999999999998"/>
    <n v="1720"/>
  </r>
  <r>
    <x v="679"/>
    <x v="38"/>
    <s v="B01KBH547A"/>
    <n v="1"/>
    <x v="38"/>
    <x v="5"/>
    <n v="1012"/>
    <n v="920"/>
  </r>
  <r>
    <x v="679"/>
    <x v="39"/>
    <s v="B016381QZA"/>
    <n v="2"/>
    <x v="39"/>
    <x v="3"/>
    <n v="2016.5"/>
    <n v="1850"/>
  </r>
  <r>
    <x v="679"/>
    <x v="40"/>
    <s v="B00K15Q2B0"/>
    <n v="2"/>
    <x v="40"/>
    <x v="6"/>
    <n v="2167.1999999999998"/>
    <n v="1720"/>
  </r>
  <r>
    <x v="679"/>
    <x v="41"/>
    <s v="B00F3J4B5S"/>
    <n v="2"/>
    <x v="41"/>
    <x v="0"/>
    <n v="1725"/>
    <n v="1500"/>
  </r>
  <r>
    <x v="679"/>
    <x v="42"/>
    <s v="B00K15Q2B0"/>
    <n v="2"/>
    <x v="12"/>
    <x v="6"/>
    <n v="2167.1999999999998"/>
    <n v="1720"/>
  </r>
  <r>
    <x v="679"/>
    <x v="43"/>
    <s v="B01DZJFWNC"/>
    <n v="25"/>
    <x v="9"/>
    <x v="2"/>
    <n v="998.4"/>
    <n v="960"/>
  </r>
  <r>
    <x v="679"/>
    <x v="44"/>
    <s v="B01LQV1YHO"/>
    <n v="7"/>
    <x v="29"/>
    <x v="8"/>
    <n v="1624"/>
    <n v="1450"/>
  </r>
  <r>
    <x v="679"/>
    <x v="45"/>
    <s v="B01KBH547A"/>
    <n v="4"/>
    <x v="7"/>
    <x v="5"/>
    <n v="1012"/>
    <n v="920"/>
  </r>
  <r>
    <x v="679"/>
    <x v="46"/>
    <s v="B01KBH547A"/>
    <n v="1"/>
    <x v="40"/>
    <x v="5"/>
    <n v="1012"/>
    <n v="920"/>
  </r>
  <r>
    <x v="679"/>
    <x v="47"/>
    <s v="B018IZ0SWI"/>
    <n v="3"/>
    <x v="10"/>
    <x v="1"/>
    <n v="1620"/>
    <n v="1350"/>
  </r>
  <r>
    <x v="679"/>
    <x v="48"/>
    <s v="B00F3J4B5S"/>
    <n v="1"/>
    <x v="13"/>
    <x v="0"/>
    <n v="1725"/>
    <n v="1500"/>
  </r>
  <r>
    <x v="679"/>
    <x v="49"/>
    <s v="B018IZ0SWI"/>
    <n v="1"/>
    <x v="42"/>
    <x v="1"/>
    <n v="1620"/>
    <n v="1350"/>
  </r>
  <r>
    <x v="679"/>
    <x v="50"/>
    <s v="B018IZ0SWI"/>
    <n v="2"/>
    <x v="36"/>
    <x v="1"/>
    <n v="1620"/>
    <n v="1350"/>
  </r>
  <r>
    <x v="679"/>
    <x v="51"/>
    <s v="B016381QZA"/>
    <n v="3"/>
    <x v="28"/>
    <x v="3"/>
    <n v="2016.5"/>
    <n v="1850"/>
  </r>
  <r>
    <x v="679"/>
    <x v="52"/>
    <s v="B00F3J4B5S"/>
    <n v="3"/>
    <x v="18"/>
    <x v="0"/>
    <n v="1725"/>
    <n v="1500"/>
  </r>
  <r>
    <x v="679"/>
    <x v="53"/>
    <s v="B015YCRYZM"/>
    <n v="15"/>
    <x v="32"/>
    <x v="11"/>
    <n v="2013"/>
    <n v="1650"/>
  </r>
  <r>
    <x v="679"/>
    <x v="54"/>
    <s v="B00K15Q2B0"/>
    <n v="2"/>
    <x v="31"/>
    <x v="6"/>
    <n v="2167.1999999999998"/>
    <n v="1720"/>
  </r>
  <r>
    <x v="679"/>
    <x v="55"/>
    <s v="B01DZJFWNC"/>
    <n v="3"/>
    <x v="20"/>
    <x v="2"/>
    <n v="998.4"/>
    <n v="960"/>
  </r>
  <r>
    <x v="680"/>
    <x v="56"/>
    <s v="B00F3J4B5S"/>
    <n v="3"/>
    <x v="1"/>
    <x v="0"/>
    <n v="1725"/>
    <n v="1500"/>
  </r>
  <r>
    <x v="680"/>
    <x v="57"/>
    <s v="B00F3J4B5S"/>
    <n v="1"/>
    <x v="11"/>
    <x v="0"/>
    <n v="1725"/>
    <n v="1500"/>
  </r>
  <r>
    <x v="680"/>
    <x v="58"/>
    <s v="B01KBH547A"/>
    <n v="2"/>
    <x v="37"/>
    <x v="5"/>
    <n v="1012"/>
    <n v="920"/>
  </r>
  <r>
    <x v="680"/>
    <x v="59"/>
    <s v="B018IZ0SWI"/>
    <n v="2"/>
    <x v="14"/>
    <x v="1"/>
    <n v="1620"/>
    <n v="1350"/>
  </r>
  <r>
    <x v="680"/>
    <x v="60"/>
    <s v="B018IZ0SWI"/>
    <n v="2"/>
    <x v="8"/>
    <x v="1"/>
    <n v="1620"/>
    <n v="1350"/>
  </r>
  <r>
    <x v="680"/>
    <x v="61"/>
    <s v="B00F3J4B5S"/>
    <n v="9"/>
    <x v="6"/>
    <x v="0"/>
    <n v="1725"/>
    <n v="1500"/>
  </r>
  <r>
    <x v="680"/>
    <x v="62"/>
    <s v="B018IZ0SWI"/>
    <n v="2"/>
    <x v="5"/>
    <x v="1"/>
    <n v="1620"/>
    <n v="1350"/>
  </r>
  <r>
    <x v="680"/>
    <x v="63"/>
    <s v="B018IZ0SWI"/>
    <n v="3"/>
    <x v="39"/>
    <x v="1"/>
    <n v="1620"/>
    <n v="1350"/>
  </r>
  <r>
    <x v="680"/>
    <x v="64"/>
    <s v="B00F3J4B5S"/>
    <n v="3"/>
    <x v="17"/>
    <x v="0"/>
    <n v="1725"/>
    <n v="1500"/>
  </r>
  <r>
    <x v="680"/>
    <x v="65"/>
    <s v="B00NQGP42Y"/>
    <n v="3"/>
    <x v="16"/>
    <x v="7"/>
    <n v="2376"/>
    <n v="2200"/>
  </r>
  <r>
    <x v="680"/>
    <x v="66"/>
    <s v="B00K15Q2B0"/>
    <n v="2"/>
    <x v="3"/>
    <x v="6"/>
    <n v="2167.1999999999998"/>
    <n v="1720"/>
  </r>
  <r>
    <x v="680"/>
    <x v="67"/>
    <s v="B01KBH547A"/>
    <n v="24"/>
    <x v="2"/>
    <x v="5"/>
    <n v="1012"/>
    <n v="920"/>
  </r>
  <r>
    <x v="680"/>
    <x v="68"/>
    <s v="B018IZ0SWI"/>
    <n v="2"/>
    <x v="23"/>
    <x v="1"/>
    <n v="1620"/>
    <n v="1350"/>
  </r>
  <r>
    <x v="680"/>
    <x v="69"/>
    <s v="B00F3J4B5S"/>
    <n v="1"/>
    <x v="15"/>
    <x v="0"/>
    <n v="1725"/>
    <n v="1500"/>
  </r>
  <r>
    <x v="680"/>
    <x v="70"/>
    <s v="B01EYT1URO"/>
    <n v="2"/>
    <x v="27"/>
    <x v="9"/>
    <n v="1312.5"/>
    <n v="1250"/>
  </r>
  <r>
    <x v="680"/>
    <x v="14"/>
    <s v="B01KBH547A"/>
    <n v="3"/>
    <x v="14"/>
    <x v="5"/>
    <n v="1012"/>
    <n v="920"/>
  </r>
  <r>
    <x v="680"/>
    <x v="8"/>
    <s v="B00K15Q2B0"/>
    <n v="2"/>
    <x v="8"/>
    <x v="6"/>
    <n v="2167.1999999999998"/>
    <n v="1720"/>
  </r>
  <r>
    <x v="680"/>
    <x v="11"/>
    <s v="B00F3J4B5S"/>
    <n v="2"/>
    <x v="11"/>
    <x v="0"/>
    <n v="1725"/>
    <n v="1500"/>
  </r>
  <r>
    <x v="680"/>
    <x v="13"/>
    <s v="B00NQGP42Y"/>
    <n v="3"/>
    <x v="13"/>
    <x v="7"/>
    <n v="2376"/>
    <n v="2200"/>
  </r>
  <r>
    <x v="680"/>
    <x v="21"/>
    <s v="B00F3J4B5S"/>
    <n v="3"/>
    <x v="21"/>
    <x v="0"/>
    <n v="1725"/>
    <n v="1500"/>
  </r>
  <r>
    <x v="680"/>
    <x v="2"/>
    <s v="B00F3J4B5S"/>
    <n v="3"/>
    <x v="2"/>
    <x v="0"/>
    <n v="1725"/>
    <n v="1500"/>
  </r>
  <r>
    <x v="680"/>
    <x v="25"/>
    <s v="B00F3J4B5S"/>
    <n v="2"/>
    <x v="25"/>
    <x v="0"/>
    <n v="1725"/>
    <n v="1500"/>
  </r>
  <r>
    <x v="680"/>
    <x v="6"/>
    <s v="B00K15Q2B0"/>
    <n v="1"/>
    <x v="6"/>
    <x v="6"/>
    <n v="2167.1999999999998"/>
    <n v="1720"/>
  </r>
  <r>
    <x v="680"/>
    <x v="5"/>
    <s v="B018IZ0SWI"/>
    <n v="3"/>
    <x v="5"/>
    <x v="1"/>
    <n v="1620"/>
    <n v="1350"/>
  </r>
  <r>
    <x v="680"/>
    <x v="7"/>
    <s v="B01LQV1YHO"/>
    <n v="3"/>
    <x v="7"/>
    <x v="8"/>
    <n v="1624"/>
    <n v="1450"/>
  </r>
  <r>
    <x v="680"/>
    <x v="9"/>
    <s v="B01LQV1YHO"/>
    <n v="13"/>
    <x v="9"/>
    <x v="8"/>
    <n v="1624"/>
    <n v="1450"/>
  </r>
  <r>
    <x v="680"/>
    <x v="4"/>
    <s v="B01LQV1YHO"/>
    <n v="2"/>
    <x v="4"/>
    <x v="8"/>
    <n v="1624"/>
    <n v="1450"/>
  </r>
  <r>
    <x v="680"/>
    <x v="1"/>
    <s v="B00K15Q2B0"/>
    <n v="2"/>
    <x v="1"/>
    <x v="6"/>
    <n v="2167.1999999999998"/>
    <n v="1720"/>
  </r>
  <r>
    <x v="680"/>
    <x v="17"/>
    <s v="B01KBH547A"/>
    <n v="2"/>
    <x v="17"/>
    <x v="5"/>
    <n v="1012"/>
    <n v="920"/>
  </r>
  <r>
    <x v="680"/>
    <x v="12"/>
    <s v="B00NQGP42Y"/>
    <n v="2"/>
    <x v="12"/>
    <x v="7"/>
    <n v="2376"/>
    <n v="2200"/>
  </r>
  <r>
    <x v="680"/>
    <x v="16"/>
    <s v="B01EYT1URO"/>
    <n v="3"/>
    <x v="16"/>
    <x v="9"/>
    <n v="1312.5"/>
    <n v="1250"/>
  </r>
  <r>
    <x v="680"/>
    <x v="18"/>
    <s v="B00F3J4B5S"/>
    <n v="2"/>
    <x v="18"/>
    <x v="0"/>
    <n v="1725"/>
    <n v="1500"/>
  </r>
  <r>
    <x v="680"/>
    <x v="19"/>
    <s v="B01LQV1YHO"/>
    <n v="3"/>
    <x v="19"/>
    <x v="8"/>
    <n v="1624"/>
    <n v="1450"/>
  </r>
  <r>
    <x v="680"/>
    <x v="10"/>
    <s v="B00NQGP42Y"/>
    <n v="1"/>
    <x v="10"/>
    <x v="7"/>
    <n v="2376"/>
    <n v="2200"/>
  </r>
  <r>
    <x v="680"/>
    <x v="20"/>
    <s v="B00K15Q2B0"/>
    <n v="3"/>
    <x v="20"/>
    <x v="6"/>
    <n v="2167.1999999999998"/>
    <n v="1720"/>
  </r>
  <r>
    <x v="680"/>
    <x v="22"/>
    <s v="B01DZJFWNC"/>
    <n v="1"/>
    <x v="22"/>
    <x v="2"/>
    <n v="998.4"/>
    <n v="960"/>
  </r>
  <r>
    <x v="680"/>
    <x v="15"/>
    <s v="B01DZJFWNC"/>
    <n v="3"/>
    <x v="15"/>
    <x v="2"/>
    <n v="998.4"/>
    <n v="960"/>
  </r>
  <r>
    <x v="680"/>
    <x v="26"/>
    <s v="B00J0O5J4Y"/>
    <n v="2"/>
    <x v="26"/>
    <x v="4"/>
    <n v="1683"/>
    <n v="1530"/>
  </r>
  <r>
    <x v="680"/>
    <x v="27"/>
    <s v="B018IZ0SWI"/>
    <n v="1"/>
    <x v="27"/>
    <x v="1"/>
    <n v="1620"/>
    <n v="1350"/>
  </r>
  <r>
    <x v="680"/>
    <x v="28"/>
    <s v="B01KBH547A"/>
    <n v="2"/>
    <x v="28"/>
    <x v="5"/>
    <n v="1012"/>
    <n v="920"/>
  </r>
  <r>
    <x v="680"/>
    <x v="29"/>
    <s v="B01LQV1YHO"/>
    <n v="2"/>
    <x v="29"/>
    <x v="8"/>
    <n v="1624"/>
    <n v="1450"/>
  </r>
  <r>
    <x v="680"/>
    <x v="30"/>
    <s v="B00F3J4B5S"/>
    <n v="3"/>
    <x v="30"/>
    <x v="0"/>
    <n v="1725"/>
    <n v="1500"/>
  </r>
  <r>
    <x v="680"/>
    <x v="31"/>
    <s v="B00NQGP42Y"/>
    <n v="4"/>
    <x v="31"/>
    <x v="7"/>
    <n v="2376"/>
    <n v="2200"/>
  </r>
  <r>
    <x v="680"/>
    <x v="24"/>
    <s v="B016381QZA"/>
    <n v="4"/>
    <x v="24"/>
    <x v="3"/>
    <n v="2016.5"/>
    <n v="1850"/>
  </r>
  <r>
    <x v="680"/>
    <x v="23"/>
    <s v="B01EYT1URO"/>
    <n v="2"/>
    <x v="23"/>
    <x v="9"/>
    <n v="1312.5"/>
    <n v="1250"/>
  </r>
  <r>
    <x v="680"/>
    <x v="0"/>
    <s v="B00K15Q2B0"/>
    <n v="3"/>
    <x v="0"/>
    <x v="6"/>
    <n v="2167.1999999999998"/>
    <n v="1720"/>
  </r>
  <r>
    <x v="680"/>
    <x v="32"/>
    <s v="B018IZ0SWI"/>
    <n v="3"/>
    <x v="32"/>
    <x v="1"/>
    <n v="1620"/>
    <n v="1350"/>
  </r>
  <r>
    <x v="680"/>
    <x v="33"/>
    <s v="B01KBH547A"/>
    <n v="2"/>
    <x v="33"/>
    <x v="5"/>
    <n v="1012"/>
    <n v="920"/>
  </r>
  <r>
    <x v="680"/>
    <x v="34"/>
    <s v="B01KBH547A"/>
    <n v="3"/>
    <x v="34"/>
    <x v="5"/>
    <n v="1012"/>
    <n v="920"/>
  </r>
  <r>
    <x v="680"/>
    <x v="35"/>
    <s v="B00K15Q2B0"/>
    <n v="2"/>
    <x v="35"/>
    <x v="6"/>
    <n v="2167.1999999999998"/>
    <n v="1720"/>
  </r>
  <r>
    <x v="680"/>
    <x v="36"/>
    <s v="B00F3J4B5S"/>
    <n v="2"/>
    <x v="36"/>
    <x v="0"/>
    <n v="1725"/>
    <n v="1500"/>
  </r>
  <r>
    <x v="680"/>
    <x v="37"/>
    <s v="B01DZJFWNC"/>
    <n v="2"/>
    <x v="37"/>
    <x v="2"/>
    <n v="998.4"/>
    <n v="960"/>
  </r>
  <r>
    <x v="680"/>
    <x v="38"/>
    <s v="B018IZ0SWI"/>
    <n v="2"/>
    <x v="38"/>
    <x v="1"/>
    <n v="1620"/>
    <n v="1350"/>
  </r>
  <r>
    <x v="680"/>
    <x v="39"/>
    <s v="B01LQV1YHO"/>
    <n v="3"/>
    <x v="39"/>
    <x v="8"/>
    <n v="1624"/>
    <n v="1450"/>
  </r>
  <r>
    <x v="680"/>
    <x v="40"/>
    <s v="B018IZ0SWI"/>
    <n v="3"/>
    <x v="40"/>
    <x v="1"/>
    <n v="1620"/>
    <n v="1350"/>
  </r>
  <r>
    <x v="680"/>
    <x v="41"/>
    <s v="B00K15Q2B0"/>
    <n v="2"/>
    <x v="41"/>
    <x v="6"/>
    <n v="2167.1999999999998"/>
    <n v="1720"/>
  </r>
  <r>
    <x v="680"/>
    <x v="42"/>
    <s v="B018IZ0SWI"/>
    <n v="23"/>
    <x v="12"/>
    <x v="1"/>
    <n v="1620"/>
    <n v="1350"/>
  </r>
  <r>
    <x v="680"/>
    <x v="43"/>
    <s v="B00F3J4B5S"/>
    <n v="2"/>
    <x v="9"/>
    <x v="0"/>
    <n v="1725"/>
    <n v="1500"/>
  </r>
  <r>
    <x v="680"/>
    <x v="44"/>
    <s v="B018IZ0SWI"/>
    <n v="2"/>
    <x v="29"/>
    <x v="1"/>
    <n v="1620"/>
    <n v="1350"/>
  </r>
  <r>
    <x v="680"/>
    <x v="45"/>
    <s v="B00K15Q2B0"/>
    <n v="2"/>
    <x v="7"/>
    <x v="6"/>
    <n v="2167.1999999999998"/>
    <n v="1720"/>
  </r>
  <r>
    <x v="680"/>
    <x v="46"/>
    <s v="B01LQV1YHO"/>
    <n v="1"/>
    <x v="40"/>
    <x v="8"/>
    <n v="1624"/>
    <n v="1450"/>
  </r>
  <r>
    <x v="680"/>
    <x v="47"/>
    <s v="B00K15Q2B0"/>
    <n v="25"/>
    <x v="10"/>
    <x v="6"/>
    <n v="2167.1999999999998"/>
    <n v="1720"/>
  </r>
  <r>
    <x v="680"/>
    <x v="48"/>
    <s v="B018IZ0SWI"/>
    <n v="2"/>
    <x v="13"/>
    <x v="1"/>
    <n v="1620"/>
    <n v="1350"/>
  </r>
  <r>
    <x v="680"/>
    <x v="49"/>
    <s v="B00NQGP42Y"/>
    <n v="1"/>
    <x v="42"/>
    <x v="7"/>
    <n v="2376"/>
    <n v="2200"/>
  </r>
  <r>
    <x v="680"/>
    <x v="50"/>
    <s v="B01KBH547A"/>
    <n v="2"/>
    <x v="36"/>
    <x v="5"/>
    <n v="1012"/>
    <n v="920"/>
  </r>
  <r>
    <x v="680"/>
    <x v="51"/>
    <s v="B00K15Q2B0"/>
    <n v="2"/>
    <x v="28"/>
    <x v="6"/>
    <n v="2167.1999999999998"/>
    <n v="1720"/>
  </r>
  <r>
    <x v="680"/>
    <x v="52"/>
    <s v="B015YCRYZM"/>
    <n v="3"/>
    <x v="18"/>
    <x v="11"/>
    <n v="2013"/>
    <n v="1650"/>
  </r>
  <r>
    <x v="680"/>
    <x v="53"/>
    <s v="B018IZ0SWI"/>
    <n v="1"/>
    <x v="32"/>
    <x v="1"/>
    <n v="1620"/>
    <n v="1350"/>
  </r>
  <r>
    <x v="680"/>
    <x v="54"/>
    <s v="B018IZ0SWI"/>
    <n v="6"/>
    <x v="31"/>
    <x v="1"/>
    <n v="1620"/>
    <n v="1350"/>
  </r>
  <r>
    <x v="681"/>
    <x v="55"/>
    <s v="B016B7INC2"/>
    <n v="3"/>
    <x v="20"/>
    <x v="10"/>
    <n v="1020"/>
    <n v="850"/>
  </r>
  <r>
    <x v="681"/>
    <x v="56"/>
    <s v="B00K15Q2B0"/>
    <n v="1"/>
    <x v="1"/>
    <x v="6"/>
    <n v="2167.1999999999998"/>
    <n v="1720"/>
  </r>
  <r>
    <x v="681"/>
    <x v="57"/>
    <s v="B018IZ0SWI"/>
    <n v="2"/>
    <x v="11"/>
    <x v="1"/>
    <n v="1620"/>
    <n v="1350"/>
  </r>
  <r>
    <x v="681"/>
    <x v="58"/>
    <s v="B00F3J4B5S"/>
    <n v="2"/>
    <x v="37"/>
    <x v="0"/>
    <n v="1725"/>
    <n v="1500"/>
  </r>
  <r>
    <x v="681"/>
    <x v="59"/>
    <s v="B018IZ0SWI"/>
    <n v="12"/>
    <x v="14"/>
    <x v="1"/>
    <n v="1620"/>
    <n v="1350"/>
  </r>
  <r>
    <x v="681"/>
    <x v="60"/>
    <s v="B00F3J4B5S"/>
    <n v="4"/>
    <x v="8"/>
    <x v="0"/>
    <n v="1725"/>
    <n v="1500"/>
  </r>
  <r>
    <x v="681"/>
    <x v="61"/>
    <s v="B01KBH547A"/>
    <n v="2"/>
    <x v="6"/>
    <x v="5"/>
    <n v="1012"/>
    <n v="920"/>
  </r>
  <r>
    <x v="681"/>
    <x v="62"/>
    <s v="B018IZ0SWI"/>
    <n v="1"/>
    <x v="5"/>
    <x v="1"/>
    <n v="1620"/>
    <n v="1350"/>
  </r>
  <r>
    <x v="681"/>
    <x v="63"/>
    <s v="B018IZ0SWI"/>
    <n v="3"/>
    <x v="39"/>
    <x v="1"/>
    <n v="1620"/>
    <n v="1350"/>
  </r>
  <r>
    <x v="681"/>
    <x v="64"/>
    <s v="B00F3J4B5S"/>
    <n v="1"/>
    <x v="17"/>
    <x v="0"/>
    <n v="1725"/>
    <n v="1500"/>
  </r>
  <r>
    <x v="681"/>
    <x v="65"/>
    <s v="B016381QZA"/>
    <n v="3"/>
    <x v="16"/>
    <x v="3"/>
    <n v="2016.5"/>
    <n v="1850"/>
  </r>
  <r>
    <x v="681"/>
    <x v="66"/>
    <s v="B00F3J4B5S"/>
    <n v="2"/>
    <x v="3"/>
    <x v="0"/>
    <n v="1725"/>
    <n v="1500"/>
  </r>
  <r>
    <x v="681"/>
    <x v="67"/>
    <s v="B018IZ0SWI"/>
    <n v="2"/>
    <x v="2"/>
    <x v="1"/>
    <n v="1620"/>
    <n v="1350"/>
  </r>
  <r>
    <x v="681"/>
    <x v="68"/>
    <s v="B015YCRYZM"/>
    <n v="2"/>
    <x v="23"/>
    <x v="11"/>
    <n v="2013"/>
    <n v="1650"/>
  </r>
  <r>
    <x v="681"/>
    <x v="69"/>
    <s v="B015YCRYZM"/>
    <n v="3"/>
    <x v="15"/>
    <x v="11"/>
    <n v="2013"/>
    <n v="1650"/>
  </r>
  <r>
    <x v="681"/>
    <x v="70"/>
    <s v="B00NQGP42Y"/>
    <n v="2"/>
    <x v="27"/>
    <x v="7"/>
    <n v="2376"/>
    <n v="2200"/>
  </r>
  <r>
    <x v="681"/>
    <x v="14"/>
    <s v="B00F3J4B5S"/>
    <n v="2"/>
    <x v="14"/>
    <x v="0"/>
    <n v="1725"/>
    <n v="1500"/>
  </r>
  <r>
    <x v="681"/>
    <x v="8"/>
    <s v="B01KBH547A"/>
    <n v="3"/>
    <x v="8"/>
    <x v="5"/>
    <n v="1012"/>
    <n v="920"/>
  </r>
  <r>
    <x v="681"/>
    <x v="11"/>
    <s v="B00F3J4B5S"/>
    <n v="2"/>
    <x v="11"/>
    <x v="0"/>
    <n v="1725"/>
    <n v="1500"/>
  </r>
  <r>
    <x v="681"/>
    <x v="13"/>
    <s v="B018IZ0SWI"/>
    <n v="2"/>
    <x v="13"/>
    <x v="1"/>
    <n v="1620"/>
    <n v="1350"/>
  </r>
  <r>
    <x v="681"/>
    <x v="21"/>
    <s v="B01LQV1YHO"/>
    <n v="1"/>
    <x v="21"/>
    <x v="8"/>
    <n v="1624"/>
    <n v="1450"/>
  </r>
  <r>
    <x v="681"/>
    <x v="2"/>
    <s v="B018IZ0SWI"/>
    <n v="1"/>
    <x v="2"/>
    <x v="1"/>
    <n v="1620"/>
    <n v="1350"/>
  </r>
  <r>
    <x v="681"/>
    <x v="25"/>
    <s v="B01DZJFWNC"/>
    <n v="1"/>
    <x v="25"/>
    <x v="2"/>
    <n v="998.4"/>
    <n v="960"/>
  </r>
  <r>
    <x v="681"/>
    <x v="6"/>
    <s v="B01LQV1YHO"/>
    <n v="2"/>
    <x v="6"/>
    <x v="8"/>
    <n v="1624"/>
    <n v="1450"/>
  </r>
  <r>
    <x v="681"/>
    <x v="5"/>
    <s v="B018IZ0SWI"/>
    <n v="24"/>
    <x v="5"/>
    <x v="1"/>
    <n v="1620"/>
    <n v="1350"/>
  </r>
  <r>
    <x v="681"/>
    <x v="7"/>
    <s v="B01KBH547A"/>
    <n v="1"/>
    <x v="7"/>
    <x v="5"/>
    <n v="1012"/>
    <n v="920"/>
  </r>
  <r>
    <x v="681"/>
    <x v="9"/>
    <s v="B018IZ0SWI"/>
    <n v="1"/>
    <x v="9"/>
    <x v="1"/>
    <n v="1620"/>
    <n v="1350"/>
  </r>
  <r>
    <x v="681"/>
    <x v="4"/>
    <s v="B016B7INC2"/>
    <n v="3"/>
    <x v="4"/>
    <x v="10"/>
    <n v="1020"/>
    <n v="850"/>
  </r>
  <r>
    <x v="681"/>
    <x v="1"/>
    <s v="B01LQV1YHO"/>
    <n v="3"/>
    <x v="1"/>
    <x v="8"/>
    <n v="1624"/>
    <n v="1450"/>
  </r>
  <r>
    <x v="681"/>
    <x v="17"/>
    <s v="B018IZ0SWI"/>
    <n v="3"/>
    <x v="17"/>
    <x v="1"/>
    <n v="1620"/>
    <n v="1350"/>
  </r>
  <r>
    <x v="681"/>
    <x v="12"/>
    <s v="B016381QZA"/>
    <n v="2"/>
    <x v="12"/>
    <x v="3"/>
    <n v="2016.5"/>
    <n v="1850"/>
  </r>
  <r>
    <x v="681"/>
    <x v="16"/>
    <s v="B00K15Q2B0"/>
    <n v="3"/>
    <x v="16"/>
    <x v="6"/>
    <n v="2167.1999999999998"/>
    <n v="1720"/>
  </r>
  <r>
    <x v="681"/>
    <x v="18"/>
    <s v="B00F3J4B5S"/>
    <n v="1"/>
    <x v="18"/>
    <x v="0"/>
    <n v="1725"/>
    <n v="1500"/>
  </r>
  <r>
    <x v="681"/>
    <x v="19"/>
    <s v="B016381QZA"/>
    <n v="1"/>
    <x v="19"/>
    <x v="3"/>
    <n v="2016.5"/>
    <n v="1850"/>
  </r>
  <r>
    <x v="681"/>
    <x v="10"/>
    <s v="B018IZ0SWI"/>
    <n v="3"/>
    <x v="10"/>
    <x v="1"/>
    <n v="1620"/>
    <n v="1350"/>
  </r>
  <r>
    <x v="681"/>
    <x v="20"/>
    <s v="B015YCRYZM"/>
    <n v="3"/>
    <x v="20"/>
    <x v="11"/>
    <n v="2013"/>
    <n v="1650"/>
  </r>
  <r>
    <x v="681"/>
    <x v="22"/>
    <s v="B00J0O5J4Y"/>
    <n v="3"/>
    <x v="22"/>
    <x v="4"/>
    <n v="1683"/>
    <n v="1530"/>
  </r>
  <r>
    <x v="681"/>
    <x v="15"/>
    <s v="B00K15Q2B0"/>
    <n v="2"/>
    <x v="15"/>
    <x v="6"/>
    <n v="2167.1999999999998"/>
    <n v="1720"/>
  </r>
  <r>
    <x v="681"/>
    <x v="26"/>
    <s v="B00K15Q2B0"/>
    <n v="3"/>
    <x v="26"/>
    <x v="6"/>
    <n v="2167.1999999999998"/>
    <n v="1720"/>
  </r>
  <r>
    <x v="681"/>
    <x v="27"/>
    <s v="B01EYT1URO"/>
    <n v="3"/>
    <x v="27"/>
    <x v="9"/>
    <n v="1312.5"/>
    <n v="1250"/>
  </r>
  <r>
    <x v="681"/>
    <x v="28"/>
    <s v="B00NQGP42Y"/>
    <n v="2"/>
    <x v="28"/>
    <x v="7"/>
    <n v="2376"/>
    <n v="2200"/>
  </r>
  <r>
    <x v="681"/>
    <x v="29"/>
    <s v="B01KBH547A"/>
    <n v="2"/>
    <x v="29"/>
    <x v="5"/>
    <n v="1012"/>
    <n v="920"/>
  </r>
  <r>
    <x v="681"/>
    <x v="30"/>
    <s v="B01KBH547A"/>
    <n v="1"/>
    <x v="30"/>
    <x v="5"/>
    <n v="1012"/>
    <n v="920"/>
  </r>
  <r>
    <x v="681"/>
    <x v="31"/>
    <s v="B01LQV1YHO"/>
    <n v="3"/>
    <x v="31"/>
    <x v="8"/>
    <n v="1624"/>
    <n v="1450"/>
  </r>
  <r>
    <x v="681"/>
    <x v="24"/>
    <s v="B016381QZA"/>
    <n v="2"/>
    <x v="24"/>
    <x v="3"/>
    <n v="2016.5"/>
    <n v="1850"/>
  </r>
  <r>
    <x v="681"/>
    <x v="23"/>
    <s v="B00F3J4B5S"/>
    <n v="2"/>
    <x v="23"/>
    <x v="0"/>
    <n v="1725"/>
    <n v="1500"/>
  </r>
  <r>
    <x v="681"/>
    <x v="0"/>
    <s v="B018IZ0SWI"/>
    <n v="2"/>
    <x v="0"/>
    <x v="1"/>
    <n v="1620"/>
    <n v="1350"/>
  </r>
  <r>
    <x v="681"/>
    <x v="32"/>
    <s v="B01DZJFWNC"/>
    <n v="2"/>
    <x v="32"/>
    <x v="2"/>
    <n v="998.4"/>
    <n v="960"/>
  </r>
  <r>
    <x v="681"/>
    <x v="33"/>
    <s v="B01EYT1URO"/>
    <n v="3"/>
    <x v="33"/>
    <x v="9"/>
    <n v="1312.5"/>
    <n v="1250"/>
  </r>
  <r>
    <x v="681"/>
    <x v="34"/>
    <s v="B01DZJFWNC"/>
    <n v="1"/>
    <x v="34"/>
    <x v="2"/>
    <n v="998.4"/>
    <n v="960"/>
  </r>
  <r>
    <x v="681"/>
    <x v="35"/>
    <s v="B01KBH547A"/>
    <n v="1"/>
    <x v="35"/>
    <x v="5"/>
    <n v="1012"/>
    <n v="920"/>
  </r>
  <r>
    <x v="681"/>
    <x v="36"/>
    <s v="B00K15Q2B0"/>
    <n v="2"/>
    <x v="36"/>
    <x v="6"/>
    <n v="2167.1999999999998"/>
    <n v="1720"/>
  </r>
  <r>
    <x v="681"/>
    <x v="37"/>
    <s v="B015YCRYZM"/>
    <n v="2"/>
    <x v="37"/>
    <x v="11"/>
    <n v="2013"/>
    <n v="1650"/>
  </r>
  <r>
    <x v="681"/>
    <x v="38"/>
    <s v="B01EYT1URO"/>
    <n v="3"/>
    <x v="38"/>
    <x v="9"/>
    <n v="1312.5"/>
    <n v="1250"/>
  </r>
  <r>
    <x v="681"/>
    <x v="39"/>
    <s v="B016381QZA"/>
    <n v="2"/>
    <x v="39"/>
    <x v="3"/>
    <n v="2016.5"/>
    <n v="1850"/>
  </r>
  <r>
    <x v="681"/>
    <x v="40"/>
    <s v="B00NQGP42Y"/>
    <n v="2"/>
    <x v="40"/>
    <x v="7"/>
    <n v="2376"/>
    <n v="2200"/>
  </r>
  <r>
    <x v="681"/>
    <x v="41"/>
    <s v="B00NQGP42Y"/>
    <n v="2"/>
    <x v="41"/>
    <x v="7"/>
    <n v="2376"/>
    <n v="2200"/>
  </r>
  <r>
    <x v="682"/>
    <x v="42"/>
    <s v="B01KBH547A"/>
    <n v="1"/>
    <x v="12"/>
    <x v="5"/>
    <n v="1012"/>
    <n v="920"/>
  </r>
  <r>
    <x v="682"/>
    <x v="43"/>
    <s v="B018IZ0SWI"/>
    <n v="2"/>
    <x v="9"/>
    <x v="1"/>
    <n v="1620"/>
    <n v="1350"/>
  </r>
  <r>
    <x v="682"/>
    <x v="44"/>
    <s v="B01KBH547A"/>
    <n v="3"/>
    <x v="29"/>
    <x v="5"/>
    <n v="1012"/>
    <n v="920"/>
  </r>
  <r>
    <x v="682"/>
    <x v="45"/>
    <s v="B016381QZA"/>
    <n v="1"/>
    <x v="7"/>
    <x v="3"/>
    <n v="2016.5"/>
    <n v="1850"/>
  </r>
  <r>
    <x v="682"/>
    <x v="46"/>
    <s v="B01DZJFWNC"/>
    <n v="3"/>
    <x v="40"/>
    <x v="2"/>
    <n v="998.4"/>
    <n v="960"/>
  </r>
  <r>
    <x v="682"/>
    <x v="47"/>
    <s v="B00NQGP42Y"/>
    <n v="1"/>
    <x v="10"/>
    <x v="7"/>
    <n v="2376"/>
    <n v="2200"/>
  </r>
  <r>
    <x v="682"/>
    <x v="48"/>
    <s v="B00F3J4B5S"/>
    <n v="3"/>
    <x v="13"/>
    <x v="0"/>
    <n v="1725"/>
    <n v="1500"/>
  </r>
  <r>
    <x v="682"/>
    <x v="49"/>
    <s v="B01EYT1URO"/>
    <n v="2"/>
    <x v="42"/>
    <x v="9"/>
    <n v="1312.5"/>
    <n v="1250"/>
  </r>
  <r>
    <x v="682"/>
    <x v="50"/>
    <s v="B00F3J4B5S"/>
    <n v="4"/>
    <x v="36"/>
    <x v="0"/>
    <n v="1725"/>
    <n v="1500"/>
  </r>
  <r>
    <x v="682"/>
    <x v="51"/>
    <s v="B018IZ0SWI"/>
    <n v="1"/>
    <x v="28"/>
    <x v="1"/>
    <n v="1620"/>
    <n v="1350"/>
  </r>
  <r>
    <x v="682"/>
    <x v="52"/>
    <s v="B00F3J4B5S"/>
    <n v="2"/>
    <x v="18"/>
    <x v="0"/>
    <n v="1725"/>
    <n v="1500"/>
  </r>
  <r>
    <x v="682"/>
    <x v="53"/>
    <s v="B00K15Q2B0"/>
    <n v="3"/>
    <x v="32"/>
    <x v="6"/>
    <n v="2167.1999999999998"/>
    <n v="1720"/>
  </r>
  <r>
    <x v="682"/>
    <x v="54"/>
    <s v="B00K15Q2B0"/>
    <n v="3"/>
    <x v="31"/>
    <x v="6"/>
    <n v="2167.1999999999998"/>
    <n v="1720"/>
  </r>
  <r>
    <x v="682"/>
    <x v="55"/>
    <s v="B01LQV1YHO"/>
    <n v="2"/>
    <x v="20"/>
    <x v="8"/>
    <n v="1624"/>
    <n v="1450"/>
  </r>
  <r>
    <x v="682"/>
    <x v="56"/>
    <s v="B00F3J4B5S"/>
    <n v="1"/>
    <x v="1"/>
    <x v="0"/>
    <n v="1725"/>
    <n v="1500"/>
  </r>
  <r>
    <x v="682"/>
    <x v="57"/>
    <s v="B018IZ0SWI"/>
    <n v="2"/>
    <x v="11"/>
    <x v="1"/>
    <n v="1620"/>
    <n v="1350"/>
  </r>
  <r>
    <x v="682"/>
    <x v="58"/>
    <s v="B018IZ0SWI"/>
    <n v="2"/>
    <x v="37"/>
    <x v="1"/>
    <n v="1620"/>
    <n v="1350"/>
  </r>
  <r>
    <x v="682"/>
    <x v="59"/>
    <s v="B00K15Q2B0"/>
    <n v="1"/>
    <x v="14"/>
    <x v="6"/>
    <n v="2167.1999999999998"/>
    <n v="1720"/>
  </r>
  <r>
    <x v="682"/>
    <x v="60"/>
    <s v="B00F3J4B5S"/>
    <n v="3"/>
    <x v="8"/>
    <x v="0"/>
    <n v="1725"/>
    <n v="1500"/>
  </r>
  <r>
    <x v="682"/>
    <x v="61"/>
    <s v="B00K15Q2B0"/>
    <n v="1"/>
    <x v="6"/>
    <x v="6"/>
    <n v="2167.1999999999998"/>
    <n v="1720"/>
  </r>
  <r>
    <x v="682"/>
    <x v="62"/>
    <s v="B016381QZA"/>
    <n v="14"/>
    <x v="5"/>
    <x v="3"/>
    <n v="2016.5"/>
    <n v="1850"/>
  </r>
  <r>
    <x v="682"/>
    <x v="63"/>
    <s v="B00F3J4B5S"/>
    <n v="1"/>
    <x v="39"/>
    <x v="0"/>
    <n v="1725"/>
    <n v="1500"/>
  </r>
  <r>
    <x v="682"/>
    <x v="64"/>
    <s v="B00NQGP42Y"/>
    <n v="3"/>
    <x v="17"/>
    <x v="7"/>
    <n v="2376"/>
    <n v="2200"/>
  </r>
  <r>
    <x v="682"/>
    <x v="65"/>
    <s v="B00F3J4B5S"/>
    <n v="3"/>
    <x v="16"/>
    <x v="0"/>
    <n v="1725"/>
    <n v="1500"/>
  </r>
  <r>
    <x v="682"/>
    <x v="66"/>
    <s v="B01KBH547A"/>
    <n v="2"/>
    <x v="3"/>
    <x v="5"/>
    <n v="1012"/>
    <n v="920"/>
  </r>
  <r>
    <x v="682"/>
    <x v="67"/>
    <s v="B01EYT1URO"/>
    <n v="1"/>
    <x v="2"/>
    <x v="9"/>
    <n v="1312.5"/>
    <n v="1250"/>
  </r>
  <r>
    <x v="682"/>
    <x v="68"/>
    <s v="B01DZJFWNC"/>
    <n v="3"/>
    <x v="23"/>
    <x v="2"/>
    <n v="998.4"/>
    <n v="960"/>
  </r>
  <r>
    <x v="682"/>
    <x v="69"/>
    <s v="B00F3J4B5S"/>
    <n v="3"/>
    <x v="15"/>
    <x v="0"/>
    <n v="1725"/>
    <n v="1500"/>
  </r>
  <r>
    <x v="682"/>
    <x v="70"/>
    <s v="B00F3J4B5S"/>
    <n v="2"/>
    <x v="27"/>
    <x v="0"/>
    <n v="1725"/>
    <n v="1500"/>
  </r>
  <r>
    <x v="682"/>
    <x v="14"/>
    <s v="B00NQGP42Y"/>
    <n v="2"/>
    <x v="14"/>
    <x v="7"/>
    <n v="2376"/>
    <n v="2200"/>
  </r>
  <r>
    <x v="682"/>
    <x v="8"/>
    <s v="B01LQV1YHO"/>
    <n v="3"/>
    <x v="8"/>
    <x v="8"/>
    <n v="1624"/>
    <n v="1450"/>
  </r>
  <r>
    <x v="682"/>
    <x v="11"/>
    <s v="B01EYT1URO"/>
    <n v="3"/>
    <x v="11"/>
    <x v="9"/>
    <n v="1312.5"/>
    <n v="1250"/>
  </r>
  <r>
    <x v="682"/>
    <x v="13"/>
    <s v="B00J0O5J4Y"/>
    <n v="1"/>
    <x v="13"/>
    <x v="4"/>
    <n v="1683"/>
    <n v="1530"/>
  </r>
  <r>
    <x v="682"/>
    <x v="21"/>
    <s v="B01KBH547A"/>
    <n v="3"/>
    <x v="21"/>
    <x v="5"/>
    <n v="1012"/>
    <n v="920"/>
  </r>
  <r>
    <x v="682"/>
    <x v="2"/>
    <s v="B00NQGP42Y"/>
    <n v="2"/>
    <x v="2"/>
    <x v="7"/>
    <n v="2376"/>
    <n v="2200"/>
  </r>
  <r>
    <x v="682"/>
    <x v="25"/>
    <s v="B01KBH547A"/>
    <n v="2"/>
    <x v="25"/>
    <x v="5"/>
    <n v="1012"/>
    <n v="920"/>
  </r>
  <r>
    <x v="682"/>
    <x v="6"/>
    <s v="B00NQGP42Y"/>
    <n v="2"/>
    <x v="6"/>
    <x v="7"/>
    <n v="2376"/>
    <n v="2200"/>
  </r>
  <r>
    <x v="682"/>
    <x v="5"/>
    <s v="B01EYT1URO"/>
    <n v="2"/>
    <x v="5"/>
    <x v="9"/>
    <n v="1312.5"/>
    <n v="1250"/>
  </r>
  <r>
    <x v="682"/>
    <x v="7"/>
    <s v="B00J0O5J4Y"/>
    <n v="11"/>
    <x v="7"/>
    <x v="4"/>
    <n v="1683"/>
    <n v="1530"/>
  </r>
  <r>
    <x v="682"/>
    <x v="9"/>
    <s v="B018IZ0SWI"/>
    <n v="3"/>
    <x v="9"/>
    <x v="1"/>
    <n v="1620"/>
    <n v="1350"/>
  </r>
  <r>
    <x v="682"/>
    <x v="4"/>
    <s v="B018IZ0SWI"/>
    <n v="1"/>
    <x v="4"/>
    <x v="1"/>
    <n v="1620"/>
    <n v="1350"/>
  </r>
  <r>
    <x v="682"/>
    <x v="1"/>
    <s v="B016381QZA"/>
    <n v="21"/>
    <x v="1"/>
    <x v="3"/>
    <n v="2016.5"/>
    <n v="1850"/>
  </r>
  <r>
    <x v="682"/>
    <x v="17"/>
    <s v="B01KBH547A"/>
    <n v="1"/>
    <x v="17"/>
    <x v="5"/>
    <n v="1012"/>
    <n v="920"/>
  </r>
  <r>
    <x v="682"/>
    <x v="12"/>
    <s v="B01KBH547A"/>
    <n v="1"/>
    <x v="12"/>
    <x v="5"/>
    <n v="1012"/>
    <n v="920"/>
  </r>
  <r>
    <x v="682"/>
    <x v="16"/>
    <s v="B018IZ0SWI"/>
    <n v="3"/>
    <x v="16"/>
    <x v="1"/>
    <n v="1620"/>
    <n v="1350"/>
  </r>
  <r>
    <x v="682"/>
    <x v="18"/>
    <s v="B01LQV1YHO"/>
    <n v="4"/>
    <x v="18"/>
    <x v="8"/>
    <n v="1624"/>
    <n v="1450"/>
  </r>
  <r>
    <x v="682"/>
    <x v="19"/>
    <s v="B00F3J4B5S"/>
    <n v="2"/>
    <x v="19"/>
    <x v="0"/>
    <n v="1725"/>
    <n v="1500"/>
  </r>
  <r>
    <x v="682"/>
    <x v="10"/>
    <s v="B015YCRYZM"/>
    <n v="1"/>
    <x v="10"/>
    <x v="11"/>
    <n v="2013"/>
    <n v="1650"/>
  </r>
  <r>
    <x v="682"/>
    <x v="20"/>
    <s v="B01EYT1URO"/>
    <n v="2"/>
    <x v="20"/>
    <x v="9"/>
    <n v="1312.5"/>
    <n v="1250"/>
  </r>
  <r>
    <x v="682"/>
    <x v="22"/>
    <s v="B00F3J4B5S"/>
    <n v="1"/>
    <x v="22"/>
    <x v="0"/>
    <n v="1725"/>
    <n v="1500"/>
  </r>
  <r>
    <x v="682"/>
    <x v="15"/>
    <s v="B00K15Q2B0"/>
    <n v="3"/>
    <x v="15"/>
    <x v="6"/>
    <n v="2167.1999999999998"/>
    <n v="1720"/>
  </r>
  <r>
    <x v="682"/>
    <x v="26"/>
    <s v="B01KBH547A"/>
    <n v="2"/>
    <x v="26"/>
    <x v="5"/>
    <n v="1012"/>
    <n v="920"/>
  </r>
  <r>
    <x v="682"/>
    <x v="27"/>
    <s v="B01LQV1YHO"/>
    <n v="1"/>
    <x v="27"/>
    <x v="8"/>
    <n v="1624"/>
    <n v="1450"/>
  </r>
  <r>
    <x v="682"/>
    <x v="28"/>
    <s v="B00NQGP42Y"/>
    <n v="3"/>
    <x v="28"/>
    <x v="7"/>
    <n v="2376"/>
    <n v="2200"/>
  </r>
  <r>
    <x v="682"/>
    <x v="29"/>
    <s v="B01KBH547A"/>
    <n v="2"/>
    <x v="29"/>
    <x v="5"/>
    <n v="1012"/>
    <n v="920"/>
  </r>
  <r>
    <x v="682"/>
    <x v="30"/>
    <s v="B01DZJFWNC"/>
    <n v="1"/>
    <x v="30"/>
    <x v="2"/>
    <n v="998.4"/>
    <n v="960"/>
  </r>
  <r>
    <x v="682"/>
    <x v="31"/>
    <s v="B00J0O5J4Y"/>
    <n v="3"/>
    <x v="31"/>
    <x v="4"/>
    <n v="1683"/>
    <n v="1530"/>
  </r>
  <r>
    <x v="682"/>
    <x v="24"/>
    <s v="B00K15Q2B0"/>
    <n v="8"/>
    <x v="24"/>
    <x v="6"/>
    <n v="2167.1999999999998"/>
    <n v="1720"/>
  </r>
  <r>
    <x v="682"/>
    <x v="23"/>
    <s v="B01DZJFWNC"/>
    <n v="10"/>
    <x v="23"/>
    <x v="2"/>
    <n v="998.4"/>
    <n v="960"/>
  </r>
  <r>
    <x v="682"/>
    <x v="0"/>
    <s v="B00K15Q2B0"/>
    <n v="2"/>
    <x v="0"/>
    <x v="6"/>
    <n v="2167.1999999999998"/>
    <n v="1720"/>
  </r>
  <r>
    <x v="682"/>
    <x v="32"/>
    <s v="B01KBH547A"/>
    <n v="3"/>
    <x v="32"/>
    <x v="5"/>
    <n v="1012"/>
    <n v="920"/>
  </r>
  <r>
    <x v="682"/>
    <x v="33"/>
    <s v="B00NQGP42Y"/>
    <n v="2"/>
    <x v="33"/>
    <x v="7"/>
    <n v="2376"/>
    <n v="2200"/>
  </r>
  <r>
    <x v="682"/>
    <x v="34"/>
    <s v="B01KBH547A"/>
    <n v="2"/>
    <x v="34"/>
    <x v="5"/>
    <n v="1012"/>
    <n v="920"/>
  </r>
  <r>
    <x v="682"/>
    <x v="35"/>
    <s v="B00NQGP42Y"/>
    <n v="1"/>
    <x v="35"/>
    <x v="7"/>
    <n v="2376"/>
    <n v="2200"/>
  </r>
  <r>
    <x v="682"/>
    <x v="36"/>
    <s v="B00K15Q2B0"/>
    <n v="2"/>
    <x v="36"/>
    <x v="6"/>
    <n v="2167.1999999999998"/>
    <n v="1720"/>
  </r>
  <r>
    <x v="682"/>
    <x v="37"/>
    <s v="B018IZ0SWI"/>
    <n v="1"/>
    <x v="37"/>
    <x v="1"/>
    <n v="1620"/>
    <n v="1350"/>
  </r>
  <r>
    <x v="682"/>
    <x v="38"/>
    <s v="B00F3J4B5S"/>
    <n v="17"/>
    <x v="38"/>
    <x v="0"/>
    <n v="1725"/>
    <n v="1500"/>
  </r>
  <r>
    <x v="683"/>
    <x v="39"/>
    <s v="B01DZJFWNC"/>
    <n v="1"/>
    <x v="39"/>
    <x v="2"/>
    <n v="998.4"/>
    <n v="960"/>
  </r>
  <r>
    <x v="683"/>
    <x v="40"/>
    <s v="B00K15Q2B0"/>
    <n v="4"/>
    <x v="40"/>
    <x v="6"/>
    <n v="2167.1999999999998"/>
    <n v="1720"/>
  </r>
  <r>
    <x v="683"/>
    <x v="41"/>
    <s v="B01DZJFWNC"/>
    <n v="1"/>
    <x v="41"/>
    <x v="2"/>
    <n v="998.4"/>
    <n v="960"/>
  </r>
  <r>
    <x v="683"/>
    <x v="42"/>
    <s v="B015YCRYZM"/>
    <n v="1"/>
    <x v="12"/>
    <x v="11"/>
    <n v="2013"/>
    <n v="1650"/>
  </r>
  <r>
    <x v="683"/>
    <x v="43"/>
    <s v="B00K15Q2B0"/>
    <n v="3"/>
    <x v="9"/>
    <x v="6"/>
    <n v="2167.1999999999998"/>
    <n v="1720"/>
  </r>
  <r>
    <x v="683"/>
    <x v="44"/>
    <s v="B018IZ0SWI"/>
    <n v="5"/>
    <x v="29"/>
    <x v="1"/>
    <n v="1620"/>
    <n v="1350"/>
  </r>
  <r>
    <x v="683"/>
    <x v="45"/>
    <s v="B00F3J4B5S"/>
    <n v="5"/>
    <x v="7"/>
    <x v="0"/>
    <n v="1725"/>
    <n v="1500"/>
  </r>
  <r>
    <x v="683"/>
    <x v="46"/>
    <s v="B00F3J4B5S"/>
    <n v="2"/>
    <x v="40"/>
    <x v="0"/>
    <n v="1725"/>
    <n v="1500"/>
  </r>
  <r>
    <x v="683"/>
    <x v="47"/>
    <s v="B00NQGP42Y"/>
    <n v="1"/>
    <x v="10"/>
    <x v="7"/>
    <n v="2376"/>
    <n v="2200"/>
  </r>
  <r>
    <x v="683"/>
    <x v="48"/>
    <s v="B00NQGP42Y"/>
    <n v="4"/>
    <x v="13"/>
    <x v="7"/>
    <n v="2376"/>
    <n v="2200"/>
  </r>
  <r>
    <x v="683"/>
    <x v="49"/>
    <s v="B018IZ0SWI"/>
    <n v="2"/>
    <x v="42"/>
    <x v="1"/>
    <n v="1620"/>
    <n v="1350"/>
  </r>
  <r>
    <x v="683"/>
    <x v="50"/>
    <s v="B016381QZA"/>
    <n v="1"/>
    <x v="36"/>
    <x v="3"/>
    <n v="2016.5"/>
    <n v="1850"/>
  </r>
  <r>
    <x v="683"/>
    <x v="51"/>
    <s v="B01KBH547A"/>
    <n v="3"/>
    <x v="28"/>
    <x v="5"/>
    <n v="1012"/>
    <n v="920"/>
  </r>
  <r>
    <x v="683"/>
    <x v="52"/>
    <s v="B00NQGP42Y"/>
    <n v="16"/>
    <x v="18"/>
    <x v="7"/>
    <n v="2376"/>
    <n v="2200"/>
  </r>
  <r>
    <x v="683"/>
    <x v="53"/>
    <s v="B018IZ0SWI"/>
    <n v="2"/>
    <x v="32"/>
    <x v="1"/>
    <n v="1620"/>
    <n v="1350"/>
  </r>
  <r>
    <x v="683"/>
    <x v="54"/>
    <s v="B015YCRYZM"/>
    <n v="3"/>
    <x v="31"/>
    <x v="11"/>
    <n v="2013"/>
    <n v="1650"/>
  </r>
  <r>
    <x v="683"/>
    <x v="55"/>
    <s v="B01KBH547A"/>
    <n v="2"/>
    <x v="20"/>
    <x v="5"/>
    <n v="1012"/>
    <n v="920"/>
  </r>
  <r>
    <x v="683"/>
    <x v="56"/>
    <s v="B01KBH547A"/>
    <n v="10"/>
    <x v="1"/>
    <x v="5"/>
    <n v="1012"/>
    <n v="920"/>
  </r>
  <r>
    <x v="683"/>
    <x v="57"/>
    <s v="B018IZ0SWI"/>
    <n v="2"/>
    <x v="11"/>
    <x v="1"/>
    <n v="1620"/>
    <n v="1350"/>
  </r>
  <r>
    <x v="683"/>
    <x v="58"/>
    <s v="B018IZ0SWI"/>
    <n v="19"/>
    <x v="37"/>
    <x v="1"/>
    <n v="1620"/>
    <n v="1350"/>
  </r>
  <r>
    <x v="683"/>
    <x v="59"/>
    <s v="B018IZ0SWI"/>
    <n v="1"/>
    <x v="14"/>
    <x v="1"/>
    <n v="1620"/>
    <n v="1350"/>
  </r>
  <r>
    <x v="683"/>
    <x v="60"/>
    <s v="B00K15Q2B0"/>
    <n v="14"/>
    <x v="8"/>
    <x v="6"/>
    <n v="2167.1999999999998"/>
    <n v="1720"/>
  </r>
  <r>
    <x v="683"/>
    <x v="61"/>
    <s v="B01LQV1YHO"/>
    <n v="1"/>
    <x v="6"/>
    <x v="8"/>
    <n v="1624"/>
    <n v="1450"/>
  </r>
  <r>
    <x v="683"/>
    <x v="62"/>
    <s v="B00NQGP42Y"/>
    <n v="2"/>
    <x v="5"/>
    <x v="7"/>
    <n v="2376"/>
    <n v="2200"/>
  </r>
  <r>
    <x v="683"/>
    <x v="63"/>
    <s v="B00F3J4B5S"/>
    <n v="1"/>
    <x v="39"/>
    <x v="0"/>
    <n v="1725"/>
    <n v="1500"/>
  </r>
  <r>
    <x v="683"/>
    <x v="64"/>
    <s v="B00NQGP42Y"/>
    <n v="2"/>
    <x v="17"/>
    <x v="7"/>
    <n v="2376"/>
    <n v="2200"/>
  </r>
  <r>
    <x v="683"/>
    <x v="65"/>
    <s v="B01LQV1YHO"/>
    <n v="2"/>
    <x v="16"/>
    <x v="8"/>
    <n v="1624"/>
    <n v="1450"/>
  </r>
  <r>
    <x v="683"/>
    <x v="66"/>
    <s v="B018IZ0SWI"/>
    <n v="1"/>
    <x v="3"/>
    <x v="1"/>
    <n v="1620"/>
    <n v="1350"/>
  </r>
  <r>
    <x v="683"/>
    <x v="67"/>
    <s v="B018IZ0SWI"/>
    <n v="2"/>
    <x v="2"/>
    <x v="1"/>
    <n v="1620"/>
    <n v="1350"/>
  </r>
  <r>
    <x v="683"/>
    <x v="68"/>
    <s v="B01KBH547A"/>
    <n v="1"/>
    <x v="23"/>
    <x v="5"/>
    <n v="1012"/>
    <n v="920"/>
  </r>
  <r>
    <x v="683"/>
    <x v="69"/>
    <s v="B00F3J4B5S"/>
    <n v="3"/>
    <x v="15"/>
    <x v="0"/>
    <n v="1725"/>
    <n v="1500"/>
  </r>
  <r>
    <x v="683"/>
    <x v="70"/>
    <s v="B018IZ0SWI"/>
    <n v="2"/>
    <x v="27"/>
    <x v="1"/>
    <n v="1620"/>
    <n v="1350"/>
  </r>
  <r>
    <x v="683"/>
    <x v="14"/>
    <s v="B00K15Q2B0"/>
    <n v="2"/>
    <x v="14"/>
    <x v="6"/>
    <n v="2167.1999999999998"/>
    <n v="1720"/>
  </r>
  <r>
    <x v="683"/>
    <x v="8"/>
    <s v="B00NQGP42Y"/>
    <n v="1"/>
    <x v="8"/>
    <x v="7"/>
    <n v="2376"/>
    <n v="2200"/>
  </r>
  <r>
    <x v="683"/>
    <x v="11"/>
    <s v="B018IZ0SWI"/>
    <n v="2"/>
    <x v="11"/>
    <x v="1"/>
    <n v="1620"/>
    <n v="1350"/>
  </r>
  <r>
    <x v="683"/>
    <x v="13"/>
    <s v="B015YCRYZM"/>
    <n v="3"/>
    <x v="13"/>
    <x v="11"/>
    <n v="2013"/>
    <n v="1650"/>
  </r>
  <r>
    <x v="683"/>
    <x v="21"/>
    <s v="B00J0O5J4Y"/>
    <n v="15"/>
    <x v="21"/>
    <x v="4"/>
    <n v="1683"/>
    <n v="1530"/>
  </r>
  <r>
    <x v="683"/>
    <x v="2"/>
    <s v="B016B7INC2"/>
    <n v="1"/>
    <x v="2"/>
    <x v="10"/>
    <n v="1020"/>
    <n v="850"/>
  </r>
  <r>
    <x v="683"/>
    <x v="25"/>
    <s v="B018IZ0SWI"/>
    <n v="2"/>
    <x v="25"/>
    <x v="1"/>
    <n v="1620"/>
    <n v="1350"/>
  </r>
  <r>
    <x v="683"/>
    <x v="6"/>
    <s v="B00K15Q2B0"/>
    <n v="1"/>
    <x v="6"/>
    <x v="6"/>
    <n v="2167.1999999999998"/>
    <n v="1720"/>
  </r>
  <r>
    <x v="683"/>
    <x v="5"/>
    <s v="B00NQGP42Y"/>
    <n v="2"/>
    <x v="5"/>
    <x v="7"/>
    <n v="2376"/>
    <n v="2200"/>
  </r>
  <r>
    <x v="683"/>
    <x v="3"/>
    <s v="B00J0O5J4Y"/>
    <n v="2"/>
    <x v="3"/>
    <x v="4"/>
    <n v="1683"/>
    <n v="1530"/>
  </r>
  <r>
    <x v="683"/>
    <x v="4"/>
    <s v="B00NQGP42Y"/>
    <n v="2"/>
    <x v="4"/>
    <x v="7"/>
    <n v="2376"/>
    <n v="2200"/>
  </r>
  <r>
    <x v="683"/>
    <x v="14"/>
    <s v="B00NQGP42Y"/>
    <n v="2"/>
    <x v="14"/>
    <x v="7"/>
    <n v="2376"/>
    <n v="2200"/>
  </r>
  <r>
    <x v="683"/>
    <x v="13"/>
    <s v="B00F3J4B5S"/>
    <n v="8"/>
    <x v="13"/>
    <x v="0"/>
    <n v="1725"/>
    <n v="1500"/>
  </r>
  <r>
    <x v="683"/>
    <x v="2"/>
    <s v="B018IZ0SWI"/>
    <n v="12"/>
    <x v="2"/>
    <x v="1"/>
    <n v="1620"/>
    <n v="1350"/>
  </r>
  <r>
    <x v="683"/>
    <x v="5"/>
    <s v="B01DZJFWNC"/>
    <n v="4"/>
    <x v="5"/>
    <x v="2"/>
    <n v="998.4"/>
    <n v="960"/>
  </r>
  <r>
    <x v="683"/>
    <x v="7"/>
    <s v="B00K15Q2B0"/>
    <n v="3"/>
    <x v="7"/>
    <x v="6"/>
    <n v="2167.1999999999998"/>
    <n v="1720"/>
  </r>
  <r>
    <x v="683"/>
    <x v="6"/>
    <s v="B01LQV1YHO"/>
    <n v="2"/>
    <x v="6"/>
    <x v="8"/>
    <n v="1624"/>
    <n v="1450"/>
  </r>
  <r>
    <x v="683"/>
    <x v="1"/>
    <s v="B00F3J4B5S"/>
    <n v="2"/>
    <x v="1"/>
    <x v="0"/>
    <n v="1725"/>
    <n v="1500"/>
  </r>
  <r>
    <x v="683"/>
    <x v="9"/>
    <s v="B01EYT1URO"/>
    <n v="3"/>
    <x v="9"/>
    <x v="9"/>
    <n v="1312.5"/>
    <n v="1250"/>
  </r>
  <r>
    <x v="683"/>
    <x v="17"/>
    <s v="B015YCRYZM"/>
    <n v="3"/>
    <x v="17"/>
    <x v="11"/>
    <n v="2013"/>
    <n v="1650"/>
  </r>
  <r>
    <x v="683"/>
    <x v="11"/>
    <s v="B00NQGP42Y"/>
    <n v="3"/>
    <x v="11"/>
    <x v="7"/>
    <n v="2376"/>
    <n v="2200"/>
  </r>
  <r>
    <x v="683"/>
    <x v="8"/>
    <s v="B00NQGP42Y"/>
    <n v="1"/>
    <x v="8"/>
    <x v="7"/>
    <n v="2376"/>
    <n v="2200"/>
  </r>
  <r>
    <x v="683"/>
    <x v="12"/>
    <s v="B00F3J4B5S"/>
    <n v="1"/>
    <x v="12"/>
    <x v="0"/>
    <n v="1725"/>
    <n v="1500"/>
  </r>
  <r>
    <x v="683"/>
    <x v="16"/>
    <s v="B018IZ0SWI"/>
    <n v="2"/>
    <x v="16"/>
    <x v="1"/>
    <n v="1620"/>
    <n v="1350"/>
  </r>
  <r>
    <x v="683"/>
    <x v="10"/>
    <s v="B01LQV1YHO"/>
    <n v="3"/>
    <x v="10"/>
    <x v="8"/>
    <n v="1624"/>
    <n v="1450"/>
  </r>
  <r>
    <x v="683"/>
    <x v="18"/>
    <s v="B01EYT1URO"/>
    <n v="2"/>
    <x v="18"/>
    <x v="9"/>
    <n v="1312.5"/>
    <n v="1250"/>
  </r>
  <r>
    <x v="683"/>
    <x v="19"/>
    <s v="B00NQGP42Y"/>
    <n v="2"/>
    <x v="19"/>
    <x v="7"/>
    <n v="2376"/>
    <n v="2200"/>
  </r>
  <r>
    <x v="684"/>
    <x v="20"/>
    <s v="B01KBH547A"/>
    <n v="3"/>
    <x v="20"/>
    <x v="5"/>
    <n v="1012"/>
    <n v="920"/>
  </r>
  <r>
    <x v="684"/>
    <x v="21"/>
    <s v="B01LQV1YHO"/>
    <n v="3"/>
    <x v="21"/>
    <x v="8"/>
    <n v="1624"/>
    <n v="1450"/>
  </r>
  <r>
    <x v="684"/>
    <x v="22"/>
    <s v="B018IZ0SWI"/>
    <n v="2"/>
    <x v="22"/>
    <x v="1"/>
    <n v="1620"/>
    <n v="1350"/>
  </r>
  <r>
    <x v="684"/>
    <x v="23"/>
    <s v="B01KBH547A"/>
    <n v="2"/>
    <x v="23"/>
    <x v="5"/>
    <n v="1012"/>
    <n v="920"/>
  </r>
  <r>
    <x v="684"/>
    <x v="24"/>
    <s v="B01KBH547A"/>
    <n v="2"/>
    <x v="24"/>
    <x v="5"/>
    <n v="1012"/>
    <n v="920"/>
  </r>
  <r>
    <x v="684"/>
    <x v="15"/>
    <s v="B00J0O5J4Y"/>
    <n v="1"/>
    <x v="15"/>
    <x v="4"/>
    <n v="1683"/>
    <n v="1530"/>
  </r>
  <r>
    <x v="684"/>
    <x v="25"/>
    <s v="B01EYT1URO"/>
    <n v="1"/>
    <x v="25"/>
    <x v="9"/>
    <n v="1312.5"/>
    <n v="1250"/>
  </r>
  <r>
    <x v="684"/>
    <x v="26"/>
    <s v="B00K15Q2B0"/>
    <n v="19"/>
    <x v="26"/>
    <x v="6"/>
    <n v="2167.1999999999998"/>
    <n v="1720"/>
  </r>
  <r>
    <x v="684"/>
    <x v="27"/>
    <s v="B00NQGP42Y"/>
    <n v="2"/>
    <x v="27"/>
    <x v="7"/>
    <n v="2376"/>
    <n v="2200"/>
  </r>
  <r>
    <x v="684"/>
    <x v="28"/>
    <s v="B01DZJFWNC"/>
    <n v="3"/>
    <x v="28"/>
    <x v="2"/>
    <n v="998.4"/>
    <n v="960"/>
  </r>
  <r>
    <x v="684"/>
    <x v="29"/>
    <s v="B01KBH547A"/>
    <n v="7"/>
    <x v="29"/>
    <x v="5"/>
    <n v="1012"/>
    <n v="920"/>
  </r>
  <r>
    <x v="684"/>
    <x v="30"/>
    <s v="B00NQGP42Y"/>
    <n v="3"/>
    <x v="30"/>
    <x v="7"/>
    <n v="2376"/>
    <n v="2200"/>
  </r>
  <r>
    <x v="684"/>
    <x v="31"/>
    <s v="B018IZ0SWI"/>
    <n v="1"/>
    <x v="31"/>
    <x v="1"/>
    <n v="1620"/>
    <n v="1350"/>
  </r>
  <r>
    <x v="684"/>
    <x v="0"/>
    <s v="B00F3J4B5S"/>
    <n v="19"/>
    <x v="0"/>
    <x v="0"/>
    <n v="1725"/>
    <n v="1500"/>
  </r>
  <r>
    <x v="684"/>
    <x v="32"/>
    <s v="B01KBH547A"/>
    <n v="1"/>
    <x v="32"/>
    <x v="5"/>
    <n v="1012"/>
    <n v="920"/>
  </r>
  <r>
    <x v="684"/>
    <x v="33"/>
    <s v="B01EYT1URO"/>
    <n v="2"/>
    <x v="33"/>
    <x v="9"/>
    <n v="1312.5"/>
    <n v="1250"/>
  </r>
  <r>
    <x v="684"/>
    <x v="34"/>
    <s v="B00K15Q2B0"/>
    <n v="3"/>
    <x v="34"/>
    <x v="6"/>
    <n v="2167.1999999999998"/>
    <n v="1720"/>
  </r>
  <r>
    <x v="684"/>
    <x v="35"/>
    <s v="B00NQGP42Y"/>
    <n v="2"/>
    <x v="35"/>
    <x v="7"/>
    <n v="2376"/>
    <n v="2200"/>
  </r>
  <r>
    <x v="684"/>
    <x v="36"/>
    <s v="B00NQGP42Y"/>
    <n v="3"/>
    <x v="36"/>
    <x v="7"/>
    <n v="2376"/>
    <n v="2200"/>
  </r>
  <r>
    <x v="684"/>
    <x v="37"/>
    <s v="B018IZ0SWI"/>
    <n v="4"/>
    <x v="37"/>
    <x v="1"/>
    <n v="1620"/>
    <n v="1350"/>
  </r>
  <r>
    <x v="684"/>
    <x v="38"/>
    <s v="B01LQV1YHO"/>
    <n v="1"/>
    <x v="38"/>
    <x v="8"/>
    <n v="1624"/>
    <n v="1450"/>
  </r>
  <r>
    <x v="684"/>
    <x v="39"/>
    <s v="B016B7INC2"/>
    <n v="2"/>
    <x v="39"/>
    <x v="10"/>
    <n v="1020"/>
    <n v="850"/>
  </r>
  <r>
    <x v="684"/>
    <x v="40"/>
    <s v="B01EYT1URO"/>
    <n v="3"/>
    <x v="40"/>
    <x v="9"/>
    <n v="1312.5"/>
    <n v="1250"/>
  </r>
  <r>
    <x v="684"/>
    <x v="41"/>
    <s v="B01DZJFWNC"/>
    <n v="3"/>
    <x v="41"/>
    <x v="2"/>
    <n v="998.4"/>
    <n v="960"/>
  </r>
  <r>
    <x v="684"/>
    <x v="42"/>
    <s v="B00NQGP42Y"/>
    <n v="1"/>
    <x v="12"/>
    <x v="7"/>
    <n v="2376"/>
    <n v="2200"/>
  </r>
  <r>
    <x v="684"/>
    <x v="43"/>
    <s v="B00K15Q2B0"/>
    <n v="2"/>
    <x v="9"/>
    <x v="6"/>
    <n v="2167.1999999999998"/>
    <n v="1720"/>
  </r>
  <r>
    <x v="684"/>
    <x v="44"/>
    <s v="B00NQGP42Y"/>
    <n v="3"/>
    <x v="29"/>
    <x v="7"/>
    <n v="2376"/>
    <n v="2200"/>
  </r>
  <r>
    <x v="684"/>
    <x v="45"/>
    <s v="B00F3J4B5S"/>
    <n v="1"/>
    <x v="7"/>
    <x v="0"/>
    <n v="1725"/>
    <n v="1500"/>
  </r>
  <r>
    <x v="684"/>
    <x v="46"/>
    <s v="B00NQGP42Y"/>
    <n v="3"/>
    <x v="40"/>
    <x v="7"/>
    <n v="2376"/>
    <n v="2200"/>
  </r>
  <r>
    <x v="684"/>
    <x v="47"/>
    <s v="B018IZ0SWI"/>
    <n v="1"/>
    <x v="10"/>
    <x v="1"/>
    <n v="1620"/>
    <n v="1350"/>
  </r>
  <r>
    <x v="684"/>
    <x v="48"/>
    <s v="B00K15Q2B0"/>
    <n v="3"/>
    <x v="13"/>
    <x v="6"/>
    <n v="2167.1999999999998"/>
    <n v="1720"/>
  </r>
  <r>
    <x v="684"/>
    <x v="49"/>
    <s v="B01KBH547A"/>
    <n v="1"/>
    <x v="42"/>
    <x v="5"/>
    <n v="1012"/>
    <n v="920"/>
  </r>
  <r>
    <x v="684"/>
    <x v="50"/>
    <s v="B00NQGP42Y"/>
    <n v="3"/>
    <x v="36"/>
    <x v="7"/>
    <n v="2376"/>
    <n v="2200"/>
  </r>
  <r>
    <x v="684"/>
    <x v="51"/>
    <s v="B01LQV1YHO"/>
    <n v="2"/>
    <x v="28"/>
    <x v="8"/>
    <n v="1624"/>
    <n v="1450"/>
  </r>
  <r>
    <x v="684"/>
    <x v="52"/>
    <s v="B018IZ0SWI"/>
    <n v="1"/>
    <x v="18"/>
    <x v="1"/>
    <n v="1620"/>
    <n v="1350"/>
  </r>
  <r>
    <x v="684"/>
    <x v="53"/>
    <s v="B016B7INC2"/>
    <n v="2"/>
    <x v="32"/>
    <x v="10"/>
    <n v="1020"/>
    <n v="850"/>
  </r>
  <r>
    <x v="684"/>
    <x v="54"/>
    <s v="B016381QZA"/>
    <n v="3"/>
    <x v="31"/>
    <x v="3"/>
    <n v="2016.5"/>
    <n v="1850"/>
  </r>
  <r>
    <x v="684"/>
    <x v="55"/>
    <s v="B01KBH547A"/>
    <n v="2"/>
    <x v="20"/>
    <x v="5"/>
    <n v="1012"/>
    <n v="920"/>
  </r>
  <r>
    <x v="684"/>
    <x v="56"/>
    <s v="B00K15Q2B0"/>
    <n v="2"/>
    <x v="1"/>
    <x v="6"/>
    <n v="2167.1999999999998"/>
    <n v="1720"/>
  </r>
  <r>
    <x v="684"/>
    <x v="57"/>
    <s v="B018IZ0SWI"/>
    <n v="1"/>
    <x v="11"/>
    <x v="1"/>
    <n v="1620"/>
    <n v="1350"/>
  </r>
  <r>
    <x v="684"/>
    <x v="58"/>
    <s v="B018IZ0SWI"/>
    <n v="1"/>
    <x v="37"/>
    <x v="1"/>
    <n v="1620"/>
    <n v="1350"/>
  </r>
  <r>
    <x v="684"/>
    <x v="59"/>
    <s v="B018IZ0SWI"/>
    <n v="3"/>
    <x v="14"/>
    <x v="1"/>
    <n v="1620"/>
    <n v="1350"/>
  </r>
  <r>
    <x v="684"/>
    <x v="60"/>
    <s v="B01DZJFWNC"/>
    <n v="3"/>
    <x v="8"/>
    <x v="2"/>
    <n v="998.4"/>
    <n v="960"/>
  </r>
  <r>
    <x v="684"/>
    <x v="61"/>
    <s v="B01LQV1YHO"/>
    <n v="2"/>
    <x v="6"/>
    <x v="8"/>
    <n v="1624"/>
    <n v="1450"/>
  </r>
  <r>
    <x v="684"/>
    <x v="62"/>
    <s v="B018IZ0SWI"/>
    <n v="1"/>
    <x v="5"/>
    <x v="1"/>
    <n v="1620"/>
    <n v="1350"/>
  </r>
  <r>
    <x v="684"/>
    <x v="63"/>
    <s v="B00F3J4B5S"/>
    <n v="3"/>
    <x v="39"/>
    <x v="0"/>
    <n v="1725"/>
    <n v="1500"/>
  </r>
  <r>
    <x v="684"/>
    <x v="64"/>
    <s v="B00F3J4B5S"/>
    <n v="1"/>
    <x v="17"/>
    <x v="0"/>
    <n v="1725"/>
    <n v="1500"/>
  </r>
  <r>
    <x v="684"/>
    <x v="65"/>
    <s v="B00K15Q2B0"/>
    <n v="1"/>
    <x v="16"/>
    <x v="6"/>
    <n v="2167.1999999999998"/>
    <n v="1720"/>
  </r>
  <r>
    <x v="684"/>
    <x v="66"/>
    <s v="B016381QZA"/>
    <n v="4"/>
    <x v="3"/>
    <x v="3"/>
    <n v="2016.5"/>
    <n v="1850"/>
  </r>
  <r>
    <x v="684"/>
    <x v="67"/>
    <s v="B01EYT1URO"/>
    <n v="1"/>
    <x v="2"/>
    <x v="9"/>
    <n v="1312.5"/>
    <n v="1250"/>
  </r>
  <r>
    <x v="684"/>
    <x v="68"/>
    <s v="B01LQV1YHO"/>
    <n v="20"/>
    <x v="23"/>
    <x v="8"/>
    <n v="1624"/>
    <n v="1450"/>
  </r>
  <r>
    <x v="684"/>
    <x v="69"/>
    <s v="B018IZ0SWI"/>
    <n v="3"/>
    <x v="15"/>
    <x v="1"/>
    <n v="1620"/>
    <n v="1350"/>
  </r>
  <r>
    <x v="684"/>
    <x v="70"/>
    <s v="B01EYT1URO"/>
    <n v="1"/>
    <x v="27"/>
    <x v="9"/>
    <n v="1312.5"/>
    <n v="1250"/>
  </r>
  <r>
    <x v="684"/>
    <x v="14"/>
    <s v="B00J0O5J4Y"/>
    <n v="3"/>
    <x v="14"/>
    <x v="4"/>
    <n v="1683"/>
    <n v="1530"/>
  </r>
  <r>
    <x v="684"/>
    <x v="8"/>
    <s v="B00NQGP42Y"/>
    <n v="3"/>
    <x v="8"/>
    <x v="7"/>
    <n v="2376"/>
    <n v="2200"/>
  </r>
  <r>
    <x v="684"/>
    <x v="11"/>
    <s v="B01LQV1YHO"/>
    <n v="24"/>
    <x v="11"/>
    <x v="8"/>
    <n v="1624"/>
    <n v="1450"/>
  </r>
  <r>
    <x v="685"/>
    <x v="13"/>
    <s v="B00F3J4B5S"/>
    <n v="3"/>
    <x v="13"/>
    <x v="0"/>
    <n v="1725"/>
    <n v="1500"/>
  </r>
  <r>
    <x v="685"/>
    <x v="21"/>
    <s v="B00K15Q2B0"/>
    <n v="2"/>
    <x v="21"/>
    <x v="6"/>
    <n v="2167.1999999999998"/>
    <n v="1720"/>
  </r>
  <r>
    <x v="685"/>
    <x v="2"/>
    <s v="B01DZJFWNC"/>
    <n v="2"/>
    <x v="2"/>
    <x v="2"/>
    <n v="998.4"/>
    <n v="960"/>
  </r>
  <r>
    <x v="685"/>
    <x v="25"/>
    <s v="B01KBH547A"/>
    <n v="2"/>
    <x v="25"/>
    <x v="5"/>
    <n v="1012"/>
    <n v="920"/>
  </r>
  <r>
    <x v="685"/>
    <x v="6"/>
    <s v="B00F3J4B5S"/>
    <n v="3"/>
    <x v="6"/>
    <x v="0"/>
    <n v="1725"/>
    <n v="1500"/>
  </r>
  <r>
    <x v="685"/>
    <x v="5"/>
    <s v="B01LQV1YHO"/>
    <n v="3"/>
    <x v="5"/>
    <x v="8"/>
    <n v="1624"/>
    <n v="1450"/>
  </r>
  <r>
    <x v="685"/>
    <x v="7"/>
    <s v="B00K15Q2B0"/>
    <n v="2"/>
    <x v="7"/>
    <x v="6"/>
    <n v="2167.1999999999998"/>
    <n v="1720"/>
  </r>
  <r>
    <x v="685"/>
    <x v="9"/>
    <s v="B01KBH547A"/>
    <n v="2"/>
    <x v="9"/>
    <x v="5"/>
    <n v="1012"/>
    <n v="920"/>
  </r>
  <r>
    <x v="685"/>
    <x v="4"/>
    <s v="B00J0O5J4Y"/>
    <n v="1"/>
    <x v="4"/>
    <x v="4"/>
    <n v="1683"/>
    <n v="1530"/>
  </r>
  <r>
    <x v="685"/>
    <x v="1"/>
    <s v="B01KBH547A"/>
    <n v="2"/>
    <x v="1"/>
    <x v="5"/>
    <n v="1012"/>
    <n v="920"/>
  </r>
  <r>
    <x v="685"/>
    <x v="17"/>
    <s v="B01KBH547A"/>
    <n v="3"/>
    <x v="17"/>
    <x v="5"/>
    <n v="1012"/>
    <n v="920"/>
  </r>
  <r>
    <x v="685"/>
    <x v="12"/>
    <s v="B018IZ0SWI"/>
    <n v="1"/>
    <x v="12"/>
    <x v="1"/>
    <n v="1620"/>
    <n v="1350"/>
  </r>
  <r>
    <x v="685"/>
    <x v="16"/>
    <s v="B01DZJFWNC"/>
    <n v="1"/>
    <x v="16"/>
    <x v="2"/>
    <n v="998.4"/>
    <n v="960"/>
  </r>
  <r>
    <x v="685"/>
    <x v="18"/>
    <s v="B00K15Q2B0"/>
    <n v="2"/>
    <x v="18"/>
    <x v="6"/>
    <n v="2167.1999999999998"/>
    <n v="1720"/>
  </r>
  <r>
    <x v="685"/>
    <x v="19"/>
    <s v="B00J0O5J4Y"/>
    <n v="1"/>
    <x v="19"/>
    <x v="4"/>
    <n v="1683"/>
    <n v="1530"/>
  </r>
  <r>
    <x v="685"/>
    <x v="10"/>
    <s v="B016381QZA"/>
    <n v="1"/>
    <x v="10"/>
    <x v="3"/>
    <n v="2016.5"/>
    <n v="1850"/>
  </r>
  <r>
    <x v="685"/>
    <x v="20"/>
    <s v="B01EYT1URO"/>
    <n v="2"/>
    <x v="20"/>
    <x v="9"/>
    <n v="1312.5"/>
    <n v="1250"/>
  </r>
  <r>
    <x v="685"/>
    <x v="22"/>
    <s v="B01KBH547A"/>
    <n v="1"/>
    <x v="22"/>
    <x v="5"/>
    <n v="1012"/>
    <n v="920"/>
  </r>
  <r>
    <x v="685"/>
    <x v="15"/>
    <s v="B018IZ0SWI"/>
    <n v="2"/>
    <x v="15"/>
    <x v="1"/>
    <n v="1620"/>
    <n v="1350"/>
  </r>
  <r>
    <x v="685"/>
    <x v="26"/>
    <s v="B01EYT1URO"/>
    <n v="22"/>
    <x v="26"/>
    <x v="9"/>
    <n v="1312.5"/>
    <n v="1250"/>
  </r>
  <r>
    <x v="685"/>
    <x v="27"/>
    <s v="B00K15Q2B0"/>
    <n v="2"/>
    <x v="27"/>
    <x v="6"/>
    <n v="2167.1999999999998"/>
    <n v="1720"/>
  </r>
  <r>
    <x v="685"/>
    <x v="28"/>
    <s v="B00F3J4B5S"/>
    <n v="3"/>
    <x v="28"/>
    <x v="0"/>
    <n v="1725"/>
    <n v="1500"/>
  </r>
  <r>
    <x v="685"/>
    <x v="29"/>
    <s v="B00K15Q2B0"/>
    <n v="1"/>
    <x v="29"/>
    <x v="6"/>
    <n v="2167.1999999999998"/>
    <n v="1720"/>
  </r>
  <r>
    <x v="685"/>
    <x v="30"/>
    <s v="B015YCRYZM"/>
    <n v="11"/>
    <x v="30"/>
    <x v="11"/>
    <n v="2013"/>
    <n v="1650"/>
  </r>
  <r>
    <x v="685"/>
    <x v="31"/>
    <s v="B00K15Q2B0"/>
    <n v="1"/>
    <x v="31"/>
    <x v="6"/>
    <n v="2167.1999999999998"/>
    <n v="1720"/>
  </r>
  <r>
    <x v="685"/>
    <x v="24"/>
    <s v="B00NQGP42Y"/>
    <n v="3"/>
    <x v="24"/>
    <x v="7"/>
    <n v="2376"/>
    <n v="2200"/>
  </r>
  <r>
    <x v="685"/>
    <x v="23"/>
    <s v="B01LQV1YHO"/>
    <n v="3"/>
    <x v="23"/>
    <x v="8"/>
    <n v="1624"/>
    <n v="1450"/>
  </r>
  <r>
    <x v="685"/>
    <x v="0"/>
    <s v="B00F3J4B5S"/>
    <n v="1"/>
    <x v="0"/>
    <x v="0"/>
    <n v="1725"/>
    <n v="1500"/>
  </r>
  <r>
    <x v="685"/>
    <x v="32"/>
    <s v="B018IZ0SWI"/>
    <n v="3"/>
    <x v="32"/>
    <x v="1"/>
    <n v="1620"/>
    <n v="1350"/>
  </r>
  <r>
    <x v="685"/>
    <x v="33"/>
    <s v="B00NQGP42Y"/>
    <n v="1"/>
    <x v="33"/>
    <x v="7"/>
    <n v="2376"/>
    <n v="2200"/>
  </r>
  <r>
    <x v="685"/>
    <x v="34"/>
    <s v="B00K15Q2B0"/>
    <n v="1"/>
    <x v="34"/>
    <x v="6"/>
    <n v="2167.1999999999998"/>
    <n v="1720"/>
  </r>
  <r>
    <x v="685"/>
    <x v="35"/>
    <s v="B016381QZA"/>
    <n v="1"/>
    <x v="35"/>
    <x v="3"/>
    <n v="2016.5"/>
    <n v="1850"/>
  </r>
  <r>
    <x v="685"/>
    <x v="36"/>
    <s v="B00F3J4B5S"/>
    <n v="2"/>
    <x v="36"/>
    <x v="0"/>
    <n v="1725"/>
    <n v="1500"/>
  </r>
  <r>
    <x v="685"/>
    <x v="37"/>
    <s v="B016381QZA"/>
    <n v="2"/>
    <x v="37"/>
    <x v="3"/>
    <n v="2016.5"/>
    <n v="1850"/>
  </r>
  <r>
    <x v="685"/>
    <x v="38"/>
    <s v="B016B7INC2"/>
    <n v="20"/>
    <x v="38"/>
    <x v="10"/>
    <n v="1020"/>
    <n v="850"/>
  </r>
  <r>
    <x v="685"/>
    <x v="39"/>
    <s v="B01LQV1YHO"/>
    <n v="12"/>
    <x v="39"/>
    <x v="8"/>
    <n v="1624"/>
    <n v="1450"/>
  </r>
  <r>
    <x v="685"/>
    <x v="40"/>
    <s v="B00F3J4B5S"/>
    <n v="2"/>
    <x v="40"/>
    <x v="0"/>
    <n v="1725"/>
    <n v="1500"/>
  </r>
  <r>
    <x v="685"/>
    <x v="41"/>
    <s v="B00K15Q2B0"/>
    <n v="2"/>
    <x v="41"/>
    <x v="6"/>
    <n v="2167.1999999999998"/>
    <n v="1720"/>
  </r>
  <r>
    <x v="685"/>
    <x v="42"/>
    <s v="B016381QZA"/>
    <n v="2"/>
    <x v="12"/>
    <x v="3"/>
    <n v="2016.5"/>
    <n v="1850"/>
  </r>
  <r>
    <x v="685"/>
    <x v="43"/>
    <s v="B018IZ0SWI"/>
    <n v="3"/>
    <x v="9"/>
    <x v="1"/>
    <n v="1620"/>
    <n v="1350"/>
  </r>
  <r>
    <x v="685"/>
    <x v="44"/>
    <s v="B00NQGP42Y"/>
    <n v="1"/>
    <x v="29"/>
    <x v="7"/>
    <n v="2376"/>
    <n v="2200"/>
  </r>
  <r>
    <x v="685"/>
    <x v="45"/>
    <s v="B01KBH547A"/>
    <n v="3"/>
    <x v="7"/>
    <x v="5"/>
    <n v="1012"/>
    <n v="920"/>
  </r>
  <r>
    <x v="685"/>
    <x v="46"/>
    <s v="B00F3J4B5S"/>
    <n v="2"/>
    <x v="40"/>
    <x v="0"/>
    <n v="1725"/>
    <n v="1500"/>
  </r>
  <r>
    <x v="685"/>
    <x v="47"/>
    <s v="B01DZJFWNC"/>
    <n v="1"/>
    <x v="10"/>
    <x v="2"/>
    <n v="998.4"/>
    <n v="960"/>
  </r>
  <r>
    <x v="685"/>
    <x v="48"/>
    <s v="B01KBH547A"/>
    <n v="2"/>
    <x v="13"/>
    <x v="5"/>
    <n v="1012"/>
    <n v="920"/>
  </r>
  <r>
    <x v="685"/>
    <x v="49"/>
    <s v="B01KBH547A"/>
    <n v="2"/>
    <x v="42"/>
    <x v="5"/>
    <n v="1012"/>
    <n v="920"/>
  </r>
  <r>
    <x v="685"/>
    <x v="50"/>
    <s v="B00NQGP42Y"/>
    <n v="1"/>
    <x v="36"/>
    <x v="7"/>
    <n v="2376"/>
    <n v="2200"/>
  </r>
  <r>
    <x v="685"/>
    <x v="51"/>
    <s v="B01DZJFWNC"/>
    <n v="3"/>
    <x v="28"/>
    <x v="2"/>
    <n v="998.4"/>
    <n v="960"/>
  </r>
  <r>
    <x v="685"/>
    <x v="52"/>
    <s v="B01EYT1URO"/>
    <n v="2"/>
    <x v="18"/>
    <x v="9"/>
    <n v="1312.5"/>
    <n v="1250"/>
  </r>
  <r>
    <x v="685"/>
    <x v="53"/>
    <s v="B00K15Q2B0"/>
    <n v="3"/>
    <x v="32"/>
    <x v="6"/>
    <n v="2167.1999999999998"/>
    <n v="1720"/>
  </r>
  <r>
    <x v="685"/>
    <x v="54"/>
    <s v="B00NQGP42Y"/>
    <n v="1"/>
    <x v="31"/>
    <x v="7"/>
    <n v="2376"/>
    <n v="2200"/>
  </r>
  <r>
    <x v="685"/>
    <x v="55"/>
    <s v="B01KBH547A"/>
    <n v="1"/>
    <x v="20"/>
    <x v="5"/>
    <n v="1012"/>
    <n v="920"/>
  </r>
  <r>
    <x v="685"/>
    <x v="56"/>
    <s v="B01LQV1YHO"/>
    <n v="3"/>
    <x v="1"/>
    <x v="8"/>
    <n v="1624"/>
    <n v="1450"/>
  </r>
  <r>
    <x v="685"/>
    <x v="57"/>
    <s v="B00K15Q2B0"/>
    <n v="3"/>
    <x v="11"/>
    <x v="6"/>
    <n v="2167.1999999999998"/>
    <n v="1720"/>
  </r>
  <r>
    <x v="685"/>
    <x v="58"/>
    <s v="B00F3J4B5S"/>
    <n v="1"/>
    <x v="37"/>
    <x v="0"/>
    <n v="1725"/>
    <n v="1500"/>
  </r>
  <r>
    <x v="685"/>
    <x v="59"/>
    <s v="B01KBH547A"/>
    <n v="3"/>
    <x v="14"/>
    <x v="5"/>
    <n v="1012"/>
    <n v="920"/>
  </r>
  <r>
    <x v="685"/>
    <x v="60"/>
    <s v="B01LQV1YHO"/>
    <n v="2"/>
    <x v="8"/>
    <x v="8"/>
    <n v="1624"/>
    <n v="1450"/>
  </r>
  <r>
    <x v="685"/>
    <x v="61"/>
    <s v="B01KBH547A"/>
    <n v="2"/>
    <x v="6"/>
    <x v="5"/>
    <n v="1012"/>
    <n v="920"/>
  </r>
  <r>
    <x v="685"/>
    <x v="62"/>
    <s v="B00NQGP42Y"/>
    <n v="3"/>
    <x v="5"/>
    <x v="7"/>
    <n v="2376"/>
    <n v="2200"/>
  </r>
  <r>
    <x v="685"/>
    <x v="63"/>
    <s v="B00F3J4B5S"/>
    <n v="3"/>
    <x v="39"/>
    <x v="0"/>
    <n v="1725"/>
    <n v="1500"/>
  </r>
  <r>
    <x v="685"/>
    <x v="64"/>
    <s v="B00K15Q2B0"/>
    <n v="3"/>
    <x v="17"/>
    <x v="6"/>
    <n v="2167.1999999999998"/>
    <n v="1720"/>
  </r>
  <r>
    <x v="685"/>
    <x v="65"/>
    <s v="B00NQGP42Y"/>
    <n v="2"/>
    <x v="16"/>
    <x v="7"/>
    <n v="2376"/>
    <n v="2200"/>
  </r>
  <r>
    <x v="685"/>
    <x v="66"/>
    <s v="B00K15Q2B0"/>
    <n v="3"/>
    <x v="3"/>
    <x v="6"/>
    <n v="2167.1999999999998"/>
    <n v="1720"/>
  </r>
  <r>
    <x v="685"/>
    <x v="67"/>
    <s v="B00K15Q2B0"/>
    <n v="3"/>
    <x v="2"/>
    <x v="6"/>
    <n v="2167.1999999999998"/>
    <n v="1720"/>
  </r>
  <r>
    <x v="685"/>
    <x v="68"/>
    <s v="B01KBH547A"/>
    <n v="3"/>
    <x v="23"/>
    <x v="5"/>
    <n v="1012"/>
    <n v="920"/>
  </r>
  <r>
    <x v="685"/>
    <x v="69"/>
    <s v="B00F3J4B5S"/>
    <n v="2"/>
    <x v="15"/>
    <x v="0"/>
    <n v="1725"/>
    <n v="1500"/>
  </r>
  <r>
    <x v="685"/>
    <x v="70"/>
    <s v="B00K15Q2B0"/>
    <n v="4"/>
    <x v="27"/>
    <x v="6"/>
    <n v="2167.1999999999998"/>
    <n v="1720"/>
  </r>
  <r>
    <x v="685"/>
    <x v="14"/>
    <s v="B01LQV1YHO"/>
    <n v="3"/>
    <x v="14"/>
    <x v="8"/>
    <n v="1624"/>
    <n v="1450"/>
  </r>
  <r>
    <x v="685"/>
    <x v="8"/>
    <s v="B00J0O5J4Y"/>
    <n v="1"/>
    <x v="8"/>
    <x v="4"/>
    <n v="1683"/>
    <n v="1530"/>
  </r>
  <r>
    <x v="685"/>
    <x v="11"/>
    <s v="B00K15Q2B0"/>
    <n v="2"/>
    <x v="11"/>
    <x v="6"/>
    <n v="2167.1999999999998"/>
    <n v="1720"/>
  </r>
  <r>
    <x v="685"/>
    <x v="13"/>
    <s v="B01KBH547A"/>
    <n v="3"/>
    <x v="13"/>
    <x v="5"/>
    <n v="1012"/>
    <n v="920"/>
  </r>
  <r>
    <x v="685"/>
    <x v="21"/>
    <s v="B018IZ0SWI"/>
    <n v="2"/>
    <x v="21"/>
    <x v="1"/>
    <n v="1620"/>
    <n v="1350"/>
  </r>
  <r>
    <x v="686"/>
    <x v="2"/>
    <s v="B016381QZA"/>
    <n v="3"/>
    <x v="2"/>
    <x v="3"/>
    <n v="2016.5"/>
    <n v="1850"/>
  </r>
  <r>
    <x v="686"/>
    <x v="25"/>
    <s v="B016381QZA"/>
    <n v="3"/>
    <x v="25"/>
    <x v="3"/>
    <n v="2016.5"/>
    <n v="1850"/>
  </r>
  <r>
    <x v="686"/>
    <x v="6"/>
    <s v="B00F3J4B5S"/>
    <n v="3"/>
    <x v="6"/>
    <x v="0"/>
    <n v="1725"/>
    <n v="1500"/>
  </r>
  <r>
    <x v="686"/>
    <x v="5"/>
    <s v="B00F3J4B5S"/>
    <n v="23"/>
    <x v="5"/>
    <x v="0"/>
    <n v="1725"/>
    <n v="1500"/>
  </r>
  <r>
    <x v="686"/>
    <x v="7"/>
    <s v="B00F3J4B5S"/>
    <n v="2"/>
    <x v="7"/>
    <x v="0"/>
    <n v="1725"/>
    <n v="1500"/>
  </r>
  <r>
    <x v="686"/>
    <x v="9"/>
    <s v="B01KBH547A"/>
    <n v="16"/>
    <x v="9"/>
    <x v="5"/>
    <n v="1012"/>
    <n v="920"/>
  </r>
  <r>
    <x v="686"/>
    <x v="4"/>
    <s v="B018IZ0SWI"/>
    <n v="4"/>
    <x v="4"/>
    <x v="1"/>
    <n v="1620"/>
    <n v="1350"/>
  </r>
  <r>
    <x v="686"/>
    <x v="1"/>
    <s v="B016381QZA"/>
    <n v="2"/>
    <x v="1"/>
    <x v="3"/>
    <n v="2016.5"/>
    <n v="1850"/>
  </r>
  <r>
    <x v="686"/>
    <x v="17"/>
    <s v="B015YCRYZM"/>
    <n v="3"/>
    <x v="17"/>
    <x v="11"/>
    <n v="2013"/>
    <n v="1650"/>
  </r>
  <r>
    <x v="686"/>
    <x v="12"/>
    <s v="B01LQV1YHO"/>
    <n v="8"/>
    <x v="12"/>
    <x v="8"/>
    <n v="1624"/>
    <n v="1450"/>
  </r>
  <r>
    <x v="686"/>
    <x v="16"/>
    <s v="B00NQGP42Y"/>
    <n v="2"/>
    <x v="16"/>
    <x v="7"/>
    <n v="2376"/>
    <n v="2200"/>
  </r>
  <r>
    <x v="686"/>
    <x v="18"/>
    <s v="B00K15Q2B0"/>
    <n v="3"/>
    <x v="18"/>
    <x v="6"/>
    <n v="2167.1999999999998"/>
    <n v="1720"/>
  </r>
  <r>
    <x v="686"/>
    <x v="19"/>
    <s v="B00F3J4B5S"/>
    <n v="1"/>
    <x v="19"/>
    <x v="0"/>
    <n v="1725"/>
    <n v="1500"/>
  </r>
  <r>
    <x v="686"/>
    <x v="10"/>
    <s v="B01KBH547A"/>
    <n v="1"/>
    <x v="10"/>
    <x v="5"/>
    <n v="1012"/>
    <n v="920"/>
  </r>
  <r>
    <x v="686"/>
    <x v="20"/>
    <s v="B00NQGP42Y"/>
    <n v="3"/>
    <x v="20"/>
    <x v="7"/>
    <n v="2376"/>
    <n v="2200"/>
  </r>
  <r>
    <x v="686"/>
    <x v="22"/>
    <s v="B01KBH547A"/>
    <n v="1"/>
    <x v="22"/>
    <x v="5"/>
    <n v="1012"/>
    <n v="920"/>
  </r>
  <r>
    <x v="686"/>
    <x v="15"/>
    <s v="B00NQGP42Y"/>
    <n v="3"/>
    <x v="15"/>
    <x v="7"/>
    <n v="2376"/>
    <n v="2200"/>
  </r>
  <r>
    <x v="686"/>
    <x v="26"/>
    <s v="B00F3J4B5S"/>
    <n v="22"/>
    <x v="26"/>
    <x v="0"/>
    <n v="1725"/>
    <n v="1500"/>
  </r>
  <r>
    <x v="686"/>
    <x v="27"/>
    <s v="B018IZ0SWI"/>
    <n v="2"/>
    <x v="27"/>
    <x v="1"/>
    <n v="1620"/>
    <n v="1350"/>
  </r>
  <r>
    <x v="686"/>
    <x v="28"/>
    <s v="B018IZ0SWI"/>
    <n v="2"/>
    <x v="28"/>
    <x v="1"/>
    <n v="1620"/>
    <n v="1350"/>
  </r>
  <r>
    <x v="686"/>
    <x v="29"/>
    <s v="B00F3J4B5S"/>
    <n v="3"/>
    <x v="29"/>
    <x v="0"/>
    <n v="1725"/>
    <n v="1500"/>
  </r>
  <r>
    <x v="686"/>
    <x v="30"/>
    <s v="B018IZ0SWI"/>
    <n v="2"/>
    <x v="30"/>
    <x v="1"/>
    <n v="1620"/>
    <n v="1350"/>
  </r>
  <r>
    <x v="686"/>
    <x v="31"/>
    <s v="B01EYT1URO"/>
    <n v="1"/>
    <x v="31"/>
    <x v="9"/>
    <n v="1312.5"/>
    <n v="1250"/>
  </r>
  <r>
    <x v="686"/>
    <x v="24"/>
    <s v="B01KBH547A"/>
    <n v="3"/>
    <x v="24"/>
    <x v="5"/>
    <n v="1012"/>
    <n v="920"/>
  </r>
  <r>
    <x v="686"/>
    <x v="23"/>
    <s v="B00NQGP42Y"/>
    <n v="1"/>
    <x v="23"/>
    <x v="7"/>
    <n v="2376"/>
    <n v="2200"/>
  </r>
  <r>
    <x v="686"/>
    <x v="0"/>
    <s v="B00K15Q2B0"/>
    <n v="1"/>
    <x v="0"/>
    <x v="6"/>
    <n v="2167.1999999999998"/>
    <n v="1720"/>
  </r>
  <r>
    <x v="686"/>
    <x v="32"/>
    <s v="B015YCRYZM"/>
    <n v="1"/>
    <x v="32"/>
    <x v="11"/>
    <n v="2013"/>
    <n v="1650"/>
  </r>
  <r>
    <x v="686"/>
    <x v="33"/>
    <s v="B01KBH547A"/>
    <n v="2"/>
    <x v="33"/>
    <x v="5"/>
    <n v="1012"/>
    <n v="920"/>
  </r>
  <r>
    <x v="686"/>
    <x v="34"/>
    <s v="B00K15Q2B0"/>
    <n v="2"/>
    <x v="34"/>
    <x v="6"/>
    <n v="2167.1999999999998"/>
    <n v="1720"/>
  </r>
  <r>
    <x v="686"/>
    <x v="35"/>
    <s v="B00F3J4B5S"/>
    <n v="2"/>
    <x v="35"/>
    <x v="0"/>
    <n v="1725"/>
    <n v="1500"/>
  </r>
  <r>
    <x v="686"/>
    <x v="36"/>
    <s v="B016381QZA"/>
    <n v="1"/>
    <x v="36"/>
    <x v="3"/>
    <n v="2016.5"/>
    <n v="1850"/>
  </r>
  <r>
    <x v="686"/>
    <x v="37"/>
    <s v="B00F3J4B5S"/>
    <n v="2"/>
    <x v="37"/>
    <x v="0"/>
    <n v="1725"/>
    <n v="1500"/>
  </r>
  <r>
    <x v="686"/>
    <x v="38"/>
    <s v="B01EYT1URO"/>
    <n v="3"/>
    <x v="38"/>
    <x v="9"/>
    <n v="1312.5"/>
    <n v="1250"/>
  </r>
  <r>
    <x v="686"/>
    <x v="39"/>
    <s v="B015YCRYZM"/>
    <n v="2"/>
    <x v="39"/>
    <x v="11"/>
    <n v="2013"/>
    <n v="1650"/>
  </r>
  <r>
    <x v="686"/>
    <x v="40"/>
    <s v="B018IZ0SWI"/>
    <n v="1"/>
    <x v="40"/>
    <x v="1"/>
    <n v="1620"/>
    <n v="1350"/>
  </r>
  <r>
    <x v="686"/>
    <x v="41"/>
    <s v="B00K15Q2B0"/>
    <n v="3"/>
    <x v="41"/>
    <x v="6"/>
    <n v="2167.1999999999998"/>
    <n v="1720"/>
  </r>
  <r>
    <x v="686"/>
    <x v="42"/>
    <s v="B00NQGP42Y"/>
    <n v="1"/>
    <x v="12"/>
    <x v="7"/>
    <n v="2376"/>
    <n v="2200"/>
  </r>
  <r>
    <x v="686"/>
    <x v="43"/>
    <s v="B00K15Q2B0"/>
    <n v="3"/>
    <x v="9"/>
    <x v="6"/>
    <n v="2167.1999999999998"/>
    <n v="1720"/>
  </r>
  <r>
    <x v="686"/>
    <x v="44"/>
    <s v="B00F3J4B5S"/>
    <n v="2"/>
    <x v="29"/>
    <x v="0"/>
    <n v="1725"/>
    <n v="1500"/>
  </r>
  <r>
    <x v="686"/>
    <x v="45"/>
    <s v="B018IZ0SWI"/>
    <n v="2"/>
    <x v="7"/>
    <x v="1"/>
    <n v="1620"/>
    <n v="1350"/>
  </r>
  <r>
    <x v="686"/>
    <x v="46"/>
    <s v="B018IZ0SWI"/>
    <n v="3"/>
    <x v="40"/>
    <x v="1"/>
    <n v="1620"/>
    <n v="1350"/>
  </r>
  <r>
    <x v="686"/>
    <x v="47"/>
    <s v="B018IZ0SWI"/>
    <n v="3"/>
    <x v="10"/>
    <x v="1"/>
    <n v="1620"/>
    <n v="1350"/>
  </r>
  <r>
    <x v="686"/>
    <x v="48"/>
    <s v="B00J0O5J4Y"/>
    <n v="1"/>
    <x v="13"/>
    <x v="4"/>
    <n v="1683"/>
    <n v="1530"/>
  </r>
  <r>
    <x v="686"/>
    <x v="49"/>
    <s v="B01DZJFWNC"/>
    <n v="1"/>
    <x v="42"/>
    <x v="2"/>
    <n v="998.4"/>
    <n v="960"/>
  </r>
  <r>
    <x v="686"/>
    <x v="50"/>
    <s v="B015YCRYZM"/>
    <n v="2"/>
    <x v="36"/>
    <x v="11"/>
    <n v="2013"/>
    <n v="1650"/>
  </r>
  <r>
    <x v="686"/>
    <x v="51"/>
    <s v="B018IZ0SWI"/>
    <n v="3"/>
    <x v="28"/>
    <x v="1"/>
    <n v="1620"/>
    <n v="1350"/>
  </r>
  <r>
    <x v="686"/>
    <x v="52"/>
    <s v="B016B7INC2"/>
    <n v="2"/>
    <x v="18"/>
    <x v="10"/>
    <n v="1020"/>
    <n v="850"/>
  </r>
  <r>
    <x v="686"/>
    <x v="53"/>
    <s v="B01KBH547A"/>
    <n v="1"/>
    <x v="32"/>
    <x v="5"/>
    <n v="1012"/>
    <n v="920"/>
  </r>
  <r>
    <x v="686"/>
    <x v="54"/>
    <s v="B01LQV1YHO"/>
    <n v="3"/>
    <x v="31"/>
    <x v="8"/>
    <n v="1624"/>
    <n v="1450"/>
  </r>
  <r>
    <x v="686"/>
    <x v="55"/>
    <s v="B01KBH547A"/>
    <n v="1"/>
    <x v="20"/>
    <x v="5"/>
    <n v="1012"/>
    <n v="920"/>
  </r>
  <r>
    <x v="686"/>
    <x v="56"/>
    <s v="B01DZJFWNC"/>
    <n v="2"/>
    <x v="1"/>
    <x v="2"/>
    <n v="998.4"/>
    <n v="960"/>
  </r>
  <r>
    <x v="686"/>
    <x v="57"/>
    <s v="B00F3J4B5S"/>
    <n v="1"/>
    <x v="11"/>
    <x v="0"/>
    <n v="1725"/>
    <n v="1500"/>
  </r>
  <r>
    <x v="686"/>
    <x v="58"/>
    <s v="B018IZ0SWI"/>
    <n v="3"/>
    <x v="37"/>
    <x v="1"/>
    <n v="1620"/>
    <n v="1350"/>
  </r>
  <r>
    <x v="686"/>
    <x v="59"/>
    <s v="B015YCRYZM"/>
    <n v="1"/>
    <x v="14"/>
    <x v="11"/>
    <n v="2013"/>
    <n v="1650"/>
  </r>
  <r>
    <x v="687"/>
    <x v="60"/>
    <s v="B016B7INC2"/>
    <n v="3"/>
    <x v="8"/>
    <x v="10"/>
    <n v="1020"/>
    <n v="850"/>
  </r>
  <r>
    <x v="687"/>
    <x v="61"/>
    <s v="B01DZJFWNC"/>
    <n v="2"/>
    <x v="6"/>
    <x v="2"/>
    <n v="998.4"/>
    <n v="960"/>
  </r>
  <r>
    <x v="687"/>
    <x v="62"/>
    <s v="B018IZ0SWI"/>
    <n v="2"/>
    <x v="5"/>
    <x v="1"/>
    <n v="1620"/>
    <n v="1350"/>
  </r>
  <r>
    <x v="687"/>
    <x v="63"/>
    <s v="B00F3J4B5S"/>
    <n v="2"/>
    <x v="39"/>
    <x v="0"/>
    <n v="1725"/>
    <n v="1500"/>
  </r>
  <r>
    <x v="687"/>
    <x v="64"/>
    <s v="B016381QZA"/>
    <n v="3"/>
    <x v="17"/>
    <x v="3"/>
    <n v="2016.5"/>
    <n v="1850"/>
  </r>
  <r>
    <x v="687"/>
    <x v="65"/>
    <s v="B01KBH547A"/>
    <n v="2"/>
    <x v="16"/>
    <x v="5"/>
    <n v="1012"/>
    <n v="920"/>
  </r>
  <r>
    <x v="687"/>
    <x v="66"/>
    <s v="B018IZ0SWI"/>
    <n v="3"/>
    <x v="3"/>
    <x v="1"/>
    <n v="1620"/>
    <n v="1350"/>
  </r>
  <r>
    <x v="687"/>
    <x v="67"/>
    <s v="B01DZJFWNC"/>
    <n v="3"/>
    <x v="2"/>
    <x v="2"/>
    <n v="998.4"/>
    <n v="960"/>
  </r>
  <r>
    <x v="687"/>
    <x v="68"/>
    <s v="B00NQGP42Y"/>
    <n v="3"/>
    <x v="23"/>
    <x v="7"/>
    <n v="2376"/>
    <n v="2200"/>
  </r>
  <r>
    <x v="687"/>
    <x v="69"/>
    <s v="B00F3J4B5S"/>
    <n v="2"/>
    <x v="15"/>
    <x v="0"/>
    <n v="1725"/>
    <n v="1500"/>
  </r>
  <r>
    <x v="687"/>
    <x v="70"/>
    <s v="B01KBH547A"/>
    <n v="3"/>
    <x v="27"/>
    <x v="5"/>
    <n v="1012"/>
    <n v="920"/>
  </r>
  <r>
    <x v="687"/>
    <x v="14"/>
    <s v="B00K15Q2B0"/>
    <n v="3"/>
    <x v="14"/>
    <x v="6"/>
    <n v="2167.1999999999998"/>
    <n v="1720"/>
  </r>
  <r>
    <x v="687"/>
    <x v="8"/>
    <s v="B01KBH547A"/>
    <n v="3"/>
    <x v="8"/>
    <x v="5"/>
    <n v="1012"/>
    <n v="920"/>
  </r>
  <r>
    <x v="687"/>
    <x v="11"/>
    <s v="B01DZJFWNC"/>
    <n v="3"/>
    <x v="11"/>
    <x v="2"/>
    <n v="998.4"/>
    <n v="960"/>
  </r>
  <r>
    <x v="687"/>
    <x v="13"/>
    <s v="B00F3J4B5S"/>
    <n v="7"/>
    <x v="13"/>
    <x v="0"/>
    <n v="1725"/>
    <n v="1500"/>
  </r>
  <r>
    <x v="687"/>
    <x v="21"/>
    <s v="B01EYT1URO"/>
    <n v="10"/>
    <x v="21"/>
    <x v="9"/>
    <n v="1312.5"/>
    <n v="1250"/>
  </r>
  <r>
    <x v="687"/>
    <x v="2"/>
    <s v="B01EYT1URO"/>
    <n v="3"/>
    <x v="2"/>
    <x v="9"/>
    <n v="1312.5"/>
    <n v="1250"/>
  </r>
  <r>
    <x v="687"/>
    <x v="25"/>
    <s v="B00K15Q2B0"/>
    <n v="3"/>
    <x v="25"/>
    <x v="6"/>
    <n v="2167.1999999999998"/>
    <n v="1720"/>
  </r>
  <r>
    <x v="687"/>
    <x v="6"/>
    <s v="B018IZ0SWI"/>
    <n v="3"/>
    <x v="6"/>
    <x v="1"/>
    <n v="1620"/>
    <n v="1350"/>
  </r>
  <r>
    <x v="687"/>
    <x v="5"/>
    <s v="B018IZ0SWI"/>
    <n v="2"/>
    <x v="5"/>
    <x v="1"/>
    <n v="1620"/>
    <n v="1350"/>
  </r>
  <r>
    <x v="687"/>
    <x v="7"/>
    <s v="B01KBH547A"/>
    <n v="18"/>
    <x v="7"/>
    <x v="5"/>
    <n v="1012"/>
    <n v="920"/>
  </r>
  <r>
    <x v="687"/>
    <x v="9"/>
    <s v="B01KBH547A"/>
    <n v="3"/>
    <x v="9"/>
    <x v="5"/>
    <n v="1012"/>
    <n v="920"/>
  </r>
  <r>
    <x v="687"/>
    <x v="4"/>
    <s v="B018IZ0SWI"/>
    <n v="4"/>
    <x v="4"/>
    <x v="1"/>
    <n v="1620"/>
    <n v="1350"/>
  </r>
  <r>
    <x v="687"/>
    <x v="1"/>
    <s v="B00F3J4B5S"/>
    <n v="1"/>
    <x v="1"/>
    <x v="0"/>
    <n v="1725"/>
    <n v="1500"/>
  </r>
  <r>
    <x v="687"/>
    <x v="17"/>
    <s v="B01KBH547A"/>
    <n v="3"/>
    <x v="17"/>
    <x v="5"/>
    <n v="1012"/>
    <n v="920"/>
  </r>
  <r>
    <x v="687"/>
    <x v="12"/>
    <s v="B01KBH547A"/>
    <n v="2"/>
    <x v="12"/>
    <x v="5"/>
    <n v="1012"/>
    <n v="920"/>
  </r>
  <r>
    <x v="687"/>
    <x v="16"/>
    <s v="B01DZJFWNC"/>
    <n v="2"/>
    <x v="16"/>
    <x v="2"/>
    <n v="998.4"/>
    <n v="960"/>
  </r>
  <r>
    <x v="687"/>
    <x v="18"/>
    <s v="B018IZ0SWI"/>
    <n v="3"/>
    <x v="18"/>
    <x v="1"/>
    <n v="1620"/>
    <n v="1350"/>
  </r>
  <r>
    <x v="687"/>
    <x v="19"/>
    <s v="B01DZJFWNC"/>
    <n v="18"/>
    <x v="19"/>
    <x v="2"/>
    <n v="998.4"/>
    <n v="960"/>
  </r>
  <r>
    <x v="687"/>
    <x v="10"/>
    <s v="B016381QZA"/>
    <n v="3"/>
    <x v="10"/>
    <x v="3"/>
    <n v="2016.5"/>
    <n v="1850"/>
  </r>
  <r>
    <x v="687"/>
    <x v="20"/>
    <s v="B00F3J4B5S"/>
    <n v="6"/>
    <x v="20"/>
    <x v="0"/>
    <n v="1725"/>
    <n v="1500"/>
  </r>
  <r>
    <x v="687"/>
    <x v="22"/>
    <s v="B00F3J4B5S"/>
    <n v="1"/>
    <x v="22"/>
    <x v="0"/>
    <n v="1725"/>
    <n v="1500"/>
  </r>
  <r>
    <x v="687"/>
    <x v="15"/>
    <s v="B00J0O5J4Y"/>
    <n v="2"/>
    <x v="15"/>
    <x v="4"/>
    <n v="1683"/>
    <n v="1530"/>
  </r>
  <r>
    <x v="687"/>
    <x v="26"/>
    <s v="B01KBH547A"/>
    <n v="1"/>
    <x v="26"/>
    <x v="5"/>
    <n v="1012"/>
    <n v="920"/>
  </r>
  <r>
    <x v="687"/>
    <x v="27"/>
    <s v="B018IZ0SWI"/>
    <n v="2"/>
    <x v="27"/>
    <x v="1"/>
    <n v="1620"/>
    <n v="1350"/>
  </r>
  <r>
    <x v="687"/>
    <x v="28"/>
    <s v="B00K15Q2B0"/>
    <n v="2"/>
    <x v="28"/>
    <x v="6"/>
    <n v="2167.1999999999998"/>
    <n v="1720"/>
  </r>
  <r>
    <x v="687"/>
    <x v="29"/>
    <s v="B016381QZA"/>
    <n v="3"/>
    <x v="29"/>
    <x v="3"/>
    <n v="2016.5"/>
    <n v="1850"/>
  </r>
  <r>
    <x v="687"/>
    <x v="30"/>
    <s v="B016B7INC2"/>
    <n v="3"/>
    <x v="30"/>
    <x v="10"/>
    <n v="1020"/>
    <n v="850"/>
  </r>
  <r>
    <x v="687"/>
    <x v="31"/>
    <s v="B016381QZA"/>
    <n v="2"/>
    <x v="31"/>
    <x v="3"/>
    <n v="2016.5"/>
    <n v="1850"/>
  </r>
  <r>
    <x v="687"/>
    <x v="24"/>
    <s v="B00J0O5J4Y"/>
    <n v="2"/>
    <x v="24"/>
    <x v="4"/>
    <n v="1683"/>
    <n v="1530"/>
  </r>
  <r>
    <x v="687"/>
    <x v="23"/>
    <s v="B00NQGP42Y"/>
    <n v="2"/>
    <x v="23"/>
    <x v="7"/>
    <n v="2376"/>
    <n v="2200"/>
  </r>
  <r>
    <x v="687"/>
    <x v="0"/>
    <s v="B00J0O5J4Y"/>
    <n v="3"/>
    <x v="0"/>
    <x v="4"/>
    <n v="1683"/>
    <n v="1530"/>
  </r>
  <r>
    <x v="687"/>
    <x v="32"/>
    <s v="B016381QZA"/>
    <n v="3"/>
    <x v="32"/>
    <x v="3"/>
    <n v="2016.5"/>
    <n v="1850"/>
  </r>
  <r>
    <x v="687"/>
    <x v="33"/>
    <s v="B018IZ0SWI"/>
    <n v="2"/>
    <x v="33"/>
    <x v="1"/>
    <n v="1620"/>
    <n v="1350"/>
  </r>
  <r>
    <x v="687"/>
    <x v="34"/>
    <s v="B01LQV1YHO"/>
    <n v="1"/>
    <x v="34"/>
    <x v="8"/>
    <n v="1624"/>
    <n v="1450"/>
  </r>
  <r>
    <x v="687"/>
    <x v="35"/>
    <s v="B00K15Q2B0"/>
    <n v="3"/>
    <x v="35"/>
    <x v="6"/>
    <n v="2167.1999999999998"/>
    <n v="1720"/>
  </r>
  <r>
    <x v="687"/>
    <x v="36"/>
    <s v="B00K15Q2B0"/>
    <n v="4"/>
    <x v="36"/>
    <x v="6"/>
    <n v="2167.1999999999998"/>
    <n v="1720"/>
  </r>
  <r>
    <x v="687"/>
    <x v="37"/>
    <s v="B01EYT1URO"/>
    <n v="3"/>
    <x v="37"/>
    <x v="9"/>
    <n v="1312.5"/>
    <n v="1250"/>
  </r>
  <r>
    <x v="687"/>
    <x v="38"/>
    <s v="B00F3J4B5S"/>
    <n v="1"/>
    <x v="38"/>
    <x v="0"/>
    <n v="1725"/>
    <n v="1500"/>
  </r>
  <r>
    <x v="687"/>
    <x v="39"/>
    <s v="B01EYT1URO"/>
    <n v="6"/>
    <x v="39"/>
    <x v="9"/>
    <n v="1312.5"/>
    <n v="1250"/>
  </r>
  <r>
    <x v="687"/>
    <x v="40"/>
    <s v="B00NQGP42Y"/>
    <n v="1"/>
    <x v="40"/>
    <x v="7"/>
    <n v="2376"/>
    <n v="2200"/>
  </r>
  <r>
    <x v="687"/>
    <x v="41"/>
    <s v="B01DZJFWNC"/>
    <n v="2"/>
    <x v="41"/>
    <x v="2"/>
    <n v="998.4"/>
    <n v="960"/>
  </r>
  <r>
    <x v="687"/>
    <x v="42"/>
    <s v="B00K15Q2B0"/>
    <n v="2"/>
    <x v="12"/>
    <x v="6"/>
    <n v="2167.1999999999998"/>
    <n v="1720"/>
  </r>
  <r>
    <x v="687"/>
    <x v="43"/>
    <s v="B00K15Q2B0"/>
    <n v="1"/>
    <x v="9"/>
    <x v="6"/>
    <n v="2167.1999999999998"/>
    <n v="1720"/>
  </r>
  <r>
    <x v="687"/>
    <x v="44"/>
    <s v="B00F3J4B5S"/>
    <n v="2"/>
    <x v="29"/>
    <x v="0"/>
    <n v="1725"/>
    <n v="1500"/>
  </r>
  <r>
    <x v="687"/>
    <x v="45"/>
    <s v="B018IZ0SWI"/>
    <n v="1"/>
    <x v="7"/>
    <x v="1"/>
    <n v="1620"/>
    <n v="1350"/>
  </r>
  <r>
    <x v="687"/>
    <x v="46"/>
    <s v="B01DZJFWNC"/>
    <n v="1"/>
    <x v="40"/>
    <x v="2"/>
    <n v="998.4"/>
    <n v="960"/>
  </r>
  <r>
    <x v="687"/>
    <x v="47"/>
    <s v="B018IZ0SWI"/>
    <n v="1"/>
    <x v="10"/>
    <x v="1"/>
    <n v="1620"/>
    <n v="1350"/>
  </r>
  <r>
    <x v="687"/>
    <x v="48"/>
    <s v="B01EYT1URO"/>
    <n v="1"/>
    <x v="13"/>
    <x v="9"/>
    <n v="1312.5"/>
    <n v="1250"/>
  </r>
  <r>
    <x v="687"/>
    <x v="49"/>
    <s v="B00K15Q2B0"/>
    <n v="3"/>
    <x v="42"/>
    <x v="6"/>
    <n v="2167.1999999999998"/>
    <n v="1720"/>
  </r>
  <r>
    <x v="688"/>
    <x v="50"/>
    <s v="B00K15Q2B0"/>
    <n v="1"/>
    <x v="36"/>
    <x v="6"/>
    <n v="2167.1999999999998"/>
    <n v="1720"/>
  </r>
  <r>
    <x v="688"/>
    <x v="51"/>
    <s v="B01KBH547A"/>
    <n v="2"/>
    <x v="28"/>
    <x v="5"/>
    <n v="1012"/>
    <n v="920"/>
  </r>
  <r>
    <x v="688"/>
    <x v="52"/>
    <s v="B00NQGP42Y"/>
    <n v="3"/>
    <x v="18"/>
    <x v="7"/>
    <n v="2376"/>
    <n v="2200"/>
  </r>
  <r>
    <x v="688"/>
    <x v="53"/>
    <s v="B00F3J4B5S"/>
    <n v="2"/>
    <x v="32"/>
    <x v="0"/>
    <n v="1725"/>
    <n v="1500"/>
  </r>
  <r>
    <x v="688"/>
    <x v="54"/>
    <s v="B01KBH547A"/>
    <n v="2"/>
    <x v="31"/>
    <x v="5"/>
    <n v="1012"/>
    <n v="920"/>
  </r>
  <r>
    <x v="688"/>
    <x v="55"/>
    <s v="B00F3J4B5S"/>
    <n v="1"/>
    <x v="20"/>
    <x v="0"/>
    <n v="1725"/>
    <n v="1500"/>
  </r>
  <r>
    <x v="688"/>
    <x v="56"/>
    <s v="B016381QZA"/>
    <n v="2"/>
    <x v="1"/>
    <x v="3"/>
    <n v="2016.5"/>
    <n v="1850"/>
  </r>
  <r>
    <x v="688"/>
    <x v="57"/>
    <s v="B00J0O5J4Y"/>
    <n v="2"/>
    <x v="11"/>
    <x v="4"/>
    <n v="1683"/>
    <n v="1530"/>
  </r>
  <r>
    <x v="688"/>
    <x v="58"/>
    <s v="B00K15Q2B0"/>
    <n v="4"/>
    <x v="37"/>
    <x v="6"/>
    <n v="2167.1999999999998"/>
    <n v="1720"/>
  </r>
  <r>
    <x v="688"/>
    <x v="59"/>
    <s v="B00NQGP42Y"/>
    <n v="3"/>
    <x v="14"/>
    <x v="7"/>
    <n v="2376"/>
    <n v="2200"/>
  </r>
  <r>
    <x v="688"/>
    <x v="60"/>
    <s v="B016B7INC2"/>
    <n v="2"/>
    <x v="8"/>
    <x v="10"/>
    <n v="1020"/>
    <n v="850"/>
  </r>
  <r>
    <x v="688"/>
    <x v="61"/>
    <s v="B015YCRYZM"/>
    <n v="1"/>
    <x v="6"/>
    <x v="11"/>
    <n v="2013"/>
    <n v="1650"/>
  </r>
  <r>
    <x v="688"/>
    <x v="62"/>
    <s v="B00NQGP42Y"/>
    <n v="1"/>
    <x v="5"/>
    <x v="7"/>
    <n v="2376"/>
    <n v="2200"/>
  </r>
  <r>
    <x v="688"/>
    <x v="63"/>
    <s v="B00K15Q2B0"/>
    <n v="3"/>
    <x v="39"/>
    <x v="6"/>
    <n v="2167.1999999999998"/>
    <n v="1720"/>
  </r>
  <r>
    <x v="688"/>
    <x v="64"/>
    <s v="B01DZJFWNC"/>
    <n v="3"/>
    <x v="17"/>
    <x v="2"/>
    <n v="998.4"/>
    <n v="960"/>
  </r>
  <r>
    <x v="688"/>
    <x v="65"/>
    <s v="B018IZ0SWI"/>
    <n v="2"/>
    <x v="16"/>
    <x v="1"/>
    <n v="1620"/>
    <n v="1350"/>
  </r>
  <r>
    <x v="688"/>
    <x v="66"/>
    <s v="B018IZ0SWI"/>
    <n v="1"/>
    <x v="3"/>
    <x v="1"/>
    <n v="1620"/>
    <n v="1350"/>
  </r>
  <r>
    <x v="688"/>
    <x v="67"/>
    <s v="B018IZ0SWI"/>
    <n v="1"/>
    <x v="2"/>
    <x v="1"/>
    <n v="1620"/>
    <n v="1350"/>
  </r>
  <r>
    <x v="688"/>
    <x v="68"/>
    <s v="B00F3J4B5S"/>
    <n v="3"/>
    <x v="23"/>
    <x v="0"/>
    <n v="1725"/>
    <n v="1500"/>
  </r>
  <r>
    <x v="688"/>
    <x v="69"/>
    <s v="B01DZJFWNC"/>
    <n v="2"/>
    <x v="15"/>
    <x v="2"/>
    <n v="998.4"/>
    <n v="960"/>
  </r>
  <r>
    <x v="688"/>
    <x v="70"/>
    <s v="B00F3J4B5S"/>
    <n v="1"/>
    <x v="27"/>
    <x v="0"/>
    <n v="1725"/>
    <n v="1500"/>
  </r>
  <r>
    <x v="688"/>
    <x v="14"/>
    <s v="B01KBH547A"/>
    <n v="2"/>
    <x v="14"/>
    <x v="5"/>
    <n v="1012"/>
    <n v="920"/>
  </r>
  <r>
    <x v="688"/>
    <x v="8"/>
    <s v="B018IZ0SWI"/>
    <n v="2"/>
    <x v="8"/>
    <x v="1"/>
    <n v="1620"/>
    <n v="1350"/>
  </r>
  <r>
    <x v="688"/>
    <x v="11"/>
    <s v="B00K15Q2B0"/>
    <n v="2"/>
    <x v="11"/>
    <x v="6"/>
    <n v="2167.1999999999998"/>
    <n v="1720"/>
  </r>
  <r>
    <x v="688"/>
    <x v="13"/>
    <s v="B00K15Q2B0"/>
    <n v="1"/>
    <x v="13"/>
    <x v="6"/>
    <n v="2167.1999999999998"/>
    <n v="1720"/>
  </r>
  <r>
    <x v="688"/>
    <x v="21"/>
    <s v="B00NQGP42Y"/>
    <n v="2"/>
    <x v="21"/>
    <x v="7"/>
    <n v="2376"/>
    <n v="2200"/>
  </r>
  <r>
    <x v="688"/>
    <x v="2"/>
    <s v="B01DZJFWNC"/>
    <n v="2"/>
    <x v="2"/>
    <x v="2"/>
    <n v="998.4"/>
    <n v="960"/>
  </r>
  <r>
    <x v="688"/>
    <x v="25"/>
    <s v="B00F3J4B5S"/>
    <n v="23"/>
    <x v="25"/>
    <x v="0"/>
    <n v="1725"/>
    <n v="1500"/>
  </r>
  <r>
    <x v="688"/>
    <x v="6"/>
    <s v="B018IZ0SWI"/>
    <n v="2"/>
    <x v="6"/>
    <x v="1"/>
    <n v="1620"/>
    <n v="1350"/>
  </r>
  <r>
    <x v="688"/>
    <x v="5"/>
    <s v="B018IZ0SWI"/>
    <n v="2"/>
    <x v="5"/>
    <x v="1"/>
    <n v="1620"/>
    <n v="1350"/>
  </r>
  <r>
    <x v="688"/>
    <x v="7"/>
    <s v="B00J0O5J4Y"/>
    <n v="2"/>
    <x v="7"/>
    <x v="4"/>
    <n v="1683"/>
    <n v="1530"/>
  </r>
  <r>
    <x v="688"/>
    <x v="9"/>
    <s v="B00J0O5J4Y"/>
    <n v="16"/>
    <x v="9"/>
    <x v="4"/>
    <n v="1683"/>
    <n v="1530"/>
  </r>
  <r>
    <x v="688"/>
    <x v="4"/>
    <s v="B018IZ0SWI"/>
    <n v="1"/>
    <x v="4"/>
    <x v="1"/>
    <n v="1620"/>
    <n v="1350"/>
  </r>
  <r>
    <x v="688"/>
    <x v="1"/>
    <s v="B018IZ0SWI"/>
    <n v="4"/>
    <x v="1"/>
    <x v="1"/>
    <n v="1620"/>
    <n v="1350"/>
  </r>
  <r>
    <x v="688"/>
    <x v="17"/>
    <s v="B00NQGP42Y"/>
    <n v="2"/>
    <x v="17"/>
    <x v="7"/>
    <n v="2376"/>
    <n v="2200"/>
  </r>
  <r>
    <x v="688"/>
    <x v="12"/>
    <s v="B00J0O5J4Y"/>
    <n v="3"/>
    <x v="12"/>
    <x v="4"/>
    <n v="1683"/>
    <n v="1530"/>
  </r>
  <r>
    <x v="688"/>
    <x v="16"/>
    <s v="B01LQV1YHO"/>
    <n v="1"/>
    <x v="16"/>
    <x v="8"/>
    <n v="1624"/>
    <n v="1450"/>
  </r>
  <r>
    <x v="688"/>
    <x v="18"/>
    <s v="B01KBH547A"/>
    <n v="1"/>
    <x v="18"/>
    <x v="5"/>
    <n v="1012"/>
    <n v="920"/>
  </r>
  <r>
    <x v="688"/>
    <x v="19"/>
    <s v="B00F3J4B5S"/>
    <n v="3"/>
    <x v="19"/>
    <x v="0"/>
    <n v="1725"/>
    <n v="1500"/>
  </r>
  <r>
    <x v="688"/>
    <x v="10"/>
    <s v="B00NQGP42Y"/>
    <n v="1"/>
    <x v="10"/>
    <x v="7"/>
    <n v="2376"/>
    <n v="2200"/>
  </r>
  <r>
    <x v="688"/>
    <x v="20"/>
    <s v="B01DZJFWNC"/>
    <n v="3"/>
    <x v="20"/>
    <x v="2"/>
    <n v="998.4"/>
    <n v="960"/>
  </r>
  <r>
    <x v="688"/>
    <x v="22"/>
    <s v="B01KBH547A"/>
    <n v="2"/>
    <x v="22"/>
    <x v="5"/>
    <n v="1012"/>
    <n v="920"/>
  </r>
  <r>
    <x v="688"/>
    <x v="15"/>
    <s v="B018IZ0SWI"/>
    <n v="4"/>
    <x v="15"/>
    <x v="1"/>
    <n v="1620"/>
    <n v="1350"/>
  </r>
  <r>
    <x v="688"/>
    <x v="26"/>
    <s v="B01EYT1URO"/>
    <n v="2"/>
    <x v="26"/>
    <x v="9"/>
    <n v="1312.5"/>
    <n v="1250"/>
  </r>
  <r>
    <x v="688"/>
    <x v="27"/>
    <s v="B018IZ0SWI"/>
    <n v="13"/>
    <x v="27"/>
    <x v="1"/>
    <n v="1620"/>
    <n v="1350"/>
  </r>
  <r>
    <x v="688"/>
    <x v="28"/>
    <s v="B01DZJFWNC"/>
    <n v="3"/>
    <x v="28"/>
    <x v="2"/>
    <n v="998.4"/>
    <n v="960"/>
  </r>
  <r>
    <x v="688"/>
    <x v="29"/>
    <s v="B018IZ0SWI"/>
    <n v="1"/>
    <x v="29"/>
    <x v="1"/>
    <n v="1620"/>
    <n v="1350"/>
  </r>
  <r>
    <x v="688"/>
    <x v="30"/>
    <s v="B00NQGP42Y"/>
    <n v="2"/>
    <x v="30"/>
    <x v="7"/>
    <n v="2376"/>
    <n v="2200"/>
  </r>
  <r>
    <x v="688"/>
    <x v="31"/>
    <s v="B016381QZA"/>
    <n v="3"/>
    <x v="31"/>
    <x v="3"/>
    <n v="2016.5"/>
    <n v="1850"/>
  </r>
  <r>
    <x v="688"/>
    <x v="24"/>
    <s v="B00J0O5J4Y"/>
    <n v="1"/>
    <x v="24"/>
    <x v="4"/>
    <n v="1683"/>
    <n v="1530"/>
  </r>
  <r>
    <x v="688"/>
    <x v="23"/>
    <s v="B01DZJFWNC"/>
    <n v="3"/>
    <x v="23"/>
    <x v="2"/>
    <n v="998.4"/>
    <n v="960"/>
  </r>
  <r>
    <x v="688"/>
    <x v="0"/>
    <s v="B018IZ0SWI"/>
    <n v="1"/>
    <x v="0"/>
    <x v="1"/>
    <n v="1620"/>
    <n v="1350"/>
  </r>
  <r>
    <x v="688"/>
    <x v="32"/>
    <s v="B016B7INC2"/>
    <n v="2"/>
    <x v="32"/>
    <x v="10"/>
    <n v="1020"/>
    <n v="850"/>
  </r>
  <r>
    <x v="688"/>
    <x v="33"/>
    <s v="B01EYT1URO"/>
    <n v="2"/>
    <x v="33"/>
    <x v="9"/>
    <n v="1312.5"/>
    <n v="1250"/>
  </r>
  <r>
    <x v="688"/>
    <x v="34"/>
    <s v="B01EYT1URO"/>
    <n v="3"/>
    <x v="34"/>
    <x v="9"/>
    <n v="1312.5"/>
    <n v="1250"/>
  </r>
  <r>
    <x v="688"/>
    <x v="35"/>
    <s v="B01KBH547A"/>
    <n v="2"/>
    <x v="35"/>
    <x v="5"/>
    <n v="1012"/>
    <n v="920"/>
  </r>
  <r>
    <x v="688"/>
    <x v="36"/>
    <s v="B00K15Q2B0"/>
    <n v="3"/>
    <x v="36"/>
    <x v="6"/>
    <n v="2167.1999999999998"/>
    <n v="1720"/>
  </r>
  <r>
    <x v="688"/>
    <x v="37"/>
    <s v="B00K15Q2B0"/>
    <n v="2"/>
    <x v="37"/>
    <x v="6"/>
    <n v="2167.1999999999998"/>
    <n v="1720"/>
  </r>
  <r>
    <x v="688"/>
    <x v="38"/>
    <s v="B00NQGP42Y"/>
    <n v="2"/>
    <x v="38"/>
    <x v="7"/>
    <n v="2376"/>
    <n v="2200"/>
  </r>
  <r>
    <x v="688"/>
    <x v="39"/>
    <s v="B016B7INC2"/>
    <n v="1"/>
    <x v="39"/>
    <x v="10"/>
    <n v="1020"/>
    <n v="850"/>
  </r>
  <r>
    <x v="689"/>
    <x v="40"/>
    <s v="B00F3J4B5S"/>
    <n v="2"/>
    <x v="40"/>
    <x v="0"/>
    <n v="1725"/>
    <n v="1500"/>
  </r>
  <r>
    <x v="689"/>
    <x v="41"/>
    <s v="B016381QZA"/>
    <n v="19"/>
    <x v="41"/>
    <x v="3"/>
    <n v="2016.5"/>
    <n v="1850"/>
  </r>
  <r>
    <x v="689"/>
    <x v="42"/>
    <s v="B00F3J4B5S"/>
    <n v="2"/>
    <x v="12"/>
    <x v="0"/>
    <n v="1725"/>
    <n v="1500"/>
  </r>
  <r>
    <x v="689"/>
    <x v="43"/>
    <s v="B00J0O5J4Y"/>
    <n v="3"/>
    <x v="9"/>
    <x v="4"/>
    <n v="1683"/>
    <n v="1530"/>
  </r>
  <r>
    <x v="689"/>
    <x v="44"/>
    <s v="B01LQV1YHO"/>
    <n v="1"/>
    <x v="29"/>
    <x v="8"/>
    <n v="1624"/>
    <n v="1450"/>
  </r>
  <r>
    <x v="689"/>
    <x v="45"/>
    <s v="B00K15Q2B0"/>
    <n v="7"/>
    <x v="7"/>
    <x v="6"/>
    <n v="2167.1999999999998"/>
    <n v="1720"/>
  </r>
  <r>
    <x v="689"/>
    <x v="46"/>
    <s v="B01KBH547A"/>
    <n v="1"/>
    <x v="40"/>
    <x v="5"/>
    <n v="1012"/>
    <n v="920"/>
  </r>
  <r>
    <x v="689"/>
    <x v="47"/>
    <s v="B018IZ0SWI"/>
    <n v="1"/>
    <x v="10"/>
    <x v="1"/>
    <n v="1620"/>
    <n v="1350"/>
  </r>
  <r>
    <x v="689"/>
    <x v="48"/>
    <s v="B01KBH547A"/>
    <n v="2"/>
    <x v="13"/>
    <x v="5"/>
    <n v="1012"/>
    <n v="920"/>
  </r>
  <r>
    <x v="689"/>
    <x v="49"/>
    <s v="B00K15Q2B0"/>
    <n v="2"/>
    <x v="42"/>
    <x v="6"/>
    <n v="2167.1999999999998"/>
    <n v="1720"/>
  </r>
  <r>
    <x v="689"/>
    <x v="50"/>
    <s v="B01DZJFWNC"/>
    <n v="1"/>
    <x v="36"/>
    <x v="2"/>
    <n v="998.4"/>
    <n v="960"/>
  </r>
  <r>
    <x v="689"/>
    <x v="51"/>
    <s v="B015YCRYZM"/>
    <n v="3"/>
    <x v="28"/>
    <x v="11"/>
    <n v="2013"/>
    <n v="1650"/>
  </r>
  <r>
    <x v="689"/>
    <x v="52"/>
    <s v="B01EYT1URO"/>
    <n v="1"/>
    <x v="18"/>
    <x v="9"/>
    <n v="1312.5"/>
    <n v="1250"/>
  </r>
  <r>
    <x v="689"/>
    <x v="53"/>
    <s v="B018IZ0SWI"/>
    <n v="2"/>
    <x v="32"/>
    <x v="1"/>
    <n v="1620"/>
    <n v="1350"/>
  </r>
  <r>
    <x v="689"/>
    <x v="54"/>
    <s v="B018IZ0SWI"/>
    <n v="2"/>
    <x v="31"/>
    <x v="1"/>
    <n v="1620"/>
    <n v="1350"/>
  </r>
  <r>
    <x v="689"/>
    <x v="55"/>
    <s v="B01DZJFWNC"/>
    <n v="3"/>
    <x v="20"/>
    <x v="2"/>
    <n v="998.4"/>
    <n v="960"/>
  </r>
  <r>
    <x v="689"/>
    <x v="56"/>
    <s v="B018IZ0SWI"/>
    <n v="2"/>
    <x v="1"/>
    <x v="1"/>
    <n v="1620"/>
    <n v="1350"/>
  </r>
  <r>
    <x v="689"/>
    <x v="57"/>
    <s v="B00NQGP42Y"/>
    <n v="3"/>
    <x v="11"/>
    <x v="7"/>
    <n v="2376"/>
    <n v="2200"/>
  </r>
  <r>
    <x v="689"/>
    <x v="58"/>
    <s v="B01DZJFWNC"/>
    <n v="3"/>
    <x v="37"/>
    <x v="2"/>
    <n v="998.4"/>
    <n v="960"/>
  </r>
  <r>
    <x v="689"/>
    <x v="59"/>
    <s v="B01LQV1YHO"/>
    <n v="1"/>
    <x v="14"/>
    <x v="8"/>
    <n v="1624"/>
    <n v="1450"/>
  </r>
  <r>
    <x v="689"/>
    <x v="60"/>
    <s v="B016381QZA"/>
    <n v="2"/>
    <x v="8"/>
    <x v="3"/>
    <n v="2016.5"/>
    <n v="1850"/>
  </r>
  <r>
    <x v="689"/>
    <x v="61"/>
    <s v="B01KBH547A"/>
    <n v="2"/>
    <x v="6"/>
    <x v="5"/>
    <n v="1012"/>
    <n v="920"/>
  </r>
  <r>
    <x v="689"/>
    <x v="62"/>
    <s v="B00NQGP42Y"/>
    <n v="15"/>
    <x v="5"/>
    <x v="7"/>
    <n v="2376"/>
    <n v="2200"/>
  </r>
  <r>
    <x v="689"/>
    <x v="63"/>
    <s v="B00K15Q2B0"/>
    <n v="2"/>
    <x v="39"/>
    <x v="6"/>
    <n v="2167.1999999999998"/>
    <n v="1720"/>
  </r>
  <r>
    <x v="689"/>
    <x v="64"/>
    <s v="B00K15Q2B0"/>
    <n v="2"/>
    <x v="17"/>
    <x v="6"/>
    <n v="2167.1999999999998"/>
    <n v="1720"/>
  </r>
  <r>
    <x v="689"/>
    <x v="65"/>
    <s v="B01KBH547A"/>
    <n v="2"/>
    <x v="16"/>
    <x v="5"/>
    <n v="1012"/>
    <n v="920"/>
  </r>
  <r>
    <x v="689"/>
    <x v="66"/>
    <s v="B00K15Q2B0"/>
    <n v="3"/>
    <x v="3"/>
    <x v="6"/>
    <n v="2167.1999999999998"/>
    <n v="1720"/>
  </r>
  <r>
    <x v="689"/>
    <x v="67"/>
    <s v="B01DZJFWNC"/>
    <n v="2"/>
    <x v="2"/>
    <x v="2"/>
    <n v="998.4"/>
    <n v="960"/>
  </r>
  <r>
    <x v="689"/>
    <x v="68"/>
    <s v="B01DZJFWNC"/>
    <n v="1"/>
    <x v="23"/>
    <x v="2"/>
    <n v="998.4"/>
    <n v="960"/>
  </r>
  <r>
    <x v="689"/>
    <x v="69"/>
    <s v="B00NQGP42Y"/>
    <n v="4"/>
    <x v="15"/>
    <x v="7"/>
    <n v="2376"/>
    <n v="2200"/>
  </r>
  <r>
    <x v="689"/>
    <x v="70"/>
    <s v="B01KBH547A"/>
    <n v="3"/>
    <x v="27"/>
    <x v="5"/>
    <n v="1012"/>
    <n v="920"/>
  </r>
  <r>
    <x v="689"/>
    <x v="14"/>
    <s v="B00K15Q2B0"/>
    <n v="3"/>
    <x v="14"/>
    <x v="6"/>
    <n v="2167.1999999999998"/>
    <n v="1720"/>
  </r>
  <r>
    <x v="689"/>
    <x v="8"/>
    <s v="B00F3J4B5S"/>
    <n v="2"/>
    <x v="8"/>
    <x v="0"/>
    <n v="1725"/>
    <n v="1500"/>
  </r>
  <r>
    <x v="689"/>
    <x v="11"/>
    <s v="B01LQV1YHO"/>
    <n v="2"/>
    <x v="11"/>
    <x v="8"/>
    <n v="1624"/>
    <n v="1450"/>
  </r>
  <r>
    <x v="689"/>
    <x v="13"/>
    <s v="B00NQGP42Y"/>
    <n v="1"/>
    <x v="13"/>
    <x v="7"/>
    <n v="2376"/>
    <n v="2200"/>
  </r>
  <r>
    <x v="689"/>
    <x v="21"/>
    <s v="B00F3J4B5S"/>
    <n v="3"/>
    <x v="21"/>
    <x v="0"/>
    <n v="1725"/>
    <n v="1500"/>
  </r>
  <r>
    <x v="689"/>
    <x v="2"/>
    <s v="B00K15Q2B0"/>
    <n v="1"/>
    <x v="2"/>
    <x v="6"/>
    <n v="2167.1999999999998"/>
    <n v="1720"/>
  </r>
  <r>
    <x v="689"/>
    <x v="25"/>
    <s v="B015YCRYZM"/>
    <n v="2"/>
    <x v="25"/>
    <x v="11"/>
    <n v="2013"/>
    <n v="1650"/>
  </r>
  <r>
    <x v="689"/>
    <x v="6"/>
    <s v="B015YCRYZM"/>
    <n v="1"/>
    <x v="6"/>
    <x v="11"/>
    <n v="2013"/>
    <n v="1650"/>
  </r>
  <r>
    <x v="689"/>
    <x v="5"/>
    <s v="B01EYT1URO"/>
    <n v="2"/>
    <x v="5"/>
    <x v="9"/>
    <n v="1312.5"/>
    <n v="1250"/>
  </r>
  <r>
    <x v="689"/>
    <x v="7"/>
    <s v="B00NQGP42Y"/>
    <n v="1"/>
    <x v="7"/>
    <x v="7"/>
    <n v="2376"/>
    <n v="2200"/>
  </r>
  <r>
    <x v="689"/>
    <x v="9"/>
    <s v="B01EYT1URO"/>
    <n v="3"/>
    <x v="9"/>
    <x v="9"/>
    <n v="1312.5"/>
    <n v="1250"/>
  </r>
  <r>
    <x v="689"/>
    <x v="4"/>
    <s v="B00F3J4B5S"/>
    <n v="4"/>
    <x v="4"/>
    <x v="0"/>
    <n v="1725"/>
    <n v="1500"/>
  </r>
  <r>
    <x v="689"/>
    <x v="1"/>
    <s v="B015YCRYZM"/>
    <n v="21"/>
    <x v="1"/>
    <x v="11"/>
    <n v="2013"/>
    <n v="1650"/>
  </r>
  <r>
    <x v="689"/>
    <x v="17"/>
    <s v="B01KBH547A"/>
    <n v="3"/>
    <x v="17"/>
    <x v="5"/>
    <n v="1012"/>
    <n v="920"/>
  </r>
  <r>
    <x v="689"/>
    <x v="12"/>
    <s v="B018IZ0SWI"/>
    <n v="3"/>
    <x v="12"/>
    <x v="1"/>
    <n v="1620"/>
    <n v="1350"/>
  </r>
  <r>
    <x v="689"/>
    <x v="16"/>
    <s v="B00F3J4B5S"/>
    <n v="3"/>
    <x v="16"/>
    <x v="0"/>
    <n v="1725"/>
    <n v="1500"/>
  </r>
  <r>
    <x v="689"/>
    <x v="18"/>
    <s v="B018IZ0SWI"/>
    <n v="1"/>
    <x v="18"/>
    <x v="1"/>
    <n v="1620"/>
    <n v="1350"/>
  </r>
  <r>
    <x v="689"/>
    <x v="19"/>
    <s v="B016B7INC2"/>
    <n v="1"/>
    <x v="19"/>
    <x v="10"/>
    <n v="1020"/>
    <n v="850"/>
  </r>
  <r>
    <x v="689"/>
    <x v="10"/>
    <s v="B00NQGP42Y"/>
    <n v="2"/>
    <x v="10"/>
    <x v="7"/>
    <n v="2376"/>
    <n v="2200"/>
  </r>
  <r>
    <x v="689"/>
    <x v="20"/>
    <s v="B018IZ0SWI"/>
    <n v="3"/>
    <x v="20"/>
    <x v="1"/>
    <n v="1620"/>
    <n v="1350"/>
  </r>
  <r>
    <x v="689"/>
    <x v="22"/>
    <s v="B018IZ0SWI"/>
    <n v="2"/>
    <x v="22"/>
    <x v="1"/>
    <n v="1620"/>
    <n v="1350"/>
  </r>
  <r>
    <x v="689"/>
    <x v="15"/>
    <s v="B016B7INC2"/>
    <n v="2"/>
    <x v="15"/>
    <x v="10"/>
    <n v="1020"/>
    <n v="850"/>
  </r>
  <r>
    <x v="689"/>
    <x v="26"/>
    <s v="B01EYT1URO"/>
    <n v="2"/>
    <x v="26"/>
    <x v="9"/>
    <n v="1312.5"/>
    <n v="1250"/>
  </r>
  <r>
    <x v="689"/>
    <x v="27"/>
    <s v="B015YCRYZM"/>
    <n v="3"/>
    <x v="27"/>
    <x v="11"/>
    <n v="2013"/>
    <n v="1650"/>
  </r>
  <r>
    <x v="689"/>
    <x v="28"/>
    <s v="B00NQGP42Y"/>
    <n v="3"/>
    <x v="28"/>
    <x v="7"/>
    <n v="2376"/>
    <n v="2200"/>
  </r>
  <r>
    <x v="689"/>
    <x v="29"/>
    <s v="B00J0O5J4Y"/>
    <n v="3"/>
    <x v="29"/>
    <x v="4"/>
    <n v="1683"/>
    <n v="1530"/>
  </r>
  <r>
    <x v="689"/>
    <x v="30"/>
    <s v="B018IZ0SWI"/>
    <n v="2"/>
    <x v="30"/>
    <x v="1"/>
    <n v="1620"/>
    <n v="1350"/>
  </r>
  <r>
    <x v="689"/>
    <x v="31"/>
    <s v="B018IZ0SWI"/>
    <n v="2"/>
    <x v="31"/>
    <x v="1"/>
    <n v="1620"/>
    <n v="1350"/>
  </r>
  <r>
    <x v="690"/>
    <x v="24"/>
    <s v="B01KBH547A"/>
    <n v="3"/>
    <x v="24"/>
    <x v="5"/>
    <n v="1012"/>
    <n v="920"/>
  </r>
  <r>
    <x v="690"/>
    <x v="23"/>
    <s v="B00K15Q2B0"/>
    <n v="1"/>
    <x v="23"/>
    <x v="6"/>
    <n v="2167.1999999999998"/>
    <n v="1720"/>
  </r>
  <r>
    <x v="690"/>
    <x v="0"/>
    <s v="B018IZ0SWI"/>
    <n v="2"/>
    <x v="0"/>
    <x v="1"/>
    <n v="1620"/>
    <n v="1350"/>
  </r>
  <r>
    <x v="690"/>
    <x v="32"/>
    <s v="B01LQV1YHO"/>
    <n v="2"/>
    <x v="32"/>
    <x v="8"/>
    <n v="1624"/>
    <n v="1450"/>
  </r>
  <r>
    <x v="690"/>
    <x v="33"/>
    <s v="B01DZJFWNC"/>
    <n v="4"/>
    <x v="33"/>
    <x v="2"/>
    <n v="998.4"/>
    <n v="960"/>
  </r>
  <r>
    <x v="690"/>
    <x v="34"/>
    <s v="B018IZ0SWI"/>
    <n v="2"/>
    <x v="34"/>
    <x v="1"/>
    <n v="1620"/>
    <n v="1350"/>
  </r>
  <r>
    <x v="690"/>
    <x v="35"/>
    <s v="B00NQGP42Y"/>
    <n v="3"/>
    <x v="35"/>
    <x v="7"/>
    <n v="2376"/>
    <n v="2200"/>
  </r>
  <r>
    <x v="690"/>
    <x v="36"/>
    <s v="B01LQV1YHO"/>
    <n v="2"/>
    <x v="36"/>
    <x v="8"/>
    <n v="1624"/>
    <n v="1450"/>
  </r>
  <r>
    <x v="690"/>
    <x v="37"/>
    <s v="B00K15Q2B0"/>
    <n v="23"/>
    <x v="37"/>
    <x v="6"/>
    <n v="2167.1999999999998"/>
    <n v="1720"/>
  </r>
  <r>
    <x v="690"/>
    <x v="38"/>
    <s v="B01EYT1URO"/>
    <n v="2"/>
    <x v="38"/>
    <x v="9"/>
    <n v="1312.5"/>
    <n v="1250"/>
  </r>
  <r>
    <x v="690"/>
    <x v="39"/>
    <s v="B018IZ0SWI"/>
    <n v="19"/>
    <x v="39"/>
    <x v="1"/>
    <n v="1620"/>
    <n v="1350"/>
  </r>
  <r>
    <x v="690"/>
    <x v="40"/>
    <s v="B00K15Q2B0"/>
    <n v="7"/>
    <x v="40"/>
    <x v="6"/>
    <n v="2167.1999999999998"/>
    <n v="1720"/>
  </r>
  <r>
    <x v="690"/>
    <x v="41"/>
    <s v="B00F3J4B5S"/>
    <n v="3"/>
    <x v="41"/>
    <x v="0"/>
    <n v="1725"/>
    <n v="1500"/>
  </r>
  <r>
    <x v="690"/>
    <x v="42"/>
    <s v="B00NQGP42Y"/>
    <n v="1"/>
    <x v="12"/>
    <x v="7"/>
    <n v="2376"/>
    <n v="2200"/>
  </r>
  <r>
    <x v="690"/>
    <x v="43"/>
    <s v="B00K15Q2B0"/>
    <n v="4"/>
    <x v="9"/>
    <x v="6"/>
    <n v="2167.1999999999998"/>
    <n v="1720"/>
  </r>
  <r>
    <x v="690"/>
    <x v="44"/>
    <s v="B01EYT1URO"/>
    <n v="2"/>
    <x v="29"/>
    <x v="9"/>
    <n v="1312.5"/>
    <n v="1250"/>
  </r>
  <r>
    <x v="690"/>
    <x v="45"/>
    <s v="B01KBH547A"/>
    <n v="2"/>
    <x v="7"/>
    <x v="5"/>
    <n v="1012"/>
    <n v="920"/>
  </r>
  <r>
    <x v="690"/>
    <x v="46"/>
    <s v="B018IZ0SWI"/>
    <n v="2"/>
    <x v="40"/>
    <x v="1"/>
    <n v="1620"/>
    <n v="1350"/>
  </r>
  <r>
    <x v="690"/>
    <x v="47"/>
    <s v="B01EYT1URO"/>
    <n v="3"/>
    <x v="10"/>
    <x v="9"/>
    <n v="1312.5"/>
    <n v="1250"/>
  </r>
  <r>
    <x v="690"/>
    <x v="48"/>
    <s v="B00F3J4B5S"/>
    <n v="2"/>
    <x v="13"/>
    <x v="0"/>
    <n v="1725"/>
    <n v="1500"/>
  </r>
  <r>
    <x v="690"/>
    <x v="49"/>
    <s v="B018IZ0SWI"/>
    <n v="1"/>
    <x v="42"/>
    <x v="1"/>
    <n v="1620"/>
    <n v="1350"/>
  </r>
  <r>
    <x v="690"/>
    <x v="50"/>
    <s v="B018IZ0SWI"/>
    <n v="2"/>
    <x v="36"/>
    <x v="1"/>
    <n v="1620"/>
    <n v="1350"/>
  </r>
  <r>
    <x v="690"/>
    <x v="51"/>
    <s v="B018IZ0SWI"/>
    <n v="2"/>
    <x v="28"/>
    <x v="1"/>
    <n v="1620"/>
    <n v="1350"/>
  </r>
  <r>
    <x v="690"/>
    <x v="52"/>
    <s v="B01KBH547A"/>
    <n v="2"/>
    <x v="18"/>
    <x v="5"/>
    <n v="1012"/>
    <n v="920"/>
  </r>
  <r>
    <x v="690"/>
    <x v="53"/>
    <s v="B018IZ0SWI"/>
    <n v="1"/>
    <x v="32"/>
    <x v="1"/>
    <n v="1620"/>
    <n v="1350"/>
  </r>
  <r>
    <x v="690"/>
    <x v="54"/>
    <s v="B01KBH547A"/>
    <n v="3"/>
    <x v="31"/>
    <x v="5"/>
    <n v="1012"/>
    <n v="920"/>
  </r>
  <r>
    <x v="690"/>
    <x v="55"/>
    <s v="B016381QZA"/>
    <n v="3"/>
    <x v="20"/>
    <x v="3"/>
    <n v="2016.5"/>
    <n v="1850"/>
  </r>
  <r>
    <x v="690"/>
    <x v="56"/>
    <s v="B00F3J4B5S"/>
    <n v="1"/>
    <x v="1"/>
    <x v="0"/>
    <n v="1725"/>
    <n v="1500"/>
  </r>
  <r>
    <x v="690"/>
    <x v="57"/>
    <s v="B018IZ0SWI"/>
    <n v="2"/>
    <x v="11"/>
    <x v="1"/>
    <n v="1620"/>
    <n v="1350"/>
  </r>
  <r>
    <x v="690"/>
    <x v="58"/>
    <s v="B01LQV1YHO"/>
    <n v="3"/>
    <x v="37"/>
    <x v="8"/>
    <n v="1624"/>
    <n v="1450"/>
  </r>
  <r>
    <x v="690"/>
    <x v="59"/>
    <s v="B00F3J4B5S"/>
    <n v="3"/>
    <x v="14"/>
    <x v="0"/>
    <n v="1725"/>
    <n v="1500"/>
  </r>
  <r>
    <x v="690"/>
    <x v="60"/>
    <s v="B01DZJFWNC"/>
    <n v="3"/>
    <x v="8"/>
    <x v="2"/>
    <n v="998.4"/>
    <n v="960"/>
  </r>
  <r>
    <x v="690"/>
    <x v="61"/>
    <s v="B018IZ0SWI"/>
    <n v="3"/>
    <x v="6"/>
    <x v="1"/>
    <n v="1620"/>
    <n v="1350"/>
  </r>
  <r>
    <x v="690"/>
    <x v="62"/>
    <s v="B01KBH547A"/>
    <n v="2"/>
    <x v="5"/>
    <x v="5"/>
    <n v="1012"/>
    <n v="920"/>
  </r>
  <r>
    <x v="690"/>
    <x v="63"/>
    <s v="B01EYT1URO"/>
    <n v="3"/>
    <x v="39"/>
    <x v="9"/>
    <n v="1312.5"/>
    <n v="1250"/>
  </r>
  <r>
    <x v="690"/>
    <x v="64"/>
    <s v="B00NQGP42Y"/>
    <n v="4"/>
    <x v="17"/>
    <x v="7"/>
    <n v="2376"/>
    <n v="2200"/>
  </r>
  <r>
    <x v="690"/>
    <x v="65"/>
    <s v="B018IZ0SWI"/>
    <n v="2"/>
    <x v="16"/>
    <x v="1"/>
    <n v="1620"/>
    <n v="1350"/>
  </r>
  <r>
    <x v="690"/>
    <x v="66"/>
    <s v="B01LQV1YHO"/>
    <n v="3"/>
    <x v="3"/>
    <x v="8"/>
    <n v="1624"/>
    <n v="1450"/>
  </r>
  <r>
    <x v="690"/>
    <x v="67"/>
    <s v="B00F3J4B5S"/>
    <n v="2"/>
    <x v="2"/>
    <x v="0"/>
    <n v="1725"/>
    <n v="1500"/>
  </r>
  <r>
    <x v="690"/>
    <x v="68"/>
    <s v="B01KBH547A"/>
    <n v="3"/>
    <x v="23"/>
    <x v="5"/>
    <n v="1012"/>
    <n v="920"/>
  </r>
  <r>
    <x v="690"/>
    <x v="69"/>
    <s v="B00K15Q2B0"/>
    <n v="2"/>
    <x v="15"/>
    <x v="6"/>
    <n v="2167.1999999999998"/>
    <n v="1720"/>
  </r>
  <r>
    <x v="690"/>
    <x v="70"/>
    <s v="B016381QZA"/>
    <n v="1"/>
    <x v="27"/>
    <x v="3"/>
    <n v="2016.5"/>
    <n v="1850"/>
  </r>
  <r>
    <x v="690"/>
    <x v="14"/>
    <s v="B016381QZA"/>
    <n v="13"/>
    <x v="14"/>
    <x v="3"/>
    <n v="2016.5"/>
    <n v="1850"/>
  </r>
  <r>
    <x v="690"/>
    <x v="8"/>
    <s v="B01LQV1YHO"/>
    <n v="3"/>
    <x v="8"/>
    <x v="8"/>
    <n v="1624"/>
    <n v="1450"/>
  </r>
  <r>
    <x v="690"/>
    <x v="11"/>
    <s v="B01LQV1YHO"/>
    <n v="2"/>
    <x v="11"/>
    <x v="8"/>
    <n v="1624"/>
    <n v="1450"/>
  </r>
  <r>
    <x v="690"/>
    <x v="13"/>
    <s v="B018IZ0SWI"/>
    <n v="3"/>
    <x v="13"/>
    <x v="1"/>
    <n v="1620"/>
    <n v="1350"/>
  </r>
  <r>
    <x v="690"/>
    <x v="21"/>
    <s v="B00NQGP42Y"/>
    <n v="2"/>
    <x v="21"/>
    <x v="7"/>
    <n v="2376"/>
    <n v="2200"/>
  </r>
  <r>
    <x v="690"/>
    <x v="2"/>
    <s v="B018IZ0SWI"/>
    <n v="4"/>
    <x v="2"/>
    <x v="1"/>
    <n v="1620"/>
    <n v="1350"/>
  </r>
  <r>
    <x v="690"/>
    <x v="25"/>
    <s v="B01KBH547A"/>
    <n v="3"/>
    <x v="25"/>
    <x v="5"/>
    <n v="1012"/>
    <n v="920"/>
  </r>
  <r>
    <x v="690"/>
    <x v="6"/>
    <s v="B01DZJFWNC"/>
    <n v="3"/>
    <x v="6"/>
    <x v="2"/>
    <n v="998.4"/>
    <n v="960"/>
  </r>
  <r>
    <x v="690"/>
    <x v="5"/>
    <s v="B00NQGP42Y"/>
    <n v="1"/>
    <x v="5"/>
    <x v="7"/>
    <n v="2376"/>
    <n v="2200"/>
  </r>
  <r>
    <x v="690"/>
    <x v="7"/>
    <s v="B00F3J4B5S"/>
    <n v="1"/>
    <x v="7"/>
    <x v="0"/>
    <n v="1725"/>
    <n v="1500"/>
  </r>
  <r>
    <x v="690"/>
    <x v="9"/>
    <s v="B018IZ0SWI"/>
    <n v="2"/>
    <x v="9"/>
    <x v="1"/>
    <n v="1620"/>
    <n v="1350"/>
  </r>
  <r>
    <x v="690"/>
    <x v="4"/>
    <s v="B016381QZA"/>
    <n v="3"/>
    <x v="4"/>
    <x v="3"/>
    <n v="2016.5"/>
    <n v="1850"/>
  </r>
  <r>
    <x v="690"/>
    <x v="1"/>
    <s v="B00NQGP42Y"/>
    <n v="1"/>
    <x v="1"/>
    <x v="7"/>
    <n v="2376"/>
    <n v="2200"/>
  </r>
  <r>
    <x v="691"/>
    <x v="17"/>
    <s v="B00NQGP42Y"/>
    <n v="2"/>
    <x v="17"/>
    <x v="7"/>
    <n v="2376"/>
    <n v="2200"/>
  </r>
  <r>
    <x v="691"/>
    <x v="12"/>
    <s v="B01KBH547A"/>
    <n v="3"/>
    <x v="12"/>
    <x v="5"/>
    <n v="1012"/>
    <n v="920"/>
  </r>
  <r>
    <x v="691"/>
    <x v="16"/>
    <s v="B00NQGP42Y"/>
    <n v="1"/>
    <x v="16"/>
    <x v="7"/>
    <n v="2376"/>
    <n v="2200"/>
  </r>
  <r>
    <x v="691"/>
    <x v="18"/>
    <s v="B00NQGP42Y"/>
    <n v="1"/>
    <x v="18"/>
    <x v="7"/>
    <n v="2376"/>
    <n v="2200"/>
  </r>
  <r>
    <x v="691"/>
    <x v="19"/>
    <s v="B00J0O5J4Y"/>
    <n v="3"/>
    <x v="19"/>
    <x v="4"/>
    <n v="1683"/>
    <n v="1530"/>
  </r>
  <r>
    <x v="691"/>
    <x v="10"/>
    <s v="B00K15Q2B0"/>
    <n v="19"/>
    <x v="10"/>
    <x v="6"/>
    <n v="2167.1999999999998"/>
    <n v="1720"/>
  </r>
  <r>
    <x v="691"/>
    <x v="20"/>
    <s v="B00F3J4B5S"/>
    <n v="1"/>
    <x v="20"/>
    <x v="0"/>
    <n v="1725"/>
    <n v="1500"/>
  </r>
  <r>
    <x v="691"/>
    <x v="22"/>
    <s v="B018IZ0SWI"/>
    <n v="2"/>
    <x v="22"/>
    <x v="1"/>
    <n v="1620"/>
    <n v="1350"/>
  </r>
  <r>
    <x v="691"/>
    <x v="15"/>
    <s v="B00F3J4B5S"/>
    <n v="3"/>
    <x v="15"/>
    <x v="0"/>
    <n v="1725"/>
    <n v="1500"/>
  </r>
  <r>
    <x v="691"/>
    <x v="26"/>
    <s v="B016381QZA"/>
    <n v="3"/>
    <x v="26"/>
    <x v="3"/>
    <n v="2016.5"/>
    <n v="1850"/>
  </r>
  <r>
    <x v="691"/>
    <x v="27"/>
    <s v="B01KBH547A"/>
    <n v="10"/>
    <x v="27"/>
    <x v="5"/>
    <n v="1012"/>
    <n v="920"/>
  </r>
  <r>
    <x v="691"/>
    <x v="28"/>
    <s v="B00NQGP42Y"/>
    <n v="2"/>
    <x v="28"/>
    <x v="7"/>
    <n v="2376"/>
    <n v="2200"/>
  </r>
  <r>
    <x v="691"/>
    <x v="29"/>
    <s v="B00K15Q2B0"/>
    <n v="1"/>
    <x v="29"/>
    <x v="6"/>
    <n v="2167.1999999999998"/>
    <n v="1720"/>
  </r>
  <r>
    <x v="691"/>
    <x v="30"/>
    <s v="B015YCRYZM"/>
    <n v="2"/>
    <x v="30"/>
    <x v="11"/>
    <n v="2013"/>
    <n v="1650"/>
  </r>
  <r>
    <x v="691"/>
    <x v="31"/>
    <s v="B00F3J4B5S"/>
    <n v="2"/>
    <x v="31"/>
    <x v="0"/>
    <n v="1725"/>
    <n v="1500"/>
  </r>
  <r>
    <x v="691"/>
    <x v="24"/>
    <s v="B01KBH547A"/>
    <n v="2"/>
    <x v="24"/>
    <x v="5"/>
    <n v="1012"/>
    <n v="920"/>
  </r>
  <r>
    <x v="691"/>
    <x v="23"/>
    <s v="B016381QZA"/>
    <n v="3"/>
    <x v="23"/>
    <x v="3"/>
    <n v="2016.5"/>
    <n v="1850"/>
  </r>
  <r>
    <x v="691"/>
    <x v="0"/>
    <s v="B00F3J4B5S"/>
    <n v="3"/>
    <x v="0"/>
    <x v="0"/>
    <n v="1725"/>
    <n v="1500"/>
  </r>
  <r>
    <x v="691"/>
    <x v="32"/>
    <s v="B00NQGP42Y"/>
    <n v="2"/>
    <x v="32"/>
    <x v="7"/>
    <n v="2376"/>
    <n v="2200"/>
  </r>
  <r>
    <x v="691"/>
    <x v="33"/>
    <s v="B015YCRYZM"/>
    <n v="3"/>
    <x v="33"/>
    <x v="11"/>
    <n v="2013"/>
    <n v="1650"/>
  </r>
  <r>
    <x v="691"/>
    <x v="34"/>
    <s v="B01EYT1URO"/>
    <n v="2"/>
    <x v="34"/>
    <x v="9"/>
    <n v="1312.5"/>
    <n v="1250"/>
  </r>
  <r>
    <x v="691"/>
    <x v="35"/>
    <s v="B018IZ0SWI"/>
    <n v="2"/>
    <x v="35"/>
    <x v="1"/>
    <n v="1620"/>
    <n v="1350"/>
  </r>
  <r>
    <x v="691"/>
    <x v="36"/>
    <s v="B016381QZA"/>
    <n v="2"/>
    <x v="36"/>
    <x v="3"/>
    <n v="2016.5"/>
    <n v="1850"/>
  </r>
  <r>
    <x v="691"/>
    <x v="37"/>
    <s v="B018IZ0SWI"/>
    <n v="3"/>
    <x v="37"/>
    <x v="1"/>
    <n v="1620"/>
    <n v="1350"/>
  </r>
  <r>
    <x v="691"/>
    <x v="38"/>
    <s v="B00F3J4B5S"/>
    <n v="10"/>
    <x v="38"/>
    <x v="0"/>
    <n v="1725"/>
    <n v="1500"/>
  </r>
  <r>
    <x v="691"/>
    <x v="39"/>
    <s v="B016381QZA"/>
    <n v="1"/>
    <x v="39"/>
    <x v="3"/>
    <n v="2016.5"/>
    <n v="1850"/>
  </r>
  <r>
    <x v="691"/>
    <x v="40"/>
    <s v="B00K15Q2B0"/>
    <n v="2"/>
    <x v="40"/>
    <x v="6"/>
    <n v="2167.1999999999998"/>
    <n v="1720"/>
  </r>
  <r>
    <x v="691"/>
    <x v="41"/>
    <s v="B01LQV1YHO"/>
    <n v="1"/>
    <x v="41"/>
    <x v="8"/>
    <n v="1624"/>
    <n v="1450"/>
  </r>
  <r>
    <x v="691"/>
    <x v="42"/>
    <s v="B018IZ0SWI"/>
    <n v="20"/>
    <x v="12"/>
    <x v="1"/>
    <n v="1620"/>
    <n v="1350"/>
  </r>
  <r>
    <x v="691"/>
    <x v="43"/>
    <s v="B015YCRYZM"/>
    <n v="1"/>
    <x v="9"/>
    <x v="11"/>
    <n v="2013"/>
    <n v="1650"/>
  </r>
  <r>
    <x v="691"/>
    <x v="44"/>
    <s v="B015YCRYZM"/>
    <n v="3"/>
    <x v="29"/>
    <x v="11"/>
    <n v="2013"/>
    <n v="1650"/>
  </r>
  <r>
    <x v="691"/>
    <x v="45"/>
    <s v="B018IZ0SWI"/>
    <n v="2"/>
    <x v="7"/>
    <x v="1"/>
    <n v="1620"/>
    <n v="1350"/>
  </r>
  <r>
    <x v="691"/>
    <x v="46"/>
    <s v="B00J0O5J4Y"/>
    <n v="3"/>
    <x v="40"/>
    <x v="4"/>
    <n v="1683"/>
    <n v="1530"/>
  </r>
  <r>
    <x v="691"/>
    <x v="47"/>
    <s v="B00J0O5J4Y"/>
    <n v="18"/>
    <x v="10"/>
    <x v="4"/>
    <n v="1683"/>
    <n v="1530"/>
  </r>
  <r>
    <x v="691"/>
    <x v="48"/>
    <s v="B01DZJFWNC"/>
    <n v="2"/>
    <x v="13"/>
    <x v="2"/>
    <n v="998.4"/>
    <n v="960"/>
  </r>
  <r>
    <x v="691"/>
    <x v="49"/>
    <s v="B01KBH547A"/>
    <n v="2"/>
    <x v="42"/>
    <x v="5"/>
    <n v="1012"/>
    <n v="920"/>
  </r>
  <r>
    <x v="691"/>
    <x v="50"/>
    <s v="B015YCRYZM"/>
    <n v="2"/>
    <x v="36"/>
    <x v="11"/>
    <n v="2013"/>
    <n v="1650"/>
  </r>
  <r>
    <x v="691"/>
    <x v="51"/>
    <s v="B018IZ0SWI"/>
    <n v="2"/>
    <x v="28"/>
    <x v="1"/>
    <n v="1620"/>
    <n v="1350"/>
  </r>
  <r>
    <x v="691"/>
    <x v="52"/>
    <s v="B01KBH547A"/>
    <n v="2"/>
    <x v="18"/>
    <x v="5"/>
    <n v="1012"/>
    <n v="920"/>
  </r>
  <r>
    <x v="691"/>
    <x v="53"/>
    <s v="B018IZ0SWI"/>
    <n v="3"/>
    <x v="32"/>
    <x v="1"/>
    <n v="1620"/>
    <n v="1350"/>
  </r>
  <r>
    <x v="691"/>
    <x v="54"/>
    <s v="B01KBH547A"/>
    <n v="3"/>
    <x v="31"/>
    <x v="5"/>
    <n v="1012"/>
    <n v="920"/>
  </r>
  <r>
    <x v="691"/>
    <x v="55"/>
    <s v="B018IZ0SWI"/>
    <n v="2"/>
    <x v="20"/>
    <x v="1"/>
    <n v="1620"/>
    <n v="1350"/>
  </r>
  <r>
    <x v="691"/>
    <x v="56"/>
    <s v="B016381QZA"/>
    <n v="3"/>
    <x v="1"/>
    <x v="3"/>
    <n v="2016.5"/>
    <n v="1850"/>
  </r>
  <r>
    <x v="691"/>
    <x v="57"/>
    <s v="B01DZJFWNC"/>
    <n v="1"/>
    <x v="11"/>
    <x v="2"/>
    <n v="998.4"/>
    <n v="960"/>
  </r>
  <r>
    <x v="691"/>
    <x v="58"/>
    <s v="B01EYT1URO"/>
    <n v="3"/>
    <x v="37"/>
    <x v="9"/>
    <n v="1312.5"/>
    <n v="1250"/>
  </r>
  <r>
    <x v="691"/>
    <x v="59"/>
    <s v="B00J0O5J4Y"/>
    <n v="3"/>
    <x v="14"/>
    <x v="4"/>
    <n v="1683"/>
    <n v="1530"/>
  </r>
  <r>
    <x v="691"/>
    <x v="60"/>
    <s v="B018IZ0SWI"/>
    <n v="1"/>
    <x v="8"/>
    <x v="1"/>
    <n v="1620"/>
    <n v="1350"/>
  </r>
  <r>
    <x v="691"/>
    <x v="61"/>
    <s v="B00F3J4B5S"/>
    <n v="2"/>
    <x v="6"/>
    <x v="0"/>
    <n v="1725"/>
    <n v="1500"/>
  </r>
  <r>
    <x v="691"/>
    <x v="62"/>
    <s v="B01LQV1YHO"/>
    <n v="1"/>
    <x v="5"/>
    <x v="8"/>
    <n v="1624"/>
    <n v="1450"/>
  </r>
  <r>
    <x v="691"/>
    <x v="63"/>
    <s v="B00K15Q2B0"/>
    <n v="2"/>
    <x v="39"/>
    <x v="6"/>
    <n v="2167.1999999999998"/>
    <n v="1720"/>
  </r>
  <r>
    <x v="691"/>
    <x v="64"/>
    <s v="B018IZ0SWI"/>
    <n v="2"/>
    <x v="17"/>
    <x v="1"/>
    <n v="1620"/>
    <n v="1350"/>
  </r>
  <r>
    <x v="691"/>
    <x v="65"/>
    <s v="B00J0O5J4Y"/>
    <n v="2"/>
    <x v="16"/>
    <x v="4"/>
    <n v="1683"/>
    <n v="1530"/>
  </r>
  <r>
    <x v="691"/>
    <x v="66"/>
    <s v="B018IZ0SWI"/>
    <n v="1"/>
    <x v="3"/>
    <x v="1"/>
    <n v="1620"/>
    <n v="1350"/>
  </r>
  <r>
    <x v="691"/>
    <x v="67"/>
    <s v="B00K15Q2B0"/>
    <n v="3"/>
    <x v="2"/>
    <x v="6"/>
    <n v="2167.1999999999998"/>
    <n v="1720"/>
  </r>
  <r>
    <x v="691"/>
    <x v="68"/>
    <s v="B018IZ0SWI"/>
    <n v="2"/>
    <x v="23"/>
    <x v="1"/>
    <n v="1620"/>
    <n v="1350"/>
  </r>
  <r>
    <x v="692"/>
    <x v="69"/>
    <s v="B00K15Q2B0"/>
    <n v="3"/>
    <x v="15"/>
    <x v="6"/>
    <n v="2167.1999999999998"/>
    <n v="1720"/>
  </r>
  <r>
    <x v="692"/>
    <x v="70"/>
    <s v="B00F3J4B5S"/>
    <n v="2"/>
    <x v="27"/>
    <x v="0"/>
    <n v="1725"/>
    <n v="1500"/>
  </r>
  <r>
    <x v="692"/>
    <x v="14"/>
    <s v="B00F3J4B5S"/>
    <n v="17"/>
    <x v="14"/>
    <x v="0"/>
    <n v="1725"/>
    <n v="1500"/>
  </r>
  <r>
    <x v="692"/>
    <x v="8"/>
    <s v="B01LQV1YHO"/>
    <n v="2"/>
    <x v="8"/>
    <x v="8"/>
    <n v="1624"/>
    <n v="1450"/>
  </r>
  <r>
    <x v="692"/>
    <x v="11"/>
    <s v="B01KBH547A"/>
    <n v="15"/>
    <x v="11"/>
    <x v="5"/>
    <n v="1012"/>
    <n v="920"/>
  </r>
  <r>
    <x v="692"/>
    <x v="13"/>
    <s v="B016B7INC2"/>
    <n v="22"/>
    <x v="13"/>
    <x v="10"/>
    <n v="1020"/>
    <n v="850"/>
  </r>
  <r>
    <x v="692"/>
    <x v="21"/>
    <s v="B00F3J4B5S"/>
    <n v="1"/>
    <x v="21"/>
    <x v="0"/>
    <n v="1725"/>
    <n v="1500"/>
  </r>
  <r>
    <x v="692"/>
    <x v="2"/>
    <s v="B016B7INC2"/>
    <n v="12"/>
    <x v="2"/>
    <x v="10"/>
    <n v="1020"/>
    <n v="850"/>
  </r>
  <r>
    <x v="692"/>
    <x v="25"/>
    <s v="B016381QZA"/>
    <n v="1"/>
    <x v="25"/>
    <x v="3"/>
    <n v="2016.5"/>
    <n v="1850"/>
  </r>
  <r>
    <x v="692"/>
    <x v="6"/>
    <s v="B00NQGP42Y"/>
    <n v="2"/>
    <x v="6"/>
    <x v="7"/>
    <n v="2376"/>
    <n v="2200"/>
  </r>
  <r>
    <x v="692"/>
    <x v="5"/>
    <s v="B00NQGP42Y"/>
    <n v="3"/>
    <x v="5"/>
    <x v="7"/>
    <n v="2376"/>
    <n v="2200"/>
  </r>
  <r>
    <x v="692"/>
    <x v="3"/>
    <s v="B00F3J4B5S"/>
    <n v="4"/>
    <x v="3"/>
    <x v="0"/>
    <n v="1725"/>
    <n v="1500"/>
  </r>
  <r>
    <x v="692"/>
    <x v="4"/>
    <s v="B00F3J4B5S"/>
    <n v="2"/>
    <x v="4"/>
    <x v="0"/>
    <n v="1725"/>
    <n v="1500"/>
  </r>
  <r>
    <x v="692"/>
    <x v="14"/>
    <s v="B018IZ0SWI"/>
    <n v="2"/>
    <x v="14"/>
    <x v="1"/>
    <n v="1620"/>
    <n v="1350"/>
  </r>
  <r>
    <x v="692"/>
    <x v="13"/>
    <s v="B00F3J4B5S"/>
    <n v="1"/>
    <x v="13"/>
    <x v="0"/>
    <n v="1725"/>
    <n v="1500"/>
  </r>
  <r>
    <x v="692"/>
    <x v="2"/>
    <s v="B016B7INC2"/>
    <n v="11"/>
    <x v="2"/>
    <x v="10"/>
    <n v="1020"/>
    <n v="850"/>
  </r>
  <r>
    <x v="692"/>
    <x v="5"/>
    <s v="B01LQV1YHO"/>
    <n v="2"/>
    <x v="5"/>
    <x v="8"/>
    <n v="1624"/>
    <n v="1450"/>
  </r>
  <r>
    <x v="692"/>
    <x v="7"/>
    <s v="B00NQGP42Y"/>
    <n v="1"/>
    <x v="7"/>
    <x v="7"/>
    <n v="2376"/>
    <n v="2200"/>
  </r>
  <r>
    <x v="692"/>
    <x v="6"/>
    <s v="B016B7INC2"/>
    <n v="1"/>
    <x v="6"/>
    <x v="10"/>
    <n v="1020"/>
    <n v="850"/>
  </r>
  <r>
    <x v="692"/>
    <x v="1"/>
    <s v="B018IZ0SWI"/>
    <n v="1"/>
    <x v="1"/>
    <x v="1"/>
    <n v="1620"/>
    <n v="1350"/>
  </r>
  <r>
    <x v="692"/>
    <x v="9"/>
    <s v="B00F3J4B5S"/>
    <n v="2"/>
    <x v="9"/>
    <x v="0"/>
    <n v="1725"/>
    <n v="1500"/>
  </r>
  <r>
    <x v="692"/>
    <x v="17"/>
    <s v="B00NQGP42Y"/>
    <n v="2"/>
    <x v="17"/>
    <x v="7"/>
    <n v="2376"/>
    <n v="2200"/>
  </r>
  <r>
    <x v="692"/>
    <x v="11"/>
    <s v="B00K15Q2B0"/>
    <n v="2"/>
    <x v="11"/>
    <x v="6"/>
    <n v="2167.1999999999998"/>
    <n v="1720"/>
  </r>
  <r>
    <x v="692"/>
    <x v="8"/>
    <s v="B00J0O5J4Y"/>
    <n v="1"/>
    <x v="8"/>
    <x v="4"/>
    <n v="1683"/>
    <n v="1530"/>
  </r>
  <r>
    <x v="692"/>
    <x v="12"/>
    <s v="B018IZ0SWI"/>
    <n v="3"/>
    <x v="12"/>
    <x v="1"/>
    <n v="1620"/>
    <n v="1350"/>
  </r>
  <r>
    <x v="692"/>
    <x v="16"/>
    <s v="B01KBH547A"/>
    <n v="2"/>
    <x v="16"/>
    <x v="5"/>
    <n v="1012"/>
    <n v="920"/>
  </r>
  <r>
    <x v="692"/>
    <x v="10"/>
    <s v="B00K15Q2B0"/>
    <n v="3"/>
    <x v="10"/>
    <x v="6"/>
    <n v="2167.1999999999998"/>
    <n v="1720"/>
  </r>
  <r>
    <x v="692"/>
    <x v="18"/>
    <s v="B01DZJFWNC"/>
    <n v="3"/>
    <x v="18"/>
    <x v="2"/>
    <n v="998.4"/>
    <n v="960"/>
  </r>
  <r>
    <x v="692"/>
    <x v="19"/>
    <s v="B01DZJFWNC"/>
    <n v="3"/>
    <x v="19"/>
    <x v="2"/>
    <n v="998.4"/>
    <n v="960"/>
  </r>
  <r>
    <x v="692"/>
    <x v="20"/>
    <s v="B01KBH547A"/>
    <n v="2"/>
    <x v="20"/>
    <x v="5"/>
    <n v="1012"/>
    <n v="920"/>
  </r>
  <r>
    <x v="692"/>
    <x v="21"/>
    <s v="B00J0O5J4Y"/>
    <n v="2"/>
    <x v="21"/>
    <x v="4"/>
    <n v="1683"/>
    <n v="1530"/>
  </r>
  <r>
    <x v="692"/>
    <x v="22"/>
    <s v="B00NQGP42Y"/>
    <n v="1"/>
    <x v="22"/>
    <x v="7"/>
    <n v="2376"/>
    <n v="2200"/>
  </r>
  <r>
    <x v="692"/>
    <x v="23"/>
    <s v="B00F3J4B5S"/>
    <n v="2"/>
    <x v="23"/>
    <x v="0"/>
    <n v="1725"/>
    <n v="1500"/>
  </r>
  <r>
    <x v="692"/>
    <x v="24"/>
    <s v="B00F3J4B5S"/>
    <n v="3"/>
    <x v="24"/>
    <x v="0"/>
    <n v="1725"/>
    <n v="1500"/>
  </r>
  <r>
    <x v="692"/>
    <x v="15"/>
    <s v="B01EYT1URO"/>
    <n v="3"/>
    <x v="15"/>
    <x v="9"/>
    <n v="1312.5"/>
    <n v="1250"/>
  </r>
  <r>
    <x v="692"/>
    <x v="25"/>
    <s v="B01KBH547A"/>
    <n v="2"/>
    <x v="25"/>
    <x v="5"/>
    <n v="1012"/>
    <n v="920"/>
  </r>
  <r>
    <x v="692"/>
    <x v="26"/>
    <s v="B01KBH547A"/>
    <n v="3"/>
    <x v="26"/>
    <x v="5"/>
    <n v="1012"/>
    <n v="920"/>
  </r>
  <r>
    <x v="692"/>
    <x v="27"/>
    <s v="B00K15Q2B0"/>
    <n v="3"/>
    <x v="27"/>
    <x v="6"/>
    <n v="2167.1999999999998"/>
    <n v="1720"/>
  </r>
  <r>
    <x v="692"/>
    <x v="28"/>
    <s v="B01KBH547A"/>
    <n v="3"/>
    <x v="28"/>
    <x v="5"/>
    <n v="1012"/>
    <n v="920"/>
  </r>
  <r>
    <x v="692"/>
    <x v="29"/>
    <s v="B016381QZA"/>
    <n v="21"/>
    <x v="29"/>
    <x v="3"/>
    <n v="2016.5"/>
    <n v="1850"/>
  </r>
  <r>
    <x v="692"/>
    <x v="30"/>
    <s v="B00K15Q2B0"/>
    <n v="3"/>
    <x v="30"/>
    <x v="6"/>
    <n v="2167.1999999999998"/>
    <n v="1720"/>
  </r>
  <r>
    <x v="692"/>
    <x v="31"/>
    <s v="B00NQGP42Y"/>
    <n v="2"/>
    <x v="31"/>
    <x v="7"/>
    <n v="2376"/>
    <n v="2200"/>
  </r>
  <r>
    <x v="692"/>
    <x v="0"/>
    <s v="B00NQGP42Y"/>
    <n v="3"/>
    <x v="0"/>
    <x v="7"/>
    <n v="2376"/>
    <n v="2200"/>
  </r>
  <r>
    <x v="692"/>
    <x v="32"/>
    <s v="B018IZ0SWI"/>
    <n v="3"/>
    <x v="32"/>
    <x v="1"/>
    <n v="1620"/>
    <n v="1350"/>
  </r>
  <r>
    <x v="692"/>
    <x v="33"/>
    <s v="B018IZ0SWI"/>
    <n v="2"/>
    <x v="33"/>
    <x v="1"/>
    <n v="1620"/>
    <n v="1350"/>
  </r>
  <r>
    <x v="692"/>
    <x v="34"/>
    <s v="B00NQGP42Y"/>
    <n v="3"/>
    <x v="34"/>
    <x v="7"/>
    <n v="2376"/>
    <n v="2200"/>
  </r>
  <r>
    <x v="692"/>
    <x v="35"/>
    <s v="B00K15Q2B0"/>
    <n v="2"/>
    <x v="35"/>
    <x v="6"/>
    <n v="2167.1999999999998"/>
    <n v="1720"/>
  </r>
  <r>
    <x v="692"/>
    <x v="36"/>
    <s v="B01KBH547A"/>
    <n v="3"/>
    <x v="36"/>
    <x v="5"/>
    <n v="1012"/>
    <n v="920"/>
  </r>
  <r>
    <x v="692"/>
    <x v="37"/>
    <s v="B01KBH547A"/>
    <n v="2"/>
    <x v="37"/>
    <x v="5"/>
    <n v="1012"/>
    <n v="920"/>
  </r>
  <r>
    <x v="692"/>
    <x v="38"/>
    <s v="B01EYT1URO"/>
    <n v="3"/>
    <x v="38"/>
    <x v="9"/>
    <n v="1312.5"/>
    <n v="1250"/>
  </r>
  <r>
    <x v="692"/>
    <x v="39"/>
    <s v="B01DZJFWNC"/>
    <n v="1"/>
    <x v="39"/>
    <x v="2"/>
    <n v="998.4"/>
    <n v="960"/>
  </r>
  <r>
    <x v="692"/>
    <x v="40"/>
    <s v="B00F3J4B5S"/>
    <n v="2"/>
    <x v="40"/>
    <x v="0"/>
    <n v="1725"/>
    <n v="1500"/>
  </r>
  <r>
    <x v="692"/>
    <x v="41"/>
    <s v="B00NQGP42Y"/>
    <n v="2"/>
    <x v="41"/>
    <x v="7"/>
    <n v="2376"/>
    <n v="2200"/>
  </r>
  <r>
    <x v="692"/>
    <x v="42"/>
    <s v="B00NQGP42Y"/>
    <n v="2"/>
    <x v="12"/>
    <x v="7"/>
    <n v="2376"/>
    <n v="2200"/>
  </r>
  <r>
    <x v="692"/>
    <x v="43"/>
    <s v="B016B7INC2"/>
    <n v="3"/>
    <x v="9"/>
    <x v="10"/>
    <n v="1020"/>
    <n v="850"/>
  </r>
  <r>
    <x v="692"/>
    <x v="44"/>
    <s v="B00NQGP42Y"/>
    <n v="3"/>
    <x v="29"/>
    <x v="7"/>
    <n v="2376"/>
    <n v="2200"/>
  </r>
  <r>
    <x v="692"/>
    <x v="45"/>
    <s v="B00F3J4B5S"/>
    <n v="23"/>
    <x v="7"/>
    <x v="0"/>
    <n v="1725"/>
    <n v="1500"/>
  </r>
  <r>
    <x v="693"/>
    <x v="46"/>
    <s v="B00F3J4B5S"/>
    <n v="2"/>
    <x v="40"/>
    <x v="0"/>
    <n v="1725"/>
    <n v="1500"/>
  </r>
  <r>
    <x v="693"/>
    <x v="47"/>
    <s v="B01KBH547A"/>
    <n v="2"/>
    <x v="10"/>
    <x v="5"/>
    <n v="1012"/>
    <n v="920"/>
  </r>
  <r>
    <x v="693"/>
    <x v="48"/>
    <s v="B018IZ0SWI"/>
    <n v="1"/>
    <x v="13"/>
    <x v="1"/>
    <n v="1620"/>
    <n v="1350"/>
  </r>
  <r>
    <x v="693"/>
    <x v="49"/>
    <s v="B00F3J4B5S"/>
    <n v="3"/>
    <x v="42"/>
    <x v="0"/>
    <n v="1725"/>
    <n v="1500"/>
  </r>
  <r>
    <x v="693"/>
    <x v="50"/>
    <s v="B018IZ0SWI"/>
    <n v="1"/>
    <x v="36"/>
    <x v="1"/>
    <n v="1620"/>
    <n v="1350"/>
  </r>
  <r>
    <x v="693"/>
    <x v="51"/>
    <s v="B01KBH547A"/>
    <n v="2"/>
    <x v="28"/>
    <x v="5"/>
    <n v="1012"/>
    <n v="920"/>
  </r>
  <r>
    <x v="693"/>
    <x v="52"/>
    <s v="B01LQV1YHO"/>
    <n v="3"/>
    <x v="18"/>
    <x v="8"/>
    <n v="1624"/>
    <n v="1450"/>
  </r>
  <r>
    <x v="693"/>
    <x v="53"/>
    <s v="B018IZ0SWI"/>
    <n v="3"/>
    <x v="32"/>
    <x v="1"/>
    <n v="1620"/>
    <n v="1350"/>
  </r>
  <r>
    <x v="693"/>
    <x v="54"/>
    <s v="B01DZJFWNC"/>
    <n v="1"/>
    <x v="31"/>
    <x v="2"/>
    <n v="998.4"/>
    <n v="960"/>
  </r>
  <r>
    <x v="693"/>
    <x v="55"/>
    <s v="B00K15Q2B0"/>
    <n v="2"/>
    <x v="20"/>
    <x v="6"/>
    <n v="2167.1999999999998"/>
    <n v="1720"/>
  </r>
  <r>
    <x v="693"/>
    <x v="56"/>
    <s v="B01DZJFWNC"/>
    <n v="3"/>
    <x v="1"/>
    <x v="2"/>
    <n v="998.4"/>
    <n v="960"/>
  </r>
  <r>
    <x v="693"/>
    <x v="57"/>
    <s v="B01DZJFWNC"/>
    <n v="1"/>
    <x v="11"/>
    <x v="2"/>
    <n v="998.4"/>
    <n v="960"/>
  </r>
  <r>
    <x v="693"/>
    <x v="58"/>
    <s v="B018IZ0SWI"/>
    <n v="3"/>
    <x v="37"/>
    <x v="1"/>
    <n v="1620"/>
    <n v="1350"/>
  </r>
  <r>
    <x v="693"/>
    <x v="59"/>
    <s v="B00NQGP42Y"/>
    <n v="3"/>
    <x v="14"/>
    <x v="7"/>
    <n v="2376"/>
    <n v="2200"/>
  </r>
  <r>
    <x v="693"/>
    <x v="60"/>
    <s v="B01EYT1URO"/>
    <n v="4"/>
    <x v="8"/>
    <x v="9"/>
    <n v="1312.5"/>
    <n v="1250"/>
  </r>
  <r>
    <x v="693"/>
    <x v="61"/>
    <s v="B01KBH547A"/>
    <n v="3"/>
    <x v="6"/>
    <x v="5"/>
    <n v="1012"/>
    <n v="920"/>
  </r>
  <r>
    <x v="693"/>
    <x v="62"/>
    <s v="B01DZJFWNC"/>
    <n v="4"/>
    <x v="5"/>
    <x v="2"/>
    <n v="998.4"/>
    <n v="960"/>
  </r>
  <r>
    <x v="693"/>
    <x v="63"/>
    <s v="B01KBH547A"/>
    <n v="3"/>
    <x v="39"/>
    <x v="5"/>
    <n v="1012"/>
    <n v="920"/>
  </r>
  <r>
    <x v="693"/>
    <x v="64"/>
    <s v="B018IZ0SWI"/>
    <n v="1"/>
    <x v="17"/>
    <x v="1"/>
    <n v="1620"/>
    <n v="1350"/>
  </r>
  <r>
    <x v="693"/>
    <x v="65"/>
    <s v="B01LQV1YHO"/>
    <n v="1"/>
    <x v="16"/>
    <x v="8"/>
    <n v="1624"/>
    <n v="1450"/>
  </r>
  <r>
    <x v="693"/>
    <x v="66"/>
    <s v="B00NQGP42Y"/>
    <n v="2"/>
    <x v="3"/>
    <x v="7"/>
    <n v="2376"/>
    <n v="2200"/>
  </r>
  <r>
    <x v="693"/>
    <x v="67"/>
    <s v="B018IZ0SWI"/>
    <n v="3"/>
    <x v="2"/>
    <x v="1"/>
    <n v="1620"/>
    <n v="1350"/>
  </r>
  <r>
    <x v="693"/>
    <x v="68"/>
    <s v="B00F3J4B5S"/>
    <n v="1"/>
    <x v="23"/>
    <x v="0"/>
    <n v="1725"/>
    <n v="1500"/>
  </r>
  <r>
    <x v="693"/>
    <x v="69"/>
    <s v="B01LQV1YHO"/>
    <n v="1"/>
    <x v="15"/>
    <x v="8"/>
    <n v="1624"/>
    <n v="1450"/>
  </r>
  <r>
    <x v="693"/>
    <x v="70"/>
    <s v="B00K15Q2B0"/>
    <n v="2"/>
    <x v="27"/>
    <x v="6"/>
    <n v="2167.1999999999998"/>
    <n v="1720"/>
  </r>
  <r>
    <x v="693"/>
    <x v="14"/>
    <s v="B00K15Q2B0"/>
    <n v="2"/>
    <x v="14"/>
    <x v="6"/>
    <n v="2167.1999999999998"/>
    <n v="1720"/>
  </r>
  <r>
    <x v="693"/>
    <x v="8"/>
    <s v="B01KBH547A"/>
    <n v="2"/>
    <x v="8"/>
    <x v="5"/>
    <n v="1012"/>
    <n v="920"/>
  </r>
  <r>
    <x v="693"/>
    <x v="11"/>
    <s v="B01DZJFWNC"/>
    <n v="2"/>
    <x v="11"/>
    <x v="2"/>
    <n v="998.4"/>
    <n v="960"/>
  </r>
  <r>
    <x v="693"/>
    <x v="13"/>
    <s v="B016381QZA"/>
    <n v="2"/>
    <x v="13"/>
    <x v="3"/>
    <n v="2016.5"/>
    <n v="1850"/>
  </r>
  <r>
    <x v="693"/>
    <x v="21"/>
    <s v="B016B7INC2"/>
    <n v="4"/>
    <x v="21"/>
    <x v="10"/>
    <n v="1020"/>
    <n v="850"/>
  </r>
  <r>
    <x v="693"/>
    <x v="2"/>
    <s v="B01KBH547A"/>
    <n v="1"/>
    <x v="2"/>
    <x v="5"/>
    <n v="1012"/>
    <n v="920"/>
  </r>
  <r>
    <x v="693"/>
    <x v="25"/>
    <s v="B00NQGP42Y"/>
    <n v="1"/>
    <x v="25"/>
    <x v="7"/>
    <n v="2376"/>
    <n v="2200"/>
  </r>
  <r>
    <x v="693"/>
    <x v="6"/>
    <s v="B01KBH547A"/>
    <n v="1"/>
    <x v="6"/>
    <x v="5"/>
    <n v="1012"/>
    <n v="920"/>
  </r>
  <r>
    <x v="693"/>
    <x v="5"/>
    <s v="B018IZ0SWI"/>
    <n v="2"/>
    <x v="5"/>
    <x v="1"/>
    <n v="1620"/>
    <n v="1350"/>
  </r>
  <r>
    <x v="693"/>
    <x v="7"/>
    <s v="B01KBH547A"/>
    <n v="11"/>
    <x v="7"/>
    <x v="5"/>
    <n v="1012"/>
    <n v="920"/>
  </r>
  <r>
    <x v="693"/>
    <x v="9"/>
    <s v="B018IZ0SWI"/>
    <n v="2"/>
    <x v="9"/>
    <x v="1"/>
    <n v="1620"/>
    <n v="1350"/>
  </r>
  <r>
    <x v="693"/>
    <x v="4"/>
    <s v="B018IZ0SWI"/>
    <n v="3"/>
    <x v="4"/>
    <x v="1"/>
    <n v="1620"/>
    <n v="1350"/>
  </r>
  <r>
    <x v="693"/>
    <x v="1"/>
    <s v="B00K15Q2B0"/>
    <n v="1"/>
    <x v="1"/>
    <x v="6"/>
    <n v="2167.1999999999998"/>
    <n v="1720"/>
  </r>
  <r>
    <x v="693"/>
    <x v="17"/>
    <s v="B00F3J4B5S"/>
    <n v="1"/>
    <x v="17"/>
    <x v="0"/>
    <n v="1725"/>
    <n v="1500"/>
  </r>
  <r>
    <x v="693"/>
    <x v="12"/>
    <s v="B00F3J4B5S"/>
    <n v="3"/>
    <x v="12"/>
    <x v="0"/>
    <n v="1725"/>
    <n v="1500"/>
  </r>
  <r>
    <x v="693"/>
    <x v="16"/>
    <s v="B00K15Q2B0"/>
    <n v="3"/>
    <x v="16"/>
    <x v="6"/>
    <n v="2167.1999999999998"/>
    <n v="1720"/>
  </r>
  <r>
    <x v="693"/>
    <x v="18"/>
    <s v="B01KBH547A"/>
    <n v="3"/>
    <x v="18"/>
    <x v="5"/>
    <n v="1012"/>
    <n v="920"/>
  </r>
  <r>
    <x v="693"/>
    <x v="19"/>
    <s v="B01EYT1URO"/>
    <n v="1"/>
    <x v="19"/>
    <x v="9"/>
    <n v="1312.5"/>
    <n v="1250"/>
  </r>
  <r>
    <x v="693"/>
    <x v="10"/>
    <s v="B01LQV1YHO"/>
    <n v="3"/>
    <x v="10"/>
    <x v="8"/>
    <n v="1624"/>
    <n v="1450"/>
  </r>
  <r>
    <x v="693"/>
    <x v="20"/>
    <s v="B018IZ0SWI"/>
    <n v="2"/>
    <x v="20"/>
    <x v="1"/>
    <n v="1620"/>
    <n v="1350"/>
  </r>
  <r>
    <x v="693"/>
    <x v="22"/>
    <s v="B00F3J4B5S"/>
    <n v="2"/>
    <x v="22"/>
    <x v="0"/>
    <n v="1725"/>
    <n v="1500"/>
  </r>
  <r>
    <x v="693"/>
    <x v="15"/>
    <s v="B018IZ0SWI"/>
    <n v="3"/>
    <x v="15"/>
    <x v="1"/>
    <n v="1620"/>
    <n v="1350"/>
  </r>
  <r>
    <x v="693"/>
    <x v="26"/>
    <s v="B00K15Q2B0"/>
    <n v="3"/>
    <x v="26"/>
    <x v="6"/>
    <n v="2167.1999999999998"/>
    <n v="1720"/>
  </r>
  <r>
    <x v="693"/>
    <x v="27"/>
    <s v="B00NQGP42Y"/>
    <n v="2"/>
    <x v="27"/>
    <x v="7"/>
    <n v="2376"/>
    <n v="2200"/>
  </r>
  <r>
    <x v="693"/>
    <x v="28"/>
    <s v="B018IZ0SWI"/>
    <n v="2"/>
    <x v="28"/>
    <x v="1"/>
    <n v="1620"/>
    <n v="1350"/>
  </r>
  <r>
    <x v="693"/>
    <x v="29"/>
    <s v="B018IZ0SWI"/>
    <n v="3"/>
    <x v="29"/>
    <x v="1"/>
    <n v="1620"/>
    <n v="1350"/>
  </r>
  <r>
    <x v="693"/>
    <x v="30"/>
    <s v="B01KBH547A"/>
    <n v="8"/>
    <x v="30"/>
    <x v="5"/>
    <n v="1012"/>
    <n v="920"/>
  </r>
  <r>
    <x v="694"/>
    <x v="31"/>
    <s v="B01KBH547A"/>
    <n v="4"/>
    <x v="31"/>
    <x v="5"/>
    <n v="1012"/>
    <n v="920"/>
  </r>
  <r>
    <x v="694"/>
    <x v="24"/>
    <s v="B00F3J4B5S"/>
    <n v="2"/>
    <x v="24"/>
    <x v="0"/>
    <n v="1725"/>
    <n v="1500"/>
  </r>
  <r>
    <x v="694"/>
    <x v="23"/>
    <s v="B01KBH547A"/>
    <n v="3"/>
    <x v="23"/>
    <x v="5"/>
    <n v="1012"/>
    <n v="920"/>
  </r>
  <r>
    <x v="694"/>
    <x v="0"/>
    <s v="B01EYT1URO"/>
    <n v="23"/>
    <x v="0"/>
    <x v="9"/>
    <n v="1312.5"/>
    <n v="1250"/>
  </r>
  <r>
    <x v="694"/>
    <x v="32"/>
    <s v="B015YCRYZM"/>
    <n v="3"/>
    <x v="32"/>
    <x v="11"/>
    <n v="2013"/>
    <n v="1650"/>
  </r>
  <r>
    <x v="694"/>
    <x v="33"/>
    <s v="B01KBH547A"/>
    <n v="2"/>
    <x v="33"/>
    <x v="5"/>
    <n v="1012"/>
    <n v="920"/>
  </r>
  <r>
    <x v="694"/>
    <x v="34"/>
    <s v="B00K15Q2B0"/>
    <n v="3"/>
    <x v="34"/>
    <x v="6"/>
    <n v="2167.1999999999998"/>
    <n v="1720"/>
  </r>
  <r>
    <x v="694"/>
    <x v="35"/>
    <s v="B00F3J4B5S"/>
    <n v="2"/>
    <x v="35"/>
    <x v="0"/>
    <n v="1725"/>
    <n v="1500"/>
  </r>
  <r>
    <x v="694"/>
    <x v="36"/>
    <s v="B016381QZA"/>
    <n v="3"/>
    <x v="36"/>
    <x v="3"/>
    <n v="2016.5"/>
    <n v="1850"/>
  </r>
  <r>
    <x v="694"/>
    <x v="37"/>
    <s v="B00F3J4B5S"/>
    <n v="2"/>
    <x v="37"/>
    <x v="0"/>
    <n v="1725"/>
    <n v="1500"/>
  </r>
  <r>
    <x v="694"/>
    <x v="38"/>
    <s v="B018IZ0SWI"/>
    <n v="3"/>
    <x v="38"/>
    <x v="1"/>
    <n v="1620"/>
    <n v="1350"/>
  </r>
  <r>
    <x v="694"/>
    <x v="39"/>
    <s v="B01KBH547A"/>
    <n v="2"/>
    <x v="39"/>
    <x v="5"/>
    <n v="1012"/>
    <n v="920"/>
  </r>
  <r>
    <x v="694"/>
    <x v="40"/>
    <s v="B00NQGP42Y"/>
    <n v="2"/>
    <x v="40"/>
    <x v="7"/>
    <n v="2376"/>
    <n v="2200"/>
  </r>
  <r>
    <x v="694"/>
    <x v="41"/>
    <s v="B01LQV1YHO"/>
    <n v="2"/>
    <x v="41"/>
    <x v="8"/>
    <n v="1624"/>
    <n v="1450"/>
  </r>
  <r>
    <x v="694"/>
    <x v="42"/>
    <s v="B016381QZA"/>
    <n v="2"/>
    <x v="12"/>
    <x v="3"/>
    <n v="2016.5"/>
    <n v="1850"/>
  </r>
  <r>
    <x v="694"/>
    <x v="43"/>
    <s v="B01EYT1URO"/>
    <n v="3"/>
    <x v="9"/>
    <x v="9"/>
    <n v="1312.5"/>
    <n v="1250"/>
  </r>
  <r>
    <x v="694"/>
    <x v="44"/>
    <s v="B016381QZA"/>
    <n v="4"/>
    <x v="29"/>
    <x v="3"/>
    <n v="2016.5"/>
    <n v="1850"/>
  </r>
  <r>
    <x v="694"/>
    <x v="45"/>
    <s v="B00K15Q2B0"/>
    <n v="2"/>
    <x v="7"/>
    <x v="6"/>
    <n v="2167.1999999999998"/>
    <n v="1720"/>
  </r>
  <r>
    <x v="694"/>
    <x v="46"/>
    <s v="B00J0O5J4Y"/>
    <n v="4"/>
    <x v="40"/>
    <x v="4"/>
    <n v="1683"/>
    <n v="1530"/>
  </r>
  <r>
    <x v="694"/>
    <x v="47"/>
    <s v="B00NQGP42Y"/>
    <n v="3"/>
    <x v="10"/>
    <x v="7"/>
    <n v="2376"/>
    <n v="2200"/>
  </r>
  <r>
    <x v="694"/>
    <x v="48"/>
    <s v="B018IZ0SWI"/>
    <n v="4"/>
    <x v="13"/>
    <x v="1"/>
    <n v="1620"/>
    <n v="1350"/>
  </r>
  <r>
    <x v="694"/>
    <x v="49"/>
    <s v="B018IZ0SWI"/>
    <n v="3"/>
    <x v="42"/>
    <x v="1"/>
    <n v="1620"/>
    <n v="1350"/>
  </r>
  <r>
    <x v="694"/>
    <x v="50"/>
    <s v="B01LQV1YHO"/>
    <n v="2"/>
    <x v="36"/>
    <x v="8"/>
    <n v="1624"/>
    <n v="1450"/>
  </r>
  <r>
    <x v="694"/>
    <x v="51"/>
    <s v="B00NQGP42Y"/>
    <n v="2"/>
    <x v="28"/>
    <x v="7"/>
    <n v="2376"/>
    <n v="2200"/>
  </r>
  <r>
    <x v="694"/>
    <x v="52"/>
    <s v="B00K15Q2B0"/>
    <n v="1"/>
    <x v="18"/>
    <x v="6"/>
    <n v="2167.1999999999998"/>
    <n v="1720"/>
  </r>
  <r>
    <x v="694"/>
    <x v="53"/>
    <s v="B01EYT1URO"/>
    <n v="2"/>
    <x v="32"/>
    <x v="9"/>
    <n v="1312.5"/>
    <n v="1250"/>
  </r>
  <r>
    <x v="694"/>
    <x v="54"/>
    <s v="B00F3J4B5S"/>
    <n v="3"/>
    <x v="31"/>
    <x v="0"/>
    <n v="1725"/>
    <n v="1500"/>
  </r>
  <r>
    <x v="694"/>
    <x v="55"/>
    <s v="B01KBH547A"/>
    <n v="17"/>
    <x v="20"/>
    <x v="5"/>
    <n v="1012"/>
    <n v="920"/>
  </r>
  <r>
    <x v="694"/>
    <x v="56"/>
    <s v="B018IZ0SWI"/>
    <n v="1"/>
    <x v="1"/>
    <x v="1"/>
    <n v="1620"/>
    <n v="1350"/>
  </r>
  <r>
    <x v="694"/>
    <x v="57"/>
    <s v="B018IZ0SWI"/>
    <n v="1"/>
    <x v="11"/>
    <x v="1"/>
    <n v="1620"/>
    <n v="1350"/>
  </r>
  <r>
    <x v="694"/>
    <x v="58"/>
    <s v="B00K15Q2B0"/>
    <n v="3"/>
    <x v="37"/>
    <x v="6"/>
    <n v="2167.1999999999998"/>
    <n v="1720"/>
  </r>
  <r>
    <x v="694"/>
    <x v="59"/>
    <s v="B00F3J4B5S"/>
    <n v="1"/>
    <x v="14"/>
    <x v="0"/>
    <n v="1725"/>
    <n v="1500"/>
  </r>
  <r>
    <x v="694"/>
    <x v="60"/>
    <s v="B018IZ0SWI"/>
    <n v="25"/>
    <x v="8"/>
    <x v="1"/>
    <n v="1620"/>
    <n v="1350"/>
  </r>
  <r>
    <x v="694"/>
    <x v="61"/>
    <s v="B00NQGP42Y"/>
    <n v="2"/>
    <x v="6"/>
    <x v="7"/>
    <n v="2376"/>
    <n v="2200"/>
  </r>
  <r>
    <x v="694"/>
    <x v="62"/>
    <s v="B01LQV1YHO"/>
    <n v="3"/>
    <x v="5"/>
    <x v="8"/>
    <n v="1624"/>
    <n v="1450"/>
  </r>
  <r>
    <x v="694"/>
    <x v="63"/>
    <s v="B018IZ0SWI"/>
    <n v="1"/>
    <x v="39"/>
    <x v="1"/>
    <n v="1620"/>
    <n v="1350"/>
  </r>
  <r>
    <x v="694"/>
    <x v="64"/>
    <s v="B016381QZA"/>
    <n v="1"/>
    <x v="17"/>
    <x v="3"/>
    <n v="2016.5"/>
    <n v="1850"/>
  </r>
  <r>
    <x v="694"/>
    <x v="65"/>
    <s v="B00K15Q2B0"/>
    <n v="2"/>
    <x v="16"/>
    <x v="6"/>
    <n v="2167.1999999999998"/>
    <n v="1720"/>
  </r>
  <r>
    <x v="694"/>
    <x v="66"/>
    <s v="B00K15Q2B0"/>
    <n v="2"/>
    <x v="3"/>
    <x v="6"/>
    <n v="2167.1999999999998"/>
    <n v="1720"/>
  </r>
  <r>
    <x v="694"/>
    <x v="67"/>
    <s v="B018IZ0SWI"/>
    <n v="2"/>
    <x v="2"/>
    <x v="1"/>
    <n v="1620"/>
    <n v="1350"/>
  </r>
  <r>
    <x v="694"/>
    <x v="68"/>
    <s v="B01KBH547A"/>
    <n v="3"/>
    <x v="23"/>
    <x v="5"/>
    <n v="1012"/>
    <n v="920"/>
  </r>
  <r>
    <x v="694"/>
    <x v="69"/>
    <s v="B01EYT1URO"/>
    <n v="2"/>
    <x v="15"/>
    <x v="9"/>
    <n v="1312.5"/>
    <n v="1250"/>
  </r>
  <r>
    <x v="694"/>
    <x v="70"/>
    <s v="B016B7INC2"/>
    <n v="2"/>
    <x v="27"/>
    <x v="10"/>
    <n v="1020"/>
    <n v="850"/>
  </r>
  <r>
    <x v="694"/>
    <x v="14"/>
    <s v="B00NQGP42Y"/>
    <n v="3"/>
    <x v="14"/>
    <x v="7"/>
    <n v="2376"/>
    <n v="2200"/>
  </r>
  <r>
    <x v="694"/>
    <x v="8"/>
    <s v="B01EYT1URO"/>
    <n v="13"/>
    <x v="8"/>
    <x v="9"/>
    <n v="1312.5"/>
    <n v="1250"/>
  </r>
  <r>
    <x v="694"/>
    <x v="11"/>
    <s v="B016381QZA"/>
    <n v="1"/>
    <x v="11"/>
    <x v="3"/>
    <n v="2016.5"/>
    <n v="1850"/>
  </r>
  <r>
    <x v="694"/>
    <x v="13"/>
    <s v="B01KBH547A"/>
    <n v="3"/>
    <x v="13"/>
    <x v="5"/>
    <n v="1012"/>
    <n v="920"/>
  </r>
  <r>
    <x v="694"/>
    <x v="21"/>
    <s v="B01DZJFWNC"/>
    <n v="3"/>
    <x v="21"/>
    <x v="2"/>
    <n v="998.4"/>
    <n v="960"/>
  </r>
  <r>
    <x v="694"/>
    <x v="2"/>
    <s v="B01KBH547A"/>
    <n v="1"/>
    <x v="2"/>
    <x v="5"/>
    <n v="1012"/>
    <n v="920"/>
  </r>
  <r>
    <x v="694"/>
    <x v="25"/>
    <s v="B00NQGP42Y"/>
    <n v="3"/>
    <x v="25"/>
    <x v="7"/>
    <n v="2376"/>
    <n v="2200"/>
  </r>
  <r>
    <x v="694"/>
    <x v="6"/>
    <s v="B00J0O5J4Y"/>
    <n v="3"/>
    <x v="6"/>
    <x v="4"/>
    <n v="1683"/>
    <n v="1530"/>
  </r>
  <r>
    <x v="694"/>
    <x v="5"/>
    <s v="B018IZ0SWI"/>
    <n v="2"/>
    <x v="5"/>
    <x v="1"/>
    <n v="1620"/>
    <n v="1350"/>
  </r>
  <r>
    <x v="694"/>
    <x v="7"/>
    <s v="B016381QZA"/>
    <n v="8"/>
    <x v="7"/>
    <x v="3"/>
    <n v="2016.5"/>
    <n v="1850"/>
  </r>
  <r>
    <x v="694"/>
    <x v="9"/>
    <s v="B00NQGP42Y"/>
    <n v="2"/>
    <x v="9"/>
    <x v="7"/>
    <n v="2376"/>
    <n v="2200"/>
  </r>
  <r>
    <x v="694"/>
    <x v="4"/>
    <s v="B018IZ0SWI"/>
    <n v="1"/>
    <x v="4"/>
    <x v="1"/>
    <n v="1620"/>
    <n v="1350"/>
  </r>
  <r>
    <x v="694"/>
    <x v="1"/>
    <s v="B018IZ0SWI"/>
    <n v="2"/>
    <x v="1"/>
    <x v="1"/>
    <n v="1620"/>
    <n v="1350"/>
  </r>
  <r>
    <x v="694"/>
    <x v="17"/>
    <s v="B01LQV1YHO"/>
    <n v="3"/>
    <x v="17"/>
    <x v="8"/>
    <n v="1624"/>
    <n v="1450"/>
  </r>
  <r>
    <x v="694"/>
    <x v="12"/>
    <s v="B01DZJFWNC"/>
    <n v="2"/>
    <x v="12"/>
    <x v="2"/>
    <n v="998.4"/>
    <n v="960"/>
  </r>
  <r>
    <x v="694"/>
    <x v="16"/>
    <s v="B00F3J4B5S"/>
    <n v="7"/>
    <x v="16"/>
    <x v="0"/>
    <n v="1725"/>
    <n v="1500"/>
  </r>
  <r>
    <x v="694"/>
    <x v="18"/>
    <s v="B00F3J4B5S"/>
    <n v="3"/>
    <x v="18"/>
    <x v="0"/>
    <n v="1725"/>
    <n v="1500"/>
  </r>
  <r>
    <x v="695"/>
    <x v="19"/>
    <s v="B00J0O5J4Y"/>
    <n v="3"/>
    <x v="19"/>
    <x v="4"/>
    <n v="1683"/>
    <n v="1530"/>
  </r>
  <r>
    <x v="695"/>
    <x v="10"/>
    <s v="B00J0O5J4Y"/>
    <n v="11"/>
    <x v="10"/>
    <x v="4"/>
    <n v="1683"/>
    <n v="1530"/>
  </r>
  <r>
    <x v="695"/>
    <x v="20"/>
    <s v="B00F3J4B5S"/>
    <n v="3"/>
    <x v="20"/>
    <x v="0"/>
    <n v="1725"/>
    <n v="1500"/>
  </r>
  <r>
    <x v="695"/>
    <x v="22"/>
    <s v="B00F3J4B5S"/>
    <n v="22"/>
    <x v="22"/>
    <x v="0"/>
    <n v="1725"/>
    <n v="1500"/>
  </r>
  <r>
    <x v="695"/>
    <x v="15"/>
    <s v="B01EYT1URO"/>
    <n v="12"/>
    <x v="15"/>
    <x v="9"/>
    <n v="1312.5"/>
    <n v="1250"/>
  </r>
  <r>
    <x v="695"/>
    <x v="26"/>
    <s v="B01DZJFWNC"/>
    <n v="1"/>
    <x v="26"/>
    <x v="2"/>
    <n v="998.4"/>
    <n v="960"/>
  </r>
  <r>
    <x v="695"/>
    <x v="27"/>
    <s v="B01KBH547A"/>
    <n v="1"/>
    <x v="27"/>
    <x v="5"/>
    <n v="1012"/>
    <n v="920"/>
  </r>
  <r>
    <x v="695"/>
    <x v="28"/>
    <s v="B00F3J4B5S"/>
    <n v="1"/>
    <x v="28"/>
    <x v="0"/>
    <n v="1725"/>
    <n v="1500"/>
  </r>
  <r>
    <x v="695"/>
    <x v="29"/>
    <s v="B00K15Q2B0"/>
    <n v="2"/>
    <x v="29"/>
    <x v="6"/>
    <n v="2167.1999999999998"/>
    <n v="1720"/>
  </r>
  <r>
    <x v="695"/>
    <x v="30"/>
    <s v="B00K15Q2B0"/>
    <n v="3"/>
    <x v="30"/>
    <x v="6"/>
    <n v="2167.1999999999998"/>
    <n v="1720"/>
  </r>
  <r>
    <x v="695"/>
    <x v="31"/>
    <s v="B00K15Q2B0"/>
    <n v="2"/>
    <x v="31"/>
    <x v="6"/>
    <n v="2167.1999999999998"/>
    <n v="1720"/>
  </r>
  <r>
    <x v="695"/>
    <x v="24"/>
    <s v="B018IZ0SWI"/>
    <n v="3"/>
    <x v="24"/>
    <x v="1"/>
    <n v="1620"/>
    <n v="1350"/>
  </r>
  <r>
    <x v="695"/>
    <x v="23"/>
    <s v="B00J0O5J4Y"/>
    <n v="4"/>
    <x v="23"/>
    <x v="4"/>
    <n v="1683"/>
    <n v="1530"/>
  </r>
  <r>
    <x v="695"/>
    <x v="0"/>
    <s v="B018IZ0SWI"/>
    <n v="1"/>
    <x v="0"/>
    <x v="1"/>
    <n v="1620"/>
    <n v="1350"/>
  </r>
  <r>
    <x v="695"/>
    <x v="32"/>
    <s v="B01EYT1URO"/>
    <n v="3"/>
    <x v="32"/>
    <x v="9"/>
    <n v="1312.5"/>
    <n v="1250"/>
  </r>
  <r>
    <x v="695"/>
    <x v="33"/>
    <s v="B018IZ0SWI"/>
    <n v="2"/>
    <x v="33"/>
    <x v="1"/>
    <n v="1620"/>
    <n v="1350"/>
  </r>
  <r>
    <x v="695"/>
    <x v="34"/>
    <s v="B00F3J4B5S"/>
    <n v="2"/>
    <x v="34"/>
    <x v="0"/>
    <n v="1725"/>
    <n v="1500"/>
  </r>
  <r>
    <x v="695"/>
    <x v="35"/>
    <s v="B00NQGP42Y"/>
    <n v="2"/>
    <x v="35"/>
    <x v="7"/>
    <n v="2376"/>
    <n v="2200"/>
  </r>
  <r>
    <x v="695"/>
    <x v="36"/>
    <s v="B01LQV1YHO"/>
    <n v="3"/>
    <x v="36"/>
    <x v="8"/>
    <n v="1624"/>
    <n v="1450"/>
  </r>
  <r>
    <x v="695"/>
    <x v="37"/>
    <s v="B00K15Q2B0"/>
    <n v="3"/>
    <x v="37"/>
    <x v="6"/>
    <n v="2167.1999999999998"/>
    <n v="1720"/>
  </r>
  <r>
    <x v="695"/>
    <x v="38"/>
    <s v="B00F3J4B5S"/>
    <n v="2"/>
    <x v="38"/>
    <x v="0"/>
    <n v="1725"/>
    <n v="1500"/>
  </r>
  <r>
    <x v="695"/>
    <x v="39"/>
    <s v="B00F3J4B5S"/>
    <n v="4"/>
    <x v="39"/>
    <x v="0"/>
    <n v="1725"/>
    <n v="1500"/>
  </r>
  <r>
    <x v="695"/>
    <x v="40"/>
    <s v="B018IZ0SWI"/>
    <n v="2"/>
    <x v="40"/>
    <x v="1"/>
    <n v="1620"/>
    <n v="1350"/>
  </r>
  <r>
    <x v="695"/>
    <x v="41"/>
    <s v="B018IZ0SWI"/>
    <n v="2"/>
    <x v="41"/>
    <x v="1"/>
    <n v="1620"/>
    <n v="1350"/>
  </r>
  <r>
    <x v="695"/>
    <x v="42"/>
    <s v="B016B7INC2"/>
    <n v="2"/>
    <x v="12"/>
    <x v="10"/>
    <n v="1020"/>
    <n v="850"/>
  </r>
  <r>
    <x v="695"/>
    <x v="43"/>
    <s v="B00K15Q2B0"/>
    <n v="3"/>
    <x v="9"/>
    <x v="6"/>
    <n v="2167.1999999999998"/>
    <n v="1720"/>
  </r>
  <r>
    <x v="695"/>
    <x v="44"/>
    <s v="B00F3J4B5S"/>
    <n v="3"/>
    <x v="29"/>
    <x v="0"/>
    <n v="1725"/>
    <n v="1500"/>
  </r>
  <r>
    <x v="695"/>
    <x v="45"/>
    <s v="B01EYT1URO"/>
    <n v="4"/>
    <x v="7"/>
    <x v="9"/>
    <n v="1312.5"/>
    <n v="1250"/>
  </r>
  <r>
    <x v="695"/>
    <x v="46"/>
    <s v="B01LQV1YHO"/>
    <n v="1"/>
    <x v="40"/>
    <x v="8"/>
    <n v="1624"/>
    <n v="1450"/>
  </r>
  <r>
    <x v="695"/>
    <x v="47"/>
    <s v="B016B7INC2"/>
    <n v="2"/>
    <x v="10"/>
    <x v="10"/>
    <n v="1020"/>
    <n v="850"/>
  </r>
  <r>
    <x v="695"/>
    <x v="48"/>
    <s v="B00J0O5J4Y"/>
    <n v="2"/>
    <x v="13"/>
    <x v="4"/>
    <n v="1683"/>
    <n v="1530"/>
  </r>
  <r>
    <x v="695"/>
    <x v="49"/>
    <s v="B00K15Q2B0"/>
    <n v="25"/>
    <x v="42"/>
    <x v="6"/>
    <n v="2167.1999999999998"/>
    <n v="1720"/>
  </r>
  <r>
    <x v="695"/>
    <x v="50"/>
    <s v="B01KBH547A"/>
    <n v="18"/>
    <x v="36"/>
    <x v="5"/>
    <n v="1012"/>
    <n v="920"/>
  </r>
  <r>
    <x v="695"/>
    <x v="51"/>
    <s v="B00NQGP42Y"/>
    <n v="3"/>
    <x v="28"/>
    <x v="7"/>
    <n v="2376"/>
    <n v="2200"/>
  </r>
  <r>
    <x v="695"/>
    <x v="52"/>
    <s v="B018IZ0SWI"/>
    <n v="3"/>
    <x v="18"/>
    <x v="1"/>
    <n v="1620"/>
    <n v="1350"/>
  </r>
  <r>
    <x v="695"/>
    <x v="53"/>
    <s v="B00K15Q2B0"/>
    <n v="3"/>
    <x v="32"/>
    <x v="6"/>
    <n v="2167.1999999999998"/>
    <n v="1720"/>
  </r>
  <r>
    <x v="695"/>
    <x v="54"/>
    <s v="B018IZ0SWI"/>
    <n v="18"/>
    <x v="31"/>
    <x v="1"/>
    <n v="1620"/>
    <n v="1350"/>
  </r>
  <r>
    <x v="695"/>
    <x v="55"/>
    <s v="B01DZJFWNC"/>
    <n v="2"/>
    <x v="20"/>
    <x v="2"/>
    <n v="998.4"/>
    <n v="960"/>
  </r>
  <r>
    <x v="695"/>
    <x v="56"/>
    <s v="B00NQGP42Y"/>
    <n v="1"/>
    <x v="1"/>
    <x v="7"/>
    <n v="2376"/>
    <n v="2200"/>
  </r>
  <r>
    <x v="695"/>
    <x v="57"/>
    <s v="B016381QZA"/>
    <n v="2"/>
    <x v="11"/>
    <x v="3"/>
    <n v="2016.5"/>
    <n v="1850"/>
  </r>
  <r>
    <x v="695"/>
    <x v="58"/>
    <s v="B00NQGP42Y"/>
    <n v="2"/>
    <x v="37"/>
    <x v="7"/>
    <n v="2376"/>
    <n v="2200"/>
  </r>
  <r>
    <x v="695"/>
    <x v="59"/>
    <s v="B018IZ0SWI"/>
    <n v="1"/>
    <x v="14"/>
    <x v="1"/>
    <n v="1620"/>
    <n v="1350"/>
  </r>
  <r>
    <x v="695"/>
    <x v="60"/>
    <s v="B01DZJFWNC"/>
    <n v="2"/>
    <x v="8"/>
    <x v="2"/>
    <n v="998.4"/>
    <n v="960"/>
  </r>
  <r>
    <x v="695"/>
    <x v="61"/>
    <s v="B00K15Q2B0"/>
    <n v="3"/>
    <x v="6"/>
    <x v="6"/>
    <n v="2167.1999999999998"/>
    <n v="1720"/>
  </r>
  <r>
    <x v="695"/>
    <x v="62"/>
    <s v="B01DZJFWNC"/>
    <n v="5"/>
    <x v="5"/>
    <x v="2"/>
    <n v="998.4"/>
    <n v="960"/>
  </r>
  <r>
    <x v="695"/>
    <x v="63"/>
    <s v="B018IZ0SWI"/>
    <n v="2"/>
    <x v="39"/>
    <x v="1"/>
    <n v="1620"/>
    <n v="1350"/>
  </r>
  <r>
    <x v="695"/>
    <x v="64"/>
    <s v="B00K15Q2B0"/>
    <n v="3"/>
    <x v="17"/>
    <x v="6"/>
    <n v="2167.1999999999998"/>
    <n v="1720"/>
  </r>
  <r>
    <x v="695"/>
    <x v="65"/>
    <s v="B00NQGP42Y"/>
    <n v="11"/>
    <x v="16"/>
    <x v="7"/>
    <n v="2376"/>
    <n v="2200"/>
  </r>
  <r>
    <x v="695"/>
    <x v="66"/>
    <s v="B01EYT1URO"/>
    <n v="3"/>
    <x v="3"/>
    <x v="9"/>
    <n v="1312.5"/>
    <n v="1250"/>
  </r>
  <r>
    <x v="695"/>
    <x v="67"/>
    <s v="B00NQGP42Y"/>
    <n v="3"/>
    <x v="2"/>
    <x v="7"/>
    <n v="2376"/>
    <n v="2200"/>
  </r>
  <r>
    <x v="695"/>
    <x v="68"/>
    <s v="B018IZ0SWI"/>
    <n v="1"/>
    <x v="23"/>
    <x v="1"/>
    <n v="1620"/>
    <n v="1350"/>
  </r>
  <r>
    <x v="695"/>
    <x v="69"/>
    <s v="B00K15Q2B0"/>
    <n v="1"/>
    <x v="15"/>
    <x v="6"/>
    <n v="2167.1999999999998"/>
    <n v="1720"/>
  </r>
  <r>
    <x v="695"/>
    <x v="70"/>
    <s v="B00NQGP42Y"/>
    <n v="2"/>
    <x v="27"/>
    <x v="7"/>
    <n v="2376"/>
    <n v="2200"/>
  </r>
  <r>
    <x v="695"/>
    <x v="14"/>
    <s v="B00F3J4B5S"/>
    <n v="1"/>
    <x v="14"/>
    <x v="0"/>
    <n v="1725"/>
    <n v="1500"/>
  </r>
  <r>
    <x v="695"/>
    <x v="8"/>
    <s v="B01KBH547A"/>
    <n v="2"/>
    <x v="8"/>
    <x v="5"/>
    <n v="1012"/>
    <n v="920"/>
  </r>
  <r>
    <x v="695"/>
    <x v="11"/>
    <s v="B00F3J4B5S"/>
    <n v="2"/>
    <x v="11"/>
    <x v="0"/>
    <n v="1725"/>
    <n v="1500"/>
  </r>
  <r>
    <x v="695"/>
    <x v="13"/>
    <s v="B01KBH547A"/>
    <n v="3"/>
    <x v="13"/>
    <x v="5"/>
    <n v="1012"/>
    <n v="920"/>
  </r>
  <r>
    <x v="695"/>
    <x v="21"/>
    <s v="B018IZ0SWI"/>
    <n v="1"/>
    <x v="21"/>
    <x v="1"/>
    <n v="1620"/>
    <n v="1350"/>
  </r>
  <r>
    <x v="695"/>
    <x v="2"/>
    <s v="B00NQGP42Y"/>
    <n v="3"/>
    <x v="2"/>
    <x v="7"/>
    <n v="2376"/>
    <n v="2200"/>
  </r>
  <r>
    <x v="695"/>
    <x v="25"/>
    <s v="B00F3J4B5S"/>
    <n v="2"/>
    <x v="25"/>
    <x v="0"/>
    <n v="1725"/>
    <n v="1500"/>
  </r>
  <r>
    <x v="695"/>
    <x v="6"/>
    <s v="B01EYT1URO"/>
    <n v="25"/>
    <x v="6"/>
    <x v="9"/>
    <n v="1312.5"/>
    <n v="1250"/>
  </r>
  <r>
    <x v="695"/>
    <x v="5"/>
    <s v="B01KBH547A"/>
    <n v="3"/>
    <x v="5"/>
    <x v="5"/>
    <n v="1012"/>
    <n v="920"/>
  </r>
  <r>
    <x v="695"/>
    <x v="7"/>
    <s v="B00NQGP42Y"/>
    <n v="3"/>
    <x v="7"/>
    <x v="7"/>
    <n v="2376"/>
    <n v="2200"/>
  </r>
  <r>
    <x v="695"/>
    <x v="9"/>
    <s v="B01LQV1YHO"/>
    <n v="2"/>
    <x v="9"/>
    <x v="8"/>
    <n v="1624"/>
    <n v="1450"/>
  </r>
  <r>
    <x v="695"/>
    <x v="4"/>
    <s v="B00F3J4B5S"/>
    <n v="3"/>
    <x v="4"/>
    <x v="0"/>
    <n v="1725"/>
    <n v="1500"/>
  </r>
  <r>
    <x v="695"/>
    <x v="1"/>
    <s v="B00K15Q2B0"/>
    <n v="1"/>
    <x v="1"/>
    <x v="6"/>
    <n v="2167.1999999999998"/>
    <n v="1720"/>
  </r>
  <r>
    <x v="695"/>
    <x v="17"/>
    <s v="B01KBH547A"/>
    <n v="3"/>
    <x v="17"/>
    <x v="5"/>
    <n v="1012"/>
    <n v="920"/>
  </r>
  <r>
    <x v="696"/>
    <x v="12"/>
    <s v="B01EYT1URO"/>
    <n v="3"/>
    <x v="12"/>
    <x v="9"/>
    <n v="1312.5"/>
    <n v="1250"/>
  </r>
  <r>
    <x v="696"/>
    <x v="16"/>
    <s v="B00J0O5J4Y"/>
    <n v="2"/>
    <x v="16"/>
    <x v="4"/>
    <n v="1683"/>
    <n v="1530"/>
  </r>
  <r>
    <x v="696"/>
    <x v="18"/>
    <s v="B00NQGP42Y"/>
    <n v="2"/>
    <x v="18"/>
    <x v="7"/>
    <n v="2376"/>
    <n v="2200"/>
  </r>
  <r>
    <x v="696"/>
    <x v="19"/>
    <s v="B00F3J4B5S"/>
    <n v="1"/>
    <x v="19"/>
    <x v="0"/>
    <n v="1725"/>
    <n v="1500"/>
  </r>
  <r>
    <x v="696"/>
    <x v="10"/>
    <s v="B018IZ0SWI"/>
    <n v="21"/>
    <x v="10"/>
    <x v="1"/>
    <n v="1620"/>
    <n v="1350"/>
  </r>
  <r>
    <x v="696"/>
    <x v="20"/>
    <s v="B01KBH547A"/>
    <n v="2"/>
    <x v="20"/>
    <x v="5"/>
    <n v="1012"/>
    <n v="920"/>
  </r>
  <r>
    <x v="696"/>
    <x v="22"/>
    <s v="B015YCRYZM"/>
    <n v="18"/>
    <x v="22"/>
    <x v="11"/>
    <n v="2013"/>
    <n v="1650"/>
  </r>
  <r>
    <x v="696"/>
    <x v="15"/>
    <s v="B00J0O5J4Y"/>
    <n v="3"/>
    <x v="15"/>
    <x v="4"/>
    <n v="1683"/>
    <n v="1530"/>
  </r>
  <r>
    <x v="696"/>
    <x v="26"/>
    <s v="B00K15Q2B0"/>
    <n v="1"/>
    <x v="26"/>
    <x v="6"/>
    <n v="2167.1999999999998"/>
    <n v="1720"/>
  </r>
  <r>
    <x v="696"/>
    <x v="27"/>
    <s v="B01LQV1YHO"/>
    <n v="2"/>
    <x v="27"/>
    <x v="8"/>
    <n v="1624"/>
    <n v="1450"/>
  </r>
  <r>
    <x v="696"/>
    <x v="28"/>
    <s v="B00F3J4B5S"/>
    <n v="3"/>
    <x v="28"/>
    <x v="0"/>
    <n v="1725"/>
    <n v="1500"/>
  </r>
  <r>
    <x v="696"/>
    <x v="29"/>
    <s v="B01KBH547A"/>
    <n v="1"/>
    <x v="29"/>
    <x v="5"/>
    <n v="1012"/>
    <n v="920"/>
  </r>
  <r>
    <x v="696"/>
    <x v="30"/>
    <s v="B01KBH547A"/>
    <n v="1"/>
    <x v="30"/>
    <x v="5"/>
    <n v="1012"/>
    <n v="920"/>
  </r>
  <r>
    <x v="696"/>
    <x v="31"/>
    <s v="B018IZ0SWI"/>
    <n v="1"/>
    <x v="31"/>
    <x v="1"/>
    <n v="1620"/>
    <n v="1350"/>
  </r>
  <r>
    <x v="696"/>
    <x v="24"/>
    <s v="B00K15Q2B0"/>
    <n v="19"/>
    <x v="24"/>
    <x v="6"/>
    <n v="2167.1999999999998"/>
    <n v="1720"/>
  </r>
  <r>
    <x v="696"/>
    <x v="23"/>
    <s v="B018IZ0SWI"/>
    <n v="1"/>
    <x v="23"/>
    <x v="1"/>
    <n v="1620"/>
    <n v="1350"/>
  </r>
  <r>
    <x v="696"/>
    <x v="0"/>
    <s v="B01KBH547A"/>
    <n v="3"/>
    <x v="0"/>
    <x v="5"/>
    <n v="1012"/>
    <n v="920"/>
  </r>
  <r>
    <x v="696"/>
    <x v="32"/>
    <s v="B00F3J4B5S"/>
    <n v="3"/>
    <x v="32"/>
    <x v="0"/>
    <n v="1725"/>
    <n v="1500"/>
  </r>
  <r>
    <x v="696"/>
    <x v="33"/>
    <s v="B01LQV1YHO"/>
    <n v="1"/>
    <x v="33"/>
    <x v="8"/>
    <n v="1624"/>
    <n v="1450"/>
  </r>
  <r>
    <x v="696"/>
    <x v="34"/>
    <s v="B016381QZA"/>
    <n v="2"/>
    <x v="34"/>
    <x v="3"/>
    <n v="2016.5"/>
    <n v="1850"/>
  </r>
  <r>
    <x v="696"/>
    <x v="35"/>
    <s v="B01KBH547A"/>
    <n v="2"/>
    <x v="35"/>
    <x v="5"/>
    <n v="1012"/>
    <n v="920"/>
  </r>
  <r>
    <x v="696"/>
    <x v="36"/>
    <s v="B00K15Q2B0"/>
    <n v="2"/>
    <x v="36"/>
    <x v="6"/>
    <n v="2167.1999999999998"/>
    <n v="1720"/>
  </r>
  <r>
    <x v="696"/>
    <x v="37"/>
    <s v="B016381QZA"/>
    <n v="6"/>
    <x v="37"/>
    <x v="3"/>
    <n v="2016.5"/>
    <n v="1850"/>
  </r>
  <r>
    <x v="696"/>
    <x v="38"/>
    <s v="B00NQGP42Y"/>
    <n v="5"/>
    <x v="38"/>
    <x v="7"/>
    <n v="2376"/>
    <n v="2200"/>
  </r>
  <r>
    <x v="696"/>
    <x v="39"/>
    <s v="B01DZJFWNC"/>
    <n v="3"/>
    <x v="39"/>
    <x v="2"/>
    <n v="998.4"/>
    <n v="960"/>
  </r>
  <r>
    <x v="696"/>
    <x v="40"/>
    <s v="B00NQGP42Y"/>
    <n v="1"/>
    <x v="40"/>
    <x v="7"/>
    <n v="2376"/>
    <n v="2200"/>
  </r>
  <r>
    <x v="696"/>
    <x v="41"/>
    <s v="B00F3J4B5S"/>
    <n v="2"/>
    <x v="41"/>
    <x v="0"/>
    <n v="1725"/>
    <n v="1500"/>
  </r>
  <r>
    <x v="696"/>
    <x v="42"/>
    <s v="B00NQGP42Y"/>
    <n v="2"/>
    <x v="12"/>
    <x v="7"/>
    <n v="2376"/>
    <n v="2200"/>
  </r>
  <r>
    <x v="696"/>
    <x v="43"/>
    <s v="B00F3J4B5S"/>
    <n v="2"/>
    <x v="9"/>
    <x v="0"/>
    <n v="1725"/>
    <n v="1500"/>
  </r>
  <r>
    <x v="696"/>
    <x v="44"/>
    <s v="B01DZJFWNC"/>
    <n v="1"/>
    <x v="29"/>
    <x v="2"/>
    <n v="998.4"/>
    <n v="960"/>
  </r>
  <r>
    <x v="696"/>
    <x v="45"/>
    <s v="B00NQGP42Y"/>
    <n v="3"/>
    <x v="7"/>
    <x v="7"/>
    <n v="2376"/>
    <n v="2200"/>
  </r>
  <r>
    <x v="696"/>
    <x v="46"/>
    <s v="B016B7INC2"/>
    <n v="2"/>
    <x v="40"/>
    <x v="10"/>
    <n v="1020"/>
    <n v="850"/>
  </r>
  <r>
    <x v="696"/>
    <x v="47"/>
    <s v="B016381QZA"/>
    <n v="2"/>
    <x v="10"/>
    <x v="3"/>
    <n v="2016.5"/>
    <n v="1850"/>
  </r>
  <r>
    <x v="696"/>
    <x v="48"/>
    <s v="B00NQGP42Y"/>
    <n v="2"/>
    <x v="13"/>
    <x v="7"/>
    <n v="2376"/>
    <n v="2200"/>
  </r>
  <r>
    <x v="696"/>
    <x v="49"/>
    <s v="B018IZ0SWI"/>
    <n v="2"/>
    <x v="42"/>
    <x v="1"/>
    <n v="1620"/>
    <n v="1350"/>
  </r>
  <r>
    <x v="696"/>
    <x v="50"/>
    <s v="B01KBH547A"/>
    <n v="3"/>
    <x v="36"/>
    <x v="5"/>
    <n v="1012"/>
    <n v="920"/>
  </r>
  <r>
    <x v="696"/>
    <x v="51"/>
    <s v="B00J0O5J4Y"/>
    <n v="3"/>
    <x v="28"/>
    <x v="4"/>
    <n v="1683"/>
    <n v="1530"/>
  </r>
  <r>
    <x v="696"/>
    <x v="52"/>
    <s v="B00NQGP42Y"/>
    <n v="4"/>
    <x v="18"/>
    <x v="7"/>
    <n v="2376"/>
    <n v="2200"/>
  </r>
  <r>
    <x v="696"/>
    <x v="53"/>
    <s v="B018IZ0SWI"/>
    <n v="3"/>
    <x v="32"/>
    <x v="1"/>
    <n v="1620"/>
    <n v="1350"/>
  </r>
  <r>
    <x v="696"/>
    <x v="54"/>
    <s v="B018IZ0SWI"/>
    <n v="9"/>
    <x v="31"/>
    <x v="1"/>
    <n v="1620"/>
    <n v="1350"/>
  </r>
  <r>
    <x v="696"/>
    <x v="55"/>
    <s v="B018IZ0SWI"/>
    <n v="2"/>
    <x v="20"/>
    <x v="1"/>
    <n v="1620"/>
    <n v="1350"/>
  </r>
  <r>
    <x v="696"/>
    <x v="56"/>
    <s v="B01KBH547A"/>
    <n v="3"/>
    <x v="1"/>
    <x v="5"/>
    <n v="1012"/>
    <n v="920"/>
  </r>
  <r>
    <x v="696"/>
    <x v="57"/>
    <s v="B018IZ0SWI"/>
    <n v="2"/>
    <x v="11"/>
    <x v="1"/>
    <n v="1620"/>
    <n v="1350"/>
  </r>
  <r>
    <x v="696"/>
    <x v="58"/>
    <s v="B015YCRYZM"/>
    <n v="2"/>
    <x v="37"/>
    <x v="11"/>
    <n v="2013"/>
    <n v="1650"/>
  </r>
  <r>
    <x v="696"/>
    <x v="59"/>
    <s v="B018IZ0SWI"/>
    <n v="3"/>
    <x v="14"/>
    <x v="1"/>
    <n v="1620"/>
    <n v="1350"/>
  </r>
  <r>
    <x v="696"/>
    <x v="60"/>
    <s v="B018IZ0SWI"/>
    <n v="14"/>
    <x v="8"/>
    <x v="1"/>
    <n v="1620"/>
    <n v="1350"/>
  </r>
  <r>
    <x v="696"/>
    <x v="61"/>
    <s v="B00F3J4B5S"/>
    <n v="3"/>
    <x v="6"/>
    <x v="0"/>
    <n v="1725"/>
    <n v="1500"/>
  </r>
  <r>
    <x v="696"/>
    <x v="62"/>
    <s v="B01DZJFWNC"/>
    <n v="3"/>
    <x v="5"/>
    <x v="2"/>
    <n v="998.4"/>
    <n v="960"/>
  </r>
  <r>
    <x v="696"/>
    <x v="63"/>
    <s v="B018IZ0SWI"/>
    <n v="24"/>
    <x v="39"/>
    <x v="1"/>
    <n v="1620"/>
    <n v="1350"/>
  </r>
  <r>
    <x v="696"/>
    <x v="64"/>
    <s v="B016B7INC2"/>
    <n v="14"/>
    <x v="17"/>
    <x v="10"/>
    <n v="1020"/>
    <n v="850"/>
  </r>
  <r>
    <x v="696"/>
    <x v="65"/>
    <s v="B016B7INC2"/>
    <n v="1"/>
    <x v="16"/>
    <x v="10"/>
    <n v="1020"/>
    <n v="850"/>
  </r>
  <r>
    <x v="696"/>
    <x v="66"/>
    <s v="B016B7INC2"/>
    <n v="2"/>
    <x v="3"/>
    <x v="10"/>
    <n v="1020"/>
    <n v="850"/>
  </r>
  <r>
    <x v="696"/>
    <x v="67"/>
    <s v="B01EYT1URO"/>
    <n v="2"/>
    <x v="2"/>
    <x v="9"/>
    <n v="1312.5"/>
    <n v="1250"/>
  </r>
  <r>
    <x v="696"/>
    <x v="68"/>
    <s v="B01KBH547A"/>
    <n v="2"/>
    <x v="23"/>
    <x v="5"/>
    <n v="1012"/>
    <n v="920"/>
  </r>
  <r>
    <x v="696"/>
    <x v="69"/>
    <s v="B00K15Q2B0"/>
    <n v="3"/>
    <x v="15"/>
    <x v="6"/>
    <n v="2167.1999999999998"/>
    <n v="1720"/>
  </r>
  <r>
    <x v="696"/>
    <x v="70"/>
    <s v="B01EYT1URO"/>
    <n v="1"/>
    <x v="27"/>
    <x v="9"/>
    <n v="1312.5"/>
    <n v="1250"/>
  </r>
  <r>
    <x v="697"/>
    <x v="14"/>
    <s v="B00NQGP42Y"/>
    <n v="1"/>
    <x v="14"/>
    <x v="7"/>
    <n v="2376"/>
    <n v="2200"/>
  </r>
  <r>
    <x v="697"/>
    <x v="8"/>
    <s v="B018IZ0SWI"/>
    <n v="14"/>
    <x v="8"/>
    <x v="1"/>
    <n v="1620"/>
    <n v="1350"/>
  </r>
  <r>
    <x v="697"/>
    <x v="11"/>
    <s v="B00NQGP42Y"/>
    <n v="3"/>
    <x v="11"/>
    <x v="7"/>
    <n v="2376"/>
    <n v="2200"/>
  </r>
  <r>
    <x v="697"/>
    <x v="13"/>
    <s v="B01EYT1URO"/>
    <n v="3"/>
    <x v="13"/>
    <x v="9"/>
    <n v="1312.5"/>
    <n v="1250"/>
  </r>
  <r>
    <x v="697"/>
    <x v="21"/>
    <s v="B01EYT1URO"/>
    <n v="1"/>
    <x v="21"/>
    <x v="9"/>
    <n v="1312.5"/>
    <n v="1250"/>
  </r>
  <r>
    <x v="697"/>
    <x v="2"/>
    <s v="B00K15Q2B0"/>
    <n v="2"/>
    <x v="2"/>
    <x v="6"/>
    <n v="2167.1999999999998"/>
    <n v="1720"/>
  </r>
  <r>
    <x v="697"/>
    <x v="25"/>
    <s v="B01DZJFWNC"/>
    <n v="2"/>
    <x v="25"/>
    <x v="2"/>
    <n v="998.4"/>
    <n v="960"/>
  </r>
  <r>
    <x v="697"/>
    <x v="6"/>
    <s v="B01EYT1URO"/>
    <n v="7"/>
    <x v="6"/>
    <x v="9"/>
    <n v="1312.5"/>
    <n v="1250"/>
  </r>
  <r>
    <x v="697"/>
    <x v="5"/>
    <s v="B00NQGP42Y"/>
    <n v="2"/>
    <x v="5"/>
    <x v="7"/>
    <n v="2376"/>
    <n v="2200"/>
  </r>
  <r>
    <x v="697"/>
    <x v="7"/>
    <s v="B018IZ0SWI"/>
    <n v="3"/>
    <x v="7"/>
    <x v="1"/>
    <n v="1620"/>
    <n v="1350"/>
  </r>
  <r>
    <x v="697"/>
    <x v="9"/>
    <s v="B016381QZA"/>
    <n v="2"/>
    <x v="9"/>
    <x v="3"/>
    <n v="2016.5"/>
    <n v="1850"/>
  </r>
  <r>
    <x v="697"/>
    <x v="4"/>
    <s v="B00K15Q2B0"/>
    <n v="2"/>
    <x v="4"/>
    <x v="6"/>
    <n v="2167.1999999999998"/>
    <n v="1720"/>
  </r>
  <r>
    <x v="697"/>
    <x v="1"/>
    <s v="B01KBH547A"/>
    <n v="2"/>
    <x v="1"/>
    <x v="5"/>
    <n v="1012"/>
    <n v="920"/>
  </r>
  <r>
    <x v="697"/>
    <x v="17"/>
    <s v="B00F3J4B5S"/>
    <n v="2"/>
    <x v="17"/>
    <x v="0"/>
    <n v="1725"/>
    <n v="1500"/>
  </r>
  <r>
    <x v="697"/>
    <x v="12"/>
    <s v="B00K15Q2B0"/>
    <n v="3"/>
    <x v="12"/>
    <x v="6"/>
    <n v="2167.1999999999998"/>
    <n v="1720"/>
  </r>
  <r>
    <x v="697"/>
    <x v="16"/>
    <s v="B00NQGP42Y"/>
    <n v="3"/>
    <x v="16"/>
    <x v="7"/>
    <n v="2376"/>
    <n v="2200"/>
  </r>
  <r>
    <x v="697"/>
    <x v="18"/>
    <s v="B015YCRYZM"/>
    <n v="3"/>
    <x v="18"/>
    <x v="11"/>
    <n v="2013"/>
    <n v="1650"/>
  </r>
  <r>
    <x v="697"/>
    <x v="19"/>
    <s v="B01LQV1YHO"/>
    <n v="1"/>
    <x v="19"/>
    <x v="8"/>
    <n v="1624"/>
    <n v="1450"/>
  </r>
  <r>
    <x v="697"/>
    <x v="10"/>
    <s v="B00F3J4B5S"/>
    <n v="2"/>
    <x v="10"/>
    <x v="0"/>
    <n v="1725"/>
    <n v="1500"/>
  </r>
  <r>
    <x v="697"/>
    <x v="20"/>
    <s v="B01EYT1URO"/>
    <n v="2"/>
    <x v="20"/>
    <x v="9"/>
    <n v="1312.5"/>
    <n v="1250"/>
  </r>
  <r>
    <x v="697"/>
    <x v="22"/>
    <s v="B01LQV1YHO"/>
    <n v="2"/>
    <x v="22"/>
    <x v="8"/>
    <n v="1624"/>
    <n v="1450"/>
  </r>
  <r>
    <x v="697"/>
    <x v="15"/>
    <s v="B00K15Q2B0"/>
    <n v="2"/>
    <x v="15"/>
    <x v="6"/>
    <n v="2167.1999999999998"/>
    <n v="1720"/>
  </r>
  <r>
    <x v="697"/>
    <x v="26"/>
    <s v="B00F3J4B5S"/>
    <n v="3"/>
    <x v="26"/>
    <x v="0"/>
    <n v="1725"/>
    <n v="1500"/>
  </r>
  <r>
    <x v="697"/>
    <x v="27"/>
    <s v="B018IZ0SWI"/>
    <n v="2"/>
    <x v="27"/>
    <x v="1"/>
    <n v="1620"/>
    <n v="1350"/>
  </r>
  <r>
    <x v="697"/>
    <x v="28"/>
    <s v="B01KBH547A"/>
    <n v="2"/>
    <x v="28"/>
    <x v="5"/>
    <n v="1012"/>
    <n v="920"/>
  </r>
  <r>
    <x v="697"/>
    <x v="29"/>
    <s v="B01KBH547A"/>
    <n v="3"/>
    <x v="29"/>
    <x v="5"/>
    <n v="1012"/>
    <n v="920"/>
  </r>
  <r>
    <x v="697"/>
    <x v="30"/>
    <s v="B01LQV1YHO"/>
    <n v="3"/>
    <x v="30"/>
    <x v="8"/>
    <n v="1624"/>
    <n v="1450"/>
  </r>
  <r>
    <x v="697"/>
    <x v="31"/>
    <s v="B00F3J4B5S"/>
    <n v="8"/>
    <x v="31"/>
    <x v="0"/>
    <n v="1725"/>
    <n v="1500"/>
  </r>
  <r>
    <x v="697"/>
    <x v="24"/>
    <s v="B00NQGP42Y"/>
    <n v="3"/>
    <x v="24"/>
    <x v="7"/>
    <n v="2376"/>
    <n v="2200"/>
  </r>
  <r>
    <x v="697"/>
    <x v="23"/>
    <s v="B01KBH547A"/>
    <n v="3"/>
    <x v="23"/>
    <x v="5"/>
    <n v="1012"/>
    <n v="920"/>
  </r>
  <r>
    <x v="697"/>
    <x v="0"/>
    <s v="B00F3J4B5S"/>
    <n v="2"/>
    <x v="0"/>
    <x v="0"/>
    <n v="1725"/>
    <n v="1500"/>
  </r>
  <r>
    <x v="697"/>
    <x v="32"/>
    <s v="B016381QZA"/>
    <n v="1"/>
    <x v="32"/>
    <x v="3"/>
    <n v="2016.5"/>
    <n v="1850"/>
  </r>
  <r>
    <x v="697"/>
    <x v="33"/>
    <s v="B01EYT1URO"/>
    <n v="1"/>
    <x v="33"/>
    <x v="9"/>
    <n v="1312.5"/>
    <n v="1250"/>
  </r>
  <r>
    <x v="697"/>
    <x v="34"/>
    <s v="B018IZ0SWI"/>
    <n v="7"/>
    <x v="34"/>
    <x v="1"/>
    <n v="1620"/>
    <n v="1350"/>
  </r>
  <r>
    <x v="697"/>
    <x v="35"/>
    <s v="B00NQGP42Y"/>
    <n v="2"/>
    <x v="35"/>
    <x v="7"/>
    <n v="2376"/>
    <n v="2200"/>
  </r>
  <r>
    <x v="697"/>
    <x v="36"/>
    <s v="B00J0O5J4Y"/>
    <n v="3"/>
    <x v="36"/>
    <x v="4"/>
    <n v="1683"/>
    <n v="1530"/>
  </r>
  <r>
    <x v="697"/>
    <x v="37"/>
    <s v="B00F3J4B5S"/>
    <n v="22"/>
    <x v="37"/>
    <x v="0"/>
    <n v="1725"/>
    <n v="1500"/>
  </r>
  <r>
    <x v="697"/>
    <x v="38"/>
    <s v="B00F3J4B5S"/>
    <n v="2"/>
    <x v="38"/>
    <x v="0"/>
    <n v="1725"/>
    <n v="1500"/>
  </r>
  <r>
    <x v="697"/>
    <x v="39"/>
    <s v="B01DZJFWNC"/>
    <n v="1"/>
    <x v="39"/>
    <x v="2"/>
    <n v="998.4"/>
    <n v="960"/>
  </r>
  <r>
    <x v="697"/>
    <x v="40"/>
    <s v="B01KBH547A"/>
    <n v="2"/>
    <x v="40"/>
    <x v="5"/>
    <n v="1012"/>
    <n v="920"/>
  </r>
  <r>
    <x v="697"/>
    <x v="41"/>
    <s v="B018IZ0SWI"/>
    <n v="1"/>
    <x v="41"/>
    <x v="1"/>
    <n v="1620"/>
    <n v="1350"/>
  </r>
  <r>
    <x v="697"/>
    <x v="42"/>
    <s v="B00K15Q2B0"/>
    <n v="8"/>
    <x v="12"/>
    <x v="6"/>
    <n v="2167.1999999999998"/>
    <n v="1720"/>
  </r>
  <r>
    <x v="697"/>
    <x v="43"/>
    <s v="B00NQGP42Y"/>
    <n v="2"/>
    <x v="9"/>
    <x v="7"/>
    <n v="2376"/>
    <n v="2200"/>
  </r>
  <r>
    <x v="697"/>
    <x v="44"/>
    <s v="B01KBH547A"/>
    <n v="2"/>
    <x v="29"/>
    <x v="5"/>
    <n v="1012"/>
    <n v="920"/>
  </r>
  <r>
    <x v="697"/>
    <x v="45"/>
    <s v="B00F3J4B5S"/>
    <n v="1"/>
    <x v="7"/>
    <x v="0"/>
    <n v="1725"/>
    <n v="1500"/>
  </r>
  <r>
    <x v="697"/>
    <x v="46"/>
    <s v="B00J0O5J4Y"/>
    <n v="3"/>
    <x v="40"/>
    <x v="4"/>
    <n v="1683"/>
    <n v="1530"/>
  </r>
  <r>
    <x v="697"/>
    <x v="47"/>
    <s v="B00F3J4B5S"/>
    <n v="2"/>
    <x v="10"/>
    <x v="0"/>
    <n v="1725"/>
    <n v="1500"/>
  </r>
  <r>
    <x v="697"/>
    <x v="48"/>
    <s v="B01KBH547A"/>
    <n v="3"/>
    <x v="13"/>
    <x v="5"/>
    <n v="1012"/>
    <n v="920"/>
  </r>
  <r>
    <x v="697"/>
    <x v="49"/>
    <s v="B00NQGP42Y"/>
    <n v="3"/>
    <x v="42"/>
    <x v="7"/>
    <n v="2376"/>
    <n v="2200"/>
  </r>
  <r>
    <x v="697"/>
    <x v="50"/>
    <s v="B01LQV1YHO"/>
    <n v="3"/>
    <x v="36"/>
    <x v="8"/>
    <n v="1624"/>
    <n v="1450"/>
  </r>
  <r>
    <x v="697"/>
    <x v="51"/>
    <s v="B016B7INC2"/>
    <n v="2"/>
    <x v="28"/>
    <x v="10"/>
    <n v="1020"/>
    <n v="850"/>
  </r>
  <r>
    <x v="697"/>
    <x v="52"/>
    <s v="B01EYT1URO"/>
    <n v="1"/>
    <x v="18"/>
    <x v="9"/>
    <n v="1312.5"/>
    <n v="1250"/>
  </r>
  <r>
    <x v="697"/>
    <x v="53"/>
    <s v="B01LQV1YHO"/>
    <n v="3"/>
    <x v="32"/>
    <x v="8"/>
    <n v="1624"/>
    <n v="1450"/>
  </r>
  <r>
    <x v="697"/>
    <x v="54"/>
    <s v="B00NQGP42Y"/>
    <n v="2"/>
    <x v="31"/>
    <x v="7"/>
    <n v="2376"/>
    <n v="2200"/>
  </r>
  <r>
    <x v="697"/>
    <x v="55"/>
    <s v="B016B7INC2"/>
    <n v="1"/>
    <x v="20"/>
    <x v="10"/>
    <n v="1020"/>
    <n v="850"/>
  </r>
  <r>
    <x v="697"/>
    <x v="56"/>
    <s v="B01EYT1URO"/>
    <n v="22"/>
    <x v="1"/>
    <x v="9"/>
    <n v="1312.5"/>
    <n v="1250"/>
  </r>
  <r>
    <x v="697"/>
    <x v="57"/>
    <s v="B016B7INC2"/>
    <n v="2"/>
    <x v="11"/>
    <x v="10"/>
    <n v="1020"/>
    <n v="850"/>
  </r>
  <r>
    <x v="697"/>
    <x v="58"/>
    <s v="B01DZJFWNC"/>
    <n v="2"/>
    <x v="37"/>
    <x v="2"/>
    <n v="998.4"/>
    <n v="960"/>
  </r>
  <r>
    <x v="697"/>
    <x v="59"/>
    <s v="B01LQV1YHO"/>
    <n v="2"/>
    <x v="14"/>
    <x v="8"/>
    <n v="1624"/>
    <n v="1450"/>
  </r>
  <r>
    <x v="697"/>
    <x v="60"/>
    <s v="B016B7INC2"/>
    <n v="1"/>
    <x v="8"/>
    <x v="10"/>
    <n v="1020"/>
    <n v="850"/>
  </r>
  <r>
    <x v="697"/>
    <x v="61"/>
    <s v="B00K15Q2B0"/>
    <n v="2"/>
    <x v="6"/>
    <x v="6"/>
    <n v="2167.1999999999998"/>
    <n v="1720"/>
  </r>
  <r>
    <x v="697"/>
    <x v="62"/>
    <s v="B01LQV1YHO"/>
    <n v="2"/>
    <x v="5"/>
    <x v="8"/>
    <n v="1624"/>
    <n v="1450"/>
  </r>
  <r>
    <x v="697"/>
    <x v="63"/>
    <s v="B018IZ0SWI"/>
    <n v="3"/>
    <x v="39"/>
    <x v="1"/>
    <n v="1620"/>
    <n v="1350"/>
  </r>
  <r>
    <x v="697"/>
    <x v="64"/>
    <s v="B00NQGP42Y"/>
    <n v="2"/>
    <x v="17"/>
    <x v="7"/>
    <n v="2376"/>
    <n v="2200"/>
  </r>
  <r>
    <x v="697"/>
    <x v="65"/>
    <s v="B01DZJFWNC"/>
    <n v="3"/>
    <x v="16"/>
    <x v="2"/>
    <n v="998.4"/>
    <n v="960"/>
  </r>
  <r>
    <x v="698"/>
    <x v="66"/>
    <s v="B018IZ0SWI"/>
    <n v="2"/>
    <x v="3"/>
    <x v="1"/>
    <n v="1620"/>
    <n v="1350"/>
  </r>
  <r>
    <x v="698"/>
    <x v="67"/>
    <s v="B01DZJFWNC"/>
    <n v="4"/>
    <x v="2"/>
    <x v="2"/>
    <n v="998.4"/>
    <n v="960"/>
  </r>
  <r>
    <x v="698"/>
    <x v="68"/>
    <s v="B00K15Q2B0"/>
    <n v="1"/>
    <x v="23"/>
    <x v="6"/>
    <n v="2167.1999999999998"/>
    <n v="1720"/>
  </r>
  <r>
    <x v="698"/>
    <x v="69"/>
    <s v="B01KBH547A"/>
    <n v="1"/>
    <x v="15"/>
    <x v="5"/>
    <n v="1012"/>
    <n v="920"/>
  </r>
  <r>
    <x v="698"/>
    <x v="70"/>
    <s v="B016B7INC2"/>
    <n v="2"/>
    <x v="27"/>
    <x v="10"/>
    <n v="1020"/>
    <n v="850"/>
  </r>
  <r>
    <x v="698"/>
    <x v="14"/>
    <s v="B01EYT1URO"/>
    <n v="1"/>
    <x v="14"/>
    <x v="9"/>
    <n v="1312.5"/>
    <n v="1250"/>
  </r>
  <r>
    <x v="698"/>
    <x v="8"/>
    <s v="B016381QZA"/>
    <n v="2"/>
    <x v="8"/>
    <x v="3"/>
    <n v="2016.5"/>
    <n v="1850"/>
  </r>
  <r>
    <x v="698"/>
    <x v="11"/>
    <s v="B00J0O5J4Y"/>
    <n v="7"/>
    <x v="11"/>
    <x v="4"/>
    <n v="1683"/>
    <n v="1530"/>
  </r>
  <r>
    <x v="698"/>
    <x v="13"/>
    <s v="B015YCRYZM"/>
    <n v="2"/>
    <x v="13"/>
    <x v="11"/>
    <n v="2013"/>
    <n v="1650"/>
  </r>
  <r>
    <x v="698"/>
    <x v="21"/>
    <s v="B00NQGP42Y"/>
    <n v="2"/>
    <x v="21"/>
    <x v="7"/>
    <n v="2376"/>
    <n v="2200"/>
  </r>
  <r>
    <x v="698"/>
    <x v="2"/>
    <s v="B00K15Q2B0"/>
    <n v="2"/>
    <x v="2"/>
    <x v="6"/>
    <n v="2167.1999999999998"/>
    <n v="1720"/>
  </r>
  <r>
    <x v="698"/>
    <x v="25"/>
    <s v="B00J0O5J4Y"/>
    <n v="2"/>
    <x v="25"/>
    <x v="4"/>
    <n v="1683"/>
    <n v="1530"/>
  </r>
  <r>
    <x v="698"/>
    <x v="6"/>
    <s v="B018IZ0SWI"/>
    <n v="22"/>
    <x v="6"/>
    <x v="1"/>
    <n v="1620"/>
    <n v="1350"/>
  </r>
  <r>
    <x v="698"/>
    <x v="5"/>
    <s v="B00NQGP42Y"/>
    <n v="3"/>
    <x v="5"/>
    <x v="7"/>
    <n v="2376"/>
    <n v="2200"/>
  </r>
  <r>
    <x v="698"/>
    <x v="7"/>
    <s v="B00F3J4B5S"/>
    <n v="8"/>
    <x v="7"/>
    <x v="0"/>
    <n v="1725"/>
    <n v="1500"/>
  </r>
  <r>
    <x v="698"/>
    <x v="9"/>
    <s v="B01DZJFWNC"/>
    <n v="3"/>
    <x v="9"/>
    <x v="2"/>
    <n v="998.4"/>
    <n v="960"/>
  </r>
  <r>
    <x v="698"/>
    <x v="4"/>
    <s v="B018IZ0SWI"/>
    <n v="12"/>
    <x v="4"/>
    <x v="1"/>
    <n v="1620"/>
    <n v="1350"/>
  </r>
  <r>
    <x v="698"/>
    <x v="1"/>
    <s v="B01LQV1YHO"/>
    <n v="2"/>
    <x v="1"/>
    <x v="8"/>
    <n v="1624"/>
    <n v="1450"/>
  </r>
  <r>
    <x v="698"/>
    <x v="17"/>
    <s v="B01DZJFWNC"/>
    <n v="2"/>
    <x v="17"/>
    <x v="2"/>
    <n v="998.4"/>
    <n v="960"/>
  </r>
  <r>
    <x v="698"/>
    <x v="12"/>
    <s v="B018IZ0SWI"/>
    <n v="1"/>
    <x v="12"/>
    <x v="1"/>
    <n v="1620"/>
    <n v="1350"/>
  </r>
  <r>
    <x v="698"/>
    <x v="16"/>
    <s v="B00NQGP42Y"/>
    <n v="1"/>
    <x v="16"/>
    <x v="7"/>
    <n v="2376"/>
    <n v="2200"/>
  </r>
  <r>
    <x v="698"/>
    <x v="18"/>
    <s v="B00F3J4B5S"/>
    <n v="2"/>
    <x v="18"/>
    <x v="0"/>
    <n v="1725"/>
    <n v="1500"/>
  </r>
  <r>
    <x v="698"/>
    <x v="19"/>
    <s v="B00F3J4B5S"/>
    <n v="13"/>
    <x v="19"/>
    <x v="0"/>
    <n v="1725"/>
    <n v="1500"/>
  </r>
  <r>
    <x v="698"/>
    <x v="10"/>
    <s v="B00NQGP42Y"/>
    <n v="2"/>
    <x v="10"/>
    <x v="7"/>
    <n v="2376"/>
    <n v="2200"/>
  </r>
  <r>
    <x v="698"/>
    <x v="20"/>
    <s v="B00F3J4B5S"/>
    <n v="2"/>
    <x v="20"/>
    <x v="0"/>
    <n v="1725"/>
    <n v="1500"/>
  </r>
  <r>
    <x v="698"/>
    <x v="22"/>
    <s v="B01KBH547A"/>
    <n v="2"/>
    <x v="22"/>
    <x v="5"/>
    <n v="1012"/>
    <n v="920"/>
  </r>
  <r>
    <x v="698"/>
    <x v="15"/>
    <s v="B018IZ0SWI"/>
    <n v="2"/>
    <x v="15"/>
    <x v="1"/>
    <n v="1620"/>
    <n v="1350"/>
  </r>
  <r>
    <x v="698"/>
    <x v="26"/>
    <s v="B01KBH547A"/>
    <n v="2"/>
    <x v="26"/>
    <x v="5"/>
    <n v="1012"/>
    <n v="920"/>
  </r>
  <r>
    <x v="698"/>
    <x v="27"/>
    <s v="B01DZJFWNC"/>
    <n v="2"/>
    <x v="27"/>
    <x v="2"/>
    <n v="998.4"/>
    <n v="960"/>
  </r>
  <r>
    <x v="698"/>
    <x v="28"/>
    <s v="B00NQGP42Y"/>
    <n v="2"/>
    <x v="28"/>
    <x v="7"/>
    <n v="2376"/>
    <n v="2200"/>
  </r>
  <r>
    <x v="698"/>
    <x v="29"/>
    <s v="B01EYT1URO"/>
    <n v="2"/>
    <x v="29"/>
    <x v="9"/>
    <n v="1312.5"/>
    <n v="1250"/>
  </r>
  <r>
    <x v="698"/>
    <x v="30"/>
    <s v="B00F3J4B5S"/>
    <n v="21"/>
    <x v="30"/>
    <x v="0"/>
    <n v="1725"/>
    <n v="1500"/>
  </r>
  <r>
    <x v="698"/>
    <x v="31"/>
    <s v="B00NQGP42Y"/>
    <n v="2"/>
    <x v="31"/>
    <x v="7"/>
    <n v="2376"/>
    <n v="2200"/>
  </r>
  <r>
    <x v="698"/>
    <x v="24"/>
    <s v="B01DZJFWNC"/>
    <n v="1"/>
    <x v="24"/>
    <x v="2"/>
    <n v="998.4"/>
    <n v="960"/>
  </r>
  <r>
    <x v="698"/>
    <x v="23"/>
    <s v="B00F3J4B5S"/>
    <n v="2"/>
    <x v="23"/>
    <x v="0"/>
    <n v="1725"/>
    <n v="1500"/>
  </r>
  <r>
    <x v="698"/>
    <x v="0"/>
    <s v="B016B7INC2"/>
    <n v="1"/>
    <x v="0"/>
    <x v="10"/>
    <n v="1020"/>
    <n v="850"/>
  </r>
  <r>
    <x v="698"/>
    <x v="32"/>
    <s v="B00K15Q2B0"/>
    <n v="3"/>
    <x v="32"/>
    <x v="6"/>
    <n v="2167.1999999999998"/>
    <n v="1720"/>
  </r>
  <r>
    <x v="698"/>
    <x v="33"/>
    <s v="B018IZ0SWI"/>
    <n v="2"/>
    <x v="33"/>
    <x v="1"/>
    <n v="1620"/>
    <n v="1350"/>
  </r>
  <r>
    <x v="698"/>
    <x v="34"/>
    <s v="B00NQGP42Y"/>
    <n v="1"/>
    <x v="34"/>
    <x v="7"/>
    <n v="2376"/>
    <n v="2200"/>
  </r>
  <r>
    <x v="698"/>
    <x v="35"/>
    <s v="B015YCRYZM"/>
    <n v="1"/>
    <x v="35"/>
    <x v="11"/>
    <n v="2013"/>
    <n v="1650"/>
  </r>
  <r>
    <x v="698"/>
    <x v="36"/>
    <s v="B016381QZA"/>
    <n v="4"/>
    <x v="36"/>
    <x v="3"/>
    <n v="2016.5"/>
    <n v="1850"/>
  </r>
  <r>
    <x v="698"/>
    <x v="37"/>
    <s v="B01KBH547A"/>
    <n v="1"/>
    <x v="37"/>
    <x v="5"/>
    <n v="1012"/>
    <n v="920"/>
  </r>
  <r>
    <x v="698"/>
    <x v="38"/>
    <s v="B01LQV1YHO"/>
    <n v="1"/>
    <x v="38"/>
    <x v="8"/>
    <n v="1624"/>
    <n v="1450"/>
  </r>
  <r>
    <x v="698"/>
    <x v="39"/>
    <s v="B015YCRYZM"/>
    <n v="3"/>
    <x v="39"/>
    <x v="11"/>
    <n v="2013"/>
    <n v="1650"/>
  </r>
  <r>
    <x v="698"/>
    <x v="40"/>
    <s v="B00F3J4B5S"/>
    <n v="2"/>
    <x v="40"/>
    <x v="0"/>
    <n v="1725"/>
    <n v="1500"/>
  </r>
  <r>
    <x v="698"/>
    <x v="41"/>
    <s v="B018IZ0SWI"/>
    <n v="4"/>
    <x v="41"/>
    <x v="1"/>
    <n v="1620"/>
    <n v="1350"/>
  </r>
  <r>
    <x v="698"/>
    <x v="42"/>
    <s v="B00J0O5J4Y"/>
    <n v="3"/>
    <x v="12"/>
    <x v="4"/>
    <n v="1683"/>
    <n v="1530"/>
  </r>
  <r>
    <x v="698"/>
    <x v="43"/>
    <s v="B01EYT1URO"/>
    <n v="2"/>
    <x v="9"/>
    <x v="9"/>
    <n v="1312.5"/>
    <n v="1250"/>
  </r>
  <r>
    <x v="698"/>
    <x v="44"/>
    <s v="B00NQGP42Y"/>
    <n v="2"/>
    <x v="29"/>
    <x v="7"/>
    <n v="2376"/>
    <n v="2200"/>
  </r>
  <r>
    <x v="698"/>
    <x v="45"/>
    <s v="B01EYT1URO"/>
    <n v="1"/>
    <x v="7"/>
    <x v="9"/>
    <n v="1312.5"/>
    <n v="1250"/>
  </r>
  <r>
    <x v="698"/>
    <x v="46"/>
    <s v="B00K15Q2B0"/>
    <n v="3"/>
    <x v="40"/>
    <x v="6"/>
    <n v="2167.1999999999998"/>
    <n v="1720"/>
  </r>
  <r>
    <x v="698"/>
    <x v="47"/>
    <s v="B00F3J4B5S"/>
    <n v="2"/>
    <x v="10"/>
    <x v="0"/>
    <n v="1725"/>
    <n v="1500"/>
  </r>
  <r>
    <x v="698"/>
    <x v="48"/>
    <s v="B01EYT1URO"/>
    <n v="1"/>
    <x v="13"/>
    <x v="9"/>
    <n v="1312.5"/>
    <n v="1250"/>
  </r>
  <r>
    <x v="698"/>
    <x v="49"/>
    <s v="B016381QZA"/>
    <n v="3"/>
    <x v="42"/>
    <x v="3"/>
    <n v="2016.5"/>
    <n v="1850"/>
  </r>
  <r>
    <x v="698"/>
    <x v="50"/>
    <s v="B01EYT1URO"/>
    <n v="1"/>
    <x v="36"/>
    <x v="9"/>
    <n v="1312.5"/>
    <n v="1250"/>
  </r>
  <r>
    <x v="698"/>
    <x v="51"/>
    <s v="B00K15Q2B0"/>
    <n v="3"/>
    <x v="28"/>
    <x v="6"/>
    <n v="2167.1999999999998"/>
    <n v="1720"/>
  </r>
  <r>
    <x v="698"/>
    <x v="52"/>
    <s v="B00F3J4B5S"/>
    <n v="3"/>
    <x v="18"/>
    <x v="0"/>
    <n v="1725"/>
    <n v="1500"/>
  </r>
  <r>
    <x v="698"/>
    <x v="53"/>
    <s v="B01LQV1YHO"/>
    <n v="2"/>
    <x v="32"/>
    <x v="8"/>
    <n v="1624"/>
    <n v="1450"/>
  </r>
  <r>
    <x v="698"/>
    <x v="54"/>
    <s v="B01KBH547A"/>
    <n v="3"/>
    <x v="31"/>
    <x v="5"/>
    <n v="1012"/>
    <n v="920"/>
  </r>
  <r>
    <x v="698"/>
    <x v="55"/>
    <s v="B016381QZA"/>
    <n v="1"/>
    <x v="20"/>
    <x v="3"/>
    <n v="2016.5"/>
    <n v="1850"/>
  </r>
  <r>
    <x v="698"/>
    <x v="56"/>
    <s v="B00K15Q2B0"/>
    <n v="2"/>
    <x v="1"/>
    <x v="6"/>
    <n v="2167.1999999999998"/>
    <n v="1720"/>
  </r>
  <r>
    <x v="698"/>
    <x v="57"/>
    <s v="B00F3J4B5S"/>
    <n v="3"/>
    <x v="11"/>
    <x v="0"/>
    <n v="1725"/>
    <n v="1500"/>
  </r>
  <r>
    <x v="698"/>
    <x v="58"/>
    <s v="B01DZJFWNC"/>
    <n v="3"/>
    <x v="37"/>
    <x v="2"/>
    <n v="998.4"/>
    <n v="960"/>
  </r>
  <r>
    <x v="698"/>
    <x v="59"/>
    <s v="B01EYT1URO"/>
    <n v="21"/>
    <x v="14"/>
    <x v="9"/>
    <n v="1312.5"/>
    <n v="1250"/>
  </r>
  <r>
    <x v="698"/>
    <x v="60"/>
    <s v="B016381QZA"/>
    <n v="2"/>
    <x v="8"/>
    <x v="3"/>
    <n v="2016.5"/>
    <n v="1850"/>
  </r>
  <r>
    <x v="698"/>
    <x v="61"/>
    <s v="B01DZJFWNC"/>
    <n v="3"/>
    <x v="6"/>
    <x v="2"/>
    <n v="998.4"/>
    <n v="960"/>
  </r>
  <r>
    <x v="699"/>
    <x v="62"/>
    <s v="B016381QZA"/>
    <n v="2"/>
    <x v="5"/>
    <x v="3"/>
    <n v="2016.5"/>
    <n v="1850"/>
  </r>
  <r>
    <x v="699"/>
    <x v="63"/>
    <s v="B016B7INC2"/>
    <n v="1"/>
    <x v="39"/>
    <x v="10"/>
    <n v="1020"/>
    <n v="850"/>
  </r>
  <r>
    <x v="699"/>
    <x v="64"/>
    <s v="B018IZ0SWI"/>
    <n v="2"/>
    <x v="17"/>
    <x v="1"/>
    <n v="1620"/>
    <n v="1350"/>
  </r>
  <r>
    <x v="699"/>
    <x v="65"/>
    <s v="B015YCRYZM"/>
    <n v="4"/>
    <x v="16"/>
    <x v="11"/>
    <n v="2013"/>
    <n v="1650"/>
  </r>
  <r>
    <x v="699"/>
    <x v="66"/>
    <s v="B016381QZA"/>
    <n v="3"/>
    <x v="3"/>
    <x v="3"/>
    <n v="2016.5"/>
    <n v="1850"/>
  </r>
  <r>
    <x v="699"/>
    <x v="67"/>
    <s v="B018IZ0SWI"/>
    <n v="1"/>
    <x v="2"/>
    <x v="1"/>
    <n v="1620"/>
    <n v="1350"/>
  </r>
  <r>
    <x v="699"/>
    <x v="68"/>
    <s v="B01KBH547A"/>
    <n v="2"/>
    <x v="23"/>
    <x v="5"/>
    <n v="1012"/>
    <n v="920"/>
  </r>
  <r>
    <x v="699"/>
    <x v="69"/>
    <s v="B016381QZA"/>
    <n v="2"/>
    <x v="15"/>
    <x v="3"/>
    <n v="2016.5"/>
    <n v="1850"/>
  </r>
  <r>
    <x v="699"/>
    <x v="70"/>
    <s v="B00NQGP42Y"/>
    <n v="3"/>
    <x v="27"/>
    <x v="7"/>
    <n v="2376"/>
    <n v="2200"/>
  </r>
  <r>
    <x v="699"/>
    <x v="14"/>
    <s v="B015YCRYZM"/>
    <n v="2"/>
    <x v="14"/>
    <x v="11"/>
    <n v="2013"/>
    <n v="1650"/>
  </r>
  <r>
    <x v="699"/>
    <x v="8"/>
    <s v="B016B7INC2"/>
    <n v="3"/>
    <x v="8"/>
    <x v="10"/>
    <n v="1020"/>
    <n v="850"/>
  </r>
  <r>
    <x v="699"/>
    <x v="11"/>
    <s v="B00F3J4B5S"/>
    <n v="1"/>
    <x v="11"/>
    <x v="0"/>
    <n v="1725"/>
    <n v="1500"/>
  </r>
  <r>
    <x v="699"/>
    <x v="13"/>
    <s v="B01EYT1URO"/>
    <n v="1"/>
    <x v="13"/>
    <x v="9"/>
    <n v="1312.5"/>
    <n v="1250"/>
  </r>
  <r>
    <x v="699"/>
    <x v="21"/>
    <s v="B01EYT1URO"/>
    <n v="1"/>
    <x v="21"/>
    <x v="9"/>
    <n v="1312.5"/>
    <n v="1250"/>
  </r>
  <r>
    <x v="699"/>
    <x v="2"/>
    <s v="B016381QZA"/>
    <n v="2"/>
    <x v="2"/>
    <x v="3"/>
    <n v="2016.5"/>
    <n v="1850"/>
  </r>
  <r>
    <x v="699"/>
    <x v="25"/>
    <s v="B00NQGP42Y"/>
    <n v="4"/>
    <x v="25"/>
    <x v="7"/>
    <n v="2376"/>
    <n v="2200"/>
  </r>
  <r>
    <x v="699"/>
    <x v="6"/>
    <s v="B00J0O5J4Y"/>
    <n v="3"/>
    <x v="6"/>
    <x v="4"/>
    <n v="1683"/>
    <n v="1530"/>
  </r>
  <r>
    <x v="699"/>
    <x v="5"/>
    <s v="B00NQGP42Y"/>
    <n v="2"/>
    <x v="5"/>
    <x v="7"/>
    <n v="2376"/>
    <n v="2200"/>
  </r>
  <r>
    <x v="699"/>
    <x v="7"/>
    <s v="B01EYT1URO"/>
    <n v="4"/>
    <x v="7"/>
    <x v="9"/>
    <n v="1312.5"/>
    <n v="1250"/>
  </r>
  <r>
    <x v="699"/>
    <x v="9"/>
    <s v="B00K15Q2B0"/>
    <n v="1"/>
    <x v="9"/>
    <x v="6"/>
    <n v="2167.1999999999998"/>
    <n v="1720"/>
  </r>
  <r>
    <x v="699"/>
    <x v="4"/>
    <s v="B01EYT1URO"/>
    <n v="2"/>
    <x v="4"/>
    <x v="9"/>
    <n v="1312.5"/>
    <n v="1250"/>
  </r>
  <r>
    <x v="699"/>
    <x v="1"/>
    <s v="B01KBH547A"/>
    <n v="3"/>
    <x v="1"/>
    <x v="5"/>
    <n v="1012"/>
    <n v="920"/>
  </r>
  <r>
    <x v="699"/>
    <x v="17"/>
    <s v="B00J0O5J4Y"/>
    <n v="1"/>
    <x v="17"/>
    <x v="4"/>
    <n v="1683"/>
    <n v="1530"/>
  </r>
  <r>
    <x v="699"/>
    <x v="12"/>
    <s v="B01LQV1YHO"/>
    <n v="18"/>
    <x v="12"/>
    <x v="8"/>
    <n v="1624"/>
    <n v="1450"/>
  </r>
  <r>
    <x v="699"/>
    <x v="16"/>
    <s v="B00F3J4B5S"/>
    <n v="2"/>
    <x v="16"/>
    <x v="0"/>
    <n v="1725"/>
    <n v="1500"/>
  </r>
  <r>
    <x v="699"/>
    <x v="18"/>
    <s v="B01LQV1YHO"/>
    <n v="4"/>
    <x v="18"/>
    <x v="8"/>
    <n v="1624"/>
    <n v="1450"/>
  </r>
  <r>
    <x v="699"/>
    <x v="19"/>
    <s v="B01KBH547A"/>
    <n v="3"/>
    <x v="19"/>
    <x v="5"/>
    <n v="1012"/>
    <n v="920"/>
  </r>
  <r>
    <x v="699"/>
    <x v="10"/>
    <s v="B00F3J4B5S"/>
    <n v="3"/>
    <x v="10"/>
    <x v="0"/>
    <n v="1725"/>
    <n v="1500"/>
  </r>
  <r>
    <x v="699"/>
    <x v="20"/>
    <s v="B00K15Q2B0"/>
    <n v="2"/>
    <x v="20"/>
    <x v="6"/>
    <n v="2167.1999999999998"/>
    <n v="1720"/>
  </r>
  <r>
    <x v="699"/>
    <x v="22"/>
    <s v="B01KBH547A"/>
    <n v="4"/>
    <x v="22"/>
    <x v="5"/>
    <n v="1012"/>
    <n v="920"/>
  </r>
  <r>
    <x v="699"/>
    <x v="15"/>
    <s v="B01DZJFWNC"/>
    <n v="3"/>
    <x v="15"/>
    <x v="2"/>
    <n v="998.4"/>
    <n v="960"/>
  </r>
  <r>
    <x v="699"/>
    <x v="26"/>
    <s v="B01KBH547A"/>
    <n v="15"/>
    <x v="26"/>
    <x v="5"/>
    <n v="1012"/>
    <n v="920"/>
  </r>
  <r>
    <x v="699"/>
    <x v="27"/>
    <s v="B00NQGP42Y"/>
    <n v="1"/>
    <x v="27"/>
    <x v="7"/>
    <n v="2376"/>
    <n v="2200"/>
  </r>
  <r>
    <x v="699"/>
    <x v="28"/>
    <s v="B00NQGP42Y"/>
    <n v="2"/>
    <x v="28"/>
    <x v="7"/>
    <n v="2376"/>
    <n v="2200"/>
  </r>
  <r>
    <x v="699"/>
    <x v="29"/>
    <s v="B01KBH547A"/>
    <n v="3"/>
    <x v="29"/>
    <x v="5"/>
    <n v="1012"/>
    <n v="920"/>
  </r>
  <r>
    <x v="699"/>
    <x v="30"/>
    <s v="B018IZ0SWI"/>
    <n v="13"/>
    <x v="30"/>
    <x v="1"/>
    <n v="1620"/>
    <n v="1350"/>
  </r>
  <r>
    <x v="699"/>
    <x v="31"/>
    <s v="B00K15Q2B0"/>
    <n v="3"/>
    <x v="31"/>
    <x v="6"/>
    <n v="2167.1999999999998"/>
    <n v="1720"/>
  </r>
  <r>
    <x v="699"/>
    <x v="24"/>
    <s v="B01EYT1URO"/>
    <n v="23"/>
    <x v="24"/>
    <x v="9"/>
    <n v="1312.5"/>
    <n v="1250"/>
  </r>
  <r>
    <x v="699"/>
    <x v="23"/>
    <s v="B00K15Q2B0"/>
    <n v="1"/>
    <x v="23"/>
    <x v="6"/>
    <n v="2167.1999999999998"/>
    <n v="1720"/>
  </r>
  <r>
    <x v="699"/>
    <x v="0"/>
    <s v="B01EYT1URO"/>
    <n v="2"/>
    <x v="0"/>
    <x v="9"/>
    <n v="1312.5"/>
    <n v="1250"/>
  </r>
  <r>
    <x v="699"/>
    <x v="32"/>
    <s v="B00F3J4B5S"/>
    <n v="2"/>
    <x v="32"/>
    <x v="0"/>
    <n v="1725"/>
    <n v="1500"/>
  </r>
  <r>
    <x v="699"/>
    <x v="33"/>
    <s v="B00K15Q2B0"/>
    <n v="3"/>
    <x v="33"/>
    <x v="6"/>
    <n v="2167.1999999999998"/>
    <n v="1720"/>
  </r>
  <r>
    <x v="699"/>
    <x v="34"/>
    <s v="B01EYT1URO"/>
    <n v="2"/>
    <x v="34"/>
    <x v="9"/>
    <n v="1312.5"/>
    <n v="1250"/>
  </r>
  <r>
    <x v="699"/>
    <x v="35"/>
    <s v="B01EYT1URO"/>
    <n v="1"/>
    <x v="35"/>
    <x v="9"/>
    <n v="1312.5"/>
    <n v="1250"/>
  </r>
  <r>
    <x v="699"/>
    <x v="36"/>
    <s v="B015YCRYZM"/>
    <n v="1"/>
    <x v="36"/>
    <x v="11"/>
    <n v="2013"/>
    <n v="1650"/>
  </r>
  <r>
    <x v="699"/>
    <x v="37"/>
    <s v="B00K15Q2B0"/>
    <n v="1"/>
    <x v="37"/>
    <x v="6"/>
    <n v="2167.1999999999998"/>
    <n v="1720"/>
  </r>
  <r>
    <x v="699"/>
    <x v="38"/>
    <s v="B01DZJFWNC"/>
    <n v="1"/>
    <x v="38"/>
    <x v="2"/>
    <n v="998.4"/>
    <n v="960"/>
  </r>
  <r>
    <x v="699"/>
    <x v="39"/>
    <s v="B00K15Q2B0"/>
    <n v="2"/>
    <x v="39"/>
    <x v="6"/>
    <n v="2167.1999999999998"/>
    <n v="1720"/>
  </r>
  <r>
    <x v="699"/>
    <x v="40"/>
    <s v="B016381QZA"/>
    <n v="2"/>
    <x v="40"/>
    <x v="3"/>
    <n v="2016.5"/>
    <n v="1850"/>
  </r>
  <r>
    <x v="699"/>
    <x v="41"/>
    <s v="B01DZJFWNC"/>
    <n v="1"/>
    <x v="41"/>
    <x v="2"/>
    <n v="998.4"/>
    <n v="960"/>
  </r>
  <r>
    <x v="699"/>
    <x v="42"/>
    <s v="B00F3J4B5S"/>
    <n v="2"/>
    <x v="12"/>
    <x v="0"/>
    <n v="1725"/>
    <n v="1500"/>
  </r>
  <r>
    <x v="699"/>
    <x v="43"/>
    <s v="B00F3J4B5S"/>
    <n v="3"/>
    <x v="9"/>
    <x v="0"/>
    <n v="1725"/>
    <n v="1500"/>
  </r>
  <r>
    <x v="699"/>
    <x v="44"/>
    <s v="B015YCRYZM"/>
    <n v="2"/>
    <x v="29"/>
    <x v="11"/>
    <n v="2013"/>
    <n v="1650"/>
  </r>
  <r>
    <x v="699"/>
    <x v="45"/>
    <s v="B018IZ0SWI"/>
    <n v="3"/>
    <x v="7"/>
    <x v="1"/>
    <n v="1620"/>
    <n v="1350"/>
  </r>
  <r>
    <x v="700"/>
    <x v="46"/>
    <s v="B018IZ0SWI"/>
    <n v="1"/>
    <x v="40"/>
    <x v="1"/>
    <n v="1620"/>
    <n v="1350"/>
  </r>
  <r>
    <x v="700"/>
    <x v="47"/>
    <s v="B018IZ0SWI"/>
    <n v="2"/>
    <x v="10"/>
    <x v="1"/>
    <n v="1620"/>
    <n v="1350"/>
  </r>
  <r>
    <x v="700"/>
    <x v="48"/>
    <s v="B018IZ0SWI"/>
    <n v="2"/>
    <x v="13"/>
    <x v="1"/>
    <n v="1620"/>
    <n v="1350"/>
  </r>
  <r>
    <x v="700"/>
    <x v="49"/>
    <s v="B01DZJFWNC"/>
    <n v="2"/>
    <x v="42"/>
    <x v="2"/>
    <n v="998.4"/>
    <n v="960"/>
  </r>
  <r>
    <x v="700"/>
    <x v="50"/>
    <s v="B00F3J4B5S"/>
    <n v="2"/>
    <x v="36"/>
    <x v="0"/>
    <n v="1725"/>
    <n v="1500"/>
  </r>
  <r>
    <x v="700"/>
    <x v="51"/>
    <s v="B01LQV1YHO"/>
    <n v="3"/>
    <x v="28"/>
    <x v="8"/>
    <n v="1624"/>
    <n v="1450"/>
  </r>
  <r>
    <x v="700"/>
    <x v="52"/>
    <s v="B01EYT1URO"/>
    <n v="1"/>
    <x v="18"/>
    <x v="9"/>
    <n v="1312.5"/>
    <n v="1250"/>
  </r>
  <r>
    <x v="700"/>
    <x v="53"/>
    <s v="B016381QZA"/>
    <n v="2"/>
    <x v="32"/>
    <x v="3"/>
    <n v="2016.5"/>
    <n v="1850"/>
  </r>
  <r>
    <x v="700"/>
    <x v="54"/>
    <s v="B018IZ0SWI"/>
    <n v="1"/>
    <x v="31"/>
    <x v="1"/>
    <n v="1620"/>
    <n v="1350"/>
  </r>
  <r>
    <x v="700"/>
    <x v="55"/>
    <s v="B016B7INC2"/>
    <n v="2"/>
    <x v="20"/>
    <x v="10"/>
    <n v="1020"/>
    <n v="850"/>
  </r>
  <r>
    <x v="700"/>
    <x v="56"/>
    <s v="B00K15Q2B0"/>
    <n v="3"/>
    <x v="1"/>
    <x v="6"/>
    <n v="2167.1999999999998"/>
    <n v="1720"/>
  </r>
  <r>
    <x v="700"/>
    <x v="57"/>
    <s v="B01KBH547A"/>
    <n v="3"/>
    <x v="11"/>
    <x v="5"/>
    <n v="1012"/>
    <n v="920"/>
  </r>
  <r>
    <x v="700"/>
    <x v="58"/>
    <s v="B00F3J4B5S"/>
    <n v="2"/>
    <x v="37"/>
    <x v="0"/>
    <n v="1725"/>
    <n v="1500"/>
  </r>
  <r>
    <x v="700"/>
    <x v="59"/>
    <s v="B00K15Q2B0"/>
    <n v="2"/>
    <x v="14"/>
    <x v="6"/>
    <n v="2167.1999999999998"/>
    <n v="1720"/>
  </r>
  <r>
    <x v="700"/>
    <x v="60"/>
    <s v="B01DZJFWNC"/>
    <n v="5"/>
    <x v="8"/>
    <x v="2"/>
    <n v="998.4"/>
    <n v="960"/>
  </r>
  <r>
    <x v="700"/>
    <x v="61"/>
    <s v="B01LQV1YHO"/>
    <n v="3"/>
    <x v="6"/>
    <x v="8"/>
    <n v="1624"/>
    <n v="1450"/>
  </r>
  <r>
    <x v="700"/>
    <x v="62"/>
    <s v="B01DZJFWNC"/>
    <n v="2"/>
    <x v="5"/>
    <x v="2"/>
    <n v="998.4"/>
    <n v="960"/>
  </r>
  <r>
    <x v="700"/>
    <x v="63"/>
    <s v="B018IZ0SWI"/>
    <n v="3"/>
    <x v="39"/>
    <x v="1"/>
    <n v="1620"/>
    <n v="1350"/>
  </r>
  <r>
    <x v="700"/>
    <x v="64"/>
    <s v="B016381QZA"/>
    <n v="2"/>
    <x v="17"/>
    <x v="3"/>
    <n v="2016.5"/>
    <n v="1850"/>
  </r>
  <r>
    <x v="700"/>
    <x v="65"/>
    <s v="B00F3J4B5S"/>
    <n v="1"/>
    <x v="16"/>
    <x v="0"/>
    <n v="1725"/>
    <n v="1500"/>
  </r>
  <r>
    <x v="700"/>
    <x v="66"/>
    <s v="B00F3J4B5S"/>
    <n v="2"/>
    <x v="3"/>
    <x v="0"/>
    <n v="1725"/>
    <n v="1500"/>
  </r>
  <r>
    <x v="700"/>
    <x v="67"/>
    <s v="B016381QZA"/>
    <n v="3"/>
    <x v="2"/>
    <x v="3"/>
    <n v="2016.5"/>
    <n v="1850"/>
  </r>
  <r>
    <x v="700"/>
    <x v="68"/>
    <s v="B018IZ0SWI"/>
    <n v="3"/>
    <x v="23"/>
    <x v="1"/>
    <n v="1620"/>
    <n v="1350"/>
  </r>
  <r>
    <x v="700"/>
    <x v="69"/>
    <s v="B016381QZA"/>
    <n v="1"/>
    <x v="15"/>
    <x v="3"/>
    <n v="2016.5"/>
    <n v="1850"/>
  </r>
  <r>
    <x v="700"/>
    <x v="70"/>
    <s v="B00K15Q2B0"/>
    <n v="3"/>
    <x v="27"/>
    <x v="6"/>
    <n v="2167.1999999999998"/>
    <n v="1720"/>
  </r>
  <r>
    <x v="700"/>
    <x v="14"/>
    <s v="B00NQGP42Y"/>
    <n v="2"/>
    <x v="14"/>
    <x v="7"/>
    <n v="2376"/>
    <n v="2200"/>
  </r>
  <r>
    <x v="700"/>
    <x v="8"/>
    <s v="B018IZ0SWI"/>
    <n v="2"/>
    <x v="8"/>
    <x v="1"/>
    <n v="1620"/>
    <n v="1350"/>
  </r>
  <r>
    <x v="700"/>
    <x v="11"/>
    <s v="B00J0O5J4Y"/>
    <n v="2"/>
    <x v="11"/>
    <x v="4"/>
    <n v="1683"/>
    <n v="1530"/>
  </r>
  <r>
    <x v="700"/>
    <x v="13"/>
    <s v="B018IZ0SWI"/>
    <n v="1"/>
    <x v="13"/>
    <x v="1"/>
    <n v="1620"/>
    <n v="1350"/>
  </r>
  <r>
    <x v="700"/>
    <x v="21"/>
    <s v="B00F3J4B5S"/>
    <n v="3"/>
    <x v="21"/>
    <x v="0"/>
    <n v="1725"/>
    <n v="1500"/>
  </r>
  <r>
    <x v="700"/>
    <x v="2"/>
    <s v="B01LQV1YHO"/>
    <n v="2"/>
    <x v="2"/>
    <x v="8"/>
    <n v="1624"/>
    <n v="1450"/>
  </r>
  <r>
    <x v="700"/>
    <x v="25"/>
    <s v="B00F3J4B5S"/>
    <n v="1"/>
    <x v="25"/>
    <x v="0"/>
    <n v="1725"/>
    <n v="1500"/>
  </r>
  <r>
    <x v="700"/>
    <x v="6"/>
    <s v="B00J0O5J4Y"/>
    <n v="23"/>
    <x v="6"/>
    <x v="4"/>
    <n v="1683"/>
    <n v="1530"/>
  </r>
  <r>
    <x v="700"/>
    <x v="5"/>
    <s v="B00K15Q2B0"/>
    <n v="3"/>
    <x v="5"/>
    <x v="6"/>
    <n v="2167.1999999999998"/>
    <n v="1720"/>
  </r>
  <r>
    <x v="700"/>
    <x v="3"/>
    <s v="B00K15Q2B0"/>
    <n v="3"/>
    <x v="3"/>
    <x v="6"/>
    <n v="2167.1999999999998"/>
    <n v="1720"/>
  </r>
  <r>
    <x v="700"/>
    <x v="4"/>
    <s v="B01EYT1URO"/>
    <n v="2"/>
    <x v="4"/>
    <x v="9"/>
    <n v="1312.5"/>
    <n v="1250"/>
  </r>
  <r>
    <x v="700"/>
    <x v="14"/>
    <s v="B01KBH547A"/>
    <n v="1"/>
    <x v="14"/>
    <x v="5"/>
    <n v="1012"/>
    <n v="920"/>
  </r>
  <r>
    <x v="700"/>
    <x v="13"/>
    <s v="B018IZ0SWI"/>
    <n v="2"/>
    <x v="13"/>
    <x v="1"/>
    <n v="1620"/>
    <n v="1350"/>
  </r>
  <r>
    <x v="700"/>
    <x v="2"/>
    <s v="B018IZ0SWI"/>
    <n v="1"/>
    <x v="2"/>
    <x v="1"/>
    <n v="1620"/>
    <n v="1350"/>
  </r>
  <r>
    <x v="700"/>
    <x v="5"/>
    <s v="B00J0O5J4Y"/>
    <n v="2"/>
    <x v="5"/>
    <x v="4"/>
    <n v="1683"/>
    <n v="1530"/>
  </r>
  <r>
    <x v="700"/>
    <x v="7"/>
    <s v="B00F3J4B5S"/>
    <n v="2"/>
    <x v="7"/>
    <x v="0"/>
    <n v="1725"/>
    <n v="1500"/>
  </r>
  <r>
    <x v="700"/>
    <x v="6"/>
    <s v="B016B7INC2"/>
    <n v="1"/>
    <x v="6"/>
    <x v="10"/>
    <n v="1020"/>
    <n v="850"/>
  </r>
  <r>
    <x v="700"/>
    <x v="1"/>
    <s v="B016381QZA"/>
    <n v="2"/>
    <x v="1"/>
    <x v="3"/>
    <n v="2016.5"/>
    <n v="1850"/>
  </r>
  <r>
    <x v="700"/>
    <x v="9"/>
    <s v="B01LQV1YHO"/>
    <n v="3"/>
    <x v="9"/>
    <x v="8"/>
    <n v="1624"/>
    <n v="1450"/>
  </r>
  <r>
    <x v="700"/>
    <x v="17"/>
    <s v="B00NQGP42Y"/>
    <n v="1"/>
    <x v="17"/>
    <x v="7"/>
    <n v="2376"/>
    <n v="2200"/>
  </r>
  <r>
    <x v="700"/>
    <x v="11"/>
    <s v="B01KBH547A"/>
    <n v="3"/>
    <x v="11"/>
    <x v="5"/>
    <n v="1012"/>
    <n v="920"/>
  </r>
  <r>
    <x v="700"/>
    <x v="8"/>
    <s v="B016381QZA"/>
    <n v="2"/>
    <x v="8"/>
    <x v="3"/>
    <n v="2016.5"/>
    <n v="1850"/>
  </r>
  <r>
    <x v="700"/>
    <x v="12"/>
    <s v="B00F3J4B5S"/>
    <n v="3"/>
    <x v="12"/>
    <x v="0"/>
    <n v="1725"/>
    <n v="1500"/>
  </r>
  <r>
    <x v="700"/>
    <x v="16"/>
    <s v="B018IZ0SWI"/>
    <n v="3"/>
    <x v="16"/>
    <x v="1"/>
    <n v="1620"/>
    <n v="1350"/>
  </r>
  <r>
    <x v="700"/>
    <x v="10"/>
    <s v="B015YCRYZM"/>
    <n v="1"/>
    <x v="10"/>
    <x v="11"/>
    <n v="2013"/>
    <n v="1650"/>
  </r>
  <r>
    <x v="700"/>
    <x v="18"/>
    <s v="B00K15Q2B0"/>
    <n v="10"/>
    <x v="18"/>
    <x v="6"/>
    <n v="2167.1999999999998"/>
    <n v="1720"/>
  </r>
  <r>
    <x v="700"/>
    <x v="19"/>
    <s v="B016B7INC2"/>
    <n v="1"/>
    <x v="19"/>
    <x v="10"/>
    <n v="1020"/>
    <n v="850"/>
  </r>
  <r>
    <x v="700"/>
    <x v="20"/>
    <s v="B00NQGP42Y"/>
    <n v="1"/>
    <x v="20"/>
    <x v="7"/>
    <n v="2376"/>
    <n v="2200"/>
  </r>
  <r>
    <x v="700"/>
    <x v="21"/>
    <s v="B018IZ0SWI"/>
    <n v="6"/>
    <x v="21"/>
    <x v="1"/>
    <n v="1620"/>
    <n v="1350"/>
  </r>
  <r>
    <x v="700"/>
    <x v="22"/>
    <s v="B00F3J4B5S"/>
    <n v="3"/>
    <x v="22"/>
    <x v="0"/>
    <n v="1725"/>
    <n v="1500"/>
  </r>
  <r>
    <x v="700"/>
    <x v="23"/>
    <s v="B01KBH547A"/>
    <n v="3"/>
    <x v="23"/>
    <x v="5"/>
    <n v="1012"/>
    <n v="920"/>
  </r>
  <r>
    <x v="700"/>
    <x v="24"/>
    <s v="B00F3J4B5S"/>
    <n v="1"/>
    <x v="24"/>
    <x v="0"/>
    <n v="1725"/>
    <n v="1500"/>
  </r>
  <r>
    <x v="700"/>
    <x v="15"/>
    <s v="B016B7INC2"/>
    <n v="2"/>
    <x v="15"/>
    <x v="10"/>
    <n v="1020"/>
    <n v="850"/>
  </r>
  <r>
    <x v="700"/>
    <x v="25"/>
    <s v="B016381QZA"/>
    <n v="1"/>
    <x v="25"/>
    <x v="3"/>
    <n v="2016.5"/>
    <n v="1850"/>
  </r>
  <r>
    <x v="700"/>
    <x v="26"/>
    <s v="B01DZJFWNC"/>
    <n v="2"/>
    <x v="26"/>
    <x v="2"/>
    <n v="998.4"/>
    <n v="960"/>
  </r>
  <r>
    <x v="700"/>
    <x v="27"/>
    <s v="B016381QZA"/>
    <n v="3"/>
    <x v="27"/>
    <x v="3"/>
    <n v="2016.5"/>
    <n v="1850"/>
  </r>
  <r>
    <x v="700"/>
    <x v="28"/>
    <s v="B00F3J4B5S"/>
    <n v="2"/>
    <x v="28"/>
    <x v="0"/>
    <n v="1725"/>
    <n v="1500"/>
  </r>
  <r>
    <x v="700"/>
    <x v="29"/>
    <s v="B016B7INC2"/>
    <n v="3"/>
    <x v="29"/>
    <x v="10"/>
    <n v="1020"/>
    <n v="850"/>
  </r>
  <r>
    <x v="700"/>
    <x v="30"/>
    <s v="B018IZ0SWI"/>
    <n v="3"/>
    <x v="30"/>
    <x v="1"/>
    <n v="1620"/>
    <n v="1350"/>
  </r>
  <r>
    <x v="700"/>
    <x v="31"/>
    <s v="B01LQV1YHO"/>
    <n v="2"/>
    <x v="31"/>
    <x v="8"/>
    <n v="1624"/>
    <n v="1450"/>
  </r>
  <r>
    <x v="701"/>
    <x v="0"/>
    <s v="B016B7INC2"/>
    <n v="3"/>
    <x v="0"/>
    <x v="10"/>
    <n v="1020"/>
    <n v="850"/>
  </r>
  <r>
    <x v="701"/>
    <x v="32"/>
    <s v="B01LQV1YHO"/>
    <n v="4"/>
    <x v="32"/>
    <x v="8"/>
    <n v="1624"/>
    <n v="1450"/>
  </r>
  <r>
    <x v="701"/>
    <x v="33"/>
    <s v="B00K15Q2B0"/>
    <n v="3"/>
    <x v="33"/>
    <x v="6"/>
    <n v="2167.1999999999998"/>
    <n v="1720"/>
  </r>
  <r>
    <x v="701"/>
    <x v="34"/>
    <s v="B016381QZA"/>
    <n v="3"/>
    <x v="34"/>
    <x v="3"/>
    <n v="2016.5"/>
    <n v="1850"/>
  </r>
  <r>
    <x v="701"/>
    <x v="35"/>
    <s v="B01DZJFWNC"/>
    <n v="1"/>
    <x v="35"/>
    <x v="2"/>
    <n v="998.4"/>
    <n v="960"/>
  </r>
  <r>
    <x v="701"/>
    <x v="36"/>
    <s v="B00J0O5J4Y"/>
    <n v="2"/>
    <x v="36"/>
    <x v="4"/>
    <n v="1683"/>
    <n v="1530"/>
  </r>
  <r>
    <x v="701"/>
    <x v="37"/>
    <s v="B00K15Q2B0"/>
    <n v="19"/>
    <x v="37"/>
    <x v="6"/>
    <n v="2167.1999999999998"/>
    <n v="1720"/>
  </r>
  <r>
    <x v="701"/>
    <x v="38"/>
    <s v="B00NQGP42Y"/>
    <n v="2"/>
    <x v="38"/>
    <x v="7"/>
    <n v="2376"/>
    <n v="2200"/>
  </r>
  <r>
    <x v="701"/>
    <x v="39"/>
    <s v="B00K15Q2B0"/>
    <n v="1"/>
    <x v="39"/>
    <x v="6"/>
    <n v="2167.1999999999998"/>
    <n v="1720"/>
  </r>
  <r>
    <x v="701"/>
    <x v="40"/>
    <s v="B00F3J4B5S"/>
    <n v="1"/>
    <x v="40"/>
    <x v="0"/>
    <n v="1725"/>
    <n v="1500"/>
  </r>
  <r>
    <x v="701"/>
    <x v="41"/>
    <s v="B016381QZA"/>
    <n v="3"/>
    <x v="41"/>
    <x v="3"/>
    <n v="2016.5"/>
    <n v="1850"/>
  </r>
  <r>
    <x v="701"/>
    <x v="42"/>
    <s v="B00K15Q2B0"/>
    <n v="2"/>
    <x v="12"/>
    <x v="6"/>
    <n v="2167.1999999999998"/>
    <n v="1720"/>
  </r>
  <r>
    <x v="701"/>
    <x v="43"/>
    <s v="B00K15Q2B0"/>
    <n v="2"/>
    <x v="9"/>
    <x v="6"/>
    <n v="2167.1999999999998"/>
    <n v="1720"/>
  </r>
  <r>
    <x v="701"/>
    <x v="44"/>
    <s v="B00F3J4B5S"/>
    <n v="2"/>
    <x v="29"/>
    <x v="0"/>
    <n v="1725"/>
    <n v="1500"/>
  </r>
  <r>
    <x v="701"/>
    <x v="45"/>
    <s v="B01KBH547A"/>
    <n v="21"/>
    <x v="7"/>
    <x v="5"/>
    <n v="1012"/>
    <n v="920"/>
  </r>
  <r>
    <x v="701"/>
    <x v="46"/>
    <s v="B00NQGP42Y"/>
    <n v="3"/>
    <x v="40"/>
    <x v="7"/>
    <n v="2376"/>
    <n v="2200"/>
  </r>
  <r>
    <x v="701"/>
    <x v="47"/>
    <s v="B00K15Q2B0"/>
    <n v="2"/>
    <x v="10"/>
    <x v="6"/>
    <n v="2167.1999999999998"/>
    <n v="1720"/>
  </r>
  <r>
    <x v="701"/>
    <x v="48"/>
    <s v="B00K15Q2B0"/>
    <n v="3"/>
    <x v="13"/>
    <x v="6"/>
    <n v="2167.1999999999998"/>
    <n v="1720"/>
  </r>
  <r>
    <x v="701"/>
    <x v="49"/>
    <s v="B00F3J4B5S"/>
    <n v="2"/>
    <x v="42"/>
    <x v="0"/>
    <n v="1725"/>
    <n v="1500"/>
  </r>
  <r>
    <x v="701"/>
    <x v="50"/>
    <s v="B018IZ0SWI"/>
    <n v="1"/>
    <x v="36"/>
    <x v="1"/>
    <n v="1620"/>
    <n v="1350"/>
  </r>
  <r>
    <x v="701"/>
    <x v="51"/>
    <s v="B00F3J4B5S"/>
    <n v="1"/>
    <x v="28"/>
    <x v="0"/>
    <n v="1725"/>
    <n v="1500"/>
  </r>
  <r>
    <x v="701"/>
    <x v="52"/>
    <s v="B00K15Q2B0"/>
    <n v="3"/>
    <x v="18"/>
    <x v="6"/>
    <n v="2167.1999999999998"/>
    <n v="1720"/>
  </r>
  <r>
    <x v="701"/>
    <x v="53"/>
    <s v="B01LQV1YHO"/>
    <n v="1"/>
    <x v="32"/>
    <x v="8"/>
    <n v="1624"/>
    <n v="1450"/>
  </r>
  <r>
    <x v="701"/>
    <x v="54"/>
    <s v="B01LQV1YHO"/>
    <n v="11"/>
    <x v="31"/>
    <x v="8"/>
    <n v="1624"/>
    <n v="1450"/>
  </r>
  <r>
    <x v="701"/>
    <x v="55"/>
    <s v="B01KBH547A"/>
    <n v="2"/>
    <x v="20"/>
    <x v="5"/>
    <n v="1012"/>
    <n v="920"/>
  </r>
  <r>
    <x v="701"/>
    <x v="56"/>
    <s v="B016381QZA"/>
    <n v="2"/>
    <x v="1"/>
    <x v="3"/>
    <n v="2016.5"/>
    <n v="1850"/>
  </r>
  <r>
    <x v="701"/>
    <x v="57"/>
    <s v="B01LQV1YHO"/>
    <n v="2"/>
    <x v="11"/>
    <x v="8"/>
    <n v="1624"/>
    <n v="1450"/>
  </r>
  <r>
    <x v="701"/>
    <x v="58"/>
    <s v="B018IZ0SWI"/>
    <n v="3"/>
    <x v="37"/>
    <x v="1"/>
    <n v="1620"/>
    <n v="1350"/>
  </r>
  <r>
    <x v="701"/>
    <x v="59"/>
    <s v="B00F3J4B5S"/>
    <n v="3"/>
    <x v="14"/>
    <x v="0"/>
    <n v="1725"/>
    <n v="1500"/>
  </r>
  <r>
    <x v="701"/>
    <x v="60"/>
    <s v="B018IZ0SWI"/>
    <n v="1"/>
    <x v="8"/>
    <x v="1"/>
    <n v="1620"/>
    <n v="1350"/>
  </r>
  <r>
    <x v="701"/>
    <x v="61"/>
    <s v="B01LQV1YHO"/>
    <n v="3"/>
    <x v="6"/>
    <x v="8"/>
    <n v="1624"/>
    <n v="1450"/>
  </r>
  <r>
    <x v="701"/>
    <x v="62"/>
    <s v="B00NQGP42Y"/>
    <n v="1"/>
    <x v="5"/>
    <x v="7"/>
    <n v="2376"/>
    <n v="2200"/>
  </r>
  <r>
    <x v="701"/>
    <x v="63"/>
    <s v="B00F3J4B5S"/>
    <n v="3"/>
    <x v="39"/>
    <x v="0"/>
    <n v="1725"/>
    <n v="1500"/>
  </r>
  <r>
    <x v="701"/>
    <x v="64"/>
    <s v="B00K15Q2B0"/>
    <n v="2"/>
    <x v="17"/>
    <x v="6"/>
    <n v="2167.1999999999998"/>
    <n v="1720"/>
  </r>
  <r>
    <x v="701"/>
    <x v="65"/>
    <s v="B016381QZA"/>
    <n v="2"/>
    <x v="16"/>
    <x v="3"/>
    <n v="2016.5"/>
    <n v="1850"/>
  </r>
  <r>
    <x v="701"/>
    <x v="66"/>
    <s v="B00K15Q2B0"/>
    <n v="2"/>
    <x v="3"/>
    <x v="6"/>
    <n v="2167.1999999999998"/>
    <n v="1720"/>
  </r>
  <r>
    <x v="701"/>
    <x v="67"/>
    <s v="B00NQGP42Y"/>
    <n v="3"/>
    <x v="2"/>
    <x v="7"/>
    <n v="2376"/>
    <n v="2200"/>
  </r>
  <r>
    <x v="701"/>
    <x v="68"/>
    <s v="B018IZ0SWI"/>
    <n v="3"/>
    <x v="23"/>
    <x v="1"/>
    <n v="1620"/>
    <n v="1350"/>
  </r>
  <r>
    <x v="701"/>
    <x v="69"/>
    <s v="B018IZ0SWI"/>
    <n v="2"/>
    <x v="15"/>
    <x v="1"/>
    <n v="1620"/>
    <n v="1350"/>
  </r>
  <r>
    <x v="701"/>
    <x v="70"/>
    <s v="B016381QZA"/>
    <n v="1"/>
    <x v="27"/>
    <x v="3"/>
    <n v="2016.5"/>
    <n v="1850"/>
  </r>
  <r>
    <x v="701"/>
    <x v="14"/>
    <s v="B015YCRYZM"/>
    <n v="3"/>
    <x v="14"/>
    <x v="11"/>
    <n v="2013"/>
    <n v="1650"/>
  </r>
  <r>
    <x v="701"/>
    <x v="8"/>
    <s v="B00K15Q2B0"/>
    <n v="2"/>
    <x v="8"/>
    <x v="6"/>
    <n v="2167.1999999999998"/>
    <n v="1720"/>
  </r>
  <r>
    <x v="701"/>
    <x v="11"/>
    <s v="B01KBH547A"/>
    <n v="3"/>
    <x v="11"/>
    <x v="5"/>
    <n v="1012"/>
    <n v="920"/>
  </r>
  <r>
    <x v="701"/>
    <x v="13"/>
    <s v="B00K15Q2B0"/>
    <n v="2"/>
    <x v="13"/>
    <x v="6"/>
    <n v="2167.1999999999998"/>
    <n v="1720"/>
  </r>
  <r>
    <x v="701"/>
    <x v="21"/>
    <s v="B01EYT1URO"/>
    <n v="20"/>
    <x v="21"/>
    <x v="9"/>
    <n v="1312.5"/>
    <n v="1250"/>
  </r>
  <r>
    <x v="701"/>
    <x v="2"/>
    <s v="B00F3J4B5S"/>
    <n v="3"/>
    <x v="2"/>
    <x v="0"/>
    <n v="1725"/>
    <n v="1500"/>
  </r>
  <r>
    <x v="701"/>
    <x v="25"/>
    <s v="B00F3J4B5S"/>
    <n v="2"/>
    <x v="25"/>
    <x v="0"/>
    <n v="1725"/>
    <n v="1500"/>
  </r>
  <r>
    <x v="701"/>
    <x v="6"/>
    <s v="B018IZ0SWI"/>
    <n v="2"/>
    <x v="6"/>
    <x v="1"/>
    <n v="1620"/>
    <n v="1350"/>
  </r>
  <r>
    <x v="701"/>
    <x v="5"/>
    <s v="B00NQGP42Y"/>
    <n v="3"/>
    <x v="5"/>
    <x v="7"/>
    <n v="2376"/>
    <n v="2200"/>
  </r>
  <r>
    <x v="701"/>
    <x v="7"/>
    <s v="B01DZJFWNC"/>
    <n v="2"/>
    <x v="7"/>
    <x v="2"/>
    <n v="998.4"/>
    <n v="960"/>
  </r>
  <r>
    <x v="701"/>
    <x v="9"/>
    <s v="B00F3J4B5S"/>
    <n v="10"/>
    <x v="9"/>
    <x v="0"/>
    <n v="1725"/>
    <n v="1500"/>
  </r>
  <r>
    <x v="701"/>
    <x v="4"/>
    <s v="B01DZJFWNC"/>
    <n v="2"/>
    <x v="4"/>
    <x v="2"/>
    <n v="998.4"/>
    <n v="960"/>
  </r>
  <r>
    <x v="701"/>
    <x v="1"/>
    <s v="B00F3J4B5S"/>
    <n v="2"/>
    <x v="1"/>
    <x v="0"/>
    <n v="1725"/>
    <n v="1500"/>
  </r>
  <r>
    <x v="701"/>
    <x v="17"/>
    <s v="B015YCRYZM"/>
    <n v="2"/>
    <x v="17"/>
    <x v="11"/>
    <n v="2013"/>
    <n v="1650"/>
  </r>
  <r>
    <x v="701"/>
    <x v="12"/>
    <s v="B00K15Q2B0"/>
    <n v="3"/>
    <x v="12"/>
    <x v="6"/>
    <n v="2167.1999999999998"/>
    <n v="1720"/>
  </r>
  <r>
    <x v="701"/>
    <x v="16"/>
    <s v="B016381QZA"/>
    <n v="2"/>
    <x v="16"/>
    <x v="3"/>
    <n v="2016.5"/>
    <n v="1850"/>
  </r>
  <r>
    <x v="701"/>
    <x v="18"/>
    <s v="B016381QZA"/>
    <n v="2"/>
    <x v="18"/>
    <x v="3"/>
    <n v="2016.5"/>
    <n v="1850"/>
  </r>
  <r>
    <x v="701"/>
    <x v="19"/>
    <s v="B00K15Q2B0"/>
    <n v="2"/>
    <x v="19"/>
    <x v="6"/>
    <n v="2167.1999999999998"/>
    <n v="1720"/>
  </r>
  <r>
    <x v="701"/>
    <x v="10"/>
    <s v="B00K15Q2B0"/>
    <n v="2"/>
    <x v="10"/>
    <x v="6"/>
    <n v="2167.1999999999998"/>
    <n v="1720"/>
  </r>
  <r>
    <x v="701"/>
    <x v="20"/>
    <s v="B00K15Q2B0"/>
    <n v="2"/>
    <x v="20"/>
    <x v="6"/>
    <n v="2167.1999999999998"/>
    <n v="1720"/>
  </r>
  <r>
    <x v="701"/>
    <x v="22"/>
    <s v="B01KBH547A"/>
    <n v="2"/>
    <x v="22"/>
    <x v="5"/>
    <n v="1012"/>
    <n v="920"/>
  </r>
  <r>
    <x v="702"/>
    <x v="15"/>
    <s v="B018IZ0SWI"/>
    <n v="2"/>
    <x v="15"/>
    <x v="1"/>
    <n v="1620"/>
    <n v="1350"/>
  </r>
  <r>
    <x v="702"/>
    <x v="26"/>
    <s v="B01KBH547A"/>
    <n v="2"/>
    <x v="26"/>
    <x v="5"/>
    <n v="1012"/>
    <n v="920"/>
  </r>
  <r>
    <x v="702"/>
    <x v="27"/>
    <s v="B018IZ0SWI"/>
    <n v="2"/>
    <x v="27"/>
    <x v="1"/>
    <n v="1620"/>
    <n v="1350"/>
  </r>
  <r>
    <x v="702"/>
    <x v="28"/>
    <s v="B00F3J4B5S"/>
    <n v="1"/>
    <x v="28"/>
    <x v="0"/>
    <n v="1725"/>
    <n v="1500"/>
  </r>
  <r>
    <x v="702"/>
    <x v="29"/>
    <s v="B018IZ0SWI"/>
    <n v="1"/>
    <x v="29"/>
    <x v="1"/>
    <n v="1620"/>
    <n v="1350"/>
  </r>
  <r>
    <x v="702"/>
    <x v="30"/>
    <s v="B00NQGP42Y"/>
    <n v="3"/>
    <x v="30"/>
    <x v="7"/>
    <n v="2376"/>
    <n v="2200"/>
  </r>
  <r>
    <x v="702"/>
    <x v="31"/>
    <s v="B018IZ0SWI"/>
    <n v="17"/>
    <x v="31"/>
    <x v="1"/>
    <n v="1620"/>
    <n v="1350"/>
  </r>
  <r>
    <x v="702"/>
    <x v="24"/>
    <s v="B01EYT1URO"/>
    <n v="3"/>
    <x v="24"/>
    <x v="9"/>
    <n v="1312.5"/>
    <n v="1250"/>
  </r>
  <r>
    <x v="702"/>
    <x v="23"/>
    <s v="B018IZ0SWI"/>
    <n v="3"/>
    <x v="23"/>
    <x v="1"/>
    <n v="1620"/>
    <n v="1350"/>
  </r>
  <r>
    <x v="702"/>
    <x v="0"/>
    <s v="B01KBH547A"/>
    <n v="1"/>
    <x v="0"/>
    <x v="5"/>
    <n v="1012"/>
    <n v="920"/>
  </r>
  <r>
    <x v="702"/>
    <x v="32"/>
    <s v="B01DZJFWNC"/>
    <n v="3"/>
    <x v="32"/>
    <x v="2"/>
    <n v="998.4"/>
    <n v="960"/>
  </r>
  <r>
    <x v="702"/>
    <x v="33"/>
    <s v="B018IZ0SWI"/>
    <n v="3"/>
    <x v="33"/>
    <x v="1"/>
    <n v="1620"/>
    <n v="1350"/>
  </r>
  <r>
    <x v="702"/>
    <x v="34"/>
    <s v="B01KBH547A"/>
    <n v="1"/>
    <x v="34"/>
    <x v="5"/>
    <n v="1012"/>
    <n v="920"/>
  </r>
  <r>
    <x v="702"/>
    <x v="35"/>
    <s v="B00F3J4B5S"/>
    <n v="1"/>
    <x v="35"/>
    <x v="0"/>
    <n v="1725"/>
    <n v="1500"/>
  </r>
  <r>
    <x v="702"/>
    <x v="36"/>
    <s v="B00K15Q2B0"/>
    <n v="3"/>
    <x v="36"/>
    <x v="6"/>
    <n v="2167.1999999999998"/>
    <n v="1720"/>
  </r>
  <r>
    <x v="702"/>
    <x v="37"/>
    <s v="B018IZ0SWI"/>
    <n v="2"/>
    <x v="37"/>
    <x v="1"/>
    <n v="1620"/>
    <n v="1350"/>
  </r>
  <r>
    <x v="702"/>
    <x v="38"/>
    <s v="B018IZ0SWI"/>
    <n v="2"/>
    <x v="38"/>
    <x v="1"/>
    <n v="1620"/>
    <n v="1350"/>
  </r>
  <r>
    <x v="702"/>
    <x v="39"/>
    <s v="B01KBH547A"/>
    <n v="3"/>
    <x v="39"/>
    <x v="5"/>
    <n v="1012"/>
    <n v="920"/>
  </r>
  <r>
    <x v="702"/>
    <x v="40"/>
    <s v="B00F3J4B5S"/>
    <n v="2"/>
    <x v="40"/>
    <x v="0"/>
    <n v="1725"/>
    <n v="1500"/>
  </r>
  <r>
    <x v="702"/>
    <x v="41"/>
    <s v="B01LQV1YHO"/>
    <n v="24"/>
    <x v="41"/>
    <x v="8"/>
    <n v="1624"/>
    <n v="1450"/>
  </r>
  <r>
    <x v="702"/>
    <x v="42"/>
    <s v="B00F3J4B5S"/>
    <n v="4"/>
    <x v="12"/>
    <x v="0"/>
    <n v="1725"/>
    <n v="1500"/>
  </r>
  <r>
    <x v="702"/>
    <x v="43"/>
    <s v="B00K15Q2B0"/>
    <n v="2"/>
    <x v="9"/>
    <x v="6"/>
    <n v="2167.1999999999998"/>
    <n v="1720"/>
  </r>
  <r>
    <x v="702"/>
    <x v="44"/>
    <s v="B015YCRYZM"/>
    <n v="2"/>
    <x v="29"/>
    <x v="11"/>
    <n v="2013"/>
    <n v="1650"/>
  </r>
  <r>
    <x v="702"/>
    <x v="45"/>
    <s v="B01KBH547A"/>
    <n v="3"/>
    <x v="7"/>
    <x v="5"/>
    <n v="1012"/>
    <n v="920"/>
  </r>
  <r>
    <x v="702"/>
    <x v="46"/>
    <s v="B00F3J4B5S"/>
    <n v="1"/>
    <x v="40"/>
    <x v="0"/>
    <n v="1725"/>
    <n v="1500"/>
  </r>
  <r>
    <x v="702"/>
    <x v="47"/>
    <s v="B00F3J4B5S"/>
    <n v="1"/>
    <x v="10"/>
    <x v="0"/>
    <n v="1725"/>
    <n v="1500"/>
  </r>
  <r>
    <x v="702"/>
    <x v="48"/>
    <s v="B01LQV1YHO"/>
    <n v="3"/>
    <x v="13"/>
    <x v="8"/>
    <n v="1624"/>
    <n v="1450"/>
  </r>
  <r>
    <x v="702"/>
    <x v="49"/>
    <s v="B01KBH547A"/>
    <n v="1"/>
    <x v="42"/>
    <x v="5"/>
    <n v="1012"/>
    <n v="920"/>
  </r>
  <r>
    <x v="702"/>
    <x v="50"/>
    <s v="B00K15Q2B0"/>
    <n v="2"/>
    <x v="36"/>
    <x v="6"/>
    <n v="2167.1999999999998"/>
    <n v="1720"/>
  </r>
  <r>
    <x v="702"/>
    <x v="51"/>
    <s v="B018IZ0SWI"/>
    <n v="24"/>
    <x v="28"/>
    <x v="1"/>
    <n v="1620"/>
    <n v="1350"/>
  </r>
  <r>
    <x v="702"/>
    <x v="52"/>
    <s v="B016381QZA"/>
    <n v="2"/>
    <x v="18"/>
    <x v="3"/>
    <n v="2016.5"/>
    <n v="1850"/>
  </r>
  <r>
    <x v="702"/>
    <x v="53"/>
    <s v="B00F3J4B5S"/>
    <n v="1"/>
    <x v="32"/>
    <x v="0"/>
    <n v="1725"/>
    <n v="1500"/>
  </r>
  <r>
    <x v="702"/>
    <x v="54"/>
    <s v="B00NQGP42Y"/>
    <n v="1"/>
    <x v="31"/>
    <x v="7"/>
    <n v="2376"/>
    <n v="2200"/>
  </r>
  <r>
    <x v="702"/>
    <x v="55"/>
    <s v="B01LQV1YHO"/>
    <n v="3"/>
    <x v="20"/>
    <x v="8"/>
    <n v="1624"/>
    <n v="1450"/>
  </r>
  <r>
    <x v="702"/>
    <x v="56"/>
    <s v="B016381QZA"/>
    <n v="7"/>
    <x v="1"/>
    <x v="3"/>
    <n v="2016.5"/>
    <n v="1850"/>
  </r>
  <r>
    <x v="702"/>
    <x v="57"/>
    <s v="B01LQV1YHO"/>
    <n v="22"/>
    <x v="11"/>
    <x v="8"/>
    <n v="1624"/>
    <n v="1450"/>
  </r>
  <r>
    <x v="702"/>
    <x v="58"/>
    <s v="B00K15Q2B0"/>
    <n v="2"/>
    <x v="37"/>
    <x v="6"/>
    <n v="2167.1999999999998"/>
    <n v="1720"/>
  </r>
  <r>
    <x v="702"/>
    <x v="59"/>
    <s v="B01KBH547A"/>
    <n v="2"/>
    <x v="14"/>
    <x v="5"/>
    <n v="1012"/>
    <n v="920"/>
  </r>
  <r>
    <x v="702"/>
    <x v="60"/>
    <s v="B00J0O5J4Y"/>
    <n v="3"/>
    <x v="8"/>
    <x v="4"/>
    <n v="1683"/>
    <n v="1530"/>
  </r>
  <r>
    <x v="702"/>
    <x v="61"/>
    <s v="B016B7INC2"/>
    <n v="3"/>
    <x v="6"/>
    <x v="10"/>
    <n v="1020"/>
    <n v="850"/>
  </r>
  <r>
    <x v="702"/>
    <x v="62"/>
    <s v="B01DZJFWNC"/>
    <n v="3"/>
    <x v="5"/>
    <x v="2"/>
    <n v="998.4"/>
    <n v="960"/>
  </r>
  <r>
    <x v="702"/>
    <x v="63"/>
    <s v="B018IZ0SWI"/>
    <n v="2"/>
    <x v="39"/>
    <x v="1"/>
    <n v="1620"/>
    <n v="1350"/>
  </r>
  <r>
    <x v="702"/>
    <x v="64"/>
    <s v="B01KBH547A"/>
    <n v="3"/>
    <x v="17"/>
    <x v="5"/>
    <n v="1012"/>
    <n v="920"/>
  </r>
  <r>
    <x v="702"/>
    <x v="65"/>
    <s v="B018IZ0SWI"/>
    <n v="3"/>
    <x v="16"/>
    <x v="1"/>
    <n v="1620"/>
    <n v="1350"/>
  </r>
  <r>
    <x v="702"/>
    <x v="66"/>
    <s v="B016B7INC2"/>
    <n v="1"/>
    <x v="3"/>
    <x v="10"/>
    <n v="1020"/>
    <n v="850"/>
  </r>
  <r>
    <x v="702"/>
    <x v="67"/>
    <s v="B018IZ0SWI"/>
    <n v="1"/>
    <x v="2"/>
    <x v="1"/>
    <n v="1620"/>
    <n v="1350"/>
  </r>
  <r>
    <x v="702"/>
    <x v="68"/>
    <s v="B018IZ0SWI"/>
    <n v="2"/>
    <x v="23"/>
    <x v="1"/>
    <n v="1620"/>
    <n v="1350"/>
  </r>
  <r>
    <x v="702"/>
    <x v="69"/>
    <s v="B00K15Q2B0"/>
    <n v="2"/>
    <x v="15"/>
    <x v="6"/>
    <n v="2167.1999999999998"/>
    <n v="1720"/>
  </r>
  <r>
    <x v="702"/>
    <x v="70"/>
    <s v="B01KBH547A"/>
    <n v="20"/>
    <x v="27"/>
    <x v="5"/>
    <n v="1012"/>
    <n v="920"/>
  </r>
  <r>
    <x v="702"/>
    <x v="14"/>
    <s v="B00F3J4B5S"/>
    <n v="2"/>
    <x v="14"/>
    <x v="0"/>
    <n v="1725"/>
    <n v="1500"/>
  </r>
  <r>
    <x v="702"/>
    <x v="8"/>
    <s v="B00NQGP42Y"/>
    <n v="1"/>
    <x v="8"/>
    <x v="7"/>
    <n v="2376"/>
    <n v="2200"/>
  </r>
  <r>
    <x v="702"/>
    <x v="11"/>
    <s v="B018IZ0SWI"/>
    <n v="3"/>
    <x v="11"/>
    <x v="1"/>
    <n v="1620"/>
    <n v="1350"/>
  </r>
  <r>
    <x v="702"/>
    <x v="13"/>
    <s v="B00F3J4B5S"/>
    <n v="19"/>
    <x v="13"/>
    <x v="0"/>
    <n v="1725"/>
    <n v="1500"/>
  </r>
  <r>
    <x v="702"/>
    <x v="21"/>
    <s v="B018IZ0SWI"/>
    <n v="1"/>
    <x v="21"/>
    <x v="1"/>
    <n v="1620"/>
    <n v="1350"/>
  </r>
  <r>
    <x v="702"/>
    <x v="2"/>
    <s v="B00NQGP42Y"/>
    <n v="1"/>
    <x v="2"/>
    <x v="7"/>
    <n v="2376"/>
    <n v="2200"/>
  </r>
  <r>
    <x v="702"/>
    <x v="25"/>
    <s v="B016381QZA"/>
    <n v="2"/>
    <x v="25"/>
    <x v="3"/>
    <n v="2016.5"/>
    <n v="1850"/>
  </r>
  <r>
    <x v="702"/>
    <x v="6"/>
    <s v="B01KBH547A"/>
    <n v="1"/>
    <x v="6"/>
    <x v="5"/>
    <n v="1012"/>
    <n v="920"/>
  </r>
  <r>
    <x v="703"/>
    <x v="5"/>
    <s v="B00J0O5J4Y"/>
    <n v="2"/>
    <x v="5"/>
    <x v="4"/>
    <n v="1683"/>
    <n v="1530"/>
  </r>
  <r>
    <x v="703"/>
    <x v="7"/>
    <s v="B01DZJFWNC"/>
    <n v="1"/>
    <x v="7"/>
    <x v="2"/>
    <n v="998.4"/>
    <n v="960"/>
  </r>
  <r>
    <x v="703"/>
    <x v="9"/>
    <s v="B01KBH547A"/>
    <n v="3"/>
    <x v="9"/>
    <x v="5"/>
    <n v="1012"/>
    <n v="920"/>
  </r>
  <r>
    <x v="703"/>
    <x v="4"/>
    <s v="B018IZ0SWI"/>
    <n v="2"/>
    <x v="4"/>
    <x v="1"/>
    <n v="1620"/>
    <n v="1350"/>
  </r>
  <r>
    <x v="703"/>
    <x v="1"/>
    <s v="B00F3J4B5S"/>
    <n v="3"/>
    <x v="1"/>
    <x v="0"/>
    <n v="1725"/>
    <n v="1500"/>
  </r>
  <r>
    <x v="703"/>
    <x v="17"/>
    <s v="B01EYT1URO"/>
    <n v="1"/>
    <x v="17"/>
    <x v="9"/>
    <n v="1312.5"/>
    <n v="1250"/>
  </r>
  <r>
    <x v="703"/>
    <x v="12"/>
    <s v="B016B7INC2"/>
    <n v="2"/>
    <x v="12"/>
    <x v="10"/>
    <n v="1020"/>
    <n v="850"/>
  </r>
  <r>
    <x v="703"/>
    <x v="16"/>
    <s v="B00J0O5J4Y"/>
    <n v="1"/>
    <x v="16"/>
    <x v="4"/>
    <n v="1683"/>
    <n v="1530"/>
  </r>
  <r>
    <x v="703"/>
    <x v="18"/>
    <s v="B01EYT1URO"/>
    <n v="2"/>
    <x v="18"/>
    <x v="9"/>
    <n v="1312.5"/>
    <n v="1250"/>
  </r>
  <r>
    <x v="703"/>
    <x v="19"/>
    <s v="B01KBH547A"/>
    <n v="23"/>
    <x v="19"/>
    <x v="5"/>
    <n v="1012"/>
    <n v="920"/>
  </r>
  <r>
    <x v="703"/>
    <x v="10"/>
    <s v="B016381QZA"/>
    <n v="1"/>
    <x v="10"/>
    <x v="3"/>
    <n v="2016.5"/>
    <n v="1850"/>
  </r>
  <r>
    <x v="703"/>
    <x v="20"/>
    <s v="B01LQV1YHO"/>
    <n v="1"/>
    <x v="20"/>
    <x v="8"/>
    <n v="1624"/>
    <n v="1450"/>
  </r>
  <r>
    <x v="703"/>
    <x v="22"/>
    <s v="B01EYT1URO"/>
    <n v="1"/>
    <x v="22"/>
    <x v="9"/>
    <n v="1312.5"/>
    <n v="1250"/>
  </r>
  <r>
    <x v="703"/>
    <x v="15"/>
    <s v="B01LQV1YHO"/>
    <n v="3"/>
    <x v="15"/>
    <x v="8"/>
    <n v="1624"/>
    <n v="1450"/>
  </r>
  <r>
    <x v="703"/>
    <x v="26"/>
    <s v="B01DZJFWNC"/>
    <n v="2"/>
    <x v="26"/>
    <x v="2"/>
    <n v="998.4"/>
    <n v="960"/>
  </r>
  <r>
    <x v="703"/>
    <x v="27"/>
    <s v="B016381QZA"/>
    <n v="2"/>
    <x v="27"/>
    <x v="3"/>
    <n v="2016.5"/>
    <n v="1850"/>
  </r>
  <r>
    <x v="703"/>
    <x v="28"/>
    <s v="B00F3J4B5S"/>
    <n v="7"/>
    <x v="28"/>
    <x v="0"/>
    <n v="1725"/>
    <n v="1500"/>
  </r>
  <r>
    <x v="703"/>
    <x v="29"/>
    <s v="B01DZJFWNC"/>
    <n v="2"/>
    <x v="29"/>
    <x v="2"/>
    <n v="998.4"/>
    <n v="960"/>
  </r>
  <r>
    <x v="703"/>
    <x v="30"/>
    <s v="B00NQGP42Y"/>
    <n v="3"/>
    <x v="30"/>
    <x v="7"/>
    <n v="2376"/>
    <n v="2200"/>
  </r>
  <r>
    <x v="703"/>
    <x v="31"/>
    <s v="B01LQV1YHO"/>
    <n v="14"/>
    <x v="31"/>
    <x v="8"/>
    <n v="1624"/>
    <n v="1450"/>
  </r>
  <r>
    <x v="703"/>
    <x v="24"/>
    <s v="B01DZJFWNC"/>
    <n v="2"/>
    <x v="24"/>
    <x v="2"/>
    <n v="998.4"/>
    <n v="960"/>
  </r>
  <r>
    <x v="703"/>
    <x v="23"/>
    <s v="B01KBH547A"/>
    <n v="1"/>
    <x v="23"/>
    <x v="5"/>
    <n v="1012"/>
    <n v="920"/>
  </r>
  <r>
    <x v="703"/>
    <x v="0"/>
    <s v="B00F3J4B5S"/>
    <n v="1"/>
    <x v="0"/>
    <x v="0"/>
    <n v="1725"/>
    <n v="1500"/>
  </r>
  <r>
    <x v="703"/>
    <x v="32"/>
    <s v="B018IZ0SWI"/>
    <n v="1"/>
    <x v="32"/>
    <x v="1"/>
    <n v="1620"/>
    <n v="1350"/>
  </r>
  <r>
    <x v="703"/>
    <x v="33"/>
    <s v="B018IZ0SWI"/>
    <n v="2"/>
    <x v="33"/>
    <x v="1"/>
    <n v="1620"/>
    <n v="1350"/>
  </r>
  <r>
    <x v="703"/>
    <x v="34"/>
    <s v="B01EYT1URO"/>
    <n v="2"/>
    <x v="34"/>
    <x v="9"/>
    <n v="1312.5"/>
    <n v="1250"/>
  </r>
  <r>
    <x v="703"/>
    <x v="35"/>
    <s v="B018IZ0SWI"/>
    <n v="18"/>
    <x v="35"/>
    <x v="1"/>
    <n v="1620"/>
    <n v="1350"/>
  </r>
  <r>
    <x v="703"/>
    <x v="36"/>
    <s v="B00F3J4B5S"/>
    <n v="1"/>
    <x v="36"/>
    <x v="0"/>
    <n v="1725"/>
    <n v="1500"/>
  </r>
  <r>
    <x v="703"/>
    <x v="37"/>
    <s v="B01LQV1YHO"/>
    <n v="19"/>
    <x v="37"/>
    <x v="8"/>
    <n v="1624"/>
    <n v="1450"/>
  </r>
  <r>
    <x v="703"/>
    <x v="38"/>
    <s v="B01KBH547A"/>
    <n v="3"/>
    <x v="38"/>
    <x v="5"/>
    <n v="1012"/>
    <n v="920"/>
  </r>
  <r>
    <x v="703"/>
    <x v="39"/>
    <s v="B00NQGP42Y"/>
    <n v="6"/>
    <x v="39"/>
    <x v="7"/>
    <n v="2376"/>
    <n v="2200"/>
  </r>
  <r>
    <x v="703"/>
    <x v="40"/>
    <s v="B016381QZA"/>
    <n v="9"/>
    <x v="40"/>
    <x v="3"/>
    <n v="2016.5"/>
    <n v="1850"/>
  </r>
  <r>
    <x v="703"/>
    <x v="41"/>
    <s v="B01DZJFWNC"/>
    <n v="3"/>
    <x v="41"/>
    <x v="2"/>
    <n v="998.4"/>
    <n v="960"/>
  </r>
  <r>
    <x v="703"/>
    <x v="42"/>
    <s v="B018IZ0SWI"/>
    <n v="4"/>
    <x v="12"/>
    <x v="1"/>
    <n v="1620"/>
    <n v="1350"/>
  </r>
  <r>
    <x v="703"/>
    <x v="43"/>
    <s v="B018IZ0SWI"/>
    <n v="1"/>
    <x v="9"/>
    <x v="1"/>
    <n v="1620"/>
    <n v="1350"/>
  </r>
  <r>
    <x v="703"/>
    <x v="44"/>
    <s v="B00NQGP42Y"/>
    <n v="2"/>
    <x v="29"/>
    <x v="7"/>
    <n v="2376"/>
    <n v="2200"/>
  </r>
  <r>
    <x v="703"/>
    <x v="45"/>
    <s v="B00K15Q2B0"/>
    <n v="3"/>
    <x v="7"/>
    <x v="6"/>
    <n v="2167.1999999999998"/>
    <n v="1720"/>
  </r>
  <r>
    <x v="703"/>
    <x v="46"/>
    <s v="B00K15Q2B0"/>
    <n v="4"/>
    <x v="40"/>
    <x v="6"/>
    <n v="2167.1999999999998"/>
    <n v="1720"/>
  </r>
  <r>
    <x v="703"/>
    <x v="47"/>
    <s v="B00K15Q2B0"/>
    <n v="3"/>
    <x v="10"/>
    <x v="6"/>
    <n v="2167.1999999999998"/>
    <n v="1720"/>
  </r>
  <r>
    <x v="703"/>
    <x v="48"/>
    <s v="B00F3J4B5S"/>
    <n v="1"/>
    <x v="13"/>
    <x v="0"/>
    <n v="1725"/>
    <n v="1500"/>
  </r>
  <r>
    <x v="703"/>
    <x v="49"/>
    <s v="B016B7INC2"/>
    <n v="3"/>
    <x v="42"/>
    <x v="10"/>
    <n v="1020"/>
    <n v="850"/>
  </r>
  <r>
    <x v="703"/>
    <x v="50"/>
    <s v="B016381QZA"/>
    <n v="1"/>
    <x v="36"/>
    <x v="3"/>
    <n v="2016.5"/>
    <n v="1850"/>
  </r>
  <r>
    <x v="703"/>
    <x v="51"/>
    <s v="B00F3J4B5S"/>
    <n v="2"/>
    <x v="28"/>
    <x v="0"/>
    <n v="1725"/>
    <n v="1500"/>
  </r>
  <r>
    <x v="703"/>
    <x v="52"/>
    <s v="B00K15Q2B0"/>
    <n v="4"/>
    <x v="18"/>
    <x v="6"/>
    <n v="2167.1999999999998"/>
    <n v="1720"/>
  </r>
  <r>
    <x v="703"/>
    <x v="53"/>
    <s v="B016381QZA"/>
    <n v="3"/>
    <x v="32"/>
    <x v="3"/>
    <n v="2016.5"/>
    <n v="1850"/>
  </r>
  <r>
    <x v="703"/>
    <x v="54"/>
    <s v="B00K15Q2B0"/>
    <n v="1"/>
    <x v="31"/>
    <x v="6"/>
    <n v="2167.1999999999998"/>
    <n v="1720"/>
  </r>
  <r>
    <x v="703"/>
    <x v="55"/>
    <s v="B01LQV1YHO"/>
    <n v="1"/>
    <x v="20"/>
    <x v="8"/>
    <n v="1624"/>
    <n v="1450"/>
  </r>
  <r>
    <x v="703"/>
    <x v="56"/>
    <s v="B016B7INC2"/>
    <n v="2"/>
    <x v="1"/>
    <x v="10"/>
    <n v="1020"/>
    <n v="850"/>
  </r>
  <r>
    <x v="703"/>
    <x v="57"/>
    <s v="B018IZ0SWI"/>
    <n v="2"/>
    <x v="11"/>
    <x v="1"/>
    <n v="1620"/>
    <n v="1350"/>
  </r>
  <r>
    <x v="703"/>
    <x v="58"/>
    <s v="B018IZ0SWI"/>
    <n v="10"/>
    <x v="37"/>
    <x v="1"/>
    <n v="1620"/>
    <n v="1350"/>
  </r>
  <r>
    <x v="703"/>
    <x v="59"/>
    <s v="B016381QZA"/>
    <n v="3"/>
    <x v="14"/>
    <x v="3"/>
    <n v="2016.5"/>
    <n v="1850"/>
  </r>
  <r>
    <x v="703"/>
    <x v="60"/>
    <s v="B00NQGP42Y"/>
    <n v="2"/>
    <x v="8"/>
    <x v="7"/>
    <n v="2376"/>
    <n v="2200"/>
  </r>
  <r>
    <x v="703"/>
    <x v="61"/>
    <s v="B018IZ0SWI"/>
    <n v="2"/>
    <x v="6"/>
    <x v="1"/>
    <n v="1620"/>
    <n v="1350"/>
  </r>
  <r>
    <x v="703"/>
    <x v="62"/>
    <s v="B00F3J4B5S"/>
    <n v="2"/>
    <x v="5"/>
    <x v="0"/>
    <n v="1725"/>
    <n v="1500"/>
  </r>
  <r>
    <x v="703"/>
    <x v="63"/>
    <s v="B00F3J4B5S"/>
    <n v="2"/>
    <x v="39"/>
    <x v="0"/>
    <n v="1725"/>
    <n v="1500"/>
  </r>
  <r>
    <x v="703"/>
    <x v="64"/>
    <s v="B01EYT1URO"/>
    <n v="2"/>
    <x v="17"/>
    <x v="9"/>
    <n v="1312.5"/>
    <n v="1250"/>
  </r>
  <r>
    <x v="703"/>
    <x v="65"/>
    <s v="B01KBH547A"/>
    <n v="3"/>
    <x v="16"/>
    <x v="5"/>
    <n v="1012"/>
    <n v="920"/>
  </r>
  <r>
    <x v="703"/>
    <x v="66"/>
    <s v="B015YCRYZM"/>
    <n v="2"/>
    <x v="3"/>
    <x v="11"/>
    <n v="2013"/>
    <n v="1650"/>
  </r>
  <r>
    <x v="703"/>
    <x v="67"/>
    <s v="B016381QZA"/>
    <n v="3"/>
    <x v="2"/>
    <x v="3"/>
    <n v="2016.5"/>
    <n v="1850"/>
  </r>
  <r>
    <x v="703"/>
    <x v="68"/>
    <s v="B00NQGP42Y"/>
    <n v="3"/>
    <x v="23"/>
    <x v="7"/>
    <n v="2376"/>
    <n v="2200"/>
  </r>
  <r>
    <x v="703"/>
    <x v="69"/>
    <s v="B00K15Q2B0"/>
    <n v="1"/>
    <x v="15"/>
    <x v="6"/>
    <n v="2167.1999999999998"/>
    <n v="1720"/>
  </r>
  <r>
    <x v="703"/>
    <x v="70"/>
    <s v="B01KBH547A"/>
    <n v="2"/>
    <x v="27"/>
    <x v="5"/>
    <n v="1012"/>
    <n v="920"/>
  </r>
  <r>
    <x v="703"/>
    <x v="14"/>
    <s v="B01KBH547A"/>
    <n v="2"/>
    <x v="14"/>
    <x v="5"/>
    <n v="1012"/>
    <n v="920"/>
  </r>
  <r>
    <x v="703"/>
    <x v="8"/>
    <s v="B00K15Q2B0"/>
    <n v="2"/>
    <x v="8"/>
    <x v="6"/>
    <n v="2167.1999999999998"/>
    <n v="1720"/>
  </r>
  <r>
    <x v="704"/>
    <x v="11"/>
    <s v="B01EYT1URO"/>
    <n v="2"/>
    <x v="11"/>
    <x v="9"/>
    <n v="1312.5"/>
    <n v="1250"/>
  </r>
  <r>
    <x v="704"/>
    <x v="13"/>
    <s v="B00F3J4B5S"/>
    <n v="2"/>
    <x v="13"/>
    <x v="0"/>
    <n v="1725"/>
    <n v="1500"/>
  </r>
  <r>
    <x v="704"/>
    <x v="21"/>
    <s v="B00K15Q2B0"/>
    <n v="2"/>
    <x v="21"/>
    <x v="6"/>
    <n v="2167.1999999999998"/>
    <n v="1720"/>
  </r>
  <r>
    <x v="704"/>
    <x v="2"/>
    <s v="B01LQV1YHO"/>
    <n v="2"/>
    <x v="2"/>
    <x v="8"/>
    <n v="1624"/>
    <n v="1450"/>
  </r>
  <r>
    <x v="704"/>
    <x v="25"/>
    <s v="B01LQV1YHO"/>
    <n v="2"/>
    <x v="25"/>
    <x v="8"/>
    <n v="1624"/>
    <n v="1450"/>
  </r>
  <r>
    <x v="704"/>
    <x v="6"/>
    <s v="B01DZJFWNC"/>
    <n v="3"/>
    <x v="6"/>
    <x v="2"/>
    <n v="998.4"/>
    <n v="960"/>
  </r>
  <r>
    <x v="704"/>
    <x v="5"/>
    <s v="B00NQGP42Y"/>
    <n v="2"/>
    <x v="5"/>
    <x v="7"/>
    <n v="2376"/>
    <n v="2200"/>
  </r>
  <r>
    <x v="704"/>
    <x v="7"/>
    <s v="B018IZ0SWI"/>
    <n v="3"/>
    <x v="7"/>
    <x v="1"/>
    <n v="1620"/>
    <n v="1350"/>
  </r>
  <r>
    <x v="704"/>
    <x v="9"/>
    <s v="B018IZ0SWI"/>
    <n v="3"/>
    <x v="9"/>
    <x v="1"/>
    <n v="1620"/>
    <n v="1350"/>
  </r>
  <r>
    <x v="704"/>
    <x v="4"/>
    <s v="B00K15Q2B0"/>
    <n v="1"/>
    <x v="4"/>
    <x v="6"/>
    <n v="2167.1999999999998"/>
    <n v="1720"/>
  </r>
  <r>
    <x v="704"/>
    <x v="1"/>
    <s v="B00NQGP42Y"/>
    <n v="1"/>
    <x v="1"/>
    <x v="7"/>
    <n v="2376"/>
    <n v="2200"/>
  </r>
  <r>
    <x v="704"/>
    <x v="17"/>
    <s v="B016381QZA"/>
    <n v="3"/>
    <x v="17"/>
    <x v="3"/>
    <n v="2016.5"/>
    <n v="1850"/>
  </r>
  <r>
    <x v="704"/>
    <x v="12"/>
    <s v="B01KBH547A"/>
    <n v="2"/>
    <x v="12"/>
    <x v="5"/>
    <n v="1012"/>
    <n v="920"/>
  </r>
  <r>
    <x v="704"/>
    <x v="16"/>
    <s v="B016381QZA"/>
    <n v="2"/>
    <x v="16"/>
    <x v="3"/>
    <n v="2016.5"/>
    <n v="1850"/>
  </r>
  <r>
    <x v="704"/>
    <x v="18"/>
    <s v="B01EYT1URO"/>
    <n v="3"/>
    <x v="18"/>
    <x v="9"/>
    <n v="1312.5"/>
    <n v="1250"/>
  </r>
  <r>
    <x v="704"/>
    <x v="19"/>
    <s v="B00F3J4B5S"/>
    <n v="1"/>
    <x v="19"/>
    <x v="0"/>
    <n v="1725"/>
    <n v="1500"/>
  </r>
  <r>
    <x v="704"/>
    <x v="10"/>
    <s v="B00F3J4B5S"/>
    <n v="3"/>
    <x v="10"/>
    <x v="0"/>
    <n v="1725"/>
    <n v="1500"/>
  </r>
  <r>
    <x v="704"/>
    <x v="20"/>
    <s v="B00K15Q2B0"/>
    <n v="3"/>
    <x v="20"/>
    <x v="6"/>
    <n v="2167.1999999999998"/>
    <n v="1720"/>
  </r>
  <r>
    <x v="704"/>
    <x v="22"/>
    <s v="B00K15Q2B0"/>
    <n v="3"/>
    <x v="22"/>
    <x v="6"/>
    <n v="2167.1999999999998"/>
    <n v="1720"/>
  </r>
  <r>
    <x v="704"/>
    <x v="15"/>
    <s v="B018IZ0SWI"/>
    <n v="2"/>
    <x v="15"/>
    <x v="1"/>
    <n v="1620"/>
    <n v="1350"/>
  </r>
  <r>
    <x v="704"/>
    <x v="26"/>
    <s v="B018IZ0SWI"/>
    <n v="3"/>
    <x v="26"/>
    <x v="1"/>
    <n v="1620"/>
    <n v="1350"/>
  </r>
  <r>
    <x v="704"/>
    <x v="27"/>
    <s v="B018IZ0SWI"/>
    <n v="3"/>
    <x v="27"/>
    <x v="1"/>
    <n v="1620"/>
    <n v="1350"/>
  </r>
  <r>
    <x v="704"/>
    <x v="28"/>
    <s v="B018IZ0SWI"/>
    <n v="3"/>
    <x v="28"/>
    <x v="1"/>
    <n v="1620"/>
    <n v="1350"/>
  </r>
  <r>
    <x v="704"/>
    <x v="29"/>
    <s v="B00NQGP42Y"/>
    <n v="13"/>
    <x v="29"/>
    <x v="7"/>
    <n v="2376"/>
    <n v="2200"/>
  </r>
  <r>
    <x v="704"/>
    <x v="30"/>
    <s v="B016B7INC2"/>
    <n v="3"/>
    <x v="30"/>
    <x v="10"/>
    <n v="1020"/>
    <n v="850"/>
  </r>
  <r>
    <x v="704"/>
    <x v="31"/>
    <s v="B01LQV1YHO"/>
    <n v="2"/>
    <x v="31"/>
    <x v="8"/>
    <n v="1624"/>
    <n v="1450"/>
  </r>
  <r>
    <x v="704"/>
    <x v="24"/>
    <s v="B01EYT1URO"/>
    <n v="2"/>
    <x v="24"/>
    <x v="9"/>
    <n v="1312.5"/>
    <n v="1250"/>
  </r>
  <r>
    <x v="704"/>
    <x v="23"/>
    <s v="B016B7INC2"/>
    <n v="2"/>
    <x v="23"/>
    <x v="10"/>
    <n v="1020"/>
    <n v="850"/>
  </r>
  <r>
    <x v="704"/>
    <x v="0"/>
    <s v="B01KBH547A"/>
    <n v="3"/>
    <x v="0"/>
    <x v="5"/>
    <n v="1012"/>
    <n v="920"/>
  </r>
  <r>
    <x v="704"/>
    <x v="32"/>
    <s v="B01EYT1URO"/>
    <n v="10"/>
    <x v="32"/>
    <x v="9"/>
    <n v="1312.5"/>
    <n v="1250"/>
  </r>
  <r>
    <x v="704"/>
    <x v="33"/>
    <s v="B00NQGP42Y"/>
    <n v="2"/>
    <x v="33"/>
    <x v="7"/>
    <n v="2376"/>
    <n v="2200"/>
  </r>
  <r>
    <x v="704"/>
    <x v="34"/>
    <s v="B00NQGP42Y"/>
    <n v="3"/>
    <x v="34"/>
    <x v="7"/>
    <n v="2376"/>
    <n v="2200"/>
  </r>
  <r>
    <x v="704"/>
    <x v="35"/>
    <s v="B00F3J4B5S"/>
    <n v="1"/>
    <x v="35"/>
    <x v="0"/>
    <n v="1725"/>
    <n v="1500"/>
  </r>
  <r>
    <x v="704"/>
    <x v="36"/>
    <s v="B01DZJFWNC"/>
    <n v="1"/>
    <x v="36"/>
    <x v="2"/>
    <n v="998.4"/>
    <n v="960"/>
  </r>
  <r>
    <x v="704"/>
    <x v="37"/>
    <s v="B018IZ0SWI"/>
    <n v="7"/>
    <x v="37"/>
    <x v="1"/>
    <n v="1620"/>
    <n v="1350"/>
  </r>
  <r>
    <x v="704"/>
    <x v="38"/>
    <s v="B018IZ0SWI"/>
    <n v="1"/>
    <x v="38"/>
    <x v="1"/>
    <n v="1620"/>
    <n v="1350"/>
  </r>
  <r>
    <x v="704"/>
    <x v="39"/>
    <s v="B01KBH547A"/>
    <n v="1"/>
    <x v="39"/>
    <x v="5"/>
    <n v="1012"/>
    <n v="920"/>
  </r>
  <r>
    <x v="704"/>
    <x v="40"/>
    <s v="B018IZ0SWI"/>
    <n v="2"/>
    <x v="40"/>
    <x v="1"/>
    <n v="1620"/>
    <n v="1350"/>
  </r>
  <r>
    <x v="704"/>
    <x v="41"/>
    <s v="B00K15Q2B0"/>
    <n v="1"/>
    <x v="41"/>
    <x v="6"/>
    <n v="2167.1999999999998"/>
    <n v="1720"/>
  </r>
  <r>
    <x v="704"/>
    <x v="42"/>
    <s v="B018IZ0SWI"/>
    <n v="3"/>
    <x v="12"/>
    <x v="1"/>
    <n v="1620"/>
    <n v="1350"/>
  </r>
  <r>
    <x v="704"/>
    <x v="43"/>
    <s v="B00K15Q2B0"/>
    <n v="3"/>
    <x v="9"/>
    <x v="6"/>
    <n v="2167.1999999999998"/>
    <n v="1720"/>
  </r>
  <r>
    <x v="704"/>
    <x v="44"/>
    <s v="B01DZJFWNC"/>
    <n v="2"/>
    <x v="29"/>
    <x v="2"/>
    <n v="998.4"/>
    <n v="960"/>
  </r>
  <r>
    <x v="704"/>
    <x v="45"/>
    <s v="B018IZ0SWI"/>
    <n v="1"/>
    <x v="7"/>
    <x v="1"/>
    <n v="1620"/>
    <n v="1350"/>
  </r>
  <r>
    <x v="704"/>
    <x v="46"/>
    <s v="B018IZ0SWI"/>
    <n v="3"/>
    <x v="40"/>
    <x v="1"/>
    <n v="1620"/>
    <n v="1350"/>
  </r>
  <r>
    <x v="704"/>
    <x v="47"/>
    <s v="B01LQV1YHO"/>
    <n v="2"/>
    <x v="10"/>
    <x v="8"/>
    <n v="1624"/>
    <n v="1450"/>
  </r>
  <r>
    <x v="704"/>
    <x v="48"/>
    <s v="B00NQGP42Y"/>
    <n v="2"/>
    <x v="13"/>
    <x v="7"/>
    <n v="2376"/>
    <n v="2200"/>
  </r>
  <r>
    <x v="704"/>
    <x v="49"/>
    <s v="B018IZ0SWI"/>
    <n v="3"/>
    <x v="42"/>
    <x v="1"/>
    <n v="1620"/>
    <n v="1350"/>
  </r>
  <r>
    <x v="704"/>
    <x v="50"/>
    <s v="B01KBH547A"/>
    <n v="1"/>
    <x v="36"/>
    <x v="5"/>
    <n v="1012"/>
    <n v="920"/>
  </r>
  <r>
    <x v="705"/>
    <x v="51"/>
    <s v="B01KBH547A"/>
    <n v="2"/>
    <x v="28"/>
    <x v="5"/>
    <n v="1012"/>
    <n v="920"/>
  </r>
  <r>
    <x v="705"/>
    <x v="52"/>
    <s v="B00K15Q2B0"/>
    <n v="7"/>
    <x v="18"/>
    <x v="6"/>
    <n v="2167.1999999999998"/>
    <n v="1720"/>
  </r>
  <r>
    <x v="705"/>
    <x v="53"/>
    <s v="B01DZJFWNC"/>
    <n v="3"/>
    <x v="32"/>
    <x v="2"/>
    <n v="998.4"/>
    <n v="960"/>
  </r>
  <r>
    <x v="705"/>
    <x v="54"/>
    <s v="B018IZ0SWI"/>
    <n v="1"/>
    <x v="31"/>
    <x v="1"/>
    <n v="1620"/>
    <n v="1350"/>
  </r>
  <r>
    <x v="705"/>
    <x v="55"/>
    <s v="B018IZ0SWI"/>
    <n v="2"/>
    <x v="20"/>
    <x v="1"/>
    <n v="1620"/>
    <n v="1350"/>
  </r>
  <r>
    <x v="705"/>
    <x v="56"/>
    <s v="B00F3J4B5S"/>
    <n v="10"/>
    <x v="1"/>
    <x v="0"/>
    <n v="1725"/>
    <n v="1500"/>
  </r>
  <r>
    <x v="705"/>
    <x v="57"/>
    <s v="B00K15Q2B0"/>
    <n v="1"/>
    <x v="11"/>
    <x v="6"/>
    <n v="2167.1999999999998"/>
    <n v="1720"/>
  </r>
  <r>
    <x v="705"/>
    <x v="58"/>
    <s v="B00F3J4B5S"/>
    <n v="2"/>
    <x v="37"/>
    <x v="0"/>
    <n v="1725"/>
    <n v="1500"/>
  </r>
  <r>
    <x v="705"/>
    <x v="59"/>
    <s v="B01DZJFWNC"/>
    <n v="3"/>
    <x v="14"/>
    <x v="2"/>
    <n v="998.4"/>
    <n v="960"/>
  </r>
  <r>
    <x v="705"/>
    <x v="60"/>
    <s v="B016B7INC2"/>
    <n v="1"/>
    <x v="8"/>
    <x v="10"/>
    <n v="1020"/>
    <n v="850"/>
  </r>
  <r>
    <x v="705"/>
    <x v="61"/>
    <s v="B00NQGP42Y"/>
    <n v="3"/>
    <x v="6"/>
    <x v="7"/>
    <n v="2376"/>
    <n v="2200"/>
  </r>
  <r>
    <x v="705"/>
    <x v="62"/>
    <s v="B018IZ0SWI"/>
    <n v="3"/>
    <x v="5"/>
    <x v="1"/>
    <n v="1620"/>
    <n v="1350"/>
  </r>
  <r>
    <x v="705"/>
    <x v="63"/>
    <s v="B01DZJFWNC"/>
    <n v="2"/>
    <x v="39"/>
    <x v="2"/>
    <n v="998.4"/>
    <n v="960"/>
  </r>
  <r>
    <x v="705"/>
    <x v="64"/>
    <s v="B01KBH547A"/>
    <n v="2"/>
    <x v="17"/>
    <x v="5"/>
    <n v="1012"/>
    <n v="920"/>
  </r>
  <r>
    <x v="705"/>
    <x v="65"/>
    <s v="B00F3J4B5S"/>
    <n v="2"/>
    <x v="16"/>
    <x v="0"/>
    <n v="1725"/>
    <n v="1500"/>
  </r>
  <r>
    <x v="705"/>
    <x v="66"/>
    <s v="B016B7INC2"/>
    <n v="19"/>
    <x v="3"/>
    <x v="10"/>
    <n v="1020"/>
    <n v="850"/>
  </r>
  <r>
    <x v="705"/>
    <x v="67"/>
    <s v="B018IZ0SWI"/>
    <n v="2"/>
    <x v="2"/>
    <x v="1"/>
    <n v="1620"/>
    <n v="1350"/>
  </r>
  <r>
    <x v="705"/>
    <x v="68"/>
    <s v="B015YCRYZM"/>
    <n v="8"/>
    <x v="23"/>
    <x v="11"/>
    <n v="2013"/>
    <n v="1650"/>
  </r>
  <r>
    <x v="705"/>
    <x v="69"/>
    <s v="B00J0O5J4Y"/>
    <n v="10"/>
    <x v="15"/>
    <x v="4"/>
    <n v="1683"/>
    <n v="1530"/>
  </r>
  <r>
    <x v="705"/>
    <x v="70"/>
    <s v="B01KBH547A"/>
    <n v="1"/>
    <x v="27"/>
    <x v="5"/>
    <n v="1012"/>
    <n v="920"/>
  </r>
  <r>
    <x v="705"/>
    <x v="14"/>
    <s v="B01LQV1YHO"/>
    <n v="3"/>
    <x v="14"/>
    <x v="8"/>
    <n v="1624"/>
    <n v="1450"/>
  </r>
  <r>
    <x v="705"/>
    <x v="8"/>
    <s v="B00J0O5J4Y"/>
    <n v="3"/>
    <x v="8"/>
    <x v="4"/>
    <n v="1683"/>
    <n v="1530"/>
  </r>
  <r>
    <x v="705"/>
    <x v="11"/>
    <s v="B01LQV1YHO"/>
    <n v="2"/>
    <x v="11"/>
    <x v="8"/>
    <n v="1624"/>
    <n v="1450"/>
  </r>
  <r>
    <x v="705"/>
    <x v="13"/>
    <s v="B016381QZA"/>
    <n v="1"/>
    <x v="13"/>
    <x v="3"/>
    <n v="2016.5"/>
    <n v="1850"/>
  </r>
  <r>
    <x v="705"/>
    <x v="21"/>
    <s v="B00F3J4B5S"/>
    <n v="3"/>
    <x v="21"/>
    <x v="0"/>
    <n v="1725"/>
    <n v="1500"/>
  </r>
  <r>
    <x v="705"/>
    <x v="2"/>
    <s v="B00K15Q2B0"/>
    <n v="3"/>
    <x v="2"/>
    <x v="6"/>
    <n v="2167.1999999999998"/>
    <n v="1720"/>
  </r>
  <r>
    <x v="705"/>
    <x v="25"/>
    <s v="B00NQGP42Y"/>
    <n v="3"/>
    <x v="25"/>
    <x v="7"/>
    <n v="2376"/>
    <n v="2200"/>
  </r>
  <r>
    <x v="705"/>
    <x v="6"/>
    <s v="B00F3J4B5S"/>
    <n v="1"/>
    <x v="6"/>
    <x v="0"/>
    <n v="1725"/>
    <n v="1500"/>
  </r>
  <r>
    <x v="705"/>
    <x v="5"/>
    <s v="B00J0O5J4Y"/>
    <n v="18"/>
    <x v="5"/>
    <x v="4"/>
    <n v="1683"/>
    <n v="1530"/>
  </r>
  <r>
    <x v="705"/>
    <x v="7"/>
    <s v="B01LQV1YHO"/>
    <n v="4"/>
    <x v="7"/>
    <x v="8"/>
    <n v="1624"/>
    <n v="1450"/>
  </r>
  <r>
    <x v="705"/>
    <x v="9"/>
    <s v="B016381QZA"/>
    <n v="18"/>
    <x v="9"/>
    <x v="3"/>
    <n v="2016.5"/>
    <n v="1850"/>
  </r>
  <r>
    <x v="705"/>
    <x v="4"/>
    <s v="B01KBH547A"/>
    <n v="1"/>
    <x v="4"/>
    <x v="5"/>
    <n v="1012"/>
    <n v="920"/>
  </r>
  <r>
    <x v="705"/>
    <x v="1"/>
    <s v="B00NQGP42Y"/>
    <n v="1"/>
    <x v="1"/>
    <x v="7"/>
    <n v="2376"/>
    <n v="2200"/>
  </r>
  <r>
    <x v="705"/>
    <x v="17"/>
    <s v="B01KBH547A"/>
    <n v="2"/>
    <x v="17"/>
    <x v="5"/>
    <n v="1012"/>
    <n v="920"/>
  </r>
  <r>
    <x v="705"/>
    <x v="12"/>
    <s v="B00F3J4B5S"/>
    <n v="2"/>
    <x v="12"/>
    <x v="0"/>
    <n v="1725"/>
    <n v="1500"/>
  </r>
  <r>
    <x v="705"/>
    <x v="16"/>
    <s v="B00NQGP42Y"/>
    <n v="3"/>
    <x v="16"/>
    <x v="7"/>
    <n v="2376"/>
    <n v="2200"/>
  </r>
  <r>
    <x v="705"/>
    <x v="18"/>
    <s v="B00NQGP42Y"/>
    <n v="2"/>
    <x v="18"/>
    <x v="7"/>
    <n v="2376"/>
    <n v="2200"/>
  </r>
  <r>
    <x v="705"/>
    <x v="19"/>
    <s v="B00K15Q2B0"/>
    <n v="3"/>
    <x v="19"/>
    <x v="6"/>
    <n v="2167.1999999999998"/>
    <n v="1720"/>
  </r>
  <r>
    <x v="705"/>
    <x v="10"/>
    <s v="B018IZ0SWI"/>
    <n v="2"/>
    <x v="10"/>
    <x v="1"/>
    <n v="1620"/>
    <n v="1350"/>
  </r>
  <r>
    <x v="705"/>
    <x v="20"/>
    <s v="B01KBH547A"/>
    <n v="1"/>
    <x v="20"/>
    <x v="5"/>
    <n v="1012"/>
    <n v="920"/>
  </r>
  <r>
    <x v="705"/>
    <x v="22"/>
    <s v="B01KBH547A"/>
    <n v="1"/>
    <x v="22"/>
    <x v="5"/>
    <n v="1012"/>
    <n v="920"/>
  </r>
  <r>
    <x v="705"/>
    <x v="15"/>
    <s v="B01EYT1URO"/>
    <n v="2"/>
    <x v="15"/>
    <x v="9"/>
    <n v="1312.5"/>
    <n v="1250"/>
  </r>
  <r>
    <x v="705"/>
    <x v="26"/>
    <s v="B01DZJFWNC"/>
    <n v="3"/>
    <x v="26"/>
    <x v="2"/>
    <n v="998.4"/>
    <n v="960"/>
  </r>
  <r>
    <x v="705"/>
    <x v="27"/>
    <s v="B01DZJFWNC"/>
    <n v="1"/>
    <x v="27"/>
    <x v="2"/>
    <n v="998.4"/>
    <n v="960"/>
  </r>
  <r>
    <x v="705"/>
    <x v="28"/>
    <s v="B01EYT1URO"/>
    <n v="1"/>
    <x v="28"/>
    <x v="9"/>
    <n v="1312.5"/>
    <n v="1250"/>
  </r>
  <r>
    <x v="705"/>
    <x v="29"/>
    <s v="B00J0O5J4Y"/>
    <n v="3"/>
    <x v="29"/>
    <x v="4"/>
    <n v="1683"/>
    <n v="1530"/>
  </r>
  <r>
    <x v="705"/>
    <x v="30"/>
    <s v="B016B7INC2"/>
    <n v="2"/>
    <x v="30"/>
    <x v="10"/>
    <n v="1020"/>
    <n v="850"/>
  </r>
  <r>
    <x v="705"/>
    <x v="31"/>
    <s v="B00K15Q2B0"/>
    <n v="3"/>
    <x v="31"/>
    <x v="6"/>
    <n v="2167.1999999999998"/>
    <n v="1720"/>
  </r>
  <r>
    <x v="705"/>
    <x v="24"/>
    <s v="B00F3J4B5S"/>
    <n v="2"/>
    <x v="24"/>
    <x v="0"/>
    <n v="1725"/>
    <n v="1500"/>
  </r>
  <r>
    <x v="705"/>
    <x v="23"/>
    <s v="B016381QZA"/>
    <n v="2"/>
    <x v="23"/>
    <x v="3"/>
    <n v="2016.5"/>
    <n v="1850"/>
  </r>
  <r>
    <x v="705"/>
    <x v="0"/>
    <s v="B01KBH547A"/>
    <n v="3"/>
    <x v="0"/>
    <x v="5"/>
    <n v="1012"/>
    <n v="920"/>
  </r>
  <r>
    <x v="705"/>
    <x v="32"/>
    <s v="B00F3J4B5S"/>
    <n v="1"/>
    <x v="32"/>
    <x v="0"/>
    <n v="1725"/>
    <n v="1500"/>
  </r>
  <r>
    <x v="705"/>
    <x v="33"/>
    <s v="B00F3J4B5S"/>
    <n v="3"/>
    <x v="33"/>
    <x v="0"/>
    <n v="1725"/>
    <n v="1500"/>
  </r>
  <r>
    <x v="706"/>
    <x v="34"/>
    <s v="B016381QZA"/>
    <n v="1"/>
    <x v="34"/>
    <x v="3"/>
    <n v="2016.5"/>
    <n v="1850"/>
  </r>
  <r>
    <x v="706"/>
    <x v="35"/>
    <s v="B018IZ0SWI"/>
    <n v="5"/>
    <x v="35"/>
    <x v="1"/>
    <n v="1620"/>
    <n v="1350"/>
  </r>
  <r>
    <x v="706"/>
    <x v="36"/>
    <s v="B018IZ0SWI"/>
    <n v="1"/>
    <x v="36"/>
    <x v="1"/>
    <n v="1620"/>
    <n v="1350"/>
  </r>
  <r>
    <x v="706"/>
    <x v="37"/>
    <s v="B018IZ0SWI"/>
    <n v="3"/>
    <x v="37"/>
    <x v="1"/>
    <n v="1620"/>
    <n v="1350"/>
  </r>
  <r>
    <x v="706"/>
    <x v="38"/>
    <s v="B00K15Q2B0"/>
    <n v="1"/>
    <x v="38"/>
    <x v="6"/>
    <n v="2167.1999999999998"/>
    <n v="1720"/>
  </r>
  <r>
    <x v="706"/>
    <x v="39"/>
    <s v="B00J0O5J4Y"/>
    <n v="3"/>
    <x v="39"/>
    <x v="4"/>
    <n v="1683"/>
    <n v="1530"/>
  </r>
  <r>
    <x v="706"/>
    <x v="40"/>
    <s v="B016381QZA"/>
    <n v="2"/>
    <x v="40"/>
    <x v="3"/>
    <n v="2016.5"/>
    <n v="1850"/>
  </r>
  <r>
    <x v="706"/>
    <x v="41"/>
    <s v="B018IZ0SWI"/>
    <n v="3"/>
    <x v="41"/>
    <x v="1"/>
    <n v="1620"/>
    <n v="1350"/>
  </r>
  <r>
    <x v="706"/>
    <x v="42"/>
    <s v="B016381QZA"/>
    <n v="1"/>
    <x v="12"/>
    <x v="3"/>
    <n v="2016.5"/>
    <n v="1850"/>
  </r>
  <r>
    <x v="706"/>
    <x v="43"/>
    <s v="B016381QZA"/>
    <n v="3"/>
    <x v="9"/>
    <x v="3"/>
    <n v="2016.5"/>
    <n v="1850"/>
  </r>
  <r>
    <x v="706"/>
    <x v="44"/>
    <s v="B018IZ0SWI"/>
    <n v="22"/>
    <x v="29"/>
    <x v="1"/>
    <n v="1620"/>
    <n v="1350"/>
  </r>
  <r>
    <x v="706"/>
    <x v="45"/>
    <s v="B01KBH547A"/>
    <n v="2"/>
    <x v="7"/>
    <x v="5"/>
    <n v="1012"/>
    <n v="920"/>
  </r>
  <r>
    <x v="706"/>
    <x v="46"/>
    <s v="B016381QZA"/>
    <n v="3"/>
    <x v="40"/>
    <x v="3"/>
    <n v="2016.5"/>
    <n v="1850"/>
  </r>
  <r>
    <x v="706"/>
    <x v="47"/>
    <s v="B00K15Q2B0"/>
    <n v="1"/>
    <x v="10"/>
    <x v="6"/>
    <n v="2167.1999999999998"/>
    <n v="1720"/>
  </r>
  <r>
    <x v="706"/>
    <x v="48"/>
    <s v="B01EYT1URO"/>
    <n v="1"/>
    <x v="13"/>
    <x v="9"/>
    <n v="1312.5"/>
    <n v="1250"/>
  </r>
  <r>
    <x v="706"/>
    <x v="49"/>
    <s v="B018IZ0SWI"/>
    <n v="2"/>
    <x v="42"/>
    <x v="1"/>
    <n v="1620"/>
    <n v="1350"/>
  </r>
  <r>
    <x v="706"/>
    <x v="50"/>
    <s v="B00F3J4B5S"/>
    <n v="1"/>
    <x v="36"/>
    <x v="0"/>
    <n v="1725"/>
    <n v="1500"/>
  </r>
  <r>
    <x v="706"/>
    <x v="51"/>
    <s v="B018IZ0SWI"/>
    <n v="3"/>
    <x v="28"/>
    <x v="1"/>
    <n v="1620"/>
    <n v="1350"/>
  </r>
  <r>
    <x v="706"/>
    <x v="52"/>
    <s v="B00K15Q2B0"/>
    <n v="4"/>
    <x v="18"/>
    <x v="6"/>
    <n v="2167.1999999999998"/>
    <n v="1720"/>
  </r>
  <r>
    <x v="706"/>
    <x v="53"/>
    <s v="B01KBH547A"/>
    <n v="2"/>
    <x v="32"/>
    <x v="5"/>
    <n v="1012"/>
    <n v="920"/>
  </r>
  <r>
    <x v="706"/>
    <x v="54"/>
    <s v="B018IZ0SWI"/>
    <n v="2"/>
    <x v="31"/>
    <x v="1"/>
    <n v="1620"/>
    <n v="1350"/>
  </r>
  <r>
    <x v="706"/>
    <x v="55"/>
    <s v="B00F3J4B5S"/>
    <n v="1"/>
    <x v="20"/>
    <x v="0"/>
    <n v="1725"/>
    <n v="1500"/>
  </r>
  <r>
    <x v="706"/>
    <x v="56"/>
    <s v="B016381QZA"/>
    <n v="4"/>
    <x v="1"/>
    <x v="3"/>
    <n v="2016.5"/>
    <n v="1850"/>
  </r>
  <r>
    <x v="706"/>
    <x v="57"/>
    <s v="B01LQV1YHO"/>
    <n v="3"/>
    <x v="11"/>
    <x v="8"/>
    <n v="1624"/>
    <n v="1450"/>
  </r>
  <r>
    <x v="706"/>
    <x v="58"/>
    <s v="B018IZ0SWI"/>
    <n v="3"/>
    <x v="37"/>
    <x v="1"/>
    <n v="1620"/>
    <n v="1350"/>
  </r>
  <r>
    <x v="706"/>
    <x v="59"/>
    <s v="B00K15Q2B0"/>
    <n v="3"/>
    <x v="14"/>
    <x v="6"/>
    <n v="2167.1999999999998"/>
    <n v="1720"/>
  </r>
  <r>
    <x v="706"/>
    <x v="60"/>
    <s v="B018IZ0SWI"/>
    <n v="3"/>
    <x v="8"/>
    <x v="1"/>
    <n v="1620"/>
    <n v="1350"/>
  </r>
  <r>
    <x v="706"/>
    <x v="61"/>
    <s v="B01KBH547A"/>
    <n v="2"/>
    <x v="6"/>
    <x v="5"/>
    <n v="1012"/>
    <n v="920"/>
  </r>
  <r>
    <x v="706"/>
    <x v="62"/>
    <s v="B00K15Q2B0"/>
    <n v="1"/>
    <x v="5"/>
    <x v="6"/>
    <n v="2167.1999999999998"/>
    <n v="1720"/>
  </r>
  <r>
    <x v="706"/>
    <x v="63"/>
    <s v="B018IZ0SWI"/>
    <n v="3"/>
    <x v="39"/>
    <x v="1"/>
    <n v="1620"/>
    <n v="1350"/>
  </r>
  <r>
    <x v="706"/>
    <x v="64"/>
    <s v="B01DZJFWNC"/>
    <n v="3"/>
    <x v="17"/>
    <x v="2"/>
    <n v="998.4"/>
    <n v="960"/>
  </r>
  <r>
    <x v="706"/>
    <x v="65"/>
    <s v="B00F3J4B5S"/>
    <n v="1"/>
    <x v="16"/>
    <x v="0"/>
    <n v="1725"/>
    <n v="1500"/>
  </r>
  <r>
    <x v="706"/>
    <x v="66"/>
    <s v="B01LQV1YHO"/>
    <n v="15"/>
    <x v="3"/>
    <x v="8"/>
    <n v="1624"/>
    <n v="1450"/>
  </r>
  <r>
    <x v="706"/>
    <x v="67"/>
    <s v="B00F3J4B5S"/>
    <n v="2"/>
    <x v="2"/>
    <x v="0"/>
    <n v="1725"/>
    <n v="1500"/>
  </r>
  <r>
    <x v="706"/>
    <x v="68"/>
    <s v="B01LQV1YHO"/>
    <n v="2"/>
    <x v="23"/>
    <x v="8"/>
    <n v="1624"/>
    <n v="1450"/>
  </r>
  <r>
    <x v="706"/>
    <x v="69"/>
    <s v="B00NQGP42Y"/>
    <n v="3"/>
    <x v="15"/>
    <x v="7"/>
    <n v="2376"/>
    <n v="2200"/>
  </r>
  <r>
    <x v="706"/>
    <x v="70"/>
    <s v="B00J0O5J4Y"/>
    <n v="2"/>
    <x v="27"/>
    <x v="4"/>
    <n v="1683"/>
    <n v="1530"/>
  </r>
  <r>
    <x v="706"/>
    <x v="14"/>
    <s v="B018IZ0SWI"/>
    <n v="3"/>
    <x v="14"/>
    <x v="1"/>
    <n v="1620"/>
    <n v="1350"/>
  </r>
  <r>
    <x v="706"/>
    <x v="8"/>
    <s v="B01KBH547A"/>
    <n v="2"/>
    <x v="8"/>
    <x v="5"/>
    <n v="1012"/>
    <n v="920"/>
  </r>
  <r>
    <x v="706"/>
    <x v="11"/>
    <s v="B00K15Q2B0"/>
    <n v="1"/>
    <x v="11"/>
    <x v="6"/>
    <n v="2167.1999999999998"/>
    <n v="1720"/>
  </r>
  <r>
    <x v="706"/>
    <x v="13"/>
    <s v="B016B7INC2"/>
    <n v="3"/>
    <x v="13"/>
    <x v="10"/>
    <n v="1020"/>
    <n v="850"/>
  </r>
  <r>
    <x v="706"/>
    <x v="21"/>
    <s v="B00F3J4B5S"/>
    <n v="4"/>
    <x v="21"/>
    <x v="0"/>
    <n v="1725"/>
    <n v="1500"/>
  </r>
  <r>
    <x v="706"/>
    <x v="2"/>
    <s v="B016381QZA"/>
    <n v="3"/>
    <x v="2"/>
    <x v="3"/>
    <n v="2016.5"/>
    <n v="1850"/>
  </r>
  <r>
    <x v="706"/>
    <x v="25"/>
    <s v="B00NQGP42Y"/>
    <n v="3"/>
    <x v="25"/>
    <x v="7"/>
    <n v="2376"/>
    <n v="2200"/>
  </r>
  <r>
    <x v="706"/>
    <x v="6"/>
    <s v="B01DZJFWNC"/>
    <n v="2"/>
    <x v="6"/>
    <x v="2"/>
    <n v="998.4"/>
    <n v="960"/>
  </r>
  <r>
    <x v="706"/>
    <x v="5"/>
    <s v="B01DZJFWNC"/>
    <n v="2"/>
    <x v="5"/>
    <x v="2"/>
    <n v="998.4"/>
    <n v="960"/>
  </r>
  <r>
    <x v="706"/>
    <x v="7"/>
    <s v="B00F3J4B5S"/>
    <n v="3"/>
    <x v="7"/>
    <x v="0"/>
    <n v="1725"/>
    <n v="1500"/>
  </r>
  <r>
    <x v="706"/>
    <x v="9"/>
    <s v="B01DZJFWNC"/>
    <n v="2"/>
    <x v="9"/>
    <x v="2"/>
    <n v="998.4"/>
    <n v="960"/>
  </r>
  <r>
    <x v="706"/>
    <x v="4"/>
    <s v="B00NQGP42Y"/>
    <n v="1"/>
    <x v="4"/>
    <x v="7"/>
    <n v="2376"/>
    <n v="2200"/>
  </r>
  <r>
    <x v="706"/>
    <x v="1"/>
    <s v="B00K15Q2B0"/>
    <n v="1"/>
    <x v="1"/>
    <x v="6"/>
    <n v="2167.1999999999998"/>
    <n v="1720"/>
  </r>
  <r>
    <x v="706"/>
    <x v="17"/>
    <s v="B01LQV1YHO"/>
    <n v="2"/>
    <x v="17"/>
    <x v="8"/>
    <n v="1624"/>
    <n v="1450"/>
  </r>
  <r>
    <x v="706"/>
    <x v="12"/>
    <s v="B018IZ0SWI"/>
    <n v="1"/>
    <x v="12"/>
    <x v="1"/>
    <n v="1620"/>
    <n v="1350"/>
  </r>
  <r>
    <x v="706"/>
    <x v="16"/>
    <s v="B00NQGP42Y"/>
    <n v="3"/>
    <x v="16"/>
    <x v="7"/>
    <n v="2376"/>
    <n v="2200"/>
  </r>
  <r>
    <x v="706"/>
    <x v="18"/>
    <s v="B00K15Q2B0"/>
    <n v="2"/>
    <x v="18"/>
    <x v="6"/>
    <n v="2167.1999999999998"/>
    <n v="1720"/>
  </r>
  <r>
    <x v="706"/>
    <x v="19"/>
    <s v="B01EYT1URO"/>
    <n v="3"/>
    <x v="19"/>
    <x v="9"/>
    <n v="1312.5"/>
    <n v="1250"/>
  </r>
  <r>
    <x v="706"/>
    <x v="10"/>
    <s v="B016381QZA"/>
    <n v="1"/>
    <x v="10"/>
    <x v="3"/>
    <n v="2016.5"/>
    <n v="1850"/>
  </r>
  <r>
    <x v="706"/>
    <x v="20"/>
    <s v="B018IZ0SWI"/>
    <n v="4"/>
    <x v="20"/>
    <x v="1"/>
    <n v="1620"/>
    <n v="1350"/>
  </r>
  <r>
    <x v="707"/>
    <x v="22"/>
    <s v="B00NQGP42Y"/>
    <n v="2"/>
    <x v="22"/>
    <x v="7"/>
    <n v="2376"/>
    <n v="2200"/>
  </r>
  <r>
    <x v="707"/>
    <x v="15"/>
    <s v="B01KBH547A"/>
    <n v="3"/>
    <x v="15"/>
    <x v="5"/>
    <n v="1012"/>
    <n v="920"/>
  </r>
  <r>
    <x v="707"/>
    <x v="26"/>
    <s v="B016381QZA"/>
    <n v="3"/>
    <x v="26"/>
    <x v="3"/>
    <n v="2016.5"/>
    <n v="1850"/>
  </r>
  <r>
    <x v="707"/>
    <x v="27"/>
    <s v="B00F3J4B5S"/>
    <n v="2"/>
    <x v="27"/>
    <x v="0"/>
    <n v="1725"/>
    <n v="1500"/>
  </r>
  <r>
    <x v="707"/>
    <x v="28"/>
    <s v="B01KBH547A"/>
    <n v="3"/>
    <x v="28"/>
    <x v="5"/>
    <n v="1012"/>
    <n v="920"/>
  </r>
  <r>
    <x v="707"/>
    <x v="29"/>
    <s v="B018IZ0SWI"/>
    <n v="2"/>
    <x v="29"/>
    <x v="1"/>
    <n v="1620"/>
    <n v="1350"/>
  </r>
  <r>
    <x v="707"/>
    <x v="30"/>
    <s v="B01LQV1YHO"/>
    <n v="1"/>
    <x v="30"/>
    <x v="8"/>
    <n v="1624"/>
    <n v="1450"/>
  </r>
  <r>
    <x v="707"/>
    <x v="31"/>
    <s v="B016B7INC2"/>
    <n v="2"/>
    <x v="31"/>
    <x v="10"/>
    <n v="1020"/>
    <n v="850"/>
  </r>
  <r>
    <x v="707"/>
    <x v="24"/>
    <s v="B01EYT1URO"/>
    <n v="1"/>
    <x v="24"/>
    <x v="9"/>
    <n v="1312.5"/>
    <n v="1250"/>
  </r>
  <r>
    <x v="707"/>
    <x v="23"/>
    <s v="B016381QZA"/>
    <n v="3"/>
    <x v="23"/>
    <x v="3"/>
    <n v="2016.5"/>
    <n v="1850"/>
  </r>
  <r>
    <x v="707"/>
    <x v="0"/>
    <s v="B00K15Q2B0"/>
    <n v="4"/>
    <x v="0"/>
    <x v="6"/>
    <n v="2167.1999999999998"/>
    <n v="1720"/>
  </r>
  <r>
    <x v="707"/>
    <x v="32"/>
    <s v="B01KBH547A"/>
    <n v="24"/>
    <x v="32"/>
    <x v="5"/>
    <n v="1012"/>
    <n v="920"/>
  </r>
  <r>
    <x v="707"/>
    <x v="33"/>
    <s v="B00F3J4B5S"/>
    <n v="1"/>
    <x v="33"/>
    <x v="0"/>
    <n v="1725"/>
    <n v="1500"/>
  </r>
  <r>
    <x v="707"/>
    <x v="34"/>
    <s v="B00F3J4B5S"/>
    <n v="3"/>
    <x v="34"/>
    <x v="0"/>
    <n v="1725"/>
    <n v="1500"/>
  </r>
  <r>
    <x v="707"/>
    <x v="35"/>
    <s v="B00F3J4B5S"/>
    <n v="2"/>
    <x v="35"/>
    <x v="0"/>
    <n v="1725"/>
    <n v="1500"/>
  </r>
  <r>
    <x v="707"/>
    <x v="36"/>
    <s v="B00F3J4B5S"/>
    <n v="5"/>
    <x v="36"/>
    <x v="0"/>
    <n v="1725"/>
    <n v="1500"/>
  </r>
  <r>
    <x v="707"/>
    <x v="37"/>
    <s v="B01LQV1YHO"/>
    <n v="2"/>
    <x v="37"/>
    <x v="8"/>
    <n v="1624"/>
    <n v="1450"/>
  </r>
  <r>
    <x v="707"/>
    <x v="38"/>
    <s v="B00K15Q2B0"/>
    <n v="10"/>
    <x v="38"/>
    <x v="6"/>
    <n v="2167.1999999999998"/>
    <n v="1720"/>
  </r>
  <r>
    <x v="707"/>
    <x v="39"/>
    <s v="B01DZJFWNC"/>
    <n v="2"/>
    <x v="39"/>
    <x v="2"/>
    <n v="998.4"/>
    <n v="960"/>
  </r>
  <r>
    <x v="707"/>
    <x v="40"/>
    <s v="B01KBH547A"/>
    <n v="22"/>
    <x v="40"/>
    <x v="5"/>
    <n v="1012"/>
    <n v="920"/>
  </r>
  <r>
    <x v="707"/>
    <x v="41"/>
    <s v="B016381QZA"/>
    <n v="3"/>
    <x v="41"/>
    <x v="3"/>
    <n v="2016.5"/>
    <n v="1850"/>
  </r>
  <r>
    <x v="707"/>
    <x v="42"/>
    <s v="B00J0O5J4Y"/>
    <n v="1"/>
    <x v="12"/>
    <x v="4"/>
    <n v="1683"/>
    <n v="1530"/>
  </r>
  <r>
    <x v="707"/>
    <x v="43"/>
    <s v="B018IZ0SWI"/>
    <n v="1"/>
    <x v="9"/>
    <x v="1"/>
    <n v="1620"/>
    <n v="1350"/>
  </r>
  <r>
    <x v="707"/>
    <x v="44"/>
    <s v="B00F3J4B5S"/>
    <n v="2"/>
    <x v="29"/>
    <x v="0"/>
    <n v="1725"/>
    <n v="1500"/>
  </r>
  <r>
    <x v="707"/>
    <x v="45"/>
    <s v="B01KBH547A"/>
    <n v="3"/>
    <x v="7"/>
    <x v="5"/>
    <n v="1012"/>
    <n v="920"/>
  </r>
  <r>
    <x v="707"/>
    <x v="46"/>
    <s v="B00NQGP42Y"/>
    <n v="1"/>
    <x v="40"/>
    <x v="7"/>
    <n v="2376"/>
    <n v="2200"/>
  </r>
  <r>
    <x v="707"/>
    <x v="47"/>
    <s v="B01DZJFWNC"/>
    <n v="14"/>
    <x v="10"/>
    <x v="2"/>
    <n v="998.4"/>
    <n v="960"/>
  </r>
  <r>
    <x v="707"/>
    <x v="48"/>
    <s v="B018IZ0SWI"/>
    <n v="1"/>
    <x v="13"/>
    <x v="1"/>
    <n v="1620"/>
    <n v="1350"/>
  </r>
  <r>
    <x v="707"/>
    <x v="49"/>
    <s v="B018IZ0SWI"/>
    <n v="3"/>
    <x v="42"/>
    <x v="1"/>
    <n v="1620"/>
    <n v="1350"/>
  </r>
  <r>
    <x v="707"/>
    <x v="50"/>
    <s v="B018IZ0SWI"/>
    <n v="1"/>
    <x v="36"/>
    <x v="1"/>
    <n v="1620"/>
    <n v="1350"/>
  </r>
  <r>
    <x v="707"/>
    <x v="51"/>
    <s v="B00K15Q2B0"/>
    <n v="3"/>
    <x v="28"/>
    <x v="6"/>
    <n v="2167.1999999999998"/>
    <n v="1720"/>
  </r>
  <r>
    <x v="707"/>
    <x v="52"/>
    <s v="B015YCRYZM"/>
    <n v="1"/>
    <x v="18"/>
    <x v="11"/>
    <n v="2013"/>
    <n v="1650"/>
  </r>
  <r>
    <x v="707"/>
    <x v="53"/>
    <s v="B00F3J4B5S"/>
    <n v="2"/>
    <x v="32"/>
    <x v="0"/>
    <n v="1725"/>
    <n v="1500"/>
  </r>
  <r>
    <x v="707"/>
    <x v="54"/>
    <s v="B00F3J4B5S"/>
    <n v="1"/>
    <x v="31"/>
    <x v="0"/>
    <n v="1725"/>
    <n v="1500"/>
  </r>
  <r>
    <x v="707"/>
    <x v="55"/>
    <s v="B015YCRYZM"/>
    <n v="1"/>
    <x v="20"/>
    <x v="11"/>
    <n v="2013"/>
    <n v="1650"/>
  </r>
  <r>
    <x v="707"/>
    <x v="56"/>
    <s v="B00F3J4B5S"/>
    <n v="3"/>
    <x v="1"/>
    <x v="0"/>
    <n v="1725"/>
    <n v="1500"/>
  </r>
  <r>
    <x v="707"/>
    <x v="57"/>
    <s v="B01KBH547A"/>
    <n v="1"/>
    <x v="11"/>
    <x v="5"/>
    <n v="1012"/>
    <n v="920"/>
  </r>
  <r>
    <x v="707"/>
    <x v="58"/>
    <s v="B01LQV1YHO"/>
    <n v="2"/>
    <x v="37"/>
    <x v="8"/>
    <n v="1624"/>
    <n v="1450"/>
  </r>
  <r>
    <x v="707"/>
    <x v="59"/>
    <s v="B01KBH547A"/>
    <n v="3"/>
    <x v="14"/>
    <x v="5"/>
    <n v="1012"/>
    <n v="920"/>
  </r>
  <r>
    <x v="707"/>
    <x v="60"/>
    <s v="B00F3J4B5S"/>
    <n v="3"/>
    <x v="8"/>
    <x v="0"/>
    <n v="1725"/>
    <n v="1500"/>
  </r>
  <r>
    <x v="707"/>
    <x v="61"/>
    <s v="B00F3J4B5S"/>
    <n v="2"/>
    <x v="6"/>
    <x v="0"/>
    <n v="1725"/>
    <n v="1500"/>
  </r>
  <r>
    <x v="707"/>
    <x v="62"/>
    <s v="B01KBH547A"/>
    <n v="2"/>
    <x v="5"/>
    <x v="5"/>
    <n v="1012"/>
    <n v="920"/>
  </r>
  <r>
    <x v="707"/>
    <x v="63"/>
    <s v="B018IZ0SWI"/>
    <n v="2"/>
    <x v="39"/>
    <x v="1"/>
    <n v="1620"/>
    <n v="1350"/>
  </r>
  <r>
    <x v="707"/>
    <x v="64"/>
    <s v="B00F3J4B5S"/>
    <n v="1"/>
    <x v="17"/>
    <x v="0"/>
    <n v="1725"/>
    <n v="1500"/>
  </r>
  <r>
    <x v="707"/>
    <x v="65"/>
    <s v="B01DZJFWNC"/>
    <n v="3"/>
    <x v="16"/>
    <x v="2"/>
    <n v="998.4"/>
    <n v="960"/>
  </r>
  <r>
    <x v="707"/>
    <x v="66"/>
    <s v="B018IZ0SWI"/>
    <n v="23"/>
    <x v="3"/>
    <x v="1"/>
    <n v="1620"/>
    <n v="1350"/>
  </r>
  <r>
    <x v="707"/>
    <x v="67"/>
    <s v="B01KBH547A"/>
    <n v="3"/>
    <x v="2"/>
    <x v="5"/>
    <n v="1012"/>
    <n v="920"/>
  </r>
  <r>
    <x v="707"/>
    <x v="68"/>
    <s v="B01KBH547A"/>
    <n v="3"/>
    <x v="23"/>
    <x v="5"/>
    <n v="1012"/>
    <n v="920"/>
  </r>
  <r>
    <x v="707"/>
    <x v="69"/>
    <s v="B01EYT1URO"/>
    <n v="13"/>
    <x v="15"/>
    <x v="9"/>
    <n v="1312.5"/>
    <n v="1250"/>
  </r>
  <r>
    <x v="707"/>
    <x v="70"/>
    <s v="B016381QZA"/>
    <n v="1"/>
    <x v="27"/>
    <x v="3"/>
    <n v="2016.5"/>
    <n v="1850"/>
  </r>
  <r>
    <x v="707"/>
    <x v="14"/>
    <s v="B01EYT1URO"/>
    <n v="3"/>
    <x v="14"/>
    <x v="9"/>
    <n v="1312.5"/>
    <n v="1250"/>
  </r>
  <r>
    <x v="707"/>
    <x v="8"/>
    <s v="B00F3J4B5S"/>
    <n v="18"/>
    <x v="8"/>
    <x v="0"/>
    <n v="1725"/>
    <n v="1500"/>
  </r>
  <r>
    <x v="707"/>
    <x v="11"/>
    <s v="B01KBH547A"/>
    <n v="2"/>
    <x v="11"/>
    <x v="5"/>
    <n v="1012"/>
    <n v="920"/>
  </r>
  <r>
    <x v="707"/>
    <x v="13"/>
    <s v="B018IZ0SWI"/>
    <n v="17"/>
    <x v="13"/>
    <x v="1"/>
    <n v="1620"/>
    <n v="1350"/>
  </r>
  <r>
    <x v="707"/>
    <x v="21"/>
    <s v="B01KBH547A"/>
    <n v="1"/>
    <x v="21"/>
    <x v="5"/>
    <n v="1012"/>
    <n v="920"/>
  </r>
  <r>
    <x v="707"/>
    <x v="2"/>
    <s v="B01KBH547A"/>
    <n v="2"/>
    <x v="2"/>
    <x v="5"/>
    <n v="1012"/>
    <n v="920"/>
  </r>
  <r>
    <x v="707"/>
    <x v="25"/>
    <s v="B00F3J4B5S"/>
    <n v="3"/>
    <x v="25"/>
    <x v="0"/>
    <n v="1725"/>
    <n v="1500"/>
  </r>
  <r>
    <x v="707"/>
    <x v="6"/>
    <s v="B00K15Q2B0"/>
    <n v="1"/>
    <x v="6"/>
    <x v="6"/>
    <n v="2167.1999999999998"/>
    <n v="1720"/>
  </r>
  <r>
    <x v="707"/>
    <x v="5"/>
    <s v="B00K15Q2B0"/>
    <n v="4"/>
    <x v="5"/>
    <x v="6"/>
    <n v="2167.1999999999998"/>
    <n v="1720"/>
  </r>
  <r>
    <x v="707"/>
    <x v="7"/>
    <s v="B00NQGP42Y"/>
    <n v="3"/>
    <x v="7"/>
    <x v="7"/>
    <n v="2376"/>
    <n v="2200"/>
  </r>
  <r>
    <x v="707"/>
    <x v="9"/>
    <s v="B01KBH547A"/>
    <n v="7"/>
    <x v="9"/>
    <x v="5"/>
    <n v="1012"/>
    <n v="920"/>
  </r>
  <r>
    <x v="707"/>
    <x v="4"/>
    <s v="B01DZJFWNC"/>
    <n v="1"/>
    <x v="4"/>
    <x v="2"/>
    <n v="998.4"/>
    <n v="960"/>
  </r>
  <r>
    <x v="707"/>
    <x v="1"/>
    <s v="B00J0O5J4Y"/>
    <n v="1"/>
    <x v="1"/>
    <x v="4"/>
    <n v="1683"/>
    <n v="1530"/>
  </r>
  <r>
    <x v="707"/>
    <x v="17"/>
    <s v="B00J0O5J4Y"/>
    <n v="2"/>
    <x v="17"/>
    <x v="4"/>
    <n v="1683"/>
    <n v="1530"/>
  </r>
  <r>
    <x v="707"/>
    <x v="12"/>
    <s v="B01KBH547A"/>
    <n v="2"/>
    <x v="12"/>
    <x v="5"/>
    <n v="1012"/>
    <n v="920"/>
  </r>
  <r>
    <x v="707"/>
    <x v="16"/>
    <s v="B01KBH547A"/>
    <n v="2"/>
    <x v="16"/>
    <x v="5"/>
    <n v="1012"/>
    <n v="920"/>
  </r>
  <r>
    <x v="707"/>
    <x v="18"/>
    <s v="B01LQV1YHO"/>
    <n v="1"/>
    <x v="18"/>
    <x v="8"/>
    <n v="1624"/>
    <n v="1450"/>
  </r>
  <r>
    <x v="707"/>
    <x v="19"/>
    <s v="B018IZ0SWI"/>
    <n v="1"/>
    <x v="19"/>
    <x v="1"/>
    <n v="1620"/>
    <n v="1350"/>
  </r>
  <r>
    <x v="707"/>
    <x v="10"/>
    <s v="B018IZ0SWI"/>
    <n v="2"/>
    <x v="10"/>
    <x v="1"/>
    <n v="1620"/>
    <n v="1350"/>
  </r>
  <r>
    <x v="707"/>
    <x v="20"/>
    <s v="B018IZ0SWI"/>
    <n v="3"/>
    <x v="20"/>
    <x v="1"/>
    <n v="1620"/>
    <n v="1350"/>
  </r>
  <r>
    <x v="707"/>
    <x v="22"/>
    <s v="B00NQGP42Y"/>
    <n v="2"/>
    <x v="22"/>
    <x v="7"/>
    <n v="2376"/>
    <n v="2200"/>
  </r>
  <r>
    <x v="707"/>
    <x v="15"/>
    <s v="B00F3J4B5S"/>
    <n v="1"/>
    <x v="15"/>
    <x v="0"/>
    <n v="1725"/>
    <n v="1500"/>
  </r>
  <r>
    <x v="708"/>
    <x v="26"/>
    <s v="B016B7INC2"/>
    <n v="18"/>
    <x v="26"/>
    <x v="10"/>
    <n v="1020"/>
    <n v="850"/>
  </r>
  <r>
    <x v="708"/>
    <x v="27"/>
    <s v="B01DZJFWNC"/>
    <n v="1"/>
    <x v="27"/>
    <x v="2"/>
    <n v="998.4"/>
    <n v="960"/>
  </r>
  <r>
    <x v="708"/>
    <x v="28"/>
    <s v="B01DZJFWNC"/>
    <n v="2"/>
    <x v="28"/>
    <x v="2"/>
    <n v="998.4"/>
    <n v="960"/>
  </r>
  <r>
    <x v="708"/>
    <x v="29"/>
    <s v="B00K15Q2B0"/>
    <n v="1"/>
    <x v="29"/>
    <x v="6"/>
    <n v="2167.1999999999998"/>
    <n v="1720"/>
  </r>
  <r>
    <x v="708"/>
    <x v="30"/>
    <s v="B016381QZA"/>
    <n v="1"/>
    <x v="30"/>
    <x v="3"/>
    <n v="2016.5"/>
    <n v="1850"/>
  </r>
  <r>
    <x v="708"/>
    <x v="31"/>
    <s v="B01DZJFWNC"/>
    <n v="2"/>
    <x v="31"/>
    <x v="2"/>
    <n v="998.4"/>
    <n v="960"/>
  </r>
  <r>
    <x v="708"/>
    <x v="24"/>
    <s v="B00NQGP42Y"/>
    <n v="3"/>
    <x v="24"/>
    <x v="7"/>
    <n v="2376"/>
    <n v="2200"/>
  </r>
  <r>
    <x v="708"/>
    <x v="23"/>
    <s v="B00F3J4B5S"/>
    <n v="2"/>
    <x v="23"/>
    <x v="0"/>
    <n v="1725"/>
    <n v="1500"/>
  </r>
  <r>
    <x v="708"/>
    <x v="0"/>
    <s v="B01KBH547A"/>
    <n v="1"/>
    <x v="0"/>
    <x v="5"/>
    <n v="1012"/>
    <n v="920"/>
  </r>
  <r>
    <x v="708"/>
    <x v="32"/>
    <s v="B00K15Q2B0"/>
    <n v="1"/>
    <x v="32"/>
    <x v="6"/>
    <n v="2167.1999999999998"/>
    <n v="1720"/>
  </r>
  <r>
    <x v="708"/>
    <x v="33"/>
    <s v="B00K15Q2B0"/>
    <n v="1"/>
    <x v="33"/>
    <x v="6"/>
    <n v="2167.1999999999998"/>
    <n v="1720"/>
  </r>
  <r>
    <x v="708"/>
    <x v="34"/>
    <s v="B018IZ0SWI"/>
    <n v="4"/>
    <x v="34"/>
    <x v="1"/>
    <n v="1620"/>
    <n v="1350"/>
  </r>
  <r>
    <x v="708"/>
    <x v="35"/>
    <s v="B018IZ0SWI"/>
    <n v="2"/>
    <x v="35"/>
    <x v="1"/>
    <n v="1620"/>
    <n v="1350"/>
  </r>
  <r>
    <x v="708"/>
    <x v="36"/>
    <s v="B00K15Q2B0"/>
    <n v="1"/>
    <x v="36"/>
    <x v="6"/>
    <n v="2167.1999999999998"/>
    <n v="1720"/>
  </r>
  <r>
    <x v="708"/>
    <x v="37"/>
    <s v="B01DZJFWNC"/>
    <n v="1"/>
    <x v="37"/>
    <x v="2"/>
    <n v="998.4"/>
    <n v="960"/>
  </r>
  <r>
    <x v="708"/>
    <x v="38"/>
    <s v="B016381QZA"/>
    <n v="3"/>
    <x v="38"/>
    <x v="3"/>
    <n v="2016.5"/>
    <n v="1850"/>
  </r>
  <r>
    <x v="708"/>
    <x v="39"/>
    <s v="B016381QZA"/>
    <n v="4"/>
    <x v="39"/>
    <x v="3"/>
    <n v="2016.5"/>
    <n v="1850"/>
  </r>
  <r>
    <x v="708"/>
    <x v="40"/>
    <s v="B01KBH547A"/>
    <n v="3"/>
    <x v="40"/>
    <x v="5"/>
    <n v="1012"/>
    <n v="920"/>
  </r>
  <r>
    <x v="708"/>
    <x v="41"/>
    <s v="B00F3J4B5S"/>
    <n v="6"/>
    <x v="41"/>
    <x v="0"/>
    <n v="1725"/>
    <n v="1500"/>
  </r>
  <r>
    <x v="708"/>
    <x v="42"/>
    <s v="B01LQV1YHO"/>
    <n v="2"/>
    <x v="12"/>
    <x v="8"/>
    <n v="1624"/>
    <n v="1450"/>
  </r>
  <r>
    <x v="708"/>
    <x v="43"/>
    <s v="B00F3J4B5S"/>
    <n v="1"/>
    <x v="9"/>
    <x v="0"/>
    <n v="1725"/>
    <n v="1500"/>
  </r>
  <r>
    <x v="708"/>
    <x v="44"/>
    <s v="B00F3J4B5S"/>
    <n v="2"/>
    <x v="29"/>
    <x v="0"/>
    <n v="1725"/>
    <n v="1500"/>
  </r>
  <r>
    <x v="708"/>
    <x v="45"/>
    <s v="B00K15Q2B0"/>
    <n v="2"/>
    <x v="7"/>
    <x v="6"/>
    <n v="2167.1999999999998"/>
    <n v="1720"/>
  </r>
  <r>
    <x v="708"/>
    <x v="46"/>
    <s v="B01KBH547A"/>
    <n v="2"/>
    <x v="40"/>
    <x v="5"/>
    <n v="1012"/>
    <n v="920"/>
  </r>
  <r>
    <x v="708"/>
    <x v="47"/>
    <s v="B00NQGP42Y"/>
    <n v="1"/>
    <x v="10"/>
    <x v="7"/>
    <n v="2376"/>
    <n v="2200"/>
  </r>
  <r>
    <x v="708"/>
    <x v="48"/>
    <s v="B01LQV1YHO"/>
    <n v="1"/>
    <x v="13"/>
    <x v="8"/>
    <n v="1624"/>
    <n v="1450"/>
  </r>
  <r>
    <x v="708"/>
    <x v="49"/>
    <s v="B018IZ0SWI"/>
    <n v="1"/>
    <x v="42"/>
    <x v="1"/>
    <n v="1620"/>
    <n v="1350"/>
  </r>
  <r>
    <x v="708"/>
    <x v="50"/>
    <s v="B018IZ0SWI"/>
    <n v="1"/>
    <x v="36"/>
    <x v="1"/>
    <n v="1620"/>
    <n v="1350"/>
  </r>
  <r>
    <x v="708"/>
    <x v="51"/>
    <s v="B01EYT1URO"/>
    <n v="3"/>
    <x v="28"/>
    <x v="9"/>
    <n v="1312.5"/>
    <n v="1250"/>
  </r>
  <r>
    <x v="708"/>
    <x v="52"/>
    <s v="B018IZ0SWI"/>
    <n v="1"/>
    <x v="18"/>
    <x v="1"/>
    <n v="1620"/>
    <n v="1350"/>
  </r>
  <r>
    <x v="708"/>
    <x v="53"/>
    <s v="B01LQV1YHO"/>
    <n v="3"/>
    <x v="32"/>
    <x v="8"/>
    <n v="1624"/>
    <n v="1450"/>
  </r>
  <r>
    <x v="708"/>
    <x v="54"/>
    <s v="B00F3J4B5S"/>
    <n v="1"/>
    <x v="31"/>
    <x v="0"/>
    <n v="1725"/>
    <n v="1500"/>
  </r>
  <r>
    <x v="708"/>
    <x v="55"/>
    <s v="B016381QZA"/>
    <n v="3"/>
    <x v="20"/>
    <x v="3"/>
    <n v="2016.5"/>
    <n v="1850"/>
  </r>
  <r>
    <x v="708"/>
    <x v="56"/>
    <s v="B01KBH547A"/>
    <n v="3"/>
    <x v="1"/>
    <x v="5"/>
    <n v="1012"/>
    <n v="920"/>
  </r>
  <r>
    <x v="708"/>
    <x v="57"/>
    <s v="B00F3J4B5S"/>
    <n v="1"/>
    <x v="11"/>
    <x v="0"/>
    <n v="1725"/>
    <n v="1500"/>
  </r>
  <r>
    <x v="708"/>
    <x v="58"/>
    <s v="B00NQGP42Y"/>
    <n v="3"/>
    <x v="37"/>
    <x v="7"/>
    <n v="2376"/>
    <n v="2200"/>
  </r>
  <r>
    <x v="708"/>
    <x v="59"/>
    <s v="B01EYT1URO"/>
    <n v="3"/>
    <x v="14"/>
    <x v="9"/>
    <n v="1312.5"/>
    <n v="1250"/>
  </r>
  <r>
    <x v="708"/>
    <x v="60"/>
    <s v="B01EYT1URO"/>
    <n v="2"/>
    <x v="8"/>
    <x v="9"/>
    <n v="1312.5"/>
    <n v="1250"/>
  </r>
  <r>
    <x v="708"/>
    <x v="61"/>
    <s v="B016381QZA"/>
    <n v="1"/>
    <x v="6"/>
    <x v="3"/>
    <n v="2016.5"/>
    <n v="1850"/>
  </r>
  <r>
    <x v="708"/>
    <x v="62"/>
    <s v="B00F3J4B5S"/>
    <n v="1"/>
    <x v="5"/>
    <x v="0"/>
    <n v="1725"/>
    <n v="1500"/>
  </r>
  <r>
    <x v="708"/>
    <x v="63"/>
    <s v="B018IZ0SWI"/>
    <n v="2"/>
    <x v="39"/>
    <x v="1"/>
    <n v="1620"/>
    <n v="1350"/>
  </r>
  <r>
    <x v="708"/>
    <x v="64"/>
    <s v="B015YCRYZM"/>
    <n v="16"/>
    <x v="17"/>
    <x v="11"/>
    <n v="2013"/>
    <n v="1650"/>
  </r>
  <r>
    <x v="708"/>
    <x v="65"/>
    <s v="B00NQGP42Y"/>
    <n v="24"/>
    <x v="16"/>
    <x v="7"/>
    <n v="2376"/>
    <n v="2200"/>
  </r>
  <r>
    <x v="708"/>
    <x v="66"/>
    <s v="B00K15Q2B0"/>
    <n v="3"/>
    <x v="3"/>
    <x v="6"/>
    <n v="2167.1999999999998"/>
    <n v="1720"/>
  </r>
  <r>
    <x v="708"/>
    <x v="67"/>
    <s v="B01DZJFWNC"/>
    <n v="2"/>
    <x v="2"/>
    <x v="2"/>
    <n v="998.4"/>
    <n v="960"/>
  </r>
  <r>
    <x v="708"/>
    <x v="68"/>
    <s v="B018IZ0SWI"/>
    <n v="12"/>
    <x v="23"/>
    <x v="1"/>
    <n v="1620"/>
    <n v="1350"/>
  </r>
  <r>
    <x v="708"/>
    <x v="69"/>
    <s v="B01KBH547A"/>
    <n v="1"/>
    <x v="15"/>
    <x v="5"/>
    <n v="1012"/>
    <n v="920"/>
  </r>
  <r>
    <x v="708"/>
    <x v="70"/>
    <s v="B00F3J4B5S"/>
    <n v="3"/>
    <x v="27"/>
    <x v="0"/>
    <n v="1725"/>
    <n v="1500"/>
  </r>
  <r>
    <x v="708"/>
    <x v="14"/>
    <s v="B00F3J4B5S"/>
    <n v="3"/>
    <x v="14"/>
    <x v="0"/>
    <n v="1725"/>
    <n v="1500"/>
  </r>
  <r>
    <x v="708"/>
    <x v="8"/>
    <s v="B01KBH547A"/>
    <n v="2"/>
    <x v="8"/>
    <x v="5"/>
    <n v="1012"/>
    <n v="920"/>
  </r>
  <r>
    <x v="708"/>
    <x v="11"/>
    <s v="B01LQV1YHO"/>
    <n v="3"/>
    <x v="11"/>
    <x v="8"/>
    <n v="1624"/>
    <n v="1450"/>
  </r>
  <r>
    <x v="709"/>
    <x v="13"/>
    <s v="B01EYT1URO"/>
    <n v="3"/>
    <x v="13"/>
    <x v="9"/>
    <n v="1312.5"/>
    <n v="1250"/>
  </r>
  <r>
    <x v="709"/>
    <x v="21"/>
    <s v="B01EYT1URO"/>
    <n v="16"/>
    <x v="21"/>
    <x v="9"/>
    <n v="1312.5"/>
    <n v="1250"/>
  </r>
  <r>
    <x v="709"/>
    <x v="2"/>
    <s v="B00F3J4B5S"/>
    <n v="3"/>
    <x v="2"/>
    <x v="0"/>
    <n v="1725"/>
    <n v="1500"/>
  </r>
  <r>
    <x v="709"/>
    <x v="25"/>
    <s v="B018IZ0SWI"/>
    <n v="3"/>
    <x v="25"/>
    <x v="1"/>
    <n v="1620"/>
    <n v="1350"/>
  </r>
  <r>
    <x v="709"/>
    <x v="6"/>
    <s v="B01DZJFWNC"/>
    <n v="2"/>
    <x v="6"/>
    <x v="2"/>
    <n v="998.4"/>
    <n v="960"/>
  </r>
  <r>
    <x v="709"/>
    <x v="5"/>
    <s v="B00K15Q2B0"/>
    <n v="2"/>
    <x v="5"/>
    <x v="6"/>
    <n v="2167.1999999999998"/>
    <n v="1720"/>
  </r>
  <r>
    <x v="709"/>
    <x v="3"/>
    <s v="B018IZ0SWI"/>
    <n v="2"/>
    <x v="3"/>
    <x v="1"/>
    <n v="1620"/>
    <n v="1350"/>
  </r>
  <r>
    <x v="709"/>
    <x v="4"/>
    <s v="B018IZ0SWI"/>
    <n v="3"/>
    <x v="4"/>
    <x v="1"/>
    <n v="1620"/>
    <n v="1350"/>
  </r>
  <r>
    <x v="709"/>
    <x v="14"/>
    <s v="B00NQGP42Y"/>
    <n v="4"/>
    <x v="14"/>
    <x v="7"/>
    <n v="2376"/>
    <n v="2200"/>
  </r>
  <r>
    <x v="709"/>
    <x v="13"/>
    <s v="B01KBH547A"/>
    <n v="2"/>
    <x v="13"/>
    <x v="5"/>
    <n v="1012"/>
    <n v="920"/>
  </r>
  <r>
    <x v="709"/>
    <x v="2"/>
    <s v="B015YCRYZM"/>
    <n v="3"/>
    <x v="2"/>
    <x v="11"/>
    <n v="2013"/>
    <n v="1650"/>
  </r>
  <r>
    <x v="709"/>
    <x v="5"/>
    <s v="B015YCRYZM"/>
    <n v="3"/>
    <x v="5"/>
    <x v="11"/>
    <n v="2013"/>
    <n v="1650"/>
  </r>
  <r>
    <x v="709"/>
    <x v="7"/>
    <s v="B00K15Q2B0"/>
    <n v="1"/>
    <x v="7"/>
    <x v="6"/>
    <n v="2167.1999999999998"/>
    <n v="1720"/>
  </r>
  <r>
    <x v="709"/>
    <x v="6"/>
    <s v="B00F3J4B5S"/>
    <n v="6"/>
    <x v="6"/>
    <x v="0"/>
    <n v="1725"/>
    <n v="1500"/>
  </r>
  <r>
    <x v="709"/>
    <x v="1"/>
    <s v="B018IZ0SWI"/>
    <n v="15"/>
    <x v="1"/>
    <x v="1"/>
    <n v="1620"/>
    <n v="1350"/>
  </r>
  <r>
    <x v="709"/>
    <x v="9"/>
    <s v="B016B7INC2"/>
    <n v="3"/>
    <x v="9"/>
    <x v="10"/>
    <n v="1020"/>
    <n v="850"/>
  </r>
  <r>
    <x v="709"/>
    <x v="17"/>
    <s v="B00F3J4B5S"/>
    <n v="2"/>
    <x v="17"/>
    <x v="0"/>
    <n v="1725"/>
    <n v="1500"/>
  </r>
  <r>
    <x v="709"/>
    <x v="11"/>
    <s v="B00K15Q2B0"/>
    <n v="2"/>
    <x v="11"/>
    <x v="6"/>
    <n v="2167.1999999999998"/>
    <n v="1720"/>
  </r>
  <r>
    <x v="709"/>
    <x v="8"/>
    <s v="B00NQGP42Y"/>
    <n v="2"/>
    <x v="8"/>
    <x v="7"/>
    <n v="2376"/>
    <n v="2200"/>
  </r>
  <r>
    <x v="709"/>
    <x v="12"/>
    <s v="B00K15Q2B0"/>
    <n v="17"/>
    <x v="12"/>
    <x v="6"/>
    <n v="2167.1999999999998"/>
    <n v="1720"/>
  </r>
  <r>
    <x v="709"/>
    <x v="16"/>
    <s v="B015YCRYZM"/>
    <n v="1"/>
    <x v="16"/>
    <x v="11"/>
    <n v="2013"/>
    <n v="1650"/>
  </r>
  <r>
    <x v="709"/>
    <x v="10"/>
    <s v="B01KBH547A"/>
    <n v="2"/>
    <x v="10"/>
    <x v="5"/>
    <n v="1012"/>
    <n v="920"/>
  </r>
  <r>
    <x v="709"/>
    <x v="18"/>
    <s v="B01KBH547A"/>
    <n v="3"/>
    <x v="18"/>
    <x v="5"/>
    <n v="1012"/>
    <n v="920"/>
  </r>
  <r>
    <x v="709"/>
    <x v="19"/>
    <s v="B00J0O5J4Y"/>
    <n v="1"/>
    <x v="19"/>
    <x v="4"/>
    <n v="1683"/>
    <n v="1530"/>
  </r>
  <r>
    <x v="709"/>
    <x v="20"/>
    <s v="B015YCRYZM"/>
    <n v="3"/>
    <x v="20"/>
    <x v="11"/>
    <n v="2013"/>
    <n v="1650"/>
  </r>
  <r>
    <x v="709"/>
    <x v="21"/>
    <s v="B018IZ0SWI"/>
    <n v="1"/>
    <x v="21"/>
    <x v="1"/>
    <n v="1620"/>
    <n v="1350"/>
  </r>
  <r>
    <x v="709"/>
    <x v="22"/>
    <s v="B01DZJFWNC"/>
    <n v="9"/>
    <x v="22"/>
    <x v="2"/>
    <n v="998.4"/>
    <n v="960"/>
  </r>
  <r>
    <x v="709"/>
    <x v="23"/>
    <s v="B00NQGP42Y"/>
    <n v="21"/>
    <x v="23"/>
    <x v="7"/>
    <n v="2376"/>
    <n v="2200"/>
  </r>
  <r>
    <x v="709"/>
    <x v="24"/>
    <s v="B016381QZA"/>
    <n v="4"/>
    <x v="24"/>
    <x v="3"/>
    <n v="2016.5"/>
    <n v="1850"/>
  </r>
  <r>
    <x v="709"/>
    <x v="15"/>
    <s v="B016381QZA"/>
    <n v="2"/>
    <x v="15"/>
    <x v="3"/>
    <n v="2016.5"/>
    <n v="1850"/>
  </r>
  <r>
    <x v="709"/>
    <x v="25"/>
    <s v="B018IZ0SWI"/>
    <n v="2"/>
    <x v="25"/>
    <x v="1"/>
    <n v="1620"/>
    <n v="1350"/>
  </r>
  <r>
    <x v="709"/>
    <x v="26"/>
    <s v="B00F3J4B5S"/>
    <n v="25"/>
    <x v="26"/>
    <x v="0"/>
    <n v="1725"/>
    <n v="1500"/>
  </r>
  <r>
    <x v="709"/>
    <x v="27"/>
    <s v="B01EYT1URO"/>
    <n v="3"/>
    <x v="27"/>
    <x v="9"/>
    <n v="1312.5"/>
    <n v="1250"/>
  </r>
  <r>
    <x v="709"/>
    <x v="28"/>
    <s v="B00F3J4B5S"/>
    <n v="2"/>
    <x v="28"/>
    <x v="0"/>
    <n v="1725"/>
    <n v="1500"/>
  </r>
  <r>
    <x v="709"/>
    <x v="29"/>
    <s v="B00NQGP42Y"/>
    <n v="1"/>
    <x v="29"/>
    <x v="7"/>
    <n v="2376"/>
    <n v="2200"/>
  </r>
  <r>
    <x v="709"/>
    <x v="30"/>
    <s v="B00J0O5J4Y"/>
    <n v="3"/>
    <x v="30"/>
    <x v="4"/>
    <n v="1683"/>
    <n v="1530"/>
  </r>
  <r>
    <x v="709"/>
    <x v="31"/>
    <s v="B018IZ0SWI"/>
    <n v="2"/>
    <x v="31"/>
    <x v="1"/>
    <n v="1620"/>
    <n v="1350"/>
  </r>
  <r>
    <x v="709"/>
    <x v="0"/>
    <s v="B01DZJFWNC"/>
    <n v="2"/>
    <x v="0"/>
    <x v="2"/>
    <n v="998.4"/>
    <n v="960"/>
  </r>
  <r>
    <x v="709"/>
    <x v="32"/>
    <s v="B01DZJFWNC"/>
    <n v="1"/>
    <x v="32"/>
    <x v="2"/>
    <n v="998.4"/>
    <n v="960"/>
  </r>
  <r>
    <x v="709"/>
    <x v="33"/>
    <s v="B00F3J4B5S"/>
    <n v="2"/>
    <x v="33"/>
    <x v="0"/>
    <n v="1725"/>
    <n v="1500"/>
  </r>
  <r>
    <x v="709"/>
    <x v="34"/>
    <s v="B00F3J4B5S"/>
    <n v="2"/>
    <x v="34"/>
    <x v="0"/>
    <n v="1725"/>
    <n v="1500"/>
  </r>
  <r>
    <x v="709"/>
    <x v="35"/>
    <s v="B01KBH547A"/>
    <n v="2"/>
    <x v="35"/>
    <x v="5"/>
    <n v="1012"/>
    <n v="920"/>
  </r>
  <r>
    <x v="709"/>
    <x v="36"/>
    <s v="B015YCRYZM"/>
    <n v="3"/>
    <x v="36"/>
    <x v="11"/>
    <n v="2013"/>
    <n v="1650"/>
  </r>
  <r>
    <x v="709"/>
    <x v="37"/>
    <s v="B00F3J4B5S"/>
    <n v="19"/>
    <x v="37"/>
    <x v="0"/>
    <n v="1725"/>
    <n v="1500"/>
  </r>
  <r>
    <x v="709"/>
    <x v="38"/>
    <s v="B01EYT1URO"/>
    <n v="1"/>
    <x v="38"/>
    <x v="9"/>
    <n v="1312.5"/>
    <n v="1250"/>
  </r>
  <r>
    <x v="709"/>
    <x v="39"/>
    <s v="B016381QZA"/>
    <n v="3"/>
    <x v="39"/>
    <x v="3"/>
    <n v="2016.5"/>
    <n v="1850"/>
  </r>
  <r>
    <x v="709"/>
    <x v="40"/>
    <s v="B00K15Q2B0"/>
    <n v="3"/>
    <x v="40"/>
    <x v="6"/>
    <n v="2167.1999999999998"/>
    <n v="1720"/>
  </r>
  <r>
    <x v="709"/>
    <x v="41"/>
    <s v="B01KBH547A"/>
    <n v="1"/>
    <x v="41"/>
    <x v="5"/>
    <n v="1012"/>
    <n v="920"/>
  </r>
  <r>
    <x v="709"/>
    <x v="42"/>
    <s v="B00K15Q2B0"/>
    <n v="3"/>
    <x v="12"/>
    <x v="6"/>
    <n v="2167.1999999999998"/>
    <n v="1720"/>
  </r>
  <r>
    <x v="709"/>
    <x v="43"/>
    <s v="B01DZJFWNC"/>
    <n v="3"/>
    <x v="9"/>
    <x v="2"/>
    <n v="998.4"/>
    <n v="960"/>
  </r>
  <r>
    <x v="709"/>
    <x v="44"/>
    <s v="B00F3J4B5S"/>
    <n v="2"/>
    <x v="29"/>
    <x v="0"/>
    <n v="1725"/>
    <n v="1500"/>
  </r>
  <r>
    <x v="709"/>
    <x v="45"/>
    <s v="B018IZ0SWI"/>
    <n v="4"/>
    <x v="7"/>
    <x v="1"/>
    <n v="1620"/>
    <n v="1350"/>
  </r>
  <r>
    <x v="709"/>
    <x v="46"/>
    <s v="B01LQV1YHO"/>
    <n v="2"/>
    <x v="40"/>
    <x v="8"/>
    <n v="1624"/>
    <n v="1450"/>
  </r>
  <r>
    <x v="709"/>
    <x v="47"/>
    <s v="B00J0O5J4Y"/>
    <n v="3"/>
    <x v="10"/>
    <x v="4"/>
    <n v="1683"/>
    <n v="1530"/>
  </r>
  <r>
    <x v="709"/>
    <x v="48"/>
    <s v="B00J0O5J4Y"/>
    <n v="10"/>
    <x v="13"/>
    <x v="4"/>
    <n v="1683"/>
    <n v="1530"/>
  </r>
  <r>
    <x v="709"/>
    <x v="49"/>
    <s v="B00K15Q2B0"/>
    <n v="2"/>
    <x v="42"/>
    <x v="6"/>
    <n v="2167.1999999999998"/>
    <n v="1720"/>
  </r>
  <r>
    <x v="709"/>
    <x v="50"/>
    <s v="B00F3J4B5S"/>
    <n v="2"/>
    <x v="36"/>
    <x v="0"/>
    <n v="1725"/>
    <n v="1500"/>
  </r>
  <r>
    <x v="709"/>
    <x v="51"/>
    <s v="B00J0O5J4Y"/>
    <n v="2"/>
    <x v="28"/>
    <x v="4"/>
    <n v="1683"/>
    <n v="1530"/>
  </r>
  <r>
    <x v="709"/>
    <x v="52"/>
    <s v="B016381QZA"/>
    <n v="2"/>
    <x v="18"/>
    <x v="3"/>
    <n v="2016.5"/>
    <n v="1850"/>
  </r>
  <r>
    <x v="709"/>
    <x v="53"/>
    <s v="B018IZ0SWI"/>
    <n v="2"/>
    <x v="32"/>
    <x v="1"/>
    <n v="1620"/>
    <n v="1350"/>
  </r>
  <r>
    <x v="709"/>
    <x v="54"/>
    <s v="B00K15Q2B0"/>
    <n v="3"/>
    <x v="31"/>
    <x v="6"/>
    <n v="2167.1999999999998"/>
    <n v="1720"/>
  </r>
  <r>
    <x v="710"/>
    <x v="55"/>
    <s v="B018IZ0SWI"/>
    <n v="1"/>
    <x v="20"/>
    <x v="1"/>
    <n v="1620"/>
    <n v="1350"/>
  </r>
  <r>
    <x v="710"/>
    <x v="56"/>
    <s v="B01EYT1URO"/>
    <n v="2"/>
    <x v="1"/>
    <x v="9"/>
    <n v="1312.5"/>
    <n v="1250"/>
  </r>
  <r>
    <x v="710"/>
    <x v="57"/>
    <s v="B00F3J4B5S"/>
    <n v="24"/>
    <x v="11"/>
    <x v="0"/>
    <n v="1725"/>
    <n v="1500"/>
  </r>
  <r>
    <x v="710"/>
    <x v="58"/>
    <s v="B00F3J4B5S"/>
    <n v="1"/>
    <x v="37"/>
    <x v="0"/>
    <n v="1725"/>
    <n v="1500"/>
  </r>
  <r>
    <x v="710"/>
    <x v="59"/>
    <s v="B00NQGP42Y"/>
    <n v="1"/>
    <x v="14"/>
    <x v="7"/>
    <n v="2376"/>
    <n v="2200"/>
  </r>
  <r>
    <x v="710"/>
    <x v="60"/>
    <s v="B015YCRYZM"/>
    <n v="17"/>
    <x v="8"/>
    <x v="11"/>
    <n v="2013"/>
    <n v="1650"/>
  </r>
  <r>
    <x v="710"/>
    <x v="61"/>
    <s v="B01DZJFWNC"/>
    <n v="1"/>
    <x v="6"/>
    <x v="2"/>
    <n v="998.4"/>
    <n v="960"/>
  </r>
  <r>
    <x v="710"/>
    <x v="62"/>
    <s v="B015YCRYZM"/>
    <n v="2"/>
    <x v="5"/>
    <x v="11"/>
    <n v="2013"/>
    <n v="1650"/>
  </r>
  <r>
    <x v="710"/>
    <x v="63"/>
    <s v="B01DZJFWNC"/>
    <n v="2"/>
    <x v="39"/>
    <x v="2"/>
    <n v="998.4"/>
    <n v="960"/>
  </r>
  <r>
    <x v="710"/>
    <x v="64"/>
    <s v="B00F3J4B5S"/>
    <n v="2"/>
    <x v="17"/>
    <x v="0"/>
    <n v="1725"/>
    <n v="1500"/>
  </r>
  <r>
    <x v="710"/>
    <x v="65"/>
    <s v="B01DZJFWNC"/>
    <n v="2"/>
    <x v="16"/>
    <x v="2"/>
    <n v="998.4"/>
    <n v="960"/>
  </r>
  <r>
    <x v="710"/>
    <x v="66"/>
    <s v="B00NQGP42Y"/>
    <n v="2"/>
    <x v="3"/>
    <x v="7"/>
    <n v="2376"/>
    <n v="2200"/>
  </r>
  <r>
    <x v="710"/>
    <x v="67"/>
    <s v="B00NQGP42Y"/>
    <n v="1"/>
    <x v="2"/>
    <x v="7"/>
    <n v="2376"/>
    <n v="2200"/>
  </r>
  <r>
    <x v="710"/>
    <x v="68"/>
    <s v="B00K15Q2B0"/>
    <n v="1"/>
    <x v="23"/>
    <x v="6"/>
    <n v="2167.1999999999998"/>
    <n v="1720"/>
  </r>
  <r>
    <x v="710"/>
    <x v="69"/>
    <s v="B00NQGP42Y"/>
    <n v="3"/>
    <x v="15"/>
    <x v="7"/>
    <n v="2376"/>
    <n v="2200"/>
  </r>
  <r>
    <x v="710"/>
    <x v="70"/>
    <s v="B00NQGP42Y"/>
    <n v="1"/>
    <x v="27"/>
    <x v="7"/>
    <n v="2376"/>
    <n v="2200"/>
  </r>
  <r>
    <x v="710"/>
    <x v="14"/>
    <s v="B00F3J4B5S"/>
    <n v="1"/>
    <x v="14"/>
    <x v="0"/>
    <n v="1725"/>
    <n v="1500"/>
  </r>
  <r>
    <x v="710"/>
    <x v="8"/>
    <s v="B01LQV1YHO"/>
    <n v="3"/>
    <x v="8"/>
    <x v="8"/>
    <n v="1624"/>
    <n v="1450"/>
  </r>
  <r>
    <x v="710"/>
    <x v="11"/>
    <s v="B00K15Q2B0"/>
    <n v="1"/>
    <x v="11"/>
    <x v="6"/>
    <n v="2167.1999999999998"/>
    <n v="1720"/>
  </r>
  <r>
    <x v="710"/>
    <x v="13"/>
    <s v="B00K15Q2B0"/>
    <n v="2"/>
    <x v="13"/>
    <x v="6"/>
    <n v="2167.1999999999998"/>
    <n v="1720"/>
  </r>
  <r>
    <x v="710"/>
    <x v="21"/>
    <s v="B00K15Q2B0"/>
    <n v="2"/>
    <x v="21"/>
    <x v="6"/>
    <n v="2167.1999999999998"/>
    <n v="1720"/>
  </r>
  <r>
    <x v="710"/>
    <x v="2"/>
    <s v="B00NQGP42Y"/>
    <n v="4"/>
    <x v="2"/>
    <x v="7"/>
    <n v="2376"/>
    <n v="2200"/>
  </r>
  <r>
    <x v="710"/>
    <x v="25"/>
    <s v="B00J0O5J4Y"/>
    <n v="2"/>
    <x v="25"/>
    <x v="4"/>
    <n v="1683"/>
    <n v="1530"/>
  </r>
  <r>
    <x v="710"/>
    <x v="6"/>
    <s v="B016B7INC2"/>
    <n v="1"/>
    <x v="6"/>
    <x v="10"/>
    <n v="1020"/>
    <n v="850"/>
  </r>
  <r>
    <x v="710"/>
    <x v="5"/>
    <s v="B00K15Q2B0"/>
    <n v="2"/>
    <x v="5"/>
    <x v="6"/>
    <n v="2167.1999999999998"/>
    <n v="1720"/>
  </r>
  <r>
    <x v="710"/>
    <x v="7"/>
    <s v="B00K15Q2B0"/>
    <n v="2"/>
    <x v="7"/>
    <x v="6"/>
    <n v="2167.1999999999998"/>
    <n v="1720"/>
  </r>
  <r>
    <x v="710"/>
    <x v="9"/>
    <s v="B016381QZA"/>
    <n v="1"/>
    <x v="9"/>
    <x v="3"/>
    <n v="2016.5"/>
    <n v="1850"/>
  </r>
  <r>
    <x v="710"/>
    <x v="4"/>
    <s v="B00J0O5J4Y"/>
    <n v="2"/>
    <x v="4"/>
    <x v="4"/>
    <n v="1683"/>
    <n v="1530"/>
  </r>
  <r>
    <x v="710"/>
    <x v="1"/>
    <s v="B00F3J4B5S"/>
    <n v="1"/>
    <x v="1"/>
    <x v="0"/>
    <n v="1725"/>
    <n v="1500"/>
  </r>
  <r>
    <x v="710"/>
    <x v="17"/>
    <s v="B00K15Q2B0"/>
    <n v="2"/>
    <x v="17"/>
    <x v="6"/>
    <n v="2167.1999999999998"/>
    <n v="1720"/>
  </r>
  <r>
    <x v="710"/>
    <x v="12"/>
    <s v="B01DZJFWNC"/>
    <n v="2"/>
    <x v="12"/>
    <x v="2"/>
    <n v="998.4"/>
    <n v="960"/>
  </r>
  <r>
    <x v="710"/>
    <x v="16"/>
    <s v="B00K15Q2B0"/>
    <n v="2"/>
    <x v="16"/>
    <x v="6"/>
    <n v="2167.1999999999998"/>
    <n v="1720"/>
  </r>
  <r>
    <x v="710"/>
    <x v="18"/>
    <s v="B01DZJFWNC"/>
    <n v="2"/>
    <x v="18"/>
    <x v="2"/>
    <n v="998.4"/>
    <n v="960"/>
  </r>
  <r>
    <x v="710"/>
    <x v="19"/>
    <s v="B00K15Q2B0"/>
    <n v="1"/>
    <x v="19"/>
    <x v="6"/>
    <n v="2167.1999999999998"/>
    <n v="1720"/>
  </r>
  <r>
    <x v="710"/>
    <x v="10"/>
    <s v="B00K15Q2B0"/>
    <n v="1"/>
    <x v="10"/>
    <x v="6"/>
    <n v="2167.1999999999998"/>
    <n v="1720"/>
  </r>
  <r>
    <x v="710"/>
    <x v="20"/>
    <s v="B01KBH547A"/>
    <n v="2"/>
    <x v="20"/>
    <x v="5"/>
    <n v="1012"/>
    <n v="920"/>
  </r>
  <r>
    <x v="710"/>
    <x v="22"/>
    <s v="B018IZ0SWI"/>
    <n v="2"/>
    <x v="22"/>
    <x v="1"/>
    <n v="1620"/>
    <n v="1350"/>
  </r>
  <r>
    <x v="710"/>
    <x v="15"/>
    <s v="B01LQV1YHO"/>
    <n v="3"/>
    <x v="15"/>
    <x v="8"/>
    <n v="1624"/>
    <n v="1450"/>
  </r>
  <r>
    <x v="710"/>
    <x v="26"/>
    <s v="B01DZJFWNC"/>
    <n v="3"/>
    <x v="26"/>
    <x v="2"/>
    <n v="998.4"/>
    <n v="960"/>
  </r>
  <r>
    <x v="710"/>
    <x v="27"/>
    <s v="B01KBH547A"/>
    <n v="3"/>
    <x v="27"/>
    <x v="5"/>
    <n v="1012"/>
    <n v="920"/>
  </r>
  <r>
    <x v="710"/>
    <x v="28"/>
    <s v="B00NQGP42Y"/>
    <n v="18"/>
    <x v="28"/>
    <x v="7"/>
    <n v="2376"/>
    <n v="2200"/>
  </r>
  <r>
    <x v="710"/>
    <x v="29"/>
    <s v="B00F3J4B5S"/>
    <n v="3"/>
    <x v="29"/>
    <x v="0"/>
    <n v="1725"/>
    <n v="1500"/>
  </r>
  <r>
    <x v="710"/>
    <x v="30"/>
    <s v="B016381QZA"/>
    <n v="1"/>
    <x v="30"/>
    <x v="3"/>
    <n v="2016.5"/>
    <n v="1850"/>
  </r>
  <r>
    <x v="710"/>
    <x v="31"/>
    <s v="B016381QZA"/>
    <n v="1"/>
    <x v="31"/>
    <x v="3"/>
    <n v="2016.5"/>
    <n v="1850"/>
  </r>
  <r>
    <x v="710"/>
    <x v="24"/>
    <s v="B01EYT1URO"/>
    <n v="2"/>
    <x v="24"/>
    <x v="9"/>
    <n v="1312.5"/>
    <n v="1250"/>
  </r>
  <r>
    <x v="710"/>
    <x v="23"/>
    <s v="B00F3J4B5S"/>
    <n v="1"/>
    <x v="23"/>
    <x v="0"/>
    <n v="1725"/>
    <n v="1500"/>
  </r>
  <r>
    <x v="710"/>
    <x v="0"/>
    <s v="B01LQV1YHO"/>
    <n v="2"/>
    <x v="0"/>
    <x v="8"/>
    <n v="1624"/>
    <n v="1450"/>
  </r>
  <r>
    <x v="710"/>
    <x v="32"/>
    <s v="B00F3J4B5S"/>
    <n v="13"/>
    <x v="32"/>
    <x v="0"/>
    <n v="1725"/>
    <n v="1500"/>
  </r>
  <r>
    <x v="710"/>
    <x v="33"/>
    <s v="B018IZ0SWI"/>
    <n v="3"/>
    <x v="33"/>
    <x v="1"/>
    <n v="1620"/>
    <n v="1350"/>
  </r>
  <r>
    <x v="710"/>
    <x v="34"/>
    <s v="B01KBH547A"/>
    <n v="3"/>
    <x v="34"/>
    <x v="5"/>
    <n v="1012"/>
    <n v="920"/>
  </r>
  <r>
    <x v="711"/>
    <x v="35"/>
    <s v="B01EYT1URO"/>
    <n v="19"/>
    <x v="35"/>
    <x v="9"/>
    <n v="1312.5"/>
    <n v="1250"/>
  </r>
  <r>
    <x v="711"/>
    <x v="36"/>
    <s v="B01EYT1URO"/>
    <n v="12"/>
    <x v="36"/>
    <x v="9"/>
    <n v="1312.5"/>
    <n v="1250"/>
  </r>
  <r>
    <x v="711"/>
    <x v="37"/>
    <s v="B01LQV1YHO"/>
    <n v="1"/>
    <x v="37"/>
    <x v="8"/>
    <n v="1624"/>
    <n v="1450"/>
  </r>
  <r>
    <x v="711"/>
    <x v="38"/>
    <s v="B00F3J4B5S"/>
    <n v="5"/>
    <x v="38"/>
    <x v="0"/>
    <n v="1725"/>
    <n v="1500"/>
  </r>
  <r>
    <x v="711"/>
    <x v="39"/>
    <s v="B00K15Q2B0"/>
    <n v="2"/>
    <x v="39"/>
    <x v="6"/>
    <n v="2167.1999999999998"/>
    <n v="1720"/>
  </r>
  <r>
    <x v="711"/>
    <x v="40"/>
    <s v="B01KBH547A"/>
    <n v="1"/>
    <x v="40"/>
    <x v="5"/>
    <n v="1012"/>
    <n v="920"/>
  </r>
  <r>
    <x v="711"/>
    <x v="41"/>
    <s v="B00NQGP42Y"/>
    <n v="1"/>
    <x v="41"/>
    <x v="7"/>
    <n v="2376"/>
    <n v="2200"/>
  </r>
  <r>
    <x v="711"/>
    <x v="42"/>
    <s v="B016381QZA"/>
    <n v="2"/>
    <x v="12"/>
    <x v="3"/>
    <n v="2016.5"/>
    <n v="1850"/>
  </r>
  <r>
    <x v="711"/>
    <x v="43"/>
    <s v="B00NQGP42Y"/>
    <n v="3"/>
    <x v="9"/>
    <x v="7"/>
    <n v="2376"/>
    <n v="2200"/>
  </r>
  <r>
    <x v="711"/>
    <x v="44"/>
    <s v="B01LQV1YHO"/>
    <n v="1"/>
    <x v="29"/>
    <x v="8"/>
    <n v="1624"/>
    <n v="1450"/>
  </r>
  <r>
    <x v="711"/>
    <x v="45"/>
    <s v="B016B7INC2"/>
    <n v="3"/>
    <x v="7"/>
    <x v="10"/>
    <n v="1020"/>
    <n v="850"/>
  </r>
  <r>
    <x v="711"/>
    <x v="46"/>
    <s v="B016381QZA"/>
    <n v="2"/>
    <x v="40"/>
    <x v="3"/>
    <n v="2016.5"/>
    <n v="1850"/>
  </r>
  <r>
    <x v="711"/>
    <x v="47"/>
    <s v="B00NQGP42Y"/>
    <n v="1"/>
    <x v="10"/>
    <x v="7"/>
    <n v="2376"/>
    <n v="2200"/>
  </r>
  <r>
    <x v="711"/>
    <x v="48"/>
    <s v="B01KBH547A"/>
    <n v="3"/>
    <x v="13"/>
    <x v="5"/>
    <n v="1012"/>
    <n v="920"/>
  </r>
  <r>
    <x v="711"/>
    <x v="49"/>
    <s v="B00F3J4B5S"/>
    <n v="8"/>
    <x v="42"/>
    <x v="0"/>
    <n v="1725"/>
    <n v="1500"/>
  </r>
  <r>
    <x v="711"/>
    <x v="50"/>
    <s v="B00K15Q2B0"/>
    <n v="24"/>
    <x v="36"/>
    <x v="6"/>
    <n v="2167.1999999999998"/>
    <n v="1720"/>
  </r>
  <r>
    <x v="711"/>
    <x v="51"/>
    <s v="B01KBH547A"/>
    <n v="3"/>
    <x v="28"/>
    <x v="5"/>
    <n v="1012"/>
    <n v="920"/>
  </r>
  <r>
    <x v="711"/>
    <x v="52"/>
    <s v="B016B7INC2"/>
    <n v="1"/>
    <x v="18"/>
    <x v="10"/>
    <n v="1020"/>
    <n v="850"/>
  </r>
  <r>
    <x v="711"/>
    <x v="53"/>
    <s v="B00K15Q2B0"/>
    <n v="2"/>
    <x v="32"/>
    <x v="6"/>
    <n v="2167.1999999999998"/>
    <n v="1720"/>
  </r>
  <r>
    <x v="711"/>
    <x v="54"/>
    <s v="B016381QZA"/>
    <n v="1"/>
    <x v="31"/>
    <x v="3"/>
    <n v="2016.5"/>
    <n v="1850"/>
  </r>
  <r>
    <x v="711"/>
    <x v="55"/>
    <s v="B018IZ0SWI"/>
    <n v="2"/>
    <x v="20"/>
    <x v="1"/>
    <n v="1620"/>
    <n v="1350"/>
  </r>
  <r>
    <x v="711"/>
    <x v="56"/>
    <s v="B00NQGP42Y"/>
    <n v="3"/>
    <x v="1"/>
    <x v="7"/>
    <n v="2376"/>
    <n v="2200"/>
  </r>
  <r>
    <x v="711"/>
    <x v="57"/>
    <s v="B00J0O5J4Y"/>
    <n v="3"/>
    <x v="11"/>
    <x v="4"/>
    <n v="1683"/>
    <n v="1530"/>
  </r>
  <r>
    <x v="711"/>
    <x v="58"/>
    <s v="B018IZ0SWI"/>
    <n v="3"/>
    <x v="37"/>
    <x v="1"/>
    <n v="1620"/>
    <n v="1350"/>
  </r>
  <r>
    <x v="711"/>
    <x v="59"/>
    <s v="B00NQGP42Y"/>
    <n v="3"/>
    <x v="14"/>
    <x v="7"/>
    <n v="2376"/>
    <n v="2200"/>
  </r>
  <r>
    <x v="711"/>
    <x v="60"/>
    <s v="B018IZ0SWI"/>
    <n v="2"/>
    <x v="8"/>
    <x v="1"/>
    <n v="1620"/>
    <n v="1350"/>
  </r>
  <r>
    <x v="711"/>
    <x v="61"/>
    <s v="B01LQV1YHO"/>
    <n v="3"/>
    <x v="6"/>
    <x v="8"/>
    <n v="1624"/>
    <n v="1450"/>
  </r>
  <r>
    <x v="711"/>
    <x v="62"/>
    <s v="B00NQGP42Y"/>
    <n v="1"/>
    <x v="5"/>
    <x v="7"/>
    <n v="2376"/>
    <n v="2200"/>
  </r>
  <r>
    <x v="711"/>
    <x v="63"/>
    <s v="B01KBH547A"/>
    <n v="11"/>
    <x v="39"/>
    <x v="5"/>
    <n v="1012"/>
    <n v="920"/>
  </r>
  <r>
    <x v="711"/>
    <x v="64"/>
    <s v="B00NQGP42Y"/>
    <n v="3"/>
    <x v="17"/>
    <x v="7"/>
    <n v="2376"/>
    <n v="2200"/>
  </r>
  <r>
    <x v="711"/>
    <x v="65"/>
    <s v="B00K15Q2B0"/>
    <n v="2"/>
    <x v="16"/>
    <x v="6"/>
    <n v="2167.1999999999998"/>
    <n v="1720"/>
  </r>
  <r>
    <x v="711"/>
    <x v="66"/>
    <s v="B00F3J4B5S"/>
    <n v="1"/>
    <x v="3"/>
    <x v="0"/>
    <n v="1725"/>
    <n v="1500"/>
  </r>
  <r>
    <x v="711"/>
    <x v="67"/>
    <s v="B01DZJFWNC"/>
    <n v="3"/>
    <x v="2"/>
    <x v="2"/>
    <n v="998.4"/>
    <n v="960"/>
  </r>
  <r>
    <x v="711"/>
    <x v="68"/>
    <s v="B018IZ0SWI"/>
    <n v="3"/>
    <x v="23"/>
    <x v="1"/>
    <n v="1620"/>
    <n v="1350"/>
  </r>
  <r>
    <x v="711"/>
    <x v="69"/>
    <s v="B00NQGP42Y"/>
    <n v="3"/>
    <x v="15"/>
    <x v="7"/>
    <n v="2376"/>
    <n v="2200"/>
  </r>
  <r>
    <x v="711"/>
    <x v="70"/>
    <s v="B016381QZA"/>
    <n v="9"/>
    <x v="27"/>
    <x v="3"/>
    <n v="2016.5"/>
    <n v="1850"/>
  </r>
  <r>
    <x v="711"/>
    <x v="14"/>
    <s v="B00K15Q2B0"/>
    <n v="3"/>
    <x v="14"/>
    <x v="6"/>
    <n v="2167.1999999999998"/>
    <n v="1720"/>
  </r>
  <r>
    <x v="711"/>
    <x v="8"/>
    <s v="B01LQV1YHO"/>
    <n v="12"/>
    <x v="8"/>
    <x v="8"/>
    <n v="1624"/>
    <n v="1450"/>
  </r>
  <r>
    <x v="711"/>
    <x v="11"/>
    <s v="B00NQGP42Y"/>
    <n v="1"/>
    <x v="11"/>
    <x v="7"/>
    <n v="2376"/>
    <n v="2200"/>
  </r>
  <r>
    <x v="711"/>
    <x v="13"/>
    <s v="B00NQGP42Y"/>
    <n v="3"/>
    <x v="13"/>
    <x v="7"/>
    <n v="2376"/>
    <n v="2200"/>
  </r>
  <r>
    <x v="711"/>
    <x v="21"/>
    <s v="B00K15Q2B0"/>
    <n v="2"/>
    <x v="21"/>
    <x v="6"/>
    <n v="2167.1999999999998"/>
    <n v="1720"/>
  </r>
  <r>
    <x v="711"/>
    <x v="2"/>
    <s v="B00K15Q2B0"/>
    <n v="3"/>
    <x v="2"/>
    <x v="6"/>
    <n v="2167.1999999999998"/>
    <n v="1720"/>
  </r>
  <r>
    <x v="711"/>
    <x v="25"/>
    <s v="B016381QZA"/>
    <n v="2"/>
    <x v="25"/>
    <x v="3"/>
    <n v="2016.5"/>
    <n v="1850"/>
  </r>
  <r>
    <x v="711"/>
    <x v="6"/>
    <s v="B01KBH547A"/>
    <n v="1"/>
    <x v="6"/>
    <x v="5"/>
    <n v="1012"/>
    <n v="920"/>
  </r>
  <r>
    <x v="711"/>
    <x v="5"/>
    <s v="B01KBH547A"/>
    <n v="1"/>
    <x v="5"/>
    <x v="5"/>
    <n v="1012"/>
    <n v="920"/>
  </r>
  <r>
    <x v="711"/>
    <x v="7"/>
    <s v="B00K15Q2B0"/>
    <n v="2"/>
    <x v="7"/>
    <x v="6"/>
    <n v="2167.1999999999998"/>
    <n v="1720"/>
  </r>
  <r>
    <x v="711"/>
    <x v="9"/>
    <s v="B00NQGP42Y"/>
    <n v="3"/>
    <x v="9"/>
    <x v="7"/>
    <n v="2376"/>
    <n v="2200"/>
  </r>
  <r>
    <x v="711"/>
    <x v="4"/>
    <s v="B00K15Q2B0"/>
    <n v="5"/>
    <x v="4"/>
    <x v="6"/>
    <n v="2167.1999999999998"/>
    <n v="1720"/>
  </r>
  <r>
    <x v="711"/>
    <x v="1"/>
    <s v="B00K15Q2B0"/>
    <n v="8"/>
    <x v="1"/>
    <x v="6"/>
    <n v="2167.1999999999998"/>
    <n v="1720"/>
  </r>
  <r>
    <x v="711"/>
    <x v="17"/>
    <s v="B01DZJFWNC"/>
    <n v="3"/>
    <x v="17"/>
    <x v="2"/>
    <n v="998.4"/>
    <n v="960"/>
  </r>
  <r>
    <x v="711"/>
    <x v="12"/>
    <s v="B00NQGP42Y"/>
    <n v="2"/>
    <x v="12"/>
    <x v="7"/>
    <n v="2376"/>
    <n v="2200"/>
  </r>
  <r>
    <x v="712"/>
    <x v="16"/>
    <s v="B018IZ0SWI"/>
    <n v="3"/>
    <x v="16"/>
    <x v="1"/>
    <n v="1620"/>
    <n v="1350"/>
  </r>
  <r>
    <x v="712"/>
    <x v="18"/>
    <s v="B018IZ0SWI"/>
    <n v="4"/>
    <x v="18"/>
    <x v="1"/>
    <n v="1620"/>
    <n v="1350"/>
  </r>
  <r>
    <x v="712"/>
    <x v="19"/>
    <s v="B00F3J4B5S"/>
    <n v="2"/>
    <x v="19"/>
    <x v="0"/>
    <n v="1725"/>
    <n v="1500"/>
  </r>
  <r>
    <x v="712"/>
    <x v="10"/>
    <s v="B00NQGP42Y"/>
    <n v="3"/>
    <x v="10"/>
    <x v="7"/>
    <n v="2376"/>
    <n v="2200"/>
  </r>
  <r>
    <x v="712"/>
    <x v="20"/>
    <s v="B01KBH547A"/>
    <n v="2"/>
    <x v="20"/>
    <x v="5"/>
    <n v="1012"/>
    <n v="920"/>
  </r>
  <r>
    <x v="712"/>
    <x v="22"/>
    <s v="B016B7INC2"/>
    <n v="3"/>
    <x v="22"/>
    <x v="10"/>
    <n v="1020"/>
    <n v="850"/>
  </r>
  <r>
    <x v="712"/>
    <x v="15"/>
    <s v="B016381QZA"/>
    <n v="1"/>
    <x v="15"/>
    <x v="3"/>
    <n v="2016.5"/>
    <n v="1850"/>
  </r>
  <r>
    <x v="712"/>
    <x v="26"/>
    <s v="B018IZ0SWI"/>
    <n v="4"/>
    <x v="26"/>
    <x v="1"/>
    <n v="1620"/>
    <n v="1350"/>
  </r>
  <r>
    <x v="712"/>
    <x v="27"/>
    <s v="B018IZ0SWI"/>
    <n v="2"/>
    <x v="27"/>
    <x v="1"/>
    <n v="1620"/>
    <n v="1350"/>
  </r>
  <r>
    <x v="712"/>
    <x v="28"/>
    <s v="B01KBH547A"/>
    <n v="1"/>
    <x v="28"/>
    <x v="5"/>
    <n v="1012"/>
    <n v="920"/>
  </r>
  <r>
    <x v="712"/>
    <x v="29"/>
    <s v="B016B7INC2"/>
    <n v="3"/>
    <x v="29"/>
    <x v="10"/>
    <n v="1020"/>
    <n v="850"/>
  </r>
  <r>
    <x v="712"/>
    <x v="30"/>
    <s v="B015YCRYZM"/>
    <n v="3"/>
    <x v="30"/>
    <x v="11"/>
    <n v="2013"/>
    <n v="1650"/>
  </r>
  <r>
    <x v="712"/>
    <x v="31"/>
    <s v="B00K15Q2B0"/>
    <n v="1"/>
    <x v="31"/>
    <x v="6"/>
    <n v="2167.1999999999998"/>
    <n v="1720"/>
  </r>
  <r>
    <x v="712"/>
    <x v="24"/>
    <s v="B01KBH547A"/>
    <n v="1"/>
    <x v="24"/>
    <x v="5"/>
    <n v="1012"/>
    <n v="920"/>
  </r>
  <r>
    <x v="712"/>
    <x v="23"/>
    <s v="B00K15Q2B0"/>
    <n v="3"/>
    <x v="23"/>
    <x v="6"/>
    <n v="2167.1999999999998"/>
    <n v="1720"/>
  </r>
  <r>
    <x v="712"/>
    <x v="0"/>
    <s v="B01LQV1YHO"/>
    <n v="1"/>
    <x v="0"/>
    <x v="8"/>
    <n v="1624"/>
    <n v="1450"/>
  </r>
  <r>
    <x v="712"/>
    <x v="32"/>
    <s v="B01KBH547A"/>
    <n v="2"/>
    <x v="32"/>
    <x v="5"/>
    <n v="1012"/>
    <n v="920"/>
  </r>
  <r>
    <x v="712"/>
    <x v="33"/>
    <s v="B00K15Q2B0"/>
    <n v="2"/>
    <x v="33"/>
    <x v="6"/>
    <n v="2167.1999999999998"/>
    <n v="1720"/>
  </r>
  <r>
    <x v="712"/>
    <x v="34"/>
    <s v="B00F3J4B5S"/>
    <n v="1"/>
    <x v="34"/>
    <x v="0"/>
    <n v="1725"/>
    <n v="1500"/>
  </r>
  <r>
    <x v="712"/>
    <x v="35"/>
    <s v="B01KBH547A"/>
    <n v="2"/>
    <x v="35"/>
    <x v="5"/>
    <n v="1012"/>
    <n v="920"/>
  </r>
  <r>
    <x v="712"/>
    <x v="36"/>
    <s v="B00NQGP42Y"/>
    <n v="3"/>
    <x v="36"/>
    <x v="7"/>
    <n v="2376"/>
    <n v="2200"/>
  </r>
  <r>
    <x v="712"/>
    <x v="37"/>
    <s v="B00F3J4B5S"/>
    <n v="2"/>
    <x v="37"/>
    <x v="0"/>
    <n v="1725"/>
    <n v="1500"/>
  </r>
  <r>
    <x v="712"/>
    <x v="38"/>
    <s v="B016B7INC2"/>
    <n v="2"/>
    <x v="38"/>
    <x v="10"/>
    <n v="1020"/>
    <n v="850"/>
  </r>
  <r>
    <x v="712"/>
    <x v="39"/>
    <s v="B01KBH547A"/>
    <n v="2"/>
    <x v="39"/>
    <x v="5"/>
    <n v="1012"/>
    <n v="920"/>
  </r>
  <r>
    <x v="712"/>
    <x v="40"/>
    <s v="B00K15Q2B0"/>
    <n v="3"/>
    <x v="40"/>
    <x v="6"/>
    <n v="2167.1999999999998"/>
    <n v="1720"/>
  </r>
  <r>
    <x v="712"/>
    <x v="41"/>
    <s v="B00F3J4B5S"/>
    <n v="3"/>
    <x v="41"/>
    <x v="0"/>
    <n v="1725"/>
    <n v="1500"/>
  </r>
  <r>
    <x v="712"/>
    <x v="42"/>
    <s v="B018IZ0SWI"/>
    <n v="3"/>
    <x v="12"/>
    <x v="1"/>
    <n v="1620"/>
    <n v="1350"/>
  </r>
  <r>
    <x v="712"/>
    <x v="43"/>
    <s v="B01DZJFWNC"/>
    <n v="19"/>
    <x v="9"/>
    <x v="2"/>
    <n v="998.4"/>
    <n v="960"/>
  </r>
  <r>
    <x v="712"/>
    <x v="44"/>
    <s v="B01EYT1URO"/>
    <n v="22"/>
    <x v="29"/>
    <x v="9"/>
    <n v="1312.5"/>
    <n v="1250"/>
  </r>
  <r>
    <x v="712"/>
    <x v="45"/>
    <s v="B01EYT1URO"/>
    <n v="2"/>
    <x v="7"/>
    <x v="9"/>
    <n v="1312.5"/>
    <n v="1250"/>
  </r>
  <r>
    <x v="712"/>
    <x v="46"/>
    <s v="B01DZJFWNC"/>
    <n v="3"/>
    <x v="40"/>
    <x v="2"/>
    <n v="998.4"/>
    <n v="960"/>
  </r>
  <r>
    <x v="712"/>
    <x v="47"/>
    <s v="B00NQGP42Y"/>
    <n v="3"/>
    <x v="10"/>
    <x v="7"/>
    <n v="2376"/>
    <n v="2200"/>
  </r>
  <r>
    <x v="712"/>
    <x v="48"/>
    <s v="B00K15Q2B0"/>
    <n v="1"/>
    <x v="13"/>
    <x v="6"/>
    <n v="2167.1999999999998"/>
    <n v="1720"/>
  </r>
  <r>
    <x v="712"/>
    <x v="49"/>
    <s v="B00NQGP42Y"/>
    <n v="24"/>
    <x v="42"/>
    <x v="7"/>
    <n v="2376"/>
    <n v="2200"/>
  </r>
  <r>
    <x v="712"/>
    <x v="50"/>
    <s v="B00F3J4B5S"/>
    <n v="3"/>
    <x v="36"/>
    <x v="0"/>
    <n v="1725"/>
    <n v="1500"/>
  </r>
  <r>
    <x v="712"/>
    <x v="51"/>
    <s v="B01DZJFWNC"/>
    <n v="2"/>
    <x v="28"/>
    <x v="2"/>
    <n v="998.4"/>
    <n v="960"/>
  </r>
  <r>
    <x v="712"/>
    <x v="52"/>
    <s v="B018IZ0SWI"/>
    <n v="4"/>
    <x v="18"/>
    <x v="1"/>
    <n v="1620"/>
    <n v="1350"/>
  </r>
  <r>
    <x v="712"/>
    <x v="53"/>
    <s v="B00J0O5J4Y"/>
    <n v="9"/>
    <x v="32"/>
    <x v="4"/>
    <n v="1683"/>
    <n v="1530"/>
  </r>
  <r>
    <x v="712"/>
    <x v="54"/>
    <s v="B00NQGP42Y"/>
    <n v="2"/>
    <x v="31"/>
    <x v="7"/>
    <n v="2376"/>
    <n v="2200"/>
  </r>
  <r>
    <x v="712"/>
    <x v="55"/>
    <s v="B018IZ0SWI"/>
    <n v="1"/>
    <x v="20"/>
    <x v="1"/>
    <n v="1620"/>
    <n v="1350"/>
  </r>
  <r>
    <x v="712"/>
    <x v="56"/>
    <s v="B00F3J4B5S"/>
    <n v="17"/>
    <x v="1"/>
    <x v="0"/>
    <n v="1725"/>
    <n v="1500"/>
  </r>
  <r>
    <x v="712"/>
    <x v="57"/>
    <s v="B018IZ0SWI"/>
    <n v="4"/>
    <x v="11"/>
    <x v="1"/>
    <n v="1620"/>
    <n v="1350"/>
  </r>
  <r>
    <x v="712"/>
    <x v="58"/>
    <s v="B00K15Q2B0"/>
    <n v="2"/>
    <x v="37"/>
    <x v="6"/>
    <n v="2167.1999999999998"/>
    <n v="1720"/>
  </r>
  <r>
    <x v="712"/>
    <x v="59"/>
    <s v="B01DZJFWNC"/>
    <n v="1"/>
    <x v="14"/>
    <x v="2"/>
    <n v="998.4"/>
    <n v="960"/>
  </r>
  <r>
    <x v="712"/>
    <x v="60"/>
    <s v="B016381QZA"/>
    <n v="3"/>
    <x v="8"/>
    <x v="3"/>
    <n v="2016.5"/>
    <n v="1850"/>
  </r>
  <r>
    <x v="712"/>
    <x v="61"/>
    <s v="B01KBH547A"/>
    <n v="1"/>
    <x v="6"/>
    <x v="5"/>
    <n v="1012"/>
    <n v="920"/>
  </r>
  <r>
    <x v="712"/>
    <x v="62"/>
    <s v="B018IZ0SWI"/>
    <n v="2"/>
    <x v="5"/>
    <x v="1"/>
    <n v="1620"/>
    <n v="1350"/>
  </r>
  <r>
    <x v="712"/>
    <x v="63"/>
    <s v="B01LQV1YHO"/>
    <n v="3"/>
    <x v="39"/>
    <x v="8"/>
    <n v="1624"/>
    <n v="1450"/>
  </r>
  <r>
    <x v="712"/>
    <x v="64"/>
    <s v="B016B7INC2"/>
    <n v="1"/>
    <x v="17"/>
    <x v="10"/>
    <n v="1020"/>
    <n v="850"/>
  </r>
  <r>
    <x v="712"/>
    <x v="65"/>
    <s v="B015YCRYZM"/>
    <n v="2"/>
    <x v="16"/>
    <x v="11"/>
    <n v="2013"/>
    <n v="1650"/>
  </r>
  <r>
    <x v="713"/>
    <x v="66"/>
    <s v="B00K15Q2B0"/>
    <n v="2"/>
    <x v="3"/>
    <x v="6"/>
    <n v="2167.1999999999998"/>
    <n v="1720"/>
  </r>
  <r>
    <x v="713"/>
    <x v="67"/>
    <s v="B01EYT1URO"/>
    <n v="8"/>
    <x v="2"/>
    <x v="9"/>
    <n v="1312.5"/>
    <n v="1250"/>
  </r>
  <r>
    <x v="713"/>
    <x v="68"/>
    <s v="B00F3J4B5S"/>
    <n v="2"/>
    <x v="23"/>
    <x v="0"/>
    <n v="1725"/>
    <n v="1500"/>
  </r>
  <r>
    <x v="713"/>
    <x v="69"/>
    <s v="B015YCRYZM"/>
    <n v="3"/>
    <x v="15"/>
    <x v="11"/>
    <n v="2013"/>
    <n v="1650"/>
  </r>
  <r>
    <x v="713"/>
    <x v="70"/>
    <s v="B01EYT1URO"/>
    <n v="3"/>
    <x v="27"/>
    <x v="9"/>
    <n v="1312.5"/>
    <n v="1250"/>
  </r>
  <r>
    <x v="713"/>
    <x v="14"/>
    <s v="B018IZ0SWI"/>
    <n v="2"/>
    <x v="14"/>
    <x v="1"/>
    <n v="1620"/>
    <n v="1350"/>
  </r>
  <r>
    <x v="713"/>
    <x v="8"/>
    <s v="B018IZ0SWI"/>
    <n v="9"/>
    <x v="8"/>
    <x v="1"/>
    <n v="1620"/>
    <n v="1350"/>
  </r>
  <r>
    <x v="713"/>
    <x v="11"/>
    <s v="B00F3J4B5S"/>
    <n v="3"/>
    <x v="11"/>
    <x v="0"/>
    <n v="1725"/>
    <n v="1500"/>
  </r>
  <r>
    <x v="713"/>
    <x v="13"/>
    <s v="B00K15Q2B0"/>
    <n v="2"/>
    <x v="13"/>
    <x v="6"/>
    <n v="2167.1999999999998"/>
    <n v="1720"/>
  </r>
  <r>
    <x v="713"/>
    <x v="21"/>
    <s v="B018IZ0SWI"/>
    <n v="3"/>
    <x v="21"/>
    <x v="1"/>
    <n v="1620"/>
    <n v="1350"/>
  </r>
  <r>
    <x v="713"/>
    <x v="2"/>
    <s v="B00F3J4B5S"/>
    <n v="2"/>
    <x v="2"/>
    <x v="0"/>
    <n v="1725"/>
    <n v="1500"/>
  </r>
  <r>
    <x v="713"/>
    <x v="25"/>
    <s v="B018IZ0SWI"/>
    <n v="1"/>
    <x v="25"/>
    <x v="1"/>
    <n v="1620"/>
    <n v="1350"/>
  </r>
  <r>
    <x v="713"/>
    <x v="6"/>
    <s v="B015YCRYZM"/>
    <n v="13"/>
    <x v="6"/>
    <x v="11"/>
    <n v="2013"/>
    <n v="1650"/>
  </r>
  <r>
    <x v="713"/>
    <x v="5"/>
    <s v="B00K15Q2B0"/>
    <n v="2"/>
    <x v="5"/>
    <x v="6"/>
    <n v="2167.1999999999998"/>
    <n v="1720"/>
  </r>
  <r>
    <x v="713"/>
    <x v="7"/>
    <s v="B016381QZA"/>
    <n v="2"/>
    <x v="7"/>
    <x v="3"/>
    <n v="2016.5"/>
    <n v="1850"/>
  </r>
  <r>
    <x v="713"/>
    <x v="9"/>
    <s v="B01LQV1YHO"/>
    <n v="2"/>
    <x v="9"/>
    <x v="8"/>
    <n v="1624"/>
    <n v="1450"/>
  </r>
  <r>
    <x v="713"/>
    <x v="4"/>
    <s v="B00NQGP42Y"/>
    <n v="2"/>
    <x v="4"/>
    <x v="7"/>
    <n v="2376"/>
    <n v="2200"/>
  </r>
  <r>
    <x v="713"/>
    <x v="1"/>
    <s v="B00J0O5J4Y"/>
    <n v="1"/>
    <x v="1"/>
    <x v="4"/>
    <n v="1683"/>
    <n v="1530"/>
  </r>
  <r>
    <x v="713"/>
    <x v="17"/>
    <s v="B00K15Q2B0"/>
    <n v="2"/>
    <x v="17"/>
    <x v="6"/>
    <n v="2167.1999999999998"/>
    <n v="1720"/>
  </r>
  <r>
    <x v="713"/>
    <x v="12"/>
    <s v="B018IZ0SWI"/>
    <n v="12"/>
    <x v="12"/>
    <x v="1"/>
    <n v="1620"/>
    <n v="1350"/>
  </r>
  <r>
    <x v="713"/>
    <x v="16"/>
    <s v="B018IZ0SWI"/>
    <n v="3"/>
    <x v="16"/>
    <x v="1"/>
    <n v="1620"/>
    <n v="1350"/>
  </r>
  <r>
    <x v="713"/>
    <x v="18"/>
    <s v="B00NQGP42Y"/>
    <n v="2"/>
    <x v="18"/>
    <x v="7"/>
    <n v="2376"/>
    <n v="2200"/>
  </r>
  <r>
    <x v="713"/>
    <x v="19"/>
    <s v="B01KBH547A"/>
    <n v="1"/>
    <x v="19"/>
    <x v="5"/>
    <n v="1012"/>
    <n v="920"/>
  </r>
  <r>
    <x v="713"/>
    <x v="10"/>
    <s v="B01DZJFWNC"/>
    <n v="2"/>
    <x v="10"/>
    <x v="2"/>
    <n v="998.4"/>
    <n v="960"/>
  </r>
  <r>
    <x v="713"/>
    <x v="20"/>
    <s v="B00K15Q2B0"/>
    <n v="1"/>
    <x v="20"/>
    <x v="6"/>
    <n v="2167.1999999999998"/>
    <n v="1720"/>
  </r>
  <r>
    <x v="713"/>
    <x v="22"/>
    <s v="B016381QZA"/>
    <n v="2"/>
    <x v="22"/>
    <x v="3"/>
    <n v="2016.5"/>
    <n v="1850"/>
  </r>
  <r>
    <x v="713"/>
    <x v="15"/>
    <s v="B00K15Q2B0"/>
    <n v="3"/>
    <x v="15"/>
    <x v="6"/>
    <n v="2167.1999999999998"/>
    <n v="1720"/>
  </r>
  <r>
    <x v="713"/>
    <x v="26"/>
    <s v="B00NQGP42Y"/>
    <n v="2"/>
    <x v="26"/>
    <x v="7"/>
    <n v="2376"/>
    <n v="2200"/>
  </r>
  <r>
    <x v="713"/>
    <x v="27"/>
    <s v="B00F3J4B5S"/>
    <n v="2"/>
    <x v="27"/>
    <x v="0"/>
    <n v="1725"/>
    <n v="1500"/>
  </r>
  <r>
    <x v="713"/>
    <x v="28"/>
    <s v="B018IZ0SWI"/>
    <n v="2"/>
    <x v="28"/>
    <x v="1"/>
    <n v="1620"/>
    <n v="1350"/>
  </r>
  <r>
    <x v="713"/>
    <x v="29"/>
    <s v="B018IZ0SWI"/>
    <n v="2"/>
    <x v="29"/>
    <x v="1"/>
    <n v="1620"/>
    <n v="1350"/>
  </r>
  <r>
    <x v="713"/>
    <x v="30"/>
    <s v="B01LQV1YHO"/>
    <n v="3"/>
    <x v="30"/>
    <x v="8"/>
    <n v="1624"/>
    <n v="1450"/>
  </r>
  <r>
    <x v="713"/>
    <x v="31"/>
    <s v="B01LQV1YHO"/>
    <n v="2"/>
    <x v="31"/>
    <x v="8"/>
    <n v="1624"/>
    <n v="1450"/>
  </r>
  <r>
    <x v="713"/>
    <x v="24"/>
    <s v="B00K15Q2B0"/>
    <n v="3"/>
    <x v="24"/>
    <x v="6"/>
    <n v="2167.1999999999998"/>
    <n v="1720"/>
  </r>
  <r>
    <x v="713"/>
    <x v="23"/>
    <s v="B015YCRYZM"/>
    <n v="3"/>
    <x v="23"/>
    <x v="11"/>
    <n v="2013"/>
    <n v="1650"/>
  </r>
  <r>
    <x v="713"/>
    <x v="0"/>
    <s v="B018IZ0SWI"/>
    <n v="3"/>
    <x v="0"/>
    <x v="1"/>
    <n v="1620"/>
    <n v="1350"/>
  </r>
  <r>
    <x v="713"/>
    <x v="32"/>
    <s v="B00F3J4B5S"/>
    <n v="3"/>
    <x v="32"/>
    <x v="0"/>
    <n v="1725"/>
    <n v="1500"/>
  </r>
  <r>
    <x v="713"/>
    <x v="33"/>
    <s v="B018IZ0SWI"/>
    <n v="2"/>
    <x v="33"/>
    <x v="1"/>
    <n v="1620"/>
    <n v="1350"/>
  </r>
  <r>
    <x v="713"/>
    <x v="34"/>
    <s v="B00J0O5J4Y"/>
    <n v="2"/>
    <x v="34"/>
    <x v="4"/>
    <n v="1683"/>
    <n v="1530"/>
  </r>
  <r>
    <x v="713"/>
    <x v="35"/>
    <s v="B01DZJFWNC"/>
    <n v="12"/>
    <x v="35"/>
    <x v="2"/>
    <n v="998.4"/>
    <n v="960"/>
  </r>
  <r>
    <x v="713"/>
    <x v="36"/>
    <s v="B00F3J4B5S"/>
    <n v="1"/>
    <x v="36"/>
    <x v="0"/>
    <n v="1725"/>
    <n v="1500"/>
  </r>
  <r>
    <x v="713"/>
    <x v="37"/>
    <s v="B00NQGP42Y"/>
    <n v="3"/>
    <x v="37"/>
    <x v="7"/>
    <n v="2376"/>
    <n v="2200"/>
  </r>
  <r>
    <x v="713"/>
    <x v="38"/>
    <s v="B01EYT1URO"/>
    <n v="3"/>
    <x v="38"/>
    <x v="9"/>
    <n v="1312.5"/>
    <n v="1250"/>
  </r>
  <r>
    <x v="713"/>
    <x v="39"/>
    <s v="B01DZJFWNC"/>
    <n v="3"/>
    <x v="39"/>
    <x v="2"/>
    <n v="998.4"/>
    <n v="960"/>
  </r>
  <r>
    <x v="713"/>
    <x v="40"/>
    <s v="B00K15Q2B0"/>
    <n v="1"/>
    <x v="40"/>
    <x v="6"/>
    <n v="2167.1999999999998"/>
    <n v="1720"/>
  </r>
  <r>
    <x v="713"/>
    <x v="41"/>
    <s v="B00J0O5J4Y"/>
    <n v="2"/>
    <x v="41"/>
    <x v="4"/>
    <n v="1683"/>
    <n v="1530"/>
  </r>
  <r>
    <x v="713"/>
    <x v="42"/>
    <s v="B018IZ0SWI"/>
    <n v="4"/>
    <x v="12"/>
    <x v="1"/>
    <n v="1620"/>
    <n v="1350"/>
  </r>
  <r>
    <x v="713"/>
    <x v="43"/>
    <s v="B016B7INC2"/>
    <n v="2"/>
    <x v="9"/>
    <x v="10"/>
    <n v="1020"/>
    <n v="850"/>
  </r>
  <r>
    <x v="713"/>
    <x v="44"/>
    <s v="B00K15Q2B0"/>
    <n v="1"/>
    <x v="29"/>
    <x v="6"/>
    <n v="2167.1999999999998"/>
    <n v="1720"/>
  </r>
  <r>
    <x v="713"/>
    <x v="45"/>
    <s v="B00F3J4B5S"/>
    <n v="3"/>
    <x v="7"/>
    <x v="0"/>
    <n v="1725"/>
    <n v="1500"/>
  </r>
  <r>
    <x v="713"/>
    <x v="46"/>
    <s v="B00F3J4B5S"/>
    <n v="3"/>
    <x v="40"/>
    <x v="0"/>
    <n v="1725"/>
    <n v="1500"/>
  </r>
  <r>
    <x v="713"/>
    <x v="47"/>
    <s v="B00K15Q2B0"/>
    <n v="2"/>
    <x v="10"/>
    <x v="6"/>
    <n v="2167.1999999999998"/>
    <n v="1720"/>
  </r>
  <r>
    <x v="713"/>
    <x v="48"/>
    <s v="B018IZ0SWI"/>
    <n v="2"/>
    <x v="13"/>
    <x v="1"/>
    <n v="1620"/>
    <n v="1350"/>
  </r>
  <r>
    <x v="713"/>
    <x v="49"/>
    <s v="B018IZ0SWI"/>
    <n v="1"/>
    <x v="42"/>
    <x v="1"/>
    <n v="1620"/>
    <n v="1350"/>
  </r>
  <r>
    <x v="713"/>
    <x v="50"/>
    <s v="B00NQGP42Y"/>
    <n v="1"/>
    <x v="36"/>
    <x v="7"/>
    <n v="2376"/>
    <n v="2200"/>
  </r>
  <r>
    <x v="713"/>
    <x v="51"/>
    <s v="B01EYT1URO"/>
    <n v="3"/>
    <x v="28"/>
    <x v="9"/>
    <n v="1312.5"/>
    <n v="1250"/>
  </r>
  <r>
    <x v="713"/>
    <x v="52"/>
    <s v="B01LQV1YHO"/>
    <n v="1"/>
    <x v="18"/>
    <x v="8"/>
    <n v="1624"/>
    <n v="1450"/>
  </r>
  <r>
    <x v="713"/>
    <x v="53"/>
    <s v="B01KBH547A"/>
    <n v="2"/>
    <x v="32"/>
    <x v="5"/>
    <n v="1012"/>
    <n v="920"/>
  </r>
  <r>
    <x v="713"/>
    <x v="54"/>
    <s v="B00NQGP42Y"/>
    <n v="1"/>
    <x v="31"/>
    <x v="7"/>
    <n v="2376"/>
    <n v="2200"/>
  </r>
  <r>
    <x v="713"/>
    <x v="55"/>
    <s v="B018IZ0SWI"/>
    <n v="3"/>
    <x v="20"/>
    <x v="1"/>
    <n v="1620"/>
    <n v="1350"/>
  </r>
  <r>
    <x v="713"/>
    <x v="56"/>
    <s v="B00K15Q2B0"/>
    <n v="2"/>
    <x v="1"/>
    <x v="6"/>
    <n v="2167.1999999999998"/>
    <n v="1720"/>
  </r>
  <r>
    <x v="713"/>
    <x v="57"/>
    <s v="B00K15Q2B0"/>
    <n v="2"/>
    <x v="11"/>
    <x v="6"/>
    <n v="2167.1999999999998"/>
    <n v="1720"/>
  </r>
  <r>
    <x v="713"/>
    <x v="58"/>
    <s v="B00NQGP42Y"/>
    <n v="16"/>
    <x v="37"/>
    <x v="7"/>
    <n v="2376"/>
    <n v="2200"/>
  </r>
  <r>
    <x v="713"/>
    <x v="59"/>
    <s v="B01DZJFWNC"/>
    <n v="2"/>
    <x v="14"/>
    <x v="2"/>
    <n v="998.4"/>
    <n v="960"/>
  </r>
  <r>
    <x v="713"/>
    <x v="60"/>
    <s v="B00F3J4B5S"/>
    <n v="23"/>
    <x v="8"/>
    <x v="0"/>
    <n v="1725"/>
    <n v="1500"/>
  </r>
  <r>
    <x v="713"/>
    <x v="61"/>
    <s v="B00K15Q2B0"/>
    <n v="3"/>
    <x v="6"/>
    <x v="6"/>
    <n v="2167.1999999999998"/>
    <n v="1720"/>
  </r>
  <r>
    <x v="713"/>
    <x v="62"/>
    <s v="B00K15Q2B0"/>
    <n v="16"/>
    <x v="5"/>
    <x v="6"/>
    <n v="2167.1999999999998"/>
    <n v="1720"/>
  </r>
  <r>
    <x v="713"/>
    <x v="63"/>
    <s v="B00K15Q2B0"/>
    <n v="1"/>
    <x v="39"/>
    <x v="6"/>
    <n v="2167.1999999999998"/>
    <n v="1720"/>
  </r>
  <r>
    <x v="713"/>
    <x v="64"/>
    <s v="B01EYT1URO"/>
    <n v="3"/>
    <x v="17"/>
    <x v="9"/>
    <n v="1312.5"/>
    <n v="1250"/>
  </r>
  <r>
    <x v="714"/>
    <x v="65"/>
    <s v="B01KBH547A"/>
    <n v="2"/>
    <x v="16"/>
    <x v="5"/>
    <n v="1012"/>
    <n v="920"/>
  </r>
  <r>
    <x v="714"/>
    <x v="66"/>
    <s v="B018IZ0SWI"/>
    <n v="3"/>
    <x v="3"/>
    <x v="1"/>
    <n v="1620"/>
    <n v="1350"/>
  </r>
  <r>
    <x v="714"/>
    <x v="67"/>
    <s v="B01KBH547A"/>
    <n v="2"/>
    <x v="2"/>
    <x v="5"/>
    <n v="1012"/>
    <n v="920"/>
  </r>
  <r>
    <x v="714"/>
    <x v="68"/>
    <s v="B00NQGP42Y"/>
    <n v="2"/>
    <x v="23"/>
    <x v="7"/>
    <n v="2376"/>
    <n v="2200"/>
  </r>
  <r>
    <x v="714"/>
    <x v="69"/>
    <s v="B01KBH547A"/>
    <n v="11"/>
    <x v="15"/>
    <x v="5"/>
    <n v="1012"/>
    <n v="920"/>
  </r>
  <r>
    <x v="714"/>
    <x v="70"/>
    <s v="B018IZ0SWI"/>
    <n v="3"/>
    <x v="27"/>
    <x v="1"/>
    <n v="1620"/>
    <n v="1350"/>
  </r>
  <r>
    <x v="714"/>
    <x v="14"/>
    <s v="B01KBH547A"/>
    <n v="3"/>
    <x v="14"/>
    <x v="5"/>
    <n v="1012"/>
    <n v="920"/>
  </r>
  <r>
    <x v="714"/>
    <x v="8"/>
    <s v="B018IZ0SWI"/>
    <n v="1"/>
    <x v="8"/>
    <x v="1"/>
    <n v="1620"/>
    <n v="1350"/>
  </r>
  <r>
    <x v="714"/>
    <x v="11"/>
    <s v="B018IZ0SWI"/>
    <n v="3"/>
    <x v="11"/>
    <x v="1"/>
    <n v="1620"/>
    <n v="1350"/>
  </r>
  <r>
    <x v="714"/>
    <x v="13"/>
    <s v="B00NQGP42Y"/>
    <n v="5"/>
    <x v="13"/>
    <x v="7"/>
    <n v="2376"/>
    <n v="2200"/>
  </r>
  <r>
    <x v="714"/>
    <x v="21"/>
    <s v="B016381QZA"/>
    <n v="1"/>
    <x v="21"/>
    <x v="3"/>
    <n v="2016.5"/>
    <n v="1850"/>
  </r>
  <r>
    <x v="714"/>
    <x v="2"/>
    <s v="B00F3J4B5S"/>
    <n v="1"/>
    <x v="2"/>
    <x v="0"/>
    <n v="1725"/>
    <n v="1500"/>
  </r>
  <r>
    <x v="714"/>
    <x v="25"/>
    <s v="B00NQGP42Y"/>
    <n v="2"/>
    <x v="25"/>
    <x v="7"/>
    <n v="2376"/>
    <n v="2200"/>
  </r>
  <r>
    <x v="714"/>
    <x v="6"/>
    <s v="B018IZ0SWI"/>
    <n v="1"/>
    <x v="6"/>
    <x v="1"/>
    <n v="1620"/>
    <n v="1350"/>
  </r>
  <r>
    <x v="714"/>
    <x v="5"/>
    <s v="B01KBH547A"/>
    <n v="3"/>
    <x v="5"/>
    <x v="5"/>
    <n v="1012"/>
    <n v="920"/>
  </r>
  <r>
    <x v="714"/>
    <x v="7"/>
    <s v="B00F3J4B5S"/>
    <n v="2"/>
    <x v="7"/>
    <x v="0"/>
    <n v="1725"/>
    <n v="1500"/>
  </r>
  <r>
    <x v="714"/>
    <x v="9"/>
    <s v="B00K15Q2B0"/>
    <n v="2"/>
    <x v="9"/>
    <x v="6"/>
    <n v="2167.1999999999998"/>
    <n v="1720"/>
  </r>
  <r>
    <x v="714"/>
    <x v="4"/>
    <s v="B016381QZA"/>
    <n v="2"/>
    <x v="4"/>
    <x v="3"/>
    <n v="2016.5"/>
    <n v="1850"/>
  </r>
  <r>
    <x v="714"/>
    <x v="1"/>
    <s v="B00K15Q2B0"/>
    <n v="7"/>
    <x v="1"/>
    <x v="6"/>
    <n v="2167.1999999999998"/>
    <n v="1720"/>
  </r>
  <r>
    <x v="714"/>
    <x v="17"/>
    <s v="B018IZ0SWI"/>
    <n v="1"/>
    <x v="17"/>
    <x v="1"/>
    <n v="1620"/>
    <n v="1350"/>
  </r>
  <r>
    <x v="714"/>
    <x v="12"/>
    <s v="B00F3J4B5S"/>
    <n v="2"/>
    <x v="12"/>
    <x v="0"/>
    <n v="1725"/>
    <n v="1500"/>
  </r>
  <r>
    <x v="714"/>
    <x v="16"/>
    <s v="B00K15Q2B0"/>
    <n v="2"/>
    <x v="16"/>
    <x v="6"/>
    <n v="2167.1999999999998"/>
    <n v="1720"/>
  </r>
  <r>
    <x v="714"/>
    <x v="18"/>
    <s v="B018IZ0SWI"/>
    <n v="3"/>
    <x v="18"/>
    <x v="1"/>
    <n v="1620"/>
    <n v="1350"/>
  </r>
  <r>
    <x v="714"/>
    <x v="19"/>
    <s v="B018IZ0SWI"/>
    <n v="3"/>
    <x v="19"/>
    <x v="1"/>
    <n v="1620"/>
    <n v="1350"/>
  </r>
  <r>
    <x v="714"/>
    <x v="10"/>
    <s v="B00F3J4B5S"/>
    <n v="2"/>
    <x v="10"/>
    <x v="0"/>
    <n v="1725"/>
    <n v="1500"/>
  </r>
  <r>
    <x v="714"/>
    <x v="20"/>
    <s v="B01KBH547A"/>
    <n v="1"/>
    <x v="20"/>
    <x v="5"/>
    <n v="1012"/>
    <n v="920"/>
  </r>
  <r>
    <x v="714"/>
    <x v="22"/>
    <s v="B00NQGP42Y"/>
    <n v="3"/>
    <x v="22"/>
    <x v="7"/>
    <n v="2376"/>
    <n v="2200"/>
  </r>
  <r>
    <x v="714"/>
    <x v="15"/>
    <s v="B00F3J4B5S"/>
    <n v="3"/>
    <x v="15"/>
    <x v="0"/>
    <n v="1725"/>
    <n v="1500"/>
  </r>
  <r>
    <x v="714"/>
    <x v="26"/>
    <s v="B018IZ0SWI"/>
    <n v="1"/>
    <x v="26"/>
    <x v="1"/>
    <n v="1620"/>
    <n v="1350"/>
  </r>
  <r>
    <x v="714"/>
    <x v="27"/>
    <s v="B00F3J4B5S"/>
    <n v="1"/>
    <x v="27"/>
    <x v="0"/>
    <n v="1725"/>
    <n v="1500"/>
  </r>
  <r>
    <x v="714"/>
    <x v="28"/>
    <s v="B018IZ0SWI"/>
    <n v="2"/>
    <x v="28"/>
    <x v="1"/>
    <n v="1620"/>
    <n v="1350"/>
  </r>
  <r>
    <x v="714"/>
    <x v="29"/>
    <s v="B01KBH547A"/>
    <n v="1"/>
    <x v="29"/>
    <x v="5"/>
    <n v="1012"/>
    <n v="920"/>
  </r>
  <r>
    <x v="714"/>
    <x v="30"/>
    <s v="B018IZ0SWI"/>
    <n v="1"/>
    <x v="30"/>
    <x v="1"/>
    <n v="1620"/>
    <n v="1350"/>
  </r>
  <r>
    <x v="714"/>
    <x v="31"/>
    <s v="B01KBH547A"/>
    <n v="3"/>
    <x v="31"/>
    <x v="5"/>
    <n v="1012"/>
    <n v="920"/>
  </r>
  <r>
    <x v="714"/>
    <x v="24"/>
    <s v="B00K15Q2B0"/>
    <n v="2"/>
    <x v="24"/>
    <x v="6"/>
    <n v="2167.1999999999998"/>
    <n v="1720"/>
  </r>
  <r>
    <x v="714"/>
    <x v="23"/>
    <s v="B018IZ0SWI"/>
    <n v="2"/>
    <x v="23"/>
    <x v="1"/>
    <n v="1620"/>
    <n v="1350"/>
  </r>
  <r>
    <x v="714"/>
    <x v="0"/>
    <s v="B016381QZA"/>
    <n v="18"/>
    <x v="0"/>
    <x v="3"/>
    <n v="2016.5"/>
    <n v="1850"/>
  </r>
  <r>
    <x v="714"/>
    <x v="32"/>
    <s v="B01KBH547A"/>
    <n v="1"/>
    <x v="32"/>
    <x v="5"/>
    <n v="1012"/>
    <n v="920"/>
  </r>
  <r>
    <x v="714"/>
    <x v="33"/>
    <s v="B00F3J4B5S"/>
    <n v="1"/>
    <x v="33"/>
    <x v="0"/>
    <n v="1725"/>
    <n v="1500"/>
  </r>
  <r>
    <x v="714"/>
    <x v="34"/>
    <s v="B00F3J4B5S"/>
    <n v="2"/>
    <x v="34"/>
    <x v="0"/>
    <n v="1725"/>
    <n v="1500"/>
  </r>
  <r>
    <x v="714"/>
    <x v="35"/>
    <s v="B00K15Q2B0"/>
    <n v="2"/>
    <x v="35"/>
    <x v="6"/>
    <n v="2167.1999999999998"/>
    <n v="1720"/>
  </r>
  <r>
    <x v="714"/>
    <x v="36"/>
    <s v="B01DZJFWNC"/>
    <n v="3"/>
    <x v="36"/>
    <x v="2"/>
    <n v="998.4"/>
    <n v="960"/>
  </r>
  <r>
    <x v="714"/>
    <x v="37"/>
    <s v="B01LQV1YHO"/>
    <n v="3"/>
    <x v="37"/>
    <x v="8"/>
    <n v="1624"/>
    <n v="1450"/>
  </r>
  <r>
    <x v="714"/>
    <x v="38"/>
    <s v="B018IZ0SWI"/>
    <n v="1"/>
    <x v="38"/>
    <x v="1"/>
    <n v="1620"/>
    <n v="1350"/>
  </r>
  <r>
    <x v="714"/>
    <x v="39"/>
    <s v="B016B7INC2"/>
    <n v="1"/>
    <x v="39"/>
    <x v="10"/>
    <n v="1020"/>
    <n v="850"/>
  </r>
  <r>
    <x v="714"/>
    <x v="40"/>
    <s v="B01KBH547A"/>
    <n v="2"/>
    <x v="40"/>
    <x v="5"/>
    <n v="1012"/>
    <n v="920"/>
  </r>
  <r>
    <x v="714"/>
    <x v="41"/>
    <s v="B00NQGP42Y"/>
    <n v="2"/>
    <x v="41"/>
    <x v="7"/>
    <n v="2376"/>
    <n v="2200"/>
  </r>
  <r>
    <x v="714"/>
    <x v="42"/>
    <s v="B00F3J4B5S"/>
    <n v="1"/>
    <x v="12"/>
    <x v="0"/>
    <n v="1725"/>
    <n v="1500"/>
  </r>
  <r>
    <x v="714"/>
    <x v="43"/>
    <s v="B00K15Q2B0"/>
    <n v="18"/>
    <x v="9"/>
    <x v="6"/>
    <n v="2167.1999999999998"/>
    <n v="1720"/>
  </r>
  <r>
    <x v="714"/>
    <x v="44"/>
    <s v="B00NQGP42Y"/>
    <n v="3"/>
    <x v="29"/>
    <x v="7"/>
    <n v="2376"/>
    <n v="2200"/>
  </r>
  <r>
    <x v="714"/>
    <x v="45"/>
    <s v="B00F3J4B5S"/>
    <n v="3"/>
    <x v="7"/>
    <x v="0"/>
    <n v="1725"/>
    <n v="1500"/>
  </r>
  <r>
    <x v="714"/>
    <x v="46"/>
    <s v="B01KBH547A"/>
    <n v="2"/>
    <x v="40"/>
    <x v="5"/>
    <n v="1012"/>
    <n v="920"/>
  </r>
  <r>
    <x v="714"/>
    <x v="47"/>
    <s v="B00K15Q2B0"/>
    <n v="2"/>
    <x v="10"/>
    <x v="6"/>
    <n v="2167.1999999999998"/>
    <n v="1720"/>
  </r>
  <r>
    <x v="714"/>
    <x v="48"/>
    <s v="B00NQGP42Y"/>
    <n v="1"/>
    <x v="13"/>
    <x v="7"/>
    <n v="2376"/>
    <n v="2200"/>
  </r>
  <r>
    <x v="714"/>
    <x v="49"/>
    <s v="B00K15Q2B0"/>
    <n v="1"/>
    <x v="42"/>
    <x v="6"/>
    <n v="2167.1999999999998"/>
    <n v="1720"/>
  </r>
  <r>
    <x v="714"/>
    <x v="50"/>
    <s v="B00NQGP42Y"/>
    <n v="2"/>
    <x v="36"/>
    <x v="7"/>
    <n v="2376"/>
    <n v="2200"/>
  </r>
  <r>
    <x v="714"/>
    <x v="51"/>
    <s v="B016B7INC2"/>
    <n v="1"/>
    <x v="28"/>
    <x v="10"/>
    <n v="1020"/>
    <n v="850"/>
  </r>
  <r>
    <x v="714"/>
    <x v="52"/>
    <s v="B01KBH547A"/>
    <n v="1"/>
    <x v="18"/>
    <x v="5"/>
    <n v="1012"/>
    <n v="920"/>
  </r>
  <r>
    <x v="714"/>
    <x v="53"/>
    <s v="B016381QZA"/>
    <n v="3"/>
    <x v="32"/>
    <x v="3"/>
    <n v="2016.5"/>
    <n v="1850"/>
  </r>
  <r>
    <x v="714"/>
    <x v="54"/>
    <s v="B015YCRYZM"/>
    <n v="11"/>
    <x v="31"/>
    <x v="11"/>
    <n v="2013"/>
    <n v="1650"/>
  </r>
  <r>
    <x v="714"/>
    <x v="55"/>
    <s v="B00NQGP42Y"/>
    <n v="2"/>
    <x v="20"/>
    <x v="7"/>
    <n v="2376"/>
    <n v="2200"/>
  </r>
  <r>
    <x v="714"/>
    <x v="56"/>
    <s v="B01KBH547A"/>
    <n v="3"/>
    <x v="1"/>
    <x v="5"/>
    <n v="1012"/>
    <n v="920"/>
  </r>
  <r>
    <x v="714"/>
    <x v="57"/>
    <s v="B01DZJFWNC"/>
    <n v="2"/>
    <x v="11"/>
    <x v="2"/>
    <n v="998.4"/>
    <n v="960"/>
  </r>
  <r>
    <x v="714"/>
    <x v="58"/>
    <s v="B00F3J4B5S"/>
    <n v="3"/>
    <x v="37"/>
    <x v="0"/>
    <n v="1725"/>
    <n v="1500"/>
  </r>
  <r>
    <x v="714"/>
    <x v="59"/>
    <s v="B01LQV1YHO"/>
    <n v="3"/>
    <x v="14"/>
    <x v="8"/>
    <n v="1624"/>
    <n v="1450"/>
  </r>
  <r>
    <x v="715"/>
    <x v="60"/>
    <s v="B00NQGP42Y"/>
    <n v="3"/>
    <x v="8"/>
    <x v="7"/>
    <n v="2376"/>
    <n v="2200"/>
  </r>
  <r>
    <x v="715"/>
    <x v="61"/>
    <s v="B01KBH547A"/>
    <n v="3"/>
    <x v="6"/>
    <x v="5"/>
    <n v="1012"/>
    <n v="920"/>
  </r>
  <r>
    <x v="715"/>
    <x v="62"/>
    <s v="B016381QZA"/>
    <n v="3"/>
    <x v="5"/>
    <x v="3"/>
    <n v="2016.5"/>
    <n v="1850"/>
  </r>
  <r>
    <x v="715"/>
    <x v="63"/>
    <s v="B00F3J4B5S"/>
    <n v="3"/>
    <x v="39"/>
    <x v="0"/>
    <n v="1725"/>
    <n v="1500"/>
  </r>
  <r>
    <x v="715"/>
    <x v="64"/>
    <s v="B00F3J4B5S"/>
    <n v="2"/>
    <x v="17"/>
    <x v="0"/>
    <n v="1725"/>
    <n v="1500"/>
  </r>
  <r>
    <x v="715"/>
    <x v="65"/>
    <s v="B01KBH547A"/>
    <n v="1"/>
    <x v="16"/>
    <x v="5"/>
    <n v="1012"/>
    <n v="920"/>
  </r>
  <r>
    <x v="715"/>
    <x v="66"/>
    <s v="B01KBH547A"/>
    <n v="3"/>
    <x v="3"/>
    <x v="5"/>
    <n v="1012"/>
    <n v="920"/>
  </r>
  <r>
    <x v="715"/>
    <x v="67"/>
    <s v="B00J0O5J4Y"/>
    <n v="3"/>
    <x v="2"/>
    <x v="4"/>
    <n v="1683"/>
    <n v="1530"/>
  </r>
  <r>
    <x v="715"/>
    <x v="68"/>
    <s v="B01KBH547A"/>
    <n v="2"/>
    <x v="23"/>
    <x v="5"/>
    <n v="1012"/>
    <n v="920"/>
  </r>
  <r>
    <x v="715"/>
    <x v="69"/>
    <s v="B018IZ0SWI"/>
    <n v="2"/>
    <x v="15"/>
    <x v="1"/>
    <n v="1620"/>
    <n v="1350"/>
  </r>
  <r>
    <x v="715"/>
    <x v="70"/>
    <s v="B00K15Q2B0"/>
    <n v="2"/>
    <x v="27"/>
    <x v="6"/>
    <n v="2167.1999999999998"/>
    <n v="1720"/>
  </r>
  <r>
    <x v="715"/>
    <x v="14"/>
    <s v="B01EYT1URO"/>
    <n v="3"/>
    <x v="14"/>
    <x v="9"/>
    <n v="1312.5"/>
    <n v="1250"/>
  </r>
  <r>
    <x v="715"/>
    <x v="8"/>
    <s v="B01EYT1URO"/>
    <n v="4"/>
    <x v="8"/>
    <x v="9"/>
    <n v="1312.5"/>
    <n v="1250"/>
  </r>
  <r>
    <x v="715"/>
    <x v="11"/>
    <s v="B00F3J4B5S"/>
    <n v="1"/>
    <x v="11"/>
    <x v="0"/>
    <n v="1725"/>
    <n v="1500"/>
  </r>
  <r>
    <x v="715"/>
    <x v="13"/>
    <s v="B01DZJFWNC"/>
    <n v="1"/>
    <x v="13"/>
    <x v="2"/>
    <n v="998.4"/>
    <n v="960"/>
  </r>
  <r>
    <x v="715"/>
    <x v="21"/>
    <s v="B016381QZA"/>
    <n v="3"/>
    <x v="21"/>
    <x v="3"/>
    <n v="2016.5"/>
    <n v="1850"/>
  </r>
  <r>
    <x v="715"/>
    <x v="2"/>
    <s v="B00F3J4B5S"/>
    <n v="2"/>
    <x v="2"/>
    <x v="0"/>
    <n v="1725"/>
    <n v="1500"/>
  </r>
  <r>
    <x v="715"/>
    <x v="25"/>
    <s v="B018IZ0SWI"/>
    <n v="2"/>
    <x v="25"/>
    <x v="1"/>
    <n v="1620"/>
    <n v="1350"/>
  </r>
  <r>
    <x v="715"/>
    <x v="6"/>
    <s v="B00K15Q2B0"/>
    <n v="24"/>
    <x v="6"/>
    <x v="6"/>
    <n v="2167.1999999999998"/>
    <n v="1720"/>
  </r>
  <r>
    <x v="715"/>
    <x v="5"/>
    <s v="B016381QZA"/>
    <n v="2"/>
    <x v="5"/>
    <x v="3"/>
    <n v="2016.5"/>
    <n v="1850"/>
  </r>
  <r>
    <x v="715"/>
    <x v="7"/>
    <s v="B01DZJFWNC"/>
    <n v="15"/>
    <x v="7"/>
    <x v="2"/>
    <n v="998.4"/>
    <n v="960"/>
  </r>
  <r>
    <x v="715"/>
    <x v="9"/>
    <s v="B01KBH547A"/>
    <n v="3"/>
    <x v="9"/>
    <x v="5"/>
    <n v="1012"/>
    <n v="920"/>
  </r>
  <r>
    <x v="715"/>
    <x v="4"/>
    <s v="B00J0O5J4Y"/>
    <n v="3"/>
    <x v="4"/>
    <x v="4"/>
    <n v="1683"/>
    <n v="1530"/>
  </r>
  <r>
    <x v="715"/>
    <x v="1"/>
    <s v="B01EYT1URO"/>
    <n v="12"/>
    <x v="1"/>
    <x v="9"/>
    <n v="1312.5"/>
    <n v="1250"/>
  </r>
  <r>
    <x v="715"/>
    <x v="17"/>
    <s v="B00F3J4B5S"/>
    <n v="11"/>
    <x v="17"/>
    <x v="0"/>
    <n v="1725"/>
    <n v="1500"/>
  </r>
  <r>
    <x v="715"/>
    <x v="12"/>
    <s v="B01LQV1YHO"/>
    <n v="2"/>
    <x v="12"/>
    <x v="8"/>
    <n v="1624"/>
    <n v="1450"/>
  </r>
  <r>
    <x v="715"/>
    <x v="16"/>
    <s v="B01LQV1YHO"/>
    <n v="1"/>
    <x v="16"/>
    <x v="8"/>
    <n v="1624"/>
    <n v="1450"/>
  </r>
  <r>
    <x v="715"/>
    <x v="18"/>
    <s v="B00K15Q2B0"/>
    <n v="3"/>
    <x v="18"/>
    <x v="6"/>
    <n v="2167.1999999999998"/>
    <n v="1720"/>
  </r>
  <r>
    <x v="715"/>
    <x v="19"/>
    <s v="B01KBH547A"/>
    <n v="3"/>
    <x v="19"/>
    <x v="5"/>
    <n v="1012"/>
    <n v="920"/>
  </r>
  <r>
    <x v="715"/>
    <x v="10"/>
    <s v="B00K15Q2B0"/>
    <n v="2"/>
    <x v="10"/>
    <x v="6"/>
    <n v="2167.1999999999998"/>
    <n v="1720"/>
  </r>
  <r>
    <x v="715"/>
    <x v="20"/>
    <s v="B00K15Q2B0"/>
    <n v="3"/>
    <x v="20"/>
    <x v="6"/>
    <n v="2167.1999999999998"/>
    <n v="1720"/>
  </r>
  <r>
    <x v="715"/>
    <x v="22"/>
    <s v="B00NQGP42Y"/>
    <n v="3"/>
    <x v="22"/>
    <x v="7"/>
    <n v="2376"/>
    <n v="2200"/>
  </r>
  <r>
    <x v="715"/>
    <x v="15"/>
    <s v="B015YCRYZM"/>
    <n v="1"/>
    <x v="15"/>
    <x v="11"/>
    <n v="2013"/>
    <n v="1650"/>
  </r>
  <r>
    <x v="715"/>
    <x v="26"/>
    <s v="B01KBH547A"/>
    <n v="3"/>
    <x v="26"/>
    <x v="5"/>
    <n v="1012"/>
    <n v="920"/>
  </r>
  <r>
    <x v="715"/>
    <x v="27"/>
    <s v="B01EYT1URO"/>
    <n v="3"/>
    <x v="27"/>
    <x v="9"/>
    <n v="1312.5"/>
    <n v="1250"/>
  </r>
  <r>
    <x v="715"/>
    <x v="28"/>
    <s v="B00NQGP42Y"/>
    <n v="3"/>
    <x v="28"/>
    <x v="7"/>
    <n v="2376"/>
    <n v="2200"/>
  </r>
  <r>
    <x v="715"/>
    <x v="29"/>
    <s v="B00J0O5J4Y"/>
    <n v="3"/>
    <x v="29"/>
    <x v="4"/>
    <n v="1683"/>
    <n v="1530"/>
  </r>
  <r>
    <x v="715"/>
    <x v="30"/>
    <s v="B018IZ0SWI"/>
    <n v="3"/>
    <x v="30"/>
    <x v="1"/>
    <n v="1620"/>
    <n v="1350"/>
  </r>
  <r>
    <x v="715"/>
    <x v="31"/>
    <s v="B01LQV1YHO"/>
    <n v="3"/>
    <x v="31"/>
    <x v="8"/>
    <n v="1624"/>
    <n v="1450"/>
  </r>
  <r>
    <x v="715"/>
    <x v="24"/>
    <s v="B00F3J4B5S"/>
    <n v="3"/>
    <x v="24"/>
    <x v="0"/>
    <n v="1725"/>
    <n v="1500"/>
  </r>
  <r>
    <x v="715"/>
    <x v="23"/>
    <s v="B00K15Q2B0"/>
    <n v="3"/>
    <x v="23"/>
    <x v="6"/>
    <n v="2167.1999999999998"/>
    <n v="1720"/>
  </r>
  <r>
    <x v="715"/>
    <x v="0"/>
    <s v="B01DZJFWNC"/>
    <n v="4"/>
    <x v="0"/>
    <x v="2"/>
    <n v="998.4"/>
    <n v="960"/>
  </r>
  <r>
    <x v="715"/>
    <x v="32"/>
    <s v="B016381QZA"/>
    <n v="2"/>
    <x v="32"/>
    <x v="3"/>
    <n v="2016.5"/>
    <n v="1850"/>
  </r>
  <r>
    <x v="715"/>
    <x v="33"/>
    <s v="B01KBH547A"/>
    <n v="3"/>
    <x v="33"/>
    <x v="5"/>
    <n v="1012"/>
    <n v="920"/>
  </r>
  <r>
    <x v="715"/>
    <x v="34"/>
    <s v="B01KBH547A"/>
    <n v="3"/>
    <x v="34"/>
    <x v="5"/>
    <n v="1012"/>
    <n v="920"/>
  </r>
  <r>
    <x v="715"/>
    <x v="35"/>
    <s v="B015YCRYZM"/>
    <n v="3"/>
    <x v="35"/>
    <x v="11"/>
    <n v="2013"/>
    <n v="1650"/>
  </r>
  <r>
    <x v="716"/>
    <x v="36"/>
    <s v="B018IZ0SWI"/>
    <n v="2"/>
    <x v="36"/>
    <x v="1"/>
    <n v="1620"/>
    <n v="1350"/>
  </r>
  <r>
    <x v="716"/>
    <x v="37"/>
    <s v="B01KBH547A"/>
    <n v="25"/>
    <x v="37"/>
    <x v="5"/>
    <n v="1012"/>
    <n v="920"/>
  </r>
  <r>
    <x v="716"/>
    <x v="38"/>
    <s v="B00F3J4B5S"/>
    <n v="8"/>
    <x v="38"/>
    <x v="0"/>
    <n v="1725"/>
    <n v="1500"/>
  </r>
  <r>
    <x v="716"/>
    <x v="39"/>
    <s v="B016381QZA"/>
    <n v="1"/>
    <x v="39"/>
    <x v="3"/>
    <n v="2016.5"/>
    <n v="1850"/>
  </r>
  <r>
    <x v="716"/>
    <x v="40"/>
    <s v="B015YCRYZM"/>
    <n v="2"/>
    <x v="40"/>
    <x v="11"/>
    <n v="2013"/>
    <n v="1650"/>
  </r>
  <r>
    <x v="716"/>
    <x v="41"/>
    <s v="B01EYT1URO"/>
    <n v="2"/>
    <x v="41"/>
    <x v="9"/>
    <n v="1312.5"/>
    <n v="1250"/>
  </r>
  <r>
    <x v="716"/>
    <x v="42"/>
    <s v="B01KBH547A"/>
    <n v="17"/>
    <x v="12"/>
    <x v="5"/>
    <n v="1012"/>
    <n v="920"/>
  </r>
  <r>
    <x v="716"/>
    <x v="43"/>
    <s v="B01DZJFWNC"/>
    <n v="2"/>
    <x v="9"/>
    <x v="2"/>
    <n v="998.4"/>
    <n v="960"/>
  </r>
  <r>
    <x v="716"/>
    <x v="44"/>
    <s v="B01EYT1URO"/>
    <n v="2"/>
    <x v="29"/>
    <x v="9"/>
    <n v="1312.5"/>
    <n v="1250"/>
  </r>
  <r>
    <x v="716"/>
    <x v="45"/>
    <s v="B01DZJFWNC"/>
    <n v="3"/>
    <x v="7"/>
    <x v="2"/>
    <n v="998.4"/>
    <n v="960"/>
  </r>
  <r>
    <x v="716"/>
    <x v="46"/>
    <s v="B00F3J4B5S"/>
    <n v="3"/>
    <x v="40"/>
    <x v="0"/>
    <n v="1725"/>
    <n v="1500"/>
  </r>
  <r>
    <x v="716"/>
    <x v="47"/>
    <s v="B018IZ0SWI"/>
    <n v="2"/>
    <x v="10"/>
    <x v="1"/>
    <n v="1620"/>
    <n v="1350"/>
  </r>
  <r>
    <x v="716"/>
    <x v="48"/>
    <s v="B00NQGP42Y"/>
    <n v="3"/>
    <x v="13"/>
    <x v="7"/>
    <n v="2376"/>
    <n v="2200"/>
  </r>
  <r>
    <x v="716"/>
    <x v="49"/>
    <s v="B01DZJFWNC"/>
    <n v="2"/>
    <x v="42"/>
    <x v="2"/>
    <n v="998.4"/>
    <n v="960"/>
  </r>
  <r>
    <x v="716"/>
    <x v="50"/>
    <s v="B018IZ0SWI"/>
    <n v="1"/>
    <x v="36"/>
    <x v="1"/>
    <n v="1620"/>
    <n v="1350"/>
  </r>
  <r>
    <x v="716"/>
    <x v="51"/>
    <s v="B00F3J4B5S"/>
    <n v="7"/>
    <x v="28"/>
    <x v="0"/>
    <n v="1725"/>
    <n v="1500"/>
  </r>
  <r>
    <x v="716"/>
    <x v="52"/>
    <s v="B00K15Q2B0"/>
    <n v="13"/>
    <x v="18"/>
    <x v="6"/>
    <n v="2167.1999999999998"/>
    <n v="1720"/>
  </r>
  <r>
    <x v="716"/>
    <x v="53"/>
    <s v="B01DZJFWNC"/>
    <n v="3"/>
    <x v="32"/>
    <x v="2"/>
    <n v="998.4"/>
    <n v="960"/>
  </r>
  <r>
    <x v="716"/>
    <x v="54"/>
    <s v="B016B7INC2"/>
    <n v="2"/>
    <x v="31"/>
    <x v="10"/>
    <n v="1020"/>
    <n v="850"/>
  </r>
  <r>
    <x v="716"/>
    <x v="55"/>
    <s v="B00NQGP42Y"/>
    <n v="3"/>
    <x v="20"/>
    <x v="7"/>
    <n v="2376"/>
    <n v="2200"/>
  </r>
  <r>
    <x v="716"/>
    <x v="56"/>
    <s v="B01KBH547A"/>
    <n v="3"/>
    <x v="1"/>
    <x v="5"/>
    <n v="1012"/>
    <n v="920"/>
  </r>
  <r>
    <x v="716"/>
    <x v="57"/>
    <s v="B01KBH547A"/>
    <n v="2"/>
    <x v="11"/>
    <x v="5"/>
    <n v="1012"/>
    <n v="920"/>
  </r>
  <r>
    <x v="716"/>
    <x v="58"/>
    <s v="B016381QZA"/>
    <n v="1"/>
    <x v="37"/>
    <x v="3"/>
    <n v="2016.5"/>
    <n v="1850"/>
  </r>
  <r>
    <x v="716"/>
    <x v="59"/>
    <s v="B01KBH547A"/>
    <n v="2"/>
    <x v="14"/>
    <x v="5"/>
    <n v="1012"/>
    <n v="920"/>
  </r>
  <r>
    <x v="716"/>
    <x v="60"/>
    <s v="B01LQV1YHO"/>
    <n v="3"/>
    <x v="8"/>
    <x v="8"/>
    <n v="1624"/>
    <n v="1450"/>
  </r>
  <r>
    <x v="716"/>
    <x v="61"/>
    <s v="B018IZ0SWI"/>
    <n v="3"/>
    <x v="6"/>
    <x v="1"/>
    <n v="1620"/>
    <n v="1350"/>
  </r>
  <r>
    <x v="716"/>
    <x v="62"/>
    <s v="B01EYT1URO"/>
    <n v="2"/>
    <x v="5"/>
    <x v="9"/>
    <n v="1312.5"/>
    <n v="1250"/>
  </r>
  <r>
    <x v="716"/>
    <x v="63"/>
    <s v="B00K15Q2B0"/>
    <n v="2"/>
    <x v="39"/>
    <x v="6"/>
    <n v="2167.1999999999998"/>
    <n v="1720"/>
  </r>
  <r>
    <x v="716"/>
    <x v="64"/>
    <s v="B01LQV1YHO"/>
    <n v="3"/>
    <x v="17"/>
    <x v="8"/>
    <n v="1624"/>
    <n v="1450"/>
  </r>
  <r>
    <x v="716"/>
    <x v="65"/>
    <s v="B00K15Q2B0"/>
    <n v="2"/>
    <x v="16"/>
    <x v="6"/>
    <n v="2167.1999999999998"/>
    <n v="1720"/>
  </r>
  <r>
    <x v="716"/>
    <x v="66"/>
    <s v="B00K15Q2B0"/>
    <n v="3"/>
    <x v="3"/>
    <x v="6"/>
    <n v="2167.1999999999998"/>
    <n v="1720"/>
  </r>
  <r>
    <x v="716"/>
    <x v="67"/>
    <s v="B01DZJFWNC"/>
    <n v="3"/>
    <x v="2"/>
    <x v="2"/>
    <n v="998.4"/>
    <n v="960"/>
  </r>
  <r>
    <x v="716"/>
    <x v="68"/>
    <s v="B00J0O5J4Y"/>
    <n v="2"/>
    <x v="23"/>
    <x v="4"/>
    <n v="1683"/>
    <n v="1530"/>
  </r>
  <r>
    <x v="716"/>
    <x v="69"/>
    <s v="B016B7INC2"/>
    <n v="1"/>
    <x v="15"/>
    <x v="10"/>
    <n v="1020"/>
    <n v="850"/>
  </r>
  <r>
    <x v="716"/>
    <x v="70"/>
    <s v="B018IZ0SWI"/>
    <n v="2"/>
    <x v="27"/>
    <x v="1"/>
    <n v="1620"/>
    <n v="1350"/>
  </r>
  <r>
    <x v="716"/>
    <x v="14"/>
    <s v="B01EYT1URO"/>
    <n v="1"/>
    <x v="14"/>
    <x v="9"/>
    <n v="1312.5"/>
    <n v="1250"/>
  </r>
  <r>
    <x v="716"/>
    <x v="8"/>
    <s v="B00J0O5J4Y"/>
    <n v="3"/>
    <x v="8"/>
    <x v="4"/>
    <n v="1683"/>
    <n v="1530"/>
  </r>
  <r>
    <x v="716"/>
    <x v="11"/>
    <s v="B018IZ0SWI"/>
    <n v="2"/>
    <x v="11"/>
    <x v="1"/>
    <n v="1620"/>
    <n v="1350"/>
  </r>
  <r>
    <x v="716"/>
    <x v="13"/>
    <s v="B00F3J4B5S"/>
    <n v="5"/>
    <x v="13"/>
    <x v="0"/>
    <n v="1725"/>
    <n v="1500"/>
  </r>
  <r>
    <x v="716"/>
    <x v="21"/>
    <s v="B00NQGP42Y"/>
    <n v="2"/>
    <x v="21"/>
    <x v="7"/>
    <n v="2376"/>
    <n v="2200"/>
  </r>
  <r>
    <x v="716"/>
    <x v="2"/>
    <s v="B00K15Q2B0"/>
    <n v="3"/>
    <x v="2"/>
    <x v="6"/>
    <n v="2167.1999999999998"/>
    <n v="1720"/>
  </r>
  <r>
    <x v="716"/>
    <x v="25"/>
    <s v="B016381QZA"/>
    <n v="2"/>
    <x v="25"/>
    <x v="3"/>
    <n v="2016.5"/>
    <n v="1850"/>
  </r>
  <r>
    <x v="716"/>
    <x v="6"/>
    <s v="B01DZJFWNC"/>
    <n v="1"/>
    <x v="6"/>
    <x v="2"/>
    <n v="998.4"/>
    <n v="960"/>
  </r>
  <r>
    <x v="716"/>
    <x v="5"/>
    <s v="B00F3J4B5S"/>
    <n v="2"/>
    <x v="5"/>
    <x v="0"/>
    <n v="1725"/>
    <n v="1500"/>
  </r>
  <r>
    <x v="716"/>
    <x v="7"/>
    <s v="B01LQV1YHO"/>
    <n v="2"/>
    <x v="7"/>
    <x v="8"/>
    <n v="1624"/>
    <n v="1450"/>
  </r>
  <r>
    <x v="716"/>
    <x v="9"/>
    <s v="B01LQV1YHO"/>
    <n v="3"/>
    <x v="9"/>
    <x v="8"/>
    <n v="1624"/>
    <n v="1450"/>
  </r>
  <r>
    <x v="716"/>
    <x v="4"/>
    <s v="B01EYT1URO"/>
    <n v="1"/>
    <x v="4"/>
    <x v="9"/>
    <n v="1312.5"/>
    <n v="1250"/>
  </r>
  <r>
    <x v="716"/>
    <x v="1"/>
    <s v="B01KBH547A"/>
    <n v="1"/>
    <x v="1"/>
    <x v="5"/>
    <n v="1012"/>
    <n v="920"/>
  </r>
  <r>
    <x v="716"/>
    <x v="17"/>
    <s v="B01LQV1YHO"/>
    <n v="3"/>
    <x v="17"/>
    <x v="8"/>
    <n v="1624"/>
    <n v="1450"/>
  </r>
  <r>
    <x v="716"/>
    <x v="12"/>
    <s v="B00F3J4B5S"/>
    <n v="1"/>
    <x v="12"/>
    <x v="0"/>
    <n v="1725"/>
    <n v="1500"/>
  </r>
  <r>
    <x v="716"/>
    <x v="16"/>
    <s v="B018IZ0SWI"/>
    <n v="2"/>
    <x v="16"/>
    <x v="1"/>
    <n v="1620"/>
    <n v="1350"/>
  </r>
  <r>
    <x v="716"/>
    <x v="18"/>
    <s v="B00K15Q2B0"/>
    <n v="3"/>
    <x v="18"/>
    <x v="6"/>
    <n v="2167.1999999999998"/>
    <n v="1720"/>
  </r>
  <r>
    <x v="716"/>
    <x v="19"/>
    <s v="B015YCRYZM"/>
    <n v="1"/>
    <x v="19"/>
    <x v="11"/>
    <n v="2013"/>
    <n v="1650"/>
  </r>
  <r>
    <x v="716"/>
    <x v="10"/>
    <s v="B015YCRYZM"/>
    <n v="1"/>
    <x v="10"/>
    <x v="11"/>
    <n v="2013"/>
    <n v="1650"/>
  </r>
  <r>
    <x v="716"/>
    <x v="20"/>
    <s v="B01DZJFWNC"/>
    <n v="2"/>
    <x v="20"/>
    <x v="2"/>
    <n v="998.4"/>
    <n v="960"/>
  </r>
  <r>
    <x v="716"/>
    <x v="22"/>
    <s v="B00NQGP42Y"/>
    <n v="2"/>
    <x v="22"/>
    <x v="7"/>
    <n v="2376"/>
    <n v="2200"/>
  </r>
  <r>
    <x v="716"/>
    <x v="15"/>
    <s v="B018IZ0SWI"/>
    <n v="2"/>
    <x v="15"/>
    <x v="1"/>
    <n v="1620"/>
    <n v="1350"/>
  </r>
  <r>
    <x v="716"/>
    <x v="26"/>
    <s v="B01KBH547A"/>
    <n v="3"/>
    <x v="26"/>
    <x v="5"/>
    <n v="1012"/>
    <n v="920"/>
  </r>
  <r>
    <x v="716"/>
    <x v="27"/>
    <s v="B00NQGP42Y"/>
    <n v="3"/>
    <x v="27"/>
    <x v="7"/>
    <n v="2376"/>
    <n v="2200"/>
  </r>
  <r>
    <x v="716"/>
    <x v="28"/>
    <s v="B016B7INC2"/>
    <n v="1"/>
    <x v="28"/>
    <x v="10"/>
    <n v="1020"/>
    <n v="850"/>
  </r>
  <r>
    <x v="716"/>
    <x v="29"/>
    <s v="B016381QZA"/>
    <n v="2"/>
    <x v="29"/>
    <x v="3"/>
    <n v="2016.5"/>
    <n v="1850"/>
  </r>
  <r>
    <x v="716"/>
    <x v="30"/>
    <s v="B01KBH547A"/>
    <n v="3"/>
    <x v="30"/>
    <x v="5"/>
    <n v="1012"/>
    <n v="920"/>
  </r>
  <r>
    <x v="716"/>
    <x v="31"/>
    <s v="B01DZJFWNC"/>
    <n v="3"/>
    <x v="31"/>
    <x v="2"/>
    <n v="998.4"/>
    <n v="960"/>
  </r>
  <r>
    <x v="716"/>
    <x v="24"/>
    <s v="B016B7INC2"/>
    <n v="3"/>
    <x v="24"/>
    <x v="10"/>
    <n v="1020"/>
    <n v="850"/>
  </r>
  <r>
    <x v="716"/>
    <x v="23"/>
    <s v="B01KBH547A"/>
    <n v="1"/>
    <x v="23"/>
    <x v="5"/>
    <n v="1012"/>
    <n v="920"/>
  </r>
  <r>
    <x v="716"/>
    <x v="0"/>
    <s v="B00NQGP42Y"/>
    <n v="2"/>
    <x v="0"/>
    <x v="7"/>
    <n v="2376"/>
    <n v="2200"/>
  </r>
  <r>
    <x v="717"/>
    <x v="32"/>
    <s v="B018IZ0SWI"/>
    <n v="1"/>
    <x v="32"/>
    <x v="1"/>
    <n v="1620"/>
    <n v="1350"/>
  </r>
  <r>
    <x v="717"/>
    <x v="33"/>
    <s v="B00F3J4B5S"/>
    <n v="3"/>
    <x v="33"/>
    <x v="0"/>
    <n v="1725"/>
    <n v="1500"/>
  </r>
  <r>
    <x v="717"/>
    <x v="34"/>
    <s v="B01KBH547A"/>
    <n v="3"/>
    <x v="34"/>
    <x v="5"/>
    <n v="1012"/>
    <n v="920"/>
  </r>
  <r>
    <x v="717"/>
    <x v="35"/>
    <s v="B018IZ0SWI"/>
    <n v="3"/>
    <x v="35"/>
    <x v="1"/>
    <n v="1620"/>
    <n v="1350"/>
  </r>
  <r>
    <x v="717"/>
    <x v="36"/>
    <s v="B00F3J4B5S"/>
    <n v="2"/>
    <x v="36"/>
    <x v="0"/>
    <n v="1725"/>
    <n v="1500"/>
  </r>
  <r>
    <x v="717"/>
    <x v="37"/>
    <s v="B016381QZA"/>
    <n v="1"/>
    <x v="37"/>
    <x v="3"/>
    <n v="2016.5"/>
    <n v="1850"/>
  </r>
  <r>
    <x v="717"/>
    <x v="38"/>
    <s v="B016381QZA"/>
    <n v="1"/>
    <x v="38"/>
    <x v="3"/>
    <n v="2016.5"/>
    <n v="1850"/>
  </r>
  <r>
    <x v="717"/>
    <x v="39"/>
    <s v="B018IZ0SWI"/>
    <n v="3"/>
    <x v="39"/>
    <x v="1"/>
    <n v="1620"/>
    <n v="1350"/>
  </r>
  <r>
    <x v="717"/>
    <x v="40"/>
    <s v="B01LQV1YHO"/>
    <n v="1"/>
    <x v="40"/>
    <x v="8"/>
    <n v="1624"/>
    <n v="1450"/>
  </r>
  <r>
    <x v="717"/>
    <x v="41"/>
    <s v="B00F3J4B5S"/>
    <n v="3"/>
    <x v="41"/>
    <x v="0"/>
    <n v="1725"/>
    <n v="1500"/>
  </r>
  <r>
    <x v="717"/>
    <x v="42"/>
    <s v="B018IZ0SWI"/>
    <n v="3"/>
    <x v="12"/>
    <x v="1"/>
    <n v="1620"/>
    <n v="1350"/>
  </r>
  <r>
    <x v="717"/>
    <x v="43"/>
    <s v="B018IZ0SWI"/>
    <n v="3"/>
    <x v="9"/>
    <x v="1"/>
    <n v="1620"/>
    <n v="1350"/>
  </r>
  <r>
    <x v="717"/>
    <x v="44"/>
    <s v="B01EYT1URO"/>
    <n v="21"/>
    <x v="29"/>
    <x v="9"/>
    <n v="1312.5"/>
    <n v="1250"/>
  </r>
  <r>
    <x v="717"/>
    <x v="45"/>
    <s v="B01KBH547A"/>
    <n v="2"/>
    <x v="7"/>
    <x v="5"/>
    <n v="1012"/>
    <n v="920"/>
  </r>
  <r>
    <x v="717"/>
    <x v="46"/>
    <s v="B016B7INC2"/>
    <n v="3"/>
    <x v="40"/>
    <x v="10"/>
    <n v="1020"/>
    <n v="850"/>
  </r>
  <r>
    <x v="717"/>
    <x v="47"/>
    <s v="B00K15Q2B0"/>
    <n v="2"/>
    <x v="10"/>
    <x v="6"/>
    <n v="2167.1999999999998"/>
    <n v="1720"/>
  </r>
  <r>
    <x v="717"/>
    <x v="48"/>
    <s v="B00F3J4B5S"/>
    <n v="2"/>
    <x v="13"/>
    <x v="0"/>
    <n v="1725"/>
    <n v="1500"/>
  </r>
  <r>
    <x v="717"/>
    <x v="49"/>
    <s v="B00K15Q2B0"/>
    <n v="2"/>
    <x v="42"/>
    <x v="6"/>
    <n v="2167.1999999999998"/>
    <n v="1720"/>
  </r>
  <r>
    <x v="717"/>
    <x v="50"/>
    <s v="B00J0O5J4Y"/>
    <n v="2"/>
    <x v="36"/>
    <x v="4"/>
    <n v="1683"/>
    <n v="1530"/>
  </r>
  <r>
    <x v="717"/>
    <x v="51"/>
    <s v="B018IZ0SWI"/>
    <n v="2"/>
    <x v="28"/>
    <x v="1"/>
    <n v="1620"/>
    <n v="1350"/>
  </r>
  <r>
    <x v="717"/>
    <x v="52"/>
    <s v="B016B7INC2"/>
    <n v="2"/>
    <x v="18"/>
    <x v="10"/>
    <n v="1020"/>
    <n v="850"/>
  </r>
  <r>
    <x v="717"/>
    <x v="53"/>
    <s v="B00F3J4B5S"/>
    <n v="3"/>
    <x v="32"/>
    <x v="0"/>
    <n v="1725"/>
    <n v="1500"/>
  </r>
  <r>
    <x v="717"/>
    <x v="54"/>
    <s v="B00NQGP42Y"/>
    <n v="7"/>
    <x v="31"/>
    <x v="7"/>
    <n v="2376"/>
    <n v="2200"/>
  </r>
  <r>
    <x v="717"/>
    <x v="55"/>
    <s v="B00K15Q2B0"/>
    <n v="4"/>
    <x v="20"/>
    <x v="6"/>
    <n v="2167.1999999999998"/>
    <n v="1720"/>
  </r>
  <r>
    <x v="717"/>
    <x v="56"/>
    <s v="B01EYT1URO"/>
    <n v="4"/>
    <x v="1"/>
    <x v="9"/>
    <n v="1312.5"/>
    <n v="1250"/>
  </r>
  <r>
    <x v="717"/>
    <x v="57"/>
    <s v="B00F3J4B5S"/>
    <n v="4"/>
    <x v="11"/>
    <x v="0"/>
    <n v="1725"/>
    <n v="1500"/>
  </r>
  <r>
    <x v="717"/>
    <x v="58"/>
    <s v="B00F3J4B5S"/>
    <n v="3"/>
    <x v="37"/>
    <x v="0"/>
    <n v="1725"/>
    <n v="1500"/>
  </r>
  <r>
    <x v="717"/>
    <x v="59"/>
    <s v="B00F3J4B5S"/>
    <n v="1"/>
    <x v="14"/>
    <x v="0"/>
    <n v="1725"/>
    <n v="1500"/>
  </r>
  <r>
    <x v="717"/>
    <x v="60"/>
    <s v="B00F3J4B5S"/>
    <n v="4"/>
    <x v="8"/>
    <x v="0"/>
    <n v="1725"/>
    <n v="1500"/>
  </r>
  <r>
    <x v="717"/>
    <x v="61"/>
    <s v="B00NQGP42Y"/>
    <n v="2"/>
    <x v="6"/>
    <x v="7"/>
    <n v="2376"/>
    <n v="2200"/>
  </r>
  <r>
    <x v="717"/>
    <x v="62"/>
    <s v="B01KBH547A"/>
    <n v="2"/>
    <x v="5"/>
    <x v="5"/>
    <n v="1012"/>
    <n v="920"/>
  </r>
  <r>
    <x v="717"/>
    <x v="63"/>
    <s v="B018IZ0SWI"/>
    <n v="1"/>
    <x v="39"/>
    <x v="1"/>
    <n v="1620"/>
    <n v="1350"/>
  </r>
  <r>
    <x v="717"/>
    <x v="64"/>
    <s v="B018IZ0SWI"/>
    <n v="2"/>
    <x v="17"/>
    <x v="1"/>
    <n v="1620"/>
    <n v="1350"/>
  </r>
  <r>
    <x v="717"/>
    <x v="65"/>
    <s v="B00F3J4B5S"/>
    <n v="3"/>
    <x v="16"/>
    <x v="0"/>
    <n v="1725"/>
    <n v="1500"/>
  </r>
  <r>
    <x v="717"/>
    <x v="66"/>
    <s v="B00K15Q2B0"/>
    <n v="1"/>
    <x v="3"/>
    <x v="6"/>
    <n v="2167.1999999999998"/>
    <n v="1720"/>
  </r>
  <r>
    <x v="717"/>
    <x v="67"/>
    <s v="B018IZ0SWI"/>
    <n v="1"/>
    <x v="2"/>
    <x v="1"/>
    <n v="1620"/>
    <n v="1350"/>
  </r>
  <r>
    <x v="717"/>
    <x v="68"/>
    <s v="B00F3J4B5S"/>
    <n v="2"/>
    <x v="23"/>
    <x v="0"/>
    <n v="1725"/>
    <n v="1500"/>
  </r>
  <r>
    <x v="717"/>
    <x v="69"/>
    <s v="B00NQGP42Y"/>
    <n v="3"/>
    <x v="15"/>
    <x v="7"/>
    <n v="2376"/>
    <n v="2200"/>
  </r>
  <r>
    <x v="717"/>
    <x v="70"/>
    <s v="B00F3J4B5S"/>
    <n v="1"/>
    <x v="27"/>
    <x v="0"/>
    <n v="1725"/>
    <n v="1500"/>
  </r>
  <r>
    <x v="717"/>
    <x v="14"/>
    <s v="B016381QZA"/>
    <n v="24"/>
    <x v="14"/>
    <x v="3"/>
    <n v="2016.5"/>
    <n v="1850"/>
  </r>
  <r>
    <x v="717"/>
    <x v="8"/>
    <s v="B01LQV1YHO"/>
    <n v="3"/>
    <x v="8"/>
    <x v="8"/>
    <n v="1624"/>
    <n v="1450"/>
  </r>
  <r>
    <x v="717"/>
    <x v="11"/>
    <s v="B00K15Q2B0"/>
    <n v="2"/>
    <x v="11"/>
    <x v="6"/>
    <n v="2167.1999999999998"/>
    <n v="1720"/>
  </r>
  <r>
    <x v="717"/>
    <x v="13"/>
    <s v="B00F3J4B5S"/>
    <n v="1"/>
    <x v="13"/>
    <x v="0"/>
    <n v="1725"/>
    <n v="1500"/>
  </r>
  <r>
    <x v="717"/>
    <x v="21"/>
    <s v="B01KBH547A"/>
    <n v="1"/>
    <x v="21"/>
    <x v="5"/>
    <n v="1012"/>
    <n v="920"/>
  </r>
  <r>
    <x v="717"/>
    <x v="2"/>
    <s v="B018IZ0SWI"/>
    <n v="2"/>
    <x v="2"/>
    <x v="1"/>
    <n v="1620"/>
    <n v="1350"/>
  </r>
  <r>
    <x v="717"/>
    <x v="25"/>
    <s v="B01LQV1YHO"/>
    <n v="1"/>
    <x v="25"/>
    <x v="8"/>
    <n v="1624"/>
    <n v="1450"/>
  </r>
  <r>
    <x v="717"/>
    <x v="6"/>
    <s v="B01KBH547A"/>
    <n v="2"/>
    <x v="6"/>
    <x v="5"/>
    <n v="1012"/>
    <n v="920"/>
  </r>
  <r>
    <x v="717"/>
    <x v="5"/>
    <s v="B01EYT1URO"/>
    <n v="2"/>
    <x v="5"/>
    <x v="9"/>
    <n v="1312.5"/>
    <n v="1250"/>
  </r>
  <r>
    <x v="717"/>
    <x v="3"/>
    <s v="B00F3J4B5S"/>
    <n v="3"/>
    <x v="3"/>
    <x v="0"/>
    <n v="1725"/>
    <n v="1500"/>
  </r>
  <r>
    <x v="717"/>
    <x v="4"/>
    <s v="B00NQGP42Y"/>
    <n v="17"/>
    <x v="4"/>
    <x v="7"/>
    <n v="2376"/>
    <n v="2200"/>
  </r>
  <r>
    <x v="717"/>
    <x v="14"/>
    <s v="B00K15Q2B0"/>
    <n v="2"/>
    <x v="14"/>
    <x v="6"/>
    <n v="2167.1999999999998"/>
    <n v="1720"/>
  </r>
  <r>
    <x v="717"/>
    <x v="13"/>
    <s v="B01LQV1YHO"/>
    <n v="2"/>
    <x v="13"/>
    <x v="8"/>
    <n v="1624"/>
    <n v="1450"/>
  </r>
  <r>
    <x v="717"/>
    <x v="2"/>
    <s v="B00F3J4B5S"/>
    <n v="3"/>
    <x v="2"/>
    <x v="0"/>
    <n v="1725"/>
    <n v="1500"/>
  </r>
  <r>
    <x v="717"/>
    <x v="5"/>
    <s v="B018IZ0SWI"/>
    <n v="3"/>
    <x v="5"/>
    <x v="1"/>
    <n v="1620"/>
    <n v="1350"/>
  </r>
  <r>
    <x v="717"/>
    <x v="7"/>
    <s v="B016381QZA"/>
    <n v="2"/>
    <x v="7"/>
    <x v="3"/>
    <n v="2016.5"/>
    <n v="1850"/>
  </r>
  <r>
    <x v="717"/>
    <x v="6"/>
    <s v="B01DZJFWNC"/>
    <n v="1"/>
    <x v="6"/>
    <x v="2"/>
    <n v="998.4"/>
    <n v="960"/>
  </r>
  <r>
    <x v="717"/>
    <x v="1"/>
    <s v="B018IZ0SWI"/>
    <n v="2"/>
    <x v="1"/>
    <x v="1"/>
    <n v="1620"/>
    <n v="1350"/>
  </r>
  <r>
    <x v="717"/>
    <x v="9"/>
    <s v="B00K15Q2B0"/>
    <n v="2"/>
    <x v="9"/>
    <x v="6"/>
    <n v="2167.1999999999998"/>
    <n v="1720"/>
  </r>
  <r>
    <x v="717"/>
    <x v="17"/>
    <s v="B018IZ0SWI"/>
    <n v="3"/>
    <x v="17"/>
    <x v="1"/>
    <n v="1620"/>
    <n v="1350"/>
  </r>
  <r>
    <x v="717"/>
    <x v="11"/>
    <s v="B015YCRYZM"/>
    <n v="2"/>
    <x v="11"/>
    <x v="11"/>
    <n v="2013"/>
    <n v="1650"/>
  </r>
  <r>
    <x v="718"/>
    <x v="8"/>
    <s v="B00K15Q2B0"/>
    <n v="2"/>
    <x v="8"/>
    <x v="6"/>
    <n v="2167.1999999999998"/>
    <n v="1720"/>
  </r>
  <r>
    <x v="718"/>
    <x v="12"/>
    <s v="B00K15Q2B0"/>
    <n v="2"/>
    <x v="12"/>
    <x v="6"/>
    <n v="2167.1999999999998"/>
    <n v="1720"/>
  </r>
  <r>
    <x v="718"/>
    <x v="16"/>
    <s v="B00K15Q2B0"/>
    <n v="2"/>
    <x v="16"/>
    <x v="6"/>
    <n v="2167.1999999999998"/>
    <n v="1720"/>
  </r>
  <r>
    <x v="718"/>
    <x v="10"/>
    <s v="B01EYT1URO"/>
    <n v="3"/>
    <x v="10"/>
    <x v="9"/>
    <n v="1312.5"/>
    <n v="1250"/>
  </r>
  <r>
    <x v="718"/>
    <x v="18"/>
    <s v="B018IZ0SWI"/>
    <n v="3"/>
    <x v="18"/>
    <x v="1"/>
    <n v="1620"/>
    <n v="1350"/>
  </r>
  <r>
    <x v="718"/>
    <x v="19"/>
    <s v="B016381QZA"/>
    <n v="3"/>
    <x v="19"/>
    <x v="3"/>
    <n v="2016.5"/>
    <n v="1850"/>
  </r>
  <r>
    <x v="718"/>
    <x v="20"/>
    <s v="B015YCRYZM"/>
    <n v="2"/>
    <x v="20"/>
    <x v="11"/>
    <n v="2013"/>
    <n v="1650"/>
  </r>
  <r>
    <x v="718"/>
    <x v="21"/>
    <s v="B00K15Q2B0"/>
    <n v="2"/>
    <x v="21"/>
    <x v="6"/>
    <n v="2167.1999999999998"/>
    <n v="1720"/>
  </r>
  <r>
    <x v="718"/>
    <x v="22"/>
    <s v="B00K15Q2B0"/>
    <n v="2"/>
    <x v="22"/>
    <x v="6"/>
    <n v="2167.1999999999998"/>
    <n v="1720"/>
  </r>
  <r>
    <x v="718"/>
    <x v="23"/>
    <s v="B01LQV1YHO"/>
    <n v="4"/>
    <x v="23"/>
    <x v="8"/>
    <n v="1624"/>
    <n v="1450"/>
  </r>
  <r>
    <x v="718"/>
    <x v="24"/>
    <s v="B01LQV1YHO"/>
    <n v="2"/>
    <x v="24"/>
    <x v="8"/>
    <n v="1624"/>
    <n v="1450"/>
  </r>
  <r>
    <x v="718"/>
    <x v="15"/>
    <s v="B00K15Q2B0"/>
    <n v="4"/>
    <x v="15"/>
    <x v="6"/>
    <n v="2167.1999999999998"/>
    <n v="1720"/>
  </r>
  <r>
    <x v="718"/>
    <x v="25"/>
    <s v="B01EYT1URO"/>
    <n v="2"/>
    <x v="25"/>
    <x v="9"/>
    <n v="1312.5"/>
    <n v="1250"/>
  </r>
  <r>
    <x v="718"/>
    <x v="26"/>
    <s v="B01KBH547A"/>
    <n v="2"/>
    <x v="26"/>
    <x v="5"/>
    <n v="1012"/>
    <n v="920"/>
  </r>
  <r>
    <x v="718"/>
    <x v="27"/>
    <s v="B018IZ0SWI"/>
    <n v="3"/>
    <x v="27"/>
    <x v="1"/>
    <n v="1620"/>
    <n v="1350"/>
  </r>
  <r>
    <x v="718"/>
    <x v="28"/>
    <s v="B00K15Q2B0"/>
    <n v="1"/>
    <x v="28"/>
    <x v="6"/>
    <n v="2167.1999999999998"/>
    <n v="1720"/>
  </r>
  <r>
    <x v="718"/>
    <x v="29"/>
    <s v="B01DZJFWNC"/>
    <n v="2"/>
    <x v="29"/>
    <x v="2"/>
    <n v="998.4"/>
    <n v="960"/>
  </r>
  <r>
    <x v="718"/>
    <x v="30"/>
    <s v="B00NQGP42Y"/>
    <n v="2"/>
    <x v="30"/>
    <x v="7"/>
    <n v="2376"/>
    <n v="2200"/>
  </r>
  <r>
    <x v="718"/>
    <x v="31"/>
    <s v="B01KBH547A"/>
    <n v="4"/>
    <x v="31"/>
    <x v="5"/>
    <n v="1012"/>
    <n v="920"/>
  </r>
  <r>
    <x v="718"/>
    <x v="0"/>
    <s v="B00K15Q2B0"/>
    <n v="3"/>
    <x v="0"/>
    <x v="6"/>
    <n v="2167.1999999999998"/>
    <n v="1720"/>
  </r>
  <r>
    <x v="718"/>
    <x v="32"/>
    <s v="B01DZJFWNC"/>
    <n v="3"/>
    <x v="32"/>
    <x v="2"/>
    <n v="998.4"/>
    <n v="960"/>
  </r>
  <r>
    <x v="718"/>
    <x v="33"/>
    <s v="B00F3J4B5S"/>
    <n v="2"/>
    <x v="33"/>
    <x v="0"/>
    <n v="1725"/>
    <n v="1500"/>
  </r>
  <r>
    <x v="718"/>
    <x v="34"/>
    <s v="B00K15Q2B0"/>
    <n v="2"/>
    <x v="34"/>
    <x v="6"/>
    <n v="2167.1999999999998"/>
    <n v="1720"/>
  </r>
  <r>
    <x v="718"/>
    <x v="35"/>
    <s v="B018IZ0SWI"/>
    <n v="2"/>
    <x v="35"/>
    <x v="1"/>
    <n v="1620"/>
    <n v="1350"/>
  </r>
  <r>
    <x v="718"/>
    <x v="36"/>
    <s v="B018IZ0SWI"/>
    <n v="2"/>
    <x v="36"/>
    <x v="1"/>
    <n v="1620"/>
    <n v="1350"/>
  </r>
  <r>
    <x v="718"/>
    <x v="37"/>
    <s v="B00K15Q2B0"/>
    <n v="23"/>
    <x v="37"/>
    <x v="6"/>
    <n v="2167.1999999999998"/>
    <n v="1720"/>
  </r>
  <r>
    <x v="718"/>
    <x v="38"/>
    <s v="B01KBH547A"/>
    <n v="3"/>
    <x v="38"/>
    <x v="5"/>
    <n v="1012"/>
    <n v="920"/>
  </r>
  <r>
    <x v="718"/>
    <x v="39"/>
    <s v="B00NQGP42Y"/>
    <n v="3"/>
    <x v="39"/>
    <x v="7"/>
    <n v="2376"/>
    <n v="2200"/>
  </r>
  <r>
    <x v="718"/>
    <x v="40"/>
    <s v="B00NQGP42Y"/>
    <n v="1"/>
    <x v="40"/>
    <x v="7"/>
    <n v="2376"/>
    <n v="2200"/>
  </r>
  <r>
    <x v="718"/>
    <x v="41"/>
    <s v="B01DZJFWNC"/>
    <n v="3"/>
    <x v="41"/>
    <x v="2"/>
    <n v="998.4"/>
    <n v="960"/>
  </r>
  <r>
    <x v="718"/>
    <x v="42"/>
    <s v="B01KBH547A"/>
    <n v="1"/>
    <x v="12"/>
    <x v="5"/>
    <n v="1012"/>
    <n v="920"/>
  </r>
  <r>
    <x v="718"/>
    <x v="43"/>
    <s v="B00K15Q2B0"/>
    <n v="2"/>
    <x v="9"/>
    <x v="6"/>
    <n v="2167.1999999999998"/>
    <n v="1720"/>
  </r>
  <r>
    <x v="718"/>
    <x v="44"/>
    <s v="B00NQGP42Y"/>
    <n v="2"/>
    <x v="29"/>
    <x v="7"/>
    <n v="2376"/>
    <n v="2200"/>
  </r>
  <r>
    <x v="718"/>
    <x v="45"/>
    <s v="B01KBH547A"/>
    <n v="2"/>
    <x v="7"/>
    <x v="5"/>
    <n v="1012"/>
    <n v="920"/>
  </r>
  <r>
    <x v="718"/>
    <x v="46"/>
    <s v="B00K15Q2B0"/>
    <n v="3"/>
    <x v="40"/>
    <x v="6"/>
    <n v="2167.1999999999998"/>
    <n v="1720"/>
  </r>
  <r>
    <x v="718"/>
    <x v="47"/>
    <s v="B01EYT1URO"/>
    <n v="18"/>
    <x v="10"/>
    <x v="9"/>
    <n v="1312.5"/>
    <n v="1250"/>
  </r>
  <r>
    <x v="718"/>
    <x v="48"/>
    <s v="B01KBH547A"/>
    <n v="2"/>
    <x v="13"/>
    <x v="5"/>
    <n v="1012"/>
    <n v="920"/>
  </r>
  <r>
    <x v="718"/>
    <x v="49"/>
    <s v="B018IZ0SWI"/>
    <n v="2"/>
    <x v="42"/>
    <x v="1"/>
    <n v="1620"/>
    <n v="1350"/>
  </r>
  <r>
    <x v="718"/>
    <x v="50"/>
    <s v="B01LQV1YHO"/>
    <n v="1"/>
    <x v="36"/>
    <x v="8"/>
    <n v="1624"/>
    <n v="1450"/>
  </r>
  <r>
    <x v="718"/>
    <x v="51"/>
    <s v="B01KBH547A"/>
    <n v="2"/>
    <x v="28"/>
    <x v="5"/>
    <n v="1012"/>
    <n v="920"/>
  </r>
  <r>
    <x v="718"/>
    <x v="52"/>
    <s v="B00NQGP42Y"/>
    <n v="1"/>
    <x v="18"/>
    <x v="7"/>
    <n v="2376"/>
    <n v="2200"/>
  </r>
  <r>
    <x v="718"/>
    <x v="53"/>
    <s v="B018IZ0SWI"/>
    <n v="1"/>
    <x v="32"/>
    <x v="1"/>
    <n v="1620"/>
    <n v="1350"/>
  </r>
  <r>
    <x v="718"/>
    <x v="54"/>
    <s v="B00NQGP42Y"/>
    <n v="3"/>
    <x v="31"/>
    <x v="7"/>
    <n v="2376"/>
    <n v="2200"/>
  </r>
  <r>
    <x v="718"/>
    <x v="55"/>
    <s v="B01EYT1URO"/>
    <n v="4"/>
    <x v="20"/>
    <x v="9"/>
    <n v="1312.5"/>
    <n v="1250"/>
  </r>
  <r>
    <x v="718"/>
    <x v="56"/>
    <s v="B018IZ0SWI"/>
    <n v="1"/>
    <x v="1"/>
    <x v="1"/>
    <n v="1620"/>
    <n v="1350"/>
  </r>
  <r>
    <x v="718"/>
    <x v="57"/>
    <s v="B00J0O5J4Y"/>
    <n v="3"/>
    <x v="11"/>
    <x v="4"/>
    <n v="1683"/>
    <n v="1530"/>
  </r>
  <r>
    <x v="718"/>
    <x v="58"/>
    <s v="B016381QZA"/>
    <n v="23"/>
    <x v="37"/>
    <x v="3"/>
    <n v="2016.5"/>
    <n v="1850"/>
  </r>
  <r>
    <x v="718"/>
    <x v="59"/>
    <s v="B01LQV1YHO"/>
    <n v="19"/>
    <x v="14"/>
    <x v="8"/>
    <n v="1624"/>
    <n v="1450"/>
  </r>
  <r>
    <x v="718"/>
    <x v="60"/>
    <s v="B00K15Q2B0"/>
    <n v="4"/>
    <x v="8"/>
    <x v="6"/>
    <n v="2167.1999999999998"/>
    <n v="1720"/>
  </r>
  <r>
    <x v="718"/>
    <x v="61"/>
    <s v="B01EYT1URO"/>
    <n v="3"/>
    <x v="6"/>
    <x v="9"/>
    <n v="1312.5"/>
    <n v="1250"/>
  </r>
  <r>
    <x v="718"/>
    <x v="62"/>
    <s v="B00K15Q2B0"/>
    <n v="1"/>
    <x v="5"/>
    <x v="6"/>
    <n v="2167.1999999999998"/>
    <n v="1720"/>
  </r>
  <r>
    <x v="718"/>
    <x v="63"/>
    <s v="B00F3J4B5S"/>
    <n v="2"/>
    <x v="39"/>
    <x v="0"/>
    <n v="1725"/>
    <n v="1500"/>
  </r>
  <r>
    <x v="718"/>
    <x v="64"/>
    <s v="B01KBH547A"/>
    <n v="2"/>
    <x v="17"/>
    <x v="5"/>
    <n v="1012"/>
    <n v="920"/>
  </r>
  <r>
    <x v="718"/>
    <x v="65"/>
    <s v="B018IZ0SWI"/>
    <n v="3"/>
    <x v="16"/>
    <x v="1"/>
    <n v="1620"/>
    <n v="1350"/>
  </r>
  <r>
    <x v="718"/>
    <x v="66"/>
    <s v="B00F3J4B5S"/>
    <n v="2"/>
    <x v="3"/>
    <x v="0"/>
    <n v="1725"/>
    <n v="1500"/>
  </r>
  <r>
    <x v="718"/>
    <x v="67"/>
    <s v="B01LQV1YHO"/>
    <n v="3"/>
    <x v="2"/>
    <x v="8"/>
    <n v="1624"/>
    <n v="1450"/>
  </r>
  <r>
    <x v="718"/>
    <x v="68"/>
    <s v="B00NQGP42Y"/>
    <n v="2"/>
    <x v="23"/>
    <x v="7"/>
    <n v="2376"/>
    <n v="2200"/>
  </r>
  <r>
    <x v="718"/>
    <x v="69"/>
    <s v="B018IZ0SWI"/>
    <n v="1"/>
    <x v="15"/>
    <x v="1"/>
    <n v="1620"/>
    <n v="1350"/>
  </r>
  <r>
    <x v="718"/>
    <x v="70"/>
    <s v="B01DZJFWNC"/>
    <n v="2"/>
    <x v="27"/>
    <x v="2"/>
    <n v="998.4"/>
    <n v="960"/>
  </r>
  <r>
    <x v="718"/>
    <x v="14"/>
    <s v="B01DZJFWNC"/>
    <n v="3"/>
    <x v="14"/>
    <x v="2"/>
    <n v="998.4"/>
    <n v="960"/>
  </r>
  <r>
    <x v="718"/>
    <x v="8"/>
    <s v="B016381QZA"/>
    <n v="1"/>
    <x v="8"/>
    <x v="3"/>
    <n v="2016.5"/>
    <n v="1850"/>
  </r>
  <r>
    <x v="718"/>
    <x v="11"/>
    <s v="B00K15Q2B0"/>
    <n v="1"/>
    <x v="11"/>
    <x v="6"/>
    <n v="2167.1999999999998"/>
    <n v="1720"/>
  </r>
  <r>
    <x v="718"/>
    <x v="13"/>
    <s v="B00NQGP42Y"/>
    <n v="2"/>
    <x v="13"/>
    <x v="7"/>
    <n v="2376"/>
    <n v="2200"/>
  </r>
  <r>
    <x v="719"/>
    <x v="21"/>
    <s v="B00K15Q2B0"/>
    <n v="2"/>
    <x v="21"/>
    <x v="6"/>
    <n v="2167.1999999999998"/>
    <n v="1720"/>
  </r>
  <r>
    <x v="719"/>
    <x v="2"/>
    <s v="B00K15Q2B0"/>
    <n v="2"/>
    <x v="2"/>
    <x v="6"/>
    <n v="2167.1999999999998"/>
    <n v="1720"/>
  </r>
  <r>
    <x v="719"/>
    <x v="25"/>
    <s v="B018IZ0SWI"/>
    <n v="1"/>
    <x v="25"/>
    <x v="1"/>
    <n v="1620"/>
    <n v="1350"/>
  </r>
  <r>
    <x v="719"/>
    <x v="6"/>
    <s v="B016381QZA"/>
    <n v="4"/>
    <x v="6"/>
    <x v="3"/>
    <n v="2016.5"/>
    <n v="1850"/>
  </r>
  <r>
    <x v="719"/>
    <x v="5"/>
    <s v="B00NQGP42Y"/>
    <n v="2"/>
    <x v="5"/>
    <x v="7"/>
    <n v="2376"/>
    <n v="2200"/>
  </r>
  <r>
    <x v="719"/>
    <x v="7"/>
    <s v="B015YCRYZM"/>
    <n v="4"/>
    <x v="7"/>
    <x v="11"/>
    <n v="2013"/>
    <n v="1650"/>
  </r>
  <r>
    <x v="719"/>
    <x v="9"/>
    <s v="B01KBH547A"/>
    <n v="2"/>
    <x v="9"/>
    <x v="5"/>
    <n v="1012"/>
    <n v="920"/>
  </r>
  <r>
    <x v="719"/>
    <x v="4"/>
    <s v="B018IZ0SWI"/>
    <n v="16"/>
    <x v="4"/>
    <x v="1"/>
    <n v="1620"/>
    <n v="1350"/>
  </r>
  <r>
    <x v="719"/>
    <x v="1"/>
    <s v="B00NQGP42Y"/>
    <n v="3"/>
    <x v="1"/>
    <x v="7"/>
    <n v="2376"/>
    <n v="2200"/>
  </r>
  <r>
    <x v="719"/>
    <x v="17"/>
    <s v="B01KBH547A"/>
    <n v="2"/>
    <x v="17"/>
    <x v="5"/>
    <n v="1012"/>
    <n v="920"/>
  </r>
  <r>
    <x v="719"/>
    <x v="12"/>
    <s v="B00K15Q2B0"/>
    <n v="4"/>
    <x v="12"/>
    <x v="6"/>
    <n v="2167.1999999999998"/>
    <n v="1720"/>
  </r>
  <r>
    <x v="719"/>
    <x v="16"/>
    <s v="B00K15Q2B0"/>
    <n v="3"/>
    <x v="16"/>
    <x v="6"/>
    <n v="2167.1999999999998"/>
    <n v="1720"/>
  </r>
  <r>
    <x v="719"/>
    <x v="18"/>
    <s v="B00K15Q2B0"/>
    <n v="1"/>
    <x v="18"/>
    <x v="6"/>
    <n v="2167.1999999999998"/>
    <n v="1720"/>
  </r>
  <r>
    <x v="719"/>
    <x v="19"/>
    <s v="B01KBH547A"/>
    <n v="2"/>
    <x v="19"/>
    <x v="5"/>
    <n v="1012"/>
    <n v="920"/>
  </r>
  <r>
    <x v="719"/>
    <x v="10"/>
    <s v="B00F3J4B5S"/>
    <n v="4"/>
    <x v="10"/>
    <x v="0"/>
    <n v="1725"/>
    <n v="1500"/>
  </r>
  <r>
    <x v="719"/>
    <x v="20"/>
    <s v="B00K15Q2B0"/>
    <n v="14"/>
    <x v="20"/>
    <x v="6"/>
    <n v="2167.1999999999998"/>
    <n v="1720"/>
  </r>
  <r>
    <x v="719"/>
    <x v="22"/>
    <s v="B01KBH547A"/>
    <n v="24"/>
    <x v="22"/>
    <x v="5"/>
    <n v="1012"/>
    <n v="920"/>
  </r>
  <r>
    <x v="719"/>
    <x v="15"/>
    <s v="B00NQGP42Y"/>
    <n v="1"/>
    <x v="15"/>
    <x v="7"/>
    <n v="2376"/>
    <n v="2200"/>
  </r>
  <r>
    <x v="719"/>
    <x v="26"/>
    <s v="B01DZJFWNC"/>
    <n v="2"/>
    <x v="26"/>
    <x v="2"/>
    <n v="998.4"/>
    <n v="960"/>
  </r>
  <r>
    <x v="719"/>
    <x v="27"/>
    <s v="B00NQGP42Y"/>
    <n v="3"/>
    <x v="27"/>
    <x v="7"/>
    <n v="2376"/>
    <n v="2200"/>
  </r>
  <r>
    <x v="719"/>
    <x v="28"/>
    <s v="B01KBH547A"/>
    <n v="24"/>
    <x v="28"/>
    <x v="5"/>
    <n v="1012"/>
    <n v="920"/>
  </r>
  <r>
    <x v="719"/>
    <x v="29"/>
    <s v="B01KBH547A"/>
    <n v="2"/>
    <x v="29"/>
    <x v="5"/>
    <n v="1012"/>
    <n v="920"/>
  </r>
  <r>
    <x v="719"/>
    <x v="30"/>
    <s v="B00F3J4B5S"/>
    <n v="3"/>
    <x v="30"/>
    <x v="0"/>
    <n v="1725"/>
    <n v="1500"/>
  </r>
  <r>
    <x v="719"/>
    <x v="31"/>
    <s v="B01EYT1URO"/>
    <n v="3"/>
    <x v="31"/>
    <x v="9"/>
    <n v="1312.5"/>
    <n v="1250"/>
  </r>
  <r>
    <x v="719"/>
    <x v="24"/>
    <s v="B01KBH547A"/>
    <n v="2"/>
    <x v="24"/>
    <x v="5"/>
    <n v="1012"/>
    <n v="920"/>
  </r>
  <r>
    <x v="719"/>
    <x v="23"/>
    <s v="B01DZJFWNC"/>
    <n v="2"/>
    <x v="23"/>
    <x v="2"/>
    <n v="998.4"/>
    <n v="960"/>
  </r>
  <r>
    <x v="719"/>
    <x v="0"/>
    <s v="B016B7INC2"/>
    <n v="1"/>
    <x v="0"/>
    <x v="10"/>
    <n v="1020"/>
    <n v="850"/>
  </r>
  <r>
    <x v="719"/>
    <x v="32"/>
    <s v="B00NQGP42Y"/>
    <n v="3"/>
    <x v="32"/>
    <x v="7"/>
    <n v="2376"/>
    <n v="2200"/>
  </r>
  <r>
    <x v="719"/>
    <x v="33"/>
    <s v="B015YCRYZM"/>
    <n v="2"/>
    <x v="33"/>
    <x v="11"/>
    <n v="2013"/>
    <n v="1650"/>
  </r>
  <r>
    <x v="719"/>
    <x v="34"/>
    <s v="B018IZ0SWI"/>
    <n v="1"/>
    <x v="34"/>
    <x v="1"/>
    <n v="1620"/>
    <n v="1350"/>
  </r>
  <r>
    <x v="719"/>
    <x v="35"/>
    <s v="B00K15Q2B0"/>
    <n v="2"/>
    <x v="35"/>
    <x v="6"/>
    <n v="2167.1999999999998"/>
    <n v="1720"/>
  </r>
  <r>
    <x v="719"/>
    <x v="36"/>
    <s v="B01DZJFWNC"/>
    <n v="3"/>
    <x v="36"/>
    <x v="2"/>
    <n v="998.4"/>
    <n v="960"/>
  </r>
  <r>
    <x v="719"/>
    <x v="37"/>
    <s v="B01KBH547A"/>
    <n v="3"/>
    <x v="37"/>
    <x v="5"/>
    <n v="1012"/>
    <n v="920"/>
  </r>
  <r>
    <x v="719"/>
    <x v="38"/>
    <s v="B00K15Q2B0"/>
    <n v="2"/>
    <x v="38"/>
    <x v="6"/>
    <n v="2167.1999999999998"/>
    <n v="1720"/>
  </r>
  <r>
    <x v="719"/>
    <x v="39"/>
    <s v="B018IZ0SWI"/>
    <n v="3"/>
    <x v="39"/>
    <x v="1"/>
    <n v="1620"/>
    <n v="1350"/>
  </r>
  <r>
    <x v="719"/>
    <x v="40"/>
    <s v="B01KBH547A"/>
    <n v="25"/>
    <x v="40"/>
    <x v="5"/>
    <n v="1012"/>
    <n v="920"/>
  </r>
  <r>
    <x v="719"/>
    <x v="41"/>
    <s v="B00F3J4B5S"/>
    <n v="1"/>
    <x v="41"/>
    <x v="0"/>
    <n v="1725"/>
    <n v="1500"/>
  </r>
  <r>
    <x v="719"/>
    <x v="42"/>
    <s v="B016B7INC2"/>
    <n v="2"/>
    <x v="12"/>
    <x v="10"/>
    <n v="1020"/>
    <n v="850"/>
  </r>
  <r>
    <x v="719"/>
    <x v="43"/>
    <s v="B016B7INC2"/>
    <n v="3"/>
    <x v="9"/>
    <x v="10"/>
    <n v="1020"/>
    <n v="850"/>
  </r>
  <r>
    <x v="719"/>
    <x v="44"/>
    <s v="B00J0O5J4Y"/>
    <n v="2"/>
    <x v="29"/>
    <x v="4"/>
    <n v="1683"/>
    <n v="1530"/>
  </r>
  <r>
    <x v="719"/>
    <x v="45"/>
    <s v="B01EYT1URO"/>
    <n v="2"/>
    <x v="7"/>
    <x v="9"/>
    <n v="1312.5"/>
    <n v="1250"/>
  </r>
  <r>
    <x v="719"/>
    <x v="46"/>
    <s v="B018IZ0SWI"/>
    <n v="2"/>
    <x v="40"/>
    <x v="1"/>
    <n v="1620"/>
    <n v="1350"/>
  </r>
  <r>
    <x v="719"/>
    <x v="47"/>
    <s v="B00NQGP42Y"/>
    <n v="17"/>
    <x v="10"/>
    <x v="7"/>
    <n v="2376"/>
    <n v="2200"/>
  </r>
  <r>
    <x v="719"/>
    <x v="48"/>
    <s v="B016381QZA"/>
    <n v="2"/>
    <x v="13"/>
    <x v="3"/>
    <n v="2016.5"/>
    <n v="1850"/>
  </r>
  <r>
    <x v="719"/>
    <x v="49"/>
    <s v="B00K15Q2B0"/>
    <n v="1"/>
    <x v="42"/>
    <x v="6"/>
    <n v="2167.1999999999998"/>
    <n v="1720"/>
  </r>
  <r>
    <x v="719"/>
    <x v="50"/>
    <s v="B01DZJFWNC"/>
    <n v="2"/>
    <x v="36"/>
    <x v="2"/>
    <n v="998.4"/>
    <n v="960"/>
  </r>
  <r>
    <x v="719"/>
    <x v="51"/>
    <s v="B016B7INC2"/>
    <n v="24"/>
    <x v="28"/>
    <x v="10"/>
    <n v="1020"/>
    <n v="850"/>
  </r>
  <r>
    <x v="719"/>
    <x v="52"/>
    <s v="B018IZ0SWI"/>
    <n v="1"/>
    <x v="18"/>
    <x v="1"/>
    <n v="1620"/>
    <n v="1350"/>
  </r>
  <r>
    <x v="719"/>
    <x v="53"/>
    <s v="B018IZ0SWI"/>
    <n v="3"/>
    <x v="32"/>
    <x v="1"/>
    <n v="1620"/>
    <n v="1350"/>
  </r>
  <r>
    <x v="719"/>
    <x v="54"/>
    <s v="B00F3J4B5S"/>
    <n v="1"/>
    <x v="31"/>
    <x v="0"/>
    <n v="1725"/>
    <n v="1500"/>
  </r>
  <r>
    <x v="719"/>
    <x v="55"/>
    <s v="B00NQGP42Y"/>
    <n v="2"/>
    <x v="20"/>
    <x v="7"/>
    <n v="2376"/>
    <n v="2200"/>
  </r>
  <r>
    <x v="719"/>
    <x v="56"/>
    <s v="B018IZ0SWI"/>
    <n v="3"/>
    <x v="1"/>
    <x v="1"/>
    <n v="1620"/>
    <n v="1350"/>
  </r>
  <r>
    <x v="719"/>
    <x v="57"/>
    <s v="B00F3J4B5S"/>
    <n v="3"/>
    <x v="11"/>
    <x v="0"/>
    <n v="1725"/>
    <n v="1500"/>
  </r>
  <r>
    <x v="719"/>
    <x v="58"/>
    <s v="B00K15Q2B0"/>
    <n v="15"/>
    <x v="37"/>
    <x v="6"/>
    <n v="2167.1999999999998"/>
    <n v="1720"/>
  </r>
  <r>
    <x v="719"/>
    <x v="59"/>
    <s v="B00F3J4B5S"/>
    <n v="4"/>
    <x v="14"/>
    <x v="0"/>
    <n v="1725"/>
    <n v="1500"/>
  </r>
  <r>
    <x v="719"/>
    <x v="60"/>
    <s v="B01DZJFWNC"/>
    <n v="2"/>
    <x v="8"/>
    <x v="2"/>
    <n v="998.4"/>
    <n v="960"/>
  </r>
  <r>
    <x v="719"/>
    <x v="61"/>
    <s v="B01DZJFWNC"/>
    <n v="2"/>
    <x v="6"/>
    <x v="2"/>
    <n v="998.4"/>
    <n v="960"/>
  </r>
  <r>
    <x v="719"/>
    <x v="62"/>
    <s v="B016B7INC2"/>
    <n v="2"/>
    <x v="5"/>
    <x v="10"/>
    <n v="1020"/>
    <n v="850"/>
  </r>
  <r>
    <x v="719"/>
    <x v="63"/>
    <s v="B01EYT1URO"/>
    <n v="1"/>
    <x v="39"/>
    <x v="9"/>
    <n v="1312.5"/>
    <n v="1250"/>
  </r>
  <r>
    <x v="719"/>
    <x v="64"/>
    <s v="B00K15Q2B0"/>
    <n v="2"/>
    <x v="17"/>
    <x v="6"/>
    <n v="2167.1999999999998"/>
    <n v="1720"/>
  </r>
  <r>
    <x v="719"/>
    <x v="65"/>
    <s v="B00NQGP42Y"/>
    <n v="2"/>
    <x v="16"/>
    <x v="7"/>
    <n v="2376"/>
    <n v="2200"/>
  </r>
  <r>
    <x v="719"/>
    <x v="66"/>
    <s v="B018IZ0SWI"/>
    <n v="2"/>
    <x v="3"/>
    <x v="1"/>
    <n v="1620"/>
    <n v="1350"/>
  </r>
  <r>
    <x v="719"/>
    <x v="67"/>
    <s v="B00NQGP42Y"/>
    <n v="1"/>
    <x v="2"/>
    <x v="7"/>
    <n v="2376"/>
    <n v="2200"/>
  </r>
  <r>
    <x v="719"/>
    <x v="68"/>
    <s v="B01KBH547A"/>
    <n v="14"/>
    <x v="23"/>
    <x v="5"/>
    <n v="1012"/>
    <n v="920"/>
  </r>
  <r>
    <x v="719"/>
    <x v="69"/>
    <s v="B018IZ0SWI"/>
    <n v="2"/>
    <x v="15"/>
    <x v="1"/>
    <n v="1620"/>
    <n v="1350"/>
  </r>
  <r>
    <x v="719"/>
    <x v="70"/>
    <s v="B00NQGP42Y"/>
    <n v="1"/>
    <x v="27"/>
    <x v="7"/>
    <n v="2376"/>
    <n v="2200"/>
  </r>
  <r>
    <x v="719"/>
    <x v="14"/>
    <s v="B01EYT1URO"/>
    <n v="1"/>
    <x v="14"/>
    <x v="9"/>
    <n v="1312.5"/>
    <n v="1250"/>
  </r>
  <r>
    <x v="719"/>
    <x v="8"/>
    <s v="B01KBH547A"/>
    <n v="1"/>
    <x v="8"/>
    <x v="5"/>
    <n v="1012"/>
    <n v="920"/>
  </r>
  <r>
    <x v="719"/>
    <x v="11"/>
    <s v="B00J0O5J4Y"/>
    <n v="1"/>
    <x v="11"/>
    <x v="4"/>
    <n v="1683"/>
    <n v="1530"/>
  </r>
  <r>
    <x v="719"/>
    <x v="13"/>
    <s v="B00K15Q2B0"/>
    <n v="2"/>
    <x v="13"/>
    <x v="6"/>
    <n v="2167.1999999999998"/>
    <n v="1720"/>
  </r>
  <r>
    <x v="719"/>
    <x v="21"/>
    <s v="B01LQV1YHO"/>
    <n v="2"/>
    <x v="21"/>
    <x v="8"/>
    <n v="1624"/>
    <n v="1450"/>
  </r>
  <r>
    <x v="719"/>
    <x v="2"/>
    <s v="B01LQV1YHO"/>
    <n v="1"/>
    <x v="2"/>
    <x v="8"/>
    <n v="1624"/>
    <n v="1450"/>
  </r>
  <r>
    <x v="720"/>
    <x v="25"/>
    <s v="B018IZ0SWI"/>
    <n v="3"/>
    <x v="25"/>
    <x v="1"/>
    <n v="1620"/>
    <n v="1350"/>
  </r>
  <r>
    <x v="720"/>
    <x v="6"/>
    <s v="B018IZ0SWI"/>
    <n v="2"/>
    <x v="6"/>
    <x v="1"/>
    <n v="1620"/>
    <n v="1350"/>
  </r>
  <r>
    <x v="720"/>
    <x v="5"/>
    <s v="B016B7INC2"/>
    <n v="3"/>
    <x v="5"/>
    <x v="10"/>
    <n v="1020"/>
    <n v="850"/>
  </r>
  <r>
    <x v="720"/>
    <x v="7"/>
    <s v="B00F3J4B5S"/>
    <n v="3"/>
    <x v="7"/>
    <x v="0"/>
    <n v="1725"/>
    <n v="1500"/>
  </r>
  <r>
    <x v="720"/>
    <x v="9"/>
    <s v="B01LQV1YHO"/>
    <n v="3"/>
    <x v="9"/>
    <x v="8"/>
    <n v="1624"/>
    <n v="1450"/>
  </r>
  <r>
    <x v="720"/>
    <x v="4"/>
    <s v="B018IZ0SWI"/>
    <n v="8"/>
    <x v="4"/>
    <x v="1"/>
    <n v="1620"/>
    <n v="1350"/>
  </r>
  <r>
    <x v="720"/>
    <x v="1"/>
    <s v="B01KBH547A"/>
    <n v="24"/>
    <x v="1"/>
    <x v="5"/>
    <n v="1012"/>
    <n v="920"/>
  </r>
  <r>
    <x v="720"/>
    <x v="17"/>
    <s v="B016381QZA"/>
    <n v="2"/>
    <x v="17"/>
    <x v="3"/>
    <n v="2016.5"/>
    <n v="1850"/>
  </r>
  <r>
    <x v="720"/>
    <x v="12"/>
    <s v="B00NQGP42Y"/>
    <n v="3"/>
    <x v="12"/>
    <x v="7"/>
    <n v="2376"/>
    <n v="2200"/>
  </r>
  <r>
    <x v="720"/>
    <x v="16"/>
    <s v="B00NQGP42Y"/>
    <n v="1"/>
    <x v="16"/>
    <x v="7"/>
    <n v="2376"/>
    <n v="2200"/>
  </r>
  <r>
    <x v="720"/>
    <x v="18"/>
    <s v="B00K15Q2B0"/>
    <n v="2"/>
    <x v="18"/>
    <x v="6"/>
    <n v="2167.1999999999998"/>
    <n v="1720"/>
  </r>
  <r>
    <x v="720"/>
    <x v="19"/>
    <s v="B01DZJFWNC"/>
    <n v="2"/>
    <x v="19"/>
    <x v="2"/>
    <n v="998.4"/>
    <n v="960"/>
  </r>
  <r>
    <x v="720"/>
    <x v="10"/>
    <s v="B00F3J4B5S"/>
    <n v="13"/>
    <x v="10"/>
    <x v="0"/>
    <n v="1725"/>
    <n v="1500"/>
  </r>
  <r>
    <x v="720"/>
    <x v="20"/>
    <s v="B00K15Q2B0"/>
    <n v="2"/>
    <x v="20"/>
    <x v="6"/>
    <n v="2167.1999999999998"/>
    <n v="1720"/>
  </r>
  <r>
    <x v="720"/>
    <x v="22"/>
    <s v="B01LQV1YHO"/>
    <n v="1"/>
    <x v="22"/>
    <x v="8"/>
    <n v="1624"/>
    <n v="1450"/>
  </r>
  <r>
    <x v="720"/>
    <x v="15"/>
    <s v="B01DZJFWNC"/>
    <n v="2"/>
    <x v="15"/>
    <x v="2"/>
    <n v="998.4"/>
    <n v="960"/>
  </r>
  <r>
    <x v="720"/>
    <x v="26"/>
    <s v="B01EYT1URO"/>
    <n v="2"/>
    <x v="26"/>
    <x v="9"/>
    <n v="1312.5"/>
    <n v="1250"/>
  </r>
  <r>
    <x v="720"/>
    <x v="27"/>
    <s v="B01DZJFWNC"/>
    <n v="3"/>
    <x v="27"/>
    <x v="2"/>
    <n v="998.4"/>
    <n v="960"/>
  </r>
  <r>
    <x v="720"/>
    <x v="28"/>
    <s v="B018IZ0SWI"/>
    <n v="2"/>
    <x v="28"/>
    <x v="1"/>
    <n v="1620"/>
    <n v="1350"/>
  </r>
  <r>
    <x v="720"/>
    <x v="29"/>
    <s v="B00J0O5J4Y"/>
    <n v="2"/>
    <x v="29"/>
    <x v="4"/>
    <n v="1683"/>
    <n v="1530"/>
  </r>
  <r>
    <x v="720"/>
    <x v="30"/>
    <s v="B00K15Q2B0"/>
    <n v="3"/>
    <x v="30"/>
    <x v="6"/>
    <n v="2167.1999999999998"/>
    <n v="1720"/>
  </r>
  <r>
    <x v="720"/>
    <x v="31"/>
    <s v="B018IZ0SWI"/>
    <n v="3"/>
    <x v="31"/>
    <x v="1"/>
    <n v="1620"/>
    <n v="1350"/>
  </r>
  <r>
    <x v="720"/>
    <x v="24"/>
    <s v="B01EYT1URO"/>
    <n v="3"/>
    <x v="24"/>
    <x v="9"/>
    <n v="1312.5"/>
    <n v="1250"/>
  </r>
  <r>
    <x v="720"/>
    <x v="23"/>
    <s v="B018IZ0SWI"/>
    <n v="2"/>
    <x v="23"/>
    <x v="1"/>
    <n v="1620"/>
    <n v="1350"/>
  </r>
  <r>
    <x v="720"/>
    <x v="0"/>
    <s v="B00F3J4B5S"/>
    <n v="15"/>
    <x v="0"/>
    <x v="0"/>
    <n v="1725"/>
    <n v="1500"/>
  </r>
  <r>
    <x v="720"/>
    <x v="32"/>
    <s v="B00K15Q2B0"/>
    <n v="3"/>
    <x v="32"/>
    <x v="6"/>
    <n v="2167.1999999999998"/>
    <n v="1720"/>
  </r>
  <r>
    <x v="720"/>
    <x v="33"/>
    <s v="B015YCRYZM"/>
    <n v="2"/>
    <x v="33"/>
    <x v="11"/>
    <n v="2013"/>
    <n v="1650"/>
  </r>
  <r>
    <x v="720"/>
    <x v="34"/>
    <s v="B01LQV1YHO"/>
    <n v="3"/>
    <x v="34"/>
    <x v="8"/>
    <n v="1624"/>
    <n v="1450"/>
  </r>
  <r>
    <x v="720"/>
    <x v="35"/>
    <s v="B01DZJFWNC"/>
    <n v="2"/>
    <x v="35"/>
    <x v="2"/>
    <n v="998.4"/>
    <n v="960"/>
  </r>
  <r>
    <x v="720"/>
    <x v="36"/>
    <s v="B016381QZA"/>
    <n v="4"/>
    <x v="36"/>
    <x v="3"/>
    <n v="2016.5"/>
    <n v="1850"/>
  </r>
  <r>
    <x v="720"/>
    <x v="37"/>
    <s v="B00K15Q2B0"/>
    <n v="2"/>
    <x v="37"/>
    <x v="6"/>
    <n v="2167.1999999999998"/>
    <n v="1720"/>
  </r>
  <r>
    <x v="720"/>
    <x v="38"/>
    <s v="B00NQGP42Y"/>
    <n v="1"/>
    <x v="38"/>
    <x v="7"/>
    <n v="2376"/>
    <n v="2200"/>
  </r>
  <r>
    <x v="720"/>
    <x v="39"/>
    <s v="B01DZJFWNC"/>
    <n v="2"/>
    <x v="39"/>
    <x v="2"/>
    <n v="998.4"/>
    <n v="960"/>
  </r>
  <r>
    <x v="720"/>
    <x v="40"/>
    <s v="B018IZ0SWI"/>
    <n v="4"/>
    <x v="40"/>
    <x v="1"/>
    <n v="1620"/>
    <n v="1350"/>
  </r>
  <r>
    <x v="720"/>
    <x v="41"/>
    <s v="B01EYT1URO"/>
    <n v="10"/>
    <x v="41"/>
    <x v="9"/>
    <n v="1312.5"/>
    <n v="1250"/>
  </r>
  <r>
    <x v="720"/>
    <x v="42"/>
    <s v="B016381QZA"/>
    <n v="2"/>
    <x v="12"/>
    <x v="3"/>
    <n v="2016.5"/>
    <n v="1850"/>
  </r>
  <r>
    <x v="720"/>
    <x v="43"/>
    <s v="B01EYT1URO"/>
    <n v="1"/>
    <x v="9"/>
    <x v="9"/>
    <n v="1312.5"/>
    <n v="1250"/>
  </r>
  <r>
    <x v="720"/>
    <x v="44"/>
    <s v="B01DZJFWNC"/>
    <n v="2"/>
    <x v="29"/>
    <x v="2"/>
    <n v="998.4"/>
    <n v="960"/>
  </r>
  <r>
    <x v="720"/>
    <x v="45"/>
    <s v="B01KBH547A"/>
    <n v="2"/>
    <x v="7"/>
    <x v="5"/>
    <n v="1012"/>
    <n v="920"/>
  </r>
  <r>
    <x v="720"/>
    <x v="46"/>
    <s v="B00J0O5J4Y"/>
    <n v="2"/>
    <x v="40"/>
    <x v="4"/>
    <n v="1683"/>
    <n v="1530"/>
  </r>
  <r>
    <x v="720"/>
    <x v="47"/>
    <s v="B01LQV1YHO"/>
    <n v="2"/>
    <x v="10"/>
    <x v="8"/>
    <n v="1624"/>
    <n v="1450"/>
  </r>
  <r>
    <x v="720"/>
    <x v="48"/>
    <s v="B016B7INC2"/>
    <n v="12"/>
    <x v="13"/>
    <x v="10"/>
    <n v="1020"/>
    <n v="850"/>
  </r>
  <r>
    <x v="720"/>
    <x v="49"/>
    <s v="B018IZ0SWI"/>
    <n v="3"/>
    <x v="42"/>
    <x v="1"/>
    <n v="1620"/>
    <n v="1350"/>
  </r>
  <r>
    <x v="720"/>
    <x v="50"/>
    <s v="B01LQV1YHO"/>
    <n v="2"/>
    <x v="36"/>
    <x v="8"/>
    <n v="1624"/>
    <n v="1450"/>
  </r>
  <r>
    <x v="720"/>
    <x v="51"/>
    <s v="B016381QZA"/>
    <n v="2"/>
    <x v="28"/>
    <x v="3"/>
    <n v="2016.5"/>
    <n v="1850"/>
  </r>
  <r>
    <x v="720"/>
    <x v="52"/>
    <s v="B00F3J4B5S"/>
    <n v="2"/>
    <x v="18"/>
    <x v="0"/>
    <n v="1725"/>
    <n v="1500"/>
  </r>
  <r>
    <x v="720"/>
    <x v="53"/>
    <s v="B00F3J4B5S"/>
    <n v="3"/>
    <x v="32"/>
    <x v="0"/>
    <n v="1725"/>
    <n v="1500"/>
  </r>
  <r>
    <x v="720"/>
    <x v="54"/>
    <s v="B00NQGP42Y"/>
    <n v="2"/>
    <x v="31"/>
    <x v="7"/>
    <n v="2376"/>
    <n v="2200"/>
  </r>
  <r>
    <x v="720"/>
    <x v="55"/>
    <s v="B016B7INC2"/>
    <n v="6"/>
    <x v="20"/>
    <x v="10"/>
    <n v="1020"/>
    <n v="850"/>
  </r>
  <r>
    <x v="720"/>
    <x v="56"/>
    <s v="B00NQGP42Y"/>
    <n v="14"/>
    <x v="1"/>
    <x v="7"/>
    <n v="2376"/>
    <n v="2200"/>
  </r>
  <r>
    <x v="720"/>
    <x v="57"/>
    <s v="B00K15Q2B0"/>
    <n v="1"/>
    <x v="11"/>
    <x v="6"/>
    <n v="2167.1999999999998"/>
    <n v="1720"/>
  </r>
  <r>
    <x v="720"/>
    <x v="58"/>
    <s v="B01LQV1YHO"/>
    <n v="3"/>
    <x v="37"/>
    <x v="8"/>
    <n v="1624"/>
    <n v="1450"/>
  </r>
  <r>
    <x v="720"/>
    <x v="59"/>
    <s v="B01EYT1URO"/>
    <n v="3"/>
    <x v="14"/>
    <x v="9"/>
    <n v="1312.5"/>
    <n v="1250"/>
  </r>
  <r>
    <x v="720"/>
    <x v="60"/>
    <s v="B01KBH547A"/>
    <n v="3"/>
    <x v="8"/>
    <x v="5"/>
    <n v="1012"/>
    <n v="920"/>
  </r>
  <r>
    <x v="720"/>
    <x v="61"/>
    <s v="B016B7INC2"/>
    <n v="4"/>
    <x v="6"/>
    <x v="10"/>
    <n v="1020"/>
    <n v="850"/>
  </r>
  <r>
    <x v="720"/>
    <x v="62"/>
    <s v="B01KBH547A"/>
    <n v="23"/>
    <x v="5"/>
    <x v="5"/>
    <n v="1012"/>
    <n v="920"/>
  </r>
  <r>
    <x v="720"/>
    <x v="63"/>
    <s v="B016381QZA"/>
    <n v="2"/>
    <x v="39"/>
    <x v="3"/>
    <n v="2016.5"/>
    <n v="1850"/>
  </r>
  <r>
    <x v="721"/>
    <x v="64"/>
    <s v="B01DZJFWNC"/>
    <n v="3"/>
    <x v="17"/>
    <x v="2"/>
    <n v="998.4"/>
    <n v="960"/>
  </r>
  <r>
    <x v="721"/>
    <x v="65"/>
    <s v="B01LQV1YHO"/>
    <n v="1"/>
    <x v="16"/>
    <x v="8"/>
    <n v="1624"/>
    <n v="1450"/>
  </r>
  <r>
    <x v="721"/>
    <x v="66"/>
    <s v="B00F3J4B5S"/>
    <n v="3"/>
    <x v="3"/>
    <x v="0"/>
    <n v="1725"/>
    <n v="1500"/>
  </r>
  <r>
    <x v="721"/>
    <x v="67"/>
    <s v="B016381QZA"/>
    <n v="2"/>
    <x v="2"/>
    <x v="3"/>
    <n v="2016.5"/>
    <n v="1850"/>
  </r>
  <r>
    <x v="721"/>
    <x v="68"/>
    <s v="B018IZ0SWI"/>
    <n v="2"/>
    <x v="23"/>
    <x v="1"/>
    <n v="1620"/>
    <n v="1350"/>
  </r>
  <r>
    <x v="721"/>
    <x v="69"/>
    <s v="B01KBH547A"/>
    <n v="4"/>
    <x v="15"/>
    <x v="5"/>
    <n v="1012"/>
    <n v="920"/>
  </r>
  <r>
    <x v="721"/>
    <x v="70"/>
    <s v="B01DZJFWNC"/>
    <n v="1"/>
    <x v="27"/>
    <x v="2"/>
    <n v="998.4"/>
    <n v="960"/>
  </r>
  <r>
    <x v="721"/>
    <x v="14"/>
    <s v="B01DZJFWNC"/>
    <n v="2"/>
    <x v="14"/>
    <x v="2"/>
    <n v="998.4"/>
    <n v="960"/>
  </r>
  <r>
    <x v="721"/>
    <x v="8"/>
    <s v="B016381QZA"/>
    <n v="3"/>
    <x v="8"/>
    <x v="3"/>
    <n v="2016.5"/>
    <n v="1850"/>
  </r>
  <r>
    <x v="721"/>
    <x v="11"/>
    <s v="B00NQGP42Y"/>
    <n v="3"/>
    <x v="11"/>
    <x v="7"/>
    <n v="2376"/>
    <n v="2200"/>
  </r>
  <r>
    <x v="721"/>
    <x v="13"/>
    <s v="B00K15Q2B0"/>
    <n v="2"/>
    <x v="13"/>
    <x v="6"/>
    <n v="2167.1999999999998"/>
    <n v="1720"/>
  </r>
  <r>
    <x v="721"/>
    <x v="21"/>
    <s v="B01KBH547A"/>
    <n v="1"/>
    <x v="21"/>
    <x v="5"/>
    <n v="1012"/>
    <n v="920"/>
  </r>
  <r>
    <x v="721"/>
    <x v="2"/>
    <s v="B00NQGP42Y"/>
    <n v="3"/>
    <x v="2"/>
    <x v="7"/>
    <n v="2376"/>
    <n v="2200"/>
  </r>
  <r>
    <x v="721"/>
    <x v="25"/>
    <s v="B01LQV1YHO"/>
    <n v="2"/>
    <x v="25"/>
    <x v="8"/>
    <n v="1624"/>
    <n v="1450"/>
  </r>
  <r>
    <x v="721"/>
    <x v="6"/>
    <s v="B01LQV1YHO"/>
    <n v="9"/>
    <x v="6"/>
    <x v="8"/>
    <n v="1624"/>
    <n v="1450"/>
  </r>
  <r>
    <x v="721"/>
    <x v="5"/>
    <s v="B01LQV1YHO"/>
    <n v="1"/>
    <x v="5"/>
    <x v="8"/>
    <n v="1624"/>
    <n v="1450"/>
  </r>
  <r>
    <x v="721"/>
    <x v="7"/>
    <s v="B018IZ0SWI"/>
    <n v="2"/>
    <x v="7"/>
    <x v="1"/>
    <n v="1620"/>
    <n v="1350"/>
  </r>
  <r>
    <x v="721"/>
    <x v="9"/>
    <s v="B018IZ0SWI"/>
    <n v="3"/>
    <x v="9"/>
    <x v="1"/>
    <n v="1620"/>
    <n v="1350"/>
  </r>
  <r>
    <x v="721"/>
    <x v="4"/>
    <s v="B00F3J4B5S"/>
    <n v="1"/>
    <x v="4"/>
    <x v="0"/>
    <n v="1725"/>
    <n v="1500"/>
  </r>
  <r>
    <x v="721"/>
    <x v="1"/>
    <s v="B018IZ0SWI"/>
    <n v="2"/>
    <x v="1"/>
    <x v="1"/>
    <n v="1620"/>
    <n v="1350"/>
  </r>
  <r>
    <x v="721"/>
    <x v="17"/>
    <s v="B018IZ0SWI"/>
    <n v="1"/>
    <x v="17"/>
    <x v="1"/>
    <n v="1620"/>
    <n v="1350"/>
  </r>
  <r>
    <x v="721"/>
    <x v="12"/>
    <s v="B01KBH547A"/>
    <n v="2"/>
    <x v="12"/>
    <x v="5"/>
    <n v="1012"/>
    <n v="920"/>
  </r>
  <r>
    <x v="721"/>
    <x v="16"/>
    <s v="B00K15Q2B0"/>
    <n v="1"/>
    <x v="16"/>
    <x v="6"/>
    <n v="2167.1999999999998"/>
    <n v="1720"/>
  </r>
  <r>
    <x v="721"/>
    <x v="18"/>
    <s v="B00K15Q2B0"/>
    <n v="2"/>
    <x v="18"/>
    <x v="6"/>
    <n v="2167.1999999999998"/>
    <n v="1720"/>
  </r>
  <r>
    <x v="721"/>
    <x v="19"/>
    <s v="B00K15Q2B0"/>
    <n v="3"/>
    <x v="19"/>
    <x v="6"/>
    <n v="2167.1999999999998"/>
    <n v="1720"/>
  </r>
  <r>
    <x v="721"/>
    <x v="10"/>
    <s v="B015YCRYZM"/>
    <n v="2"/>
    <x v="10"/>
    <x v="11"/>
    <n v="2013"/>
    <n v="1650"/>
  </r>
  <r>
    <x v="721"/>
    <x v="20"/>
    <s v="B016381QZA"/>
    <n v="2"/>
    <x v="20"/>
    <x v="3"/>
    <n v="2016.5"/>
    <n v="1850"/>
  </r>
  <r>
    <x v="721"/>
    <x v="22"/>
    <s v="B01DZJFWNC"/>
    <n v="2"/>
    <x v="22"/>
    <x v="2"/>
    <n v="998.4"/>
    <n v="960"/>
  </r>
  <r>
    <x v="721"/>
    <x v="15"/>
    <s v="B01KBH547A"/>
    <n v="3"/>
    <x v="15"/>
    <x v="5"/>
    <n v="1012"/>
    <n v="920"/>
  </r>
  <r>
    <x v="721"/>
    <x v="26"/>
    <s v="B00F3J4B5S"/>
    <n v="1"/>
    <x v="26"/>
    <x v="0"/>
    <n v="1725"/>
    <n v="1500"/>
  </r>
  <r>
    <x v="721"/>
    <x v="27"/>
    <s v="B00F3J4B5S"/>
    <n v="1"/>
    <x v="27"/>
    <x v="0"/>
    <n v="1725"/>
    <n v="1500"/>
  </r>
  <r>
    <x v="721"/>
    <x v="28"/>
    <s v="B01KBH547A"/>
    <n v="2"/>
    <x v="28"/>
    <x v="5"/>
    <n v="1012"/>
    <n v="920"/>
  </r>
  <r>
    <x v="721"/>
    <x v="29"/>
    <s v="B01KBH547A"/>
    <n v="1"/>
    <x v="29"/>
    <x v="5"/>
    <n v="1012"/>
    <n v="920"/>
  </r>
  <r>
    <x v="721"/>
    <x v="30"/>
    <s v="B01KBH547A"/>
    <n v="20"/>
    <x v="30"/>
    <x v="5"/>
    <n v="1012"/>
    <n v="920"/>
  </r>
  <r>
    <x v="721"/>
    <x v="31"/>
    <s v="B018IZ0SWI"/>
    <n v="2"/>
    <x v="31"/>
    <x v="1"/>
    <n v="1620"/>
    <n v="1350"/>
  </r>
  <r>
    <x v="721"/>
    <x v="24"/>
    <s v="B01EYT1URO"/>
    <n v="2"/>
    <x v="24"/>
    <x v="9"/>
    <n v="1312.5"/>
    <n v="1250"/>
  </r>
  <r>
    <x v="721"/>
    <x v="23"/>
    <s v="B01EYT1URO"/>
    <n v="2"/>
    <x v="23"/>
    <x v="9"/>
    <n v="1312.5"/>
    <n v="1250"/>
  </r>
  <r>
    <x v="721"/>
    <x v="0"/>
    <s v="B00NQGP42Y"/>
    <n v="3"/>
    <x v="0"/>
    <x v="7"/>
    <n v="2376"/>
    <n v="2200"/>
  </r>
  <r>
    <x v="721"/>
    <x v="32"/>
    <s v="B01KBH547A"/>
    <n v="1"/>
    <x v="32"/>
    <x v="5"/>
    <n v="1012"/>
    <n v="920"/>
  </r>
  <r>
    <x v="721"/>
    <x v="33"/>
    <s v="B01KBH547A"/>
    <n v="1"/>
    <x v="33"/>
    <x v="5"/>
    <n v="1012"/>
    <n v="920"/>
  </r>
  <r>
    <x v="721"/>
    <x v="34"/>
    <s v="B016381QZA"/>
    <n v="3"/>
    <x v="34"/>
    <x v="3"/>
    <n v="2016.5"/>
    <n v="1850"/>
  </r>
  <r>
    <x v="721"/>
    <x v="35"/>
    <s v="B01LQV1YHO"/>
    <n v="2"/>
    <x v="35"/>
    <x v="8"/>
    <n v="1624"/>
    <n v="1450"/>
  </r>
  <r>
    <x v="721"/>
    <x v="36"/>
    <s v="B01KBH547A"/>
    <n v="2"/>
    <x v="36"/>
    <x v="5"/>
    <n v="1012"/>
    <n v="920"/>
  </r>
  <r>
    <x v="721"/>
    <x v="37"/>
    <s v="B018IZ0SWI"/>
    <n v="3"/>
    <x v="37"/>
    <x v="1"/>
    <n v="1620"/>
    <n v="1350"/>
  </r>
  <r>
    <x v="721"/>
    <x v="38"/>
    <s v="B018IZ0SWI"/>
    <n v="1"/>
    <x v="38"/>
    <x v="1"/>
    <n v="1620"/>
    <n v="1350"/>
  </r>
  <r>
    <x v="721"/>
    <x v="39"/>
    <s v="B00F3J4B5S"/>
    <n v="2"/>
    <x v="39"/>
    <x v="0"/>
    <n v="1725"/>
    <n v="1500"/>
  </r>
  <r>
    <x v="721"/>
    <x v="40"/>
    <s v="B01EYT1URO"/>
    <n v="1"/>
    <x v="40"/>
    <x v="9"/>
    <n v="1312.5"/>
    <n v="1250"/>
  </r>
  <r>
    <x v="721"/>
    <x v="41"/>
    <s v="B00K15Q2B0"/>
    <n v="2"/>
    <x v="41"/>
    <x v="6"/>
    <n v="2167.1999999999998"/>
    <n v="1720"/>
  </r>
  <r>
    <x v="721"/>
    <x v="42"/>
    <s v="B00F3J4B5S"/>
    <n v="1"/>
    <x v="12"/>
    <x v="0"/>
    <n v="1725"/>
    <n v="1500"/>
  </r>
  <r>
    <x v="721"/>
    <x v="43"/>
    <s v="B00F3J4B5S"/>
    <n v="14"/>
    <x v="9"/>
    <x v="0"/>
    <n v="1725"/>
    <n v="1500"/>
  </r>
  <r>
    <x v="721"/>
    <x v="44"/>
    <s v="B01KBH547A"/>
    <n v="2"/>
    <x v="29"/>
    <x v="5"/>
    <n v="1012"/>
    <n v="920"/>
  </r>
  <r>
    <x v="721"/>
    <x v="45"/>
    <s v="B00F3J4B5S"/>
    <n v="1"/>
    <x v="7"/>
    <x v="0"/>
    <n v="1725"/>
    <n v="1500"/>
  </r>
  <r>
    <x v="721"/>
    <x v="46"/>
    <s v="B018IZ0SWI"/>
    <n v="1"/>
    <x v="40"/>
    <x v="1"/>
    <n v="1620"/>
    <n v="1350"/>
  </r>
  <r>
    <x v="721"/>
    <x v="47"/>
    <s v="B01DZJFWNC"/>
    <n v="3"/>
    <x v="10"/>
    <x v="2"/>
    <n v="998.4"/>
    <n v="960"/>
  </r>
  <r>
    <x v="721"/>
    <x v="48"/>
    <s v="B01EYT1URO"/>
    <n v="4"/>
    <x v="13"/>
    <x v="9"/>
    <n v="1312.5"/>
    <n v="1250"/>
  </r>
  <r>
    <x v="721"/>
    <x v="49"/>
    <s v="B00F3J4B5S"/>
    <n v="3"/>
    <x v="42"/>
    <x v="0"/>
    <n v="1725"/>
    <n v="1500"/>
  </r>
  <r>
    <x v="721"/>
    <x v="50"/>
    <s v="B01KBH547A"/>
    <n v="3"/>
    <x v="36"/>
    <x v="5"/>
    <n v="1012"/>
    <n v="920"/>
  </r>
  <r>
    <x v="721"/>
    <x v="51"/>
    <s v="B01KBH547A"/>
    <n v="2"/>
    <x v="28"/>
    <x v="5"/>
    <n v="1012"/>
    <n v="920"/>
  </r>
  <r>
    <x v="721"/>
    <x v="52"/>
    <s v="B00F3J4B5S"/>
    <n v="3"/>
    <x v="18"/>
    <x v="0"/>
    <n v="1725"/>
    <n v="1500"/>
  </r>
  <r>
    <x v="721"/>
    <x v="53"/>
    <s v="B015YCRYZM"/>
    <n v="2"/>
    <x v="32"/>
    <x v="11"/>
    <n v="2013"/>
    <n v="1650"/>
  </r>
  <r>
    <x v="721"/>
    <x v="54"/>
    <s v="B01DZJFWNC"/>
    <n v="2"/>
    <x v="31"/>
    <x v="2"/>
    <n v="998.4"/>
    <n v="960"/>
  </r>
  <r>
    <x v="721"/>
    <x v="55"/>
    <s v="B018IZ0SWI"/>
    <n v="1"/>
    <x v="20"/>
    <x v="1"/>
    <n v="1620"/>
    <n v="1350"/>
  </r>
  <r>
    <x v="721"/>
    <x v="56"/>
    <s v="B00K15Q2B0"/>
    <n v="4"/>
    <x v="1"/>
    <x v="6"/>
    <n v="2167.1999999999998"/>
    <n v="1720"/>
  </r>
  <r>
    <x v="721"/>
    <x v="57"/>
    <s v="B00F3J4B5S"/>
    <n v="1"/>
    <x v="11"/>
    <x v="0"/>
    <n v="1725"/>
    <n v="1500"/>
  </r>
  <r>
    <x v="721"/>
    <x v="58"/>
    <s v="B01EYT1URO"/>
    <n v="3"/>
    <x v="37"/>
    <x v="9"/>
    <n v="1312.5"/>
    <n v="1250"/>
  </r>
  <r>
    <x v="721"/>
    <x v="59"/>
    <s v="B00K15Q2B0"/>
    <n v="3"/>
    <x v="14"/>
    <x v="6"/>
    <n v="2167.1999999999998"/>
    <n v="1720"/>
  </r>
  <r>
    <x v="721"/>
    <x v="60"/>
    <s v="B01DZJFWNC"/>
    <n v="3"/>
    <x v="8"/>
    <x v="2"/>
    <n v="998.4"/>
    <n v="960"/>
  </r>
  <r>
    <x v="721"/>
    <x v="61"/>
    <s v="B00K15Q2B0"/>
    <n v="2"/>
    <x v="6"/>
    <x v="6"/>
    <n v="2167.1999999999998"/>
    <n v="1720"/>
  </r>
  <r>
    <x v="721"/>
    <x v="62"/>
    <s v="B00K15Q2B0"/>
    <n v="2"/>
    <x v="5"/>
    <x v="6"/>
    <n v="2167.1999999999998"/>
    <n v="1720"/>
  </r>
  <r>
    <x v="721"/>
    <x v="63"/>
    <s v="B01KBH547A"/>
    <n v="6"/>
    <x v="39"/>
    <x v="5"/>
    <n v="1012"/>
    <n v="920"/>
  </r>
  <r>
    <x v="721"/>
    <x v="64"/>
    <s v="B00F3J4B5S"/>
    <n v="3"/>
    <x v="17"/>
    <x v="0"/>
    <n v="1725"/>
    <n v="1500"/>
  </r>
  <r>
    <x v="721"/>
    <x v="65"/>
    <s v="B00K15Q2B0"/>
    <n v="3"/>
    <x v="16"/>
    <x v="6"/>
    <n v="2167.1999999999998"/>
    <n v="1720"/>
  </r>
  <r>
    <x v="721"/>
    <x v="66"/>
    <s v="B01KBH547A"/>
    <n v="1"/>
    <x v="3"/>
    <x v="5"/>
    <n v="1012"/>
    <n v="920"/>
  </r>
  <r>
    <x v="721"/>
    <x v="67"/>
    <s v="B015YCRYZM"/>
    <n v="1"/>
    <x v="2"/>
    <x v="11"/>
    <n v="2013"/>
    <n v="1650"/>
  </r>
  <r>
    <x v="721"/>
    <x v="68"/>
    <s v="B01LQV1YHO"/>
    <n v="3"/>
    <x v="23"/>
    <x v="8"/>
    <n v="1624"/>
    <n v="1450"/>
  </r>
  <r>
    <x v="721"/>
    <x v="69"/>
    <s v="B01LQV1YHO"/>
    <n v="1"/>
    <x v="15"/>
    <x v="8"/>
    <n v="1624"/>
    <n v="1450"/>
  </r>
  <r>
    <x v="722"/>
    <x v="70"/>
    <s v="B01EYT1URO"/>
    <n v="1"/>
    <x v="27"/>
    <x v="9"/>
    <n v="1312.5"/>
    <n v="1250"/>
  </r>
  <r>
    <x v="722"/>
    <x v="14"/>
    <s v="B016381QZA"/>
    <n v="2"/>
    <x v="14"/>
    <x v="3"/>
    <n v="2016.5"/>
    <n v="1850"/>
  </r>
  <r>
    <x v="722"/>
    <x v="8"/>
    <s v="B01EYT1URO"/>
    <n v="2"/>
    <x v="8"/>
    <x v="9"/>
    <n v="1312.5"/>
    <n v="1250"/>
  </r>
  <r>
    <x v="722"/>
    <x v="11"/>
    <s v="B00NQGP42Y"/>
    <n v="3"/>
    <x v="11"/>
    <x v="7"/>
    <n v="2376"/>
    <n v="2200"/>
  </r>
  <r>
    <x v="722"/>
    <x v="13"/>
    <s v="B018IZ0SWI"/>
    <n v="2"/>
    <x v="13"/>
    <x v="1"/>
    <n v="1620"/>
    <n v="1350"/>
  </r>
  <r>
    <x v="722"/>
    <x v="21"/>
    <s v="B00F3J4B5S"/>
    <n v="1"/>
    <x v="21"/>
    <x v="0"/>
    <n v="1725"/>
    <n v="1500"/>
  </r>
  <r>
    <x v="722"/>
    <x v="2"/>
    <s v="B01KBH547A"/>
    <n v="14"/>
    <x v="2"/>
    <x v="5"/>
    <n v="1012"/>
    <n v="920"/>
  </r>
  <r>
    <x v="722"/>
    <x v="25"/>
    <s v="B018IZ0SWI"/>
    <n v="6"/>
    <x v="25"/>
    <x v="1"/>
    <n v="1620"/>
    <n v="1350"/>
  </r>
  <r>
    <x v="722"/>
    <x v="6"/>
    <s v="B018IZ0SWI"/>
    <n v="2"/>
    <x v="6"/>
    <x v="1"/>
    <n v="1620"/>
    <n v="1350"/>
  </r>
  <r>
    <x v="722"/>
    <x v="5"/>
    <s v="B00NQGP42Y"/>
    <n v="3"/>
    <x v="5"/>
    <x v="7"/>
    <n v="2376"/>
    <n v="2200"/>
  </r>
  <r>
    <x v="722"/>
    <x v="7"/>
    <s v="B018IZ0SWI"/>
    <n v="2"/>
    <x v="7"/>
    <x v="1"/>
    <n v="1620"/>
    <n v="1350"/>
  </r>
  <r>
    <x v="722"/>
    <x v="9"/>
    <s v="B01DZJFWNC"/>
    <n v="2"/>
    <x v="9"/>
    <x v="2"/>
    <n v="998.4"/>
    <n v="960"/>
  </r>
  <r>
    <x v="722"/>
    <x v="4"/>
    <s v="B01KBH547A"/>
    <n v="3"/>
    <x v="4"/>
    <x v="5"/>
    <n v="1012"/>
    <n v="920"/>
  </r>
  <r>
    <x v="722"/>
    <x v="1"/>
    <s v="B015YCRYZM"/>
    <n v="2"/>
    <x v="1"/>
    <x v="11"/>
    <n v="2013"/>
    <n v="1650"/>
  </r>
  <r>
    <x v="722"/>
    <x v="17"/>
    <s v="B01EYT1URO"/>
    <n v="16"/>
    <x v="17"/>
    <x v="9"/>
    <n v="1312.5"/>
    <n v="1250"/>
  </r>
  <r>
    <x v="722"/>
    <x v="12"/>
    <s v="B00K15Q2B0"/>
    <n v="2"/>
    <x v="12"/>
    <x v="6"/>
    <n v="2167.1999999999998"/>
    <n v="1720"/>
  </r>
  <r>
    <x v="722"/>
    <x v="16"/>
    <s v="B01LQV1YHO"/>
    <n v="3"/>
    <x v="16"/>
    <x v="8"/>
    <n v="1624"/>
    <n v="1450"/>
  </r>
  <r>
    <x v="722"/>
    <x v="18"/>
    <s v="B00F3J4B5S"/>
    <n v="3"/>
    <x v="18"/>
    <x v="0"/>
    <n v="1725"/>
    <n v="1500"/>
  </r>
  <r>
    <x v="722"/>
    <x v="19"/>
    <s v="B016381QZA"/>
    <n v="3"/>
    <x v="19"/>
    <x v="3"/>
    <n v="2016.5"/>
    <n v="1850"/>
  </r>
  <r>
    <x v="722"/>
    <x v="10"/>
    <s v="B015YCRYZM"/>
    <n v="4"/>
    <x v="10"/>
    <x v="11"/>
    <n v="2013"/>
    <n v="1650"/>
  </r>
  <r>
    <x v="722"/>
    <x v="20"/>
    <s v="B016B7INC2"/>
    <n v="2"/>
    <x v="20"/>
    <x v="10"/>
    <n v="1020"/>
    <n v="850"/>
  </r>
  <r>
    <x v="722"/>
    <x v="22"/>
    <s v="B01LQV1YHO"/>
    <n v="2"/>
    <x v="22"/>
    <x v="8"/>
    <n v="1624"/>
    <n v="1450"/>
  </r>
  <r>
    <x v="722"/>
    <x v="15"/>
    <s v="B00F3J4B5S"/>
    <n v="2"/>
    <x v="15"/>
    <x v="0"/>
    <n v="1725"/>
    <n v="1500"/>
  </r>
  <r>
    <x v="722"/>
    <x v="26"/>
    <s v="B01DZJFWNC"/>
    <n v="6"/>
    <x v="26"/>
    <x v="2"/>
    <n v="998.4"/>
    <n v="960"/>
  </r>
  <r>
    <x v="722"/>
    <x v="27"/>
    <s v="B00F3J4B5S"/>
    <n v="2"/>
    <x v="27"/>
    <x v="0"/>
    <n v="1725"/>
    <n v="1500"/>
  </r>
  <r>
    <x v="722"/>
    <x v="28"/>
    <s v="B018IZ0SWI"/>
    <n v="2"/>
    <x v="28"/>
    <x v="1"/>
    <n v="1620"/>
    <n v="1350"/>
  </r>
  <r>
    <x v="722"/>
    <x v="29"/>
    <s v="B01LQV1YHO"/>
    <n v="2"/>
    <x v="29"/>
    <x v="8"/>
    <n v="1624"/>
    <n v="1450"/>
  </r>
  <r>
    <x v="722"/>
    <x v="30"/>
    <s v="B018IZ0SWI"/>
    <n v="3"/>
    <x v="30"/>
    <x v="1"/>
    <n v="1620"/>
    <n v="1350"/>
  </r>
  <r>
    <x v="722"/>
    <x v="31"/>
    <s v="B016B7INC2"/>
    <n v="24"/>
    <x v="31"/>
    <x v="10"/>
    <n v="1020"/>
    <n v="850"/>
  </r>
  <r>
    <x v="722"/>
    <x v="24"/>
    <s v="B01LQV1YHO"/>
    <n v="3"/>
    <x v="24"/>
    <x v="8"/>
    <n v="1624"/>
    <n v="1450"/>
  </r>
  <r>
    <x v="722"/>
    <x v="23"/>
    <s v="B01DZJFWNC"/>
    <n v="11"/>
    <x v="23"/>
    <x v="2"/>
    <n v="998.4"/>
    <n v="960"/>
  </r>
  <r>
    <x v="722"/>
    <x v="0"/>
    <s v="B01KBH547A"/>
    <n v="3"/>
    <x v="0"/>
    <x v="5"/>
    <n v="1012"/>
    <n v="920"/>
  </r>
  <r>
    <x v="722"/>
    <x v="32"/>
    <s v="B00NQGP42Y"/>
    <n v="3"/>
    <x v="32"/>
    <x v="7"/>
    <n v="2376"/>
    <n v="2200"/>
  </r>
  <r>
    <x v="722"/>
    <x v="33"/>
    <s v="B00NQGP42Y"/>
    <n v="4"/>
    <x v="33"/>
    <x v="7"/>
    <n v="2376"/>
    <n v="2200"/>
  </r>
  <r>
    <x v="722"/>
    <x v="34"/>
    <s v="B016381QZA"/>
    <n v="2"/>
    <x v="34"/>
    <x v="3"/>
    <n v="2016.5"/>
    <n v="1850"/>
  </r>
  <r>
    <x v="722"/>
    <x v="35"/>
    <s v="B018IZ0SWI"/>
    <n v="2"/>
    <x v="35"/>
    <x v="1"/>
    <n v="1620"/>
    <n v="1350"/>
  </r>
  <r>
    <x v="722"/>
    <x v="36"/>
    <s v="B01KBH547A"/>
    <n v="3"/>
    <x v="36"/>
    <x v="5"/>
    <n v="1012"/>
    <n v="920"/>
  </r>
  <r>
    <x v="722"/>
    <x v="37"/>
    <s v="B00K15Q2B0"/>
    <n v="1"/>
    <x v="37"/>
    <x v="6"/>
    <n v="2167.1999999999998"/>
    <n v="1720"/>
  </r>
  <r>
    <x v="722"/>
    <x v="38"/>
    <s v="B01KBH547A"/>
    <n v="3"/>
    <x v="38"/>
    <x v="5"/>
    <n v="1012"/>
    <n v="920"/>
  </r>
  <r>
    <x v="722"/>
    <x v="39"/>
    <s v="B00NQGP42Y"/>
    <n v="2"/>
    <x v="39"/>
    <x v="7"/>
    <n v="2376"/>
    <n v="2200"/>
  </r>
  <r>
    <x v="722"/>
    <x v="40"/>
    <s v="B016381QZA"/>
    <n v="2"/>
    <x v="40"/>
    <x v="3"/>
    <n v="2016.5"/>
    <n v="1850"/>
  </r>
  <r>
    <x v="722"/>
    <x v="41"/>
    <s v="B00K15Q2B0"/>
    <n v="3"/>
    <x v="41"/>
    <x v="6"/>
    <n v="2167.1999999999998"/>
    <n v="1720"/>
  </r>
  <r>
    <x v="722"/>
    <x v="42"/>
    <s v="B00F3J4B5S"/>
    <n v="3"/>
    <x v="12"/>
    <x v="0"/>
    <n v="1725"/>
    <n v="1500"/>
  </r>
  <r>
    <x v="722"/>
    <x v="43"/>
    <s v="B018IZ0SWI"/>
    <n v="3"/>
    <x v="9"/>
    <x v="1"/>
    <n v="1620"/>
    <n v="1350"/>
  </r>
  <r>
    <x v="722"/>
    <x v="44"/>
    <s v="B00NQGP42Y"/>
    <n v="19"/>
    <x v="29"/>
    <x v="7"/>
    <n v="2376"/>
    <n v="2200"/>
  </r>
  <r>
    <x v="722"/>
    <x v="45"/>
    <s v="B018IZ0SWI"/>
    <n v="3"/>
    <x v="7"/>
    <x v="1"/>
    <n v="1620"/>
    <n v="1350"/>
  </r>
  <r>
    <x v="722"/>
    <x v="46"/>
    <s v="B00K15Q2B0"/>
    <n v="2"/>
    <x v="40"/>
    <x v="6"/>
    <n v="2167.1999999999998"/>
    <n v="1720"/>
  </r>
  <r>
    <x v="722"/>
    <x v="47"/>
    <s v="B01KBH547A"/>
    <n v="2"/>
    <x v="10"/>
    <x v="5"/>
    <n v="1012"/>
    <n v="920"/>
  </r>
  <r>
    <x v="722"/>
    <x v="48"/>
    <s v="B01KBH547A"/>
    <n v="1"/>
    <x v="13"/>
    <x v="5"/>
    <n v="1012"/>
    <n v="920"/>
  </r>
  <r>
    <x v="722"/>
    <x v="49"/>
    <s v="B01LQV1YHO"/>
    <n v="2"/>
    <x v="42"/>
    <x v="8"/>
    <n v="1624"/>
    <n v="1450"/>
  </r>
  <r>
    <x v="722"/>
    <x v="50"/>
    <s v="B00NQGP42Y"/>
    <n v="2"/>
    <x v="36"/>
    <x v="7"/>
    <n v="2376"/>
    <n v="2200"/>
  </r>
  <r>
    <x v="722"/>
    <x v="51"/>
    <s v="B01DZJFWNC"/>
    <n v="2"/>
    <x v="28"/>
    <x v="2"/>
    <n v="998.4"/>
    <n v="960"/>
  </r>
  <r>
    <x v="722"/>
    <x v="52"/>
    <s v="B00K15Q2B0"/>
    <n v="2"/>
    <x v="18"/>
    <x v="6"/>
    <n v="2167.1999999999998"/>
    <n v="1720"/>
  </r>
  <r>
    <x v="722"/>
    <x v="53"/>
    <s v="B018IZ0SWI"/>
    <n v="3"/>
    <x v="32"/>
    <x v="1"/>
    <n v="1620"/>
    <n v="1350"/>
  </r>
  <r>
    <x v="722"/>
    <x v="54"/>
    <s v="B00NQGP42Y"/>
    <n v="2"/>
    <x v="31"/>
    <x v="7"/>
    <n v="2376"/>
    <n v="2200"/>
  </r>
  <r>
    <x v="722"/>
    <x v="55"/>
    <s v="B01LQV1YHO"/>
    <n v="2"/>
    <x v="20"/>
    <x v="8"/>
    <n v="1624"/>
    <n v="1450"/>
  </r>
  <r>
    <x v="722"/>
    <x v="56"/>
    <s v="B00K15Q2B0"/>
    <n v="4"/>
    <x v="1"/>
    <x v="6"/>
    <n v="2167.1999999999998"/>
    <n v="1720"/>
  </r>
  <r>
    <x v="722"/>
    <x v="57"/>
    <s v="B01EYT1URO"/>
    <n v="2"/>
    <x v="11"/>
    <x v="9"/>
    <n v="1312.5"/>
    <n v="1250"/>
  </r>
  <r>
    <x v="722"/>
    <x v="58"/>
    <s v="B01KBH547A"/>
    <n v="1"/>
    <x v="37"/>
    <x v="5"/>
    <n v="1012"/>
    <n v="920"/>
  </r>
  <r>
    <x v="722"/>
    <x v="59"/>
    <s v="B01DZJFWNC"/>
    <n v="1"/>
    <x v="14"/>
    <x v="2"/>
    <n v="998.4"/>
    <n v="960"/>
  </r>
  <r>
    <x v="722"/>
    <x v="60"/>
    <s v="B018IZ0SWI"/>
    <n v="9"/>
    <x v="8"/>
    <x v="1"/>
    <n v="1620"/>
    <n v="1350"/>
  </r>
  <r>
    <x v="722"/>
    <x v="61"/>
    <s v="B018IZ0SWI"/>
    <n v="2"/>
    <x v="6"/>
    <x v="1"/>
    <n v="1620"/>
    <n v="1350"/>
  </r>
  <r>
    <x v="722"/>
    <x v="62"/>
    <s v="B018IZ0SWI"/>
    <n v="3"/>
    <x v="5"/>
    <x v="1"/>
    <n v="1620"/>
    <n v="1350"/>
  </r>
  <r>
    <x v="722"/>
    <x v="63"/>
    <s v="B01KBH547A"/>
    <n v="2"/>
    <x v="39"/>
    <x v="5"/>
    <n v="1012"/>
    <n v="920"/>
  </r>
  <r>
    <x v="722"/>
    <x v="64"/>
    <s v="B016381QZA"/>
    <n v="3"/>
    <x v="17"/>
    <x v="3"/>
    <n v="2016.5"/>
    <n v="1850"/>
  </r>
  <r>
    <x v="722"/>
    <x v="65"/>
    <s v="B00J0O5J4Y"/>
    <n v="2"/>
    <x v="16"/>
    <x v="4"/>
    <n v="1683"/>
    <n v="1530"/>
  </r>
  <r>
    <x v="722"/>
    <x v="66"/>
    <s v="B00NQGP42Y"/>
    <n v="18"/>
    <x v="3"/>
    <x v="7"/>
    <n v="2376"/>
    <n v="2200"/>
  </r>
  <r>
    <x v="722"/>
    <x v="67"/>
    <s v="B00K15Q2B0"/>
    <n v="2"/>
    <x v="2"/>
    <x v="6"/>
    <n v="2167.1999999999998"/>
    <n v="1720"/>
  </r>
  <r>
    <x v="722"/>
    <x v="68"/>
    <s v="B016381QZA"/>
    <n v="2"/>
    <x v="23"/>
    <x v="3"/>
    <n v="2016.5"/>
    <n v="1850"/>
  </r>
  <r>
    <x v="722"/>
    <x v="69"/>
    <s v="B00K15Q2B0"/>
    <n v="20"/>
    <x v="15"/>
    <x v="6"/>
    <n v="2167.1999999999998"/>
    <n v="1720"/>
  </r>
  <r>
    <x v="722"/>
    <x v="70"/>
    <s v="B016381QZA"/>
    <n v="2"/>
    <x v="27"/>
    <x v="3"/>
    <n v="2016.5"/>
    <n v="1850"/>
  </r>
  <r>
    <x v="723"/>
    <x v="14"/>
    <s v="B01KBH547A"/>
    <n v="3"/>
    <x v="14"/>
    <x v="5"/>
    <n v="1012"/>
    <n v="920"/>
  </r>
  <r>
    <x v="723"/>
    <x v="8"/>
    <s v="B00K15Q2B0"/>
    <n v="4"/>
    <x v="8"/>
    <x v="6"/>
    <n v="2167.1999999999998"/>
    <n v="1720"/>
  </r>
  <r>
    <x v="723"/>
    <x v="11"/>
    <s v="B00K15Q2B0"/>
    <n v="2"/>
    <x v="11"/>
    <x v="6"/>
    <n v="2167.1999999999998"/>
    <n v="1720"/>
  </r>
  <r>
    <x v="723"/>
    <x v="13"/>
    <s v="B01DZJFWNC"/>
    <n v="3"/>
    <x v="13"/>
    <x v="2"/>
    <n v="998.4"/>
    <n v="960"/>
  </r>
  <r>
    <x v="723"/>
    <x v="21"/>
    <s v="B00K15Q2B0"/>
    <n v="1"/>
    <x v="21"/>
    <x v="6"/>
    <n v="2167.1999999999998"/>
    <n v="1720"/>
  </r>
  <r>
    <x v="723"/>
    <x v="2"/>
    <s v="B00F3J4B5S"/>
    <n v="2"/>
    <x v="2"/>
    <x v="0"/>
    <n v="1725"/>
    <n v="1500"/>
  </r>
  <r>
    <x v="723"/>
    <x v="25"/>
    <s v="B015YCRYZM"/>
    <n v="3"/>
    <x v="25"/>
    <x v="11"/>
    <n v="2013"/>
    <n v="1650"/>
  </r>
  <r>
    <x v="723"/>
    <x v="6"/>
    <s v="B016B7INC2"/>
    <n v="2"/>
    <x v="6"/>
    <x v="10"/>
    <n v="1020"/>
    <n v="850"/>
  </r>
  <r>
    <x v="723"/>
    <x v="5"/>
    <s v="B01EYT1URO"/>
    <n v="1"/>
    <x v="5"/>
    <x v="9"/>
    <n v="1312.5"/>
    <n v="1250"/>
  </r>
  <r>
    <x v="723"/>
    <x v="7"/>
    <s v="B00F3J4B5S"/>
    <n v="18"/>
    <x v="7"/>
    <x v="0"/>
    <n v="1725"/>
    <n v="1500"/>
  </r>
  <r>
    <x v="723"/>
    <x v="9"/>
    <s v="B01LQV1YHO"/>
    <n v="3"/>
    <x v="9"/>
    <x v="8"/>
    <n v="1624"/>
    <n v="1450"/>
  </r>
  <r>
    <x v="723"/>
    <x v="4"/>
    <s v="B01LQV1YHO"/>
    <n v="3"/>
    <x v="4"/>
    <x v="8"/>
    <n v="1624"/>
    <n v="1450"/>
  </r>
  <r>
    <x v="723"/>
    <x v="1"/>
    <s v="B00K15Q2B0"/>
    <n v="3"/>
    <x v="1"/>
    <x v="6"/>
    <n v="2167.1999999999998"/>
    <n v="1720"/>
  </r>
  <r>
    <x v="723"/>
    <x v="17"/>
    <s v="B01EYT1URO"/>
    <n v="19"/>
    <x v="17"/>
    <x v="9"/>
    <n v="1312.5"/>
    <n v="1250"/>
  </r>
  <r>
    <x v="723"/>
    <x v="12"/>
    <s v="B018IZ0SWI"/>
    <n v="18"/>
    <x v="12"/>
    <x v="1"/>
    <n v="1620"/>
    <n v="1350"/>
  </r>
  <r>
    <x v="723"/>
    <x v="16"/>
    <s v="B01KBH547A"/>
    <n v="2"/>
    <x v="16"/>
    <x v="5"/>
    <n v="1012"/>
    <n v="920"/>
  </r>
  <r>
    <x v="723"/>
    <x v="18"/>
    <s v="B00F3J4B5S"/>
    <n v="1"/>
    <x v="18"/>
    <x v="0"/>
    <n v="1725"/>
    <n v="1500"/>
  </r>
  <r>
    <x v="723"/>
    <x v="19"/>
    <s v="B018IZ0SWI"/>
    <n v="3"/>
    <x v="19"/>
    <x v="1"/>
    <n v="1620"/>
    <n v="1350"/>
  </r>
  <r>
    <x v="723"/>
    <x v="10"/>
    <s v="B00F3J4B5S"/>
    <n v="2"/>
    <x v="10"/>
    <x v="0"/>
    <n v="1725"/>
    <n v="1500"/>
  </r>
  <r>
    <x v="723"/>
    <x v="20"/>
    <s v="B00K15Q2B0"/>
    <n v="3"/>
    <x v="20"/>
    <x v="6"/>
    <n v="2167.1999999999998"/>
    <n v="1720"/>
  </r>
  <r>
    <x v="723"/>
    <x v="22"/>
    <s v="B00F3J4B5S"/>
    <n v="3"/>
    <x v="22"/>
    <x v="0"/>
    <n v="1725"/>
    <n v="1500"/>
  </r>
  <r>
    <x v="723"/>
    <x v="15"/>
    <s v="B01KBH547A"/>
    <n v="22"/>
    <x v="15"/>
    <x v="5"/>
    <n v="1012"/>
    <n v="920"/>
  </r>
  <r>
    <x v="723"/>
    <x v="26"/>
    <s v="B00NQGP42Y"/>
    <n v="3"/>
    <x v="26"/>
    <x v="7"/>
    <n v="2376"/>
    <n v="2200"/>
  </r>
  <r>
    <x v="723"/>
    <x v="27"/>
    <s v="B01EYT1URO"/>
    <n v="2"/>
    <x v="27"/>
    <x v="9"/>
    <n v="1312.5"/>
    <n v="1250"/>
  </r>
  <r>
    <x v="723"/>
    <x v="28"/>
    <s v="B016B7INC2"/>
    <n v="2"/>
    <x v="28"/>
    <x v="10"/>
    <n v="1020"/>
    <n v="850"/>
  </r>
  <r>
    <x v="723"/>
    <x v="29"/>
    <s v="B01EYT1URO"/>
    <n v="3"/>
    <x v="29"/>
    <x v="9"/>
    <n v="1312.5"/>
    <n v="1250"/>
  </r>
  <r>
    <x v="723"/>
    <x v="30"/>
    <s v="B018IZ0SWI"/>
    <n v="2"/>
    <x v="30"/>
    <x v="1"/>
    <n v="1620"/>
    <n v="1350"/>
  </r>
  <r>
    <x v="723"/>
    <x v="31"/>
    <s v="B01LQV1YHO"/>
    <n v="1"/>
    <x v="31"/>
    <x v="8"/>
    <n v="1624"/>
    <n v="1450"/>
  </r>
  <r>
    <x v="723"/>
    <x v="24"/>
    <s v="B00NQGP42Y"/>
    <n v="1"/>
    <x v="24"/>
    <x v="7"/>
    <n v="2376"/>
    <n v="2200"/>
  </r>
  <r>
    <x v="723"/>
    <x v="23"/>
    <s v="B00NQGP42Y"/>
    <n v="2"/>
    <x v="23"/>
    <x v="7"/>
    <n v="2376"/>
    <n v="2200"/>
  </r>
  <r>
    <x v="723"/>
    <x v="0"/>
    <s v="B01KBH547A"/>
    <n v="3"/>
    <x v="0"/>
    <x v="5"/>
    <n v="1012"/>
    <n v="920"/>
  </r>
  <r>
    <x v="723"/>
    <x v="32"/>
    <s v="B00K15Q2B0"/>
    <n v="1"/>
    <x v="32"/>
    <x v="6"/>
    <n v="2167.1999999999998"/>
    <n v="1720"/>
  </r>
  <r>
    <x v="723"/>
    <x v="33"/>
    <s v="B015YCRYZM"/>
    <n v="1"/>
    <x v="33"/>
    <x v="11"/>
    <n v="2013"/>
    <n v="1650"/>
  </r>
  <r>
    <x v="723"/>
    <x v="34"/>
    <s v="B01EYT1URO"/>
    <n v="3"/>
    <x v="34"/>
    <x v="9"/>
    <n v="1312.5"/>
    <n v="1250"/>
  </r>
  <r>
    <x v="723"/>
    <x v="35"/>
    <s v="B00NQGP42Y"/>
    <n v="1"/>
    <x v="35"/>
    <x v="7"/>
    <n v="2376"/>
    <n v="2200"/>
  </r>
  <r>
    <x v="723"/>
    <x v="36"/>
    <s v="B00F3J4B5S"/>
    <n v="3"/>
    <x v="36"/>
    <x v="0"/>
    <n v="1725"/>
    <n v="1500"/>
  </r>
  <r>
    <x v="723"/>
    <x v="37"/>
    <s v="B01EYT1URO"/>
    <n v="3"/>
    <x v="37"/>
    <x v="9"/>
    <n v="1312.5"/>
    <n v="1250"/>
  </r>
  <r>
    <x v="723"/>
    <x v="38"/>
    <s v="B00K15Q2B0"/>
    <n v="8"/>
    <x v="38"/>
    <x v="6"/>
    <n v="2167.1999999999998"/>
    <n v="1720"/>
  </r>
  <r>
    <x v="723"/>
    <x v="39"/>
    <s v="B00NQGP42Y"/>
    <n v="3"/>
    <x v="39"/>
    <x v="7"/>
    <n v="2376"/>
    <n v="2200"/>
  </r>
  <r>
    <x v="723"/>
    <x v="40"/>
    <s v="B00F3J4B5S"/>
    <n v="3"/>
    <x v="40"/>
    <x v="0"/>
    <n v="1725"/>
    <n v="1500"/>
  </r>
  <r>
    <x v="723"/>
    <x v="41"/>
    <s v="B018IZ0SWI"/>
    <n v="3"/>
    <x v="41"/>
    <x v="1"/>
    <n v="1620"/>
    <n v="1350"/>
  </r>
  <r>
    <x v="723"/>
    <x v="42"/>
    <s v="B018IZ0SWI"/>
    <n v="3"/>
    <x v="12"/>
    <x v="1"/>
    <n v="1620"/>
    <n v="1350"/>
  </r>
  <r>
    <x v="723"/>
    <x v="43"/>
    <s v="B01EYT1URO"/>
    <n v="8"/>
    <x v="9"/>
    <x v="9"/>
    <n v="1312.5"/>
    <n v="1250"/>
  </r>
  <r>
    <x v="723"/>
    <x v="44"/>
    <s v="B01LQV1YHO"/>
    <n v="2"/>
    <x v="29"/>
    <x v="8"/>
    <n v="1624"/>
    <n v="1450"/>
  </r>
  <r>
    <x v="723"/>
    <x v="45"/>
    <s v="B00F3J4B5S"/>
    <n v="2"/>
    <x v="7"/>
    <x v="0"/>
    <n v="1725"/>
    <n v="1500"/>
  </r>
  <r>
    <x v="723"/>
    <x v="46"/>
    <s v="B01EYT1URO"/>
    <n v="3"/>
    <x v="40"/>
    <x v="9"/>
    <n v="1312.5"/>
    <n v="1250"/>
  </r>
  <r>
    <x v="723"/>
    <x v="47"/>
    <s v="B018IZ0SWI"/>
    <n v="1"/>
    <x v="10"/>
    <x v="1"/>
    <n v="1620"/>
    <n v="1350"/>
  </r>
  <r>
    <x v="723"/>
    <x v="48"/>
    <s v="B01EYT1URO"/>
    <n v="4"/>
    <x v="13"/>
    <x v="9"/>
    <n v="1312.5"/>
    <n v="1250"/>
  </r>
  <r>
    <x v="723"/>
    <x v="49"/>
    <s v="B01DZJFWNC"/>
    <n v="1"/>
    <x v="42"/>
    <x v="2"/>
    <n v="998.4"/>
    <n v="960"/>
  </r>
  <r>
    <x v="723"/>
    <x v="50"/>
    <s v="B016381QZA"/>
    <n v="1"/>
    <x v="36"/>
    <x v="3"/>
    <n v="2016.5"/>
    <n v="1850"/>
  </r>
  <r>
    <x v="723"/>
    <x v="51"/>
    <s v="B01KBH547A"/>
    <n v="3"/>
    <x v="28"/>
    <x v="5"/>
    <n v="1012"/>
    <n v="920"/>
  </r>
  <r>
    <x v="723"/>
    <x v="52"/>
    <s v="B00K15Q2B0"/>
    <n v="3"/>
    <x v="18"/>
    <x v="6"/>
    <n v="2167.1999999999998"/>
    <n v="1720"/>
  </r>
  <r>
    <x v="723"/>
    <x v="53"/>
    <s v="B016381QZA"/>
    <n v="2"/>
    <x v="32"/>
    <x v="3"/>
    <n v="2016.5"/>
    <n v="1850"/>
  </r>
  <r>
    <x v="723"/>
    <x v="54"/>
    <s v="B00NQGP42Y"/>
    <n v="2"/>
    <x v="31"/>
    <x v="7"/>
    <n v="2376"/>
    <n v="2200"/>
  </r>
  <r>
    <x v="723"/>
    <x v="55"/>
    <s v="B01KBH547A"/>
    <n v="2"/>
    <x v="20"/>
    <x v="5"/>
    <n v="1012"/>
    <n v="920"/>
  </r>
  <r>
    <x v="723"/>
    <x v="56"/>
    <s v="B00NQGP42Y"/>
    <n v="1"/>
    <x v="1"/>
    <x v="7"/>
    <n v="2376"/>
    <n v="2200"/>
  </r>
  <r>
    <x v="723"/>
    <x v="57"/>
    <s v="B00K15Q2B0"/>
    <n v="3"/>
    <x v="11"/>
    <x v="6"/>
    <n v="2167.1999999999998"/>
    <n v="1720"/>
  </r>
  <r>
    <x v="723"/>
    <x v="58"/>
    <s v="B00K15Q2B0"/>
    <n v="3"/>
    <x v="37"/>
    <x v="6"/>
    <n v="2167.1999999999998"/>
    <n v="1720"/>
  </r>
  <r>
    <x v="723"/>
    <x v="59"/>
    <s v="B01DZJFWNC"/>
    <n v="2"/>
    <x v="14"/>
    <x v="2"/>
    <n v="998.4"/>
    <n v="960"/>
  </r>
  <r>
    <x v="723"/>
    <x v="60"/>
    <s v="B00F3J4B5S"/>
    <n v="3"/>
    <x v="8"/>
    <x v="0"/>
    <n v="1725"/>
    <n v="1500"/>
  </r>
  <r>
    <x v="723"/>
    <x v="61"/>
    <s v="B00K15Q2B0"/>
    <n v="1"/>
    <x v="6"/>
    <x v="6"/>
    <n v="2167.1999999999998"/>
    <n v="1720"/>
  </r>
  <r>
    <x v="723"/>
    <x v="62"/>
    <s v="B018IZ0SWI"/>
    <n v="2"/>
    <x v="5"/>
    <x v="1"/>
    <n v="1620"/>
    <n v="1350"/>
  </r>
  <r>
    <x v="723"/>
    <x v="63"/>
    <s v="B018IZ0SWI"/>
    <n v="2"/>
    <x v="39"/>
    <x v="1"/>
    <n v="1620"/>
    <n v="1350"/>
  </r>
  <r>
    <x v="724"/>
    <x v="71"/>
    <m/>
    <m/>
    <x v="43"/>
    <x v="1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DA5BA8-FB2D-4914-B196-17E5599B4C99}" name="TablaDinámica10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3">
  <location ref="AL3:AM47" firstHeaderRow="1" firstDataRow="1" firstDataCol="1"/>
  <pivotFields count="15">
    <pivotField showAll="0">
      <items count="7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t="default"/>
      </items>
    </pivotField>
    <pivotField showAll="0"/>
    <pivotField showAll="0"/>
    <pivotField showAll="0"/>
    <pivotField axis="axisRow" showAll="0">
      <items count="45">
        <item x="14"/>
        <item x="12"/>
        <item x="28"/>
        <item x="8"/>
        <item x="15"/>
        <item x="25"/>
        <item x="23"/>
        <item x="39"/>
        <item x="2"/>
        <item x="1"/>
        <item x="20"/>
        <item x="4"/>
        <item x="29"/>
        <item x="6"/>
        <item x="37"/>
        <item x="21"/>
        <item x="10"/>
        <item x="11"/>
        <item x="19"/>
        <item x="7"/>
        <item x="26"/>
        <item x="42"/>
        <item x="17"/>
        <item x="3"/>
        <item x="40"/>
        <item x="27"/>
        <item x="31"/>
        <item x="22"/>
        <item x="5"/>
        <item x="16"/>
        <item x="36"/>
        <item x="0"/>
        <item x="35"/>
        <item x="34"/>
        <item x="24"/>
        <item x="9"/>
        <item x="32"/>
        <item x="38"/>
        <item x="41"/>
        <item x="30"/>
        <item x="13"/>
        <item x="18"/>
        <item x="33"/>
        <item h="1" x="43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4"/>
  </rowFields>
  <rowItems count="4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 t="grand">
      <x/>
    </i>
  </rowItems>
  <colItems count="1">
    <i/>
  </colItems>
  <dataFields count="1">
    <dataField name="Suma de Ingresos totales" fld="12" baseField="4" baseItem="28" numFmtId="164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88" name="Fecha">
      <autoFilter ref="A1">
        <filterColumn colId="0">
          <customFilters and="1">
            <customFilter operator="greaterThanOrEqual" val="41640"/>
            <customFilter operator="lessThanOrEqual" val="4242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3C878D-6305-487D-AEA5-31B2D1566597}" name="TablaDinámica5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6">
  <location ref="R3:S16" firstHeaderRow="1" firstDataRow="1" firstDataCol="1"/>
  <pivotFields count="15">
    <pivotField showAll="0">
      <items count="7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t="default"/>
      </items>
    </pivotField>
    <pivotField showAll="0"/>
    <pivotField showAll="0"/>
    <pivotField showAll="0"/>
    <pivotField showAll="0"/>
    <pivotField axis="axisRow" showAll="0">
      <items count="14">
        <item x="10"/>
        <item x="9"/>
        <item x="11"/>
        <item x="1"/>
        <item x="5"/>
        <item x="8"/>
        <item x="7"/>
        <item x="0"/>
        <item x="3"/>
        <item x="6"/>
        <item x="2"/>
        <item x="4"/>
        <item h="1" x="12"/>
        <item t="default"/>
      </items>
    </pivotField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5">
        <item h="1" sd="0" x="0"/>
        <item sd="0" x="1"/>
        <item sd="0" x="2"/>
        <item h="1" sd="0" x="3"/>
        <item h="1" sd="0" x="4"/>
      </items>
    </pivotField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a de Margen de Ganancia" fld="11" baseField="5" baseItem="0" numFmtId="164"/>
  </dataField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275" name="Fecha">
      <autoFilter ref="A1">
        <filterColumn colId="0">
          <customFilters and="1">
            <customFilter operator="greaterThanOrEqual" val="41640"/>
            <customFilter operator="lessThanOrEqual" val="4242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A63A9E-6A9E-4230-B17C-156E33EA9422}" name="TablaDinámica4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2">
  <location ref="J3:K16" firstHeaderRow="1" firstDataRow="1" firstDataCol="1"/>
  <pivotFields count="15">
    <pivotField showAll="0">
      <items count="7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t="default"/>
      </items>
    </pivotField>
    <pivotField showAll="0"/>
    <pivotField showAll="0"/>
    <pivotField showAll="0"/>
    <pivotField showAll="0"/>
    <pivotField axis="axisRow" showAll="0">
      <items count="14">
        <item x="10"/>
        <item x="9"/>
        <item x="11"/>
        <item x="1"/>
        <item x="5"/>
        <item x="8"/>
        <item x="7"/>
        <item x="0"/>
        <item x="3"/>
        <item x="6"/>
        <item x="2"/>
        <item x="4"/>
        <item h="1" x="12"/>
        <item t="default"/>
      </items>
    </pivotField>
    <pivotField dataField="1"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a de Precio de Venta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278" name="Fecha">
      <autoFilter ref="A1">
        <filterColumn colId="0">
          <customFilters and="1">
            <customFilter operator="greaterThanOrEqual" val="41640"/>
            <customFilter operator="lessThanOrEqual" val="4242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461296-1318-4350-8D80-80C45734F785}" name="TablaDinámica3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9">
  <location ref="A3:B75" firstHeaderRow="1" firstDataRow="1" firstDataCol="1"/>
  <pivotFields count="15">
    <pivotField showAll="0">
      <items count="7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t="default"/>
      </items>
    </pivotField>
    <pivotField axis="axisRow" showAll="0">
      <items count="73">
        <item x="25"/>
        <item x="43"/>
        <item x="22"/>
        <item x="48"/>
        <item x="14"/>
        <item x="70"/>
        <item x="37"/>
        <item x="61"/>
        <item x="20"/>
        <item x="50"/>
        <item x="10"/>
        <item x="31"/>
        <item x="39"/>
        <item x="23"/>
        <item x="2"/>
        <item x="63"/>
        <item x="53"/>
        <item x="11"/>
        <item x="56"/>
        <item x="38"/>
        <item x="28"/>
        <item x="35"/>
        <item x="6"/>
        <item x="46"/>
        <item x="9"/>
        <item x="64"/>
        <item x="32"/>
        <item x="52"/>
        <item x="51"/>
        <item x="30"/>
        <item x="65"/>
        <item x="1"/>
        <item x="34"/>
        <item x="36"/>
        <item x="60"/>
        <item x="68"/>
        <item x="4"/>
        <item x="58"/>
        <item x="44"/>
        <item x="12"/>
        <item x="55"/>
        <item x="8"/>
        <item x="67"/>
        <item x="26"/>
        <item x="40"/>
        <item x="19"/>
        <item x="59"/>
        <item x="3"/>
        <item x="69"/>
        <item x="29"/>
        <item x="33"/>
        <item x="47"/>
        <item x="18"/>
        <item x="62"/>
        <item x="13"/>
        <item x="42"/>
        <item x="41"/>
        <item x="21"/>
        <item x="54"/>
        <item x="66"/>
        <item x="5"/>
        <item x="27"/>
        <item x="57"/>
        <item x="7"/>
        <item x="45"/>
        <item x="15"/>
        <item x="16"/>
        <item x="49"/>
        <item x="0"/>
        <item x="17"/>
        <item x="24"/>
        <item x="71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6">
        <item h="1" sd="0" x="0"/>
        <item sd="0" x="1"/>
        <item sd="0" x="2"/>
        <item h="1" sd="0" x="3"/>
        <item h="1" sd="0" x="4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Items count="1">
    <i/>
  </colItems>
  <dataFields count="1">
    <dataField name="Suma de Unidades" fld="3" baseField="0" baseItem="0"/>
  </dataField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20" name="Fecha">
      <autoFilter ref="A1">
        <filterColumn colId="0">
          <customFilters and="1">
            <customFilter operator="greaterThanOrEqual" val="41640"/>
            <customFilter operator="lessThanOrEqual" val="4242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50F4B0-8A8B-41F5-9CEA-CA4EA31840BA}" name="TablaDinámica7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9">
  <location ref="AD3:AE16" firstHeaderRow="1" firstDataRow="1" firstDataCol="1"/>
  <pivotFields count="15">
    <pivotField showAll="0">
      <items count="7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t="default"/>
      </items>
    </pivotField>
    <pivotField showAll="0"/>
    <pivotField showAll="0"/>
    <pivotField showAll="0"/>
    <pivotField showAll="0"/>
    <pivotField axis="axisRow" showAll="0">
      <items count="14">
        <item x="10"/>
        <item x="9"/>
        <item x="11"/>
        <item x="1"/>
        <item x="5"/>
        <item x="8"/>
        <item x="7"/>
        <item x="0"/>
        <item x="3"/>
        <item x="6"/>
        <item x="2"/>
        <item x="4"/>
        <item h="1" x="12"/>
        <item t="default"/>
      </items>
    </pivotField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5">
        <item h="1" sd="0" x="0"/>
        <item sd="0" x="1"/>
        <item sd="0" x="2"/>
        <item h="1" sd="0" x="3"/>
        <item h="1" sd="0" x="4"/>
      </items>
    </pivotField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5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a de Ganancia total" fld="13" baseField="10" baseItem="1" numFmtId="164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266" name="Fecha">
      <autoFilter ref="A1">
        <filterColumn colId="0">
          <customFilters and="1">
            <customFilter operator="greaterThanOrEqual" val="41640"/>
            <customFilter operator="lessThanOrEqual" val="4242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551653-B642-4F93-B9DE-5E3B1AD5825E}" name="TablaDinámica6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3">
  <location ref="X3:Z16" firstHeaderRow="0" firstDataRow="1" firstDataCol="1"/>
  <pivotFields count="15">
    <pivotField showAll="0">
      <items count="7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t="default"/>
      </items>
    </pivotField>
    <pivotField showAll="0"/>
    <pivotField showAll="0"/>
    <pivotField dataField="1" showAll="0"/>
    <pivotField showAll="0"/>
    <pivotField axis="axisRow" showAll="0">
      <items count="14">
        <item x="10"/>
        <item x="9"/>
        <item x="11"/>
        <item x="1"/>
        <item x="5"/>
        <item x="8"/>
        <item x="7"/>
        <item x="0"/>
        <item x="3"/>
        <item x="6"/>
        <item x="2"/>
        <item x="4"/>
        <item h="1" x="12"/>
        <item t="default"/>
      </items>
    </pivotField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5">
        <item h="1" sd="0" x="0"/>
        <item sd="0" x="1"/>
        <item sd="0" x="2"/>
        <item h="1" sd="0" x="3"/>
        <item h="1" sd="0" x="4"/>
      </items>
    </pivotField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gresos totales" fld="12" baseField="10" baseItem="1" numFmtId="164"/>
    <dataField name="Suma de Unidades" fld="3" baseField="0" baseItem="0"/>
  </dataField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271" name="Fecha">
      <autoFilter ref="A1">
        <filterColumn colId="0">
          <customFilters and="1">
            <customFilter operator="greaterThanOrEqual" val="41640"/>
            <customFilter operator="lessThanOrEqual" val="4242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F85D8E-FC19-454C-8A93-86F7FBEE758A}" name="TablaDinámica12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3">
  <location ref="AW3:AX16" firstHeaderRow="1" firstDataRow="1" firstDataCol="1"/>
  <pivotFields count="15">
    <pivotField showAll="0">
      <items count="7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t="default"/>
      </items>
    </pivotField>
    <pivotField showAll="0"/>
    <pivotField showAll="0"/>
    <pivotField showAll="0"/>
    <pivotField showAll="0"/>
    <pivotField axis="axisRow" showAll="0">
      <items count="14">
        <item x="10"/>
        <item x="9"/>
        <item x="11"/>
        <item x="1"/>
        <item x="5"/>
        <item x="8"/>
        <item x="7"/>
        <item x="0"/>
        <item x="3"/>
        <item x="6"/>
        <item x="2"/>
        <item x="4"/>
        <item h="1" x="12"/>
        <item t="default"/>
      </items>
    </pivotField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1">
    <field x="5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a de Rentabilidad Total" fld="14" baseField="5" baseItem="0" numFmtId="16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96" name="Fecha">
      <autoFilter ref="A1">
        <filterColumn colId="0">
          <customFilters and="1">
            <customFilter operator="greaterThanOrEqual" val="41640"/>
            <customFilter operator="lessThanOrEqual" val="4242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entas" displayName="Ventas" ref="A1:H10002" totalsRowShown="0">
  <autoFilter ref="A1:H10002" xr:uid="{00000000-0009-0000-0100-000001000000}"/>
  <tableColumns count="8">
    <tableColumn id="1" xr3:uid="{00000000-0010-0000-0000-000001000000}" name="Fecha" dataDxfId="13" totalsRowDxfId="12"/>
    <tableColumn id="2" xr3:uid="{00000000-0010-0000-0000-000002000000}" name="Representante"/>
    <tableColumn id="5" xr3:uid="{00000000-0010-0000-0000-000005000000}" name="CódigoProducto" dataDxfId="11" totalsRowDxfId="10"/>
    <tableColumn id="4" xr3:uid="{00000000-0010-0000-0000-000004000000}" name="Unidades"/>
    <tableColumn id="3" xr3:uid="{A7A3160C-3DBF-44FD-8349-8C07CE382C1A}" name="Ciudad" dataDxfId="9">
      <calculatedColumnFormula>VLOOKUP(Ventas[[#This Row],[Representante]],Vendedores[],2,FALSE)</calculatedColumnFormula>
    </tableColumn>
    <tableColumn id="6" xr3:uid="{56119844-AFFD-4F14-A21C-F3B8078A5996}" name="Descripción del Producto" dataDxfId="8">
      <calculatedColumnFormula>VLOOKUP(Ventas[[#This Row],[CódigoProducto]],Productos[[CódigoProducto]:[Costo de venta]],2,FALSE)</calculatedColumnFormula>
    </tableColumn>
    <tableColumn id="7" xr3:uid="{5AB76C48-103D-4790-9804-9B2B7539810E}" name="Precio de Venta" dataDxfId="7">
      <calculatedColumnFormula>VLOOKUP(Ventas[[#This Row],[CódigoProducto]],Productos[[CódigoProducto]:[Costo de venta]],3,FALSE)</calculatedColumnFormula>
    </tableColumn>
    <tableColumn id="8" xr3:uid="{4D24CB68-90F5-4A7B-AC04-BF2F67AB3DCF}" name="Costo de Venta" dataDxfId="6">
      <calculatedColumnFormula>VLOOKUP(Ventas[[#This Row],[CódigoProducto]],Productos[[CódigoProducto]:[Costo de venta]],4,FALSE)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Vendedores" displayName="Vendedores" ref="A1:B72" totalsRowShown="0">
  <autoFilter ref="A1:B72" xr:uid="{00000000-0009-0000-0100-000002000000}"/>
  <tableColumns count="2">
    <tableColumn id="1" xr3:uid="{00000000-0010-0000-0100-000001000000}" name="Representante"/>
    <tableColumn id="2" xr3:uid="{00000000-0010-0000-0100-000002000000}" name="Ciudad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roductos" displayName="Productos" ref="A1:F13" totalsRowShown="0">
  <autoFilter ref="A1:F13" xr:uid="{00000000-0009-0000-0100-000003000000}"/>
  <tableColumns count="6">
    <tableColumn id="1" xr3:uid="{00000000-0010-0000-0200-000001000000}" name="CódigoProducto"/>
    <tableColumn id="2" xr3:uid="{00000000-0010-0000-0200-000002000000}" name="Descripción"/>
    <tableColumn id="3" xr3:uid="{00000000-0010-0000-0200-000003000000}" name="Precio de venta" dataDxfId="5" totalsRowDxfId="4"/>
    <tableColumn id="8" xr3:uid="{00000000-0010-0000-0200-000008000000}" name="Costo de venta" dataDxfId="3" totalsRowDxfId="2"/>
    <tableColumn id="4" xr3:uid="{00000000-0010-0000-0200-000004000000}" name="Almacen"/>
    <tableColumn id="5" xr3:uid="{00000000-0010-0000-0200-000005000000}" name="Vendidos" dataDxfId="1" totalsRowDxfId="0">
      <calculatedColumnFormula>SUMIFS(Ventas[Unidades],Ventas[CódigoProducto],Productos[[#This Row],[CódigoProducto]])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D0E35732-6B5E-477D-95A3-BA0CFDEC1E45}" sourceName="Fecha">
  <pivotTables>
    <pivotTable tabId="6" name="TablaDinámica3"/>
    <pivotTable tabId="6" name="TablaDinámica4"/>
    <pivotTable tabId="6" name="TablaDinámica5"/>
    <pivotTable tabId="6" name="TablaDinámica6"/>
    <pivotTable tabId="6" name="TablaDinámica7"/>
    <pivotTable tabId="6" name="TablaDinámica10"/>
    <pivotTable tabId="6" name="TablaDinámica12"/>
  </pivotTables>
  <state minimalRefreshVersion="6" lastRefreshVersion="6" pivotCacheId="280027185" filterType="dateBetween">
    <selection startDate="2014-01-01T00:00:00" endDate="2016-02-29T00:00:00"/>
    <bounds startDate="2014-01-01T00:00:00" endDate="201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B968BA5-7C24-42F5-91AA-20D3DD915BA9}" cache="NativeTimeline_Fecha" caption="Fecha" level="2" selectionLevel="2" scrollPosition="201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microsoft.com/office/2011/relationships/timeline" Target="../timelines/timelin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1E9C6-9DD7-41AC-9C15-97F9C6603605}">
  <sheetPr codeName="Hoja1"/>
  <dimension ref="A3:AX75"/>
  <sheetViews>
    <sheetView tabSelected="1" topLeftCell="AR1" zoomScaleNormal="100" workbookViewId="0">
      <selection activeCell="AW39" sqref="AW39"/>
    </sheetView>
  </sheetViews>
  <sheetFormatPr baseColWidth="10" defaultRowHeight="14.4" x14ac:dyDescent="0.3"/>
  <cols>
    <col min="1" max="1" width="26.109375" bestFit="1" customWidth="1"/>
    <col min="2" max="2" width="16.77734375" bestFit="1" customWidth="1"/>
    <col min="3" max="3" width="22.21875" bestFit="1" customWidth="1"/>
    <col min="7" max="7" width="18.21875" bestFit="1" customWidth="1"/>
    <col min="8" max="8" width="22.21875" bestFit="1" customWidth="1"/>
    <col min="10" max="10" width="18.21875" bestFit="1" customWidth="1"/>
    <col min="11" max="11" width="22.21875" bestFit="1" customWidth="1"/>
    <col min="12" max="12" width="21.44140625" bestFit="1" customWidth="1"/>
    <col min="13" max="14" width="26.44140625" bestFit="1" customWidth="1"/>
    <col min="17" max="17" width="16.5546875" bestFit="1" customWidth="1"/>
    <col min="18" max="18" width="18.21875" bestFit="1" customWidth="1"/>
    <col min="19" max="19" width="26.44140625" bestFit="1" customWidth="1"/>
    <col min="22" max="22" width="16.5546875" bestFit="1" customWidth="1"/>
    <col min="23" max="23" width="21" bestFit="1" customWidth="1"/>
    <col min="24" max="24" width="18.21875" bestFit="1" customWidth="1"/>
    <col min="25" max="25" width="22.109375" bestFit="1" customWidth="1"/>
    <col min="26" max="26" width="16.77734375" bestFit="1" customWidth="1"/>
    <col min="30" max="30" width="18.21875" bestFit="1" customWidth="1"/>
    <col min="31" max="31" width="21" bestFit="1" customWidth="1"/>
    <col min="32" max="32" width="16.77734375" bestFit="1" customWidth="1"/>
    <col min="38" max="38" width="16.5546875" bestFit="1" customWidth="1"/>
    <col min="39" max="39" width="22.109375" bestFit="1" customWidth="1"/>
    <col min="40" max="41" width="22.6640625" bestFit="1" customWidth="1"/>
    <col min="49" max="49" width="18.21875" bestFit="1" customWidth="1"/>
    <col min="50" max="50" width="24.21875" bestFit="1" customWidth="1"/>
    <col min="51" max="51" width="32.77734375" bestFit="1" customWidth="1"/>
    <col min="52" max="52" width="34.44140625" bestFit="1" customWidth="1"/>
  </cols>
  <sheetData>
    <row r="3" spans="1:50" x14ac:dyDescent="0.3">
      <c r="A3" s="14" t="s">
        <v>151</v>
      </c>
      <c r="B3" t="s">
        <v>154</v>
      </c>
      <c r="J3" s="14" t="s">
        <v>151</v>
      </c>
      <c r="K3" t="s">
        <v>153</v>
      </c>
      <c r="R3" s="14" t="s">
        <v>151</v>
      </c>
      <c r="S3" t="s">
        <v>155</v>
      </c>
      <c r="X3" s="14" t="s">
        <v>151</v>
      </c>
      <c r="Y3" t="s">
        <v>156</v>
      </c>
      <c r="Z3" t="s">
        <v>154</v>
      </c>
      <c r="AD3" s="14" t="s">
        <v>151</v>
      </c>
      <c r="AE3" t="s">
        <v>157</v>
      </c>
      <c r="AL3" s="14" t="s">
        <v>151</v>
      </c>
      <c r="AM3" t="s">
        <v>156</v>
      </c>
      <c r="AW3" s="14" t="s">
        <v>151</v>
      </c>
      <c r="AX3" t="s">
        <v>158</v>
      </c>
    </row>
    <row r="4" spans="1:50" x14ac:dyDescent="0.3">
      <c r="A4" s="15" t="s">
        <v>38</v>
      </c>
      <c r="B4" s="17">
        <v>496</v>
      </c>
      <c r="J4" s="15" t="s">
        <v>3</v>
      </c>
      <c r="K4" s="17">
        <v>331500</v>
      </c>
      <c r="R4" s="15" t="s">
        <v>3</v>
      </c>
      <c r="S4" s="16">
        <v>55250</v>
      </c>
      <c r="X4" s="15" t="s">
        <v>3</v>
      </c>
      <c r="Y4" s="16">
        <v>415369500</v>
      </c>
      <c r="Z4" s="17">
        <v>1253</v>
      </c>
      <c r="AD4" s="15" t="s">
        <v>3</v>
      </c>
      <c r="AE4" s="16">
        <v>69228250</v>
      </c>
      <c r="AL4" s="15" t="s">
        <v>105</v>
      </c>
      <c r="AM4" s="16">
        <v>518167935.60000044</v>
      </c>
      <c r="AW4" s="15" t="s">
        <v>3</v>
      </c>
      <c r="AX4" s="16">
        <v>69228250</v>
      </c>
    </row>
    <row r="5" spans="1:50" x14ac:dyDescent="0.3">
      <c r="A5" s="15" t="s">
        <v>80</v>
      </c>
      <c r="B5" s="17">
        <v>601</v>
      </c>
      <c r="J5" s="15" t="s">
        <v>5</v>
      </c>
      <c r="K5" s="17">
        <v>837375</v>
      </c>
      <c r="R5" s="15" t="s">
        <v>5</v>
      </c>
      <c r="S5" s="16">
        <v>39875</v>
      </c>
      <c r="X5" s="15" t="s">
        <v>5</v>
      </c>
      <c r="Y5" s="16">
        <v>2091762750</v>
      </c>
      <c r="Z5" s="17">
        <v>2498</v>
      </c>
      <c r="AD5" s="15" t="s">
        <v>5</v>
      </c>
      <c r="AE5" s="16">
        <v>99607750</v>
      </c>
      <c r="AL5" s="15" t="s">
        <v>116</v>
      </c>
      <c r="AM5" s="16">
        <v>472920852.60000038</v>
      </c>
      <c r="AW5" s="15" t="s">
        <v>5</v>
      </c>
      <c r="AX5" s="16">
        <v>99607750</v>
      </c>
    </row>
    <row r="6" spans="1:50" x14ac:dyDescent="0.3">
      <c r="A6" s="15" t="s">
        <v>60</v>
      </c>
      <c r="B6" s="17">
        <v>519</v>
      </c>
      <c r="J6" s="15" t="s">
        <v>6</v>
      </c>
      <c r="K6" s="17">
        <v>617991</v>
      </c>
      <c r="R6" s="15" t="s">
        <v>6</v>
      </c>
      <c r="S6" s="16">
        <v>111441</v>
      </c>
      <c r="X6" s="15" t="s">
        <v>6</v>
      </c>
      <c r="Y6" s="16">
        <v>598833279</v>
      </c>
      <c r="Z6" s="17">
        <v>969</v>
      </c>
      <c r="AD6" s="15" t="s">
        <v>6</v>
      </c>
      <c r="AE6" s="16">
        <v>107986329</v>
      </c>
      <c r="AL6" s="15" t="s">
        <v>130</v>
      </c>
      <c r="AM6" s="16">
        <v>447660675.00000042</v>
      </c>
      <c r="AW6" s="15" t="s">
        <v>6</v>
      </c>
      <c r="AX6" s="16">
        <v>107986329</v>
      </c>
    </row>
    <row r="7" spans="1:50" x14ac:dyDescent="0.3">
      <c r="A7" s="15" t="s">
        <v>84</v>
      </c>
      <c r="B7" s="17">
        <v>422</v>
      </c>
      <c r="J7" s="15" t="s">
        <v>0</v>
      </c>
      <c r="K7" s="17">
        <v>2572560</v>
      </c>
      <c r="R7" s="15" t="s">
        <v>0</v>
      </c>
      <c r="S7" s="16">
        <v>428760</v>
      </c>
      <c r="X7" s="15" t="s">
        <v>0</v>
      </c>
      <c r="Y7" s="16">
        <v>13549673520</v>
      </c>
      <c r="Z7" s="17">
        <v>5267</v>
      </c>
      <c r="AD7" s="15" t="s">
        <v>0</v>
      </c>
      <c r="AE7" s="16">
        <v>2258278920</v>
      </c>
      <c r="AL7" s="15" t="s">
        <v>115</v>
      </c>
      <c r="AM7" s="16">
        <v>608143223.80000055</v>
      </c>
      <c r="AW7" s="15" t="s">
        <v>0</v>
      </c>
      <c r="AX7" s="16">
        <v>2258278920</v>
      </c>
    </row>
    <row r="8" spans="1:50" x14ac:dyDescent="0.3">
      <c r="A8" s="15" t="s">
        <v>53</v>
      </c>
      <c r="B8" s="17">
        <v>486</v>
      </c>
      <c r="J8" s="15" t="s">
        <v>7</v>
      </c>
      <c r="K8" s="17">
        <v>1270060</v>
      </c>
      <c r="R8" s="15" t="s">
        <v>7</v>
      </c>
      <c r="S8" s="16">
        <v>115460</v>
      </c>
      <c r="X8" s="15" t="s">
        <v>7</v>
      </c>
      <c r="Y8" s="16">
        <v>5556512500</v>
      </c>
      <c r="Z8" s="17">
        <v>4375</v>
      </c>
      <c r="AD8" s="15" t="s">
        <v>7</v>
      </c>
      <c r="AE8" s="16">
        <v>505137500</v>
      </c>
      <c r="AL8" s="15" t="s">
        <v>126</v>
      </c>
      <c r="AM8" s="16">
        <v>444878937.90000045</v>
      </c>
      <c r="AW8" s="15" t="s">
        <v>7</v>
      </c>
      <c r="AX8" s="16">
        <v>505137500</v>
      </c>
    </row>
    <row r="9" spans="1:50" x14ac:dyDescent="0.3">
      <c r="A9" s="15" t="s">
        <v>102</v>
      </c>
      <c r="B9" s="17">
        <v>469</v>
      </c>
      <c r="J9" s="15" t="s">
        <v>8</v>
      </c>
      <c r="K9" s="17">
        <v>1058848</v>
      </c>
      <c r="R9" s="15" t="s">
        <v>8</v>
      </c>
      <c r="S9" s="16">
        <v>113448</v>
      </c>
      <c r="X9" s="15" t="s">
        <v>8</v>
      </c>
      <c r="Y9" s="16">
        <v>2224639648</v>
      </c>
      <c r="Z9" s="17">
        <v>2101</v>
      </c>
      <c r="AD9" s="15" t="s">
        <v>8</v>
      </c>
      <c r="AE9" s="16">
        <v>238354248</v>
      </c>
      <c r="AL9" s="15" t="s">
        <v>127</v>
      </c>
      <c r="AM9" s="16">
        <v>130429052.80000003</v>
      </c>
      <c r="AW9" s="15" t="s">
        <v>8</v>
      </c>
      <c r="AX9" s="16">
        <v>238354248</v>
      </c>
    </row>
    <row r="10" spans="1:50" x14ac:dyDescent="0.3">
      <c r="A10" s="15" t="s">
        <v>74</v>
      </c>
      <c r="B10" s="17">
        <v>560</v>
      </c>
      <c r="J10" s="15" t="s">
        <v>1</v>
      </c>
      <c r="K10" s="17">
        <v>2411640</v>
      </c>
      <c r="R10" s="15" t="s">
        <v>1</v>
      </c>
      <c r="S10" s="16">
        <v>178640</v>
      </c>
      <c r="X10" s="15" t="s">
        <v>1</v>
      </c>
      <c r="Y10" s="16">
        <v>7857123120</v>
      </c>
      <c r="Z10" s="17">
        <v>3258</v>
      </c>
      <c r="AD10" s="15" t="s">
        <v>1</v>
      </c>
      <c r="AE10" s="16">
        <v>582009120</v>
      </c>
      <c r="AL10" s="15" t="s">
        <v>124</v>
      </c>
      <c r="AM10" s="16">
        <v>462713347.20000035</v>
      </c>
      <c r="AW10" s="15" t="s">
        <v>1</v>
      </c>
      <c r="AX10" s="16">
        <v>582009120</v>
      </c>
    </row>
    <row r="11" spans="1:50" x14ac:dyDescent="0.3">
      <c r="A11" s="15" t="s">
        <v>35</v>
      </c>
      <c r="B11" s="17">
        <v>442</v>
      </c>
      <c r="J11" s="15" t="s">
        <v>146</v>
      </c>
      <c r="K11" s="17">
        <v>2197650</v>
      </c>
      <c r="R11" s="15" t="s">
        <v>146</v>
      </c>
      <c r="S11" s="16">
        <v>286650</v>
      </c>
      <c r="X11" s="15" t="s">
        <v>146</v>
      </c>
      <c r="Y11" s="16">
        <v>9366384300</v>
      </c>
      <c r="Z11" s="17">
        <v>4262</v>
      </c>
      <c r="AD11" s="15" t="s">
        <v>146</v>
      </c>
      <c r="AE11" s="16">
        <v>1221702300</v>
      </c>
      <c r="AL11" s="15" t="s">
        <v>141</v>
      </c>
      <c r="AM11" s="16">
        <v>412967571.80000031</v>
      </c>
      <c r="AW11" s="15" t="s">
        <v>146</v>
      </c>
      <c r="AX11" s="16">
        <v>1221702300</v>
      </c>
    </row>
    <row r="12" spans="1:50" x14ac:dyDescent="0.3">
      <c r="A12" s="15" t="s">
        <v>58</v>
      </c>
      <c r="B12" s="17">
        <v>465</v>
      </c>
      <c r="J12" s="15" t="s">
        <v>2</v>
      </c>
      <c r="K12" s="17">
        <v>1328873.5</v>
      </c>
      <c r="R12" s="15" t="s">
        <v>2</v>
      </c>
      <c r="S12" s="16">
        <v>109723.5</v>
      </c>
      <c r="X12" s="15" t="s">
        <v>2</v>
      </c>
      <c r="Y12" s="16">
        <v>3237135846</v>
      </c>
      <c r="Z12" s="17">
        <v>2436</v>
      </c>
      <c r="AD12" s="15" t="s">
        <v>2</v>
      </c>
      <c r="AE12" s="16">
        <v>267286446</v>
      </c>
      <c r="AL12" s="15" t="s">
        <v>107</v>
      </c>
      <c r="AM12" s="16">
        <v>487101472.00000054</v>
      </c>
      <c r="AW12" s="15" t="s">
        <v>2</v>
      </c>
      <c r="AX12" s="16">
        <v>267286446</v>
      </c>
    </row>
    <row r="13" spans="1:50" x14ac:dyDescent="0.3">
      <c r="A13" s="15" t="s">
        <v>86</v>
      </c>
      <c r="B13" s="17">
        <v>405</v>
      </c>
      <c r="J13" s="15" t="s">
        <v>4</v>
      </c>
      <c r="K13" s="17">
        <v>2804356.8000000292</v>
      </c>
      <c r="R13" s="15" t="s">
        <v>4</v>
      </c>
      <c r="S13" s="16">
        <v>578676.80000002915</v>
      </c>
      <c r="X13" s="15" t="s">
        <v>4</v>
      </c>
      <c r="Y13" s="16">
        <v>11646493790.400122</v>
      </c>
      <c r="Z13" s="17">
        <v>4153</v>
      </c>
      <c r="AD13" s="15" t="s">
        <v>4</v>
      </c>
      <c r="AE13" s="16">
        <v>2403244750.4001212</v>
      </c>
      <c r="AL13" s="15" t="s">
        <v>111</v>
      </c>
      <c r="AM13" s="16">
        <v>493096770.00000042</v>
      </c>
      <c r="AW13" s="15" t="s">
        <v>4</v>
      </c>
      <c r="AX13" s="16">
        <v>2403244750.4001212</v>
      </c>
    </row>
    <row r="14" spans="1:50" x14ac:dyDescent="0.3">
      <c r="A14" s="15" t="s">
        <v>51</v>
      </c>
      <c r="B14" s="17">
        <v>451</v>
      </c>
      <c r="J14" s="15" t="s">
        <v>147</v>
      </c>
      <c r="K14" s="17">
        <v>649958.40000000794</v>
      </c>
      <c r="R14" s="15" t="s">
        <v>147</v>
      </c>
      <c r="S14" s="16">
        <v>24998.40000000794</v>
      </c>
      <c r="X14" s="15" t="s">
        <v>147</v>
      </c>
      <c r="Y14" s="16">
        <v>1398710476.8000171</v>
      </c>
      <c r="Z14" s="17">
        <v>2152</v>
      </c>
      <c r="AD14" s="15" t="s">
        <v>147</v>
      </c>
      <c r="AE14" s="16">
        <v>53796556.800017089</v>
      </c>
      <c r="AL14" s="15" t="s">
        <v>121</v>
      </c>
      <c r="AM14" s="16">
        <v>413827057.0000003</v>
      </c>
      <c r="AW14" s="15" t="s">
        <v>147</v>
      </c>
      <c r="AX14" s="16">
        <v>53796556.800017089</v>
      </c>
    </row>
    <row r="15" spans="1:50" x14ac:dyDescent="0.3">
      <c r="A15" s="15" t="s">
        <v>68</v>
      </c>
      <c r="B15" s="17">
        <v>430</v>
      </c>
      <c r="J15" s="15" t="s">
        <v>145</v>
      </c>
      <c r="K15" s="17">
        <v>575586</v>
      </c>
      <c r="R15" s="15" t="s">
        <v>145</v>
      </c>
      <c r="S15" s="16">
        <v>52326</v>
      </c>
      <c r="X15" s="15" t="s">
        <v>145</v>
      </c>
      <c r="Y15" s="16">
        <v>661923900</v>
      </c>
      <c r="Z15" s="17">
        <v>1150</v>
      </c>
      <c r="AD15" s="15" t="s">
        <v>145</v>
      </c>
      <c r="AE15" s="16">
        <v>60174900</v>
      </c>
      <c r="AL15" s="15" t="s">
        <v>104</v>
      </c>
      <c r="AM15" s="16">
        <v>105680166.8</v>
      </c>
      <c r="AW15" s="15" t="s">
        <v>145</v>
      </c>
      <c r="AX15" s="16">
        <v>60174900</v>
      </c>
    </row>
    <row r="16" spans="1:50" x14ac:dyDescent="0.3">
      <c r="A16" s="15" t="s">
        <v>76</v>
      </c>
      <c r="B16" s="17">
        <v>502</v>
      </c>
      <c r="J16" s="15" t="s">
        <v>152</v>
      </c>
      <c r="K16" s="17">
        <v>16656398.700000037</v>
      </c>
      <c r="R16" s="15" t="s">
        <v>152</v>
      </c>
      <c r="S16" s="16">
        <v>2095248.6999992784</v>
      </c>
      <c r="X16" s="15" t="s">
        <v>152</v>
      </c>
      <c r="Y16" s="16">
        <v>564218849563.77551</v>
      </c>
      <c r="Z16" s="17">
        <v>33874</v>
      </c>
      <c r="AD16" s="15" t="s">
        <v>152</v>
      </c>
      <c r="AE16" s="16">
        <v>70974454463.775558</v>
      </c>
      <c r="AL16" s="15" t="s">
        <v>131</v>
      </c>
      <c r="AM16" s="16">
        <v>432109832.00000048</v>
      </c>
      <c r="AW16" s="15" t="s">
        <v>152</v>
      </c>
      <c r="AX16" s="16">
        <v>70974454463.775558</v>
      </c>
    </row>
    <row r="17" spans="1:39" x14ac:dyDescent="0.3">
      <c r="A17" s="15" t="s">
        <v>61</v>
      </c>
      <c r="B17" s="17">
        <v>471</v>
      </c>
      <c r="AL17" s="15" t="s">
        <v>110</v>
      </c>
      <c r="AM17" s="16">
        <v>504000141.40000069</v>
      </c>
    </row>
    <row r="18" spans="1:39" x14ac:dyDescent="0.3">
      <c r="A18" s="15" t="s">
        <v>37</v>
      </c>
      <c r="B18" s="17">
        <v>488</v>
      </c>
      <c r="AL18" s="15" t="s">
        <v>140</v>
      </c>
      <c r="AM18" s="16">
        <v>472371367.60000044</v>
      </c>
    </row>
    <row r="19" spans="1:39" x14ac:dyDescent="0.3">
      <c r="A19" s="15" t="s">
        <v>95</v>
      </c>
      <c r="B19" s="17">
        <v>424</v>
      </c>
      <c r="AL19" s="15" t="s">
        <v>122</v>
      </c>
      <c r="AM19" s="16">
        <v>134706555</v>
      </c>
    </row>
    <row r="20" spans="1:39" x14ac:dyDescent="0.3">
      <c r="A20" s="15" t="s">
        <v>88</v>
      </c>
      <c r="B20" s="17">
        <v>442</v>
      </c>
      <c r="AL20" s="15" t="s">
        <v>118</v>
      </c>
      <c r="AM20" s="16">
        <v>472707118.00000048</v>
      </c>
    </row>
    <row r="21" spans="1:39" x14ac:dyDescent="0.3">
      <c r="A21" s="15" t="s">
        <v>34</v>
      </c>
      <c r="B21" s="17">
        <v>493</v>
      </c>
      <c r="AL21" s="15" t="s">
        <v>114</v>
      </c>
      <c r="AM21" s="16">
        <v>492585239.1000005</v>
      </c>
    </row>
    <row r="22" spans="1:39" x14ac:dyDescent="0.3">
      <c r="A22" s="15" t="s">
        <v>90</v>
      </c>
      <c r="B22" s="17">
        <v>508</v>
      </c>
      <c r="AL22" s="15" t="s">
        <v>120</v>
      </c>
      <c r="AM22" s="16">
        <v>107893446.70000002</v>
      </c>
    </row>
    <row r="23" spans="1:39" x14ac:dyDescent="0.3">
      <c r="A23" s="15" t="s">
        <v>75</v>
      </c>
      <c r="B23" s="17">
        <v>409</v>
      </c>
      <c r="AL23" s="15" t="s">
        <v>109</v>
      </c>
      <c r="AM23" s="16">
        <v>491432620.80000043</v>
      </c>
    </row>
    <row r="24" spans="1:39" x14ac:dyDescent="0.3">
      <c r="A24" s="15" t="s">
        <v>65</v>
      </c>
      <c r="B24" s="17">
        <v>460</v>
      </c>
      <c r="AL24" s="15" t="s">
        <v>128</v>
      </c>
      <c r="AM24" s="16">
        <v>112918860.99999999</v>
      </c>
    </row>
    <row r="25" spans="1:39" x14ac:dyDescent="0.3">
      <c r="A25" s="15" t="s">
        <v>72</v>
      </c>
      <c r="B25" s="17">
        <v>494</v>
      </c>
      <c r="AL25" s="15" t="s">
        <v>144</v>
      </c>
      <c r="AM25" s="16">
        <v>104089583.60000002</v>
      </c>
    </row>
    <row r="26" spans="1:39" x14ac:dyDescent="0.3">
      <c r="A26" s="15" t="s">
        <v>43</v>
      </c>
      <c r="B26" s="17">
        <v>567</v>
      </c>
      <c r="AL26" s="15" t="s">
        <v>113</v>
      </c>
      <c r="AM26" s="16">
        <v>408441515.40000033</v>
      </c>
    </row>
    <row r="27" spans="1:39" x14ac:dyDescent="0.3">
      <c r="A27" s="15" t="s">
        <v>82</v>
      </c>
      <c r="B27" s="17">
        <v>395</v>
      </c>
      <c r="AL27" s="15" t="s">
        <v>103</v>
      </c>
      <c r="AM27" s="16">
        <v>154627321.60000005</v>
      </c>
    </row>
    <row r="28" spans="1:39" x14ac:dyDescent="0.3">
      <c r="A28" s="15" t="s">
        <v>39</v>
      </c>
      <c r="B28" s="17">
        <v>472</v>
      </c>
      <c r="AL28" s="15" t="s">
        <v>142</v>
      </c>
      <c r="AM28" s="16">
        <v>440846598.00000042</v>
      </c>
    </row>
    <row r="29" spans="1:39" x14ac:dyDescent="0.3">
      <c r="A29" s="15" t="s">
        <v>96</v>
      </c>
      <c r="B29" s="17">
        <v>429</v>
      </c>
      <c r="AL29" s="15" t="s">
        <v>129</v>
      </c>
      <c r="AM29" s="16">
        <v>385218570.60000032</v>
      </c>
    </row>
    <row r="30" spans="1:39" x14ac:dyDescent="0.3">
      <c r="A30" s="15" t="s">
        <v>70</v>
      </c>
      <c r="B30" s="17">
        <v>547</v>
      </c>
      <c r="AL30" s="15" t="s">
        <v>133</v>
      </c>
      <c r="AM30" s="16">
        <v>414423712.80000043</v>
      </c>
    </row>
    <row r="31" spans="1:39" x14ac:dyDescent="0.3">
      <c r="A31" s="15" t="s">
        <v>87</v>
      </c>
      <c r="B31" s="17">
        <v>462</v>
      </c>
      <c r="AL31" s="15" t="s">
        <v>123</v>
      </c>
      <c r="AM31" s="16">
        <v>119165877.30000001</v>
      </c>
    </row>
    <row r="32" spans="1:39" x14ac:dyDescent="0.3">
      <c r="A32" s="15" t="s">
        <v>36</v>
      </c>
      <c r="B32" s="17">
        <v>530</v>
      </c>
      <c r="AL32" s="15" t="s">
        <v>108</v>
      </c>
      <c r="AM32" s="16">
        <v>531812536.20000046</v>
      </c>
    </row>
    <row r="33" spans="1:39" x14ac:dyDescent="0.3">
      <c r="A33" s="15" t="s">
        <v>67</v>
      </c>
      <c r="B33" s="17">
        <v>455</v>
      </c>
      <c r="AL33" s="15" t="s">
        <v>117</v>
      </c>
      <c r="AM33" s="16">
        <v>445793973.80000055</v>
      </c>
    </row>
    <row r="34" spans="1:39" x14ac:dyDescent="0.3">
      <c r="A34" s="15" t="s">
        <v>97</v>
      </c>
      <c r="B34" s="17">
        <v>450</v>
      </c>
      <c r="AL34" s="15" t="s">
        <v>139</v>
      </c>
      <c r="AM34" s="16">
        <v>410294740.80000037</v>
      </c>
    </row>
    <row r="35" spans="1:39" x14ac:dyDescent="0.3">
      <c r="A35" s="15" t="s">
        <v>47</v>
      </c>
      <c r="B35" s="17">
        <v>527</v>
      </c>
      <c r="AL35" s="15" t="s">
        <v>134</v>
      </c>
      <c r="AM35" s="16">
        <v>106565690.00000001</v>
      </c>
    </row>
    <row r="36" spans="1:39" x14ac:dyDescent="0.3">
      <c r="A36" s="15" t="s">
        <v>46</v>
      </c>
      <c r="B36" s="17">
        <v>408</v>
      </c>
      <c r="AL36" s="15" t="s">
        <v>138</v>
      </c>
      <c r="AM36" s="16">
        <v>118409478.20000003</v>
      </c>
    </row>
    <row r="37" spans="1:39" x14ac:dyDescent="0.3">
      <c r="A37" s="15" t="s">
        <v>73</v>
      </c>
      <c r="B37" s="17">
        <v>456</v>
      </c>
      <c r="AL37" s="15" t="s">
        <v>137</v>
      </c>
      <c r="AM37" s="16">
        <v>93718987.200000003</v>
      </c>
    </row>
    <row r="38" spans="1:39" x14ac:dyDescent="0.3">
      <c r="A38" s="15" t="s">
        <v>93</v>
      </c>
      <c r="B38" s="17">
        <v>541</v>
      </c>
      <c r="AL38" s="15" t="s">
        <v>125</v>
      </c>
      <c r="AM38" s="16">
        <v>109213296.00000001</v>
      </c>
    </row>
    <row r="39" spans="1:39" x14ac:dyDescent="0.3">
      <c r="A39" s="15" t="s">
        <v>100</v>
      </c>
      <c r="B39" s="17">
        <v>543</v>
      </c>
      <c r="AL39" s="15" t="s">
        <v>112</v>
      </c>
      <c r="AM39" s="16">
        <v>497097937.80000055</v>
      </c>
    </row>
    <row r="40" spans="1:39" x14ac:dyDescent="0.3">
      <c r="A40" s="15" t="s">
        <v>48</v>
      </c>
      <c r="B40" s="17">
        <v>442</v>
      </c>
      <c r="AL40" s="15" t="s">
        <v>135</v>
      </c>
      <c r="AM40" s="16">
        <v>452372259.30000043</v>
      </c>
    </row>
    <row r="41" spans="1:39" x14ac:dyDescent="0.3">
      <c r="A41" s="15" t="s">
        <v>42</v>
      </c>
      <c r="B41" s="17">
        <v>461</v>
      </c>
      <c r="AL41" s="15" t="s">
        <v>26</v>
      </c>
      <c r="AM41" s="16">
        <v>94541454.300000012</v>
      </c>
    </row>
    <row r="42" spans="1:39" x14ac:dyDescent="0.3">
      <c r="A42" s="15" t="s">
        <v>81</v>
      </c>
      <c r="B42" s="17">
        <v>520</v>
      </c>
      <c r="AL42" s="15" t="s">
        <v>143</v>
      </c>
      <c r="AM42" s="16">
        <v>119290708.60000002</v>
      </c>
    </row>
    <row r="43" spans="1:39" x14ac:dyDescent="0.3">
      <c r="A43" s="15" t="s">
        <v>52</v>
      </c>
      <c r="B43" s="17">
        <v>502</v>
      </c>
      <c r="AL43" s="15" t="s">
        <v>132</v>
      </c>
      <c r="AM43" s="16">
        <v>109611183.50000001</v>
      </c>
    </row>
    <row r="44" spans="1:39" x14ac:dyDescent="0.3">
      <c r="A44" s="15" t="s">
        <v>41</v>
      </c>
      <c r="B44" s="17">
        <v>430</v>
      </c>
      <c r="AL44" s="15" t="s">
        <v>106</v>
      </c>
      <c r="AM44" s="16">
        <v>474478072.60000038</v>
      </c>
    </row>
    <row r="45" spans="1:39" x14ac:dyDescent="0.3">
      <c r="A45" s="15" t="s">
        <v>50</v>
      </c>
      <c r="B45" s="17">
        <v>673</v>
      </c>
      <c r="AL45" s="15" t="s">
        <v>119</v>
      </c>
      <c r="AM45" s="16">
        <v>436459888.80000043</v>
      </c>
    </row>
    <row r="46" spans="1:39" x14ac:dyDescent="0.3">
      <c r="A46" s="15" t="s">
        <v>99</v>
      </c>
      <c r="B46" s="17">
        <v>480</v>
      </c>
      <c r="AL46" s="15" t="s">
        <v>136</v>
      </c>
      <c r="AM46" s="16">
        <v>87934778.099999994</v>
      </c>
    </row>
    <row r="47" spans="1:39" x14ac:dyDescent="0.3">
      <c r="A47" s="15" t="s">
        <v>63</v>
      </c>
      <c r="B47" s="17">
        <v>514</v>
      </c>
      <c r="AL47" s="15" t="s">
        <v>152</v>
      </c>
      <c r="AM47" s="16">
        <v>564218849563.79224</v>
      </c>
    </row>
    <row r="48" spans="1:39" x14ac:dyDescent="0.3">
      <c r="A48" s="15" t="s">
        <v>77</v>
      </c>
      <c r="B48" s="17">
        <v>535</v>
      </c>
    </row>
    <row r="49" spans="1:2" x14ac:dyDescent="0.3">
      <c r="A49" s="15" t="s">
        <v>45</v>
      </c>
      <c r="B49" s="17">
        <v>481</v>
      </c>
    </row>
    <row r="50" spans="1:2" x14ac:dyDescent="0.3">
      <c r="A50" s="15" t="s">
        <v>92</v>
      </c>
      <c r="B50" s="17">
        <v>550</v>
      </c>
    </row>
    <row r="51" spans="1:2" x14ac:dyDescent="0.3">
      <c r="A51" s="15" t="s">
        <v>33</v>
      </c>
      <c r="B51" s="17">
        <v>98</v>
      </c>
    </row>
    <row r="52" spans="1:2" x14ac:dyDescent="0.3">
      <c r="A52" s="15" t="s">
        <v>101</v>
      </c>
      <c r="B52" s="17">
        <v>458</v>
      </c>
    </row>
    <row r="53" spans="1:2" x14ac:dyDescent="0.3">
      <c r="A53" s="15" t="s">
        <v>66</v>
      </c>
      <c r="B53" s="17">
        <v>400</v>
      </c>
    </row>
    <row r="54" spans="1:2" x14ac:dyDescent="0.3">
      <c r="A54" s="15" t="s">
        <v>71</v>
      </c>
      <c r="B54" s="17">
        <v>367</v>
      </c>
    </row>
    <row r="55" spans="1:2" x14ac:dyDescent="0.3">
      <c r="A55" s="15" t="s">
        <v>83</v>
      </c>
      <c r="B55" s="17">
        <v>537</v>
      </c>
    </row>
    <row r="56" spans="1:2" x14ac:dyDescent="0.3">
      <c r="A56" s="15" t="s">
        <v>57</v>
      </c>
      <c r="B56" s="17">
        <v>474</v>
      </c>
    </row>
    <row r="57" spans="1:2" x14ac:dyDescent="0.3">
      <c r="A57" s="15" t="s">
        <v>94</v>
      </c>
      <c r="B57" s="17">
        <v>482</v>
      </c>
    </row>
    <row r="58" spans="1:2" x14ac:dyDescent="0.3">
      <c r="A58" s="15" t="s">
        <v>32</v>
      </c>
      <c r="B58" s="17">
        <v>500</v>
      </c>
    </row>
    <row r="59" spans="1:2" x14ac:dyDescent="0.3">
      <c r="A59" s="15" t="s">
        <v>79</v>
      </c>
      <c r="B59" s="17">
        <v>485</v>
      </c>
    </row>
    <row r="60" spans="1:2" x14ac:dyDescent="0.3">
      <c r="A60" s="15" t="s">
        <v>78</v>
      </c>
      <c r="B60" s="17">
        <v>491</v>
      </c>
    </row>
    <row r="61" spans="1:2" x14ac:dyDescent="0.3">
      <c r="A61" s="15" t="s">
        <v>59</v>
      </c>
      <c r="B61" s="17">
        <v>510</v>
      </c>
    </row>
    <row r="62" spans="1:2" x14ac:dyDescent="0.3">
      <c r="A62" s="15" t="s">
        <v>89</v>
      </c>
      <c r="B62" s="17">
        <v>464</v>
      </c>
    </row>
    <row r="63" spans="1:2" x14ac:dyDescent="0.3">
      <c r="A63" s="15" t="s">
        <v>98</v>
      </c>
      <c r="B63" s="17">
        <v>470</v>
      </c>
    </row>
    <row r="64" spans="1:2" x14ac:dyDescent="0.3">
      <c r="A64" s="15" t="s">
        <v>49</v>
      </c>
      <c r="B64" s="17">
        <v>580</v>
      </c>
    </row>
    <row r="65" spans="1:2" x14ac:dyDescent="0.3">
      <c r="A65" s="15" t="s">
        <v>64</v>
      </c>
      <c r="B65" s="17">
        <v>377</v>
      </c>
    </row>
    <row r="66" spans="1:2" x14ac:dyDescent="0.3">
      <c r="A66" s="15" t="s">
        <v>91</v>
      </c>
      <c r="B66" s="17">
        <v>476</v>
      </c>
    </row>
    <row r="67" spans="1:2" x14ac:dyDescent="0.3">
      <c r="A67" s="15" t="s">
        <v>40</v>
      </c>
      <c r="B67" s="17">
        <v>544</v>
      </c>
    </row>
    <row r="68" spans="1:2" x14ac:dyDescent="0.3">
      <c r="A68" s="15" t="s">
        <v>44</v>
      </c>
      <c r="B68" s="17">
        <v>512</v>
      </c>
    </row>
    <row r="69" spans="1:2" x14ac:dyDescent="0.3">
      <c r="A69" s="15" t="s">
        <v>54</v>
      </c>
      <c r="B69" s="17">
        <v>475</v>
      </c>
    </row>
    <row r="70" spans="1:2" x14ac:dyDescent="0.3">
      <c r="A70" s="15" t="s">
        <v>55</v>
      </c>
      <c r="B70" s="17">
        <v>488</v>
      </c>
    </row>
    <row r="71" spans="1:2" x14ac:dyDescent="0.3">
      <c r="A71" s="15" t="s">
        <v>85</v>
      </c>
      <c r="B71" s="17">
        <v>443</v>
      </c>
    </row>
    <row r="72" spans="1:2" x14ac:dyDescent="0.3">
      <c r="A72" s="15" t="s">
        <v>69</v>
      </c>
      <c r="B72" s="17">
        <v>476</v>
      </c>
    </row>
    <row r="73" spans="1:2" x14ac:dyDescent="0.3">
      <c r="A73" s="15" t="s">
        <v>56</v>
      </c>
      <c r="B73" s="17">
        <v>480</v>
      </c>
    </row>
    <row r="74" spans="1:2" x14ac:dyDescent="0.3">
      <c r="A74" s="15" t="s">
        <v>62</v>
      </c>
      <c r="B74" s="17">
        <v>480</v>
      </c>
    </row>
    <row r="75" spans="1:2" x14ac:dyDescent="0.3">
      <c r="A75" s="15" t="s">
        <v>152</v>
      </c>
      <c r="B75" s="17">
        <v>33874</v>
      </c>
    </row>
  </sheetData>
  <pageMargins left="0.7" right="0.7" top="0.75" bottom="0.75" header="0.3" footer="0.3"/>
  <drawing r:id="rId8"/>
  <extLst>
    <ext xmlns:x15="http://schemas.microsoft.com/office/spreadsheetml/2010/11/main" uri="{7E03D99C-DC04-49d9-9315-930204A7B6E9}">
      <x15:timelineRefs>
        <x15:timelineRef r:id="rId9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H10003"/>
  <sheetViews>
    <sheetView topLeftCell="A9968" zoomScale="70" zoomScaleNormal="70" workbookViewId="0">
      <selection activeCell="A10002" sqref="A10002"/>
    </sheetView>
  </sheetViews>
  <sheetFormatPr baseColWidth="10" defaultRowHeight="14.4" x14ac:dyDescent="0.3"/>
  <cols>
    <col min="2" max="2" width="36.5546875" customWidth="1"/>
    <col min="3" max="3" width="15.44140625" customWidth="1"/>
    <col min="6" max="6" width="24.33203125" bestFit="1" customWidth="1"/>
    <col min="7" max="7" width="16.44140625" bestFit="1" customWidth="1"/>
    <col min="8" max="8" width="16" bestFit="1" customWidth="1"/>
  </cols>
  <sheetData>
    <row r="1" spans="1:8" ht="15" thickBot="1" x14ac:dyDescent="0.35">
      <c r="A1" t="s">
        <v>9</v>
      </c>
      <c r="B1" t="s">
        <v>10</v>
      </c>
      <c r="C1" t="s">
        <v>25</v>
      </c>
      <c r="D1" t="s">
        <v>11</v>
      </c>
      <c r="E1" t="s">
        <v>27</v>
      </c>
      <c r="F1" t="s">
        <v>148</v>
      </c>
      <c r="G1" t="s">
        <v>149</v>
      </c>
      <c r="H1" t="s">
        <v>150</v>
      </c>
    </row>
    <row r="2" spans="1:8" ht="15" thickBot="1" x14ac:dyDescent="0.35">
      <c r="A2" s="1">
        <v>41640</v>
      </c>
      <c r="B2" s="3" t="s">
        <v>69</v>
      </c>
      <c r="C2" t="s">
        <v>14</v>
      </c>
      <c r="D2">
        <v>4</v>
      </c>
      <c r="E2" t="str">
        <f>VLOOKUP(Ventas[[#This Row],[Representante]],Vendedores[],2,FALSE)</f>
        <v>Satipo</v>
      </c>
      <c r="F2" t="str">
        <f>VLOOKUP(Ventas[[#This Row],[CódigoProducto]],Productos[[CódigoProducto]:[Costo de venta]],2,FALSE)</f>
        <v>Samsung Galaxy A20</v>
      </c>
      <c r="G2">
        <f>VLOOKUP(Ventas[[#This Row],[CódigoProducto]],Productos[[CódigoProducto]:[Costo de venta]],3,FALSE)</f>
        <v>1725</v>
      </c>
      <c r="H2">
        <f>VLOOKUP(Ventas[[#This Row],[CódigoProducto]],Productos[[CódigoProducto]:[Costo de venta]],4,FALSE)</f>
        <v>1500</v>
      </c>
    </row>
    <row r="3" spans="1:8" ht="15" thickBot="1" x14ac:dyDescent="0.35">
      <c r="A3" s="1">
        <v>41641</v>
      </c>
      <c r="B3" s="4" t="s">
        <v>47</v>
      </c>
      <c r="C3" t="s">
        <v>17</v>
      </c>
      <c r="D3">
        <v>2</v>
      </c>
      <c r="E3" t="str">
        <f>VLOOKUP(Ventas[[#This Row],[Representante]],Vendedores[],2,FALSE)</f>
        <v>Chimbote</v>
      </c>
      <c r="F3" t="str">
        <f>VLOOKUP(Ventas[[#This Row],[CódigoProducto]],Productos[[CódigoProducto]:[Costo de venta]],2,FALSE)</f>
        <v>BLU Advance 5.0</v>
      </c>
      <c r="G3">
        <f>VLOOKUP(Ventas[[#This Row],[CódigoProducto]],Productos[[CódigoProducto]:[Costo de venta]],3,FALSE)</f>
        <v>1620</v>
      </c>
      <c r="H3">
        <f>VLOOKUP(Ventas[[#This Row],[CódigoProducto]],Productos[[CódigoProducto]:[Costo de venta]],4,FALSE)</f>
        <v>1350</v>
      </c>
    </row>
    <row r="4" spans="1:8" ht="15" thickBot="1" x14ac:dyDescent="0.35">
      <c r="A4" s="1">
        <v>41641</v>
      </c>
      <c r="B4" s="4" t="s">
        <v>37</v>
      </c>
      <c r="C4" t="s">
        <v>22</v>
      </c>
      <c r="D4">
        <v>1</v>
      </c>
      <c r="E4" t="str">
        <f>VLOOKUP(Ventas[[#This Row],[Representante]],Vendedores[],2,FALSE)</f>
        <v>Chiclayo</v>
      </c>
      <c r="F4" t="str">
        <f>VLOOKUP(Ventas[[#This Row],[CódigoProducto]],Productos[[CódigoProducto]:[Costo de venta]],2,FALSE)</f>
        <v>Samsung Galaxy S69</v>
      </c>
      <c r="G4">
        <f>VLOOKUP(Ventas[[#This Row],[CódigoProducto]],Productos[[CódigoProducto]:[Costo de venta]],3,FALSE)</f>
        <v>998.4</v>
      </c>
      <c r="H4">
        <f>VLOOKUP(Ventas[[#This Row],[CódigoProducto]],Productos[[CódigoProducto]:[Costo de venta]],4,FALSE)</f>
        <v>960</v>
      </c>
    </row>
    <row r="5" spans="1:8" ht="15" thickBot="1" x14ac:dyDescent="0.35">
      <c r="A5" s="1">
        <v>41641</v>
      </c>
      <c r="B5" s="4" t="s">
        <v>33</v>
      </c>
      <c r="C5" t="s">
        <v>22</v>
      </c>
      <c r="D5">
        <v>2</v>
      </c>
      <c r="E5" t="str">
        <f>VLOOKUP(Ventas[[#This Row],[Representante]],Vendedores[],2,FALSE)</f>
        <v>Lima</v>
      </c>
      <c r="F5" t="str">
        <f>VLOOKUP(Ventas[[#This Row],[CódigoProducto]],Productos[[CódigoProducto]:[Costo de venta]],2,FALSE)</f>
        <v>Samsung Galaxy S69</v>
      </c>
      <c r="G5">
        <f>VLOOKUP(Ventas[[#This Row],[CódigoProducto]],Productos[[CódigoProducto]:[Costo de venta]],3,FALSE)</f>
        <v>998.4</v>
      </c>
      <c r="H5">
        <f>VLOOKUP(Ventas[[#This Row],[CódigoProducto]],Productos[[CódigoProducto]:[Costo de venta]],4,FALSE)</f>
        <v>960</v>
      </c>
    </row>
    <row r="6" spans="1:8" ht="15" thickBot="1" x14ac:dyDescent="0.35">
      <c r="A6" s="1">
        <v>41641</v>
      </c>
      <c r="B6" s="4" t="s">
        <v>48</v>
      </c>
      <c r="C6" t="s">
        <v>23</v>
      </c>
      <c r="D6">
        <v>4</v>
      </c>
      <c r="E6" t="str">
        <f>VLOOKUP(Ventas[[#This Row],[Representante]],Vendedores[],2,FALSE)</f>
        <v>Cusco</v>
      </c>
      <c r="F6" t="str">
        <f>VLOOKUP(Ventas[[#This Row],[CódigoProducto]],Productos[[CódigoProducto]:[Costo de venta]],2,FALSE)</f>
        <v>Samsung Galaxy J7</v>
      </c>
      <c r="G6">
        <f>VLOOKUP(Ventas[[#This Row],[CódigoProducto]],Productos[[CódigoProducto]:[Costo de venta]],3,FALSE)</f>
        <v>2016.5</v>
      </c>
      <c r="H6">
        <f>VLOOKUP(Ventas[[#This Row],[CódigoProducto]],Productos[[CódigoProducto]:[Costo de venta]],4,FALSE)</f>
        <v>1850</v>
      </c>
    </row>
    <row r="7" spans="1:8" ht="15" thickBot="1" x14ac:dyDescent="0.35">
      <c r="A7" s="1">
        <v>41642</v>
      </c>
      <c r="B7" s="4" t="s">
        <v>49</v>
      </c>
      <c r="C7" t="s">
        <v>13</v>
      </c>
      <c r="D7">
        <v>2</v>
      </c>
      <c r="E7" t="str">
        <f>VLOOKUP(Ventas[[#This Row],[Representante]],Vendedores[],2,FALSE)</f>
        <v>Piura</v>
      </c>
      <c r="F7" t="str">
        <f>VLOOKUP(Ventas[[#This Row],[CódigoProducto]],Productos[[CódigoProducto]:[Costo de venta]],2,FALSE)</f>
        <v>Xiaomi Redmi Note 9</v>
      </c>
      <c r="G7">
        <f>VLOOKUP(Ventas[[#This Row],[CódigoProducto]],Productos[[CódigoProducto]:[Costo de venta]],3,FALSE)</f>
        <v>1683</v>
      </c>
      <c r="H7">
        <f>VLOOKUP(Ventas[[#This Row],[CódigoProducto]],Productos[[CódigoProducto]:[Costo de venta]],4,FALSE)</f>
        <v>1530</v>
      </c>
    </row>
    <row r="8" spans="1:8" ht="15" thickBot="1" x14ac:dyDescent="0.35">
      <c r="A8" s="1">
        <v>41642</v>
      </c>
      <c r="B8" s="4" t="s">
        <v>43</v>
      </c>
      <c r="C8" t="s">
        <v>21</v>
      </c>
      <c r="D8">
        <v>3</v>
      </c>
      <c r="E8" t="str">
        <f>VLOOKUP(Ventas[[#This Row],[Representante]],Vendedores[],2,FALSE)</f>
        <v>Huancayo</v>
      </c>
      <c r="F8" t="str">
        <f>VLOOKUP(Ventas[[#This Row],[CódigoProducto]],Productos[[CódigoProducto]:[Costo de venta]],2,FALSE)</f>
        <v>BLU Studio X8</v>
      </c>
      <c r="G8">
        <f>VLOOKUP(Ventas[[#This Row],[CódigoProducto]],Productos[[CódigoProducto]:[Costo de venta]],3,FALSE)</f>
        <v>1012</v>
      </c>
      <c r="H8">
        <f>VLOOKUP(Ventas[[#This Row],[CódigoProducto]],Productos[[CódigoProducto]:[Costo de venta]],4,FALSE)</f>
        <v>920</v>
      </c>
    </row>
    <row r="9" spans="1:8" ht="15" thickBot="1" x14ac:dyDescent="0.35">
      <c r="A9" s="1">
        <v>41643</v>
      </c>
      <c r="B9" s="4" t="s">
        <v>40</v>
      </c>
      <c r="C9" t="s">
        <v>24</v>
      </c>
      <c r="D9">
        <v>15</v>
      </c>
      <c r="E9" t="str">
        <f>VLOOKUP(Ventas[[#This Row],[Representante]],Vendedores[],2,FALSE)</f>
        <v>Iquitos</v>
      </c>
      <c r="F9" t="str">
        <f>VLOOKUP(Ventas[[#This Row],[CódigoProducto]],Productos[[CódigoProducto]:[Costo de venta]],2,FALSE)</f>
        <v>Samsung Galaxy S5</v>
      </c>
      <c r="G9">
        <f>VLOOKUP(Ventas[[#This Row],[CódigoProducto]],Productos[[CódigoProducto]:[Costo de venta]],3,FALSE)</f>
        <v>2167.1999999999998</v>
      </c>
      <c r="H9">
        <f>VLOOKUP(Ventas[[#This Row],[CódigoProducto]],Productos[[CódigoProducto]:[Costo de venta]],4,FALSE)</f>
        <v>1720</v>
      </c>
    </row>
    <row r="10" spans="1:8" ht="15" thickBot="1" x14ac:dyDescent="0.35">
      <c r="A10" s="1">
        <v>41643</v>
      </c>
      <c r="B10" s="4" t="s">
        <v>50</v>
      </c>
      <c r="C10" t="s">
        <v>15</v>
      </c>
      <c r="D10">
        <v>2</v>
      </c>
      <c r="E10" t="str">
        <f>VLOOKUP(Ventas[[#This Row],[Representante]],Vendedores[],2,FALSE)</f>
        <v>Cajamarca</v>
      </c>
      <c r="F10" t="str">
        <f>VLOOKUP(Ventas[[#This Row],[CódigoProducto]],Productos[[CódigoProducto]:[Costo de venta]],2,FALSE)</f>
        <v>Moto G Plus</v>
      </c>
      <c r="G10">
        <f>VLOOKUP(Ventas[[#This Row],[CódigoProducto]],Productos[[CódigoProducto]:[Costo de venta]],3,FALSE)</f>
        <v>2376</v>
      </c>
      <c r="H10">
        <f>VLOOKUP(Ventas[[#This Row],[CódigoProducto]],Productos[[CódigoProducto]:[Costo de venta]],4,FALSE)</f>
        <v>2200</v>
      </c>
    </row>
    <row r="11" spans="1:8" ht="15" thickBot="1" x14ac:dyDescent="0.35">
      <c r="A11" s="1">
        <v>41643</v>
      </c>
      <c r="B11" s="4" t="s">
        <v>39</v>
      </c>
      <c r="C11" t="s">
        <v>15</v>
      </c>
      <c r="D11">
        <v>2</v>
      </c>
      <c r="E11" t="str">
        <f>VLOOKUP(Ventas[[#This Row],[Representante]],Vendedores[],2,FALSE)</f>
        <v>Tacna</v>
      </c>
      <c r="F11" t="str">
        <f>VLOOKUP(Ventas[[#This Row],[CódigoProducto]],Productos[[CódigoProducto]:[Costo de venta]],2,FALSE)</f>
        <v>Moto G Plus</v>
      </c>
      <c r="G11">
        <f>VLOOKUP(Ventas[[#This Row],[CódigoProducto]],Productos[[CódigoProducto]:[Costo de venta]],3,FALSE)</f>
        <v>2376</v>
      </c>
      <c r="H11">
        <f>VLOOKUP(Ventas[[#This Row],[CódigoProducto]],Productos[[CódigoProducto]:[Costo de venta]],4,FALSE)</f>
        <v>2200</v>
      </c>
    </row>
    <row r="12" spans="1:8" ht="15" thickBot="1" x14ac:dyDescent="0.35">
      <c r="A12" s="1">
        <v>41643</v>
      </c>
      <c r="B12" s="4" t="s">
        <v>51</v>
      </c>
      <c r="C12" t="s">
        <v>16</v>
      </c>
      <c r="D12">
        <v>2</v>
      </c>
      <c r="E12" t="str">
        <f>VLOOKUP(Ventas[[#This Row],[Representante]],Vendedores[],2,FALSE)</f>
        <v>Huaraz</v>
      </c>
      <c r="F12" t="str">
        <f>VLOOKUP(Ventas[[#This Row],[CódigoProducto]],Productos[[CódigoProducto]:[Costo de venta]],2,FALSE)</f>
        <v>Huawei Nexus 6P</v>
      </c>
      <c r="G12">
        <f>VLOOKUP(Ventas[[#This Row],[CódigoProducto]],Productos[[CódigoProducto]:[Costo de venta]],3,FALSE)</f>
        <v>1624</v>
      </c>
      <c r="H12">
        <f>VLOOKUP(Ventas[[#This Row],[CódigoProducto]],Productos[[CódigoProducto]:[Costo de venta]],4,FALSE)</f>
        <v>1450</v>
      </c>
    </row>
    <row r="13" spans="1:8" ht="15" thickBot="1" x14ac:dyDescent="0.35">
      <c r="A13" s="1">
        <v>41643</v>
      </c>
      <c r="B13" s="4" t="s">
        <v>34</v>
      </c>
      <c r="C13" t="s">
        <v>21</v>
      </c>
      <c r="D13">
        <v>2</v>
      </c>
      <c r="E13" t="str">
        <f>VLOOKUP(Ventas[[#This Row],[Representante]],Vendedores[],2,FALSE)</f>
        <v>Ica</v>
      </c>
      <c r="F13" t="str">
        <f>VLOOKUP(Ventas[[#This Row],[CódigoProducto]],Productos[[CódigoProducto]:[Costo de venta]],2,FALSE)</f>
        <v>BLU Studio X8</v>
      </c>
      <c r="G13">
        <f>VLOOKUP(Ventas[[#This Row],[CódigoProducto]],Productos[[CódigoProducto]:[Costo de venta]],3,FALSE)</f>
        <v>1012</v>
      </c>
      <c r="H13">
        <f>VLOOKUP(Ventas[[#This Row],[CódigoProducto]],Productos[[CódigoProducto]:[Costo de venta]],4,FALSE)</f>
        <v>920</v>
      </c>
    </row>
    <row r="14" spans="1:8" ht="15" thickBot="1" x14ac:dyDescent="0.35">
      <c r="A14" s="1">
        <v>41643</v>
      </c>
      <c r="B14" s="4" t="s">
        <v>52</v>
      </c>
      <c r="C14" t="s">
        <v>14</v>
      </c>
      <c r="D14">
        <v>6</v>
      </c>
      <c r="E14" t="str">
        <f>VLOOKUP(Ventas[[#This Row],[Representante]],Vendedores[],2,FALSE)</f>
        <v>Ayacucho</v>
      </c>
      <c r="F14" t="str">
        <f>VLOOKUP(Ventas[[#This Row],[CódigoProducto]],Productos[[CódigoProducto]:[Costo de venta]],2,FALSE)</f>
        <v>Samsung Galaxy A20</v>
      </c>
      <c r="G14">
        <f>VLOOKUP(Ventas[[#This Row],[CódigoProducto]],Productos[[CódigoProducto]:[Costo de venta]],3,FALSE)</f>
        <v>1725</v>
      </c>
      <c r="H14">
        <f>VLOOKUP(Ventas[[#This Row],[CódigoProducto]],Productos[[CódigoProducto]:[Costo de venta]],4,FALSE)</f>
        <v>1500</v>
      </c>
    </row>
    <row r="15" spans="1:8" ht="15" thickBot="1" x14ac:dyDescent="0.35">
      <c r="A15" s="1">
        <v>41644</v>
      </c>
      <c r="B15" s="4" t="s">
        <v>32</v>
      </c>
      <c r="C15" t="s">
        <v>13</v>
      </c>
      <c r="D15">
        <v>4</v>
      </c>
      <c r="E15" t="str">
        <f>VLOOKUP(Ventas[[#This Row],[Representante]],Vendedores[],2,FALSE)</f>
        <v>Trujillo</v>
      </c>
      <c r="F15" t="str">
        <f>VLOOKUP(Ventas[[#This Row],[CódigoProducto]],Productos[[CódigoProducto]:[Costo de venta]],2,FALSE)</f>
        <v>Xiaomi Redmi Note 9</v>
      </c>
      <c r="G15">
        <f>VLOOKUP(Ventas[[#This Row],[CódigoProducto]],Productos[[CódigoProducto]:[Costo de venta]],3,FALSE)</f>
        <v>1683</v>
      </c>
      <c r="H15">
        <f>VLOOKUP(Ventas[[#This Row],[CódigoProducto]],Productos[[CódigoProducto]:[Costo de venta]],4,FALSE)</f>
        <v>1530</v>
      </c>
    </row>
    <row r="16" spans="1:8" ht="15" thickBot="1" x14ac:dyDescent="0.35">
      <c r="A16" s="1">
        <v>41644</v>
      </c>
      <c r="B16" s="4" t="s">
        <v>53</v>
      </c>
      <c r="C16" t="s">
        <v>21</v>
      </c>
      <c r="D16">
        <v>3</v>
      </c>
      <c r="E16" t="str">
        <f>VLOOKUP(Ventas[[#This Row],[Representante]],Vendedores[],2,FALSE)</f>
        <v>Arequipa</v>
      </c>
      <c r="F16" t="str">
        <f>VLOOKUP(Ventas[[#This Row],[CódigoProducto]],Productos[[CódigoProducto]:[Costo de venta]],2,FALSE)</f>
        <v>BLU Studio X8</v>
      </c>
      <c r="G16">
        <f>VLOOKUP(Ventas[[#This Row],[CódigoProducto]],Productos[[CódigoProducto]:[Costo de venta]],3,FALSE)</f>
        <v>1012</v>
      </c>
      <c r="H16">
        <f>VLOOKUP(Ventas[[#This Row],[CódigoProducto]],Productos[[CódigoProducto]:[Costo de venta]],4,FALSE)</f>
        <v>920</v>
      </c>
    </row>
    <row r="17" spans="1:8" ht="15" thickBot="1" x14ac:dyDescent="0.35">
      <c r="A17" s="1">
        <v>41644</v>
      </c>
      <c r="B17" s="4" t="s">
        <v>54</v>
      </c>
      <c r="C17" t="s">
        <v>15</v>
      </c>
      <c r="D17">
        <v>2</v>
      </c>
      <c r="E17" t="str">
        <f>VLOOKUP(Ventas[[#This Row],[Representante]],Vendedores[],2,FALSE)</f>
        <v>Cañete</v>
      </c>
      <c r="F17" t="str">
        <f>VLOOKUP(Ventas[[#This Row],[CódigoProducto]],Productos[[CódigoProducto]:[Costo de venta]],2,FALSE)</f>
        <v>Moto G Plus</v>
      </c>
      <c r="G17">
        <f>VLOOKUP(Ventas[[#This Row],[CódigoProducto]],Productos[[CódigoProducto]:[Costo de venta]],3,FALSE)</f>
        <v>2376</v>
      </c>
      <c r="H17">
        <f>VLOOKUP(Ventas[[#This Row],[CódigoProducto]],Productos[[CódigoProducto]:[Costo de venta]],4,FALSE)</f>
        <v>2200</v>
      </c>
    </row>
    <row r="18" spans="1:8" ht="15" thickBot="1" x14ac:dyDescent="0.35">
      <c r="A18" s="1">
        <v>41644</v>
      </c>
      <c r="B18" s="4" t="s">
        <v>49</v>
      </c>
      <c r="C18" t="s">
        <v>21</v>
      </c>
      <c r="D18">
        <v>1</v>
      </c>
      <c r="E18" t="str">
        <f>VLOOKUP(Ventas[[#This Row],[Representante]],Vendedores[],2,FALSE)</f>
        <v>Piura</v>
      </c>
      <c r="F18" t="str">
        <f>VLOOKUP(Ventas[[#This Row],[CódigoProducto]],Productos[[CódigoProducto]:[Costo de venta]],2,FALSE)</f>
        <v>BLU Studio X8</v>
      </c>
      <c r="G18">
        <f>VLOOKUP(Ventas[[#This Row],[CódigoProducto]],Productos[[CódigoProducto]:[Costo de venta]],3,FALSE)</f>
        <v>1012</v>
      </c>
      <c r="H18">
        <f>VLOOKUP(Ventas[[#This Row],[CódigoProducto]],Productos[[CódigoProducto]:[Costo de venta]],4,FALSE)</f>
        <v>920</v>
      </c>
    </row>
    <row r="19" spans="1:8" ht="15" thickBot="1" x14ac:dyDescent="0.35">
      <c r="A19" s="1">
        <v>41644</v>
      </c>
      <c r="B19" s="4" t="s">
        <v>40</v>
      </c>
      <c r="C19" t="s">
        <v>17</v>
      </c>
      <c r="D19">
        <v>19</v>
      </c>
      <c r="E19" t="str">
        <f>VLOOKUP(Ventas[[#This Row],[Representante]],Vendedores[],2,FALSE)</f>
        <v>Iquitos</v>
      </c>
      <c r="F19" t="str">
        <f>VLOOKUP(Ventas[[#This Row],[CódigoProducto]],Productos[[CódigoProducto]:[Costo de venta]],2,FALSE)</f>
        <v>BLU Advance 5.0</v>
      </c>
      <c r="G19">
        <f>VLOOKUP(Ventas[[#This Row],[CódigoProducto]],Productos[[CódigoProducto]:[Costo de venta]],3,FALSE)</f>
        <v>1620</v>
      </c>
      <c r="H19">
        <f>VLOOKUP(Ventas[[#This Row],[CódigoProducto]],Productos[[CódigoProducto]:[Costo de venta]],4,FALSE)</f>
        <v>1350</v>
      </c>
    </row>
    <row r="20" spans="1:8" ht="15" thickBot="1" x14ac:dyDescent="0.35">
      <c r="A20" s="1">
        <v>41644</v>
      </c>
      <c r="B20" s="4" t="s">
        <v>55</v>
      </c>
      <c r="C20" t="s">
        <v>15</v>
      </c>
      <c r="D20">
        <v>3</v>
      </c>
      <c r="E20" t="str">
        <f>VLOOKUP(Ventas[[#This Row],[Representante]],Vendedores[],2,FALSE)</f>
        <v>Pucallpa</v>
      </c>
      <c r="F20" t="str">
        <f>VLOOKUP(Ventas[[#This Row],[CódigoProducto]],Productos[[CódigoProducto]:[Costo de venta]],2,FALSE)</f>
        <v>Moto G Plus</v>
      </c>
      <c r="G20">
        <f>VLOOKUP(Ventas[[#This Row],[CódigoProducto]],Productos[[CódigoProducto]:[Costo de venta]],3,FALSE)</f>
        <v>2376</v>
      </c>
      <c r="H20">
        <f>VLOOKUP(Ventas[[#This Row],[CódigoProducto]],Productos[[CódigoProducto]:[Costo de venta]],4,FALSE)</f>
        <v>2200</v>
      </c>
    </row>
    <row r="21" spans="1:8" ht="15" thickBot="1" x14ac:dyDescent="0.35">
      <c r="A21" s="1">
        <v>41644</v>
      </c>
      <c r="B21" s="4" t="s">
        <v>43</v>
      </c>
      <c r="C21" t="s">
        <v>13</v>
      </c>
      <c r="D21">
        <v>2</v>
      </c>
      <c r="E21" t="str">
        <f>VLOOKUP(Ventas[[#This Row],[Representante]],Vendedores[],2,FALSE)</f>
        <v>Huancayo</v>
      </c>
      <c r="F21" t="str">
        <f>VLOOKUP(Ventas[[#This Row],[CódigoProducto]],Productos[[CódigoProducto]:[Costo de venta]],2,FALSE)</f>
        <v>Xiaomi Redmi Note 9</v>
      </c>
      <c r="G21">
        <f>VLOOKUP(Ventas[[#This Row],[CódigoProducto]],Productos[[CódigoProducto]:[Costo de venta]],3,FALSE)</f>
        <v>1683</v>
      </c>
      <c r="H21">
        <f>VLOOKUP(Ventas[[#This Row],[CódigoProducto]],Productos[[CódigoProducto]:[Costo de venta]],4,FALSE)</f>
        <v>1530</v>
      </c>
    </row>
    <row r="22" spans="1:8" ht="15" thickBot="1" x14ac:dyDescent="0.35">
      <c r="A22" s="1">
        <v>41644</v>
      </c>
      <c r="B22" s="4" t="s">
        <v>33</v>
      </c>
      <c r="C22" t="s">
        <v>17</v>
      </c>
      <c r="D22">
        <v>1</v>
      </c>
      <c r="E22" t="str">
        <f>VLOOKUP(Ventas[[#This Row],[Representante]],Vendedores[],2,FALSE)</f>
        <v>Lima</v>
      </c>
      <c r="F22" t="str">
        <f>VLOOKUP(Ventas[[#This Row],[CódigoProducto]],Productos[[CódigoProducto]:[Costo de venta]],2,FALSE)</f>
        <v>BLU Advance 5.0</v>
      </c>
      <c r="G22">
        <f>VLOOKUP(Ventas[[#This Row],[CódigoProducto]],Productos[[CódigoProducto]:[Costo de venta]],3,FALSE)</f>
        <v>1620</v>
      </c>
      <c r="H22">
        <f>VLOOKUP(Ventas[[#This Row],[CódigoProducto]],Productos[[CódigoProducto]:[Costo de venta]],4,FALSE)</f>
        <v>1350</v>
      </c>
    </row>
    <row r="23" spans="1:8" ht="15" thickBot="1" x14ac:dyDescent="0.35">
      <c r="A23" s="1">
        <v>41644</v>
      </c>
      <c r="B23" s="4" t="s">
        <v>47</v>
      </c>
      <c r="C23" t="s">
        <v>17</v>
      </c>
      <c r="D23">
        <v>2</v>
      </c>
      <c r="E23" t="str">
        <f>VLOOKUP(Ventas[[#This Row],[Representante]],Vendedores[],2,FALSE)</f>
        <v>Chimbote</v>
      </c>
      <c r="F23" t="str">
        <f>VLOOKUP(Ventas[[#This Row],[CódigoProducto]],Productos[[CódigoProducto]:[Costo de venta]],2,FALSE)</f>
        <v>BLU Advance 5.0</v>
      </c>
      <c r="G23">
        <f>VLOOKUP(Ventas[[#This Row],[CódigoProducto]],Productos[[CódigoProducto]:[Costo de venta]],3,FALSE)</f>
        <v>1620</v>
      </c>
      <c r="H23">
        <f>VLOOKUP(Ventas[[#This Row],[CódigoProducto]],Productos[[CódigoProducto]:[Costo de venta]],4,FALSE)</f>
        <v>1350</v>
      </c>
    </row>
    <row r="24" spans="1:8" ht="15" thickBot="1" x14ac:dyDescent="0.35">
      <c r="A24" s="1">
        <v>41644</v>
      </c>
      <c r="B24" s="4" t="s">
        <v>48</v>
      </c>
      <c r="C24" t="s">
        <v>18</v>
      </c>
      <c r="D24">
        <v>3</v>
      </c>
      <c r="E24" t="str">
        <f>VLOOKUP(Ventas[[#This Row],[Representante]],Vendedores[],2,FALSE)</f>
        <v>Cusco</v>
      </c>
      <c r="F24" t="str">
        <f>VLOOKUP(Ventas[[#This Row],[CódigoProducto]],Productos[[CódigoProducto]:[Costo de venta]],2,FALSE)</f>
        <v>Apple iPhone 6</v>
      </c>
      <c r="G24">
        <f>VLOOKUP(Ventas[[#This Row],[CódigoProducto]],Productos[[CódigoProducto]:[Costo de venta]],3,FALSE)</f>
        <v>1312.5</v>
      </c>
      <c r="H24">
        <f>VLOOKUP(Ventas[[#This Row],[CódigoProducto]],Productos[[CódigoProducto]:[Costo de venta]],4,FALSE)</f>
        <v>1250</v>
      </c>
    </row>
    <row r="25" spans="1:8" ht="15" thickBot="1" x14ac:dyDescent="0.35">
      <c r="A25" s="1">
        <v>41645</v>
      </c>
      <c r="B25" s="4" t="s">
        <v>37</v>
      </c>
      <c r="C25" t="s">
        <v>18</v>
      </c>
      <c r="D25">
        <v>2</v>
      </c>
      <c r="E25" t="str">
        <f>VLOOKUP(Ventas[[#This Row],[Representante]],Vendedores[],2,FALSE)</f>
        <v>Chiclayo</v>
      </c>
      <c r="F25" t="str">
        <f>VLOOKUP(Ventas[[#This Row],[CódigoProducto]],Productos[[CódigoProducto]:[Costo de venta]],2,FALSE)</f>
        <v>Apple iPhone 6</v>
      </c>
      <c r="G25">
        <f>VLOOKUP(Ventas[[#This Row],[CódigoProducto]],Productos[[CódigoProducto]:[Costo de venta]],3,FALSE)</f>
        <v>1312.5</v>
      </c>
      <c r="H25">
        <f>VLOOKUP(Ventas[[#This Row],[CódigoProducto]],Productos[[CódigoProducto]:[Costo de venta]],4,FALSE)</f>
        <v>1250</v>
      </c>
    </row>
    <row r="26" spans="1:8" ht="15" thickBot="1" x14ac:dyDescent="0.35">
      <c r="A26" s="1">
        <v>41645</v>
      </c>
      <c r="B26" s="4" t="s">
        <v>39</v>
      </c>
      <c r="C26" t="s">
        <v>17</v>
      </c>
      <c r="D26">
        <v>1</v>
      </c>
      <c r="E26" t="str">
        <f>VLOOKUP(Ventas[[#This Row],[Representante]],Vendedores[],2,FALSE)</f>
        <v>Tacna</v>
      </c>
      <c r="F26" t="str">
        <f>VLOOKUP(Ventas[[#This Row],[CódigoProducto]],Productos[[CódigoProducto]:[Costo de venta]],2,FALSE)</f>
        <v>BLU Advance 5.0</v>
      </c>
      <c r="G26">
        <f>VLOOKUP(Ventas[[#This Row],[CódigoProducto]],Productos[[CódigoProducto]:[Costo de venta]],3,FALSE)</f>
        <v>1620</v>
      </c>
      <c r="H26">
        <f>VLOOKUP(Ventas[[#This Row],[CódigoProducto]],Productos[[CódigoProducto]:[Costo de venta]],4,FALSE)</f>
        <v>1350</v>
      </c>
    </row>
    <row r="27" spans="1:8" ht="15" thickBot="1" x14ac:dyDescent="0.35">
      <c r="A27" s="1">
        <v>41646</v>
      </c>
      <c r="B27" s="4" t="s">
        <v>50</v>
      </c>
      <c r="C27" t="s">
        <v>15</v>
      </c>
      <c r="D27">
        <v>2</v>
      </c>
      <c r="E27" t="str">
        <f>VLOOKUP(Ventas[[#This Row],[Representante]],Vendedores[],2,FALSE)</f>
        <v>Cajamarca</v>
      </c>
      <c r="F27" t="str">
        <f>VLOOKUP(Ventas[[#This Row],[CódigoProducto]],Productos[[CódigoProducto]:[Costo de venta]],2,FALSE)</f>
        <v>Moto G Plus</v>
      </c>
      <c r="G27">
        <f>VLOOKUP(Ventas[[#This Row],[CódigoProducto]],Productos[[CódigoProducto]:[Costo de venta]],3,FALSE)</f>
        <v>2376</v>
      </c>
      <c r="H27">
        <f>VLOOKUP(Ventas[[#This Row],[CódigoProducto]],Productos[[CódigoProducto]:[Costo de venta]],4,FALSE)</f>
        <v>2200</v>
      </c>
    </row>
    <row r="28" spans="1:8" ht="15" thickBot="1" x14ac:dyDescent="0.35">
      <c r="A28" s="1">
        <v>41646</v>
      </c>
      <c r="B28" s="4" t="s">
        <v>34</v>
      </c>
      <c r="C28" t="s">
        <v>16</v>
      </c>
      <c r="D28">
        <v>1</v>
      </c>
      <c r="E28" t="str">
        <f>VLOOKUP(Ventas[[#This Row],[Representante]],Vendedores[],2,FALSE)</f>
        <v>Ica</v>
      </c>
      <c r="F28" t="str">
        <f>VLOOKUP(Ventas[[#This Row],[CódigoProducto]],Productos[[CódigoProducto]:[Costo de venta]],2,FALSE)</f>
        <v>Huawei Nexus 6P</v>
      </c>
      <c r="G28">
        <f>VLOOKUP(Ventas[[#This Row],[CódigoProducto]],Productos[[CódigoProducto]:[Costo de venta]],3,FALSE)</f>
        <v>1624</v>
      </c>
      <c r="H28">
        <f>VLOOKUP(Ventas[[#This Row],[CódigoProducto]],Productos[[CódigoProducto]:[Costo de venta]],4,FALSE)</f>
        <v>1450</v>
      </c>
    </row>
    <row r="29" spans="1:8" ht="15" thickBot="1" x14ac:dyDescent="0.35">
      <c r="A29" s="1">
        <v>41646</v>
      </c>
      <c r="B29" s="4" t="s">
        <v>51</v>
      </c>
      <c r="C29" t="s">
        <v>15</v>
      </c>
      <c r="D29">
        <v>2</v>
      </c>
      <c r="E29" t="str">
        <f>VLOOKUP(Ventas[[#This Row],[Representante]],Vendedores[],2,FALSE)</f>
        <v>Huaraz</v>
      </c>
      <c r="F29" t="str">
        <f>VLOOKUP(Ventas[[#This Row],[CódigoProducto]],Productos[[CódigoProducto]:[Costo de venta]],2,FALSE)</f>
        <v>Moto G Plus</v>
      </c>
      <c r="G29">
        <f>VLOOKUP(Ventas[[#This Row],[CódigoProducto]],Productos[[CódigoProducto]:[Costo de venta]],3,FALSE)</f>
        <v>2376</v>
      </c>
      <c r="H29">
        <f>VLOOKUP(Ventas[[#This Row],[CódigoProducto]],Productos[[CódigoProducto]:[Costo de venta]],4,FALSE)</f>
        <v>2200</v>
      </c>
    </row>
    <row r="30" spans="1:8" ht="15" thickBot="1" x14ac:dyDescent="0.35">
      <c r="A30" s="1">
        <v>41646</v>
      </c>
      <c r="B30" s="4" t="s">
        <v>32</v>
      </c>
      <c r="C30" t="s">
        <v>18</v>
      </c>
      <c r="D30">
        <v>2</v>
      </c>
      <c r="E30" t="str">
        <f>VLOOKUP(Ventas[[#This Row],[Representante]],Vendedores[],2,FALSE)</f>
        <v>Trujillo</v>
      </c>
      <c r="F30" t="str">
        <f>VLOOKUP(Ventas[[#This Row],[CódigoProducto]],Productos[[CódigoProducto]:[Costo de venta]],2,FALSE)</f>
        <v>Apple iPhone 6</v>
      </c>
      <c r="G30">
        <f>VLOOKUP(Ventas[[#This Row],[CódigoProducto]],Productos[[CódigoProducto]:[Costo de venta]],3,FALSE)</f>
        <v>1312.5</v>
      </c>
      <c r="H30">
        <f>VLOOKUP(Ventas[[#This Row],[CódigoProducto]],Productos[[CódigoProducto]:[Costo de venta]],4,FALSE)</f>
        <v>1250</v>
      </c>
    </row>
    <row r="31" spans="1:8" ht="15" thickBot="1" x14ac:dyDescent="0.35">
      <c r="A31" s="1">
        <v>41646</v>
      </c>
      <c r="B31" s="4" t="s">
        <v>52</v>
      </c>
      <c r="C31" t="s">
        <v>24</v>
      </c>
      <c r="D31">
        <v>1</v>
      </c>
      <c r="E31" t="str">
        <f>VLOOKUP(Ventas[[#This Row],[Representante]],Vendedores[],2,FALSE)</f>
        <v>Ayacucho</v>
      </c>
      <c r="F31" t="str">
        <f>VLOOKUP(Ventas[[#This Row],[CódigoProducto]],Productos[[CódigoProducto]:[Costo de venta]],2,FALSE)</f>
        <v>Samsung Galaxy S5</v>
      </c>
      <c r="G31">
        <f>VLOOKUP(Ventas[[#This Row],[CódigoProducto]],Productos[[CódigoProducto]:[Costo de venta]],3,FALSE)</f>
        <v>2167.1999999999998</v>
      </c>
      <c r="H31">
        <f>VLOOKUP(Ventas[[#This Row],[CódigoProducto]],Productos[[CódigoProducto]:[Costo de venta]],4,FALSE)</f>
        <v>1720</v>
      </c>
    </row>
    <row r="32" spans="1:8" ht="15" thickBot="1" x14ac:dyDescent="0.35">
      <c r="A32" s="1">
        <v>41646</v>
      </c>
      <c r="B32" s="4" t="s">
        <v>40</v>
      </c>
      <c r="C32" t="s">
        <v>22</v>
      </c>
      <c r="D32">
        <v>3</v>
      </c>
      <c r="E32" t="str">
        <f>VLOOKUP(Ventas[[#This Row],[Representante]],Vendedores[],2,FALSE)</f>
        <v>Iquitos</v>
      </c>
      <c r="F32" t="str">
        <f>VLOOKUP(Ventas[[#This Row],[CódigoProducto]],Productos[[CódigoProducto]:[Costo de venta]],2,FALSE)</f>
        <v>Samsung Galaxy S69</v>
      </c>
      <c r="G32">
        <f>VLOOKUP(Ventas[[#This Row],[CódigoProducto]],Productos[[CódigoProducto]:[Costo de venta]],3,FALSE)</f>
        <v>998.4</v>
      </c>
      <c r="H32">
        <f>VLOOKUP(Ventas[[#This Row],[CódigoProducto]],Productos[[CódigoProducto]:[Costo de venta]],4,FALSE)</f>
        <v>960</v>
      </c>
    </row>
    <row r="33" spans="1:8" ht="15" thickBot="1" x14ac:dyDescent="0.35">
      <c r="A33" s="1">
        <v>41646</v>
      </c>
      <c r="B33" s="4" t="s">
        <v>43</v>
      </c>
      <c r="C33" t="s">
        <v>23</v>
      </c>
      <c r="D33">
        <v>1</v>
      </c>
      <c r="E33" t="str">
        <f>VLOOKUP(Ventas[[#This Row],[Representante]],Vendedores[],2,FALSE)</f>
        <v>Huancayo</v>
      </c>
      <c r="F33" t="str">
        <f>VLOOKUP(Ventas[[#This Row],[CódigoProducto]],Productos[[CódigoProducto]:[Costo de venta]],2,FALSE)</f>
        <v>Samsung Galaxy J7</v>
      </c>
      <c r="G33">
        <f>VLOOKUP(Ventas[[#This Row],[CódigoProducto]],Productos[[CódigoProducto]:[Costo de venta]],3,FALSE)</f>
        <v>2016.5</v>
      </c>
      <c r="H33">
        <f>VLOOKUP(Ventas[[#This Row],[CódigoProducto]],Productos[[CódigoProducto]:[Costo de venta]],4,FALSE)</f>
        <v>1850</v>
      </c>
    </row>
    <row r="34" spans="1:8" ht="15" thickBot="1" x14ac:dyDescent="0.35">
      <c r="A34" s="1">
        <v>41647</v>
      </c>
      <c r="B34" s="4" t="s">
        <v>54</v>
      </c>
      <c r="C34" t="s">
        <v>17</v>
      </c>
      <c r="D34">
        <v>3</v>
      </c>
      <c r="E34" t="str">
        <f>VLOOKUP(Ventas[[#This Row],[Representante]],Vendedores[],2,FALSE)</f>
        <v>Cañete</v>
      </c>
      <c r="F34" t="str">
        <f>VLOOKUP(Ventas[[#This Row],[CódigoProducto]],Productos[[CódigoProducto]:[Costo de venta]],2,FALSE)</f>
        <v>BLU Advance 5.0</v>
      </c>
      <c r="G34">
        <f>VLOOKUP(Ventas[[#This Row],[CódigoProducto]],Productos[[CódigoProducto]:[Costo de venta]],3,FALSE)</f>
        <v>1620</v>
      </c>
      <c r="H34">
        <f>VLOOKUP(Ventas[[#This Row],[CódigoProducto]],Productos[[CódigoProducto]:[Costo de venta]],4,FALSE)</f>
        <v>1350</v>
      </c>
    </row>
    <row r="35" spans="1:8" ht="15" thickBot="1" x14ac:dyDescent="0.35">
      <c r="A35" s="1">
        <v>41647</v>
      </c>
      <c r="B35" s="4" t="s">
        <v>49</v>
      </c>
      <c r="C35" t="s">
        <v>17</v>
      </c>
      <c r="D35">
        <v>2</v>
      </c>
      <c r="E35" t="str">
        <f>VLOOKUP(Ventas[[#This Row],[Representante]],Vendedores[],2,FALSE)</f>
        <v>Piura</v>
      </c>
      <c r="F35" t="str">
        <f>VLOOKUP(Ventas[[#This Row],[CódigoProducto]],Productos[[CódigoProducto]:[Costo de venta]],2,FALSE)</f>
        <v>BLU Advance 5.0</v>
      </c>
      <c r="G35">
        <f>VLOOKUP(Ventas[[#This Row],[CódigoProducto]],Productos[[CódigoProducto]:[Costo de venta]],3,FALSE)</f>
        <v>1620</v>
      </c>
      <c r="H35">
        <f>VLOOKUP(Ventas[[#This Row],[CódigoProducto]],Productos[[CódigoProducto]:[Costo de venta]],4,FALSE)</f>
        <v>1350</v>
      </c>
    </row>
    <row r="36" spans="1:8" ht="15" thickBot="1" x14ac:dyDescent="0.35">
      <c r="A36" s="1">
        <v>41647</v>
      </c>
      <c r="B36" s="4" t="s">
        <v>55</v>
      </c>
      <c r="C36" t="s">
        <v>14</v>
      </c>
      <c r="D36">
        <v>3</v>
      </c>
      <c r="E36" t="str">
        <f>VLOOKUP(Ventas[[#This Row],[Representante]],Vendedores[],2,FALSE)</f>
        <v>Pucallpa</v>
      </c>
      <c r="F36" t="str">
        <f>VLOOKUP(Ventas[[#This Row],[CódigoProducto]],Productos[[CódigoProducto]:[Costo de venta]],2,FALSE)</f>
        <v>Samsung Galaxy A20</v>
      </c>
      <c r="G36">
        <f>VLOOKUP(Ventas[[#This Row],[CódigoProducto]],Productos[[CódigoProducto]:[Costo de venta]],3,FALSE)</f>
        <v>1725</v>
      </c>
      <c r="H36">
        <f>VLOOKUP(Ventas[[#This Row],[CódigoProducto]],Productos[[CódigoProducto]:[Costo de venta]],4,FALSE)</f>
        <v>1500</v>
      </c>
    </row>
    <row r="37" spans="1:8" ht="15" thickBot="1" x14ac:dyDescent="0.35">
      <c r="A37" s="1">
        <v>41647</v>
      </c>
      <c r="B37" s="4" t="s">
        <v>33</v>
      </c>
      <c r="C37" t="s">
        <v>21</v>
      </c>
      <c r="D37">
        <v>21</v>
      </c>
      <c r="E37" t="str">
        <f>VLOOKUP(Ventas[[#This Row],[Representante]],Vendedores[],2,FALSE)</f>
        <v>Lima</v>
      </c>
      <c r="F37" t="str">
        <f>VLOOKUP(Ventas[[#This Row],[CódigoProducto]],Productos[[CódigoProducto]:[Costo de venta]],2,FALSE)</f>
        <v>BLU Studio X8</v>
      </c>
      <c r="G37">
        <f>VLOOKUP(Ventas[[#This Row],[CódigoProducto]],Productos[[CódigoProducto]:[Costo de venta]],3,FALSE)</f>
        <v>1012</v>
      </c>
      <c r="H37">
        <f>VLOOKUP(Ventas[[#This Row],[CódigoProducto]],Productos[[CódigoProducto]:[Costo de venta]],4,FALSE)</f>
        <v>920</v>
      </c>
    </row>
    <row r="38" spans="1:8" ht="15" thickBot="1" x14ac:dyDescent="0.35">
      <c r="A38" s="1">
        <v>41648</v>
      </c>
      <c r="B38" s="4" t="s">
        <v>48</v>
      </c>
      <c r="C38" t="s">
        <v>15</v>
      </c>
      <c r="D38">
        <v>3</v>
      </c>
      <c r="E38" t="str">
        <f>VLOOKUP(Ventas[[#This Row],[Representante]],Vendedores[],2,FALSE)</f>
        <v>Cusco</v>
      </c>
      <c r="F38" t="str">
        <f>VLOOKUP(Ventas[[#This Row],[CódigoProducto]],Productos[[CódigoProducto]:[Costo de venta]],2,FALSE)</f>
        <v>Moto G Plus</v>
      </c>
      <c r="G38">
        <f>VLOOKUP(Ventas[[#This Row],[CódigoProducto]],Productos[[CódigoProducto]:[Costo de venta]],3,FALSE)</f>
        <v>2376</v>
      </c>
      <c r="H38">
        <f>VLOOKUP(Ventas[[#This Row],[CódigoProducto]],Productos[[CódigoProducto]:[Costo de venta]],4,FALSE)</f>
        <v>2200</v>
      </c>
    </row>
    <row r="39" spans="1:8" ht="15" thickBot="1" x14ac:dyDescent="0.35">
      <c r="A39" s="1">
        <v>41648</v>
      </c>
      <c r="B39" s="4" t="s">
        <v>53</v>
      </c>
      <c r="C39" t="s">
        <v>14</v>
      </c>
      <c r="D39">
        <v>2</v>
      </c>
      <c r="E39" t="str">
        <f>VLOOKUP(Ventas[[#This Row],[Representante]],Vendedores[],2,FALSE)</f>
        <v>Arequipa</v>
      </c>
      <c r="F39" t="str">
        <f>VLOOKUP(Ventas[[#This Row],[CódigoProducto]],Productos[[CódigoProducto]:[Costo de venta]],2,FALSE)</f>
        <v>Samsung Galaxy A20</v>
      </c>
      <c r="G39">
        <f>VLOOKUP(Ventas[[#This Row],[CódigoProducto]],Productos[[CódigoProducto]:[Costo de venta]],3,FALSE)</f>
        <v>1725</v>
      </c>
      <c r="H39">
        <f>VLOOKUP(Ventas[[#This Row],[CódigoProducto]],Productos[[CódigoProducto]:[Costo de venta]],4,FALSE)</f>
        <v>1500</v>
      </c>
    </row>
    <row r="40" spans="1:8" ht="15" thickBot="1" x14ac:dyDescent="0.35">
      <c r="A40" s="1">
        <v>41648</v>
      </c>
      <c r="B40" s="4" t="s">
        <v>47</v>
      </c>
      <c r="C40" t="s">
        <v>14</v>
      </c>
      <c r="D40">
        <v>3</v>
      </c>
      <c r="E40" t="str">
        <f>VLOOKUP(Ventas[[#This Row],[Representante]],Vendedores[],2,FALSE)</f>
        <v>Chimbote</v>
      </c>
      <c r="F40" t="str">
        <f>VLOOKUP(Ventas[[#This Row],[CódigoProducto]],Productos[[CódigoProducto]:[Costo de venta]],2,FALSE)</f>
        <v>Samsung Galaxy A20</v>
      </c>
      <c r="G40">
        <f>VLOOKUP(Ventas[[#This Row],[CódigoProducto]],Productos[[CódigoProducto]:[Costo de venta]],3,FALSE)</f>
        <v>1725</v>
      </c>
      <c r="H40">
        <f>VLOOKUP(Ventas[[#This Row],[CódigoProducto]],Productos[[CódigoProducto]:[Costo de venta]],4,FALSE)</f>
        <v>1500</v>
      </c>
    </row>
    <row r="41" spans="1:8" ht="15" thickBot="1" x14ac:dyDescent="0.35">
      <c r="A41" s="1">
        <v>41648</v>
      </c>
      <c r="B41" s="4" t="s">
        <v>37</v>
      </c>
      <c r="C41" t="s">
        <v>22</v>
      </c>
      <c r="D41">
        <v>2</v>
      </c>
      <c r="E41" t="str">
        <f>VLOOKUP(Ventas[[#This Row],[Representante]],Vendedores[],2,FALSE)</f>
        <v>Chiclayo</v>
      </c>
      <c r="F41" t="str">
        <f>VLOOKUP(Ventas[[#This Row],[CódigoProducto]],Productos[[CódigoProducto]:[Costo de venta]],2,FALSE)</f>
        <v>Samsung Galaxy S69</v>
      </c>
      <c r="G41">
        <f>VLOOKUP(Ventas[[#This Row],[CódigoProducto]],Productos[[CódigoProducto]:[Costo de venta]],3,FALSE)</f>
        <v>998.4</v>
      </c>
      <c r="H41">
        <f>VLOOKUP(Ventas[[#This Row],[CódigoProducto]],Productos[[CódigoProducto]:[Costo de venta]],4,FALSE)</f>
        <v>960</v>
      </c>
    </row>
    <row r="42" spans="1:8" ht="15" thickBot="1" x14ac:dyDescent="0.35">
      <c r="A42" s="1">
        <v>41649</v>
      </c>
      <c r="B42" s="4" t="s">
        <v>39</v>
      </c>
      <c r="C42" t="s">
        <v>13</v>
      </c>
      <c r="D42">
        <v>1</v>
      </c>
      <c r="E42" t="str">
        <f>VLOOKUP(Ventas[[#This Row],[Representante]],Vendedores[],2,FALSE)</f>
        <v>Tacna</v>
      </c>
      <c r="F42" t="str">
        <f>VLOOKUP(Ventas[[#This Row],[CódigoProducto]],Productos[[CódigoProducto]:[Costo de venta]],2,FALSE)</f>
        <v>Xiaomi Redmi Note 9</v>
      </c>
      <c r="G42">
        <f>VLOOKUP(Ventas[[#This Row],[CódigoProducto]],Productos[[CódigoProducto]:[Costo de venta]],3,FALSE)</f>
        <v>1683</v>
      </c>
      <c r="H42">
        <f>VLOOKUP(Ventas[[#This Row],[CódigoProducto]],Productos[[CódigoProducto]:[Costo de venta]],4,FALSE)</f>
        <v>1530</v>
      </c>
    </row>
    <row r="43" spans="1:8" ht="15" thickBot="1" x14ac:dyDescent="0.35">
      <c r="A43" s="1">
        <v>41649</v>
      </c>
      <c r="B43" s="4" t="s">
        <v>32</v>
      </c>
      <c r="C43" t="s">
        <v>13</v>
      </c>
      <c r="D43">
        <v>2</v>
      </c>
      <c r="E43" t="str">
        <f>VLOOKUP(Ventas[[#This Row],[Representante]],Vendedores[],2,FALSE)</f>
        <v>Trujillo</v>
      </c>
      <c r="F43" t="str">
        <f>VLOOKUP(Ventas[[#This Row],[CódigoProducto]],Productos[[CódigoProducto]:[Costo de venta]],2,FALSE)</f>
        <v>Xiaomi Redmi Note 9</v>
      </c>
      <c r="G43">
        <f>VLOOKUP(Ventas[[#This Row],[CódigoProducto]],Productos[[CódigoProducto]:[Costo de venta]],3,FALSE)</f>
        <v>1683</v>
      </c>
      <c r="H43">
        <f>VLOOKUP(Ventas[[#This Row],[CódigoProducto]],Productos[[CódigoProducto]:[Costo de venta]],4,FALSE)</f>
        <v>1530</v>
      </c>
    </row>
    <row r="44" spans="1:8" ht="15" thickBot="1" x14ac:dyDescent="0.35">
      <c r="A44" s="1">
        <v>41649</v>
      </c>
      <c r="B44" s="4" t="s">
        <v>50</v>
      </c>
      <c r="C44" t="s">
        <v>20</v>
      </c>
      <c r="D44">
        <v>3</v>
      </c>
      <c r="E44" t="str">
        <f>VLOOKUP(Ventas[[#This Row],[Representante]],Vendedores[],2,FALSE)</f>
        <v>Cajamarca</v>
      </c>
      <c r="F44" t="str">
        <f>VLOOKUP(Ventas[[#This Row],[CódigoProducto]],Productos[[CódigoProducto]:[Costo de venta]],2,FALSE)</f>
        <v>ALCATEL OneTouch</v>
      </c>
      <c r="G44">
        <f>VLOOKUP(Ventas[[#This Row],[CódigoProducto]],Productos[[CódigoProducto]:[Costo de venta]],3,FALSE)</f>
        <v>1020</v>
      </c>
      <c r="H44">
        <f>VLOOKUP(Ventas[[#This Row],[CódigoProducto]],Productos[[CódigoProducto]:[Costo de venta]],4,FALSE)</f>
        <v>850</v>
      </c>
    </row>
    <row r="45" spans="1:8" ht="15" thickBot="1" x14ac:dyDescent="0.35">
      <c r="A45" s="1">
        <v>41649</v>
      </c>
      <c r="B45" s="4" t="s">
        <v>40</v>
      </c>
      <c r="C45" t="s">
        <v>17</v>
      </c>
      <c r="D45">
        <v>1</v>
      </c>
      <c r="E45" t="str">
        <f>VLOOKUP(Ventas[[#This Row],[Representante]],Vendedores[],2,FALSE)</f>
        <v>Iquitos</v>
      </c>
      <c r="F45" t="str">
        <f>VLOOKUP(Ventas[[#This Row],[CódigoProducto]],Productos[[CódigoProducto]:[Costo de venta]],2,FALSE)</f>
        <v>BLU Advance 5.0</v>
      </c>
      <c r="G45">
        <f>VLOOKUP(Ventas[[#This Row],[CódigoProducto]],Productos[[CódigoProducto]:[Costo de venta]],3,FALSE)</f>
        <v>1620</v>
      </c>
      <c r="H45">
        <f>VLOOKUP(Ventas[[#This Row],[CódigoProducto]],Productos[[CódigoProducto]:[Costo de venta]],4,FALSE)</f>
        <v>1350</v>
      </c>
    </row>
    <row r="46" spans="1:8" ht="15" thickBot="1" x14ac:dyDescent="0.35">
      <c r="A46" s="1">
        <v>41650</v>
      </c>
      <c r="B46" s="4" t="s">
        <v>52</v>
      </c>
      <c r="C46" t="s">
        <v>21</v>
      </c>
      <c r="D46">
        <v>1</v>
      </c>
      <c r="E46" t="str">
        <f>VLOOKUP(Ventas[[#This Row],[Representante]],Vendedores[],2,FALSE)</f>
        <v>Ayacucho</v>
      </c>
      <c r="F46" t="str">
        <f>VLOOKUP(Ventas[[#This Row],[CódigoProducto]],Productos[[CódigoProducto]:[Costo de venta]],2,FALSE)</f>
        <v>BLU Studio X8</v>
      </c>
      <c r="G46">
        <f>VLOOKUP(Ventas[[#This Row],[CódigoProducto]],Productos[[CódigoProducto]:[Costo de venta]],3,FALSE)</f>
        <v>1012</v>
      </c>
      <c r="H46">
        <f>VLOOKUP(Ventas[[#This Row],[CódigoProducto]],Productos[[CódigoProducto]:[Costo de venta]],4,FALSE)</f>
        <v>920</v>
      </c>
    </row>
    <row r="47" spans="1:8" ht="15" thickBot="1" x14ac:dyDescent="0.35">
      <c r="A47" s="1">
        <v>41650</v>
      </c>
      <c r="B47" s="4" t="s">
        <v>43</v>
      </c>
      <c r="C47" t="s">
        <v>20</v>
      </c>
      <c r="D47">
        <v>19</v>
      </c>
      <c r="E47" t="str">
        <f>VLOOKUP(Ventas[[#This Row],[Representante]],Vendedores[],2,FALSE)</f>
        <v>Huancayo</v>
      </c>
      <c r="F47" t="str">
        <f>VLOOKUP(Ventas[[#This Row],[CódigoProducto]],Productos[[CódigoProducto]:[Costo de venta]],2,FALSE)</f>
        <v>ALCATEL OneTouch</v>
      </c>
      <c r="G47">
        <f>VLOOKUP(Ventas[[#This Row],[CódigoProducto]],Productos[[CódigoProducto]:[Costo de venta]],3,FALSE)</f>
        <v>1020</v>
      </c>
      <c r="H47">
        <f>VLOOKUP(Ventas[[#This Row],[CódigoProducto]],Productos[[CódigoProducto]:[Costo de venta]],4,FALSE)</f>
        <v>850</v>
      </c>
    </row>
    <row r="48" spans="1:8" ht="15" thickBot="1" x14ac:dyDescent="0.35">
      <c r="A48" s="1">
        <v>41650</v>
      </c>
      <c r="B48" s="4" t="s">
        <v>34</v>
      </c>
      <c r="C48" t="s">
        <v>22</v>
      </c>
      <c r="D48">
        <v>2</v>
      </c>
      <c r="E48" t="str">
        <f>VLOOKUP(Ventas[[#This Row],[Representante]],Vendedores[],2,FALSE)</f>
        <v>Ica</v>
      </c>
      <c r="F48" t="str">
        <f>VLOOKUP(Ventas[[#This Row],[CódigoProducto]],Productos[[CódigoProducto]:[Costo de venta]],2,FALSE)</f>
        <v>Samsung Galaxy S69</v>
      </c>
      <c r="G48">
        <f>VLOOKUP(Ventas[[#This Row],[CódigoProducto]],Productos[[CódigoProducto]:[Costo de venta]],3,FALSE)</f>
        <v>998.4</v>
      </c>
      <c r="H48">
        <f>VLOOKUP(Ventas[[#This Row],[CódigoProducto]],Productos[[CódigoProducto]:[Costo de venta]],4,FALSE)</f>
        <v>960</v>
      </c>
    </row>
    <row r="49" spans="1:8" ht="15" thickBot="1" x14ac:dyDescent="0.35">
      <c r="A49" s="1">
        <v>41650</v>
      </c>
      <c r="B49" s="4" t="s">
        <v>51</v>
      </c>
      <c r="C49" t="s">
        <v>21</v>
      </c>
      <c r="D49">
        <v>1</v>
      </c>
      <c r="E49" t="str">
        <f>VLOOKUP(Ventas[[#This Row],[Representante]],Vendedores[],2,FALSE)</f>
        <v>Huaraz</v>
      </c>
      <c r="F49" t="str">
        <f>VLOOKUP(Ventas[[#This Row],[CódigoProducto]],Productos[[CódigoProducto]:[Costo de venta]],2,FALSE)</f>
        <v>BLU Studio X8</v>
      </c>
      <c r="G49">
        <f>VLOOKUP(Ventas[[#This Row],[CódigoProducto]],Productos[[CódigoProducto]:[Costo de venta]],3,FALSE)</f>
        <v>1012</v>
      </c>
      <c r="H49">
        <f>VLOOKUP(Ventas[[#This Row],[CódigoProducto]],Productos[[CódigoProducto]:[Costo de venta]],4,FALSE)</f>
        <v>920</v>
      </c>
    </row>
    <row r="50" spans="1:8" ht="15" thickBot="1" x14ac:dyDescent="0.35">
      <c r="A50" s="1">
        <v>41650</v>
      </c>
      <c r="B50" s="4" t="s">
        <v>49</v>
      </c>
      <c r="C50" t="s">
        <v>14</v>
      </c>
      <c r="D50">
        <v>2</v>
      </c>
      <c r="E50" t="str">
        <f>VLOOKUP(Ventas[[#This Row],[Representante]],Vendedores[],2,FALSE)</f>
        <v>Piura</v>
      </c>
      <c r="F50" t="str">
        <f>VLOOKUP(Ventas[[#This Row],[CódigoProducto]],Productos[[CódigoProducto]:[Costo de venta]],2,FALSE)</f>
        <v>Samsung Galaxy A20</v>
      </c>
      <c r="G50">
        <f>VLOOKUP(Ventas[[#This Row],[CódigoProducto]],Productos[[CódigoProducto]:[Costo de venta]],3,FALSE)</f>
        <v>1725</v>
      </c>
      <c r="H50">
        <f>VLOOKUP(Ventas[[#This Row],[CódigoProducto]],Productos[[CódigoProducto]:[Costo de venta]],4,FALSE)</f>
        <v>1500</v>
      </c>
    </row>
    <row r="51" spans="1:8" ht="15" thickBot="1" x14ac:dyDescent="0.35">
      <c r="A51" s="1">
        <v>41650</v>
      </c>
      <c r="B51" s="4" t="s">
        <v>54</v>
      </c>
      <c r="C51" t="s">
        <v>23</v>
      </c>
      <c r="D51">
        <v>2</v>
      </c>
      <c r="E51" t="str">
        <f>VLOOKUP(Ventas[[#This Row],[Representante]],Vendedores[],2,FALSE)</f>
        <v>Cañete</v>
      </c>
      <c r="F51" t="str">
        <f>VLOOKUP(Ventas[[#This Row],[CódigoProducto]],Productos[[CódigoProducto]:[Costo de venta]],2,FALSE)</f>
        <v>Samsung Galaxy J7</v>
      </c>
      <c r="G51">
        <f>VLOOKUP(Ventas[[#This Row],[CódigoProducto]],Productos[[CódigoProducto]:[Costo de venta]],3,FALSE)</f>
        <v>2016.5</v>
      </c>
      <c r="H51">
        <f>VLOOKUP(Ventas[[#This Row],[CódigoProducto]],Productos[[CódigoProducto]:[Costo de venta]],4,FALSE)</f>
        <v>1850</v>
      </c>
    </row>
    <row r="52" spans="1:8" ht="15" thickBot="1" x14ac:dyDescent="0.35">
      <c r="A52" s="1">
        <v>41650</v>
      </c>
      <c r="B52" s="4" t="s">
        <v>55</v>
      </c>
      <c r="C52" t="s">
        <v>20</v>
      </c>
      <c r="D52">
        <v>2</v>
      </c>
      <c r="E52" t="str">
        <f>VLOOKUP(Ventas[[#This Row],[Representante]],Vendedores[],2,FALSE)</f>
        <v>Pucallpa</v>
      </c>
      <c r="F52" t="str">
        <f>VLOOKUP(Ventas[[#This Row],[CódigoProducto]],Productos[[CódigoProducto]:[Costo de venta]],2,FALSE)</f>
        <v>ALCATEL OneTouch</v>
      </c>
      <c r="G52">
        <f>VLOOKUP(Ventas[[#This Row],[CódigoProducto]],Productos[[CódigoProducto]:[Costo de venta]],3,FALSE)</f>
        <v>1020</v>
      </c>
      <c r="H52">
        <f>VLOOKUP(Ventas[[#This Row],[CódigoProducto]],Productos[[CódigoProducto]:[Costo de venta]],4,FALSE)</f>
        <v>850</v>
      </c>
    </row>
    <row r="53" spans="1:8" ht="15" thickBot="1" x14ac:dyDescent="0.35">
      <c r="A53" s="1">
        <v>41650</v>
      </c>
      <c r="B53" s="4" t="s">
        <v>33</v>
      </c>
      <c r="C53" t="s">
        <v>20</v>
      </c>
      <c r="D53">
        <v>3</v>
      </c>
      <c r="E53" t="str">
        <f>VLOOKUP(Ventas[[#This Row],[Representante]],Vendedores[],2,FALSE)</f>
        <v>Lima</v>
      </c>
      <c r="F53" t="str">
        <f>VLOOKUP(Ventas[[#This Row],[CódigoProducto]],Productos[[CódigoProducto]:[Costo de venta]],2,FALSE)</f>
        <v>ALCATEL OneTouch</v>
      </c>
      <c r="G53">
        <f>VLOOKUP(Ventas[[#This Row],[CódigoProducto]],Productos[[CódigoProducto]:[Costo de venta]],3,FALSE)</f>
        <v>1020</v>
      </c>
      <c r="H53">
        <f>VLOOKUP(Ventas[[#This Row],[CódigoProducto]],Productos[[CódigoProducto]:[Costo de venta]],4,FALSE)</f>
        <v>850</v>
      </c>
    </row>
    <row r="54" spans="1:8" ht="15" thickBot="1" x14ac:dyDescent="0.35">
      <c r="A54" s="1">
        <v>41650</v>
      </c>
      <c r="B54" s="4" t="s">
        <v>47</v>
      </c>
      <c r="C54" t="s">
        <v>13</v>
      </c>
      <c r="D54">
        <v>1</v>
      </c>
      <c r="E54" t="str">
        <f>VLOOKUP(Ventas[[#This Row],[Representante]],Vendedores[],2,FALSE)</f>
        <v>Chimbote</v>
      </c>
      <c r="F54" t="str">
        <f>VLOOKUP(Ventas[[#This Row],[CódigoProducto]],Productos[[CódigoProducto]:[Costo de venta]],2,FALSE)</f>
        <v>Xiaomi Redmi Note 9</v>
      </c>
      <c r="G54">
        <f>VLOOKUP(Ventas[[#This Row],[CódigoProducto]],Productos[[CódigoProducto]:[Costo de venta]],3,FALSE)</f>
        <v>1683</v>
      </c>
      <c r="H54">
        <f>VLOOKUP(Ventas[[#This Row],[CódigoProducto]],Productos[[CódigoProducto]:[Costo de venta]],4,FALSE)</f>
        <v>1530</v>
      </c>
    </row>
    <row r="55" spans="1:8" ht="15" thickBot="1" x14ac:dyDescent="0.35">
      <c r="A55" s="1">
        <v>41651</v>
      </c>
      <c r="B55" s="4" t="s">
        <v>48</v>
      </c>
      <c r="C55" t="s">
        <v>18</v>
      </c>
      <c r="D55">
        <v>2</v>
      </c>
      <c r="E55" t="str">
        <f>VLOOKUP(Ventas[[#This Row],[Representante]],Vendedores[],2,FALSE)</f>
        <v>Cusco</v>
      </c>
      <c r="F55" t="str">
        <f>VLOOKUP(Ventas[[#This Row],[CódigoProducto]],Productos[[CódigoProducto]:[Costo de venta]],2,FALSE)</f>
        <v>Apple iPhone 6</v>
      </c>
      <c r="G55">
        <f>VLOOKUP(Ventas[[#This Row],[CódigoProducto]],Productos[[CódigoProducto]:[Costo de venta]],3,FALSE)</f>
        <v>1312.5</v>
      </c>
      <c r="H55">
        <f>VLOOKUP(Ventas[[#This Row],[CódigoProducto]],Productos[[CódigoProducto]:[Costo de venta]],4,FALSE)</f>
        <v>1250</v>
      </c>
    </row>
    <row r="56" spans="1:8" ht="15" thickBot="1" x14ac:dyDescent="0.35">
      <c r="A56" s="1">
        <v>41651</v>
      </c>
      <c r="B56" s="4" t="s">
        <v>53</v>
      </c>
      <c r="C56" t="s">
        <v>24</v>
      </c>
      <c r="D56">
        <v>1</v>
      </c>
      <c r="E56" t="str">
        <f>VLOOKUP(Ventas[[#This Row],[Representante]],Vendedores[],2,FALSE)</f>
        <v>Arequipa</v>
      </c>
      <c r="F56" t="str">
        <f>VLOOKUP(Ventas[[#This Row],[CódigoProducto]],Productos[[CódigoProducto]:[Costo de venta]],2,FALSE)</f>
        <v>Samsung Galaxy S5</v>
      </c>
      <c r="G56">
        <f>VLOOKUP(Ventas[[#This Row],[CódigoProducto]],Productos[[CódigoProducto]:[Costo de venta]],3,FALSE)</f>
        <v>2167.1999999999998</v>
      </c>
      <c r="H56">
        <f>VLOOKUP(Ventas[[#This Row],[CódigoProducto]],Productos[[CódigoProducto]:[Costo de venta]],4,FALSE)</f>
        <v>1720</v>
      </c>
    </row>
    <row r="57" spans="1:8" ht="15" thickBot="1" x14ac:dyDescent="0.35">
      <c r="A57" s="1">
        <v>41651</v>
      </c>
      <c r="B57" s="4" t="s">
        <v>37</v>
      </c>
      <c r="C57" t="s">
        <v>16</v>
      </c>
      <c r="D57">
        <v>1</v>
      </c>
      <c r="E57" t="str">
        <f>VLOOKUP(Ventas[[#This Row],[Representante]],Vendedores[],2,FALSE)</f>
        <v>Chiclayo</v>
      </c>
      <c r="F57" t="str">
        <f>VLOOKUP(Ventas[[#This Row],[CódigoProducto]],Productos[[CódigoProducto]:[Costo de venta]],2,FALSE)</f>
        <v>Huawei Nexus 6P</v>
      </c>
      <c r="G57">
        <f>VLOOKUP(Ventas[[#This Row],[CódigoProducto]],Productos[[CódigoProducto]:[Costo de venta]],3,FALSE)</f>
        <v>1624</v>
      </c>
      <c r="H57">
        <f>VLOOKUP(Ventas[[#This Row],[CódigoProducto]],Productos[[CódigoProducto]:[Costo de venta]],4,FALSE)</f>
        <v>1450</v>
      </c>
    </row>
    <row r="58" spans="1:8" ht="15" thickBot="1" x14ac:dyDescent="0.35">
      <c r="A58" s="1">
        <v>41651</v>
      </c>
      <c r="B58" s="4" t="s">
        <v>39</v>
      </c>
      <c r="C58" t="s">
        <v>15</v>
      </c>
      <c r="D58">
        <v>3</v>
      </c>
      <c r="E58" t="str">
        <f>VLOOKUP(Ventas[[#This Row],[Representante]],Vendedores[],2,FALSE)</f>
        <v>Tacna</v>
      </c>
      <c r="F58" t="str">
        <f>VLOOKUP(Ventas[[#This Row],[CódigoProducto]],Productos[[CódigoProducto]:[Costo de venta]],2,FALSE)</f>
        <v>Moto G Plus</v>
      </c>
      <c r="G58">
        <f>VLOOKUP(Ventas[[#This Row],[CódigoProducto]],Productos[[CódigoProducto]:[Costo de venta]],3,FALSE)</f>
        <v>2376</v>
      </c>
      <c r="H58">
        <f>VLOOKUP(Ventas[[#This Row],[CódigoProducto]],Productos[[CódigoProducto]:[Costo de venta]],4,FALSE)</f>
        <v>2200</v>
      </c>
    </row>
    <row r="59" spans="1:8" ht="15" thickBot="1" x14ac:dyDescent="0.35">
      <c r="A59" s="1">
        <v>41651</v>
      </c>
      <c r="B59" s="4" t="s">
        <v>32</v>
      </c>
      <c r="C59" t="s">
        <v>19</v>
      </c>
      <c r="D59">
        <v>1</v>
      </c>
      <c r="E59" t="str">
        <f>VLOOKUP(Ventas[[#This Row],[Representante]],Vendedores[],2,FALSE)</f>
        <v>Trujillo</v>
      </c>
      <c r="F59" t="str">
        <f>VLOOKUP(Ventas[[#This Row],[CódigoProducto]],Productos[[CódigoProducto]:[Costo de venta]],2,FALSE)</f>
        <v>ASUS ZenFone 3</v>
      </c>
      <c r="G59">
        <f>VLOOKUP(Ventas[[#This Row],[CódigoProducto]],Productos[[CódigoProducto]:[Costo de venta]],3,FALSE)</f>
        <v>2013</v>
      </c>
      <c r="H59">
        <f>VLOOKUP(Ventas[[#This Row],[CódigoProducto]],Productos[[CódigoProducto]:[Costo de venta]],4,FALSE)</f>
        <v>1650</v>
      </c>
    </row>
    <row r="60" spans="1:8" ht="15" thickBot="1" x14ac:dyDescent="0.35">
      <c r="A60" s="1">
        <v>41651</v>
      </c>
      <c r="B60" s="4" t="s">
        <v>50</v>
      </c>
      <c r="C60" t="s">
        <v>17</v>
      </c>
      <c r="D60">
        <v>2</v>
      </c>
      <c r="E60" t="str">
        <f>VLOOKUP(Ventas[[#This Row],[Representante]],Vendedores[],2,FALSE)</f>
        <v>Cajamarca</v>
      </c>
      <c r="F60" t="str">
        <f>VLOOKUP(Ventas[[#This Row],[CódigoProducto]],Productos[[CódigoProducto]:[Costo de venta]],2,FALSE)</f>
        <v>BLU Advance 5.0</v>
      </c>
      <c r="G60">
        <f>VLOOKUP(Ventas[[#This Row],[CódigoProducto]],Productos[[CódigoProducto]:[Costo de venta]],3,FALSE)</f>
        <v>1620</v>
      </c>
      <c r="H60">
        <f>VLOOKUP(Ventas[[#This Row],[CódigoProducto]],Productos[[CódigoProducto]:[Costo de venta]],4,FALSE)</f>
        <v>1350</v>
      </c>
    </row>
    <row r="61" spans="1:8" ht="15" thickBot="1" x14ac:dyDescent="0.35">
      <c r="A61" s="1">
        <v>41652</v>
      </c>
      <c r="B61" s="4" t="s">
        <v>40</v>
      </c>
      <c r="C61" t="s">
        <v>21</v>
      </c>
      <c r="D61">
        <v>2</v>
      </c>
      <c r="E61" t="str">
        <f>VLOOKUP(Ventas[[#This Row],[Representante]],Vendedores[],2,FALSE)</f>
        <v>Iquitos</v>
      </c>
      <c r="F61" t="str">
        <f>VLOOKUP(Ventas[[#This Row],[CódigoProducto]],Productos[[CódigoProducto]:[Costo de venta]],2,FALSE)</f>
        <v>BLU Studio X8</v>
      </c>
      <c r="G61">
        <f>VLOOKUP(Ventas[[#This Row],[CódigoProducto]],Productos[[CódigoProducto]:[Costo de venta]],3,FALSE)</f>
        <v>1012</v>
      </c>
      <c r="H61">
        <f>VLOOKUP(Ventas[[#This Row],[CódigoProducto]],Productos[[CódigoProducto]:[Costo de venta]],4,FALSE)</f>
        <v>920</v>
      </c>
    </row>
    <row r="62" spans="1:8" ht="15" thickBot="1" x14ac:dyDescent="0.35">
      <c r="A62" s="1">
        <v>41652</v>
      </c>
      <c r="B62" s="4" t="s">
        <v>52</v>
      </c>
      <c r="C62" t="s">
        <v>15</v>
      </c>
      <c r="D62">
        <v>4</v>
      </c>
      <c r="E62" t="str">
        <f>VLOOKUP(Ventas[[#This Row],[Representante]],Vendedores[],2,FALSE)</f>
        <v>Ayacucho</v>
      </c>
      <c r="F62" t="str">
        <f>VLOOKUP(Ventas[[#This Row],[CódigoProducto]],Productos[[CódigoProducto]:[Costo de venta]],2,FALSE)</f>
        <v>Moto G Plus</v>
      </c>
      <c r="G62">
        <f>VLOOKUP(Ventas[[#This Row],[CódigoProducto]],Productos[[CódigoProducto]:[Costo de venta]],3,FALSE)</f>
        <v>2376</v>
      </c>
      <c r="H62">
        <f>VLOOKUP(Ventas[[#This Row],[CódigoProducto]],Productos[[CódigoProducto]:[Costo de venta]],4,FALSE)</f>
        <v>2200</v>
      </c>
    </row>
    <row r="63" spans="1:8" ht="15" thickBot="1" x14ac:dyDescent="0.35">
      <c r="A63" s="1">
        <v>41652</v>
      </c>
      <c r="B63" s="4" t="s">
        <v>43</v>
      </c>
      <c r="C63" t="s">
        <v>14</v>
      </c>
      <c r="D63">
        <v>3</v>
      </c>
      <c r="E63" t="str">
        <f>VLOOKUP(Ventas[[#This Row],[Representante]],Vendedores[],2,FALSE)</f>
        <v>Huancayo</v>
      </c>
      <c r="F63" t="str">
        <f>VLOOKUP(Ventas[[#This Row],[CódigoProducto]],Productos[[CódigoProducto]:[Costo de venta]],2,FALSE)</f>
        <v>Samsung Galaxy A20</v>
      </c>
      <c r="G63">
        <f>VLOOKUP(Ventas[[#This Row],[CódigoProducto]],Productos[[CódigoProducto]:[Costo de venta]],3,FALSE)</f>
        <v>1725</v>
      </c>
      <c r="H63">
        <f>VLOOKUP(Ventas[[#This Row],[CódigoProducto]],Productos[[CódigoProducto]:[Costo de venta]],4,FALSE)</f>
        <v>1500</v>
      </c>
    </row>
    <row r="64" spans="1:8" ht="15" thickBot="1" x14ac:dyDescent="0.35">
      <c r="A64" s="1">
        <v>41652</v>
      </c>
      <c r="B64" s="4" t="s">
        <v>34</v>
      </c>
      <c r="C64" t="s">
        <v>22</v>
      </c>
      <c r="D64">
        <v>2</v>
      </c>
      <c r="E64" t="str">
        <f>VLOOKUP(Ventas[[#This Row],[Representante]],Vendedores[],2,FALSE)</f>
        <v>Ica</v>
      </c>
      <c r="F64" t="str">
        <f>VLOOKUP(Ventas[[#This Row],[CódigoProducto]],Productos[[CódigoProducto]:[Costo de venta]],2,FALSE)</f>
        <v>Samsung Galaxy S69</v>
      </c>
      <c r="G64">
        <f>VLOOKUP(Ventas[[#This Row],[CódigoProducto]],Productos[[CódigoProducto]:[Costo de venta]],3,FALSE)</f>
        <v>998.4</v>
      </c>
      <c r="H64">
        <f>VLOOKUP(Ventas[[#This Row],[CódigoProducto]],Productos[[CódigoProducto]:[Costo de venta]],4,FALSE)</f>
        <v>960</v>
      </c>
    </row>
    <row r="65" spans="1:8" ht="15" thickBot="1" x14ac:dyDescent="0.35">
      <c r="A65" s="1">
        <v>41653</v>
      </c>
      <c r="B65" s="4" t="s">
        <v>51</v>
      </c>
      <c r="C65" t="s">
        <v>21</v>
      </c>
      <c r="D65">
        <v>4</v>
      </c>
      <c r="E65" t="str">
        <f>VLOOKUP(Ventas[[#This Row],[Representante]],Vendedores[],2,FALSE)</f>
        <v>Huaraz</v>
      </c>
      <c r="F65" t="str">
        <f>VLOOKUP(Ventas[[#This Row],[CódigoProducto]],Productos[[CódigoProducto]:[Costo de venta]],2,FALSE)</f>
        <v>BLU Studio X8</v>
      </c>
      <c r="G65">
        <f>VLOOKUP(Ventas[[#This Row],[CódigoProducto]],Productos[[CódigoProducto]:[Costo de venta]],3,FALSE)</f>
        <v>1012</v>
      </c>
      <c r="H65">
        <f>VLOOKUP(Ventas[[#This Row],[CódigoProducto]],Productos[[CódigoProducto]:[Costo de venta]],4,FALSE)</f>
        <v>920</v>
      </c>
    </row>
    <row r="66" spans="1:8" ht="15" thickBot="1" x14ac:dyDescent="0.35">
      <c r="A66" s="1">
        <v>41653</v>
      </c>
      <c r="B66" s="4" t="s">
        <v>49</v>
      </c>
      <c r="C66" t="s">
        <v>16</v>
      </c>
      <c r="D66">
        <v>2</v>
      </c>
      <c r="E66" t="str">
        <f>VLOOKUP(Ventas[[#This Row],[Representante]],Vendedores[],2,FALSE)</f>
        <v>Piura</v>
      </c>
      <c r="F66" t="str">
        <f>VLOOKUP(Ventas[[#This Row],[CódigoProducto]],Productos[[CódigoProducto]:[Costo de venta]],2,FALSE)</f>
        <v>Huawei Nexus 6P</v>
      </c>
      <c r="G66">
        <f>VLOOKUP(Ventas[[#This Row],[CódigoProducto]],Productos[[CódigoProducto]:[Costo de venta]],3,FALSE)</f>
        <v>1624</v>
      </c>
      <c r="H66">
        <f>VLOOKUP(Ventas[[#This Row],[CódigoProducto]],Productos[[CódigoProducto]:[Costo de venta]],4,FALSE)</f>
        <v>1450</v>
      </c>
    </row>
    <row r="67" spans="1:8" ht="15" thickBot="1" x14ac:dyDescent="0.35">
      <c r="A67" s="1">
        <v>41653</v>
      </c>
      <c r="B67" s="4" t="s">
        <v>55</v>
      </c>
      <c r="C67" t="s">
        <v>21</v>
      </c>
      <c r="D67">
        <v>15</v>
      </c>
      <c r="E67" t="str">
        <f>VLOOKUP(Ventas[[#This Row],[Representante]],Vendedores[],2,FALSE)</f>
        <v>Pucallpa</v>
      </c>
      <c r="F67" t="str">
        <f>VLOOKUP(Ventas[[#This Row],[CódigoProducto]],Productos[[CódigoProducto]:[Costo de venta]],2,FALSE)</f>
        <v>BLU Studio X8</v>
      </c>
      <c r="G67">
        <f>VLOOKUP(Ventas[[#This Row],[CódigoProducto]],Productos[[CódigoProducto]:[Costo de venta]],3,FALSE)</f>
        <v>1012</v>
      </c>
      <c r="H67">
        <f>VLOOKUP(Ventas[[#This Row],[CódigoProducto]],Productos[[CódigoProducto]:[Costo de venta]],4,FALSE)</f>
        <v>920</v>
      </c>
    </row>
    <row r="68" spans="1:8" ht="15" thickBot="1" x14ac:dyDescent="0.35">
      <c r="A68" s="1">
        <v>41653</v>
      </c>
      <c r="B68" s="4" t="s">
        <v>33</v>
      </c>
      <c r="C68" t="s">
        <v>21</v>
      </c>
      <c r="D68">
        <v>2</v>
      </c>
      <c r="E68" t="str">
        <f>VLOOKUP(Ventas[[#This Row],[Representante]],Vendedores[],2,FALSE)</f>
        <v>Lima</v>
      </c>
      <c r="F68" t="str">
        <f>VLOOKUP(Ventas[[#This Row],[CódigoProducto]],Productos[[CódigoProducto]:[Costo de venta]],2,FALSE)</f>
        <v>BLU Studio X8</v>
      </c>
      <c r="G68">
        <f>VLOOKUP(Ventas[[#This Row],[CódigoProducto]],Productos[[CódigoProducto]:[Costo de venta]],3,FALSE)</f>
        <v>1012</v>
      </c>
      <c r="H68">
        <f>VLOOKUP(Ventas[[#This Row],[CódigoProducto]],Productos[[CódigoProducto]:[Costo de venta]],4,FALSE)</f>
        <v>920</v>
      </c>
    </row>
    <row r="69" spans="1:8" ht="15" thickBot="1" x14ac:dyDescent="0.35">
      <c r="A69" s="1">
        <v>41653</v>
      </c>
      <c r="B69" s="4" t="s">
        <v>54</v>
      </c>
      <c r="C69" t="s">
        <v>24</v>
      </c>
      <c r="D69">
        <v>1</v>
      </c>
      <c r="E69" t="str">
        <f>VLOOKUP(Ventas[[#This Row],[Representante]],Vendedores[],2,FALSE)</f>
        <v>Cañete</v>
      </c>
      <c r="F69" t="str">
        <f>VLOOKUP(Ventas[[#This Row],[CódigoProducto]],Productos[[CódigoProducto]:[Costo de venta]],2,FALSE)</f>
        <v>Samsung Galaxy S5</v>
      </c>
      <c r="G69">
        <f>VLOOKUP(Ventas[[#This Row],[CódigoProducto]],Productos[[CódigoProducto]:[Costo de venta]],3,FALSE)</f>
        <v>2167.1999999999998</v>
      </c>
      <c r="H69">
        <f>VLOOKUP(Ventas[[#This Row],[CódigoProducto]],Productos[[CódigoProducto]:[Costo de venta]],4,FALSE)</f>
        <v>1720</v>
      </c>
    </row>
    <row r="70" spans="1:8" ht="15" thickBot="1" x14ac:dyDescent="0.35">
      <c r="A70" s="1">
        <v>41654</v>
      </c>
      <c r="B70" s="4" t="s">
        <v>48</v>
      </c>
      <c r="C70" t="s">
        <v>17</v>
      </c>
      <c r="D70">
        <v>2</v>
      </c>
      <c r="E70" t="str">
        <f>VLOOKUP(Ventas[[#This Row],[Representante]],Vendedores[],2,FALSE)</f>
        <v>Cusco</v>
      </c>
      <c r="F70" t="str">
        <f>VLOOKUP(Ventas[[#This Row],[CódigoProducto]],Productos[[CódigoProducto]:[Costo de venta]],2,FALSE)</f>
        <v>BLU Advance 5.0</v>
      </c>
      <c r="G70">
        <f>VLOOKUP(Ventas[[#This Row],[CódigoProducto]],Productos[[CódigoProducto]:[Costo de venta]],3,FALSE)</f>
        <v>1620</v>
      </c>
      <c r="H70">
        <f>VLOOKUP(Ventas[[#This Row],[CódigoProducto]],Productos[[CódigoProducto]:[Costo de venta]],4,FALSE)</f>
        <v>1350</v>
      </c>
    </row>
    <row r="71" spans="1:8" ht="15" thickBot="1" x14ac:dyDescent="0.35">
      <c r="A71" s="1">
        <v>41654</v>
      </c>
      <c r="B71" s="4" t="s">
        <v>47</v>
      </c>
      <c r="C71" t="s">
        <v>22</v>
      </c>
      <c r="D71">
        <v>3</v>
      </c>
      <c r="E71" t="str">
        <f>VLOOKUP(Ventas[[#This Row],[Representante]],Vendedores[],2,FALSE)</f>
        <v>Chimbote</v>
      </c>
      <c r="F71" t="str">
        <f>VLOOKUP(Ventas[[#This Row],[CódigoProducto]],Productos[[CódigoProducto]:[Costo de venta]],2,FALSE)</f>
        <v>Samsung Galaxy S69</v>
      </c>
      <c r="G71">
        <f>VLOOKUP(Ventas[[#This Row],[CódigoProducto]],Productos[[CódigoProducto]:[Costo de venta]],3,FALSE)</f>
        <v>998.4</v>
      </c>
      <c r="H71">
        <f>VLOOKUP(Ventas[[#This Row],[CódigoProducto]],Productos[[CódigoProducto]:[Costo de venta]],4,FALSE)</f>
        <v>960</v>
      </c>
    </row>
    <row r="72" spans="1:8" ht="15" thickBot="1" x14ac:dyDescent="0.35">
      <c r="A72" s="1">
        <v>41654</v>
      </c>
      <c r="B72" s="4" t="s">
        <v>37</v>
      </c>
      <c r="C72" t="s">
        <v>17</v>
      </c>
      <c r="D72">
        <v>1</v>
      </c>
      <c r="E72" t="str">
        <f>VLOOKUP(Ventas[[#This Row],[Representante]],Vendedores[],2,FALSE)</f>
        <v>Chiclayo</v>
      </c>
      <c r="F72" t="str">
        <f>VLOOKUP(Ventas[[#This Row],[CódigoProducto]],Productos[[CódigoProducto]:[Costo de venta]],2,FALSE)</f>
        <v>BLU Advance 5.0</v>
      </c>
      <c r="G72">
        <f>VLOOKUP(Ventas[[#This Row],[CódigoProducto]],Productos[[CódigoProducto]:[Costo de venta]],3,FALSE)</f>
        <v>1620</v>
      </c>
      <c r="H72">
        <f>VLOOKUP(Ventas[[#This Row],[CódigoProducto]],Productos[[CódigoProducto]:[Costo de venta]],4,FALSE)</f>
        <v>1350</v>
      </c>
    </row>
    <row r="73" spans="1:8" ht="15" thickBot="1" x14ac:dyDescent="0.35">
      <c r="A73" s="1">
        <v>41654</v>
      </c>
      <c r="B73" s="4" t="s">
        <v>53</v>
      </c>
      <c r="C73" t="s">
        <v>15</v>
      </c>
      <c r="D73">
        <v>3</v>
      </c>
      <c r="E73" t="str">
        <f>VLOOKUP(Ventas[[#This Row],[Representante]],Vendedores[],2,FALSE)</f>
        <v>Arequipa</v>
      </c>
      <c r="F73" t="str">
        <f>VLOOKUP(Ventas[[#This Row],[CódigoProducto]],Productos[[CódigoProducto]:[Costo de venta]],2,FALSE)</f>
        <v>Moto G Plus</v>
      </c>
      <c r="G73">
        <f>VLOOKUP(Ventas[[#This Row],[CódigoProducto]],Productos[[CódigoProducto]:[Costo de venta]],3,FALSE)</f>
        <v>2376</v>
      </c>
      <c r="H73">
        <f>VLOOKUP(Ventas[[#This Row],[CódigoProducto]],Productos[[CódigoProducto]:[Costo de venta]],4,FALSE)</f>
        <v>2200</v>
      </c>
    </row>
    <row r="74" spans="1:8" ht="15" thickBot="1" x14ac:dyDescent="0.35">
      <c r="A74" s="1">
        <v>41654</v>
      </c>
      <c r="B74" s="4" t="s">
        <v>39</v>
      </c>
      <c r="C74" t="s">
        <v>16</v>
      </c>
      <c r="D74">
        <v>1</v>
      </c>
      <c r="E74" t="str">
        <f>VLOOKUP(Ventas[[#This Row],[Representante]],Vendedores[],2,FALSE)</f>
        <v>Tacna</v>
      </c>
      <c r="F74" t="str">
        <f>VLOOKUP(Ventas[[#This Row],[CódigoProducto]],Productos[[CódigoProducto]:[Costo de venta]],2,FALSE)</f>
        <v>Huawei Nexus 6P</v>
      </c>
      <c r="G74">
        <f>VLOOKUP(Ventas[[#This Row],[CódigoProducto]],Productos[[CódigoProducto]:[Costo de venta]],3,FALSE)</f>
        <v>1624</v>
      </c>
      <c r="H74">
        <f>VLOOKUP(Ventas[[#This Row],[CódigoProducto]],Productos[[CódigoProducto]:[Costo de venta]],4,FALSE)</f>
        <v>1450</v>
      </c>
    </row>
    <row r="75" spans="1:8" ht="15" thickBot="1" x14ac:dyDescent="0.35">
      <c r="A75" s="1">
        <v>41654</v>
      </c>
      <c r="B75" s="4" t="s">
        <v>32</v>
      </c>
      <c r="C75" t="s">
        <v>21</v>
      </c>
      <c r="D75">
        <v>2</v>
      </c>
      <c r="E75" t="str">
        <f>VLOOKUP(Ventas[[#This Row],[Representante]],Vendedores[],2,FALSE)</f>
        <v>Trujillo</v>
      </c>
      <c r="F75" t="str">
        <f>VLOOKUP(Ventas[[#This Row],[CódigoProducto]],Productos[[CódigoProducto]:[Costo de venta]],2,FALSE)</f>
        <v>BLU Studio X8</v>
      </c>
      <c r="G75">
        <f>VLOOKUP(Ventas[[#This Row],[CódigoProducto]],Productos[[CódigoProducto]:[Costo de venta]],3,FALSE)</f>
        <v>1012</v>
      </c>
      <c r="H75">
        <f>VLOOKUP(Ventas[[#This Row],[CódigoProducto]],Productos[[CódigoProducto]:[Costo de venta]],4,FALSE)</f>
        <v>920</v>
      </c>
    </row>
    <row r="76" spans="1:8" ht="15" thickBot="1" x14ac:dyDescent="0.35">
      <c r="A76" s="1">
        <v>41655</v>
      </c>
      <c r="B76" s="4" t="s">
        <v>50</v>
      </c>
      <c r="C76" t="s">
        <v>15</v>
      </c>
      <c r="D76">
        <v>2</v>
      </c>
      <c r="E76" t="str">
        <f>VLOOKUP(Ventas[[#This Row],[Representante]],Vendedores[],2,FALSE)</f>
        <v>Cajamarca</v>
      </c>
      <c r="F76" t="str">
        <f>VLOOKUP(Ventas[[#This Row],[CódigoProducto]],Productos[[CódigoProducto]:[Costo de venta]],2,FALSE)</f>
        <v>Moto G Plus</v>
      </c>
      <c r="G76">
        <f>VLOOKUP(Ventas[[#This Row],[CódigoProducto]],Productos[[CódigoProducto]:[Costo de venta]],3,FALSE)</f>
        <v>2376</v>
      </c>
      <c r="H76">
        <f>VLOOKUP(Ventas[[#This Row],[CódigoProducto]],Productos[[CódigoProducto]:[Costo de venta]],4,FALSE)</f>
        <v>2200</v>
      </c>
    </row>
    <row r="77" spans="1:8" ht="15" thickBot="1" x14ac:dyDescent="0.35">
      <c r="A77" s="1">
        <v>41655</v>
      </c>
      <c r="B77" s="4" t="s">
        <v>43</v>
      </c>
      <c r="C77" t="s">
        <v>18</v>
      </c>
      <c r="D77">
        <v>2</v>
      </c>
      <c r="E77" t="str">
        <f>VLOOKUP(Ventas[[#This Row],[Representante]],Vendedores[],2,FALSE)</f>
        <v>Huancayo</v>
      </c>
      <c r="F77" t="str">
        <f>VLOOKUP(Ventas[[#This Row],[CódigoProducto]],Productos[[CódigoProducto]:[Costo de venta]],2,FALSE)</f>
        <v>Apple iPhone 6</v>
      </c>
      <c r="G77">
        <f>VLOOKUP(Ventas[[#This Row],[CódigoProducto]],Productos[[CódigoProducto]:[Costo de venta]],3,FALSE)</f>
        <v>1312.5</v>
      </c>
      <c r="H77">
        <f>VLOOKUP(Ventas[[#This Row],[CódigoProducto]],Productos[[CódigoProducto]:[Costo de venta]],4,FALSE)</f>
        <v>1250</v>
      </c>
    </row>
    <row r="78" spans="1:8" ht="15" thickBot="1" x14ac:dyDescent="0.35">
      <c r="A78" s="1">
        <v>41655</v>
      </c>
      <c r="B78" s="4" t="s">
        <v>40</v>
      </c>
      <c r="C78" t="s">
        <v>24</v>
      </c>
      <c r="D78">
        <v>3</v>
      </c>
      <c r="E78" t="str">
        <f>VLOOKUP(Ventas[[#This Row],[Representante]],Vendedores[],2,FALSE)</f>
        <v>Iquitos</v>
      </c>
      <c r="F78" t="str">
        <f>VLOOKUP(Ventas[[#This Row],[CódigoProducto]],Productos[[CódigoProducto]:[Costo de venta]],2,FALSE)</f>
        <v>Samsung Galaxy S5</v>
      </c>
      <c r="G78">
        <f>VLOOKUP(Ventas[[#This Row],[CódigoProducto]],Productos[[CódigoProducto]:[Costo de venta]],3,FALSE)</f>
        <v>2167.1999999999998</v>
      </c>
      <c r="H78">
        <f>VLOOKUP(Ventas[[#This Row],[CódigoProducto]],Productos[[CódigoProducto]:[Costo de venta]],4,FALSE)</f>
        <v>1720</v>
      </c>
    </row>
    <row r="79" spans="1:8" ht="15" thickBot="1" x14ac:dyDescent="0.35">
      <c r="A79" s="1">
        <v>41655</v>
      </c>
      <c r="B79" s="4" t="s">
        <v>49</v>
      </c>
      <c r="C79" t="s">
        <v>17</v>
      </c>
      <c r="D79">
        <v>2</v>
      </c>
      <c r="E79" t="str">
        <f>VLOOKUP(Ventas[[#This Row],[Representante]],Vendedores[],2,FALSE)</f>
        <v>Piura</v>
      </c>
      <c r="F79" t="str">
        <f>VLOOKUP(Ventas[[#This Row],[CódigoProducto]],Productos[[CódigoProducto]:[Costo de venta]],2,FALSE)</f>
        <v>BLU Advance 5.0</v>
      </c>
      <c r="G79">
        <f>VLOOKUP(Ventas[[#This Row],[CódigoProducto]],Productos[[CódigoProducto]:[Costo de venta]],3,FALSE)</f>
        <v>1620</v>
      </c>
      <c r="H79">
        <f>VLOOKUP(Ventas[[#This Row],[CódigoProducto]],Productos[[CódigoProducto]:[Costo de venta]],4,FALSE)</f>
        <v>1350</v>
      </c>
    </row>
    <row r="80" spans="1:8" ht="15" thickBot="1" x14ac:dyDescent="0.35">
      <c r="A80" s="1">
        <v>41656</v>
      </c>
      <c r="B80" s="4" t="s">
        <v>52</v>
      </c>
      <c r="C80" t="s">
        <v>22</v>
      </c>
      <c r="D80">
        <v>2</v>
      </c>
      <c r="E80" t="str">
        <f>VLOOKUP(Ventas[[#This Row],[Representante]],Vendedores[],2,FALSE)</f>
        <v>Ayacucho</v>
      </c>
      <c r="F80" t="str">
        <f>VLOOKUP(Ventas[[#This Row],[CódigoProducto]],Productos[[CódigoProducto]:[Costo de venta]],2,FALSE)</f>
        <v>Samsung Galaxy S69</v>
      </c>
      <c r="G80">
        <f>VLOOKUP(Ventas[[#This Row],[CódigoProducto]],Productos[[CódigoProducto]:[Costo de venta]],3,FALSE)</f>
        <v>998.4</v>
      </c>
      <c r="H80">
        <f>VLOOKUP(Ventas[[#This Row],[CódigoProducto]],Productos[[CódigoProducto]:[Costo de venta]],4,FALSE)</f>
        <v>960</v>
      </c>
    </row>
    <row r="81" spans="1:8" ht="15" thickBot="1" x14ac:dyDescent="0.35">
      <c r="A81" s="1">
        <v>41656</v>
      </c>
      <c r="B81" s="4" t="s">
        <v>51</v>
      </c>
      <c r="C81" t="s">
        <v>15</v>
      </c>
      <c r="D81">
        <v>3</v>
      </c>
      <c r="E81" t="str">
        <f>VLOOKUP(Ventas[[#This Row],[Representante]],Vendedores[],2,FALSE)</f>
        <v>Huaraz</v>
      </c>
      <c r="F81" t="str">
        <f>VLOOKUP(Ventas[[#This Row],[CódigoProducto]],Productos[[CódigoProducto]:[Costo de venta]],2,FALSE)</f>
        <v>Moto G Plus</v>
      </c>
      <c r="G81">
        <f>VLOOKUP(Ventas[[#This Row],[CódigoProducto]],Productos[[CódigoProducto]:[Costo de venta]],3,FALSE)</f>
        <v>2376</v>
      </c>
      <c r="H81">
        <f>VLOOKUP(Ventas[[#This Row],[CódigoProducto]],Productos[[CódigoProducto]:[Costo de venta]],4,FALSE)</f>
        <v>2200</v>
      </c>
    </row>
    <row r="82" spans="1:8" ht="15" thickBot="1" x14ac:dyDescent="0.35">
      <c r="A82" s="1">
        <v>41656</v>
      </c>
      <c r="B82" s="4" t="s">
        <v>34</v>
      </c>
      <c r="C82" t="s">
        <v>14</v>
      </c>
      <c r="D82">
        <v>2</v>
      </c>
      <c r="E82" t="str">
        <f>VLOOKUP(Ventas[[#This Row],[Representante]],Vendedores[],2,FALSE)</f>
        <v>Ica</v>
      </c>
      <c r="F82" t="str">
        <f>VLOOKUP(Ventas[[#This Row],[CódigoProducto]],Productos[[CódigoProducto]:[Costo de venta]],2,FALSE)</f>
        <v>Samsung Galaxy A20</v>
      </c>
      <c r="G82">
        <f>VLOOKUP(Ventas[[#This Row],[CódigoProducto]],Productos[[CódigoProducto]:[Costo de venta]],3,FALSE)</f>
        <v>1725</v>
      </c>
      <c r="H82">
        <f>VLOOKUP(Ventas[[#This Row],[CódigoProducto]],Productos[[CódigoProducto]:[Costo de venta]],4,FALSE)</f>
        <v>1500</v>
      </c>
    </row>
    <row r="83" spans="1:8" ht="15" thickBot="1" x14ac:dyDescent="0.35">
      <c r="A83" s="1">
        <v>41656</v>
      </c>
      <c r="B83" s="4" t="s">
        <v>55</v>
      </c>
      <c r="C83" t="s">
        <v>20</v>
      </c>
      <c r="D83">
        <v>1</v>
      </c>
      <c r="E83" t="str">
        <f>VLOOKUP(Ventas[[#This Row],[Representante]],Vendedores[],2,FALSE)</f>
        <v>Pucallpa</v>
      </c>
      <c r="F83" t="str">
        <f>VLOOKUP(Ventas[[#This Row],[CódigoProducto]],Productos[[CódigoProducto]:[Costo de venta]],2,FALSE)</f>
        <v>ALCATEL OneTouch</v>
      </c>
      <c r="G83">
        <f>VLOOKUP(Ventas[[#This Row],[CódigoProducto]],Productos[[CódigoProducto]:[Costo de venta]],3,FALSE)</f>
        <v>1020</v>
      </c>
      <c r="H83">
        <f>VLOOKUP(Ventas[[#This Row],[CódigoProducto]],Productos[[CódigoProducto]:[Costo de venta]],4,FALSE)</f>
        <v>850</v>
      </c>
    </row>
    <row r="84" spans="1:8" ht="15" thickBot="1" x14ac:dyDescent="0.35">
      <c r="A84" s="1">
        <v>41656</v>
      </c>
      <c r="B84" s="4" t="s">
        <v>33</v>
      </c>
      <c r="C84" t="s">
        <v>14</v>
      </c>
      <c r="D84">
        <v>1</v>
      </c>
      <c r="E84" t="str">
        <f>VLOOKUP(Ventas[[#This Row],[Representante]],Vendedores[],2,FALSE)</f>
        <v>Lima</v>
      </c>
      <c r="F84" t="str">
        <f>VLOOKUP(Ventas[[#This Row],[CódigoProducto]],Productos[[CódigoProducto]:[Costo de venta]],2,FALSE)</f>
        <v>Samsung Galaxy A20</v>
      </c>
      <c r="G84">
        <f>VLOOKUP(Ventas[[#This Row],[CódigoProducto]],Productos[[CódigoProducto]:[Costo de venta]],3,FALSE)</f>
        <v>1725</v>
      </c>
      <c r="H84">
        <f>VLOOKUP(Ventas[[#This Row],[CódigoProducto]],Productos[[CódigoProducto]:[Costo de venta]],4,FALSE)</f>
        <v>1500</v>
      </c>
    </row>
    <row r="85" spans="1:8" ht="15" thickBot="1" x14ac:dyDescent="0.35">
      <c r="A85" s="1">
        <v>41656</v>
      </c>
      <c r="B85" s="4" t="s">
        <v>47</v>
      </c>
      <c r="C85" t="s">
        <v>24</v>
      </c>
      <c r="D85">
        <v>1</v>
      </c>
      <c r="E85" t="str">
        <f>VLOOKUP(Ventas[[#This Row],[Representante]],Vendedores[],2,FALSE)</f>
        <v>Chimbote</v>
      </c>
      <c r="F85" t="str">
        <f>VLOOKUP(Ventas[[#This Row],[CódigoProducto]],Productos[[CódigoProducto]:[Costo de venta]],2,FALSE)</f>
        <v>Samsung Galaxy S5</v>
      </c>
      <c r="G85">
        <f>VLOOKUP(Ventas[[#This Row],[CódigoProducto]],Productos[[CódigoProducto]:[Costo de venta]],3,FALSE)</f>
        <v>2167.1999999999998</v>
      </c>
      <c r="H85">
        <f>VLOOKUP(Ventas[[#This Row],[CódigoProducto]],Productos[[CódigoProducto]:[Costo de venta]],4,FALSE)</f>
        <v>1720</v>
      </c>
    </row>
    <row r="86" spans="1:8" ht="15" thickBot="1" x14ac:dyDescent="0.35">
      <c r="A86" s="1">
        <v>41656</v>
      </c>
      <c r="B86" s="4" t="s">
        <v>48</v>
      </c>
      <c r="C86" t="s">
        <v>17</v>
      </c>
      <c r="D86">
        <v>2</v>
      </c>
      <c r="E86" t="str">
        <f>VLOOKUP(Ventas[[#This Row],[Representante]],Vendedores[],2,FALSE)</f>
        <v>Cusco</v>
      </c>
      <c r="F86" t="str">
        <f>VLOOKUP(Ventas[[#This Row],[CódigoProducto]],Productos[[CódigoProducto]:[Costo de venta]],2,FALSE)</f>
        <v>BLU Advance 5.0</v>
      </c>
      <c r="G86">
        <f>VLOOKUP(Ventas[[#This Row],[CódigoProducto]],Productos[[CódigoProducto]:[Costo de venta]],3,FALSE)</f>
        <v>1620</v>
      </c>
      <c r="H86">
        <f>VLOOKUP(Ventas[[#This Row],[CódigoProducto]],Productos[[CódigoProducto]:[Costo de venta]],4,FALSE)</f>
        <v>1350</v>
      </c>
    </row>
    <row r="87" spans="1:8" ht="15" thickBot="1" x14ac:dyDescent="0.35">
      <c r="A87" s="1">
        <v>41656</v>
      </c>
      <c r="B87" s="4" t="s">
        <v>37</v>
      </c>
      <c r="C87" t="s">
        <v>19</v>
      </c>
      <c r="D87">
        <v>3</v>
      </c>
      <c r="E87" t="str">
        <f>VLOOKUP(Ventas[[#This Row],[Representante]],Vendedores[],2,FALSE)</f>
        <v>Chiclayo</v>
      </c>
      <c r="F87" t="str">
        <f>VLOOKUP(Ventas[[#This Row],[CódigoProducto]],Productos[[CódigoProducto]:[Costo de venta]],2,FALSE)</f>
        <v>ASUS ZenFone 3</v>
      </c>
      <c r="G87">
        <f>VLOOKUP(Ventas[[#This Row],[CódigoProducto]],Productos[[CódigoProducto]:[Costo de venta]],3,FALSE)</f>
        <v>2013</v>
      </c>
      <c r="H87">
        <f>VLOOKUP(Ventas[[#This Row],[CódigoProducto]],Productos[[CódigoProducto]:[Costo de venta]],4,FALSE)</f>
        <v>1650</v>
      </c>
    </row>
    <row r="88" spans="1:8" ht="15.6" thickTop="1" thickBot="1" x14ac:dyDescent="0.35">
      <c r="A88" s="1">
        <v>41657</v>
      </c>
      <c r="B88" s="12" t="s">
        <v>33</v>
      </c>
      <c r="C88" t="s">
        <v>16</v>
      </c>
      <c r="D88">
        <v>3</v>
      </c>
      <c r="E88" t="str">
        <f>VLOOKUP(Ventas[[#This Row],[Representante]],Vendedores[],2,FALSE)</f>
        <v>Lima</v>
      </c>
      <c r="F88" t="str">
        <f>VLOOKUP(Ventas[[#This Row],[CódigoProducto]],Productos[[CódigoProducto]:[Costo de venta]],2,FALSE)</f>
        <v>Huawei Nexus 6P</v>
      </c>
      <c r="G88">
        <f>VLOOKUP(Ventas[[#This Row],[CódigoProducto]],Productos[[CódigoProducto]:[Costo de venta]],3,FALSE)</f>
        <v>1624</v>
      </c>
      <c r="H88">
        <f>VLOOKUP(Ventas[[#This Row],[CódigoProducto]],Productos[[CódigoProducto]:[Costo de venta]],4,FALSE)</f>
        <v>1450</v>
      </c>
    </row>
    <row r="89" spans="1:8" ht="15.6" thickTop="1" thickBot="1" x14ac:dyDescent="0.35">
      <c r="A89" s="1">
        <v>41657</v>
      </c>
      <c r="B89" s="13" t="s">
        <v>48</v>
      </c>
      <c r="C89" t="s">
        <v>22</v>
      </c>
      <c r="D89">
        <v>2</v>
      </c>
      <c r="E89" t="str">
        <f>VLOOKUP(Ventas[[#This Row],[Representante]],Vendedores[],2,FALSE)</f>
        <v>Cusco</v>
      </c>
      <c r="F89" t="str">
        <f>VLOOKUP(Ventas[[#This Row],[CódigoProducto]],Productos[[CódigoProducto]:[Costo de venta]],2,FALSE)</f>
        <v>Samsung Galaxy S69</v>
      </c>
      <c r="G89">
        <f>VLOOKUP(Ventas[[#This Row],[CódigoProducto]],Productos[[CódigoProducto]:[Costo de venta]],3,FALSE)</f>
        <v>998.4</v>
      </c>
      <c r="H89">
        <f>VLOOKUP(Ventas[[#This Row],[CódigoProducto]],Productos[[CódigoProducto]:[Costo de venta]],4,FALSE)</f>
        <v>960</v>
      </c>
    </row>
    <row r="90" spans="1:8" ht="15.6" thickTop="1" thickBot="1" x14ac:dyDescent="0.35">
      <c r="A90" s="1">
        <v>41657</v>
      </c>
      <c r="B90" s="13" t="s">
        <v>53</v>
      </c>
      <c r="C90" t="s">
        <v>21</v>
      </c>
      <c r="D90">
        <v>3</v>
      </c>
      <c r="E90" t="str">
        <f>VLOOKUP(Ventas[[#This Row],[Representante]],Vendedores[],2,FALSE)</f>
        <v>Arequipa</v>
      </c>
      <c r="F90" t="str">
        <f>VLOOKUP(Ventas[[#This Row],[CódigoProducto]],Productos[[CódigoProducto]:[Costo de venta]],2,FALSE)</f>
        <v>BLU Studio X8</v>
      </c>
      <c r="G90">
        <f>VLOOKUP(Ventas[[#This Row],[CódigoProducto]],Productos[[CódigoProducto]:[Costo de venta]],3,FALSE)</f>
        <v>1012</v>
      </c>
      <c r="H90">
        <f>VLOOKUP(Ventas[[#This Row],[CódigoProducto]],Productos[[CódigoProducto]:[Costo de venta]],4,FALSE)</f>
        <v>920</v>
      </c>
    </row>
    <row r="91" spans="1:8" ht="15.6" thickTop="1" thickBot="1" x14ac:dyDescent="0.35">
      <c r="A91" s="1">
        <v>41657</v>
      </c>
      <c r="B91" s="13" t="s">
        <v>32</v>
      </c>
      <c r="C91" t="s">
        <v>17</v>
      </c>
      <c r="D91">
        <v>3</v>
      </c>
      <c r="E91" t="str">
        <f>VLOOKUP(Ventas[[#This Row],[Representante]],Vendedores[],2,FALSE)</f>
        <v>Trujillo</v>
      </c>
      <c r="F91" t="str">
        <f>VLOOKUP(Ventas[[#This Row],[CódigoProducto]],Productos[[CódigoProducto]:[Costo de venta]],2,FALSE)</f>
        <v>BLU Advance 5.0</v>
      </c>
      <c r="G91">
        <f>VLOOKUP(Ventas[[#This Row],[CódigoProducto]],Productos[[CódigoProducto]:[Costo de venta]],3,FALSE)</f>
        <v>1620</v>
      </c>
      <c r="H91">
        <f>VLOOKUP(Ventas[[#This Row],[CódigoProducto]],Productos[[CódigoProducto]:[Costo de venta]],4,FALSE)</f>
        <v>1350</v>
      </c>
    </row>
    <row r="92" spans="1:8" ht="15.6" thickTop="1" thickBot="1" x14ac:dyDescent="0.35">
      <c r="A92" s="1">
        <v>41658</v>
      </c>
      <c r="B92" s="13" t="s">
        <v>37</v>
      </c>
      <c r="C92" t="s">
        <v>23</v>
      </c>
      <c r="D92">
        <v>3</v>
      </c>
      <c r="E92" t="str">
        <f>VLOOKUP(Ventas[[#This Row],[Representante]],Vendedores[],2,FALSE)</f>
        <v>Chiclayo</v>
      </c>
      <c r="F92" t="str">
        <f>VLOOKUP(Ventas[[#This Row],[CódigoProducto]],Productos[[CódigoProducto]:[Costo de venta]],2,FALSE)</f>
        <v>Samsung Galaxy J7</v>
      </c>
      <c r="G92">
        <f>VLOOKUP(Ventas[[#This Row],[CódigoProducto]],Productos[[CódigoProducto]:[Costo de venta]],3,FALSE)</f>
        <v>2016.5</v>
      </c>
      <c r="H92">
        <f>VLOOKUP(Ventas[[#This Row],[CódigoProducto]],Productos[[CódigoProducto]:[Costo de venta]],4,FALSE)</f>
        <v>1850</v>
      </c>
    </row>
    <row r="93" spans="1:8" ht="15.6" thickTop="1" thickBot="1" x14ac:dyDescent="0.35">
      <c r="A93" s="1">
        <v>41658</v>
      </c>
      <c r="B93" s="13" t="s">
        <v>49</v>
      </c>
      <c r="C93" t="s">
        <v>24</v>
      </c>
      <c r="D93">
        <v>3</v>
      </c>
      <c r="E93" t="str">
        <f>VLOOKUP(Ventas[[#This Row],[Representante]],Vendedores[],2,FALSE)</f>
        <v>Piura</v>
      </c>
      <c r="F93" t="str">
        <f>VLOOKUP(Ventas[[#This Row],[CódigoProducto]],Productos[[CódigoProducto]:[Costo de venta]],2,FALSE)</f>
        <v>Samsung Galaxy S5</v>
      </c>
      <c r="G93">
        <f>VLOOKUP(Ventas[[#This Row],[CódigoProducto]],Productos[[CódigoProducto]:[Costo de venta]],3,FALSE)</f>
        <v>2167.1999999999998</v>
      </c>
      <c r="H93">
        <f>VLOOKUP(Ventas[[#This Row],[CódigoProducto]],Productos[[CódigoProducto]:[Costo de venta]],4,FALSE)</f>
        <v>1720</v>
      </c>
    </row>
    <row r="94" spans="1:8" ht="15.6" thickTop="1" thickBot="1" x14ac:dyDescent="0.35">
      <c r="A94" s="1">
        <v>41659</v>
      </c>
      <c r="B94" s="13" t="s">
        <v>40</v>
      </c>
      <c r="C94" t="s">
        <v>14</v>
      </c>
      <c r="D94">
        <v>1</v>
      </c>
      <c r="E94" t="str">
        <f>VLOOKUP(Ventas[[#This Row],[Representante]],Vendedores[],2,FALSE)</f>
        <v>Iquitos</v>
      </c>
      <c r="F94" t="str">
        <f>VLOOKUP(Ventas[[#This Row],[CódigoProducto]],Productos[[CódigoProducto]:[Costo de venta]],2,FALSE)</f>
        <v>Samsung Galaxy A20</v>
      </c>
      <c r="G94">
        <f>VLOOKUP(Ventas[[#This Row],[CódigoProducto]],Productos[[CódigoProducto]:[Costo de venta]],3,FALSE)</f>
        <v>1725</v>
      </c>
      <c r="H94">
        <f>VLOOKUP(Ventas[[#This Row],[CódigoProducto]],Productos[[CódigoProducto]:[Costo de venta]],4,FALSE)</f>
        <v>1500</v>
      </c>
    </row>
    <row r="95" spans="1:8" ht="15.6" thickTop="1" thickBot="1" x14ac:dyDescent="0.35">
      <c r="A95" s="1">
        <v>41659</v>
      </c>
      <c r="B95" s="13" t="s">
        <v>43</v>
      </c>
      <c r="C95" t="s">
        <v>15</v>
      </c>
      <c r="D95">
        <v>3</v>
      </c>
      <c r="E95" t="str">
        <f>VLOOKUP(Ventas[[#This Row],[Representante]],Vendedores[],2,FALSE)</f>
        <v>Huancayo</v>
      </c>
      <c r="F95" t="str">
        <f>VLOOKUP(Ventas[[#This Row],[CódigoProducto]],Productos[[CódigoProducto]:[Costo de venta]],2,FALSE)</f>
        <v>Moto G Plus</v>
      </c>
      <c r="G95">
        <f>VLOOKUP(Ventas[[#This Row],[CódigoProducto]],Productos[[CódigoProducto]:[Costo de venta]],3,FALSE)</f>
        <v>2376</v>
      </c>
      <c r="H95">
        <f>VLOOKUP(Ventas[[#This Row],[CódigoProducto]],Productos[[CódigoProducto]:[Costo de venta]],4,FALSE)</f>
        <v>2200</v>
      </c>
    </row>
    <row r="96" spans="1:8" ht="15.6" thickTop="1" thickBot="1" x14ac:dyDescent="0.35">
      <c r="A96" s="1">
        <v>41659</v>
      </c>
      <c r="B96" s="13" t="s">
        <v>47</v>
      </c>
      <c r="C96" t="s">
        <v>23</v>
      </c>
      <c r="D96">
        <v>21</v>
      </c>
      <c r="E96" t="str">
        <f>VLOOKUP(Ventas[[#This Row],[Representante]],Vendedores[],2,FALSE)</f>
        <v>Chimbote</v>
      </c>
      <c r="F96" t="str">
        <f>VLOOKUP(Ventas[[#This Row],[CódigoProducto]],Productos[[CódigoProducto]:[Costo de venta]],2,FALSE)</f>
        <v>Samsung Galaxy J7</v>
      </c>
      <c r="G96">
        <f>VLOOKUP(Ventas[[#This Row],[CódigoProducto]],Productos[[CódigoProducto]:[Costo de venta]],3,FALSE)</f>
        <v>2016.5</v>
      </c>
      <c r="H96">
        <f>VLOOKUP(Ventas[[#This Row],[CódigoProducto]],Productos[[CódigoProducto]:[Costo de venta]],4,FALSE)</f>
        <v>1850</v>
      </c>
    </row>
    <row r="97" spans="1:8" ht="15.6" thickTop="1" thickBot="1" x14ac:dyDescent="0.35">
      <c r="A97" s="1">
        <v>41659</v>
      </c>
      <c r="B97" s="13" t="s">
        <v>39</v>
      </c>
      <c r="C97" t="s">
        <v>17</v>
      </c>
      <c r="D97">
        <v>2</v>
      </c>
      <c r="E97" t="str">
        <f>VLOOKUP(Ventas[[#This Row],[Representante]],Vendedores[],2,FALSE)</f>
        <v>Tacna</v>
      </c>
      <c r="F97" t="str">
        <f>VLOOKUP(Ventas[[#This Row],[CódigoProducto]],Productos[[CódigoProducto]:[Costo de venta]],2,FALSE)</f>
        <v>BLU Advance 5.0</v>
      </c>
      <c r="G97">
        <f>VLOOKUP(Ventas[[#This Row],[CódigoProducto]],Productos[[CódigoProducto]:[Costo de venta]],3,FALSE)</f>
        <v>1620</v>
      </c>
      <c r="H97">
        <f>VLOOKUP(Ventas[[#This Row],[CódigoProducto]],Productos[[CódigoProducto]:[Costo de venta]],4,FALSE)</f>
        <v>1350</v>
      </c>
    </row>
    <row r="98" spans="1:8" ht="15.6" thickTop="1" thickBot="1" x14ac:dyDescent="0.35">
      <c r="A98" s="1">
        <v>41659</v>
      </c>
      <c r="B98" s="13" t="s">
        <v>56</v>
      </c>
      <c r="C98" t="s">
        <v>17</v>
      </c>
      <c r="D98">
        <v>3</v>
      </c>
      <c r="E98" t="str">
        <f>VLOOKUP(Ventas[[#This Row],[Representante]],Vendedores[],2,FALSE)</f>
        <v>Juliaca</v>
      </c>
      <c r="F98" t="str">
        <f>VLOOKUP(Ventas[[#This Row],[CódigoProducto]],Productos[[CódigoProducto]:[Costo de venta]],2,FALSE)</f>
        <v>BLU Advance 5.0</v>
      </c>
      <c r="G98">
        <f>VLOOKUP(Ventas[[#This Row],[CódigoProducto]],Productos[[CódigoProducto]:[Costo de venta]],3,FALSE)</f>
        <v>1620</v>
      </c>
      <c r="H98">
        <f>VLOOKUP(Ventas[[#This Row],[CódigoProducto]],Productos[[CódigoProducto]:[Costo de venta]],4,FALSE)</f>
        <v>1350</v>
      </c>
    </row>
    <row r="99" spans="1:8" ht="15.6" thickTop="1" thickBot="1" x14ac:dyDescent="0.35">
      <c r="A99" s="1">
        <v>41659</v>
      </c>
      <c r="B99" s="13" t="s">
        <v>34</v>
      </c>
      <c r="C99" t="s">
        <v>16</v>
      </c>
      <c r="D99">
        <v>12</v>
      </c>
      <c r="E99" t="str">
        <f>VLOOKUP(Ventas[[#This Row],[Representante]],Vendedores[],2,FALSE)</f>
        <v>Ica</v>
      </c>
      <c r="F99" t="str">
        <f>VLOOKUP(Ventas[[#This Row],[CódigoProducto]],Productos[[CódigoProducto]:[Costo de venta]],2,FALSE)</f>
        <v>Huawei Nexus 6P</v>
      </c>
      <c r="G99">
        <f>VLOOKUP(Ventas[[#This Row],[CódigoProducto]],Productos[[CódigoProducto]:[Costo de venta]],3,FALSE)</f>
        <v>1624</v>
      </c>
      <c r="H99">
        <f>VLOOKUP(Ventas[[#This Row],[CódigoProducto]],Productos[[CódigoProducto]:[Costo de venta]],4,FALSE)</f>
        <v>1450</v>
      </c>
    </row>
    <row r="100" spans="1:8" ht="15.6" thickTop="1" thickBot="1" x14ac:dyDescent="0.35">
      <c r="A100" s="1">
        <v>41660</v>
      </c>
      <c r="B100" s="13" t="s">
        <v>50</v>
      </c>
      <c r="C100" t="s">
        <v>17</v>
      </c>
      <c r="D100">
        <v>3</v>
      </c>
      <c r="E100" t="str">
        <f>VLOOKUP(Ventas[[#This Row],[Representante]],Vendedores[],2,FALSE)</f>
        <v>Cajamarca</v>
      </c>
      <c r="F100" t="str">
        <f>VLOOKUP(Ventas[[#This Row],[CódigoProducto]],Productos[[CódigoProducto]:[Costo de venta]],2,FALSE)</f>
        <v>BLU Advance 5.0</v>
      </c>
      <c r="G100">
        <f>VLOOKUP(Ventas[[#This Row],[CódigoProducto]],Productos[[CódigoProducto]:[Costo de venta]],3,FALSE)</f>
        <v>1620</v>
      </c>
      <c r="H100">
        <f>VLOOKUP(Ventas[[#This Row],[CódigoProducto]],Productos[[CódigoProducto]:[Costo de venta]],4,FALSE)</f>
        <v>1350</v>
      </c>
    </row>
    <row r="101" spans="1:8" ht="15.6" thickTop="1" thickBot="1" x14ac:dyDescent="0.35">
      <c r="A101" s="1">
        <v>41660</v>
      </c>
      <c r="B101" s="13" t="s">
        <v>52</v>
      </c>
      <c r="C101" t="s">
        <v>24</v>
      </c>
      <c r="D101">
        <v>2</v>
      </c>
      <c r="E101" t="str">
        <f>VLOOKUP(Ventas[[#This Row],[Representante]],Vendedores[],2,FALSE)</f>
        <v>Ayacucho</v>
      </c>
      <c r="F101" t="str">
        <f>VLOOKUP(Ventas[[#This Row],[CódigoProducto]],Productos[[CódigoProducto]:[Costo de venta]],2,FALSE)</f>
        <v>Samsung Galaxy S5</v>
      </c>
      <c r="G101">
        <f>VLOOKUP(Ventas[[#This Row],[CódigoProducto]],Productos[[CódigoProducto]:[Costo de venta]],3,FALSE)</f>
        <v>2167.1999999999998</v>
      </c>
      <c r="H101">
        <f>VLOOKUP(Ventas[[#This Row],[CódigoProducto]],Productos[[CódigoProducto]:[Costo de venta]],4,FALSE)</f>
        <v>1720</v>
      </c>
    </row>
    <row r="102" spans="1:8" ht="15.6" thickTop="1" thickBot="1" x14ac:dyDescent="0.35">
      <c r="A102" s="1">
        <v>41660</v>
      </c>
      <c r="B102" s="13" t="s">
        <v>55</v>
      </c>
      <c r="C102" t="s">
        <v>24</v>
      </c>
      <c r="D102">
        <v>2</v>
      </c>
      <c r="E102" t="str">
        <f>VLOOKUP(Ventas[[#This Row],[Representante]],Vendedores[],2,FALSE)</f>
        <v>Pucallpa</v>
      </c>
      <c r="F102" t="str">
        <f>VLOOKUP(Ventas[[#This Row],[CódigoProducto]],Productos[[CódigoProducto]:[Costo de venta]],2,FALSE)</f>
        <v>Samsung Galaxy S5</v>
      </c>
      <c r="G102">
        <f>VLOOKUP(Ventas[[#This Row],[CódigoProducto]],Productos[[CódigoProducto]:[Costo de venta]],3,FALSE)</f>
        <v>2167.1999999999998</v>
      </c>
      <c r="H102">
        <f>VLOOKUP(Ventas[[#This Row],[CódigoProducto]],Productos[[CódigoProducto]:[Costo de venta]],4,FALSE)</f>
        <v>1720</v>
      </c>
    </row>
    <row r="103" spans="1:8" ht="15.6" thickTop="1" thickBot="1" x14ac:dyDescent="0.35">
      <c r="A103" s="1">
        <v>41660</v>
      </c>
      <c r="B103" s="13" t="s">
        <v>51</v>
      </c>
      <c r="C103" t="s">
        <v>17</v>
      </c>
      <c r="D103">
        <v>3</v>
      </c>
      <c r="E103" t="str">
        <f>VLOOKUP(Ventas[[#This Row],[Representante]],Vendedores[],2,FALSE)</f>
        <v>Huaraz</v>
      </c>
      <c r="F103" t="str">
        <f>VLOOKUP(Ventas[[#This Row],[CódigoProducto]],Productos[[CódigoProducto]:[Costo de venta]],2,FALSE)</f>
        <v>BLU Advance 5.0</v>
      </c>
      <c r="G103">
        <f>VLOOKUP(Ventas[[#This Row],[CódigoProducto]],Productos[[CódigoProducto]:[Costo de venta]],3,FALSE)</f>
        <v>1620</v>
      </c>
      <c r="H103">
        <f>VLOOKUP(Ventas[[#This Row],[CódigoProducto]],Productos[[CódigoProducto]:[Costo de venta]],4,FALSE)</f>
        <v>1350</v>
      </c>
    </row>
    <row r="104" spans="1:8" ht="15.6" thickTop="1" thickBot="1" x14ac:dyDescent="0.35">
      <c r="A104" s="1">
        <v>41660</v>
      </c>
      <c r="B104" s="13" t="s">
        <v>57</v>
      </c>
      <c r="C104" t="s">
        <v>14</v>
      </c>
      <c r="D104">
        <v>1</v>
      </c>
      <c r="E104" t="str">
        <f>VLOOKUP(Ventas[[#This Row],[Representante]],Vendedores[],2,FALSE)</f>
        <v>Tumbes</v>
      </c>
      <c r="F104" t="str">
        <f>VLOOKUP(Ventas[[#This Row],[CódigoProducto]],Productos[[CódigoProducto]:[Costo de venta]],2,FALSE)</f>
        <v>Samsung Galaxy A20</v>
      </c>
      <c r="G104">
        <f>VLOOKUP(Ventas[[#This Row],[CódigoProducto]],Productos[[CódigoProducto]:[Costo de venta]],3,FALSE)</f>
        <v>1725</v>
      </c>
      <c r="H104">
        <f>VLOOKUP(Ventas[[#This Row],[CódigoProducto]],Productos[[CódigoProducto]:[Costo de venta]],4,FALSE)</f>
        <v>1500</v>
      </c>
    </row>
    <row r="105" spans="1:8" ht="15.6" thickTop="1" thickBot="1" x14ac:dyDescent="0.35">
      <c r="A105" s="1">
        <v>41660</v>
      </c>
      <c r="B105" s="13" t="s">
        <v>45</v>
      </c>
      <c r="C105" t="s">
        <v>14</v>
      </c>
      <c r="D105">
        <v>3</v>
      </c>
      <c r="E105" t="str">
        <f>VLOOKUP(Ventas[[#This Row],[Representante]],Vendedores[],2,FALSE)</f>
        <v>Ilo</v>
      </c>
      <c r="F105" t="str">
        <f>VLOOKUP(Ventas[[#This Row],[CódigoProducto]],Productos[[CódigoProducto]:[Costo de venta]],2,FALSE)</f>
        <v>Samsung Galaxy A20</v>
      </c>
      <c r="G105">
        <f>VLOOKUP(Ventas[[#This Row],[CódigoProducto]],Productos[[CódigoProducto]:[Costo de venta]],3,FALSE)</f>
        <v>1725</v>
      </c>
      <c r="H105">
        <f>VLOOKUP(Ventas[[#This Row],[CódigoProducto]],Productos[[CódigoProducto]:[Costo de venta]],4,FALSE)</f>
        <v>1500</v>
      </c>
    </row>
    <row r="106" spans="1:8" ht="15.6" thickTop="1" thickBot="1" x14ac:dyDescent="0.35">
      <c r="A106" s="1">
        <v>41660</v>
      </c>
      <c r="B106" s="13" t="s">
        <v>58</v>
      </c>
      <c r="C106" t="s">
        <v>24</v>
      </c>
      <c r="D106">
        <v>2</v>
      </c>
      <c r="E106" t="str">
        <f>VLOOKUP(Ventas[[#This Row],[Representante]],Vendedores[],2,FALSE)</f>
        <v>Chincha</v>
      </c>
      <c r="F106" t="str">
        <f>VLOOKUP(Ventas[[#This Row],[CódigoProducto]],Productos[[CódigoProducto]:[Costo de venta]],2,FALSE)</f>
        <v>Samsung Galaxy S5</v>
      </c>
      <c r="G106">
        <f>VLOOKUP(Ventas[[#This Row],[CódigoProducto]],Productos[[CódigoProducto]:[Costo de venta]],3,FALSE)</f>
        <v>2167.1999999999998</v>
      </c>
      <c r="H106">
        <f>VLOOKUP(Ventas[[#This Row],[CódigoProducto]],Productos[[CódigoProducto]:[Costo de venta]],4,FALSE)</f>
        <v>1720</v>
      </c>
    </row>
    <row r="107" spans="1:8" ht="15.6" thickTop="1" thickBot="1" x14ac:dyDescent="0.35">
      <c r="A107" s="1">
        <v>41660</v>
      </c>
      <c r="B107" s="13" t="s">
        <v>59</v>
      </c>
      <c r="C107" t="s">
        <v>22</v>
      </c>
      <c r="D107">
        <v>1</v>
      </c>
      <c r="E107" t="str">
        <f>VLOOKUP(Ventas[[#This Row],[Representante]],Vendedores[],2,FALSE)</f>
        <v>Huaral</v>
      </c>
      <c r="F107" t="str">
        <f>VLOOKUP(Ventas[[#This Row],[CódigoProducto]],Productos[[CódigoProducto]:[Costo de venta]],2,FALSE)</f>
        <v>Samsung Galaxy S69</v>
      </c>
      <c r="G107">
        <f>VLOOKUP(Ventas[[#This Row],[CódigoProducto]],Productos[[CódigoProducto]:[Costo de venta]],3,FALSE)</f>
        <v>998.4</v>
      </c>
      <c r="H107">
        <f>VLOOKUP(Ventas[[#This Row],[CódigoProducto]],Productos[[CódigoProducto]:[Costo de venta]],4,FALSE)</f>
        <v>960</v>
      </c>
    </row>
    <row r="108" spans="1:8" ht="15.6" thickTop="1" thickBot="1" x14ac:dyDescent="0.35">
      <c r="A108" s="1">
        <v>41661</v>
      </c>
      <c r="B108" s="13" t="s">
        <v>60</v>
      </c>
      <c r="C108" t="s">
        <v>14</v>
      </c>
      <c r="D108">
        <v>22</v>
      </c>
      <c r="E108" t="str">
        <f>VLOOKUP(Ventas[[#This Row],[Representante]],Vendedores[],2,FALSE)</f>
        <v>Pisco</v>
      </c>
      <c r="F108" t="str">
        <f>VLOOKUP(Ventas[[#This Row],[CódigoProducto]],Productos[[CódigoProducto]:[Costo de venta]],2,FALSE)</f>
        <v>Samsung Galaxy A20</v>
      </c>
      <c r="G108">
        <f>VLOOKUP(Ventas[[#This Row],[CódigoProducto]],Productos[[CódigoProducto]:[Costo de venta]],3,FALSE)</f>
        <v>1725</v>
      </c>
      <c r="H108">
        <f>VLOOKUP(Ventas[[#This Row],[CódigoProducto]],Productos[[CódigoProducto]:[Costo de venta]],4,FALSE)</f>
        <v>1500</v>
      </c>
    </row>
    <row r="109" spans="1:8" ht="15.6" thickTop="1" thickBot="1" x14ac:dyDescent="0.35">
      <c r="A109" s="1">
        <v>41661</v>
      </c>
      <c r="B109" s="13" t="s">
        <v>61</v>
      </c>
      <c r="C109" t="s">
        <v>22</v>
      </c>
      <c r="D109">
        <v>2</v>
      </c>
      <c r="E109" t="str">
        <f>VLOOKUP(Ventas[[#This Row],[Representante]],Vendedores[],2,FALSE)</f>
        <v>Cerro de Pasco</v>
      </c>
      <c r="F109" t="str">
        <f>VLOOKUP(Ventas[[#This Row],[CódigoProducto]],Productos[[CódigoProducto]:[Costo de venta]],2,FALSE)</f>
        <v>Samsung Galaxy S69</v>
      </c>
      <c r="G109">
        <f>VLOOKUP(Ventas[[#This Row],[CódigoProducto]],Productos[[CódigoProducto]:[Costo de venta]],3,FALSE)</f>
        <v>998.4</v>
      </c>
      <c r="H109">
        <f>VLOOKUP(Ventas[[#This Row],[CódigoProducto]],Productos[[CódigoProducto]:[Costo de venta]],4,FALSE)</f>
        <v>960</v>
      </c>
    </row>
    <row r="110" spans="1:8" ht="15.6" thickTop="1" thickBot="1" x14ac:dyDescent="0.35">
      <c r="A110" s="1">
        <v>41661</v>
      </c>
      <c r="B110" s="13" t="s">
        <v>62</v>
      </c>
      <c r="C110" t="s">
        <v>21</v>
      </c>
      <c r="D110">
        <v>1</v>
      </c>
      <c r="E110" t="str">
        <f>VLOOKUP(Ventas[[#This Row],[Representante]],Vendedores[],2,FALSE)</f>
        <v>Sullana</v>
      </c>
      <c r="F110" t="str">
        <f>VLOOKUP(Ventas[[#This Row],[CódigoProducto]],Productos[[CódigoProducto]:[Costo de venta]],2,FALSE)</f>
        <v>BLU Studio X8</v>
      </c>
      <c r="G110">
        <f>VLOOKUP(Ventas[[#This Row],[CódigoProducto]],Productos[[CódigoProducto]:[Costo de venta]],3,FALSE)</f>
        <v>1012</v>
      </c>
      <c r="H110">
        <f>VLOOKUP(Ventas[[#This Row],[CódigoProducto]],Productos[[CódigoProducto]:[Costo de venta]],4,FALSE)</f>
        <v>920</v>
      </c>
    </row>
    <row r="111" spans="1:8" ht="15.6" thickTop="1" thickBot="1" x14ac:dyDescent="0.35">
      <c r="A111" s="1">
        <v>41661</v>
      </c>
      <c r="B111" s="13" t="s">
        <v>54</v>
      </c>
      <c r="C111" t="s">
        <v>23</v>
      </c>
      <c r="D111">
        <v>19</v>
      </c>
      <c r="E111" t="str">
        <f>VLOOKUP(Ventas[[#This Row],[Representante]],Vendedores[],2,FALSE)</f>
        <v>Cañete</v>
      </c>
      <c r="F111" t="str">
        <f>VLOOKUP(Ventas[[#This Row],[CódigoProducto]],Productos[[CódigoProducto]:[Costo de venta]],2,FALSE)</f>
        <v>Samsung Galaxy J7</v>
      </c>
      <c r="G111">
        <f>VLOOKUP(Ventas[[#This Row],[CódigoProducto]],Productos[[CódigoProducto]:[Costo de venta]],3,FALSE)</f>
        <v>2016.5</v>
      </c>
      <c r="H111">
        <f>VLOOKUP(Ventas[[#This Row],[CódigoProducto]],Productos[[CódigoProducto]:[Costo de venta]],4,FALSE)</f>
        <v>1850</v>
      </c>
    </row>
    <row r="112" spans="1:8" ht="15.6" thickTop="1" thickBot="1" x14ac:dyDescent="0.35">
      <c r="A112" s="1">
        <v>41661</v>
      </c>
      <c r="B112" s="13" t="s">
        <v>38</v>
      </c>
      <c r="C112" t="s">
        <v>15</v>
      </c>
      <c r="D112">
        <v>1</v>
      </c>
      <c r="E112" t="str">
        <f>VLOOKUP(Ventas[[#This Row],[Representante]],Vendedores[],2,FALSE)</f>
        <v>Catacaos</v>
      </c>
      <c r="F112" t="str">
        <f>VLOOKUP(Ventas[[#This Row],[CódigoProducto]],Productos[[CódigoProducto]:[Costo de venta]],2,FALSE)</f>
        <v>Moto G Plus</v>
      </c>
      <c r="G112">
        <f>VLOOKUP(Ventas[[#This Row],[CódigoProducto]],Productos[[CódigoProducto]:[Costo de venta]],3,FALSE)</f>
        <v>2376</v>
      </c>
      <c r="H112">
        <f>VLOOKUP(Ventas[[#This Row],[CódigoProducto]],Productos[[CódigoProducto]:[Costo de venta]],4,FALSE)</f>
        <v>2200</v>
      </c>
    </row>
    <row r="113" spans="1:8" ht="15.6" thickTop="1" thickBot="1" x14ac:dyDescent="0.35">
      <c r="A113" s="1">
        <v>41661</v>
      </c>
      <c r="B113" s="13" t="s">
        <v>63</v>
      </c>
      <c r="C113" t="s">
        <v>17</v>
      </c>
      <c r="D113">
        <v>2</v>
      </c>
      <c r="E113" t="str">
        <f>VLOOKUP(Ventas[[#This Row],[Representante]],Vendedores[],2,FALSE)</f>
        <v>Jaén</v>
      </c>
      <c r="F113" t="str">
        <f>VLOOKUP(Ventas[[#This Row],[CódigoProducto]],Productos[[CódigoProducto]:[Costo de venta]],2,FALSE)</f>
        <v>BLU Advance 5.0</v>
      </c>
      <c r="G113">
        <f>VLOOKUP(Ventas[[#This Row],[CódigoProducto]],Productos[[CódigoProducto]:[Costo de venta]],3,FALSE)</f>
        <v>1620</v>
      </c>
      <c r="H113">
        <f>VLOOKUP(Ventas[[#This Row],[CódigoProducto]],Productos[[CódigoProducto]:[Costo de venta]],4,FALSE)</f>
        <v>1350</v>
      </c>
    </row>
    <row r="114" spans="1:8" ht="15.6" thickTop="1" thickBot="1" x14ac:dyDescent="0.35">
      <c r="A114" s="1">
        <v>41662</v>
      </c>
      <c r="B114" s="13" t="s">
        <v>64</v>
      </c>
      <c r="C114" t="s">
        <v>15</v>
      </c>
      <c r="D114">
        <v>2</v>
      </c>
      <c r="E114" t="str">
        <f>VLOOKUP(Ventas[[#This Row],[Representante]],Vendedores[],2,FALSE)</f>
        <v>Moyobamba</v>
      </c>
      <c r="F114" t="str">
        <f>VLOOKUP(Ventas[[#This Row],[CódigoProducto]],Productos[[CódigoProducto]:[Costo de venta]],2,FALSE)</f>
        <v>Moto G Plus</v>
      </c>
      <c r="G114">
        <f>VLOOKUP(Ventas[[#This Row],[CódigoProducto]],Productos[[CódigoProducto]:[Costo de venta]],3,FALSE)</f>
        <v>2376</v>
      </c>
      <c r="H114">
        <f>VLOOKUP(Ventas[[#This Row],[CódigoProducto]],Productos[[CódigoProducto]:[Costo de venta]],4,FALSE)</f>
        <v>2200</v>
      </c>
    </row>
    <row r="115" spans="1:8" ht="15.6" thickTop="1" thickBot="1" x14ac:dyDescent="0.35">
      <c r="A115" s="1">
        <v>41662</v>
      </c>
      <c r="B115" s="13" t="s">
        <v>65</v>
      </c>
      <c r="C115" t="s">
        <v>22</v>
      </c>
      <c r="D115">
        <v>2</v>
      </c>
      <c r="E115" t="str">
        <f>VLOOKUP(Ventas[[#This Row],[Representante]],Vendedores[],2,FALSE)</f>
        <v>Barranca</v>
      </c>
      <c r="F115" t="str">
        <f>VLOOKUP(Ventas[[#This Row],[CódigoProducto]],Productos[[CódigoProducto]:[Costo de venta]],2,FALSE)</f>
        <v>Samsung Galaxy S69</v>
      </c>
      <c r="G115">
        <f>VLOOKUP(Ventas[[#This Row],[CódigoProducto]],Productos[[CódigoProducto]:[Costo de venta]],3,FALSE)</f>
        <v>998.4</v>
      </c>
      <c r="H115">
        <f>VLOOKUP(Ventas[[#This Row],[CódigoProducto]],Productos[[CódigoProducto]:[Costo de venta]],4,FALSE)</f>
        <v>960</v>
      </c>
    </row>
    <row r="116" spans="1:8" ht="15.6" thickTop="1" thickBot="1" x14ac:dyDescent="0.35">
      <c r="A116" s="1">
        <v>41662</v>
      </c>
      <c r="B116" s="13" t="s">
        <v>66</v>
      </c>
      <c r="C116" t="s">
        <v>16</v>
      </c>
      <c r="D116">
        <v>23</v>
      </c>
      <c r="E116" t="str">
        <f>VLOOKUP(Ventas[[#This Row],[Representante]],Vendedores[],2,FALSE)</f>
        <v>Huacho</v>
      </c>
      <c r="F116" t="str">
        <f>VLOOKUP(Ventas[[#This Row],[CódigoProducto]],Productos[[CódigoProducto]:[Costo de venta]],2,FALSE)</f>
        <v>Huawei Nexus 6P</v>
      </c>
      <c r="G116">
        <f>VLOOKUP(Ventas[[#This Row],[CódigoProducto]],Productos[[CódigoProducto]:[Costo de venta]],3,FALSE)</f>
        <v>1624</v>
      </c>
      <c r="H116">
        <f>VLOOKUP(Ventas[[#This Row],[CódigoProducto]],Productos[[CódigoProducto]:[Costo de venta]],4,FALSE)</f>
        <v>1450</v>
      </c>
    </row>
    <row r="117" spans="1:8" ht="15.6" thickTop="1" thickBot="1" x14ac:dyDescent="0.35">
      <c r="A117" s="1">
        <v>41662</v>
      </c>
      <c r="B117" s="13" t="s">
        <v>67</v>
      </c>
      <c r="C117" t="s">
        <v>14</v>
      </c>
      <c r="D117">
        <v>3</v>
      </c>
      <c r="E117" t="str">
        <f>VLOOKUP(Ventas[[#This Row],[Representante]],Vendedores[],2,FALSE)</f>
        <v>Tingo María</v>
      </c>
      <c r="F117" t="str">
        <f>VLOOKUP(Ventas[[#This Row],[CódigoProducto]],Productos[[CódigoProducto]:[Costo de venta]],2,FALSE)</f>
        <v>Samsung Galaxy A20</v>
      </c>
      <c r="G117">
        <f>VLOOKUP(Ventas[[#This Row],[CódigoProducto]],Productos[[CódigoProducto]:[Costo de venta]],3,FALSE)</f>
        <v>1725</v>
      </c>
      <c r="H117">
        <f>VLOOKUP(Ventas[[#This Row],[CódigoProducto]],Productos[[CódigoProducto]:[Costo de venta]],4,FALSE)</f>
        <v>1500</v>
      </c>
    </row>
    <row r="118" spans="1:8" ht="15.6" thickTop="1" thickBot="1" x14ac:dyDescent="0.35">
      <c r="A118" s="1">
        <v>41662</v>
      </c>
      <c r="B118" s="13" t="s">
        <v>68</v>
      </c>
      <c r="C118" t="s">
        <v>13</v>
      </c>
      <c r="D118">
        <v>2</v>
      </c>
      <c r="E118" t="str">
        <f>VLOOKUP(Ventas[[#This Row],[Representante]],Vendedores[],2,FALSE)</f>
        <v>Paita</v>
      </c>
      <c r="F118" t="str">
        <f>VLOOKUP(Ventas[[#This Row],[CódigoProducto]],Productos[[CódigoProducto]:[Costo de venta]],2,FALSE)</f>
        <v>Xiaomi Redmi Note 9</v>
      </c>
      <c r="G118">
        <f>VLOOKUP(Ventas[[#This Row],[CódigoProducto]],Productos[[CódigoProducto]:[Costo de venta]],3,FALSE)</f>
        <v>1683</v>
      </c>
      <c r="H118">
        <f>VLOOKUP(Ventas[[#This Row],[CódigoProducto]],Productos[[CódigoProducto]:[Costo de venta]],4,FALSE)</f>
        <v>1530</v>
      </c>
    </row>
    <row r="119" spans="1:8" ht="15.6" thickTop="1" thickBot="1" x14ac:dyDescent="0.35">
      <c r="A119" s="1">
        <v>41663</v>
      </c>
      <c r="B119" s="13" t="s">
        <v>69</v>
      </c>
      <c r="C119" t="s">
        <v>23</v>
      </c>
      <c r="D119">
        <v>2</v>
      </c>
      <c r="E119" t="str">
        <f>VLOOKUP(Ventas[[#This Row],[Representante]],Vendedores[],2,FALSE)</f>
        <v>Satipo</v>
      </c>
      <c r="F119" t="str">
        <f>VLOOKUP(Ventas[[#This Row],[CódigoProducto]],Productos[[CódigoProducto]:[Costo de venta]],2,FALSE)</f>
        <v>Samsung Galaxy J7</v>
      </c>
      <c r="G119">
        <f>VLOOKUP(Ventas[[#This Row],[CódigoProducto]],Productos[[CódigoProducto]:[Costo de venta]],3,FALSE)</f>
        <v>2016.5</v>
      </c>
      <c r="H119">
        <f>VLOOKUP(Ventas[[#This Row],[CódigoProducto]],Productos[[CódigoProducto]:[Costo de venta]],4,FALSE)</f>
        <v>1850</v>
      </c>
    </row>
    <row r="120" spans="1:8" ht="15.6" thickTop="1" thickBot="1" x14ac:dyDescent="0.35">
      <c r="A120" s="1">
        <v>41663</v>
      </c>
      <c r="B120" s="13" t="s">
        <v>70</v>
      </c>
      <c r="C120" t="s">
        <v>18</v>
      </c>
      <c r="D120">
        <v>11</v>
      </c>
      <c r="E120" t="str">
        <f>VLOOKUP(Ventas[[#This Row],[Representante]],Vendedores[],2,FALSE)</f>
        <v>Talara</v>
      </c>
      <c r="F120" t="str">
        <f>VLOOKUP(Ventas[[#This Row],[CódigoProducto]],Productos[[CódigoProducto]:[Costo de venta]],2,FALSE)</f>
        <v>Apple iPhone 6</v>
      </c>
      <c r="G120">
        <f>VLOOKUP(Ventas[[#This Row],[CódigoProducto]],Productos[[CódigoProducto]:[Costo de venta]],3,FALSE)</f>
        <v>1312.5</v>
      </c>
      <c r="H120">
        <f>VLOOKUP(Ventas[[#This Row],[CódigoProducto]],Productos[[CódigoProducto]:[Costo de venta]],4,FALSE)</f>
        <v>1250</v>
      </c>
    </row>
    <row r="121" spans="1:8" ht="15.6" thickTop="1" thickBot="1" x14ac:dyDescent="0.35">
      <c r="A121" s="1">
        <v>41663</v>
      </c>
      <c r="B121" s="13" t="s">
        <v>71</v>
      </c>
      <c r="C121" t="s">
        <v>14</v>
      </c>
      <c r="D121">
        <v>3</v>
      </c>
      <c r="E121" t="str">
        <f>VLOOKUP(Ventas[[#This Row],[Representante]],Vendedores[],2,FALSE)</f>
        <v>Yurimaguas</v>
      </c>
      <c r="F121" t="str">
        <f>VLOOKUP(Ventas[[#This Row],[CódigoProducto]],Productos[[CódigoProducto]:[Costo de venta]],2,FALSE)</f>
        <v>Samsung Galaxy A20</v>
      </c>
      <c r="G121">
        <f>VLOOKUP(Ventas[[#This Row],[CódigoProducto]],Productos[[CódigoProducto]:[Costo de venta]],3,FALSE)</f>
        <v>1725</v>
      </c>
      <c r="H121">
        <f>VLOOKUP(Ventas[[#This Row],[CódigoProducto]],Productos[[CódigoProducto]:[Costo de venta]],4,FALSE)</f>
        <v>1500</v>
      </c>
    </row>
    <row r="122" spans="1:8" ht="15.6" thickTop="1" thickBot="1" x14ac:dyDescent="0.35">
      <c r="A122" s="1">
        <v>41664</v>
      </c>
      <c r="B122" s="13" t="s">
        <v>46</v>
      </c>
      <c r="C122" t="s">
        <v>15</v>
      </c>
      <c r="D122">
        <v>2</v>
      </c>
      <c r="E122" t="str">
        <f>VLOOKUP(Ventas[[#This Row],[Representante]],Vendedores[],2,FALSE)</f>
        <v>Sicuani</v>
      </c>
      <c r="F122" t="str">
        <f>VLOOKUP(Ventas[[#This Row],[CódigoProducto]],Productos[[CódigoProducto]:[Costo de venta]],2,FALSE)</f>
        <v>Moto G Plus</v>
      </c>
      <c r="G122">
        <f>VLOOKUP(Ventas[[#This Row],[CódigoProducto]],Productos[[CódigoProducto]:[Costo de venta]],3,FALSE)</f>
        <v>2376</v>
      </c>
      <c r="H122">
        <f>VLOOKUP(Ventas[[#This Row],[CódigoProducto]],Productos[[CódigoProducto]:[Costo de venta]],4,FALSE)</f>
        <v>2200</v>
      </c>
    </row>
    <row r="123" spans="1:8" ht="15.6" thickTop="1" thickBot="1" x14ac:dyDescent="0.35">
      <c r="A123" s="1">
        <v>41664</v>
      </c>
      <c r="B123" s="13" t="s">
        <v>72</v>
      </c>
      <c r="C123" t="s">
        <v>21</v>
      </c>
      <c r="D123">
        <v>1</v>
      </c>
      <c r="E123" t="str">
        <f>VLOOKUP(Ventas[[#This Row],[Representante]],Vendedores[],2,FALSE)</f>
        <v>Sechura</v>
      </c>
      <c r="F123" t="str">
        <f>VLOOKUP(Ventas[[#This Row],[CódigoProducto]],Productos[[CódigoProducto]:[Costo de venta]],2,FALSE)</f>
        <v>BLU Studio X8</v>
      </c>
      <c r="G123">
        <f>VLOOKUP(Ventas[[#This Row],[CódigoProducto]],Productos[[CódigoProducto]:[Costo de venta]],3,FALSE)</f>
        <v>1012</v>
      </c>
      <c r="H123">
        <f>VLOOKUP(Ventas[[#This Row],[CódigoProducto]],Productos[[CódigoProducto]:[Costo de venta]],4,FALSE)</f>
        <v>920</v>
      </c>
    </row>
    <row r="124" spans="1:8" ht="15.6" thickTop="1" thickBot="1" x14ac:dyDescent="0.35">
      <c r="A124" s="1">
        <v>41664</v>
      </c>
      <c r="B124" s="13" t="s">
        <v>73</v>
      </c>
      <c r="C124" t="s">
        <v>24</v>
      </c>
      <c r="D124">
        <v>3</v>
      </c>
      <c r="E124" t="str">
        <f>VLOOKUP(Ventas[[#This Row],[Representante]],Vendedores[],2,FALSE)</f>
        <v>Puerto Maldonado</v>
      </c>
      <c r="F124" t="str">
        <f>VLOOKUP(Ventas[[#This Row],[CódigoProducto]],Productos[[CódigoProducto]:[Costo de venta]],2,FALSE)</f>
        <v>Samsung Galaxy S5</v>
      </c>
      <c r="G124">
        <f>VLOOKUP(Ventas[[#This Row],[CódigoProducto]],Productos[[CódigoProducto]:[Costo de venta]],3,FALSE)</f>
        <v>2167.1999999999998</v>
      </c>
      <c r="H124">
        <f>VLOOKUP(Ventas[[#This Row],[CódigoProducto]],Productos[[CódigoProducto]:[Costo de venta]],4,FALSE)</f>
        <v>1720</v>
      </c>
    </row>
    <row r="125" spans="1:8" ht="15.6" thickTop="1" thickBot="1" x14ac:dyDescent="0.35">
      <c r="A125" s="1">
        <v>41664</v>
      </c>
      <c r="B125" s="13" t="s">
        <v>74</v>
      </c>
      <c r="C125" t="s">
        <v>22</v>
      </c>
      <c r="D125">
        <v>2</v>
      </c>
      <c r="E125" t="str">
        <f>VLOOKUP(Ventas[[#This Row],[Representante]],Vendedores[],2,FALSE)</f>
        <v>Huánuco</v>
      </c>
      <c r="F125" t="str">
        <f>VLOOKUP(Ventas[[#This Row],[CódigoProducto]],Productos[[CódigoProducto]:[Costo de venta]],2,FALSE)</f>
        <v>Samsung Galaxy S69</v>
      </c>
      <c r="G125">
        <f>VLOOKUP(Ventas[[#This Row],[CódigoProducto]],Productos[[CódigoProducto]:[Costo de venta]],3,FALSE)</f>
        <v>998.4</v>
      </c>
      <c r="H125">
        <f>VLOOKUP(Ventas[[#This Row],[CódigoProducto]],Productos[[CódigoProducto]:[Costo de venta]],4,FALSE)</f>
        <v>960</v>
      </c>
    </row>
    <row r="126" spans="1:8" ht="15.6" thickTop="1" thickBot="1" x14ac:dyDescent="0.35">
      <c r="A126" s="1">
        <v>41665</v>
      </c>
      <c r="B126" s="13" t="s">
        <v>75</v>
      </c>
      <c r="C126" t="s">
        <v>15</v>
      </c>
      <c r="D126">
        <v>2</v>
      </c>
      <c r="E126" t="str">
        <f>VLOOKUP(Ventas[[#This Row],[Representante]],Vendedores[],2,FALSE)</f>
        <v>Tarapoto</v>
      </c>
      <c r="F126" t="str">
        <f>VLOOKUP(Ventas[[#This Row],[CódigoProducto]],Productos[[CódigoProducto]:[Costo de venta]],2,FALSE)</f>
        <v>Moto G Plus</v>
      </c>
      <c r="G126">
        <f>VLOOKUP(Ventas[[#This Row],[CódigoProducto]],Productos[[CódigoProducto]:[Costo de venta]],3,FALSE)</f>
        <v>2376</v>
      </c>
      <c r="H126">
        <f>VLOOKUP(Ventas[[#This Row],[CódigoProducto]],Productos[[CódigoProducto]:[Costo de venta]],4,FALSE)</f>
        <v>2200</v>
      </c>
    </row>
    <row r="127" spans="1:8" ht="15.6" thickTop="1" thickBot="1" x14ac:dyDescent="0.35">
      <c r="A127" s="1">
        <v>41665</v>
      </c>
      <c r="B127" s="13" t="s">
        <v>76</v>
      </c>
      <c r="C127" t="s">
        <v>24</v>
      </c>
      <c r="D127">
        <v>2</v>
      </c>
      <c r="E127" t="str">
        <f>VLOOKUP(Ventas[[#This Row],[Representante]],Vendedores[],2,FALSE)</f>
        <v>Chepén</v>
      </c>
      <c r="F127" t="str">
        <f>VLOOKUP(Ventas[[#This Row],[CódigoProducto]],Productos[[CódigoProducto]:[Costo de venta]],2,FALSE)</f>
        <v>Samsung Galaxy S5</v>
      </c>
      <c r="G127">
        <f>VLOOKUP(Ventas[[#This Row],[CódigoProducto]],Productos[[CódigoProducto]:[Costo de venta]],3,FALSE)</f>
        <v>2167.1999999999998</v>
      </c>
      <c r="H127">
        <f>VLOOKUP(Ventas[[#This Row],[CódigoProducto]],Productos[[CódigoProducto]:[Costo de venta]],4,FALSE)</f>
        <v>1720</v>
      </c>
    </row>
    <row r="128" spans="1:8" ht="15.6" thickTop="1" thickBot="1" x14ac:dyDescent="0.35">
      <c r="A128" s="1">
        <v>41665</v>
      </c>
      <c r="B128" s="13" t="s">
        <v>77</v>
      </c>
      <c r="C128" t="s">
        <v>24</v>
      </c>
      <c r="D128">
        <v>1</v>
      </c>
      <c r="E128" t="str">
        <f>VLOOKUP(Ventas[[#This Row],[Representante]],Vendedores[],2,FALSE)</f>
        <v>Moquegua</v>
      </c>
      <c r="F128" t="str">
        <f>VLOOKUP(Ventas[[#This Row],[CódigoProducto]],Productos[[CódigoProducto]:[Costo de venta]],2,FALSE)</f>
        <v>Samsung Galaxy S5</v>
      </c>
      <c r="G128">
        <f>VLOOKUP(Ventas[[#This Row],[CódigoProducto]],Productos[[CódigoProducto]:[Costo de venta]],3,FALSE)</f>
        <v>2167.1999999999998</v>
      </c>
      <c r="H128">
        <f>VLOOKUP(Ventas[[#This Row],[CódigoProducto]],Productos[[CódigoProducto]:[Costo de venta]],4,FALSE)</f>
        <v>1720</v>
      </c>
    </row>
    <row r="129" spans="1:8" ht="15.6" thickTop="1" thickBot="1" x14ac:dyDescent="0.35">
      <c r="A129" s="1">
        <v>41665</v>
      </c>
      <c r="B129" s="13" t="s">
        <v>78</v>
      </c>
      <c r="C129" t="s">
        <v>17</v>
      </c>
      <c r="D129">
        <v>7</v>
      </c>
      <c r="E129" t="str">
        <f>VLOOKUP(Ventas[[#This Row],[Representante]],Vendedores[],2,FALSE)</f>
        <v>Tarma</v>
      </c>
      <c r="F129" t="str">
        <f>VLOOKUP(Ventas[[#This Row],[CódigoProducto]],Productos[[CódigoProducto]:[Costo de venta]],2,FALSE)</f>
        <v>BLU Advance 5.0</v>
      </c>
      <c r="G129">
        <f>VLOOKUP(Ventas[[#This Row],[CódigoProducto]],Productos[[CódigoProducto]:[Costo de venta]],3,FALSE)</f>
        <v>1620</v>
      </c>
      <c r="H129">
        <f>VLOOKUP(Ventas[[#This Row],[CódigoProducto]],Productos[[CódigoProducto]:[Costo de venta]],4,FALSE)</f>
        <v>1350</v>
      </c>
    </row>
    <row r="130" spans="1:8" ht="15.6" thickTop="1" thickBot="1" x14ac:dyDescent="0.35">
      <c r="A130" s="1">
        <v>41665</v>
      </c>
      <c r="B130" s="13" t="s">
        <v>79</v>
      </c>
      <c r="C130" t="s">
        <v>16</v>
      </c>
      <c r="D130">
        <v>1</v>
      </c>
      <c r="E130" t="str">
        <f>VLOOKUP(Ventas[[#This Row],[Representante]],Vendedores[],2,FALSE)</f>
        <v>Ayacucho</v>
      </c>
      <c r="F130" t="str">
        <f>VLOOKUP(Ventas[[#This Row],[CódigoProducto]],Productos[[CódigoProducto]:[Costo de venta]],2,FALSE)</f>
        <v>Huawei Nexus 6P</v>
      </c>
      <c r="G130">
        <f>VLOOKUP(Ventas[[#This Row],[CódigoProducto]],Productos[[CódigoProducto]:[Costo de venta]],3,FALSE)</f>
        <v>1624</v>
      </c>
      <c r="H130">
        <f>VLOOKUP(Ventas[[#This Row],[CódigoProducto]],Productos[[CódigoProducto]:[Costo de venta]],4,FALSE)</f>
        <v>1450</v>
      </c>
    </row>
    <row r="131" spans="1:8" ht="15.6" thickTop="1" thickBot="1" x14ac:dyDescent="0.35">
      <c r="A131" s="1">
        <v>41665</v>
      </c>
      <c r="B131" s="13" t="s">
        <v>80</v>
      </c>
      <c r="C131" t="s">
        <v>21</v>
      </c>
      <c r="D131">
        <v>20</v>
      </c>
      <c r="E131" t="str">
        <f>VLOOKUP(Ventas[[#This Row],[Representante]],Vendedores[],2,FALSE)</f>
        <v>Tacna</v>
      </c>
      <c r="F131" t="str">
        <f>VLOOKUP(Ventas[[#This Row],[CódigoProducto]],Productos[[CódigoProducto]:[Costo de venta]],2,FALSE)</f>
        <v>BLU Studio X8</v>
      </c>
      <c r="G131">
        <f>VLOOKUP(Ventas[[#This Row],[CódigoProducto]],Productos[[CódigoProducto]:[Costo de venta]],3,FALSE)</f>
        <v>1012</v>
      </c>
      <c r="H131">
        <f>VLOOKUP(Ventas[[#This Row],[CódigoProducto]],Productos[[CódigoProducto]:[Costo de venta]],4,FALSE)</f>
        <v>920</v>
      </c>
    </row>
    <row r="132" spans="1:8" ht="15.6" thickTop="1" thickBot="1" x14ac:dyDescent="0.35">
      <c r="A132" s="1">
        <v>41666</v>
      </c>
      <c r="B132" s="13" t="s">
        <v>81</v>
      </c>
      <c r="C132" t="s">
        <v>17</v>
      </c>
      <c r="D132">
        <v>20</v>
      </c>
      <c r="E132" t="str">
        <f>VLOOKUP(Ventas[[#This Row],[Representante]],Vendedores[],2,FALSE)</f>
        <v>Huacho</v>
      </c>
      <c r="F132" t="str">
        <f>VLOOKUP(Ventas[[#This Row],[CódigoProducto]],Productos[[CódigoProducto]:[Costo de venta]],2,FALSE)</f>
        <v>BLU Advance 5.0</v>
      </c>
      <c r="G132">
        <f>VLOOKUP(Ventas[[#This Row],[CódigoProducto]],Productos[[CódigoProducto]:[Costo de venta]],3,FALSE)</f>
        <v>1620</v>
      </c>
      <c r="H132">
        <f>VLOOKUP(Ventas[[#This Row],[CódigoProducto]],Productos[[CódigoProducto]:[Costo de venta]],4,FALSE)</f>
        <v>1350</v>
      </c>
    </row>
    <row r="133" spans="1:8" ht="15.6" thickTop="1" thickBot="1" x14ac:dyDescent="0.35">
      <c r="A133" s="1">
        <v>41666</v>
      </c>
      <c r="B133" s="13" t="s">
        <v>44</v>
      </c>
      <c r="C133" t="s">
        <v>21</v>
      </c>
      <c r="D133">
        <v>2</v>
      </c>
      <c r="E133" t="str">
        <f>VLOOKUP(Ventas[[#This Row],[Representante]],Vendedores[],2,FALSE)</f>
        <v>Iquitos</v>
      </c>
      <c r="F133" t="str">
        <f>VLOOKUP(Ventas[[#This Row],[CódigoProducto]],Productos[[CódigoProducto]:[Costo de venta]],2,FALSE)</f>
        <v>BLU Studio X8</v>
      </c>
      <c r="G133">
        <f>VLOOKUP(Ventas[[#This Row],[CódigoProducto]],Productos[[CódigoProducto]:[Costo de venta]],3,FALSE)</f>
        <v>1012</v>
      </c>
      <c r="H133">
        <f>VLOOKUP(Ventas[[#This Row],[CódigoProducto]],Productos[[CódigoProducto]:[Costo de venta]],4,FALSE)</f>
        <v>920</v>
      </c>
    </row>
    <row r="134" spans="1:8" ht="15.6" thickTop="1" thickBot="1" x14ac:dyDescent="0.35">
      <c r="A134" s="1">
        <v>41666</v>
      </c>
      <c r="B134" s="13" t="s">
        <v>82</v>
      </c>
      <c r="C134" t="s">
        <v>24</v>
      </c>
      <c r="D134">
        <v>1</v>
      </c>
      <c r="E134" t="str">
        <f>VLOOKUP(Ventas[[#This Row],[Representante]],Vendedores[],2,FALSE)</f>
        <v>Moquegua</v>
      </c>
      <c r="F134" t="str">
        <f>VLOOKUP(Ventas[[#This Row],[CódigoProducto]],Productos[[CódigoProducto]:[Costo de venta]],2,FALSE)</f>
        <v>Samsung Galaxy S5</v>
      </c>
      <c r="G134">
        <f>VLOOKUP(Ventas[[#This Row],[CódigoProducto]],Productos[[CódigoProducto]:[Costo de venta]],3,FALSE)</f>
        <v>2167.1999999999998</v>
      </c>
      <c r="H134">
        <f>VLOOKUP(Ventas[[#This Row],[CódigoProducto]],Productos[[CódigoProducto]:[Costo de venta]],4,FALSE)</f>
        <v>1720</v>
      </c>
    </row>
    <row r="135" spans="1:8" ht="15.6" thickTop="1" thickBot="1" x14ac:dyDescent="0.35">
      <c r="A135" s="1">
        <v>41666</v>
      </c>
      <c r="B135" s="13" t="s">
        <v>83</v>
      </c>
      <c r="C135" t="s">
        <v>14</v>
      </c>
      <c r="D135">
        <v>1</v>
      </c>
      <c r="E135" t="str">
        <f>VLOOKUP(Ventas[[#This Row],[Representante]],Vendedores[],2,FALSE)</f>
        <v>Huaraz</v>
      </c>
      <c r="F135" t="str">
        <f>VLOOKUP(Ventas[[#This Row],[CódigoProducto]],Productos[[CódigoProducto]:[Costo de venta]],2,FALSE)</f>
        <v>Samsung Galaxy A20</v>
      </c>
      <c r="G135">
        <f>VLOOKUP(Ventas[[#This Row],[CódigoProducto]],Productos[[CódigoProducto]:[Costo de venta]],3,FALSE)</f>
        <v>1725</v>
      </c>
      <c r="H135">
        <f>VLOOKUP(Ventas[[#This Row],[CódigoProducto]],Productos[[CódigoProducto]:[Costo de venta]],4,FALSE)</f>
        <v>1500</v>
      </c>
    </row>
    <row r="136" spans="1:8" ht="15.6" thickTop="1" thickBot="1" x14ac:dyDescent="0.35">
      <c r="A136" s="1">
        <v>41667</v>
      </c>
      <c r="B136" s="13" t="s">
        <v>84</v>
      </c>
      <c r="C136" t="s">
        <v>14</v>
      </c>
      <c r="D136">
        <v>2</v>
      </c>
      <c r="E136" t="str">
        <f>VLOOKUP(Ventas[[#This Row],[Representante]],Vendedores[],2,FALSE)</f>
        <v>Trujillo</v>
      </c>
      <c r="F136" t="str">
        <f>VLOOKUP(Ventas[[#This Row],[CódigoProducto]],Productos[[CódigoProducto]:[Costo de venta]],2,FALSE)</f>
        <v>Samsung Galaxy A20</v>
      </c>
      <c r="G136">
        <f>VLOOKUP(Ventas[[#This Row],[CódigoProducto]],Productos[[CódigoProducto]:[Costo de venta]],3,FALSE)</f>
        <v>1725</v>
      </c>
      <c r="H136">
        <f>VLOOKUP(Ventas[[#This Row],[CódigoProducto]],Productos[[CódigoProducto]:[Costo de venta]],4,FALSE)</f>
        <v>1500</v>
      </c>
    </row>
    <row r="137" spans="1:8" ht="15.6" thickTop="1" thickBot="1" x14ac:dyDescent="0.35">
      <c r="A137" s="1">
        <v>41667</v>
      </c>
      <c r="B137" s="13" t="s">
        <v>85</v>
      </c>
      <c r="C137" t="s">
        <v>24</v>
      </c>
      <c r="D137">
        <v>1</v>
      </c>
      <c r="E137" t="str">
        <f>VLOOKUP(Ventas[[#This Row],[Representante]],Vendedores[],2,FALSE)</f>
        <v>Jauja</v>
      </c>
      <c r="F137" t="str">
        <f>VLOOKUP(Ventas[[#This Row],[CódigoProducto]],Productos[[CódigoProducto]:[Costo de venta]],2,FALSE)</f>
        <v>Samsung Galaxy S5</v>
      </c>
      <c r="G137">
        <f>VLOOKUP(Ventas[[#This Row],[CódigoProducto]],Productos[[CódigoProducto]:[Costo de venta]],3,FALSE)</f>
        <v>2167.1999999999998</v>
      </c>
      <c r="H137">
        <f>VLOOKUP(Ventas[[#This Row],[CódigoProducto]],Productos[[CódigoProducto]:[Costo de venta]],4,FALSE)</f>
        <v>1720</v>
      </c>
    </row>
    <row r="138" spans="1:8" ht="15.6" thickTop="1" thickBot="1" x14ac:dyDescent="0.35">
      <c r="A138" s="1">
        <v>41667</v>
      </c>
      <c r="B138" s="13" t="s">
        <v>86</v>
      </c>
      <c r="C138" t="s">
        <v>14</v>
      </c>
      <c r="D138">
        <v>3</v>
      </c>
      <c r="E138" t="str">
        <f>VLOOKUP(Ventas[[#This Row],[Representante]],Vendedores[],2,FALSE)</f>
        <v>Puerto Maldonado</v>
      </c>
      <c r="F138" t="str">
        <f>VLOOKUP(Ventas[[#This Row],[CódigoProducto]],Productos[[CódigoProducto]:[Costo de venta]],2,FALSE)</f>
        <v>Samsung Galaxy A20</v>
      </c>
      <c r="G138">
        <f>VLOOKUP(Ventas[[#This Row],[CódigoProducto]],Productos[[CódigoProducto]:[Costo de venta]],3,FALSE)</f>
        <v>1725</v>
      </c>
      <c r="H138">
        <f>VLOOKUP(Ventas[[#This Row],[CódigoProducto]],Productos[[CódigoProducto]:[Costo de venta]],4,FALSE)</f>
        <v>1500</v>
      </c>
    </row>
    <row r="139" spans="1:8" ht="15.6" thickTop="1" thickBot="1" x14ac:dyDescent="0.35">
      <c r="A139" s="1">
        <v>41668</v>
      </c>
      <c r="B139" s="13" t="s">
        <v>36</v>
      </c>
      <c r="C139" t="s">
        <v>15</v>
      </c>
      <c r="D139">
        <v>1</v>
      </c>
      <c r="E139" t="str">
        <f>VLOOKUP(Ventas[[#This Row],[Representante]],Vendedores[],2,FALSE)</f>
        <v>Barranca</v>
      </c>
      <c r="F139" t="str">
        <f>VLOOKUP(Ventas[[#This Row],[CódigoProducto]],Productos[[CódigoProducto]:[Costo de venta]],2,FALSE)</f>
        <v>Moto G Plus</v>
      </c>
      <c r="G139">
        <f>VLOOKUP(Ventas[[#This Row],[CódigoProducto]],Productos[[CódigoProducto]:[Costo de venta]],3,FALSE)</f>
        <v>2376</v>
      </c>
      <c r="H139">
        <f>VLOOKUP(Ventas[[#This Row],[CódigoProducto]],Productos[[CódigoProducto]:[Costo de venta]],4,FALSE)</f>
        <v>2200</v>
      </c>
    </row>
    <row r="140" spans="1:8" ht="15.6" thickTop="1" thickBot="1" x14ac:dyDescent="0.35">
      <c r="A140" s="1">
        <v>41668</v>
      </c>
      <c r="B140" s="13" t="s">
        <v>87</v>
      </c>
      <c r="C140" t="s">
        <v>15</v>
      </c>
      <c r="D140">
        <v>2</v>
      </c>
      <c r="E140" t="str">
        <f>VLOOKUP(Ventas[[#This Row],[Representante]],Vendedores[],2,FALSE)</f>
        <v>Tumbes</v>
      </c>
      <c r="F140" t="str">
        <f>VLOOKUP(Ventas[[#This Row],[CódigoProducto]],Productos[[CódigoProducto]:[Costo de venta]],2,FALSE)</f>
        <v>Moto G Plus</v>
      </c>
      <c r="G140">
        <f>VLOOKUP(Ventas[[#This Row],[CódigoProducto]],Productos[[CódigoProducto]:[Costo de venta]],3,FALSE)</f>
        <v>2376</v>
      </c>
      <c r="H140">
        <f>VLOOKUP(Ventas[[#This Row],[CódigoProducto]],Productos[[CódigoProducto]:[Costo de venta]],4,FALSE)</f>
        <v>2200</v>
      </c>
    </row>
    <row r="141" spans="1:8" ht="15.6" thickTop="1" thickBot="1" x14ac:dyDescent="0.35">
      <c r="A141" s="1">
        <v>41668</v>
      </c>
      <c r="B141" s="13" t="s">
        <v>88</v>
      </c>
      <c r="C141" t="s">
        <v>15</v>
      </c>
      <c r="D141">
        <v>22</v>
      </c>
      <c r="E141" t="str">
        <f>VLOOKUP(Ventas[[#This Row],[Representante]],Vendedores[],2,FALSE)</f>
        <v>Talara</v>
      </c>
      <c r="F141" t="str">
        <f>VLOOKUP(Ventas[[#This Row],[CódigoProducto]],Productos[[CódigoProducto]:[Costo de venta]],2,FALSE)</f>
        <v>Moto G Plus</v>
      </c>
      <c r="G141">
        <f>VLOOKUP(Ventas[[#This Row],[CódigoProducto]],Productos[[CódigoProducto]:[Costo de venta]],3,FALSE)</f>
        <v>2376</v>
      </c>
      <c r="H141">
        <f>VLOOKUP(Ventas[[#This Row],[CódigoProducto]],Productos[[CódigoProducto]:[Costo de venta]],4,FALSE)</f>
        <v>2200</v>
      </c>
    </row>
    <row r="142" spans="1:8" ht="15.6" thickTop="1" thickBot="1" x14ac:dyDescent="0.35">
      <c r="A142" s="1">
        <v>41669</v>
      </c>
      <c r="B142" s="13" t="s">
        <v>89</v>
      </c>
      <c r="C142" t="s">
        <v>17</v>
      </c>
      <c r="D142">
        <v>3</v>
      </c>
      <c r="E142" t="str">
        <f>VLOOKUP(Ventas[[#This Row],[Representante]],Vendedores[],2,FALSE)</f>
        <v>Paita</v>
      </c>
      <c r="F142" t="str">
        <f>VLOOKUP(Ventas[[#This Row],[CódigoProducto]],Productos[[CódigoProducto]:[Costo de venta]],2,FALSE)</f>
        <v>BLU Advance 5.0</v>
      </c>
      <c r="G142">
        <f>VLOOKUP(Ventas[[#This Row],[CódigoProducto]],Productos[[CódigoProducto]:[Costo de venta]],3,FALSE)</f>
        <v>1620</v>
      </c>
      <c r="H142">
        <f>VLOOKUP(Ventas[[#This Row],[CódigoProducto]],Productos[[CódigoProducto]:[Costo de venta]],4,FALSE)</f>
        <v>1350</v>
      </c>
    </row>
    <row r="143" spans="1:8" ht="15.6" thickTop="1" thickBot="1" x14ac:dyDescent="0.35">
      <c r="A143" s="1">
        <v>41669</v>
      </c>
      <c r="B143" s="13" t="s">
        <v>41</v>
      </c>
      <c r="C143" t="s">
        <v>24</v>
      </c>
      <c r="D143">
        <v>1</v>
      </c>
      <c r="E143" t="str">
        <f>VLOOKUP(Ventas[[#This Row],[Representante]],Vendedores[],2,FALSE)</f>
        <v>Chincha</v>
      </c>
      <c r="F143" t="str">
        <f>VLOOKUP(Ventas[[#This Row],[CódigoProducto]],Productos[[CódigoProducto]:[Costo de venta]],2,FALSE)</f>
        <v>Samsung Galaxy S5</v>
      </c>
      <c r="G143">
        <f>VLOOKUP(Ventas[[#This Row],[CódigoProducto]],Productos[[CódigoProducto]:[Costo de venta]],3,FALSE)</f>
        <v>2167.1999999999998</v>
      </c>
      <c r="H143">
        <f>VLOOKUP(Ventas[[#This Row],[CódigoProducto]],Productos[[CódigoProducto]:[Costo de venta]],4,FALSE)</f>
        <v>1720</v>
      </c>
    </row>
    <row r="144" spans="1:8" ht="15.6" thickTop="1" thickBot="1" x14ac:dyDescent="0.35">
      <c r="A144" s="1">
        <v>41669</v>
      </c>
      <c r="B144" s="13" t="s">
        <v>90</v>
      </c>
      <c r="C144" t="s">
        <v>17</v>
      </c>
      <c r="D144">
        <v>3</v>
      </c>
      <c r="E144" t="str">
        <f>VLOOKUP(Ventas[[#This Row],[Representante]],Vendedores[],2,FALSE)</f>
        <v>Chimbote</v>
      </c>
      <c r="F144" t="str">
        <f>VLOOKUP(Ventas[[#This Row],[CódigoProducto]],Productos[[CódigoProducto]:[Costo de venta]],2,FALSE)</f>
        <v>BLU Advance 5.0</v>
      </c>
      <c r="G144">
        <f>VLOOKUP(Ventas[[#This Row],[CódigoProducto]],Productos[[CódigoProducto]:[Costo de venta]],3,FALSE)</f>
        <v>1620</v>
      </c>
      <c r="H144">
        <f>VLOOKUP(Ventas[[#This Row],[CódigoProducto]],Productos[[CódigoProducto]:[Costo de venta]],4,FALSE)</f>
        <v>1350</v>
      </c>
    </row>
    <row r="145" spans="1:8" ht="15.6" thickTop="1" thickBot="1" x14ac:dyDescent="0.35">
      <c r="A145" s="1">
        <v>41670</v>
      </c>
      <c r="B145" s="13" t="s">
        <v>91</v>
      </c>
      <c r="C145" t="s">
        <v>17</v>
      </c>
      <c r="D145">
        <v>3</v>
      </c>
      <c r="E145" t="str">
        <f>VLOOKUP(Ventas[[#This Row],[Representante]],Vendedores[],2,FALSE)</f>
        <v>Ica</v>
      </c>
      <c r="F145" t="str">
        <f>VLOOKUP(Ventas[[#This Row],[CódigoProducto]],Productos[[CódigoProducto]:[Costo de venta]],2,FALSE)</f>
        <v>BLU Advance 5.0</v>
      </c>
      <c r="G145">
        <f>VLOOKUP(Ventas[[#This Row],[CódigoProducto]],Productos[[CódigoProducto]:[Costo de venta]],3,FALSE)</f>
        <v>1620</v>
      </c>
      <c r="H145">
        <f>VLOOKUP(Ventas[[#This Row],[CódigoProducto]],Productos[[CódigoProducto]:[Costo de venta]],4,FALSE)</f>
        <v>1350</v>
      </c>
    </row>
    <row r="146" spans="1:8" ht="15.6" thickTop="1" thickBot="1" x14ac:dyDescent="0.35">
      <c r="A146" s="1">
        <v>41670</v>
      </c>
      <c r="B146" s="13" t="s">
        <v>42</v>
      </c>
      <c r="C146" t="s">
        <v>15</v>
      </c>
      <c r="D146">
        <v>2</v>
      </c>
      <c r="E146" t="str">
        <f>VLOOKUP(Ventas[[#This Row],[Representante]],Vendedores[],2,FALSE)</f>
        <v>Huánuco</v>
      </c>
      <c r="F146" t="str">
        <f>VLOOKUP(Ventas[[#This Row],[CódigoProducto]],Productos[[CódigoProducto]:[Costo de venta]],2,FALSE)</f>
        <v>Moto G Plus</v>
      </c>
      <c r="G146">
        <f>VLOOKUP(Ventas[[#This Row],[CódigoProducto]],Productos[[CódigoProducto]:[Costo de venta]],3,FALSE)</f>
        <v>2376</v>
      </c>
      <c r="H146">
        <f>VLOOKUP(Ventas[[#This Row],[CódigoProducto]],Productos[[CódigoProducto]:[Costo de venta]],4,FALSE)</f>
        <v>2200</v>
      </c>
    </row>
    <row r="147" spans="1:8" ht="15.6" thickTop="1" thickBot="1" x14ac:dyDescent="0.35">
      <c r="A147" s="1">
        <v>41670</v>
      </c>
      <c r="B147" s="13" t="s">
        <v>92</v>
      </c>
      <c r="C147" t="s">
        <v>24</v>
      </c>
      <c r="D147">
        <v>2</v>
      </c>
      <c r="E147" t="str">
        <f>VLOOKUP(Ventas[[#This Row],[Representante]],Vendedores[],2,FALSE)</f>
        <v>Arequipa</v>
      </c>
      <c r="F147" t="str">
        <f>VLOOKUP(Ventas[[#This Row],[CódigoProducto]],Productos[[CódigoProducto]:[Costo de venta]],2,FALSE)</f>
        <v>Samsung Galaxy S5</v>
      </c>
      <c r="G147">
        <f>VLOOKUP(Ventas[[#This Row],[CódigoProducto]],Productos[[CódigoProducto]:[Costo de venta]],3,FALSE)</f>
        <v>2167.1999999999998</v>
      </c>
      <c r="H147">
        <f>VLOOKUP(Ventas[[#This Row],[CódigoProducto]],Productos[[CódigoProducto]:[Costo de venta]],4,FALSE)</f>
        <v>1720</v>
      </c>
    </row>
    <row r="148" spans="1:8" ht="15.6" thickTop="1" thickBot="1" x14ac:dyDescent="0.35">
      <c r="A148" s="1">
        <v>41670</v>
      </c>
      <c r="B148" s="13" t="s">
        <v>93</v>
      </c>
      <c r="C148" t="s">
        <v>24</v>
      </c>
      <c r="D148">
        <v>2</v>
      </c>
      <c r="E148" t="str">
        <f>VLOOKUP(Ventas[[#This Row],[Representante]],Vendedores[],2,FALSE)</f>
        <v>Cajamarca</v>
      </c>
      <c r="F148" t="str">
        <f>VLOOKUP(Ventas[[#This Row],[CódigoProducto]],Productos[[CódigoProducto]:[Costo de venta]],2,FALSE)</f>
        <v>Samsung Galaxy S5</v>
      </c>
      <c r="G148">
        <f>VLOOKUP(Ventas[[#This Row],[CódigoProducto]],Productos[[CódigoProducto]:[Costo de venta]],3,FALSE)</f>
        <v>2167.1999999999998</v>
      </c>
      <c r="H148">
        <f>VLOOKUP(Ventas[[#This Row],[CódigoProducto]],Productos[[CódigoProducto]:[Costo de venta]],4,FALSE)</f>
        <v>1720</v>
      </c>
    </row>
    <row r="149" spans="1:8" ht="15.6" thickTop="1" thickBot="1" x14ac:dyDescent="0.35">
      <c r="A149" s="1">
        <v>41670</v>
      </c>
      <c r="B149" s="13" t="s">
        <v>35</v>
      </c>
      <c r="C149" t="s">
        <v>21</v>
      </c>
      <c r="D149">
        <v>1</v>
      </c>
      <c r="E149" t="str">
        <f>VLOOKUP(Ventas[[#This Row],[Representante]],Vendedores[],2,FALSE)</f>
        <v>Huancayo</v>
      </c>
      <c r="F149" t="str">
        <f>VLOOKUP(Ventas[[#This Row],[CódigoProducto]],Productos[[CódigoProducto]:[Costo de venta]],2,FALSE)</f>
        <v>BLU Studio X8</v>
      </c>
      <c r="G149">
        <f>VLOOKUP(Ventas[[#This Row],[CódigoProducto]],Productos[[CódigoProducto]:[Costo de venta]],3,FALSE)</f>
        <v>1012</v>
      </c>
      <c r="H149">
        <f>VLOOKUP(Ventas[[#This Row],[CódigoProducto]],Productos[[CódigoProducto]:[Costo de venta]],4,FALSE)</f>
        <v>920</v>
      </c>
    </row>
    <row r="150" spans="1:8" ht="15.6" thickTop="1" thickBot="1" x14ac:dyDescent="0.35">
      <c r="A150" s="1">
        <v>41670</v>
      </c>
      <c r="B150" s="13" t="s">
        <v>94</v>
      </c>
      <c r="C150" t="s">
        <v>17</v>
      </c>
      <c r="D150">
        <v>3</v>
      </c>
      <c r="E150" t="str">
        <f>VLOOKUP(Ventas[[#This Row],[Representante]],Vendedores[],2,FALSE)</f>
        <v>Piura</v>
      </c>
      <c r="F150" t="str">
        <f>VLOOKUP(Ventas[[#This Row],[CódigoProducto]],Productos[[CódigoProducto]:[Costo de venta]],2,FALSE)</f>
        <v>BLU Advance 5.0</v>
      </c>
      <c r="G150">
        <f>VLOOKUP(Ventas[[#This Row],[CódigoProducto]],Productos[[CódigoProducto]:[Costo de venta]],3,FALSE)</f>
        <v>1620</v>
      </c>
      <c r="H150">
        <f>VLOOKUP(Ventas[[#This Row],[CódigoProducto]],Productos[[CódigoProducto]:[Costo de venta]],4,FALSE)</f>
        <v>1350</v>
      </c>
    </row>
    <row r="151" spans="1:8" ht="15.6" thickTop="1" thickBot="1" x14ac:dyDescent="0.35">
      <c r="A151" s="1">
        <v>41671</v>
      </c>
      <c r="B151" s="13" t="s">
        <v>95</v>
      </c>
      <c r="C151" t="s">
        <v>15</v>
      </c>
      <c r="D151">
        <v>1</v>
      </c>
      <c r="E151" t="str">
        <f>VLOOKUP(Ventas[[#This Row],[Representante]],Vendedores[],2,FALSE)</f>
        <v>Chepén</v>
      </c>
      <c r="F151" t="str">
        <f>VLOOKUP(Ventas[[#This Row],[CódigoProducto]],Productos[[CódigoProducto]:[Costo de venta]],2,FALSE)</f>
        <v>Moto G Plus</v>
      </c>
      <c r="G151">
        <f>VLOOKUP(Ventas[[#This Row],[CódigoProducto]],Productos[[CódigoProducto]:[Costo de venta]],3,FALSE)</f>
        <v>2376</v>
      </c>
      <c r="H151">
        <f>VLOOKUP(Ventas[[#This Row],[CódigoProducto]],Productos[[CódigoProducto]:[Costo de venta]],4,FALSE)</f>
        <v>2200</v>
      </c>
    </row>
    <row r="152" spans="1:8" ht="15.6" thickTop="1" thickBot="1" x14ac:dyDescent="0.35">
      <c r="A152" s="1">
        <v>41671</v>
      </c>
      <c r="B152" s="13" t="s">
        <v>96</v>
      </c>
      <c r="C152" t="s">
        <v>22</v>
      </c>
      <c r="D152">
        <v>2</v>
      </c>
      <c r="E152" t="str">
        <f>VLOOKUP(Ventas[[#This Row],[Representante]],Vendedores[],2,FALSE)</f>
        <v>Juliaca</v>
      </c>
      <c r="F152" t="str">
        <f>VLOOKUP(Ventas[[#This Row],[CódigoProducto]],Productos[[CódigoProducto]:[Costo de venta]],2,FALSE)</f>
        <v>Samsung Galaxy S69</v>
      </c>
      <c r="G152">
        <f>VLOOKUP(Ventas[[#This Row],[CódigoProducto]],Productos[[CódigoProducto]:[Costo de venta]],3,FALSE)</f>
        <v>998.4</v>
      </c>
      <c r="H152">
        <f>VLOOKUP(Ventas[[#This Row],[CódigoProducto]],Productos[[CódigoProducto]:[Costo de venta]],4,FALSE)</f>
        <v>960</v>
      </c>
    </row>
    <row r="153" spans="1:8" ht="15.6" thickTop="1" thickBot="1" x14ac:dyDescent="0.35">
      <c r="A153" s="1">
        <v>41671</v>
      </c>
      <c r="B153" s="13" t="s">
        <v>97</v>
      </c>
      <c r="C153" t="s">
        <v>14</v>
      </c>
      <c r="D153">
        <v>3</v>
      </c>
      <c r="E153" t="str">
        <f>VLOOKUP(Ventas[[#This Row],[Representante]],Vendedores[],2,FALSE)</f>
        <v>Pucallpa</v>
      </c>
      <c r="F153" t="str">
        <f>VLOOKUP(Ventas[[#This Row],[CódigoProducto]],Productos[[CódigoProducto]:[Costo de venta]],2,FALSE)</f>
        <v>Samsung Galaxy A20</v>
      </c>
      <c r="G153">
        <f>VLOOKUP(Ventas[[#This Row],[CódigoProducto]],Productos[[CódigoProducto]:[Costo de venta]],3,FALSE)</f>
        <v>1725</v>
      </c>
      <c r="H153">
        <f>VLOOKUP(Ventas[[#This Row],[CódigoProducto]],Productos[[CódigoProducto]:[Costo de venta]],4,FALSE)</f>
        <v>1500</v>
      </c>
    </row>
    <row r="154" spans="1:8" ht="15.6" thickTop="1" thickBot="1" x14ac:dyDescent="0.35">
      <c r="A154" s="1">
        <v>41671</v>
      </c>
      <c r="B154" s="13" t="s">
        <v>98</v>
      </c>
      <c r="C154" t="s">
        <v>19</v>
      </c>
      <c r="D154">
        <v>3</v>
      </c>
      <c r="E154" t="str">
        <f>VLOOKUP(Ventas[[#This Row],[Representante]],Vendedores[],2,FALSE)</f>
        <v>Lima</v>
      </c>
      <c r="F154" t="str">
        <f>VLOOKUP(Ventas[[#This Row],[CódigoProducto]],Productos[[CódigoProducto]:[Costo de venta]],2,FALSE)</f>
        <v>ASUS ZenFone 3</v>
      </c>
      <c r="G154">
        <f>VLOOKUP(Ventas[[#This Row],[CódigoProducto]],Productos[[CódigoProducto]:[Costo de venta]],3,FALSE)</f>
        <v>2013</v>
      </c>
      <c r="H154">
        <f>VLOOKUP(Ventas[[#This Row],[CódigoProducto]],Productos[[CódigoProducto]:[Costo de venta]],4,FALSE)</f>
        <v>1650</v>
      </c>
    </row>
    <row r="155" spans="1:8" ht="15.6" thickTop="1" thickBot="1" x14ac:dyDescent="0.35">
      <c r="A155" s="1">
        <v>41671</v>
      </c>
      <c r="B155" s="13" t="s">
        <v>99</v>
      </c>
      <c r="C155" t="s">
        <v>17</v>
      </c>
      <c r="D155">
        <v>1</v>
      </c>
      <c r="E155" t="str">
        <f>VLOOKUP(Ventas[[#This Row],[Representante]],Vendedores[],2,FALSE)</f>
        <v>Chiclayo</v>
      </c>
      <c r="F155" t="str">
        <f>VLOOKUP(Ventas[[#This Row],[CódigoProducto]],Productos[[CódigoProducto]:[Costo de venta]],2,FALSE)</f>
        <v>BLU Advance 5.0</v>
      </c>
      <c r="G155">
        <f>VLOOKUP(Ventas[[#This Row],[CódigoProducto]],Productos[[CódigoProducto]:[Costo de venta]],3,FALSE)</f>
        <v>1620</v>
      </c>
      <c r="H155">
        <f>VLOOKUP(Ventas[[#This Row],[CódigoProducto]],Productos[[CódigoProducto]:[Costo de venta]],4,FALSE)</f>
        <v>1350</v>
      </c>
    </row>
    <row r="156" spans="1:8" ht="15.6" thickTop="1" thickBot="1" x14ac:dyDescent="0.35">
      <c r="A156" s="1">
        <v>41671</v>
      </c>
      <c r="B156" s="13" t="s">
        <v>100</v>
      </c>
      <c r="C156" t="s">
        <v>15</v>
      </c>
      <c r="D156">
        <v>1</v>
      </c>
      <c r="E156" t="str">
        <f>VLOOKUP(Ventas[[#This Row],[Representante]],Vendedores[],2,FALSE)</f>
        <v>Cerro de Pasco</v>
      </c>
      <c r="F156" t="str">
        <f>VLOOKUP(Ventas[[#This Row],[CódigoProducto]],Productos[[CódigoProducto]:[Costo de venta]],2,FALSE)</f>
        <v>Moto G Plus</v>
      </c>
      <c r="G156">
        <f>VLOOKUP(Ventas[[#This Row],[CódigoProducto]],Productos[[CódigoProducto]:[Costo de venta]],3,FALSE)</f>
        <v>2376</v>
      </c>
      <c r="H156">
        <f>VLOOKUP(Ventas[[#This Row],[CódigoProducto]],Productos[[CódigoProducto]:[Costo de venta]],4,FALSE)</f>
        <v>2200</v>
      </c>
    </row>
    <row r="157" spans="1:8" ht="15.6" thickTop="1" thickBot="1" x14ac:dyDescent="0.35">
      <c r="A157" s="1">
        <v>41671</v>
      </c>
      <c r="B157" s="13" t="s">
        <v>101</v>
      </c>
      <c r="C157" t="s">
        <v>24</v>
      </c>
      <c r="D157">
        <v>2</v>
      </c>
      <c r="E157" t="str">
        <f>VLOOKUP(Ventas[[#This Row],[Representante]],Vendedores[],2,FALSE)</f>
        <v>Cañete</v>
      </c>
      <c r="F157" t="str">
        <f>VLOOKUP(Ventas[[#This Row],[CódigoProducto]],Productos[[CódigoProducto]:[Costo de venta]],2,FALSE)</f>
        <v>Samsung Galaxy S5</v>
      </c>
      <c r="G157">
        <f>VLOOKUP(Ventas[[#This Row],[CódigoProducto]],Productos[[CódigoProducto]:[Costo de venta]],3,FALSE)</f>
        <v>2167.1999999999998</v>
      </c>
      <c r="H157">
        <f>VLOOKUP(Ventas[[#This Row],[CódigoProducto]],Productos[[CódigoProducto]:[Costo de venta]],4,FALSE)</f>
        <v>1720</v>
      </c>
    </row>
    <row r="158" spans="1:8" ht="15.6" thickTop="1" thickBot="1" x14ac:dyDescent="0.35">
      <c r="A158" s="1">
        <v>41672</v>
      </c>
      <c r="B158" s="13" t="s">
        <v>102</v>
      </c>
      <c r="C158" t="s">
        <v>17</v>
      </c>
      <c r="D158">
        <v>1</v>
      </c>
      <c r="E158" t="str">
        <f>VLOOKUP(Ventas[[#This Row],[Representante]],Vendedores[],2,FALSE)</f>
        <v>Moyobamba</v>
      </c>
      <c r="F158" t="str">
        <f>VLOOKUP(Ventas[[#This Row],[CódigoProducto]],Productos[[CódigoProducto]:[Costo de venta]],2,FALSE)</f>
        <v>BLU Advance 5.0</v>
      </c>
      <c r="G158">
        <f>VLOOKUP(Ventas[[#This Row],[CódigoProducto]],Productos[[CódigoProducto]:[Costo de venta]],3,FALSE)</f>
        <v>1620</v>
      </c>
      <c r="H158">
        <f>VLOOKUP(Ventas[[#This Row],[CódigoProducto]],Productos[[CódigoProducto]:[Costo de venta]],4,FALSE)</f>
        <v>1350</v>
      </c>
    </row>
    <row r="159" spans="1:8" ht="15.6" thickTop="1" thickBot="1" x14ac:dyDescent="0.35">
      <c r="A159" s="1">
        <v>41672</v>
      </c>
      <c r="B159" s="13" t="s">
        <v>53</v>
      </c>
      <c r="C159" t="s">
        <v>24</v>
      </c>
      <c r="D159">
        <v>3</v>
      </c>
      <c r="E159" t="str">
        <f>VLOOKUP(Ventas[[#This Row],[Representante]],Vendedores[],2,FALSE)</f>
        <v>Arequipa</v>
      </c>
      <c r="F159" t="str">
        <f>VLOOKUP(Ventas[[#This Row],[CódigoProducto]],Productos[[CódigoProducto]:[Costo de venta]],2,FALSE)</f>
        <v>Samsung Galaxy S5</v>
      </c>
      <c r="G159">
        <f>VLOOKUP(Ventas[[#This Row],[CódigoProducto]],Productos[[CódigoProducto]:[Costo de venta]],3,FALSE)</f>
        <v>2167.1999999999998</v>
      </c>
      <c r="H159">
        <f>VLOOKUP(Ventas[[#This Row],[CódigoProducto]],Productos[[CódigoProducto]:[Costo de venta]],4,FALSE)</f>
        <v>1720</v>
      </c>
    </row>
    <row r="160" spans="1:8" ht="15.6" thickTop="1" thickBot="1" x14ac:dyDescent="0.35">
      <c r="A160" s="1">
        <v>41673</v>
      </c>
      <c r="B160" s="13" t="s">
        <v>50</v>
      </c>
      <c r="C160" t="s">
        <v>15</v>
      </c>
      <c r="D160">
        <v>1</v>
      </c>
      <c r="E160" t="str">
        <f>VLOOKUP(Ventas[[#This Row],[Representante]],Vendedores[],2,FALSE)</f>
        <v>Cajamarca</v>
      </c>
      <c r="F160" t="str">
        <f>VLOOKUP(Ventas[[#This Row],[CódigoProducto]],Productos[[CódigoProducto]:[Costo de venta]],2,FALSE)</f>
        <v>Moto G Plus</v>
      </c>
      <c r="G160">
        <f>VLOOKUP(Ventas[[#This Row],[CódigoProducto]],Productos[[CódigoProducto]:[Costo de venta]],3,FALSE)</f>
        <v>2376</v>
      </c>
      <c r="H160">
        <f>VLOOKUP(Ventas[[#This Row],[CódigoProducto]],Productos[[CódigoProducto]:[Costo de venta]],4,FALSE)</f>
        <v>2200</v>
      </c>
    </row>
    <row r="161" spans="1:8" ht="15.6" thickTop="1" thickBot="1" x14ac:dyDescent="0.35">
      <c r="A161" s="1">
        <v>41673</v>
      </c>
      <c r="B161" s="13" t="s">
        <v>34</v>
      </c>
      <c r="C161" t="s">
        <v>16</v>
      </c>
      <c r="D161">
        <v>2</v>
      </c>
      <c r="E161" t="str">
        <f>VLOOKUP(Ventas[[#This Row],[Representante]],Vendedores[],2,FALSE)</f>
        <v>Ica</v>
      </c>
      <c r="F161" t="str">
        <f>VLOOKUP(Ventas[[#This Row],[CódigoProducto]],Productos[[CódigoProducto]:[Costo de venta]],2,FALSE)</f>
        <v>Huawei Nexus 6P</v>
      </c>
      <c r="G161">
        <f>VLOOKUP(Ventas[[#This Row],[CódigoProducto]],Productos[[CódigoProducto]:[Costo de venta]],3,FALSE)</f>
        <v>1624</v>
      </c>
      <c r="H161">
        <f>VLOOKUP(Ventas[[#This Row],[CódigoProducto]],Productos[[CódigoProducto]:[Costo de venta]],4,FALSE)</f>
        <v>1450</v>
      </c>
    </row>
    <row r="162" spans="1:8" ht="15.6" thickTop="1" thickBot="1" x14ac:dyDescent="0.35">
      <c r="A162" s="1">
        <v>41673</v>
      </c>
      <c r="B162" s="13" t="s">
        <v>32</v>
      </c>
      <c r="C162" t="s">
        <v>23</v>
      </c>
      <c r="D162">
        <v>1</v>
      </c>
      <c r="E162" t="str">
        <f>VLOOKUP(Ventas[[#This Row],[Representante]],Vendedores[],2,FALSE)</f>
        <v>Trujillo</v>
      </c>
      <c r="F162" t="str">
        <f>VLOOKUP(Ventas[[#This Row],[CódigoProducto]],Productos[[CódigoProducto]:[Costo de venta]],2,FALSE)</f>
        <v>Samsung Galaxy J7</v>
      </c>
      <c r="G162">
        <f>VLOOKUP(Ventas[[#This Row],[CódigoProducto]],Productos[[CódigoProducto]:[Costo de venta]],3,FALSE)</f>
        <v>2016.5</v>
      </c>
      <c r="H162">
        <f>VLOOKUP(Ventas[[#This Row],[CódigoProducto]],Productos[[CódigoProducto]:[Costo de venta]],4,FALSE)</f>
        <v>1850</v>
      </c>
    </row>
    <row r="163" spans="1:8" ht="15.6" thickTop="1" thickBot="1" x14ac:dyDescent="0.35">
      <c r="A163" s="1">
        <v>41673</v>
      </c>
      <c r="B163" s="13" t="s">
        <v>59</v>
      </c>
      <c r="C163" t="s">
        <v>21</v>
      </c>
      <c r="D163">
        <v>1</v>
      </c>
      <c r="E163" t="str">
        <f>VLOOKUP(Ventas[[#This Row],[Representante]],Vendedores[],2,FALSE)</f>
        <v>Huaral</v>
      </c>
      <c r="F163" t="str">
        <f>VLOOKUP(Ventas[[#This Row],[CódigoProducto]],Productos[[CódigoProducto]:[Costo de venta]],2,FALSE)</f>
        <v>BLU Studio X8</v>
      </c>
      <c r="G163">
        <f>VLOOKUP(Ventas[[#This Row],[CódigoProducto]],Productos[[CódigoProducto]:[Costo de venta]],3,FALSE)</f>
        <v>1012</v>
      </c>
      <c r="H163">
        <f>VLOOKUP(Ventas[[#This Row],[CódigoProducto]],Productos[[CódigoProducto]:[Costo de venta]],4,FALSE)</f>
        <v>920</v>
      </c>
    </row>
    <row r="164" spans="1:8" ht="15.6" thickTop="1" thickBot="1" x14ac:dyDescent="0.35">
      <c r="A164" s="1">
        <v>41674</v>
      </c>
      <c r="B164" s="13" t="s">
        <v>37</v>
      </c>
      <c r="C164" t="s">
        <v>14</v>
      </c>
      <c r="D164">
        <v>3</v>
      </c>
      <c r="E164" t="str">
        <f>VLOOKUP(Ventas[[#This Row],[Representante]],Vendedores[],2,FALSE)</f>
        <v>Chiclayo</v>
      </c>
      <c r="F164" t="str">
        <f>VLOOKUP(Ventas[[#This Row],[CódigoProducto]],Productos[[CódigoProducto]:[Costo de venta]],2,FALSE)</f>
        <v>Samsung Galaxy A20</v>
      </c>
      <c r="G164">
        <f>VLOOKUP(Ventas[[#This Row],[CódigoProducto]],Productos[[CódigoProducto]:[Costo de venta]],3,FALSE)</f>
        <v>1725</v>
      </c>
      <c r="H164">
        <f>VLOOKUP(Ventas[[#This Row],[CódigoProducto]],Productos[[CódigoProducto]:[Costo de venta]],4,FALSE)</f>
        <v>1500</v>
      </c>
    </row>
    <row r="165" spans="1:8" ht="15.6" thickTop="1" thickBot="1" x14ac:dyDescent="0.35">
      <c r="A165" s="1">
        <v>41674</v>
      </c>
      <c r="B165" s="13" t="s">
        <v>38</v>
      </c>
      <c r="C165" t="s">
        <v>18</v>
      </c>
      <c r="D165">
        <v>2</v>
      </c>
      <c r="E165" t="str">
        <f>VLOOKUP(Ventas[[#This Row],[Representante]],Vendedores[],2,FALSE)</f>
        <v>Catacaos</v>
      </c>
      <c r="F165" t="str">
        <f>VLOOKUP(Ventas[[#This Row],[CódigoProducto]],Productos[[CódigoProducto]:[Costo de venta]],2,FALSE)</f>
        <v>Apple iPhone 6</v>
      </c>
      <c r="G165">
        <f>VLOOKUP(Ventas[[#This Row],[CódigoProducto]],Productos[[CódigoProducto]:[Costo de venta]],3,FALSE)</f>
        <v>1312.5</v>
      </c>
      <c r="H165">
        <f>VLOOKUP(Ventas[[#This Row],[CódigoProducto]],Productos[[CódigoProducto]:[Costo de venta]],4,FALSE)</f>
        <v>1250</v>
      </c>
    </row>
    <row r="166" spans="1:8" ht="15.6" thickTop="1" thickBot="1" x14ac:dyDescent="0.35">
      <c r="A166" s="1">
        <v>41674</v>
      </c>
      <c r="B166" s="13" t="s">
        <v>43</v>
      </c>
      <c r="C166" t="s">
        <v>19</v>
      </c>
      <c r="D166">
        <v>1</v>
      </c>
      <c r="E166" t="str">
        <f>VLOOKUP(Ventas[[#This Row],[Representante]],Vendedores[],2,FALSE)</f>
        <v>Huancayo</v>
      </c>
      <c r="F166" t="str">
        <f>VLOOKUP(Ventas[[#This Row],[CódigoProducto]],Productos[[CódigoProducto]:[Costo de venta]],2,FALSE)</f>
        <v>ASUS ZenFone 3</v>
      </c>
      <c r="G166">
        <f>VLOOKUP(Ventas[[#This Row],[CódigoProducto]],Productos[[CódigoProducto]:[Costo de venta]],3,FALSE)</f>
        <v>2013</v>
      </c>
      <c r="H166">
        <f>VLOOKUP(Ventas[[#This Row],[CódigoProducto]],Productos[[CódigoProducto]:[Costo de venta]],4,FALSE)</f>
        <v>1650</v>
      </c>
    </row>
    <row r="167" spans="1:8" ht="15.6" thickTop="1" thickBot="1" x14ac:dyDescent="0.35">
      <c r="A167" s="1">
        <v>41675</v>
      </c>
      <c r="B167" s="13" t="s">
        <v>49</v>
      </c>
      <c r="C167" t="s">
        <v>14</v>
      </c>
      <c r="D167">
        <v>3</v>
      </c>
      <c r="E167" t="str">
        <f>VLOOKUP(Ventas[[#This Row],[Representante]],Vendedores[],2,FALSE)</f>
        <v>Piura</v>
      </c>
      <c r="F167" t="str">
        <f>VLOOKUP(Ventas[[#This Row],[CódigoProducto]],Productos[[CódigoProducto]:[Costo de venta]],2,FALSE)</f>
        <v>Samsung Galaxy A20</v>
      </c>
      <c r="G167">
        <f>VLOOKUP(Ventas[[#This Row],[CódigoProducto]],Productos[[CódigoProducto]:[Costo de venta]],3,FALSE)</f>
        <v>1725</v>
      </c>
      <c r="H167">
        <f>VLOOKUP(Ventas[[#This Row],[CódigoProducto]],Productos[[CódigoProducto]:[Costo de venta]],4,FALSE)</f>
        <v>1500</v>
      </c>
    </row>
    <row r="168" spans="1:8" ht="15.6" thickTop="1" thickBot="1" x14ac:dyDescent="0.35">
      <c r="A168" s="1">
        <v>41675</v>
      </c>
      <c r="B168" s="13" t="s">
        <v>40</v>
      </c>
      <c r="C168" t="s">
        <v>16</v>
      </c>
      <c r="D168">
        <v>2</v>
      </c>
      <c r="E168" t="str">
        <f>VLOOKUP(Ventas[[#This Row],[Representante]],Vendedores[],2,FALSE)</f>
        <v>Iquitos</v>
      </c>
      <c r="F168" t="str">
        <f>VLOOKUP(Ventas[[#This Row],[CódigoProducto]],Productos[[CódigoProducto]:[Costo de venta]],2,FALSE)</f>
        <v>Huawei Nexus 6P</v>
      </c>
      <c r="G168">
        <f>VLOOKUP(Ventas[[#This Row],[CódigoProducto]],Productos[[CódigoProducto]:[Costo de venta]],3,FALSE)</f>
        <v>1624</v>
      </c>
      <c r="H168">
        <f>VLOOKUP(Ventas[[#This Row],[CódigoProducto]],Productos[[CódigoProducto]:[Costo de venta]],4,FALSE)</f>
        <v>1450</v>
      </c>
    </row>
    <row r="169" spans="1:8" ht="15.6" thickTop="1" thickBot="1" x14ac:dyDescent="0.35">
      <c r="A169" s="1">
        <v>41675</v>
      </c>
      <c r="B169" s="13" t="s">
        <v>39</v>
      </c>
      <c r="C169" t="s">
        <v>20</v>
      </c>
      <c r="D169">
        <v>2</v>
      </c>
      <c r="E169" t="str">
        <f>VLOOKUP(Ventas[[#This Row],[Representante]],Vendedores[],2,FALSE)</f>
        <v>Tacna</v>
      </c>
      <c r="F169" t="str">
        <f>VLOOKUP(Ventas[[#This Row],[CódigoProducto]],Productos[[CódigoProducto]:[Costo de venta]],2,FALSE)</f>
        <v>ALCATEL OneTouch</v>
      </c>
      <c r="G169">
        <f>VLOOKUP(Ventas[[#This Row],[CódigoProducto]],Productos[[CódigoProducto]:[Costo de venta]],3,FALSE)</f>
        <v>1020</v>
      </c>
      <c r="H169">
        <f>VLOOKUP(Ventas[[#This Row],[CódigoProducto]],Productos[[CódigoProducto]:[Costo de venta]],4,FALSE)</f>
        <v>850</v>
      </c>
    </row>
    <row r="170" spans="1:8" ht="15.6" thickTop="1" thickBot="1" x14ac:dyDescent="0.35">
      <c r="A170" s="1">
        <v>41676</v>
      </c>
      <c r="B170" s="13" t="s">
        <v>48</v>
      </c>
      <c r="C170" t="s">
        <v>17</v>
      </c>
      <c r="D170">
        <v>3</v>
      </c>
      <c r="E170" t="str">
        <f>VLOOKUP(Ventas[[#This Row],[Representante]],Vendedores[],2,FALSE)</f>
        <v>Cusco</v>
      </c>
      <c r="F170" t="str">
        <f>VLOOKUP(Ventas[[#This Row],[CódigoProducto]],Productos[[CódigoProducto]:[Costo de venta]],2,FALSE)</f>
        <v>BLU Advance 5.0</v>
      </c>
      <c r="G170">
        <f>VLOOKUP(Ventas[[#This Row],[CódigoProducto]],Productos[[CódigoProducto]:[Costo de venta]],3,FALSE)</f>
        <v>1620</v>
      </c>
      <c r="H170">
        <f>VLOOKUP(Ventas[[#This Row],[CódigoProducto]],Productos[[CódigoProducto]:[Costo de venta]],4,FALSE)</f>
        <v>1350</v>
      </c>
    </row>
    <row r="171" spans="1:8" ht="15.6" thickTop="1" thickBot="1" x14ac:dyDescent="0.35">
      <c r="A171" s="1">
        <v>41676</v>
      </c>
      <c r="B171" s="13" t="s">
        <v>47</v>
      </c>
      <c r="C171" t="s">
        <v>13</v>
      </c>
      <c r="D171">
        <v>2</v>
      </c>
      <c r="E171" t="str">
        <f>VLOOKUP(Ventas[[#This Row],[Representante]],Vendedores[],2,FALSE)</f>
        <v>Chimbote</v>
      </c>
      <c r="F171" t="str">
        <f>VLOOKUP(Ventas[[#This Row],[CódigoProducto]],Productos[[CódigoProducto]:[Costo de venta]],2,FALSE)</f>
        <v>Xiaomi Redmi Note 9</v>
      </c>
      <c r="G171">
        <f>VLOOKUP(Ventas[[#This Row],[CódigoProducto]],Productos[[CódigoProducto]:[Costo de venta]],3,FALSE)</f>
        <v>1683</v>
      </c>
      <c r="H171">
        <f>VLOOKUP(Ventas[[#This Row],[CódigoProducto]],Productos[[CódigoProducto]:[Costo de venta]],4,FALSE)</f>
        <v>1530</v>
      </c>
    </row>
    <row r="172" spans="1:8" ht="15.6" thickTop="1" thickBot="1" x14ac:dyDescent="0.35">
      <c r="A172" s="1">
        <v>41676</v>
      </c>
      <c r="B172" s="13" t="s">
        <v>56</v>
      </c>
      <c r="C172" t="s">
        <v>17</v>
      </c>
      <c r="D172">
        <v>1</v>
      </c>
      <c r="E172" t="str">
        <f>VLOOKUP(Ventas[[#This Row],[Representante]],Vendedores[],2,FALSE)</f>
        <v>Juliaca</v>
      </c>
      <c r="F172" t="str">
        <f>VLOOKUP(Ventas[[#This Row],[CódigoProducto]],Productos[[CódigoProducto]:[Costo de venta]],2,FALSE)</f>
        <v>BLU Advance 5.0</v>
      </c>
      <c r="G172">
        <f>VLOOKUP(Ventas[[#This Row],[CódigoProducto]],Productos[[CódigoProducto]:[Costo de venta]],3,FALSE)</f>
        <v>1620</v>
      </c>
      <c r="H172">
        <f>VLOOKUP(Ventas[[#This Row],[CódigoProducto]],Productos[[CódigoProducto]:[Costo de venta]],4,FALSE)</f>
        <v>1350</v>
      </c>
    </row>
    <row r="173" spans="1:8" ht="15.6" thickTop="1" thickBot="1" x14ac:dyDescent="0.35">
      <c r="A173" s="1">
        <v>41676</v>
      </c>
      <c r="B173" s="13" t="s">
        <v>52</v>
      </c>
      <c r="C173" t="s">
        <v>18</v>
      </c>
      <c r="D173">
        <v>3</v>
      </c>
      <c r="E173" t="str">
        <f>VLOOKUP(Ventas[[#This Row],[Representante]],Vendedores[],2,FALSE)</f>
        <v>Ayacucho</v>
      </c>
      <c r="F173" t="str">
        <f>VLOOKUP(Ventas[[#This Row],[CódigoProducto]],Productos[[CódigoProducto]:[Costo de venta]],2,FALSE)</f>
        <v>Apple iPhone 6</v>
      </c>
      <c r="G173">
        <f>VLOOKUP(Ventas[[#This Row],[CódigoProducto]],Productos[[CódigoProducto]:[Costo de venta]],3,FALSE)</f>
        <v>1312.5</v>
      </c>
      <c r="H173">
        <f>VLOOKUP(Ventas[[#This Row],[CódigoProducto]],Productos[[CódigoProducto]:[Costo de venta]],4,FALSE)</f>
        <v>1250</v>
      </c>
    </row>
    <row r="174" spans="1:8" ht="15.6" thickTop="1" thickBot="1" x14ac:dyDescent="0.35">
      <c r="A174" s="1">
        <v>41676</v>
      </c>
      <c r="B174" s="13" t="s">
        <v>55</v>
      </c>
      <c r="C174" t="s">
        <v>18</v>
      </c>
      <c r="D174">
        <v>1</v>
      </c>
      <c r="E174" t="str">
        <f>VLOOKUP(Ventas[[#This Row],[Representante]],Vendedores[],2,FALSE)</f>
        <v>Pucallpa</v>
      </c>
      <c r="F174" t="str">
        <f>VLOOKUP(Ventas[[#This Row],[CódigoProducto]],Productos[[CódigoProducto]:[Costo de venta]],2,FALSE)</f>
        <v>Apple iPhone 6</v>
      </c>
      <c r="G174">
        <f>VLOOKUP(Ventas[[#This Row],[CódigoProducto]],Productos[[CódigoProducto]:[Costo de venta]],3,FALSE)</f>
        <v>1312.5</v>
      </c>
      <c r="H174">
        <f>VLOOKUP(Ventas[[#This Row],[CódigoProducto]],Productos[[CódigoProducto]:[Costo de venta]],4,FALSE)</f>
        <v>1250</v>
      </c>
    </row>
    <row r="175" spans="1:8" ht="15.6" thickTop="1" thickBot="1" x14ac:dyDescent="0.35">
      <c r="A175" s="1">
        <v>41676</v>
      </c>
      <c r="B175" s="13" t="s">
        <v>57</v>
      </c>
      <c r="C175" t="s">
        <v>16</v>
      </c>
      <c r="D175">
        <v>1</v>
      </c>
      <c r="E175" t="str">
        <f>VLOOKUP(Ventas[[#This Row],[Representante]],Vendedores[],2,FALSE)</f>
        <v>Tumbes</v>
      </c>
      <c r="F175" t="str">
        <f>VLOOKUP(Ventas[[#This Row],[CódigoProducto]],Productos[[CódigoProducto]:[Costo de venta]],2,FALSE)</f>
        <v>Huawei Nexus 6P</v>
      </c>
      <c r="G175">
        <f>VLOOKUP(Ventas[[#This Row],[CódigoProducto]],Productos[[CódigoProducto]:[Costo de venta]],3,FALSE)</f>
        <v>1624</v>
      </c>
      <c r="H175">
        <f>VLOOKUP(Ventas[[#This Row],[CódigoProducto]],Productos[[CódigoProducto]:[Costo de venta]],4,FALSE)</f>
        <v>1450</v>
      </c>
    </row>
    <row r="176" spans="1:8" ht="15.6" thickTop="1" thickBot="1" x14ac:dyDescent="0.35">
      <c r="A176" s="1">
        <v>41676</v>
      </c>
      <c r="B176" s="13" t="s">
        <v>45</v>
      </c>
      <c r="C176" t="s">
        <v>16</v>
      </c>
      <c r="D176">
        <v>3</v>
      </c>
      <c r="E176" t="str">
        <f>VLOOKUP(Ventas[[#This Row],[Representante]],Vendedores[],2,FALSE)</f>
        <v>Ilo</v>
      </c>
      <c r="F176" t="str">
        <f>VLOOKUP(Ventas[[#This Row],[CódigoProducto]],Productos[[CódigoProducto]:[Costo de venta]],2,FALSE)</f>
        <v>Huawei Nexus 6P</v>
      </c>
      <c r="G176">
        <f>VLOOKUP(Ventas[[#This Row],[CódigoProducto]],Productos[[CódigoProducto]:[Costo de venta]],3,FALSE)</f>
        <v>1624</v>
      </c>
      <c r="H176">
        <f>VLOOKUP(Ventas[[#This Row],[CódigoProducto]],Productos[[CódigoProducto]:[Costo de venta]],4,FALSE)</f>
        <v>1450</v>
      </c>
    </row>
    <row r="177" spans="1:8" ht="15.6" thickTop="1" thickBot="1" x14ac:dyDescent="0.35">
      <c r="A177" s="1">
        <v>41676</v>
      </c>
      <c r="B177" s="13" t="s">
        <v>51</v>
      </c>
      <c r="C177" t="s">
        <v>21</v>
      </c>
      <c r="D177">
        <v>1</v>
      </c>
      <c r="E177" t="str">
        <f>VLOOKUP(Ventas[[#This Row],[Representante]],Vendedores[],2,FALSE)</f>
        <v>Huaraz</v>
      </c>
      <c r="F177" t="str">
        <f>VLOOKUP(Ventas[[#This Row],[CódigoProducto]],Productos[[CódigoProducto]:[Costo de venta]],2,FALSE)</f>
        <v>BLU Studio X8</v>
      </c>
      <c r="G177">
        <f>VLOOKUP(Ventas[[#This Row],[CódigoProducto]],Productos[[CódigoProducto]:[Costo de venta]],3,FALSE)</f>
        <v>1012</v>
      </c>
      <c r="H177">
        <f>VLOOKUP(Ventas[[#This Row],[CódigoProducto]],Productos[[CódigoProducto]:[Costo de venta]],4,FALSE)</f>
        <v>920</v>
      </c>
    </row>
    <row r="178" spans="1:8" ht="15.6" thickTop="1" thickBot="1" x14ac:dyDescent="0.35">
      <c r="A178" s="1">
        <v>41677</v>
      </c>
      <c r="B178" s="13" t="s">
        <v>58</v>
      </c>
      <c r="C178" t="s">
        <v>24</v>
      </c>
      <c r="D178">
        <v>1</v>
      </c>
      <c r="E178" t="str">
        <f>VLOOKUP(Ventas[[#This Row],[Representante]],Vendedores[],2,FALSE)</f>
        <v>Chincha</v>
      </c>
      <c r="F178" t="str">
        <f>VLOOKUP(Ventas[[#This Row],[CódigoProducto]],Productos[[CódigoProducto]:[Costo de venta]],2,FALSE)</f>
        <v>Samsung Galaxy S5</v>
      </c>
      <c r="G178">
        <f>VLOOKUP(Ventas[[#This Row],[CódigoProducto]],Productos[[CódigoProducto]:[Costo de venta]],3,FALSE)</f>
        <v>2167.1999999999998</v>
      </c>
      <c r="H178">
        <f>VLOOKUP(Ventas[[#This Row],[CódigoProducto]],Productos[[CódigoProducto]:[Costo de venta]],4,FALSE)</f>
        <v>1720</v>
      </c>
    </row>
    <row r="179" spans="1:8" ht="15.6" thickTop="1" thickBot="1" x14ac:dyDescent="0.35">
      <c r="A179" s="1">
        <v>41677</v>
      </c>
      <c r="B179" s="13" t="s">
        <v>60</v>
      </c>
      <c r="C179" t="s">
        <v>17</v>
      </c>
      <c r="D179">
        <v>1</v>
      </c>
      <c r="E179" t="str">
        <f>VLOOKUP(Ventas[[#This Row],[Representante]],Vendedores[],2,FALSE)</f>
        <v>Pisco</v>
      </c>
      <c r="F179" t="str">
        <f>VLOOKUP(Ventas[[#This Row],[CódigoProducto]],Productos[[CódigoProducto]:[Costo de venta]],2,FALSE)</f>
        <v>BLU Advance 5.0</v>
      </c>
      <c r="G179">
        <f>VLOOKUP(Ventas[[#This Row],[CódigoProducto]],Productos[[CódigoProducto]:[Costo de venta]],3,FALSE)</f>
        <v>1620</v>
      </c>
      <c r="H179">
        <f>VLOOKUP(Ventas[[#This Row],[CódigoProducto]],Productos[[CódigoProducto]:[Costo de venta]],4,FALSE)</f>
        <v>1350</v>
      </c>
    </row>
    <row r="180" spans="1:8" ht="15.6" thickTop="1" thickBot="1" x14ac:dyDescent="0.35">
      <c r="A180" s="1">
        <v>41677</v>
      </c>
      <c r="B180" s="13" t="s">
        <v>54</v>
      </c>
      <c r="C180" t="s">
        <v>21</v>
      </c>
      <c r="D180">
        <v>3</v>
      </c>
      <c r="E180" t="str">
        <f>VLOOKUP(Ventas[[#This Row],[Representante]],Vendedores[],2,FALSE)</f>
        <v>Cañete</v>
      </c>
      <c r="F180" t="str">
        <f>VLOOKUP(Ventas[[#This Row],[CódigoProducto]],Productos[[CódigoProducto]:[Costo de venta]],2,FALSE)</f>
        <v>BLU Studio X8</v>
      </c>
      <c r="G180">
        <f>VLOOKUP(Ventas[[#This Row],[CódigoProducto]],Productos[[CódigoProducto]:[Costo de venta]],3,FALSE)</f>
        <v>1012</v>
      </c>
      <c r="H180">
        <f>VLOOKUP(Ventas[[#This Row],[CódigoProducto]],Productos[[CódigoProducto]:[Costo de venta]],4,FALSE)</f>
        <v>920</v>
      </c>
    </row>
    <row r="181" spans="1:8" ht="15.6" thickTop="1" thickBot="1" x14ac:dyDescent="0.35">
      <c r="A181" s="1">
        <v>41677</v>
      </c>
      <c r="B181" s="13" t="s">
        <v>63</v>
      </c>
      <c r="C181" t="s">
        <v>23</v>
      </c>
      <c r="D181">
        <v>1</v>
      </c>
      <c r="E181" t="str">
        <f>VLOOKUP(Ventas[[#This Row],[Representante]],Vendedores[],2,FALSE)</f>
        <v>Jaén</v>
      </c>
      <c r="F181" t="str">
        <f>VLOOKUP(Ventas[[#This Row],[CódigoProducto]],Productos[[CódigoProducto]:[Costo de venta]],2,FALSE)</f>
        <v>Samsung Galaxy J7</v>
      </c>
      <c r="G181">
        <f>VLOOKUP(Ventas[[#This Row],[CódigoProducto]],Productos[[CódigoProducto]:[Costo de venta]],3,FALSE)</f>
        <v>2016.5</v>
      </c>
      <c r="H181">
        <f>VLOOKUP(Ventas[[#This Row],[CódigoProducto]],Productos[[CódigoProducto]:[Costo de venta]],4,FALSE)</f>
        <v>1850</v>
      </c>
    </row>
    <row r="182" spans="1:8" ht="15.6" thickTop="1" thickBot="1" x14ac:dyDescent="0.35">
      <c r="A182" s="1">
        <v>41678</v>
      </c>
      <c r="B182" s="13" t="s">
        <v>64</v>
      </c>
      <c r="C182" t="s">
        <v>17</v>
      </c>
      <c r="D182">
        <v>1</v>
      </c>
      <c r="E182" t="str">
        <f>VLOOKUP(Ventas[[#This Row],[Representante]],Vendedores[],2,FALSE)</f>
        <v>Moyobamba</v>
      </c>
      <c r="F182" t="str">
        <f>VLOOKUP(Ventas[[#This Row],[CódigoProducto]],Productos[[CódigoProducto]:[Costo de venta]],2,FALSE)</f>
        <v>BLU Advance 5.0</v>
      </c>
      <c r="G182">
        <f>VLOOKUP(Ventas[[#This Row],[CódigoProducto]],Productos[[CódigoProducto]:[Costo de venta]],3,FALSE)</f>
        <v>1620</v>
      </c>
      <c r="H182">
        <f>VLOOKUP(Ventas[[#This Row],[CódigoProducto]],Productos[[CódigoProducto]:[Costo de venta]],4,FALSE)</f>
        <v>1350</v>
      </c>
    </row>
    <row r="183" spans="1:8" ht="15.6" thickTop="1" thickBot="1" x14ac:dyDescent="0.35">
      <c r="A183" s="1">
        <v>41678</v>
      </c>
      <c r="B183" s="13" t="s">
        <v>65</v>
      </c>
      <c r="C183" t="s">
        <v>21</v>
      </c>
      <c r="D183">
        <v>2</v>
      </c>
      <c r="E183" t="str">
        <f>VLOOKUP(Ventas[[#This Row],[Representante]],Vendedores[],2,FALSE)</f>
        <v>Barranca</v>
      </c>
      <c r="F183" t="str">
        <f>VLOOKUP(Ventas[[#This Row],[CódigoProducto]],Productos[[CódigoProducto]:[Costo de venta]],2,FALSE)</f>
        <v>BLU Studio X8</v>
      </c>
      <c r="G183">
        <f>VLOOKUP(Ventas[[#This Row],[CódigoProducto]],Productos[[CódigoProducto]:[Costo de venta]],3,FALSE)</f>
        <v>1012</v>
      </c>
      <c r="H183">
        <f>VLOOKUP(Ventas[[#This Row],[CódigoProducto]],Productos[[CódigoProducto]:[Costo de venta]],4,FALSE)</f>
        <v>920</v>
      </c>
    </row>
    <row r="184" spans="1:8" ht="15.6" thickTop="1" thickBot="1" x14ac:dyDescent="0.35">
      <c r="A184" s="1">
        <v>41678</v>
      </c>
      <c r="B184" s="13" t="s">
        <v>66</v>
      </c>
      <c r="C184" t="s">
        <v>13</v>
      </c>
      <c r="D184">
        <v>12</v>
      </c>
      <c r="E184" t="str">
        <f>VLOOKUP(Ventas[[#This Row],[Representante]],Vendedores[],2,FALSE)</f>
        <v>Huacho</v>
      </c>
      <c r="F184" t="str">
        <f>VLOOKUP(Ventas[[#This Row],[CódigoProducto]],Productos[[CódigoProducto]:[Costo de venta]],2,FALSE)</f>
        <v>Xiaomi Redmi Note 9</v>
      </c>
      <c r="G184">
        <f>VLOOKUP(Ventas[[#This Row],[CódigoProducto]],Productos[[CódigoProducto]:[Costo de venta]],3,FALSE)</f>
        <v>1683</v>
      </c>
      <c r="H184">
        <f>VLOOKUP(Ventas[[#This Row],[CódigoProducto]],Productos[[CódigoProducto]:[Costo de venta]],4,FALSE)</f>
        <v>1530</v>
      </c>
    </row>
    <row r="185" spans="1:8" ht="15.6" thickTop="1" thickBot="1" x14ac:dyDescent="0.35">
      <c r="A185" s="1">
        <v>41678</v>
      </c>
      <c r="B185" s="13" t="s">
        <v>67</v>
      </c>
      <c r="C185" t="s">
        <v>15</v>
      </c>
      <c r="D185">
        <v>1</v>
      </c>
      <c r="E185" t="str">
        <f>VLOOKUP(Ventas[[#This Row],[Representante]],Vendedores[],2,FALSE)</f>
        <v>Tingo María</v>
      </c>
      <c r="F185" t="str">
        <f>VLOOKUP(Ventas[[#This Row],[CódigoProducto]],Productos[[CódigoProducto]:[Costo de venta]],2,FALSE)</f>
        <v>Moto G Plus</v>
      </c>
      <c r="G185">
        <f>VLOOKUP(Ventas[[#This Row],[CódigoProducto]],Productos[[CódigoProducto]:[Costo de venta]],3,FALSE)</f>
        <v>2376</v>
      </c>
      <c r="H185">
        <f>VLOOKUP(Ventas[[#This Row],[CódigoProducto]],Productos[[CódigoProducto]:[Costo de venta]],4,FALSE)</f>
        <v>2200</v>
      </c>
    </row>
    <row r="186" spans="1:8" ht="15.6" thickTop="1" thickBot="1" x14ac:dyDescent="0.35">
      <c r="A186" s="1">
        <v>41678</v>
      </c>
      <c r="B186" s="13" t="s">
        <v>68</v>
      </c>
      <c r="C186" t="s">
        <v>13</v>
      </c>
      <c r="D186">
        <v>3</v>
      </c>
      <c r="E186" t="str">
        <f>VLOOKUP(Ventas[[#This Row],[Representante]],Vendedores[],2,FALSE)</f>
        <v>Paita</v>
      </c>
      <c r="F186" t="str">
        <f>VLOOKUP(Ventas[[#This Row],[CódigoProducto]],Productos[[CódigoProducto]:[Costo de venta]],2,FALSE)</f>
        <v>Xiaomi Redmi Note 9</v>
      </c>
      <c r="G186">
        <f>VLOOKUP(Ventas[[#This Row],[CódigoProducto]],Productos[[CódigoProducto]:[Costo de venta]],3,FALSE)</f>
        <v>1683</v>
      </c>
      <c r="H186">
        <f>VLOOKUP(Ventas[[#This Row],[CódigoProducto]],Productos[[CódigoProducto]:[Costo de venta]],4,FALSE)</f>
        <v>1530</v>
      </c>
    </row>
    <row r="187" spans="1:8" ht="15.6" thickTop="1" thickBot="1" x14ac:dyDescent="0.35">
      <c r="A187" s="1">
        <v>41678</v>
      </c>
      <c r="B187" s="13" t="s">
        <v>62</v>
      </c>
      <c r="C187" t="s">
        <v>21</v>
      </c>
      <c r="D187">
        <v>2</v>
      </c>
      <c r="E187" t="str">
        <f>VLOOKUP(Ventas[[#This Row],[Representante]],Vendedores[],2,FALSE)</f>
        <v>Sullana</v>
      </c>
      <c r="F187" t="str">
        <f>VLOOKUP(Ventas[[#This Row],[CódigoProducto]],Productos[[CódigoProducto]:[Costo de venta]],2,FALSE)</f>
        <v>BLU Studio X8</v>
      </c>
      <c r="G187">
        <f>VLOOKUP(Ventas[[#This Row],[CódigoProducto]],Productos[[CódigoProducto]:[Costo de venta]],3,FALSE)</f>
        <v>1012</v>
      </c>
      <c r="H187">
        <f>VLOOKUP(Ventas[[#This Row],[CódigoProducto]],Productos[[CódigoProducto]:[Costo de venta]],4,FALSE)</f>
        <v>920</v>
      </c>
    </row>
    <row r="188" spans="1:8" ht="15.6" thickTop="1" thickBot="1" x14ac:dyDescent="0.35">
      <c r="A188" s="1">
        <v>41678</v>
      </c>
      <c r="B188" s="13" t="s">
        <v>61</v>
      </c>
      <c r="C188" t="s">
        <v>15</v>
      </c>
      <c r="D188">
        <v>4</v>
      </c>
      <c r="E188" t="str">
        <f>VLOOKUP(Ventas[[#This Row],[Representante]],Vendedores[],2,FALSE)</f>
        <v>Cerro de Pasco</v>
      </c>
      <c r="F188" t="str">
        <f>VLOOKUP(Ventas[[#This Row],[CódigoProducto]],Productos[[CódigoProducto]:[Costo de venta]],2,FALSE)</f>
        <v>Moto G Plus</v>
      </c>
      <c r="G188">
        <f>VLOOKUP(Ventas[[#This Row],[CódigoProducto]],Productos[[CódigoProducto]:[Costo de venta]],3,FALSE)</f>
        <v>2376</v>
      </c>
      <c r="H188">
        <f>VLOOKUP(Ventas[[#This Row],[CódigoProducto]],Productos[[CódigoProducto]:[Costo de venta]],4,FALSE)</f>
        <v>2200</v>
      </c>
    </row>
    <row r="189" spans="1:8" ht="15.6" thickTop="1" thickBot="1" x14ac:dyDescent="0.35">
      <c r="A189" s="1">
        <v>41679</v>
      </c>
      <c r="B189" s="13" t="s">
        <v>69</v>
      </c>
      <c r="C189" t="s">
        <v>19</v>
      </c>
      <c r="D189">
        <v>2</v>
      </c>
      <c r="E189" t="str">
        <f>VLOOKUP(Ventas[[#This Row],[Representante]],Vendedores[],2,FALSE)</f>
        <v>Satipo</v>
      </c>
      <c r="F189" t="str">
        <f>VLOOKUP(Ventas[[#This Row],[CódigoProducto]],Productos[[CódigoProducto]:[Costo de venta]],2,FALSE)</f>
        <v>ASUS ZenFone 3</v>
      </c>
      <c r="G189">
        <f>VLOOKUP(Ventas[[#This Row],[CódigoProducto]],Productos[[CódigoProducto]:[Costo de venta]],3,FALSE)</f>
        <v>2013</v>
      </c>
      <c r="H189">
        <f>VLOOKUP(Ventas[[#This Row],[CódigoProducto]],Productos[[CódigoProducto]:[Costo de venta]],4,FALSE)</f>
        <v>1650</v>
      </c>
    </row>
    <row r="190" spans="1:8" ht="15.6" thickTop="1" thickBot="1" x14ac:dyDescent="0.35">
      <c r="A190" s="1">
        <v>41679</v>
      </c>
      <c r="B190" s="13" t="s">
        <v>70</v>
      </c>
      <c r="C190" t="s">
        <v>18</v>
      </c>
      <c r="D190">
        <v>13</v>
      </c>
      <c r="E190" t="str">
        <f>VLOOKUP(Ventas[[#This Row],[Representante]],Vendedores[],2,FALSE)</f>
        <v>Talara</v>
      </c>
      <c r="F190" t="str">
        <f>VLOOKUP(Ventas[[#This Row],[CódigoProducto]],Productos[[CódigoProducto]:[Costo de venta]],2,FALSE)</f>
        <v>Apple iPhone 6</v>
      </c>
      <c r="G190">
        <f>VLOOKUP(Ventas[[#This Row],[CódigoProducto]],Productos[[CódigoProducto]:[Costo de venta]],3,FALSE)</f>
        <v>1312.5</v>
      </c>
      <c r="H190">
        <f>VLOOKUP(Ventas[[#This Row],[CódigoProducto]],Productos[[CódigoProducto]:[Costo de venta]],4,FALSE)</f>
        <v>1250</v>
      </c>
    </row>
    <row r="191" spans="1:8" ht="15.6" thickTop="1" thickBot="1" x14ac:dyDescent="0.35">
      <c r="A191" s="1">
        <v>41679</v>
      </c>
      <c r="B191" s="13" t="s">
        <v>71</v>
      </c>
      <c r="C191" t="s">
        <v>15</v>
      </c>
      <c r="D191">
        <v>2</v>
      </c>
      <c r="E191" t="str">
        <f>VLOOKUP(Ventas[[#This Row],[Representante]],Vendedores[],2,FALSE)</f>
        <v>Yurimaguas</v>
      </c>
      <c r="F191" t="str">
        <f>VLOOKUP(Ventas[[#This Row],[CódigoProducto]],Productos[[CódigoProducto]:[Costo de venta]],2,FALSE)</f>
        <v>Moto G Plus</v>
      </c>
      <c r="G191">
        <f>VLOOKUP(Ventas[[#This Row],[CódigoProducto]],Productos[[CódigoProducto]:[Costo de venta]],3,FALSE)</f>
        <v>2376</v>
      </c>
      <c r="H191">
        <f>VLOOKUP(Ventas[[#This Row],[CódigoProducto]],Productos[[CódigoProducto]:[Costo de venta]],4,FALSE)</f>
        <v>2200</v>
      </c>
    </row>
    <row r="192" spans="1:8" ht="15.6" thickTop="1" thickBot="1" x14ac:dyDescent="0.35">
      <c r="A192" s="1">
        <v>41679</v>
      </c>
      <c r="B192" s="13" t="s">
        <v>46</v>
      </c>
      <c r="C192" t="s">
        <v>24</v>
      </c>
      <c r="D192">
        <v>2</v>
      </c>
      <c r="E192" t="str">
        <f>VLOOKUP(Ventas[[#This Row],[Representante]],Vendedores[],2,FALSE)</f>
        <v>Sicuani</v>
      </c>
      <c r="F192" t="str">
        <f>VLOOKUP(Ventas[[#This Row],[CódigoProducto]],Productos[[CódigoProducto]:[Costo de venta]],2,FALSE)</f>
        <v>Samsung Galaxy S5</v>
      </c>
      <c r="G192">
        <f>VLOOKUP(Ventas[[#This Row],[CódigoProducto]],Productos[[CódigoProducto]:[Costo de venta]],3,FALSE)</f>
        <v>2167.1999999999998</v>
      </c>
      <c r="H192">
        <f>VLOOKUP(Ventas[[#This Row],[CódigoProducto]],Productos[[CódigoProducto]:[Costo de venta]],4,FALSE)</f>
        <v>1720</v>
      </c>
    </row>
    <row r="193" spans="1:8" ht="15.6" thickTop="1" thickBot="1" x14ac:dyDescent="0.35">
      <c r="A193" s="1">
        <v>41679</v>
      </c>
      <c r="B193" s="13" t="s">
        <v>72</v>
      </c>
      <c r="C193" t="s">
        <v>17</v>
      </c>
      <c r="D193">
        <v>1</v>
      </c>
      <c r="E193" t="str">
        <f>VLOOKUP(Ventas[[#This Row],[Representante]],Vendedores[],2,FALSE)</f>
        <v>Sechura</v>
      </c>
      <c r="F193" t="str">
        <f>VLOOKUP(Ventas[[#This Row],[CódigoProducto]],Productos[[CódigoProducto]:[Costo de venta]],2,FALSE)</f>
        <v>BLU Advance 5.0</v>
      </c>
      <c r="G193">
        <f>VLOOKUP(Ventas[[#This Row],[CódigoProducto]],Productos[[CódigoProducto]:[Costo de venta]],3,FALSE)</f>
        <v>1620</v>
      </c>
      <c r="H193">
        <f>VLOOKUP(Ventas[[#This Row],[CódigoProducto]],Productos[[CódigoProducto]:[Costo de venta]],4,FALSE)</f>
        <v>1350</v>
      </c>
    </row>
    <row r="194" spans="1:8" ht="15.6" thickTop="1" thickBot="1" x14ac:dyDescent="0.35">
      <c r="A194" s="1">
        <v>41679</v>
      </c>
      <c r="B194" s="13" t="s">
        <v>73</v>
      </c>
      <c r="C194" t="s">
        <v>15</v>
      </c>
      <c r="D194">
        <v>3</v>
      </c>
      <c r="E194" t="str">
        <f>VLOOKUP(Ventas[[#This Row],[Representante]],Vendedores[],2,FALSE)</f>
        <v>Puerto Maldonado</v>
      </c>
      <c r="F194" t="str">
        <f>VLOOKUP(Ventas[[#This Row],[CódigoProducto]],Productos[[CódigoProducto]:[Costo de venta]],2,FALSE)</f>
        <v>Moto G Plus</v>
      </c>
      <c r="G194">
        <f>VLOOKUP(Ventas[[#This Row],[CódigoProducto]],Productos[[CódigoProducto]:[Costo de venta]],3,FALSE)</f>
        <v>2376</v>
      </c>
      <c r="H194">
        <f>VLOOKUP(Ventas[[#This Row],[CódigoProducto]],Productos[[CódigoProducto]:[Costo de venta]],4,FALSE)</f>
        <v>2200</v>
      </c>
    </row>
    <row r="195" spans="1:8" ht="15.6" thickTop="1" thickBot="1" x14ac:dyDescent="0.35">
      <c r="A195" s="1">
        <v>41680</v>
      </c>
      <c r="B195" s="13" t="s">
        <v>74</v>
      </c>
      <c r="C195" t="s">
        <v>20</v>
      </c>
      <c r="D195">
        <v>3</v>
      </c>
      <c r="E195" t="str">
        <f>VLOOKUP(Ventas[[#This Row],[Representante]],Vendedores[],2,FALSE)</f>
        <v>Huánuco</v>
      </c>
      <c r="F195" t="str">
        <f>VLOOKUP(Ventas[[#This Row],[CódigoProducto]],Productos[[CódigoProducto]:[Costo de venta]],2,FALSE)</f>
        <v>ALCATEL OneTouch</v>
      </c>
      <c r="G195">
        <f>VLOOKUP(Ventas[[#This Row],[CódigoProducto]],Productos[[CódigoProducto]:[Costo de venta]],3,FALSE)</f>
        <v>1020</v>
      </c>
      <c r="H195">
        <f>VLOOKUP(Ventas[[#This Row],[CódigoProducto]],Productos[[CódigoProducto]:[Costo de venta]],4,FALSE)</f>
        <v>850</v>
      </c>
    </row>
    <row r="196" spans="1:8" ht="15.6" thickTop="1" thickBot="1" x14ac:dyDescent="0.35">
      <c r="A196" s="1">
        <v>41680</v>
      </c>
      <c r="B196" s="13" t="s">
        <v>75</v>
      </c>
      <c r="C196" t="s">
        <v>19</v>
      </c>
      <c r="D196">
        <v>2</v>
      </c>
      <c r="E196" t="str">
        <f>VLOOKUP(Ventas[[#This Row],[Representante]],Vendedores[],2,FALSE)</f>
        <v>Tarapoto</v>
      </c>
      <c r="F196" t="str">
        <f>VLOOKUP(Ventas[[#This Row],[CódigoProducto]],Productos[[CódigoProducto]:[Costo de venta]],2,FALSE)</f>
        <v>ASUS ZenFone 3</v>
      </c>
      <c r="G196">
        <f>VLOOKUP(Ventas[[#This Row],[CódigoProducto]],Productos[[CódigoProducto]:[Costo de venta]],3,FALSE)</f>
        <v>2013</v>
      </c>
      <c r="H196">
        <f>VLOOKUP(Ventas[[#This Row],[CódigoProducto]],Productos[[CódigoProducto]:[Costo de venta]],4,FALSE)</f>
        <v>1650</v>
      </c>
    </row>
    <row r="197" spans="1:8" ht="15.6" thickTop="1" thickBot="1" x14ac:dyDescent="0.35">
      <c r="A197" s="1">
        <v>41681</v>
      </c>
      <c r="B197" s="13" t="s">
        <v>76</v>
      </c>
      <c r="C197" t="s">
        <v>18</v>
      </c>
      <c r="D197">
        <v>3</v>
      </c>
      <c r="E197" t="str">
        <f>VLOOKUP(Ventas[[#This Row],[Representante]],Vendedores[],2,FALSE)</f>
        <v>Chepén</v>
      </c>
      <c r="F197" t="str">
        <f>VLOOKUP(Ventas[[#This Row],[CódigoProducto]],Productos[[CódigoProducto]:[Costo de venta]],2,FALSE)</f>
        <v>Apple iPhone 6</v>
      </c>
      <c r="G197">
        <f>VLOOKUP(Ventas[[#This Row],[CódigoProducto]],Productos[[CódigoProducto]:[Costo de venta]],3,FALSE)</f>
        <v>1312.5</v>
      </c>
      <c r="H197">
        <f>VLOOKUP(Ventas[[#This Row],[CódigoProducto]],Productos[[CódigoProducto]:[Costo de venta]],4,FALSE)</f>
        <v>1250</v>
      </c>
    </row>
    <row r="198" spans="1:8" ht="15.6" thickTop="1" thickBot="1" x14ac:dyDescent="0.35">
      <c r="A198" s="1">
        <v>41681</v>
      </c>
      <c r="B198" s="13" t="s">
        <v>77</v>
      </c>
      <c r="C198" t="s">
        <v>14</v>
      </c>
      <c r="D198">
        <v>2</v>
      </c>
      <c r="E198" t="str">
        <f>VLOOKUP(Ventas[[#This Row],[Representante]],Vendedores[],2,FALSE)</f>
        <v>Moquegua</v>
      </c>
      <c r="F198" t="str">
        <f>VLOOKUP(Ventas[[#This Row],[CódigoProducto]],Productos[[CódigoProducto]:[Costo de venta]],2,FALSE)</f>
        <v>Samsung Galaxy A20</v>
      </c>
      <c r="G198">
        <f>VLOOKUP(Ventas[[#This Row],[CódigoProducto]],Productos[[CódigoProducto]:[Costo de venta]],3,FALSE)</f>
        <v>1725</v>
      </c>
      <c r="H198">
        <f>VLOOKUP(Ventas[[#This Row],[CódigoProducto]],Productos[[CódigoProducto]:[Costo de venta]],4,FALSE)</f>
        <v>1500</v>
      </c>
    </row>
    <row r="199" spans="1:8" ht="15.6" thickTop="1" thickBot="1" x14ac:dyDescent="0.35">
      <c r="A199" s="1">
        <v>41681</v>
      </c>
      <c r="B199" s="13" t="s">
        <v>78</v>
      </c>
      <c r="C199" t="s">
        <v>14</v>
      </c>
      <c r="D199">
        <v>4</v>
      </c>
      <c r="E199" t="str">
        <f>VLOOKUP(Ventas[[#This Row],[Representante]],Vendedores[],2,FALSE)</f>
        <v>Tarma</v>
      </c>
      <c r="F199" t="str">
        <f>VLOOKUP(Ventas[[#This Row],[CódigoProducto]],Productos[[CódigoProducto]:[Costo de venta]],2,FALSE)</f>
        <v>Samsung Galaxy A20</v>
      </c>
      <c r="G199">
        <f>VLOOKUP(Ventas[[#This Row],[CódigoProducto]],Productos[[CódigoProducto]:[Costo de venta]],3,FALSE)</f>
        <v>1725</v>
      </c>
      <c r="H199">
        <f>VLOOKUP(Ventas[[#This Row],[CódigoProducto]],Productos[[CódigoProducto]:[Costo de venta]],4,FALSE)</f>
        <v>1500</v>
      </c>
    </row>
    <row r="200" spans="1:8" ht="15.6" thickTop="1" thickBot="1" x14ac:dyDescent="0.35">
      <c r="A200" s="1">
        <v>41681</v>
      </c>
      <c r="B200" s="13" t="s">
        <v>79</v>
      </c>
      <c r="C200" t="s">
        <v>23</v>
      </c>
      <c r="D200">
        <v>18</v>
      </c>
      <c r="E200" t="str">
        <f>VLOOKUP(Ventas[[#This Row],[Representante]],Vendedores[],2,FALSE)</f>
        <v>Ayacucho</v>
      </c>
      <c r="F200" t="str">
        <f>VLOOKUP(Ventas[[#This Row],[CódigoProducto]],Productos[[CódigoProducto]:[Costo de venta]],2,FALSE)</f>
        <v>Samsung Galaxy J7</v>
      </c>
      <c r="G200">
        <f>VLOOKUP(Ventas[[#This Row],[CódigoProducto]],Productos[[CódigoProducto]:[Costo de venta]],3,FALSE)</f>
        <v>2016.5</v>
      </c>
      <c r="H200">
        <f>VLOOKUP(Ventas[[#This Row],[CódigoProducto]],Productos[[CódigoProducto]:[Costo de venta]],4,FALSE)</f>
        <v>1850</v>
      </c>
    </row>
    <row r="201" spans="1:8" ht="15.6" thickTop="1" thickBot="1" x14ac:dyDescent="0.35">
      <c r="A201" s="1">
        <v>41681</v>
      </c>
      <c r="B201" s="13" t="s">
        <v>80</v>
      </c>
      <c r="C201" t="s">
        <v>22</v>
      </c>
      <c r="D201">
        <v>3</v>
      </c>
      <c r="E201" t="str">
        <f>VLOOKUP(Ventas[[#This Row],[Representante]],Vendedores[],2,FALSE)</f>
        <v>Tacna</v>
      </c>
      <c r="F201" t="str">
        <f>VLOOKUP(Ventas[[#This Row],[CódigoProducto]],Productos[[CódigoProducto]:[Costo de venta]],2,FALSE)</f>
        <v>Samsung Galaxy S69</v>
      </c>
      <c r="G201">
        <f>VLOOKUP(Ventas[[#This Row],[CódigoProducto]],Productos[[CódigoProducto]:[Costo de venta]],3,FALSE)</f>
        <v>998.4</v>
      </c>
      <c r="H201">
        <f>VLOOKUP(Ventas[[#This Row],[CódigoProducto]],Productos[[CódigoProducto]:[Costo de venta]],4,FALSE)</f>
        <v>960</v>
      </c>
    </row>
    <row r="202" spans="1:8" ht="15.6" thickTop="1" thickBot="1" x14ac:dyDescent="0.35">
      <c r="A202" s="1">
        <v>41681</v>
      </c>
      <c r="B202" s="13" t="s">
        <v>81</v>
      </c>
      <c r="C202" t="s">
        <v>17</v>
      </c>
      <c r="D202">
        <v>3</v>
      </c>
      <c r="E202" t="str">
        <f>VLOOKUP(Ventas[[#This Row],[Representante]],Vendedores[],2,FALSE)</f>
        <v>Huacho</v>
      </c>
      <c r="F202" t="str">
        <f>VLOOKUP(Ventas[[#This Row],[CódigoProducto]],Productos[[CódigoProducto]:[Costo de venta]],2,FALSE)</f>
        <v>BLU Advance 5.0</v>
      </c>
      <c r="G202">
        <f>VLOOKUP(Ventas[[#This Row],[CódigoProducto]],Productos[[CódigoProducto]:[Costo de venta]],3,FALSE)</f>
        <v>1620</v>
      </c>
      <c r="H202">
        <f>VLOOKUP(Ventas[[#This Row],[CódigoProducto]],Productos[[CódigoProducto]:[Costo de venta]],4,FALSE)</f>
        <v>1350</v>
      </c>
    </row>
    <row r="203" spans="1:8" ht="15.6" thickTop="1" thickBot="1" x14ac:dyDescent="0.35">
      <c r="A203" s="1">
        <v>41681</v>
      </c>
      <c r="B203" s="13" t="s">
        <v>44</v>
      </c>
      <c r="C203" t="s">
        <v>13</v>
      </c>
      <c r="D203">
        <v>1</v>
      </c>
      <c r="E203" t="str">
        <f>VLOOKUP(Ventas[[#This Row],[Representante]],Vendedores[],2,FALSE)</f>
        <v>Iquitos</v>
      </c>
      <c r="F203" t="str">
        <f>VLOOKUP(Ventas[[#This Row],[CódigoProducto]],Productos[[CódigoProducto]:[Costo de venta]],2,FALSE)</f>
        <v>Xiaomi Redmi Note 9</v>
      </c>
      <c r="G203">
        <f>VLOOKUP(Ventas[[#This Row],[CódigoProducto]],Productos[[CódigoProducto]:[Costo de venta]],3,FALSE)</f>
        <v>1683</v>
      </c>
      <c r="H203">
        <f>VLOOKUP(Ventas[[#This Row],[CódigoProducto]],Productos[[CódigoProducto]:[Costo de venta]],4,FALSE)</f>
        <v>1530</v>
      </c>
    </row>
    <row r="204" spans="1:8" ht="15.6" thickTop="1" thickBot="1" x14ac:dyDescent="0.35">
      <c r="A204" s="1">
        <v>41681</v>
      </c>
      <c r="B204" s="13" t="s">
        <v>82</v>
      </c>
      <c r="C204" t="s">
        <v>18</v>
      </c>
      <c r="D204">
        <v>3</v>
      </c>
      <c r="E204" t="str">
        <f>VLOOKUP(Ventas[[#This Row],[Representante]],Vendedores[],2,FALSE)</f>
        <v>Moquegua</v>
      </c>
      <c r="F204" t="str">
        <f>VLOOKUP(Ventas[[#This Row],[CódigoProducto]],Productos[[CódigoProducto]:[Costo de venta]],2,FALSE)</f>
        <v>Apple iPhone 6</v>
      </c>
      <c r="G204">
        <f>VLOOKUP(Ventas[[#This Row],[CódigoProducto]],Productos[[CódigoProducto]:[Costo de venta]],3,FALSE)</f>
        <v>1312.5</v>
      </c>
      <c r="H204">
        <f>VLOOKUP(Ventas[[#This Row],[CódigoProducto]],Productos[[CódigoProducto]:[Costo de venta]],4,FALSE)</f>
        <v>1250</v>
      </c>
    </row>
    <row r="205" spans="1:8" ht="15.6" thickTop="1" thickBot="1" x14ac:dyDescent="0.35">
      <c r="A205" s="1">
        <v>41681</v>
      </c>
      <c r="B205" s="13" t="s">
        <v>83</v>
      </c>
      <c r="C205" t="s">
        <v>21</v>
      </c>
      <c r="D205">
        <v>4</v>
      </c>
      <c r="E205" t="str">
        <f>VLOOKUP(Ventas[[#This Row],[Representante]],Vendedores[],2,FALSE)</f>
        <v>Huaraz</v>
      </c>
      <c r="F205" t="str">
        <f>VLOOKUP(Ventas[[#This Row],[CódigoProducto]],Productos[[CódigoProducto]:[Costo de venta]],2,FALSE)</f>
        <v>BLU Studio X8</v>
      </c>
      <c r="G205">
        <f>VLOOKUP(Ventas[[#This Row],[CódigoProducto]],Productos[[CódigoProducto]:[Costo de venta]],3,FALSE)</f>
        <v>1012</v>
      </c>
      <c r="H205">
        <f>VLOOKUP(Ventas[[#This Row],[CódigoProducto]],Productos[[CódigoProducto]:[Costo de venta]],4,FALSE)</f>
        <v>920</v>
      </c>
    </row>
    <row r="206" spans="1:8" ht="15.6" thickTop="1" thickBot="1" x14ac:dyDescent="0.35">
      <c r="A206" s="1">
        <v>41682</v>
      </c>
      <c r="B206" s="13" t="s">
        <v>84</v>
      </c>
      <c r="C206" t="s">
        <v>19</v>
      </c>
      <c r="D206">
        <v>1</v>
      </c>
      <c r="E206" t="str">
        <f>VLOOKUP(Ventas[[#This Row],[Representante]],Vendedores[],2,FALSE)</f>
        <v>Trujillo</v>
      </c>
      <c r="F206" t="str">
        <f>VLOOKUP(Ventas[[#This Row],[CódigoProducto]],Productos[[CódigoProducto]:[Costo de venta]],2,FALSE)</f>
        <v>ASUS ZenFone 3</v>
      </c>
      <c r="G206">
        <f>VLOOKUP(Ventas[[#This Row],[CódigoProducto]],Productos[[CódigoProducto]:[Costo de venta]],3,FALSE)</f>
        <v>2013</v>
      </c>
      <c r="H206">
        <f>VLOOKUP(Ventas[[#This Row],[CódigoProducto]],Productos[[CódigoProducto]:[Costo de venta]],4,FALSE)</f>
        <v>1650</v>
      </c>
    </row>
    <row r="207" spans="1:8" ht="15.6" thickTop="1" thickBot="1" x14ac:dyDescent="0.35">
      <c r="A207" s="1">
        <v>41682</v>
      </c>
      <c r="B207" s="13" t="s">
        <v>85</v>
      </c>
      <c r="C207" t="s">
        <v>17</v>
      </c>
      <c r="D207">
        <v>4</v>
      </c>
      <c r="E207" t="str">
        <f>VLOOKUP(Ventas[[#This Row],[Representante]],Vendedores[],2,FALSE)</f>
        <v>Jauja</v>
      </c>
      <c r="F207" t="str">
        <f>VLOOKUP(Ventas[[#This Row],[CódigoProducto]],Productos[[CódigoProducto]:[Costo de venta]],2,FALSE)</f>
        <v>BLU Advance 5.0</v>
      </c>
      <c r="G207">
        <f>VLOOKUP(Ventas[[#This Row],[CódigoProducto]],Productos[[CódigoProducto]:[Costo de venta]],3,FALSE)</f>
        <v>1620</v>
      </c>
      <c r="H207">
        <f>VLOOKUP(Ventas[[#This Row],[CódigoProducto]],Productos[[CódigoProducto]:[Costo de venta]],4,FALSE)</f>
        <v>1350</v>
      </c>
    </row>
    <row r="208" spans="1:8" ht="15.6" thickTop="1" thickBot="1" x14ac:dyDescent="0.35">
      <c r="A208" s="1">
        <v>41682</v>
      </c>
      <c r="B208" s="13" t="s">
        <v>86</v>
      </c>
      <c r="C208" t="s">
        <v>20</v>
      </c>
      <c r="D208">
        <v>1</v>
      </c>
      <c r="E208" t="str">
        <f>VLOOKUP(Ventas[[#This Row],[Representante]],Vendedores[],2,FALSE)</f>
        <v>Puerto Maldonado</v>
      </c>
      <c r="F208" t="str">
        <f>VLOOKUP(Ventas[[#This Row],[CódigoProducto]],Productos[[CódigoProducto]:[Costo de venta]],2,FALSE)</f>
        <v>ALCATEL OneTouch</v>
      </c>
      <c r="G208">
        <f>VLOOKUP(Ventas[[#This Row],[CódigoProducto]],Productos[[CódigoProducto]:[Costo de venta]],3,FALSE)</f>
        <v>1020</v>
      </c>
      <c r="H208">
        <f>VLOOKUP(Ventas[[#This Row],[CódigoProducto]],Productos[[CódigoProducto]:[Costo de venta]],4,FALSE)</f>
        <v>850</v>
      </c>
    </row>
    <row r="209" spans="1:8" ht="15.6" thickTop="1" thickBot="1" x14ac:dyDescent="0.35">
      <c r="A209" s="1">
        <v>41683</v>
      </c>
      <c r="B209" s="13" t="s">
        <v>36</v>
      </c>
      <c r="C209" t="s">
        <v>21</v>
      </c>
      <c r="D209">
        <v>1</v>
      </c>
      <c r="E209" t="str">
        <f>VLOOKUP(Ventas[[#This Row],[Representante]],Vendedores[],2,FALSE)</f>
        <v>Barranca</v>
      </c>
      <c r="F209" t="str">
        <f>VLOOKUP(Ventas[[#This Row],[CódigoProducto]],Productos[[CódigoProducto]:[Costo de venta]],2,FALSE)</f>
        <v>BLU Studio X8</v>
      </c>
      <c r="G209">
        <f>VLOOKUP(Ventas[[#This Row],[CódigoProducto]],Productos[[CódigoProducto]:[Costo de venta]],3,FALSE)</f>
        <v>1012</v>
      </c>
      <c r="H209">
        <f>VLOOKUP(Ventas[[#This Row],[CódigoProducto]],Productos[[CódigoProducto]:[Costo de venta]],4,FALSE)</f>
        <v>920</v>
      </c>
    </row>
    <row r="210" spans="1:8" ht="15.6" thickTop="1" thickBot="1" x14ac:dyDescent="0.35">
      <c r="A210" s="1">
        <v>41683</v>
      </c>
      <c r="B210" s="13" t="s">
        <v>87</v>
      </c>
      <c r="C210" t="s">
        <v>14</v>
      </c>
      <c r="D210">
        <v>3</v>
      </c>
      <c r="E210" t="str">
        <f>VLOOKUP(Ventas[[#This Row],[Representante]],Vendedores[],2,FALSE)</f>
        <v>Tumbes</v>
      </c>
      <c r="F210" t="str">
        <f>VLOOKUP(Ventas[[#This Row],[CódigoProducto]],Productos[[CódigoProducto]:[Costo de venta]],2,FALSE)</f>
        <v>Samsung Galaxy A20</v>
      </c>
      <c r="G210">
        <f>VLOOKUP(Ventas[[#This Row],[CódigoProducto]],Productos[[CódigoProducto]:[Costo de venta]],3,FALSE)</f>
        <v>1725</v>
      </c>
      <c r="H210">
        <f>VLOOKUP(Ventas[[#This Row],[CódigoProducto]],Productos[[CódigoProducto]:[Costo de venta]],4,FALSE)</f>
        <v>1500</v>
      </c>
    </row>
    <row r="211" spans="1:8" ht="15.6" thickTop="1" thickBot="1" x14ac:dyDescent="0.35">
      <c r="A211" s="1">
        <v>41683</v>
      </c>
      <c r="B211" s="13" t="s">
        <v>88</v>
      </c>
      <c r="C211" t="s">
        <v>21</v>
      </c>
      <c r="D211">
        <v>3</v>
      </c>
      <c r="E211" t="str">
        <f>VLOOKUP(Ventas[[#This Row],[Representante]],Vendedores[],2,FALSE)</f>
        <v>Talara</v>
      </c>
      <c r="F211" t="str">
        <f>VLOOKUP(Ventas[[#This Row],[CódigoProducto]],Productos[[CódigoProducto]:[Costo de venta]],2,FALSE)</f>
        <v>BLU Studio X8</v>
      </c>
      <c r="G211">
        <f>VLOOKUP(Ventas[[#This Row],[CódigoProducto]],Productos[[CódigoProducto]:[Costo de venta]],3,FALSE)</f>
        <v>1012</v>
      </c>
      <c r="H211">
        <f>VLOOKUP(Ventas[[#This Row],[CódigoProducto]],Productos[[CódigoProducto]:[Costo de venta]],4,FALSE)</f>
        <v>920</v>
      </c>
    </row>
    <row r="212" spans="1:8" ht="15.6" thickTop="1" thickBot="1" x14ac:dyDescent="0.35">
      <c r="A212" s="1">
        <v>41684</v>
      </c>
      <c r="B212" s="13" t="s">
        <v>89</v>
      </c>
      <c r="C212" t="s">
        <v>23</v>
      </c>
      <c r="D212">
        <v>3</v>
      </c>
      <c r="E212" t="str">
        <f>VLOOKUP(Ventas[[#This Row],[Representante]],Vendedores[],2,FALSE)</f>
        <v>Paita</v>
      </c>
      <c r="F212" t="str">
        <f>VLOOKUP(Ventas[[#This Row],[CódigoProducto]],Productos[[CódigoProducto]:[Costo de venta]],2,FALSE)</f>
        <v>Samsung Galaxy J7</v>
      </c>
      <c r="G212">
        <f>VLOOKUP(Ventas[[#This Row],[CódigoProducto]],Productos[[CódigoProducto]:[Costo de venta]],3,FALSE)</f>
        <v>2016.5</v>
      </c>
      <c r="H212">
        <f>VLOOKUP(Ventas[[#This Row],[CódigoProducto]],Productos[[CódigoProducto]:[Costo de venta]],4,FALSE)</f>
        <v>1850</v>
      </c>
    </row>
    <row r="213" spans="1:8" ht="15.6" thickTop="1" thickBot="1" x14ac:dyDescent="0.35">
      <c r="A213" s="1">
        <v>41684</v>
      </c>
      <c r="B213" s="13" t="s">
        <v>41</v>
      </c>
      <c r="C213" t="s">
        <v>19</v>
      </c>
      <c r="D213">
        <v>1</v>
      </c>
      <c r="E213" t="str">
        <f>VLOOKUP(Ventas[[#This Row],[Representante]],Vendedores[],2,FALSE)</f>
        <v>Chincha</v>
      </c>
      <c r="F213" t="str">
        <f>VLOOKUP(Ventas[[#This Row],[CódigoProducto]],Productos[[CódigoProducto]:[Costo de venta]],2,FALSE)</f>
        <v>ASUS ZenFone 3</v>
      </c>
      <c r="G213">
        <f>VLOOKUP(Ventas[[#This Row],[CódigoProducto]],Productos[[CódigoProducto]:[Costo de venta]],3,FALSE)</f>
        <v>2013</v>
      </c>
      <c r="H213">
        <f>VLOOKUP(Ventas[[#This Row],[CódigoProducto]],Productos[[CódigoProducto]:[Costo de venta]],4,FALSE)</f>
        <v>1650</v>
      </c>
    </row>
    <row r="214" spans="1:8" ht="15.6" thickTop="1" thickBot="1" x14ac:dyDescent="0.35">
      <c r="A214" s="1">
        <v>41684</v>
      </c>
      <c r="B214" s="13" t="s">
        <v>90</v>
      </c>
      <c r="C214" t="s">
        <v>14</v>
      </c>
      <c r="D214">
        <v>1</v>
      </c>
      <c r="E214" t="str">
        <f>VLOOKUP(Ventas[[#This Row],[Representante]],Vendedores[],2,FALSE)</f>
        <v>Chimbote</v>
      </c>
      <c r="F214" t="str">
        <f>VLOOKUP(Ventas[[#This Row],[CódigoProducto]],Productos[[CódigoProducto]:[Costo de venta]],2,FALSE)</f>
        <v>Samsung Galaxy A20</v>
      </c>
      <c r="G214">
        <f>VLOOKUP(Ventas[[#This Row],[CódigoProducto]],Productos[[CódigoProducto]:[Costo de venta]],3,FALSE)</f>
        <v>1725</v>
      </c>
      <c r="H214">
        <f>VLOOKUP(Ventas[[#This Row],[CódigoProducto]],Productos[[CódigoProducto]:[Costo de venta]],4,FALSE)</f>
        <v>1500</v>
      </c>
    </row>
    <row r="215" spans="1:8" ht="15.6" thickTop="1" thickBot="1" x14ac:dyDescent="0.35">
      <c r="A215" s="1">
        <v>41684</v>
      </c>
      <c r="B215" s="13" t="s">
        <v>91</v>
      </c>
      <c r="C215" t="s">
        <v>24</v>
      </c>
      <c r="D215">
        <v>4</v>
      </c>
      <c r="E215" t="str">
        <f>VLOOKUP(Ventas[[#This Row],[Representante]],Vendedores[],2,FALSE)</f>
        <v>Ica</v>
      </c>
      <c r="F215" t="str">
        <f>VLOOKUP(Ventas[[#This Row],[CódigoProducto]],Productos[[CódigoProducto]:[Costo de venta]],2,FALSE)</f>
        <v>Samsung Galaxy S5</v>
      </c>
      <c r="G215">
        <f>VLOOKUP(Ventas[[#This Row],[CódigoProducto]],Productos[[CódigoProducto]:[Costo de venta]],3,FALSE)</f>
        <v>2167.1999999999998</v>
      </c>
      <c r="H215">
        <f>VLOOKUP(Ventas[[#This Row],[CódigoProducto]],Productos[[CódigoProducto]:[Costo de venta]],4,FALSE)</f>
        <v>1720</v>
      </c>
    </row>
    <row r="216" spans="1:8" ht="15.6" thickTop="1" thickBot="1" x14ac:dyDescent="0.35">
      <c r="A216" s="1">
        <v>41684</v>
      </c>
      <c r="B216" s="13" t="s">
        <v>42</v>
      </c>
      <c r="C216" t="s">
        <v>24</v>
      </c>
      <c r="D216">
        <v>3</v>
      </c>
      <c r="E216" t="str">
        <f>VLOOKUP(Ventas[[#This Row],[Representante]],Vendedores[],2,FALSE)</f>
        <v>Huánuco</v>
      </c>
      <c r="F216" t="str">
        <f>VLOOKUP(Ventas[[#This Row],[CódigoProducto]],Productos[[CódigoProducto]:[Costo de venta]],2,FALSE)</f>
        <v>Samsung Galaxy S5</v>
      </c>
      <c r="G216">
        <f>VLOOKUP(Ventas[[#This Row],[CódigoProducto]],Productos[[CódigoProducto]:[Costo de venta]],3,FALSE)</f>
        <v>2167.1999999999998</v>
      </c>
      <c r="H216">
        <f>VLOOKUP(Ventas[[#This Row],[CódigoProducto]],Productos[[CódigoProducto]:[Costo de venta]],4,FALSE)</f>
        <v>1720</v>
      </c>
    </row>
    <row r="217" spans="1:8" ht="15.6" thickTop="1" thickBot="1" x14ac:dyDescent="0.35">
      <c r="A217" s="1">
        <v>41685</v>
      </c>
      <c r="B217" s="13" t="s">
        <v>92</v>
      </c>
      <c r="C217" t="s">
        <v>20</v>
      </c>
      <c r="D217">
        <v>2</v>
      </c>
      <c r="E217" t="str">
        <f>VLOOKUP(Ventas[[#This Row],[Representante]],Vendedores[],2,FALSE)</f>
        <v>Arequipa</v>
      </c>
      <c r="F217" t="str">
        <f>VLOOKUP(Ventas[[#This Row],[CódigoProducto]],Productos[[CódigoProducto]:[Costo de venta]],2,FALSE)</f>
        <v>ALCATEL OneTouch</v>
      </c>
      <c r="G217">
        <f>VLOOKUP(Ventas[[#This Row],[CódigoProducto]],Productos[[CódigoProducto]:[Costo de venta]],3,FALSE)</f>
        <v>1020</v>
      </c>
      <c r="H217">
        <f>VLOOKUP(Ventas[[#This Row],[CódigoProducto]],Productos[[CódigoProducto]:[Costo de venta]],4,FALSE)</f>
        <v>850</v>
      </c>
    </row>
    <row r="218" spans="1:8" ht="15.6" thickTop="1" thickBot="1" x14ac:dyDescent="0.35">
      <c r="A218" s="1">
        <v>41685</v>
      </c>
      <c r="B218" s="13" t="s">
        <v>93</v>
      </c>
      <c r="C218" t="s">
        <v>15</v>
      </c>
      <c r="D218">
        <v>3</v>
      </c>
      <c r="E218" t="str">
        <f>VLOOKUP(Ventas[[#This Row],[Representante]],Vendedores[],2,FALSE)</f>
        <v>Cajamarca</v>
      </c>
      <c r="F218" t="str">
        <f>VLOOKUP(Ventas[[#This Row],[CódigoProducto]],Productos[[CódigoProducto]:[Costo de venta]],2,FALSE)</f>
        <v>Moto G Plus</v>
      </c>
      <c r="G218">
        <f>VLOOKUP(Ventas[[#This Row],[CódigoProducto]],Productos[[CódigoProducto]:[Costo de venta]],3,FALSE)</f>
        <v>2376</v>
      </c>
      <c r="H218">
        <f>VLOOKUP(Ventas[[#This Row],[CódigoProducto]],Productos[[CódigoProducto]:[Costo de venta]],4,FALSE)</f>
        <v>2200</v>
      </c>
    </row>
    <row r="219" spans="1:8" ht="15.6" thickTop="1" thickBot="1" x14ac:dyDescent="0.35">
      <c r="A219" s="1">
        <v>41685</v>
      </c>
      <c r="B219" s="13" t="s">
        <v>35</v>
      </c>
      <c r="C219" t="s">
        <v>21</v>
      </c>
      <c r="D219">
        <v>2</v>
      </c>
      <c r="E219" t="str">
        <f>VLOOKUP(Ventas[[#This Row],[Representante]],Vendedores[],2,FALSE)</f>
        <v>Huancayo</v>
      </c>
      <c r="F219" t="str">
        <f>VLOOKUP(Ventas[[#This Row],[CódigoProducto]],Productos[[CódigoProducto]:[Costo de venta]],2,FALSE)</f>
        <v>BLU Studio X8</v>
      </c>
      <c r="G219">
        <f>VLOOKUP(Ventas[[#This Row],[CódigoProducto]],Productos[[CódigoProducto]:[Costo de venta]],3,FALSE)</f>
        <v>1012</v>
      </c>
      <c r="H219">
        <f>VLOOKUP(Ventas[[#This Row],[CódigoProducto]],Productos[[CódigoProducto]:[Costo de venta]],4,FALSE)</f>
        <v>920</v>
      </c>
    </row>
    <row r="220" spans="1:8" ht="15.6" thickTop="1" thickBot="1" x14ac:dyDescent="0.35">
      <c r="A220" s="1">
        <v>41685</v>
      </c>
      <c r="B220" s="13" t="s">
        <v>94</v>
      </c>
      <c r="C220" t="s">
        <v>22</v>
      </c>
      <c r="D220">
        <v>2</v>
      </c>
      <c r="E220" t="str">
        <f>VLOOKUP(Ventas[[#This Row],[Representante]],Vendedores[],2,FALSE)</f>
        <v>Piura</v>
      </c>
      <c r="F220" t="str">
        <f>VLOOKUP(Ventas[[#This Row],[CódigoProducto]],Productos[[CódigoProducto]:[Costo de venta]],2,FALSE)</f>
        <v>Samsung Galaxy S69</v>
      </c>
      <c r="G220">
        <f>VLOOKUP(Ventas[[#This Row],[CódigoProducto]],Productos[[CódigoProducto]:[Costo de venta]],3,FALSE)</f>
        <v>998.4</v>
      </c>
      <c r="H220">
        <f>VLOOKUP(Ventas[[#This Row],[CódigoProducto]],Productos[[CódigoProducto]:[Costo de venta]],4,FALSE)</f>
        <v>960</v>
      </c>
    </row>
    <row r="221" spans="1:8" ht="15.6" thickTop="1" thickBot="1" x14ac:dyDescent="0.35">
      <c r="A221" s="1">
        <v>41685</v>
      </c>
      <c r="B221" s="13" t="s">
        <v>95</v>
      </c>
      <c r="C221" t="s">
        <v>18</v>
      </c>
      <c r="D221">
        <v>2</v>
      </c>
      <c r="E221" t="str">
        <f>VLOOKUP(Ventas[[#This Row],[Representante]],Vendedores[],2,FALSE)</f>
        <v>Chepén</v>
      </c>
      <c r="F221" t="str">
        <f>VLOOKUP(Ventas[[#This Row],[CódigoProducto]],Productos[[CódigoProducto]:[Costo de venta]],2,FALSE)</f>
        <v>Apple iPhone 6</v>
      </c>
      <c r="G221">
        <f>VLOOKUP(Ventas[[#This Row],[CódigoProducto]],Productos[[CódigoProducto]:[Costo de venta]],3,FALSE)</f>
        <v>1312.5</v>
      </c>
      <c r="H221">
        <f>VLOOKUP(Ventas[[#This Row],[CódigoProducto]],Productos[[CódigoProducto]:[Costo de venta]],4,FALSE)</f>
        <v>1250</v>
      </c>
    </row>
    <row r="222" spans="1:8" ht="15.6" thickTop="1" thickBot="1" x14ac:dyDescent="0.35">
      <c r="A222" s="1">
        <v>41686</v>
      </c>
      <c r="B222" s="13" t="s">
        <v>96</v>
      </c>
      <c r="C222" t="s">
        <v>17</v>
      </c>
      <c r="D222">
        <v>2</v>
      </c>
      <c r="E222" t="str">
        <f>VLOOKUP(Ventas[[#This Row],[Representante]],Vendedores[],2,FALSE)</f>
        <v>Juliaca</v>
      </c>
      <c r="F222" t="str">
        <f>VLOOKUP(Ventas[[#This Row],[CódigoProducto]],Productos[[CódigoProducto]:[Costo de venta]],2,FALSE)</f>
        <v>BLU Advance 5.0</v>
      </c>
      <c r="G222">
        <f>VLOOKUP(Ventas[[#This Row],[CódigoProducto]],Productos[[CódigoProducto]:[Costo de venta]],3,FALSE)</f>
        <v>1620</v>
      </c>
      <c r="H222">
        <f>VLOOKUP(Ventas[[#This Row],[CódigoProducto]],Productos[[CódigoProducto]:[Costo de venta]],4,FALSE)</f>
        <v>1350</v>
      </c>
    </row>
    <row r="223" spans="1:8" ht="15.6" thickTop="1" thickBot="1" x14ac:dyDescent="0.35">
      <c r="A223" s="1">
        <v>41686</v>
      </c>
      <c r="B223" s="13" t="s">
        <v>97</v>
      </c>
      <c r="C223" t="s">
        <v>22</v>
      </c>
      <c r="D223">
        <v>3</v>
      </c>
      <c r="E223" t="str">
        <f>VLOOKUP(Ventas[[#This Row],[Representante]],Vendedores[],2,FALSE)</f>
        <v>Pucallpa</v>
      </c>
      <c r="F223" t="str">
        <f>VLOOKUP(Ventas[[#This Row],[CódigoProducto]],Productos[[CódigoProducto]:[Costo de venta]],2,FALSE)</f>
        <v>Samsung Galaxy S69</v>
      </c>
      <c r="G223">
        <f>VLOOKUP(Ventas[[#This Row],[CódigoProducto]],Productos[[CódigoProducto]:[Costo de venta]],3,FALSE)</f>
        <v>998.4</v>
      </c>
      <c r="H223">
        <f>VLOOKUP(Ventas[[#This Row],[CódigoProducto]],Productos[[CódigoProducto]:[Costo de venta]],4,FALSE)</f>
        <v>960</v>
      </c>
    </row>
    <row r="224" spans="1:8" ht="15.6" thickTop="1" thickBot="1" x14ac:dyDescent="0.35">
      <c r="A224" s="1">
        <v>41686</v>
      </c>
      <c r="B224" s="13" t="s">
        <v>98</v>
      </c>
      <c r="C224" t="s">
        <v>16</v>
      </c>
      <c r="D224">
        <v>3</v>
      </c>
      <c r="E224" t="str">
        <f>VLOOKUP(Ventas[[#This Row],[Representante]],Vendedores[],2,FALSE)</f>
        <v>Lima</v>
      </c>
      <c r="F224" t="str">
        <f>VLOOKUP(Ventas[[#This Row],[CódigoProducto]],Productos[[CódigoProducto]:[Costo de venta]],2,FALSE)</f>
        <v>Huawei Nexus 6P</v>
      </c>
      <c r="G224">
        <f>VLOOKUP(Ventas[[#This Row],[CódigoProducto]],Productos[[CódigoProducto]:[Costo de venta]],3,FALSE)</f>
        <v>1624</v>
      </c>
      <c r="H224">
        <f>VLOOKUP(Ventas[[#This Row],[CódigoProducto]],Productos[[CódigoProducto]:[Costo de venta]],4,FALSE)</f>
        <v>1450</v>
      </c>
    </row>
    <row r="225" spans="1:8" ht="15.6" thickTop="1" thickBot="1" x14ac:dyDescent="0.35">
      <c r="A225" s="1">
        <v>41687</v>
      </c>
      <c r="B225" s="13" t="s">
        <v>99</v>
      </c>
      <c r="C225" t="s">
        <v>14</v>
      </c>
      <c r="D225">
        <v>18</v>
      </c>
      <c r="E225" t="str">
        <f>VLOOKUP(Ventas[[#This Row],[Representante]],Vendedores[],2,FALSE)</f>
        <v>Chiclayo</v>
      </c>
      <c r="F225" t="str">
        <f>VLOOKUP(Ventas[[#This Row],[CódigoProducto]],Productos[[CódigoProducto]:[Costo de venta]],2,FALSE)</f>
        <v>Samsung Galaxy A20</v>
      </c>
      <c r="G225">
        <f>VLOOKUP(Ventas[[#This Row],[CódigoProducto]],Productos[[CódigoProducto]:[Costo de venta]],3,FALSE)</f>
        <v>1725</v>
      </c>
      <c r="H225">
        <f>VLOOKUP(Ventas[[#This Row],[CódigoProducto]],Productos[[CódigoProducto]:[Costo de venta]],4,FALSE)</f>
        <v>1500</v>
      </c>
    </row>
    <row r="226" spans="1:8" ht="15.6" thickTop="1" thickBot="1" x14ac:dyDescent="0.35">
      <c r="A226" s="1">
        <v>41687</v>
      </c>
      <c r="B226" s="13" t="s">
        <v>100</v>
      </c>
      <c r="C226" t="s">
        <v>21</v>
      </c>
      <c r="D226">
        <v>2</v>
      </c>
      <c r="E226" t="str">
        <f>VLOOKUP(Ventas[[#This Row],[Representante]],Vendedores[],2,FALSE)</f>
        <v>Cerro de Pasco</v>
      </c>
      <c r="F226" t="str">
        <f>VLOOKUP(Ventas[[#This Row],[CódigoProducto]],Productos[[CódigoProducto]:[Costo de venta]],2,FALSE)</f>
        <v>BLU Studio X8</v>
      </c>
      <c r="G226">
        <f>VLOOKUP(Ventas[[#This Row],[CódigoProducto]],Productos[[CódigoProducto]:[Costo de venta]],3,FALSE)</f>
        <v>1012</v>
      </c>
      <c r="H226">
        <f>VLOOKUP(Ventas[[#This Row],[CódigoProducto]],Productos[[CódigoProducto]:[Costo de venta]],4,FALSE)</f>
        <v>920</v>
      </c>
    </row>
    <row r="227" spans="1:8" ht="15.6" thickTop="1" thickBot="1" x14ac:dyDescent="0.35">
      <c r="A227" s="1">
        <v>41687</v>
      </c>
      <c r="B227" s="13" t="s">
        <v>101</v>
      </c>
      <c r="C227" t="s">
        <v>14</v>
      </c>
      <c r="D227">
        <v>3</v>
      </c>
      <c r="E227" t="str">
        <f>VLOOKUP(Ventas[[#This Row],[Representante]],Vendedores[],2,FALSE)</f>
        <v>Cañete</v>
      </c>
      <c r="F227" t="str">
        <f>VLOOKUP(Ventas[[#This Row],[CódigoProducto]],Productos[[CódigoProducto]:[Costo de venta]],2,FALSE)</f>
        <v>Samsung Galaxy A20</v>
      </c>
      <c r="G227">
        <f>VLOOKUP(Ventas[[#This Row],[CódigoProducto]],Productos[[CódigoProducto]:[Costo de venta]],3,FALSE)</f>
        <v>1725</v>
      </c>
      <c r="H227">
        <f>VLOOKUP(Ventas[[#This Row],[CódigoProducto]],Productos[[CódigoProducto]:[Costo de venta]],4,FALSE)</f>
        <v>1500</v>
      </c>
    </row>
    <row r="228" spans="1:8" ht="15.6" thickTop="1" thickBot="1" x14ac:dyDescent="0.35">
      <c r="A228" s="1">
        <v>41687</v>
      </c>
      <c r="B228" s="13" t="s">
        <v>102</v>
      </c>
      <c r="C228" t="s">
        <v>22</v>
      </c>
      <c r="D228">
        <v>3</v>
      </c>
      <c r="E228" t="str">
        <f>VLOOKUP(Ventas[[#This Row],[Representante]],Vendedores[],2,FALSE)</f>
        <v>Moyobamba</v>
      </c>
      <c r="F228" t="str">
        <f>VLOOKUP(Ventas[[#This Row],[CódigoProducto]],Productos[[CódigoProducto]:[Costo de venta]],2,FALSE)</f>
        <v>Samsung Galaxy S69</v>
      </c>
      <c r="G228">
        <f>VLOOKUP(Ventas[[#This Row],[CódigoProducto]],Productos[[CódigoProducto]:[Costo de venta]],3,FALSE)</f>
        <v>998.4</v>
      </c>
      <c r="H228">
        <f>VLOOKUP(Ventas[[#This Row],[CódigoProducto]],Productos[[CódigoProducto]:[Costo de venta]],4,FALSE)</f>
        <v>960</v>
      </c>
    </row>
    <row r="229" spans="1:8" ht="15.6" thickTop="1" thickBot="1" x14ac:dyDescent="0.35">
      <c r="A229" s="1">
        <v>41687</v>
      </c>
      <c r="B229" s="13" t="s">
        <v>53</v>
      </c>
      <c r="C229" t="s">
        <v>14</v>
      </c>
      <c r="D229">
        <v>3</v>
      </c>
      <c r="E229" t="str">
        <f>VLOOKUP(Ventas[[#This Row],[Representante]],Vendedores[],2,FALSE)</f>
        <v>Arequipa</v>
      </c>
      <c r="F229" t="str">
        <f>VLOOKUP(Ventas[[#This Row],[CódigoProducto]],Productos[[CódigoProducto]:[Costo de venta]],2,FALSE)</f>
        <v>Samsung Galaxy A20</v>
      </c>
      <c r="G229">
        <f>VLOOKUP(Ventas[[#This Row],[CódigoProducto]],Productos[[CódigoProducto]:[Costo de venta]],3,FALSE)</f>
        <v>1725</v>
      </c>
      <c r="H229">
        <f>VLOOKUP(Ventas[[#This Row],[CódigoProducto]],Productos[[CódigoProducto]:[Costo de venta]],4,FALSE)</f>
        <v>1500</v>
      </c>
    </row>
    <row r="230" spans="1:8" ht="15.6" thickTop="1" thickBot="1" x14ac:dyDescent="0.35">
      <c r="A230" s="1">
        <v>41687</v>
      </c>
      <c r="B230" s="13" t="s">
        <v>50</v>
      </c>
      <c r="C230" t="s">
        <v>24</v>
      </c>
      <c r="D230">
        <v>13</v>
      </c>
      <c r="E230" t="str">
        <f>VLOOKUP(Ventas[[#This Row],[Representante]],Vendedores[],2,FALSE)</f>
        <v>Cajamarca</v>
      </c>
      <c r="F230" t="str">
        <f>VLOOKUP(Ventas[[#This Row],[CódigoProducto]],Productos[[CódigoProducto]:[Costo de venta]],2,FALSE)</f>
        <v>Samsung Galaxy S5</v>
      </c>
      <c r="G230">
        <f>VLOOKUP(Ventas[[#This Row],[CódigoProducto]],Productos[[CódigoProducto]:[Costo de venta]],3,FALSE)</f>
        <v>2167.1999999999998</v>
      </c>
      <c r="H230">
        <f>VLOOKUP(Ventas[[#This Row],[CódigoProducto]],Productos[[CódigoProducto]:[Costo de venta]],4,FALSE)</f>
        <v>1720</v>
      </c>
    </row>
    <row r="231" spans="1:8" ht="15.6" thickTop="1" thickBot="1" x14ac:dyDescent="0.35">
      <c r="A231" s="1">
        <v>41688</v>
      </c>
      <c r="B231" s="13" t="s">
        <v>34</v>
      </c>
      <c r="C231" t="s">
        <v>20</v>
      </c>
      <c r="D231">
        <v>4</v>
      </c>
      <c r="E231" t="str">
        <f>VLOOKUP(Ventas[[#This Row],[Representante]],Vendedores[],2,FALSE)</f>
        <v>Ica</v>
      </c>
      <c r="F231" t="str">
        <f>VLOOKUP(Ventas[[#This Row],[CódigoProducto]],Productos[[CódigoProducto]:[Costo de venta]],2,FALSE)</f>
        <v>ALCATEL OneTouch</v>
      </c>
      <c r="G231">
        <f>VLOOKUP(Ventas[[#This Row],[CódigoProducto]],Productos[[CódigoProducto]:[Costo de venta]],3,FALSE)</f>
        <v>1020</v>
      </c>
      <c r="H231">
        <f>VLOOKUP(Ventas[[#This Row],[CódigoProducto]],Productos[[CódigoProducto]:[Costo de venta]],4,FALSE)</f>
        <v>850</v>
      </c>
    </row>
    <row r="232" spans="1:8" ht="15.6" thickTop="1" thickBot="1" x14ac:dyDescent="0.35">
      <c r="A232" s="1">
        <v>41688</v>
      </c>
      <c r="B232" s="13" t="s">
        <v>32</v>
      </c>
      <c r="C232" t="s">
        <v>14</v>
      </c>
      <c r="D232">
        <v>4</v>
      </c>
      <c r="E232" t="str">
        <f>VLOOKUP(Ventas[[#This Row],[Representante]],Vendedores[],2,FALSE)</f>
        <v>Trujillo</v>
      </c>
      <c r="F232" t="str">
        <f>VLOOKUP(Ventas[[#This Row],[CódigoProducto]],Productos[[CódigoProducto]:[Costo de venta]],2,FALSE)</f>
        <v>Samsung Galaxy A20</v>
      </c>
      <c r="G232">
        <f>VLOOKUP(Ventas[[#This Row],[CódigoProducto]],Productos[[CódigoProducto]:[Costo de venta]],3,FALSE)</f>
        <v>1725</v>
      </c>
      <c r="H232">
        <f>VLOOKUP(Ventas[[#This Row],[CódigoProducto]],Productos[[CódigoProducto]:[Costo de venta]],4,FALSE)</f>
        <v>1500</v>
      </c>
    </row>
    <row r="233" spans="1:8" ht="15.6" thickTop="1" thickBot="1" x14ac:dyDescent="0.35">
      <c r="A233" s="1">
        <v>41689</v>
      </c>
      <c r="B233" s="13" t="s">
        <v>59</v>
      </c>
      <c r="C233" t="s">
        <v>13</v>
      </c>
      <c r="D233">
        <v>4</v>
      </c>
      <c r="E233" t="str">
        <f>VLOOKUP(Ventas[[#This Row],[Representante]],Vendedores[],2,FALSE)</f>
        <v>Huaral</v>
      </c>
      <c r="F233" t="str">
        <f>VLOOKUP(Ventas[[#This Row],[CódigoProducto]],Productos[[CódigoProducto]:[Costo de venta]],2,FALSE)</f>
        <v>Xiaomi Redmi Note 9</v>
      </c>
      <c r="G233">
        <f>VLOOKUP(Ventas[[#This Row],[CódigoProducto]],Productos[[CódigoProducto]:[Costo de venta]],3,FALSE)</f>
        <v>1683</v>
      </c>
      <c r="H233">
        <f>VLOOKUP(Ventas[[#This Row],[CódigoProducto]],Productos[[CódigoProducto]:[Costo de venta]],4,FALSE)</f>
        <v>1530</v>
      </c>
    </row>
    <row r="234" spans="1:8" ht="15.6" thickTop="1" thickBot="1" x14ac:dyDescent="0.35">
      <c r="A234" s="1">
        <v>41689</v>
      </c>
      <c r="B234" s="13" t="s">
        <v>37</v>
      </c>
      <c r="C234" t="s">
        <v>24</v>
      </c>
      <c r="D234">
        <v>17</v>
      </c>
      <c r="E234" t="str">
        <f>VLOOKUP(Ventas[[#This Row],[Representante]],Vendedores[],2,FALSE)</f>
        <v>Chiclayo</v>
      </c>
      <c r="F234" t="str">
        <f>VLOOKUP(Ventas[[#This Row],[CódigoProducto]],Productos[[CódigoProducto]:[Costo de venta]],2,FALSE)</f>
        <v>Samsung Galaxy S5</v>
      </c>
      <c r="G234">
        <f>VLOOKUP(Ventas[[#This Row],[CódigoProducto]],Productos[[CódigoProducto]:[Costo de venta]],3,FALSE)</f>
        <v>2167.1999999999998</v>
      </c>
      <c r="H234">
        <f>VLOOKUP(Ventas[[#This Row],[CódigoProducto]],Productos[[CódigoProducto]:[Costo de venta]],4,FALSE)</f>
        <v>1720</v>
      </c>
    </row>
    <row r="235" spans="1:8" ht="15.6" thickTop="1" thickBot="1" x14ac:dyDescent="0.35">
      <c r="A235" s="1">
        <v>41690</v>
      </c>
      <c r="B235" s="13" t="s">
        <v>38</v>
      </c>
      <c r="C235" t="s">
        <v>21</v>
      </c>
      <c r="D235">
        <v>2</v>
      </c>
      <c r="E235" t="str">
        <f>VLOOKUP(Ventas[[#This Row],[Representante]],Vendedores[],2,FALSE)</f>
        <v>Catacaos</v>
      </c>
      <c r="F235" t="str">
        <f>VLOOKUP(Ventas[[#This Row],[CódigoProducto]],Productos[[CódigoProducto]:[Costo de venta]],2,FALSE)</f>
        <v>BLU Studio X8</v>
      </c>
      <c r="G235">
        <f>VLOOKUP(Ventas[[#This Row],[CódigoProducto]],Productos[[CódigoProducto]:[Costo de venta]],3,FALSE)</f>
        <v>1012</v>
      </c>
      <c r="H235">
        <f>VLOOKUP(Ventas[[#This Row],[CódigoProducto]],Productos[[CódigoProducto]:[Costo de venta]],4,FALSE)</f>
        <v>920</v>
      </c>
    </row>
    <row r="236" spans="1:8" ht="15.6" thickTop="1" thickBot="1" x14ac:dyDescent="0.35">
      <c r="A236" s="1">
        <v>41690</v>
      </c>
      <c r="B236" s="13" t="s">
        <v>43</v>
      </c>
      <c r="C236" t="s">
        <v>15</v>
      </c>
      <c r="D236">
        <v>3</v>
      </c>
      <c r="E236" t="str">
        <f>VLOOKUP(Ventas[[#This Row],[Representante]],Vendedores[],2,FALSE)</f>
        <v>Huancayo</v>
      </c>
      <c r="F236" t="str">
        <f>VLOOKUP(Ventas[[#This Row],[CódigoProducto]],Productos[[CódigoProducto]:[Costo de venta]],2,FALSE)</f>
        <v>Moto G Plus</v>
      </c>
      <c r="G236">
        <f>VLOOKUP(Ventas[[#This Row],[CódigoProducto]],Productos[[CódigoProducto]:[Costo de venta]],3,FALSE)</f>
        <v>2376</v>
      </c>
      <c r="H236">
        <f>VLOOKUP(Ventas[[#This Row],[CódigoProducto]],Productos[[CódigoProducto]:[Costo de venta]],4,FALSE)</f>
        <v>2200</v>
      </c>
    </row>
    <row r="237" spans="1:8" ht="15.6" thickTop="1" thickBot="1" x14ac:dyDescent="0.35">
      <c r="A237" s="1">
        <v>41690</v>
      </c>
      <c r="B237" s="13" t="s">
        <v>49</v>
      </c>
      <c r="C237" t="s">
        <v>14</v>
      </c>
      <c r="D237">
        <v>3</v>
      </c>
      <c r="E237" t="str">
        <f>VLOOKUP(Ventas[[#This Row],[Representante]],Vendedores[],2,FALSE)</f>
        <v>Piura</v>
      </c>
      <c r="F237" t="str">
        <f>VLOOKUP(Ventas[[#This Row],[CódigoProducto]],Productos[[CódigoProducto]:[Costo de venta]],2,FALSE)</f>
        <v>Samsung Galaxy A20</v>
      </c>
      <c r="G237">
        <f>VLOOKUP(Ventas[[#This Row],[CódigoProducto]],Productos[[CódigoProducto]:[Costo de venta]],3,FALSE)</f>
        <v>1725</v>
      </c>
      <c r="H237">
        <f>VLOOKUP(Ventas[[#This Row],[CódigoProducto]],Productos[[CódigoProducto]:[Costo de venta]],4,FALSE)</f>
        <v>1500</v>
      </c>
    </row>
    <row r="238" spans="1:8" ht="15.6" thickTop="1" thickBot="1" x14ac:dyDescent="0.35">
      <c r="A238" s="1">
        <v>41691</v>
      </c>
      <c r="B238" s="13" t="s">
        <v>40</v>
      </c>
      <c r="C238" t="s">
        <v>18</v>
      </c>
      <c r="D238">
        <v>1</v>
      </c>
      <c r="E238" t="str">
        <f>VLOOKUP(Ventas[[#This Row],[Representante]],Vendedores[],2,FALSE)</f>
        <v>Iquitos</v>
      </c>
      <c r="F238" t="str">
        <f>VLOOKUP(Ventas[[#This Row],[CódigoProducto]],Productos[[CódigoProducto]:[Costo de venta]],2,FALSE)</f>
        <v>Apple iPhone 6</v>
      </c>
      <c r="G238">
        <f>VLOOKUP(Ventas[[#This Row],[CódigoProducto]],Productos[[CódigoProducto]:[Costo de venta]],3,FALSE)</f>
        <v>1312.5</v>
      </c>
      <c r="H238">
        <f>VLOOKUP(Ventas[[#This Row],[CódigoProducto]],Productos[[CódigoProducto]:[Costo de venta]],4,FALSE)</f>
        <v>1250</v>
      </c>
    </row>
    <row r="239" spans="1:8" ht="15.6" thickTop="1" thickBot="1" x14ac:dyDescent="0.35">
      <c r="A239" s="1">
        <v>41691</v>
      </c>
      <c r="B239" s="13" t="s">
        <v>39</v>
      </c>
      <c r="C239" t="s">
        <v>17</v>
      </c>
      <c r="D239">
        <v>2</v>
      </c>
      <c r="E239" t="str">
        <f>VLOOKUP(Ventas[[#This Row],[Representante]],Vendedores[],2,FALSE)</f>
        <v>Tacna</v>
      </c>
      <c r="F239" t="str">
        <f>VLOOKUP(Ventas[[#This Row],[CódigoProducto]],Productos[[CódigoProducto]:[Costo de venta]],2,FALSE)</f>
        <v>BLU Advance 5.0</v>
      </c>
      <c r="G239">
        <f>VLOOKUP(Ventas[[#This Row],[CódigoProducto]],Productos[[CódigoProducto]:[Costo de venta]],3,FALSE)</f>
        <v>1620</v>
      </c>
      <c r="H239">
        <f>VLOOKUP(Ventas[[#This Row],[CódigoProducto]],Productos[[CódigoProducto]:[Costo de venta]],4,FALSE)</f>
        <v>1350</v>
      </c>
    </row>
    <row r="240" spans="1:8" ht="15.6" thickTop="1" thickBot="1" x14ac:dyDescent="0.35">
      <c r="A240" s="1">
        <v>41691</v>
      </c>
      <c r="B240" s="13" t="s">
        <v>48</v>
      </c>
      <c r="C240" t="s">
        <v>22</v>
      </c>
      <c r="D240">
        <v>3</v>
      </c>
      <c r="E240" t="str">
        <f>VLOOKUP(Ventas[[#This Row],[Representante]],Vendedores[],2,FALSE)</f>
        <v>Cusco</v>
      </c>
      <c r="F240" t="str">
        <f>VLOOKUP(Ventas[[#This Row],[CódigoProducto]],Productos[[CódigoProducto]:[Costo de venta]],2,FALSE)</f>
        <v>Samsung Galaxy S69</v>
      </c>
      <c r="G240">
        <f>VLOOKUP(Ventas[[#This Row],[CódigoProducto]],Productos[[CódigoProducto]:[Costo de venta]],3,FALSE)</f>
        <v>998.4</v>
      </c>
      <c r="H240">
        <f>VLOOKUP(Ventas[[#This Row],[CódigoProducto]],Productos[[CódigoProducto]:[Costo de venta]],4,FALSE)</f>
        <v>960</v>
      </c>
    </row>
    <row r="241" spans="1:8" ht="15.6" thickTop="1" thickBot="1" x14ac:dyDescent="0.35">
      <c r="A241" s="1">
        <v>41691</v>
      </c>
      <c r="B241" s="13" t="s">
        <v>47</v>
      </c>
      <c r="C241" t="s">
        <v>24</v>
      </c>
      <c r="D241">
        <v>1</v>
      </c>
      <c r="E241" t="str">
        <f>VLOOKUP(Ventas[[#This Row],[Representante]],Vendedores[],2,FALSE)</f>
        <v>Chimbote</v>
      </c>
      <c r="F241" t="str">
        <f>VLOOKUP(Ventas[[#This Row],[CódigoProducto]],Productos[[CódigoProducto]:[Costo de venta]],2,FALSE)</f>
        <v>Samsung Galaxy S5</v>
      </c>
      <c r="G241">
        <f>VLOOKUP(Ventas[[#This Row],[CódigoProducto]],Productos[[CódigoProducto]:[Costo de venta]],3,FALSE)</f>
        <v>2167.1999999999998</v>
      </c>
      <c r="H241">
        <f>VLOOKUP(Ventas[[#This Row],[CódigoProducto]],Productos[[CódigoProducto]:[Costo de venta]],4,FALSE)</f>
        <v>1720</v>
      </c>
    </row>
    <row r="242" spans="1:8" ht="15.6" thickTop="1" thickBot="1" x14ac:dyDescent="0.35">
      <c r="A242" s="1">
        <v>41691</v>
      </c>
      <c r="B242" s="13" t="s">
        <v>56</v>
      </c>
      <c r="C242" t="s">
        <v>20</v>
      </c>
      <c r="D242">
        <v>3</v>
      </c>
      <c r="E242" t="str">
        <f>VLOOKUP(Ventas[[#This Row],[Representante]],Vendedores[],2,FALSE)</f>
        <v>Juliaca</v>
      </c>
      <c r="F242" t="str">
        <f>VLOOKUP(Ventas[[#This Row],[CódigoProducto]],Productos[[CódigoProducto]:[Costo de venta]],2,FALSE)</f>
        <v>ALCATEL OneTouch</v>
      </c>
      <c r="G242">
        <f>VLOOKUP(Ventas[[#This Row],[CódigoProducto]],Productos[[CódigoProducto]:[Costo de venta]],3,FALSE)</f>
        <v>1020</v>
      </c>
      <c r="H242">
        <f>VLOOKUP(Ventas[[#This Row],[CódigoProducto]],Productos[[CódigoProducto]:[Costo de venta]],4,FALSE)</f>
        <v>850</v>
      </c>
    </row>
    <row r="243" spans="1:8" ht="15.6" thickTop="1" thickBot="1" x14ac:dyDescent="0.35">
      <c r="A243" s="1">
        <v>41692</v>
      </c>
      <c r="B243" s="13" t="s">
        <v>52</v>
      </c>
      <c r="C243" t="s">
        <v>16</v>
      </c>
      <c r="D243">
        <v>16</v>
      </c>
      <c r="E243" t="str">
        <f>VLOOKUP(Ventas[[#This Row],[Representante]],Vendedores[],2,FALSE)</f>
        <v>Ayacucho</v>
      </c>
      <c r="F243" t="str">
        <f>VLOOKUP(Ventas[[#This Row],[CódigoProducto]],Productos[[CódigoProducto]:[Costo de venta]],2,FALSE)</f>
        <v>Huawei Nexus 6P</v>
      </c>
      <c r="G243">
        <f>VLOOKUP(Ventas[[#This Row],[CódigoProducto]],Productos[[CódigoProducto]:[Costo de venta]],3,FALSE)</f>
        <v>1624</v>
      </c>
      <c r="H243">
        <f>VLOOKUP(Ventas[[#This Row],[CódigoProducto]],Productos[[CódigoProducto]:[Costo de venta]],4,FALSE)</f>
        <v>1450</v>
      </c>
    </row>
    <row r="244" spans="1:8" ht="15.6" thickTop="1" thickBot="1" x14ac:dyDescent="0.35">
      <c r="A244" s="1">
        <v>41692</v>
      </c>
      <c r="B244" s="13" t="s">
        <v>55</v>
      </c>
      <c r="C244" t="s">
        <v>18</v>
      </c>
      <c r="D244">
        <v>3</v>
      </c>
      <c r="E244" t="str">
        <f>VLOOKUP(Ventas[[#This Row],[Representante]],Vendedores[],2,FALSE)</f>
        <v>Pucallpa</v>
      </c>
      <c r="F244" t="str">
        <f>VLOOKUP(Ventas[[#This Row],[CódigoProducto]],Productos[[CódigoProducto]:[Costo de venta]],2,FALSE)</f>
        <v>Apple iPhone 6</v>
      </c>
      <c r="G244">
        <f>VLOOKUP(Ventas[[#This Row],[CódigoProducto]],Productos[[CódigoProducto]:[Costo de venta]],3,FALSE)</f>
        <v>1312.5</v>
      </c>
      <c r="H244">
        <f>VLOOKUP(Ventas[[#This Row],[CódigoProducto]],Productos[[CódigoProducto]:[Costo de venta]],4,FALSE)</f>
        <v>1250</v>
      </c>
    </row>
    <row r="245" spans="1:8" ht="15.6" thickTop="1" thickBot="1" x14ac:dyDescent="0.35">
      <c r="A245" s="1">
        <v>41692</v>
      </c>
      <c r="B245" s="13" t="s">
        <v>57</v>
      </c>
      <c r="C245" t="s">
        <v>16</v>
      </c>
      <c r="D245">
        <v>1</v>
      </c>
      <c r="E245" t="str">
        <f>VLOOKUP(Ventas[[#This Row],[Representante]],Vendedores[],2,FALSE)</f>
        <v>Tumbes</v>
      </c>
      <c r="F245" t="str">
        <f>VLOOKUP(Ventas[[#This Row],[CódigoProducto]],Productos[[CódigoProducto]:[Costo de venta]],2,FALSE)</f>
        <v>Huawei Nexus 6P</v>
      </c>
      <c r="G245">
        <f>VLOOKUP(Ventas[[#This Row],[CódigoProducto]],Productos[[CódigoProducto]:[Costo de venta]],3,FALSE)</f>
        <v>1624</v>
      </c>
      <c r="H245">
        <f>VLOOKUP(Ventas[[#This Row],[CódigoProducto]],Productos[[CódigoProducto]:[Costo de venta]],4,FALSE)</f>
        <v>1450</v>
      </c>
    </row>
    <row r="246" spans="1:8" ht="15.6" thickTop="1" thickBot="1" x14ac:dyDescent="0.35">
      <c r="A246" s="1">
        <v>41692</v>
      </c>
      <c r="B246" s="13" t="s">
        <v>45</v>
      </c>
      <c r="C246" t="s">
        <v>16</v>
      </c>
      <c r="D246">
        <v>13</v>
      </c>
      <c r="E246" t="str">
        <f>VLOOKUP(Ventas[[#This Row],[Representante]],Vendedores[],2,FALSE)</f>
        <v>Ilo</v>
      </c>
      <c r="F246" t="str">
        <f>VLOOKUP(Ventas[[#This Row],[CódigoProducto]],Productos[[CódigoProducto]:[Costo de venta]],2,FALSE)</f>
        <v>Huawei Nexus 6P</v>
      </c>
      <c r="G246">
        <f>VLOOKUP(Ventas[[#This Row],[CódigoProducto]],Productos[[CódigoProducto]:[Costo de venta]],3,FALSE)</f>
        <v>1624</v>
      </c>
      <c r="H246">
        <f>VLOOKUP(Ventas[[#This Row],[CódigoProducto]],Productos[[CódigoProducto]:[Costo de venta]],4,FALSE)</f>
        <v>1450</v>
      </c>
    </row>
    <row r="247" spans="1:8" ht="15.6" thickTop="1" thickBot="1" x14ac:dyDescent="0.35">
      <c r="A247" s="1">
        <v>41693</v>
      </c>
      <c r="B247" s="13" t="s">
        <v>51</v>
      </c>
      <c r="C247" t="s">
        <v>19</v>
      </c>
      <c r="D247">
        <v>3</v>
      </c>
      <c r="E247" t="str">
        <f>VLOOKUP(Ventas[[#This Row],[Representante]],Vendedores[],2,FALSE)</f>
        <v>Huaraz</v>
      </c>
      <c r="F247" t="str">
        <f>VLOOKUP(Ventas[[#This Row],[CódigoProducto]],Productos[[CódigoProducto]:[Costo de venta]],2,FALSE)</f>
        <v>ASUS ZenFone 3</v>
      </c>
      <c r="G247">
        <f>VLOOKUP(Ventas[[#This Row],[CódigoProducto]],Productos[[CódigoProducto]:[Costo de venta]],3,FALSE)</f>
        <v>2013</v>
      </c>
      <c r="H247">
        <f>VLOOKUP(Ventas[[#This Row],[CódigoProducto]],Productos[[CódigoProducto]:[Costo de venta]],4,FALSE)</f>
        <v>1650</v>
      </c>
    </row>
    <row r="248" spans="1:8" ht="15.6" thickTop="1" thickBot="1" x14ac:dyDescent="0.35">
      <c r="A248" s="1">
        <v>41693</v>
      </c>
      <c r="B248" s="13" t="s">
        <v>58</v>
      </c>
      <c r="C248" t="s">
        <v>24</v>
      </c>
      <c r="D248">
        <v>1</v>
      </c>
      <c r="E248" t="str">
        <f>VLOOKUP(Ventas[[#This Row],[Representante]],Vendedores[],2,FALSE)</f>
        <v>Chincha</v>
      </c>
      <c r="F248" t="str">
        <f>VLOOKUP(Ventas[[#This Row],[CódigoProducto]],Productos[[CódigoProducto]:[Costo de venta]],2,FALSE)</f>
        <v>Samsung Galaxy S5</v>
      </c>
      <c r="G248">
        <f>VLOOKUP(Ventas[[#This Row],[CódigoProducto]],Productos[[CódigoProducto]:[Costo de venta]],3,FALSE)</f>
        <v>2167.1999999999998</v>
      </c>
      <c r="H248">
        <f>VLOOKUP(Ventas[[#This Row],[CódigoProducto]],Productos[[CódigoProducto]:[Costo de venta]],4,FALSE)</f>
        <v>1720</v>
      </c>
    </row>
    <row r="249" spans="1:8" ht="15.6" thickTop="1" thickBot="1" x14ac:dyDescent="0.35">
      <c r="A249" s="1">
        <v>41693</v>
      </c>
      <c r="B249" s="13" t="s">
        <v>60</v>
      </c>
      <c r="C249" t="s">
        <v>14</v>
      </c>
      <c r="D249">
        <v>3</v>
      </c>
      <c r="E249" t="str">
        <f>VLOOKUP(Ventas[[#This Row],[Representante]],Vendedores[],2,FALSE)</f>
        <v>Pisco</v>
      </c>
      <c r="F249" t="str">
        <f>VLOOKUP(Ventas[[#This Row],[CódigoProducto]],Productos[[CódigoProducto]:[Costo de venta]],2,FALSE)</f>
        <v>Samsung Galaxy A20</v>
      </c>
      <c r="G249">
        <f>VLOOKUP(Ventas[[#This Row],[CódigoProducto]],Productos[[CódigoProducto]:[Costo de venta]],3,FALSE)</f>
        <v>1725</v>
      </c>
      <c r="H249">
        <f>VLOOKUP(Ventas[[#This Row],[CódigoProducto]],Productos[[CódigoProducto]:[Costo de venta]],4,FALSE)</f>
        <v>1500</v>
      </c>
    </row>
    <row r="250" spans="1:8" ht="15.6" thickTop="1" thickBot="1" x14ac:dyDescent="0.35">
      <c r="A250" s="1">
        <v>41693</v>
      </c>
      <c r="B250" s="13" t="s">
        <v>54</v>
      </c>
      <c r="C250" t="s">
        <v>20</v>
      </c>
      <c r="D250">
        <v>3</v>
      </c>
      <c r="E250" t="str">
        <f>VLOOKUP(Ventas[[#This Row],[Representante]],Vendedores[],2,FALSE)</f>
        <v>Cañete</v>
      </c>
      <c r="F250" t="str">
        <f>VLOOKUP(Ventas[[#This Row],[CódigoProducto]],Productos[[CódigoProducto]:[Costo de venta]],2,FALSE)</f>
        <v>ALCATEL OneTouch</v>
      </c>
      <c r="G250">
        <f>VLOOKUP(Ventas[[#This Row],[CódigoProducto]],Productos[[CódigoProducto]:[Costo de venta]],3,FALSE)</f>
        <v>1020</v>
      </c>
      <c r="H250">
        <f>VLOOKUP(Ventas[[#This Row],[CódigoProducto]],Productos[[CódigoProducto]:[Costo de venta]],4,FALSE)</f>
        <v>850</v>
      </c>
    </row>
    <row r="251" spans="1:8" ht="15.6" thickTop="1" thickBot="1" x14ac:dyDescent="0.35">
      <c r="A251" s="1">
        <v>41693</v>
      </c>
      <c r="B251" s="13" t="s">
        <v>63</v>
      </c>
      <c r="C251" t="s">
        <v>21</v>
      </c>
      <c r="D251">
        <v>4</v>
      </c>
      <c r="E251" t="str">
        <f>VLOOKUP(Ventas[[#This Row],[Representante]],Vendedores[],2,FALSE)</f>
        <v>Jaén</v>
      </c>
      <c r="F251" t="str">
        <f>VLOOKUP(Ventas[[#This Row],[CódigoProducto]],Productos[[CódigoProducto]:[Costo de venta]],2,FALSE)</f>
        <v>BLU Studio X8</v>
      </c>
      <c r="G251">
        <f>VLOOKUP(Ventas[[#This Row],[CódigoProducto]],Productos[[CódigoProducto]:[Costo de venta]],3,FALSE)</f>
        <v>1012</v>
      </c>
      <c r="H251">
        <f>VLOOKUP(Ventas[[#This Row],[CódigoProducto]],Productos[[CódigoProducto]:[Costo de venta]],4,FALSE)</f>
        <v>920</v>
      </c>
    </row>
    <row r="252" spans="1:8" ht="15.6" thickTop="1" thickBot="1" x14ac:dyDescent="0.35">
      <c r="A252" s="1">
        <v>41694</v>
      </c>
      <c r="B252" s="13" t="s">
        <v>64</v>
      </c>
      <c r="C252" t="s">
        <v>15</v>
      </c>
      <c r="D252">
        <v>1</v>
      </c>
      <c r="E252" t="str">
        <f>VLOOKUP(Ventas[[#This Row],[Representante]],Vendedores[],2,FALSE)</f>
        <v>Moyobamba</v>
      </c>
      <c r="F252" t="str">
        <f>VLOOKUP(Ventas[[#This Row],[CódigoProducto]],Productos[[CódigoProducto]:[Costo de venta]],2,FALSE)</f>
        <v>Moto G Plus</v>
      </c>
      <c r="G252">
        <f>VLOOKUP(Ventas[[#This Row],[CódigoProducto]],Productos[[CódigoProducto]:[Costo de venta]],3,FALSE)</f>
        <v>2376</v>
      </c>
      <c r="H252">
        <f>VLOOKUP(Ventas[[#This Row],[CódigoProducto]],Productos[[CódigoProducto]:[Costo de venta]],4,FALSE)</f>
        <v>2200</v>
      </c>
    </row>
    <row r="253" spans="1:8" ht="15.6" thickTop="1" thickBot="1" x14ac:dyDescent="0.35">
      <c r="A253" s="1">
        <v>41694</v>
      </c>
      <c r="B253" s="13" t="s">
        <v>65</v>
      </c>
      <c r="C253" t="s">
        <v>15</v>
      </c>
      <c r="D253">
        <v>1</v>
      </c>
      <c r="E253" t="str">
        <f>VLOOKUP(Ventas[[#This Row],[Representante]],Vendedores[],2,FALSE)</f>
        <v>Barranca</v>
      </c>
      <c r="F253" t="str">
        <f>VLOOKUP(Ventas[[#This Row],[CódigoProducto]],Productos[[CódigoProducto]:[Costo de venta]],2,FALSE)</f>
        <v>Moto G Plus</v>
      </c>
      <c r="G253">
        <f>VLOOKUP(Ventas[[#This Row],[CódigoProducto]],Productos[[CódigoProducto]:[Costo de venta]],3,FALSE)</f>
        <v>2376</v>
      </c>
      <c r="H253">
        <f>VLOOKUP(Ventas[[#This Row],[CódigoProducto]],Productos[[CódigoProducto]:[Costo de venta]],4,FALSE)</f>
        <v>2200</v>
      </c>
    </row>
    <row r="254" spans="1:8" ht="15.6" thickTop="1" thickBot="1" x14ac:dyDescent="0.35">
      <c r="A254" s="1">
        <v>41694</v>
      </c>
      <c r="B254" s="13" t="s">
        <v>66</v>
      </c>
      <c r="C254" t="s">
        <v>14</v>
      </c>
      <c r="D254">
        <v>3</v>
      </c>
      <c r="E254" t="str">
        <f>VLOOKUP(Ventas[[#This Row],[Representante]],Vendedores[],2,FALSE)</f>
        <v>Huacho</v>
      </c>
      <c r="F254" t="str">
        <f>VLOOKUP(Ventas[[#This Row],[CódigoProducto]],Productos[[CódigoProducto]:[Costo de venta]],2,FALSE)</f>
        <v>Samsung Galaxy A20</v>
      </c>
      <c r="G254">
        <f>VLOOKUP(Ventas[[#This Row],[CódigoProducto]],Productos[[CódigoProducto]:[Costo de venta]],3,FALSE)</f>
        <v>1725</v>
      </c>
      <c r="H254">
        <f>VLOOKUP(Ventas[[#This Row],[CódigoProducto]],Productos[[CódigoProducto]:[Costo de venta]],4,FALSE)</f>
        <v>1500</v>
      </c>
    </row>
    <row r="255" spans="1:8" ht="15.6" thickTop="1" thickBot="1" x14ac:dyDescent="0.35">
      <c r="A255" s="1">
        <v>41694</v>
      </c>
      <c r="B255" s="13" t="s">
        <v>67</v>
      </c>
      <c r="C255" t="s">
        <v>24</v>
      </c>
      <c r="D255">
        <v>2</v>
      </c>
      <c r="E255" t="str">
        <f>VLOOKUP(Ventas[[#This Row],[Representante]],Vendedores[],2,FALSE)</f>
        <v>Tingo María</v>
      </c>
      <c r="F255" t="str">
        <f>VLOOKUP(Ventas[[#This Row],[CódigoProducto]],Productos[[CódigoProducto]:[Costo de venta]],2,FALSE)</f>
        <v>Samsung Galaxy S5</v>
      </c>
      <c r="G255">
        <f>VLOOKUP(Ventas[[#This Row],[CódigoProducto]],Productos[[CódigoProducto]:[Costo de venta]],3,FALSE)</f>
        <v>2167.1999999999998</v>
      </c>
      <c r="H255">
        <f>VLOOKUP(Ventas[[#This Row],[CódigoProducto]],Productos[[CódigoProducto]:[Costo de venta]],4,FALSE)</f>
        <v>1720</v>
      </c>
    </row>
    <row r="256" spans="1:8" ht="15.6" thickTop="1" thickBot="1" x14ac:dyDescent="0.35">
      <c r="A256" s="1">
        <v>41694</v>
      </c>
      <c r="B256" s="13" t="s">
        <v>68</v>
      </c>
      <c r="C256" t="s">
        <v>23</v>
      </c>
      <c r="D256">
        <v>3</v>
      </c>
      <c r="E256" t="str">
        <f>VLOOKUP(Ventas[[#This Row],[Representante]],Vendedores[],2,FALSE)</f>
        <v>Paita</v>
      </c>
      <c r="F256" t="str">
        <f>VLOOKUP(Ventas[[#This Row],[CódigoProducto]],Productos[[CódigoProducto]:[Costo de venta]],2,FALSE)</f>
        <v>Samsung Galaxy J7</v>
      </c>
      <c r="G256">
        <f>VLOOKUP(Ventas[[#This Row],[CódigoProducto]],Productos[[CódigoProducto]:[Costo de venta]],3,FALSE)</f>
        <v>2016.5</v>
      </c>
      <c r="H256">
        <f>VLOOKUP(Ventas[[#This Row],[CódigoProducto]],Productos[[CódigoProducto]:[Costo de venta]],4,FALSE)</f>
        <v>1850</v>
      </c>
    </row>
    <row r="257" spans="1:8" ht="15.6" thickTop="1" thickBot="1" x14ac:dyDescent="0.35">
      <c r="A257" s="1">
        <v>41694</v>
      </c>
      <c r="B257" s="13" t="s">
        <v>62</v>
      </c>
      <c r="C257" t="s">
        <v>18</v>
      </c>
      <c r="D257">
        <v>2</v>
      </c>
      <c r="E257" t="str">
        <f>VLOOKUP(Ventas[[#This Row],[Representante]],Vendedores[],2,FALSE)</f>
        <v>Sullana</v>
      </c>
      <c r="F257" t="str">
        <f>VLOOKUP(Ventas[[#This Row],[CódigoProducto]],Productos[[CódigoProducto]:[Costo de venta]],2,FALSE)</f>
        <v>Apple iPhone 6</v>
      </c>
      <c r="G257">
        <f>VLOOKUP(Ventas[[#This Row],[CódigoProducto]],Productos[[CódigoProducto]:[Costo de venta]],3,FALSE)</f>
        <v>1312.5</v>
      </c>
      <c r="H257">
        <f>VLOOKUP(Ventas[[#This Row],[CódigoProducto]],Productos[[CódigoProducto]:[Costo de venta]],4,FALSE)</f>
        <v>1250</v>
      </c>
    </row>
    <row r="258" spans="1:8" ht="15.6" thickTop="1" thickBot="1" x14ac:dyDescent="0.35">
      <c r="A258" s="1">
        <v>41695</v>
      </c>
      <c r="B258" s="13" t="s">
        <v>61</v>
      </c>
      <c r="C258" t="s">
        <v>15</v>
      </c>
      <c r="D258">
        <v>3</v>
      </c>
      <c r="E258" t="str">
        <f>VLOOKUP(Ventas[[#This Row],[Representante]],Vendedores[],2,FALSE)</f>
        <v>Cerro de Pasco</v>
      </c>
      <c r="F258" t="str">
        <f>VLOOKUP(Ventas[[#This Row],[CódigoProducto]],Productos[[CódigoProducto]:[Costo de venta]],2,FALSE)</f>
        <v>Moto G Plus</v>
      </c>
      <c r="G258">
        <f>VLOOKUP(Ventas[[#This Row],[CódigoProducto]],Productos[[CódigoProducto]:[Costo de venta]],3,FALSE)</f>
        <v>2376</v>
      </c>
      <c r="H258">
        <f>VLOOKUP(Ventas[[#This Row],[CódigoProducto]],Productos[[CódigoProducto]:[Costo de venta]],4,FALSE)</f>
        <v>2200</v>
      </c>
    </row>
    <row r="259" spans="1:8" ht="15.6" thickTop="1" thickBot="1" x14ac:dyDescent="0.35">
      <c r="A259" s="1">
        <v>41696</v>
      </c>
      <c r="B259" s="13" t="s">
        <v>69</v>
      </c>
      <c r="C259" t="s">
        <v>22</v>
      </c>
      <c r="D259">
        <v>20</v>
      </c>
      <c r="E259" t="str">
        <f>VLOOKUP(Ventas[[#This Row],[Representante]],Vendedores[],2,FALSE)</f>
        <v>Satipo</v>
      </c>
      <c r="F259" t="str">
        <f>VLOOKUP(Ventas[[#This Row],[CódigoProducto]],Productos[[CódigoProducto]:[Costo de venta]],2,FALSE)</f>
        <v>Samsung Galaxy S69</v>
      </c>
      <c r="G259">
        <f>VLOOKUP(Ventas[[#This Row],[CódigoProducto]],Productos[[CódigoProducto]:[Costo de venta]],3,FALSE)</f>
        <v>998.4</v>
      </c>
      <c r="H259">
        <f>VLOOKUP(Ventas[[#This Row],[CódigoProducto]],Productos[[CódigoProducto]:[Costo de venta]],4,FALSE)</f>
        <v>960</v>
      </c>
    </row>
    <row r="260" spans="1:8" ht="15.6" thickTop="1" thickBot="1" x14ac:dyDescent="0.35">
      <c r="A260" s="1">
        <v>41696</v>
      </c>
      <c r="B260" s="13" t="s">
        <v>70</v>
      </c>
      <c r="C260" t="s">
        <v>16</v>
      </c>
      <c r="D260">
        <v>1</v>
      </c>
      <c r="E260" t="str">
        <f>VLOOKUP(Ventas[[#This Row],[Representante]],Vendedores[],2,FALSE)</f>
        <v>Talara</v>
      </c>
      <c r="F260" t="str">
        <f>VLOOKUP(Ventas[[#This Row],[CódigoProducto]],Productos[[CódigoProducto]:[Costo de venta]],2,FALSE)</f>
        <v>Huawei Nexus 6P</v>
      </c>
      <c r="G260">
        <f>VLOOKUP(Ventas[[#This Row],[CódigoProducto]],Productos[[CódigoProducto]:[Costo de venta]],3,FALSE)</f>
        <v>1624</v>
      </c>
      <c r="H260">
        <f>VLOOKUP(Ventas[[#This Row],[CódigoProducto]],Productos[[CódigoProducto]:[Costo de venta]],4,FALSE)</f>
        <v>1450</v>
      </c>
    </row>
    <row r="261" spans="1:8" ht="15.6" thickTop="1" thickBot="1" x14ac:dyDescent="0.35">
      <c r="A261" s="1">
        <v>41696</v>
      </c>
      <c r="B261" s="13" t="s">
        <v>71</v>
      </c>
      <c r="C261" t="s">
        <v>20</v>
      </c>
      <c r="D261">
        <v>2</v>
      </c>
      <c r="E261" t="str">
        <f>VLOOKUP(Ventas[[#This Row],[Representante]],Vendedores[],2,FALSE)</f>
        <v>Yurimaguas</v>
      </c>
      <c r="F261" t="str">
        <f>VLOOKUP(Ventas[[#This Row],[CódigoProducto]],Productos[[CódigoProducto]:[Costo de venta]],2,FALSE)</f>
        <v>ALCATEL OneTouch</v>
      </c>
      <c r="G261">
        <f>VLOOKUP(Ventas[[#This Row],[CódigoProducto]],Productos[[CódigoProducto]:[Costo de venta]],3,FALSE)</f>
        <v>1020</v>
      </c>
      <c r="H261">
        <f>VLOOKUP(Ventas[[#This Row],[CódigoProducto]],Productos[[CódigoProducto]:[Costo de venta]],4,FALSE)</f>
        <v>850</v>
      </c>
    </row>
    <row r="262" spans="1:8" ht="15.6" thickTop="1" thickBot="1" x14ac:dyDescent="0.35">
      <c r="A262" s="1">
        <v>41696</v>
      </c>
      <c r="B262" s="13" t="s">
        <v>46</v>
      </c>
      <c r="C262" t="s">
        <v>21</v>
      </c>
      <c r="D262">
        <v>2</v>
      </c>
      <c r="E262" t="str">
        <f>VLOOKUP(Ventas[[#This Row],[Representante]],Vendedores[],2,FALSE)</f>
        <v>Sicuani</v>
      </c>
      <c r="F262" t="str">
        <f>VLOOKUP(Ventas[[#This Row],[CódigoProducto]],Productos[[CódigoProducto]:[Costo de venta]],2,FALSE)</f>
        <v>BLU Studio X8</v>
      </c>
      <c r="G262">
        <f>VLOOKUP(Ventas[[#This Row],[CódigoProducto]],Productos[[CódigoProducto]:[Costo de venta]],3,FALSE)</f>
        <v>1012</v>
      </c>
      <c r="H262">
        <f>VLOOKUP(Ventas[[#This Row],[CódigoProducto]],Productos[[CódigoProducto]:[Costo de venta]],4,FALSE)</f>
        <v>920</v>
      </c>
    </row>
    <row r="263" spans="1:8" ht="15.6" thickTop="1" thickBot="1" x14ac:dyDescent="0.35">
      <c r="A263" s="1">
        <v>41696</v>
      </c>
      <c r="B263" s="13" t="s">
        <v>72</v>
      </c>
      <c r="C263" t="s">
        <v>17</v>
      </c>
      <c r="D263">
        <v>3</v>
      </c>
      <c r="E263" t="str">
        <f>VLOOKUP(Ventas[[#This Row],[Representante]],Vendedores[],2,FALSE)</f>
        <v>Sechura</v>
      </c>
      <c r="F263" t="str">
        <f>VLOOKUP(Ventas[[#This Row],[CódigoProducto]],Productos[[CódigoProducto]:[Costo de venta]],2,FALSE)</f>
        <v>BLU Advance 5.0</v>
      </c>
      <c r="G263">
        <f>VLOOKUP(Ventas[[#This Row],[CódigoProducto]],Productos[[CódigoProducto]:[Costo de venta]],3,FALSE)</f>
        <v>1620</v>
      </c>
      <c r="H263">
        <f>VLOOKUP(Ventas[[#This Row],[CódigoProducto]],Productos[[CódigoProducto]:[Costo de venta]],4,FALSE)</f>
        <v>1350</v>
      </c>
    </row>
    <row r="264" spans="1:8" ht="15.6" thickTop="1" thickBot="1" x14ac:dyDescent="0.35">
      <c r="A264" s="1">
        <v>41696</v>
      </c>
      <c r="B264" s="13" t="s">
        <v>73</v>
      </c>
      <c r="C264" t="s">
        <v>19</v>
      </c>
      <c r="D264">
        <v>2</v>
      </c>
      <c r="E264" t="str">
        <f>VLOOKUP(Ventas[[#This Row],[Representante]],Vendedores[],2,FALSE)</f>
        <v>Puerto Maldonado</v>
      </c>
      <c r="F264" t="str">
        <f>VLOOKUP(Ventas[[#This Row],[CódigoProducto]],Productos[[CódigoProducto]:[Costo de venta]],2,FALSE)</f>
        <v>ASUS ZenFone 3</v>
      </c>
      <c r="G264">
        <f>VLOOKUP(Ventas[[#This Row],[CódigoProducto]],Productos[[CódigoProducto]:[Costo de venta]],3,FALSE)</f>
        <v>2013</v>
      </c>
      <c r="H264">
        <f>VLOOKUP(Ventas[[#This Row],[CódigoProducto]],Productos[[CódigoProducto]:[Costo de venta]],4,FALSE)</f>
        <v>1650</v>
      </c>
    </row>
    <row r="265" spans="1:8" ht="15.6" thickTop="1" thickBot="1" x14ac:dyDescent="0.35">
      <c r="A265" s="1">
        <v>41696</v>
      </c>
      <c r="B265" s="13" t="s">
        <v>74</v>
      </c>
      <c r="C265" t="s">
        <v>17</v>
      </c>
      <c r="D265">
        <v>1</v>
      </c>
      <c r="E265" t="str">
        <f>VLOOKUP(Ventas[[#This Row],[Representante]],Vendedores[],2,FALSE)</f>
        <v>Huánuco</v>
      </c>
      <c r="F265" t="str">
        <f>VLOOKUP(Ventas[[#This Row],[CódigoProducto]],Productos[[CódigoProducto]:[Costo de venta]],2,FALSE)</f>
        <v>BLU Advance 5.0</v>
      </c>
      <c r="G265">
        <f>VLOOKUP(Ventas[[#This Row],[CódigoProducto]],Productos[[CódigoProducto]:[Costo de venta]],3,FALSE)</f>
        <v>1620</v>
      </c>
      <c r="H265">
        <f>VLOOKUP(Ventas[[#This Row],[CódigoProducto]],Productos[[CódigoProducto]:[Costo de venta]],4,FALSE)</f>
        <v>1350</v>
      </c>
    </row>
    <row r="266" spans="1:8" ht="15.6" thickTop="1" thickBot="1" x14ac:dyDescent="0.35">
      <c r="A266" s="1">
        <v>41697</v>
      </c>
      <c r="B266" s="13" t="s">
        <v>75</v>
      </c>
      <c r="C266" t="s">
        <v>21</v>
      </c>
      <c r="D266">
        <v>1</v>
      </c>
      <c r="E266" t="str">
        <f>VLOOKUP(Ventas[[#This Row],[Representante]],Vendedores[],2,FALSE)</f>
        <v>Tarapoto</v>
      </c>
      <c r="F266" t="str">
        <f>VLOOKUP(Ventas[[#This Row],[CódigoProducto]],Productos[[CódigoProducto]:[Costo de venta]],2,FALSE)</f>
        <v>BLU Studio X8</v>
      </c>
      <c r="G266">
        <f>VLOOKUP(Ventas[[#This Row],[CódigoProducto]],Productos[[CódigoProducto]:[Costo de venta]],3,FALSE)</f>
        <v>1012</v>
      </c>
      <c r="H266">
        <f>VLOOKUP(Ventas[[#This Row],[CódigoProducto]],Productos[[CódigoProducto]:[Costo de venta]],4,FALSE)</f>
        <v>920</v>
      </c>
    </row>
    <row r="267" spans="1:8" ht="15.6" thickTop="1" thickBot="1" x14ac:dyDescent="0.35">
      <c r="A267" s="1">
        <v>41697</v>
      </c>
      <c r="B267" s="13" t="s">
        <v>76</v>
      </c>
      <c r="C267" t="s">
        <v>15</v>
      </c>
      <c r="D267">
        <v>2</v>
      </c>
      <c r="E267" t="str">
        <f>VLOOKUP(Ventas[[#This Row],[Representante]],Vendedores[],2,FALSE)</f>
        <v>Chepén</v>
      </c>
      <c r="F267" t="str">
        <f>VLOOKUP(Ventas[[#This Row],[CódigoProducto]],Productos[[CódigoProducto]:[Costo de venta]],2,FALSE)</f>
        <v>Moto G Plus</v>
      </c>
      <c r="G267">
        <f>VLOOKUP(Ventas[[#This Row],[CódigoProducto]],Productos[[CódigoProducto]:[Costo de venta]],3,FALSE)</f>
        <v>2376</v>
      </c>
      <c r="H267">
        <f>VLOOKUP(Ventas[[#This Row],[CódigoProducto]],Productos[[CódigoProducto]:[Costo de venta]],4,FALSE)</f>
        <v>2200</v>
      </c>
    </row>
    <row r="268" spans="1:8" ht="15.6" thickTop="1" thickBot="1" x14ac:dyDescent="0.35">
      <c r="A268" s="1">
        <v>41697</v>
      </c>
      <c r="B268" s="13" t="s">
        <v>77</v>
      </c>
      <c r="C268" t="s">
        <v>21</v>
      </c>
      <c r="D268">
        <v>2</v>
      </c>
      <c r="E268" t="str">
        <f>VLOOKUP(Ventas[[#This Row],[Representante]],Vendedores[],2,FALSE)</f>
        <v>Moquegua</v>
      </c>
      <c r="F268" t="str">
        <f>VLOOKUP(Ventas[[#This Row],[CódigoProducto]],Productos[[CódigoProducto]:[Costo de venta]],2,FALSE)</f>
        <v>BLU Studio X8</v>
      </c>
      <c r="G268">
        <f>VLOOKUP(Ventas[[#This Row],[CódigoProducto]],Productos[[CódigoProducto]:[Costo de venta]],3,FALSE)</f>
        <v>1012</v>
      </c>
      <c r="H268">
        <f>VLOOKUP(Ventas[[#This Row],[CódigoProducto]],Productos[[CódigoProducto]:[Costo de venta]],4,FALSE)</f>
        <v>920</v>
      </c>
    </row>
    <row r="269" spans="1:8" ht="15.6" thickTop="1" thickBot="1" x14ac:dyDescent="0.35">
      <c r="A269" s="1">
        <v>41697</v>
      </c>
      <c r="B269" s="13" t="s">
        <v>78</v>
      </c>
      <c r="C269" t="s">
        <v>19</v>
      </c>
      <c r="D269">
        <v>3</v>
      </c>
      <c r="E269" t="str">
        <f>VLOOKUP(Ventas[[#This Row],[Representante]],Vendedores[],2,FALSE)</f>
        <v>Tarma</v>
      </c>
      <c r="F269" t="str">
        <f>VLOOKUP(Ventas[[#This Row],[CódigoProducto]],Productos[[CódigoProducto]:[Costo de venta]],2,FALSE)</f>
        <v>ASUS ZenFone 3</v>
      </c>
      <c r="G269">
        <f>VLOOKUP(Ventas[[#This Row],[CódigoProducto]],Productos[[CódigoProducto]:[Costo de venta]],3,FALSE)</f>
        <v>2013</v>
      </c>
      <c r="H269">
        <f>VLOOKUP(Ventas[[#This Row],[CódigoProducto]],Productos[[CódigoProducto]:[Costo de venta]],4,FALSE)</f>
        <v>1650</v>
      </c>
    </row>
    <row r="270" spans="1:8" ht="15.6" thickTop="1" thickBot="1" x14ac:dyDescent="0.35">
      <c r="A270" s="1">
        <v>41697</v>
      </c>
      <c r="B270" s="13" t="s">
        <v>79</v>
      </c>
      <c r="C270" t="s">
        <v>13</v>
      </c>
      <c r="D270">
        <v>2</v>
      </c>
      <c r="E270" t="str">
        <f>VLOOKUP(Ventas[[#This Row],[Representante]],Vendedores[],2,FALSE)</f>
        <v>Ayacucho</v>
      </c>
      <c r="F270" t="str">
        <f>VLOOKUP(Ventas[[#This Row],[CódigoProducto]],Productos[[CódigoProducto]:[Costo de venta]],2,FALSE)</f>
        <v>Xiaomi Redmi Note 9</v>
      </c>
      <c r="G270">
        <f>VLOOKUP(Ventas[[#This Row],[CódigoProducto]],Productos[[CódigoProducto]:[Costo de venta]],3,FALSE)</f>
        <v>1683</v>
      </c>
      <c r="H270">
        <f>VLOOKUP(Ventas[[#This Row],[CódigoProducto]],Productos[[CódigoProducto]:[Costo de venta]],4,FALSE)</f>
        <v>1530</v>
      </c>
    </row>
    <row r="271" spans="1:8" ht="15.6" thickTop="1" thickBot="1" x14ac:dyDescent="0.35">
      <c r="A271" s="1">
        <v>41697</v>
      </c>
      <c r="B271" s="13" t="s">
        <v>80</v>
      </c>
      <c r="C271" t="s">
        <v>21</v>
      </c>
      <c r="D271">
        <v>2</v>
      </c>
      <c r="E271" t="str">
        <f>VLOOKUP(Ventas[[#This Row],[Representante]],Vendedores[],2,FALSE)</f>
        <v>Tacna</v>
      </c>
      <c r="F271" t="str">
        <f>VLOOKUP(Ventas[[#This Row],[CódigoProducto]],Productos[[CódigoProducto]:[Costo de venta]],2,FALSE)</f>
        <v>BLU Studio X8</v>
      </c>
      <c r="G271">
        <f>VLOOKUP(Ventas[[#This Row],[CódigoProducto]],Productos[[CódigoProducto]:[Costo de venta]],3,FALSE)</f>
        <v>1012</v>
      </c>
      <c r="H271">
        <f>VLOOKUP(Ventas[[#This Row],[CódigoProducto]],Productos[[CódigoProducto]:[Costo de venta]],4,FALSE)</f>
        <v>920</v>
      </c>
    </row>
    <row r="272" spans="1:8" ht="15.6" thickTop="1" thickBot="1" x14ac:dyDescent="0.35">
      <c r="A272" s="1">
        <v>41698</v>
      </c>
      <c r="B272" s="13" t="s">
        <v>81</v>
      </c>
      <c r="C272" t="s">
        <v>21</v>
      </c>
      <c r="D272">
        <v>2</v>
      </c>
      <c r="E272" t="str">
        <f>VLOOKUP(Ventas[[#This Row],[Representante]],Vendedores[],2,FALSE)</f>
        <v>Huacho</v>
      </c>
      <c r="F272" t="str">
        <f>VLOOKUP(Ventas[[#This Row],[CódigoProducto]],Productos[[CódigoProducto]:[Costo de venta]],2,FALSE)</f>
        <v>BLU Studio X8</v>
      </c>
      <c r="G272">
        <f>VLOOKUP(Ventas[[#This Row],[CódigoProducto]],Productos[[CódigoProducto]:[Costo de venta]],3,FALSE)</f>
        <v>1012</v>
      </c>
      <c r="H272">
        <f>VLOOKUP(Ventas[[#This Row],[CódigoProducto]],Productos[[CódigoProducto]:[Costo de venta]],4,FALSE)</f>
        <v>920</v>
      </c>
    </row>
    <row r="273" spans="1:8" ht="15.6" thickTop="1" thickBot="1" x14ac:dyDescent="0.35">
      <c r="A273" s="1">
        <v>41698</v>
      </c>
      <c r="B273" s="13" t="s">
        <v>44</v>
      </c>
      <c r="C273" t="s">
        <v>17</v>
      </c>
      <c r="D273">
        <v>2</v>
      </c>
      <c r="E273" t="str">
        <f>VLOOKUP(Ventas[[#This Row],[Representante]],Vendedores[],2,FALSE)</f>
        <v>Iquitos</v>
      </c>
      <c r="F273" t="str">
        <f>VLOOKUP(Ventas[[#This Row],[CódigoProducto]],Productos[[CódigoProducto]:[Costo de venta]],2,FALSE)</f>
        <v>BLU Advance 5.0</v>
      </c>
      <c r="G273">
        <f>VLOOKUP(Ventas[[#This Row],[CódigoProducto]],Productos[[CódigoProducto]:[Costo de venta]],3,FALSE)</f>
        <v>1620</v>
      </c>
      <c r="H273">
        <f>VLOOKUP(Ventas[[#This Row],[CódigoProducto]],Productos[[CódigoProducto]:[Costo de venta]],4,FALSE)</f>
        <v>1350</v>
      </c>
    </row>
    <row r="274" spans="1:8" ht="15.6" thickTop="1" thickBot="1" x14ac:dyDescent="0.35">
      <c r="A274" s="1">
        <v>41698</v>
      </c>
      <c r="B274" s="13" t="s">
        <v>82</v>
      </c>
      <c r="C274" t="s">
        <v>14</v>
      </c>
      <c r="D274">
        <v>3</v>
      </c>
      <c r="E274" t="str">
        <f>VLOOKUP(Ventas[[#This Row],[Representante]],Vendedores[],2,FALSE)</f>
        <v>Moquegua</v>
      </c>
      <c r="F274" t="str">
        <f>VLOOKUP(Ventas[[#This Row],[CódigoProducto]],Productos[[CódigoProducto]:[Costo de venta]],2,FALSE)</f>
        <v>Samsung Galaxy A20</v>
      </c>
      <c r="G274">
        <f>VLOOKUP(Ventas[[#This Row],[CódigoProducto]],Productos[[CódigoProducto]:[Costo de venta]],3,FALSE)</f>
        <v>1725</v>
      </c>
      <c r="H274">
        <f>VLOOKUP(Ventas[[#This Row],[CódigoProducto]],Productos[[CódigoProducto]:[Costo de venta]],4,FALSE)</f>
        <v>1500</v>
      </c>
    </row>
    <row r="275" spans="1:8" ht="15.6" thickTop="1" thickBot="1" x14ac:dyDescent="0.35">
      <c r="A275" s="1">
        <v>41698</v>
      </c>
      <c r="B275" s="13" t="s">
        <v>83</v>
      </c>
      <c r="C275" t="s">
        <v>23</v>
      </c>
      <c r="D275">
        <v>24</v>
      </c>
      <c r="E275" t="str">
        <f>VLOOKUP(Ventas[[#This Row],[Representante]],Vendedores[],2,FALSE)</f>
        <v>Huaraz</v>
      </c>
      <c r="F275" t="str">
        <f>VLOOKUP(Ventas[[#This Row],[CódigoProducto]],Productos[[CódigoProducto]:[Costo de venta]],2,FALSE)</f>
        <v>Samsung Galaxy J7</v>
      </c>
      <c r="G275">
        <f>VLOOKUP(Ventas[[#This Row],[CódigoProducto]],Productos[[CódigoProducto]:[Costo de venta]],3,FALSE)</f>
        <v>2016.5</v>
      </c>
      <c r="H275">
        <f>VLOOKUP(Ventas[[#This Row],[CódigoProducto]],Productos[[CódigoProducto]:[Costo de venta]],4,FALSE)</f>
        <v>1850</v>
      </c>
    </row>
    <row r="276" spans="1:8" ht="15.6" thickTop="1" thickBot="1" x14ac:dyDescent="0.35">
      <c r="A276" s="1">
        <v>41698</v>
      </c>
      <c r="B276" s="13" t="s">
        <v>84</v>
      </c>
      <c r="C276" t="s">
        <v>16</v>
      </c>
      <c r="D276">
        <v>1</v>
      </c>
      <c r="E276" t="str">
        <f>VLOOKUP(Ventas[[#This Row],[Representante]],Vendedores[],2,FALSE)</f>
        <v>Trujillo</v>
      </c>
      <c r="F276" t="str">
        <f>VLOOKUP(Ventas[[#This Row],[CódigoProducto]],Productos[[CódigoProducto]:[Costo de venta]],2,FALSE)</f>
        <v>Huawei Nexus 6P</v>
      </c>
      <c r="G276">
        <f>VLOOKUP(Ventas[[#This Row],[CódigoProducto]],Productos[[CódigoProducto]:[Costo de venta]],3,FALSE)</f>
        <v>1624</v>
      </c>
      <c r="H276">
        <f>VLOOKUP(Ventas[[#This Row],[CódigoProducto]],Productos[[CódigoProducto]:[Costo de venta]],4,FALSE)</f>
        <v>1450</v>
      </c>
    </row>
    <row r="277" spans="1:8" ht="15.6" thickTop="1" thickBot="1" x14ac:dyDescent="0.35">
      <c r="A277" s="1">
        <v>41698</v>
      </c>
      <c r="B277" s="13" t="s">
        <v>85</v>
      </c>
      <c r="C277" t="s">
        <v>13</v>
      </c>
      <c r="D277">
        <v>2</v>
      </c>
      <c r="E277" t="str">
        <f>VLOOKUP(Ventas[[#This Row],[Representante]],Vendedores[],2,FALSE)</f>
        <v>Jauja</v>
      </c>
      <c r="F277" t="str">
        <f>VLOOKUP(Ventas[[#This Row],[CódigoProducto]],Productos[[CódigoProducto]:[Costo de venta]],2,FALSE)</f>
        <v>Xiaomi Redmi Note 9</v>
      </c>
      <c r="G277">
        <f>VLOOKUP(Ventas[[#This Row],[CódigoProducto]],Productos[[CódigoProducto]:[Costo de venta]],3,FALSE)</f>
        <v>1683</v>
      </c>
      <c r="H277">
        <f>VLOOKUP(Ventas[[#This Row],[CódigoProducto]],Productos[[CódigoProducto]:[Costo de venta]],4,FALSE)</f>
        <v>1530</v>
      </c>
    </row>
    <row r="278" spans="1:8" ht="15.6" thickTop="1" thickBot="1" x14ac:dyDescent="0.35">
      <c r="A278" s="1">
        <v>41699</v>
      </c>
      <c r="B278" s="13" t="s">
        <v>86</v>
      </c>
      <c r="C278" t="s">
        <v>23</v>
      </c>
      <c r="D278">
        <v>24</v>
      </c>
      <c r="E278" t="str">
        <f>VLOOKUP(Ventas[[#This Row],[Representante]],Vendedores[],2,FALSE)</f>
        <v>Puerto Maldonado</v>
      </c>
      <c r="F278" t="str">
        <f>VLOOKUP(Ventas[[#This Row],[CódigoProducto]],Productos[[CódigoProducto]:[Costo de venta]],2,FALSE)</f>
        <v>Samsung Galaxy J7</v>
      </c>
      <c r="G278">
        <f>VLOOKUP(Ventas[[#This Row],[CódigoProducto]],Productos[[CódigoProducto]:[Costo de venta]],3,FALSE)</f>
        <v>2016.5</v>
      </c>
      <c r="H278">
        <f>VLOOKUP(Ventas[[#This Row],[CódigoProducto]],Productos[[CódigoProducto]:[Costo de venta]],4,FALSE)</f>
        <v>1850</v>
      </c>
    </row>
    <row r="279" spans="1:8" ht="15.6" thickTop="1" thickBot="1" x14ac:dyDescent="0.35">
      <c r="A279" s="1">
        <v>41699</v>
      </c>
      <c r="B279" s="13" t="s">
        <v>36</v>
      </c>
      <c r="C279" t="s">
        <v>17</v>
      </c>
      <c r="D279">
        <v>1</v>
      </c>
      <c r="E279" t="str">
        <f>VLOOKUP(Ventas[[#This Row],[Representante]],Vendedores[],2,FALSE)</f>
        <v>Barranca</v>
      </c>
      <c r="F279" t="str">
        <f>VLOOKUP(Ventas[[#This Row],[CódigoProducto]],Productos[[CódigoProducto]:[Costo de venta]],2,FALSE)</f>
        <v>BLU Advance 5.0</v>
      </c>
      <c r="G279">
        <f>VLOOKUP(Ventas[[#This Row],[CódigoProducto]],Productos[[CódigoProducto]:[Costo de venta]],3,FALSE)</f>
        <v>1620</v>
      </c>
      <c r="H279">
        <f>VLOOKUP(Ventas[[#This Row],[CódigoProducto]],Productos[[CódigoProducto]:[Costo de venta]],4,FALSE)</f>
        <v>1350</v>
      </c>
    </row>
    <row r="280" spans="1:8" ht="15.6" thickTop="1" thickBot="1" x14ac:dyDescent="0.35">
      <c r="A280" s="1">
        <v>41699</v>
      </c>
      <c r="B280" s="13" t="s">
        <v>87</v>
      </c>
      <c r="C280" t="s">
        <v>23</v>
      </c>
      <c r="D280">
        <v>2</v>
      </c>
      <c r="E280" t="str">
        <f>VLOOKUP(Ventas[[#This Row],[Representante]],Vendedores[],2,FALSE)</f>
        <v>Tumbes</v>
      </c>
      <c r="F280" t="str">
        <f>VLOOKUP(Ventas[[#This Row],[CódigoProducto]],Productos[[CódigoProducto]:[Costo de venta]],2,FALSE)</f>
        <v>Samsung Galaxy J7</v>
      </c>
      <c r="G280">
        <f>VLOOKUP(Ventas[[#This Row],[CódigoProducto]],Productos[[CódigoProducto]:[Costo de venta]],3,FALSE)</f>
        <v>2016.5</v>
      </c>
      <c r="H280">
        <f>VLOOKUP(Ventas[[#This Row],[CódigoProducto]],Productos[[CódigoProducto]:[Costo de venta]],4,FALSE)</f>
        <v>1850</v>
      </c>
    </row>
    <row r="281" spans="1:8" ht="15.6" thickTop="1" thickBot="1" x14ac:dyDescent="0.35">
      <c r="A281" s="1">
        <v>41699</v>
      </c>
      <c r="B281" s="13" t="s">
        <v>88</v>
      </c>
      <c r="C281" t="s">
        <v>23</v>
      </c>
      <c r="D281">
        <v>1</v>
      </c>
      <c r="E281" t="str">
        <f>VLOOKUP(Ventas[[#This Row],[Representante]],Vendedores[],2,FALSE)</f>
        <v>Talara</v>
      </c>
      <c r="F281" t="str">
        <f>VLOOKUP(Ventas[[#This Row],[CódigoProducto]],Productos[[CódigoProducto]:[Costo de venta]],2,FALSE)</f>
        <v>Samsung Galaxy J7</v>
      </c>
      <c r="G281">
        <f>VLOOKUP(Ventas[[#This Row],[CódigoProducto]],Productos[[CódigoProducto]:[Costo de venta]],3,FALSE)</f>
        <v>2016.5</v>
      </c>
      <c r="H281">
        <f>VLOOKUP(Ventas[[#This Row],[CódigoProducto]],Productos[[CódigoProducto]:[Costo de venta]],4,FALSE)</f>
        <v>1850</v>
      </c>
    </row>
    <row r="282" spans="1:8" ht="15.6" thickTop="1" thickBot="1" x14ac:dyDescent="0.35">
      <c r="A282" s="1">
        <v>41699</v>
      </c>
      <c r="B282" s="13" t="s">
        <v>89</v>
      </c>
      <c r="C282" t="s">
        <v>16</v>
      </c>
      <c r="D282">
        <v>1</v>
      </c>
      <c r="E282" t="str">
        <f>VLOOKUP(Ventas[[#This Row],[Representante]],Vendedores[],2,FALSE)</f>
        <v>Paita</v>
      </c>
      <c r="F282" t="str">
        <f>VLOOKUP(Ventas[[#This Row],[CódigoProducto]],Productos[[CódigoProducto]:[Costo de venta]],2,FALSE)</f>
        <v>Huawei Nexus 6P</v>
      </c>
      <c r="G282">
        <f>VLOOKUP(Ventas[[#This Row],[CódigoProducto]],Productos[[CódigoProducto]:[Costo de venta]],3,FALSE)</f>
        <v>1624</v>
      </c>
      <c r="H282">
        <f>VLOOKUP(Ventas[[#This Row],[CódigoProducto]],Productos[[CódigoProducto]:[Costo de venta]],4,FALSE)</f>
        <v>1450</v>
      </c>
    </row>
    <row r="283" spans="1:8" ht="15.6" thickTop="1" thickBot="1" x14ac:dyDescent="0.35">
      <c r="A283" s="1">
        <v>41700</v>
      </c>
      <c r="B283" s="13" t="s">
        <v>41</v>
      </c>
      <c r="C283" t="s">
        <v>14</v>
      </c>
      <c r="D283">
        <v>1</v>
      </c>
      <c r="E283" t="str">
        <f>VLOOKUP(Ventas[[#This Row],[Representante]],Vendedores[],2,FALSE)</f>
        <v>Chincha</v>
      </c>
      <c r="F283" t="str">
        <f>VLOOKUP(Ventas[[#This Row],[CódigoProducto]],Productos[[CódigoProducto]:[Costo de venta]],2,FALSE)</f>
        <v>Samsung Galaxy A20</v>
      </c>
      <c r="G283">
        <f>VLOOKUP(Ventas[[#This Row],[CódigoProducto]],Productos[[CódigoProducto]:[Costo de venta]],3,FALSE)</f>
        <v>1725</v>
      </c>
      <c r="H283">
        <f>VLOOKUP(Ventas[[#This Row],[CódigoProducto]],Productos[[CódigoProducto]:[Costo de venta]],4,FALSE)</f>
        <v>1500</v>
      </c>
    </row>
    <row r="284" spans="1:8" ht="15.6" thickTop="1" thickBot="1" x14ac:dyDescent="0.35">
      <c r="A284" s="1">
        <v>41700</v>
      </c>
      <c r="B284" s="13" t="s">
        <v>90</v>
      </c>
      <c r="C284" t="s">
        <v>15</v>
      </c>
      <c r="D284">
        <v>3</v>
      </c>
      <c r="E284" t="str">
        <f>VLOOKUP(Ventas[[#This Row],[Representante]],Vendedores[],2,FALSE)</f>
        <v>Chimbote</v>
      </c>
      <c r="F284" t="str">
        <f>VLOOKUP(Ventas[[#This Row],[CódigoProducto]],Productos[[CódigoProducto]:[Costo de venta]],2,FALSE)</f>
        <v>Moto G Plus</v>
      </c>
      <c r="G284">
        <f>VLOOKUP(Ventas[[#This Row],[CódigoProducto]],Productos[[CódigoProducto]:[Costo de venta]],3,FALSE)</f>
        <v>2376</v>
      </c>
      <c r="H284">
        <f>VLOOKUP(Ventas[[#This Row],[CódigoProducto]],Productos[[CódigoProducto]:[Costo de venta]],4,FALSE)</f>
        <v>2200</v>
      </c>
    </row>
    <row r="285" spans="1:8" ht="15.6" thickTop="1" thickBot="1" x14ac:dyDescent="0.35">
      <c r="A285" s="1">
        <v>41701</v>
      </c>
      <c r="B285" s="13" t="s">
        <v>91</v>
      </c>
      <c r="C285" t="s">
        <v>15</v>
      </c>
      <c r="D285">
        <v>2</v>
      </c>
      <c r="E285" t="str">
        <f>VLOOKUP(Ventas[[#This Row],[Representante]],Vendedores[],2,FALSE)</f>
        <v>Ica</v>
      </c>
      <c r="F285" t="str">
        <f>VLOOKUP(Ventas[[#This Row],[CódigoProducto]],Productos[[CódigoProducto]:[Costo de venta]],2,FALSE)</f>
        <v>Moto G Plus</v>
      </c>
      <c r="G285">
        <f>VLOOKUP(Ventas[[#This Row],[CódigoProducto]],Productos[[CódigoProducto]:[Costo de venta]],3,FALSE)</f>
        <v>2376</v>
      </c>
      <c r="H285">
        <f>VLOOKUP(Ventas[[#This Row],[CódigoProducto]],Productos[[CódigoProducto]:[Costo de venta]],4,FALSE)</f>
        <v>2200</v>
      </c>
    </row>
    <row r="286" spans="1:8" ht="15.6" thickTop="1" thickBot="1" x14ac:dyDescent="0.35">
      <c r="A286" s="1">
        <v>41701</v>
      </c>
      <c r="B286" s="13" t="s">
        <v>42</v>
      </c>
      <c r="C286" t="s">
        <v>14</v>
      </c>
      <c r="D286">
        <v>2</v>
      </c>
      <c r="E286" t="str">
        <f>VLOOKUP(Ventas[[#This Row],[Representante]],Vendedores[],2,FALSE)</f>
        <v>Huánuco</v>
      </c>
      <c r="F286" t="str">
        <f>VLOOKUP(Ventas[[#This Row],[CódigoProducto]],Productos[[CódigoProducto]:[Costo de venta]],2,FALSE)</f>
        <v>Samsung Galaxy A20</v>
      </c>
      <c r="G286">
        <f>VLOOKUP(Ventas[[#This Row],[CódigoProducto]],Productos[[CódigoProducto]:[Costo de venta]],3,FALSE)</f>
        <v>1725</v>
      </c>
      <c r="H286">
        <f>VLOOKUP(Ventas[[#This Row],[CódigoProducto]],Productos[[CódigoProducto]:[Costo de venta]],4,FALSE)</f>
        <v>1500</v>
      </c>
    </row>
    <row r="287" spans="1:8" ht="15.6" thickTop="1" thickBot="1" x14ac:dyDescent="0.35">
      <c r="A287" s="1">
        <v>41701</v>
      </c>
      <c r="B287" s="13" t="s">
        <v>92</v>
      </c>
      <c r="C287" t="s">
        <v>18</v>
      </c>
      <c r="D287">
        <v>2</v>
      </c>
      <c r="E287" t="str">
        <f>VLOOKUP(Ventas[[#This Row],[Representante]],Vendedores[],2,FALSE)</f>
        <v>Arequipa</v>
      </c>
      <c r="F287" t="str">
        <f>VLOOKUP(Ventas[[#This Row],[CódigoProducto]],Productos[[CódigoProducto]:[Costo de venta]],2,FALSE)</f>
        <v>Apple iPhone 6</v>
      </c>
      <c r="G287">
        <f>VLOOKUP(Ventas[[#This Row],[CódigoProducto]],Productos[[CódigoProducto]:[Costo de venta]],3,FALSE)</f>
        <v>1312.5</v>
      </c>
      <c r="H287">
        <f>VLOOKUP(Ventas[[#This Row],[CódigoProducto]],Productos[[CódigoProducto]:[Costo de venta]],4,FALSE)</f>
        <v>1250</v>
      </c>
    </row>
    <row r="288" spans="1:8" ht="15.6" thickTop="1" thickBot="1" x14ac:dyDescent="0.35">
      <c r="A288" s="1">
        <v>41701</v>
      </c>
      <c r="B288" s="13" t="s">
        <v>93</v>
      </c>
      <c r="C288" t="s">
        <v>17</v>
      </c>
      <c r="D288">
        <v>4</v>
      </c>
      <c r="E288" t="str">
        <f>VLOOKUP(Ventas[[#This Row],[Representante]],Vendedores[],2,FALSE)</f>
        <v>Cajamarca</v>
      </c>
      <c r="F288" t="str">
        <f>VLOOKUP(Ventas[[#This Row],[CódigoProducto]],Productos[[CódigoProducto]:[Costo de venta]],2,FALSE)</f>
        <v>BLU Advance 5.0</v>
      </c>
      <c r="G288">
        <f>VLOOKUP(Ventas[[#This Row],[CódigoProducto]],Productos[[CódigoProducto]:[Costo de venta]],3,FALSE)</f>
        <v>1620</v>
      </c>
      <c r="H288">
        <f>VLOOKUP(Ventas[[#This Row],[CódigoProducto]],Productos[[CódigoProducto]:[Costo de venta]],4,FALSE)</f>
        <v>1350</v>
      </c>
    </row>
    <row r="289" spans="1:8" ht="15.6" thickTop="1" thickBot="1" x14ac:dyDescent="0.35">
      <c r="A289" s="1">
        <v>41701</v>
      </c>
      <c r="B289" s="13" t="s">
        <v>35</v>
      </c>
      <c r="C289" t="s">
        <v>24</v>
      </c>
      <c r="D289">
        <v>3</v>
      </c>
      <c r="E289" t="str">
        <f>VLOOKUP(Ventas[[#This Row],[Representante]],Vendedores[],2,FALSE)</f>
        <v>Huancayo</v>
      </c>
      <c r="F289" t="str">
        <f>VLOOKUP(Ventas[[#This Row],[CódigoProducto]],Productos[[CódigoProducto]:[Costo de venta]],2,FALSE)</f>
        <v>Samsung Galaxy S5</v>
      </c>
      <c r="G289">
        <f>VLOOKUP(Ventas[[#This Row],[CódigoProducto]],Productos[[CódigoProducto]:[Costo de venta]],3,FALSE)</f>
        <v>2167.1999999999998</v>
      </c>
      <c r="H289">
        <f>VLOOKUP(Ventas[[#This Row],[CódigoProducto]],Productos[[CódigoProducto]:[Costo de venta]],4,FALSE)</f>
        <v>1720</v>
      </c>
    </row>
    <row r="290" spans="1:8" ht="15.6" thickTop="1" thickBot="1" x14ac:dyDescent="0.35">
      <c r="A290" s="1">
        <v>41701</v>
      </c>
      <c r="B290" s="13" t="s">
        <v>94</v>
      </c>
      <c r="C290" t="s">
        <v>19</v>
      </c>
      <c r="D290">
        <v>1</v>
      </c>
      <c r="E290" t="str">
        <f>VLOOKUP(Ventas[[#This Row],[Representante]],Vendedores[],2,FALSE)</f>
        <v>Piura</v>
      </c>
      <c r="F290" t="str">
        <f>VLOOKUP(Ventas[[#This Row],[CódigoProducto]],Productos[[CódigoProducto]:[Costo de venta]],2,FALSE)</f>
        <v>ASUS ZenFone 3</v>
      </c>
      <c r="G290">
        <f>VLOOKUP(Ventas[[#This Row],[CódigoProducto]],Productos[[CódigoProducto]:[Costo de venta]],3,FALSE)</f>
        <v>2013</v>
      </c>
      <c r="H290">
        <f>VLOOKUP(Ventas[[#This Row],[CódigoProducto]],Productos[[CódigoProducto]:[Costo de venta]],4,FALSE)</f>
        <v>1650</v>
      </c>
    </row>
    <row r="291" spans="1:8" ht="15.6" thickTop="1" thickBot="1" x14ac:dyDescent="0.35">
      <c r="A291" s="1">
        <v>41701</v>
      </c>
      <c r="B291" s="13" t="s">
        <v>95</v>
      </c>
      <c r="C291" t="s">
        <v>17</v>
      </c>
      <c r="D291">
        <v>2</v>
      </c>
      <c r="E291" t="str">
        <f>VLOOKUP(Ventas[[#This Row],[Representante]],Vendedores[],2,FALSE)</f>
        <v>Chepén</v>
      </c>
      <c r="F291" t="str">
        <f>VLOOKUP(Ventas[[#This Row],[CódigoProducto]],Productos[[CódigoProducto]:[Costo de venta]],2,FALSE)</f>
        <v>BLU Advance 5.0</v>
      </c>
      <c r="G291">
        <f>VLOOKUP(Ventas[[#This Row],[CódigoProducto]],Productos[[CódigoProducto]:[Costo de venta]],3,FALSE)</f>
        <v>1620</v>
      </c>
      <c r="H291">
        <f>VLOOKUP(Ventas[[#This Row],[CódigoProducto]],Productos[[CódigoProducto]:[Costo de venta]],4,FALSE)</f>
        <v>1350</v>
      </c>
    </row>
    <row r="292" spans="1:8" ht="15.6" thickTop="1" thickBot="1" x14ac:dyDescent="0.35">
      <c r="A292" s="1">
        <v>41702</v>
      </c>
      <c r="B292" s="13" t="s">
        <v>96</v>
      </c>
      <c r="C292" t="s">
        <v>17</v>
      </c>
      <c r="D292">
        <v>2</v>
      </c>
      <c r="E292" t="str">
        <f>VLOOKUP(Ventas[[#This Row],[Representante]],Vendedores[],2,FALSE)</f>
        <v>Juliaca</v>
      </c>
      <c r="F292" t="str">
        <f>VLOOKUP(Ventas[[#This Row],[CódigoProducto]],Productos[[CódigoProducto]:[Costo de venta]],2,FALSE)</f>
        <v>BLU Advance 5.0</v>
      </c>
      <c r="G292">
        <f>VLOOKUP(Ventas[[#This Row],[CódigoProducto]],Productos[[CódigoProducto]:[Costo de venta]],3,FALSE)</f>
        <v>1620</v>
      </c>
      <c r="H292">
        <f>VLOOKUP(Ventas[[#This Row],[CódigoProducto]],Productos[[CódigoProducto]:[Costo de venta]],4,FALSE)</f>
        <v>1350</v>
      </c>
    </row>
    <row r="293" spans="1:8" ht="15.6" thickTop="1" thickBot="1" x14ac:dyDescent="0.35">
      <c r="A293" s="1">
        <v>41702</v>
      </c>
      <c r="B293" s="13" t="s">
        <v>97</v>
      </c>
      <c r="C293" t="s">
        <v>14</v>
      </c>
      <c r="D293">
        <v>2</v>
      </c>
      <c r="E293" t="str">
        <f>VLOOKUP(Ventas[[#This Row],[Representante]],Vendedores[],2,FALSE)</f>
        <v>Pucallpa</v>
      </c>
      <c r="F293" t="str">
        <f>VLOOKUP(Ventas[[#This Row],[CódigoProducto]],Productos[[CódigoProducto]:[Costo de venta]],2,FALSE)</f>
        <v>Samsung Galaxy A20</v>
      </c>
      <c r="G293">
        <f>VLOOKUP(Ventas[[#This Row],[CódigoProducto]],Productos[[CódigoProducto]:[Costo de venta]],3,FALSE)</f>
        <v>1725</v>
      </c>
      <c r="H293">
        <f>VLOOKUP(Ventas[[#This Row],[CódigoProducto]],Productos[[CódigoProducto]:[Costo de venta]],4,FALSE)</f>
        <v>1500</v>
      </c>
    </row>
    <row r="294" spans="1:8" ht="15.6" thickTop="1" thickBot="1" x14ac:dyDescent="0.35">
      <c r="A294" s="1">
        <v>41702</v>
      </c>
      <c r="B294" s="13" t="s">
        <v>98</v>
      </c>
      <c r="C294" t="s">
        <v>17</v>
      </c>
      <c r="D294">
        <v>2</v>
      </c>
      <c r="E294" t="str">
        <f>VLOOKUP(Ventas[[#This Row],[Representante]],Vendedores[],2,FALSE)</f>
        <v>Lima</v>
      </c>
      <c r="F294" t="str">
        <f>VLOOKUP(Ventas[[#This Row],[CódigoProducto]],Productos[[CódigoProducto]:[Costo de venta]],2,FALSE)</f>
        <v>BLU Advance 5.0</v>
      </c>
      <c r="G294">
        <f>VLOOKUP(Ventas[[#This Row],[CódigoProducto]],Productos[[CódigoProducto]:[Costo de venta]],3,FALSE)</f>
        <v>1620</v>
      </c>
      <c r="H294">
        <f>VLOOKUP(Ventas[[#This Row],[CódigoProducto]],Productos[[CódigoProducto]:[Costo de venta]],4,FALSE)</f>
        <v>1350</v>
      </c>
    </row>
    <row r="295" spans="1:8" ht="15.6" thickTop="1" thickBot="1" x14ac:dyDescent="0.35">
      <c r="A295" s="1">
        <v>41702</v>
      </c>
      <c r="B295" s="13" t="s">
        <v>99</v>
      </c>
      <c r="C295" t="s">
        <v>14</v>
      </c>
      <c r="D295">
        <v>1</v>
      </c>
      <c r="E295" t="str">
        <f>VLOOKUP(Ventas[[#This Row],[Representante]],Vendedores[],2,FALSE)</f>
        <v>Chiclayo</v>
      </c>
      <c r="F295" t="str">
        <f>VLOOKUP(Ventas[[#This Row],[CódigoProducto]],Productos[[CódigoProducto]:[Costo de venta]],2,FALSE)</f>
        <v>Samsung Galaxy A20</v>
      </c>
      <c r="G295">
        <f>VLOOKUP(Ventas[[#This Row],[CódigoProducto]],Productos[[CódigoProducto]:[Costo de venta]],3,FALSE)</f>
        <v>1725</v>
      </c>
      <c r="H295">
        <f>VLOOKUP(Ventas[[#This Row],[CódigoProducto]],Productos[[CódigoProducto]:[Costo de venta]],4,FALSE)</f>
        <v>1500</v>
      </c>
    </row>
    <row r="296" spans="1:8" ht="15.6" thickTop="1" thickBot="1" x14ac:dyDescent="0.35">
      <c r="A296" s="1">
        <v>41702</v>
      </c>
      <c r="B296" s="13" t="s">
        <v>100</v>
      </c>
      <c r="C296" t="s">
        <v>24</v>
      </c>
      <c r="D296">
        <v>10</v>
      </c>
      <c r="E296" t="str">
        <f>VLOOKUP(Ventas[[#This Row],[Representante]],Vendedores[],2,FALSE)</f>
        <v>Cerro de Pasco</v>
      </c>
      <c r="F296" t="str">
        <f>VLOOKUP(Ventas[[#This Row],[CódigoProducto]],Productos[[CódigoProducto]:[Costo de venta]],2,FALSE)</f>
        <v>Samsung Galaxy S5</v>
      </c>
      <c r="G296">
        <f>VLOOKUP(Ventas[[#This Row],[CódigoProducto]],Productos[[CódigoProducto]:[Costo de venta]],3,FALSE)</f>
        <v>2167.1999999999998</v>
      </c>
      <c r="H296">
        <f>VLOOKUP(Ventas[[#This Row],[CódigoProducto]],Productos[[CódigoProducto]:[Costo de venta]],4,FALSE)</f>
        <v>1720</v>
      </c>
    </row>
    <row r="297" spans="1:8" ht="15.6" thickTop="1" thickBot="1" x14ac:dyDescent="0.35">
      <c r="A297" s="1">
        <v>41702</v>
      </c>
      <c r="B297" s="13" t="s">
        <v>101</v>
      </c>
      <c r="C297" t="s">
        <v>20</v>
      </c>
      <c r="D297">
        <v>1</v>
      </c>
      <c r="E297" t="str">
        <f>VLOOKUP(Ventas[[#This Row],[Representante]],Vendedores[],2,FALSE)</f>
        <v>Cañete</v>
      </c>
      <c r="F297" t="str">
        <f>VLOOKUP(Ventas[[#This Row],[CódigoProducto]],Productos[[CódigoProducto]:[Costo de venta]],2,FALSE)</f>
        <v>ALCATEL OneTouch</v>
      </c>
      <c r="G297">
        <f>VLOOKUP(Ventas[[#This Row],[CódigoProducto]],Productos[[CódigoProducto]:[Costo de venta]],3,FALSE)</f>
        <v>1020</v>
      </c>
      <c r="H297">
        <f>VLOOKUP(Ventas[[#This Row],[CódigoProducto]],Productos[[CódigoProducto]:[Costo de venta]],4,FALSE)</f>
        <v>850</v>
      </c>
    </row>
    <row r="298" spans="1:8" ht="15.6" thickTop="1" thickBot="1" x14ac:dyDescent="0.35">
      <c r="A298" s="1">
        <v>41702</v>
      </c>
      <c r="B298" s="13" t="s">
        <v>102</v>
      </c>
      <c r="C298" t="s">
        <v>24</v>
      </c>
      <c r="D298">
        <v>3</v>
      </c>
      <c r="E298" t="str">
        <f>VLOOKUP(Ventas[[#This Row],[Representante]],Vendedores[],2,FALSE)</f>
        <v>Moyobamba</v>
      </c>
      <c r="F298" t="str">
        <f>VLOOKUP(Ventas[[#This Row],[CódigoProducto]],Productos[[CódigoProducto]:[Costo de venta]],2,FALSE)</f>
        <v>Samsung Galaxy S5</v>
      </c>
      <c r="G298">
        <f>VLOOKUP(Ventas[[#This Row],[CódigoProducto]],Productos[[CódigoProducto]:[Costo de venta]],3,FALSE)</f>
        <v>2167.1999999999998</v>
      </c>
      <c r="H298">
        <f>VLOOKUP(Ventas[[#This Row],[CódigoProducto]],Productos[[CódigoProducto]:[Costo de venta]],4,FALSE)</f>
        <v>1720</v>
      </c>
    </row>
    <row r="299" spans="1:8" ht="15.6" thickTop="1" thickBot="1" x14ac:dyDescent="0.35">
      <c r="A299" s="1">
        <v>41703</v>
      </c>
      <c r="B299" s="13" t="s">
        <v>53</v>
      </c>
      <c r="C299" t="s">
        <v>17</v>
      </c>
      <c r="D299">
        <v>2</v>
      </c>
      <c r="E299" t="str">
        <f>VLOOKUP(Ventas[[#This Row],[Representante]],Vendedores[],2,FALSE)</f>
        <v>Arequipa</v>
      </c>
      <c r="F299" t="str">
        <f>VLOOKUP(Ventas[[#This Row],[CódigoProducto]],Productos[[CódigoProducto]:[Costo de venta]],2,FALSE)</f>
        <v>BLU Advance 5.0</v>
      </c>
      <c r="G299">
        <f>VLOOKUP(Ventas[[#This Row],[CódigoProducto]],Productos[[CódigoProducto]:[Costo de venta]],3,FALSE)</f>
        <v>1620</v>
      </c>
      <c r="H299">
        <f>VLOOKUP(Ventas[[#This Row],[CódigoProducto]],Productos[[CódigoProducto]:[Costo de venta]],4,FALSE)</f>
        <v>1350</v>
      </c>
    </row>
    <row r="300" spans="1:8" ht="15.6" thickTop="1" thickBot="1" x14ac:dyDescent="0.35">
      <c r="A300" s="1">
        <v>41703</v>
      </c>
      <c r="B300" s="13" t="s">
        <v>50</v>
      </c>
      <c r="C300" t="s">
        <v>17</v>
      </c>
      <c r="D300">
        <v>3</v>
      </c>
      <c r="E300" t="str">
        <f>VLOOKUP(Ventas[[#This Row],[Representante]],Vendedores[],2,FALSE)</f>
        <v>Cajamarca</v>
      </c>
      <c r="F300" t="str">
        <f>VLOOKUP(Ventas[[#This Row],[CódigoProducto]],Productos[[CódigoProducto]:[Costo de venta]],2,FALSE)</f>
        <v>BLU Advance 5.0</v>
      </c>
      <c r="G300">
        <f>VLOOKUP(Ventas[[#This Row],[CódigoProducto]],Productos[[CódigoProducto]:[Costo de venta]],3,FALSE)</f>
        <v>1620</v>
      </c>
      <c r="H300">
        <f>VLOOKUP(Ventas[[#This Row],[CódigoProducto]],Productos[[CódigoProducto]:[Costo de venta]],4,FALSE)</f>
        <v>1350</v>
      </c>
    </row>
    <row r="301" spans="1:8" ht="15.6" thickTop="1" thickBot="1" x14ac:dyDescent="0.35">
      <c r="A301" s="1">
        <v>41703</v>
      </c>
      <c r="B301" s="13" t="s">
        <v>34</v>
      </c>
      <c r="C301" t="s">
        <v>21</v>
      </c>
      <c r="D301">
        <v>3</v>
      </c>
      <c r="E301" t="str">
        <f>VLOOKUP(Ventas[[#This Row],[Representante]],Vendedores[],2,FALSE)</f>
        <v>Ica</v>
      </c>
      <c r="F301" t="str">
        <f>VLOOKUP(Ventas[[#This Row],[CódigoProducto]],Productos[[CódigoProducto]:[Costo de venta]],2,FALSE)</f>
        <v>BLU Studio X8</v>
      </c>
      <c r="G301">
        <f>VLOOKUP(Ventas[[#This Row],[CódigoProducto]],Productos[[CódigoProducto]:[Costo de venta]],3,FALSE)</f>
        <v>1012</v>
      </c>
      <c r="H301">
        <f>VLOOKUP(Ventas[[#This Row],[CódigoProducto]],Productos[[CódigoProducto]:[Costo de venta]],4,FALSE)</f>
        <v>920</v>
      </c>
    </row>
    <row r="302" spans="1:8" ht="15.6" thickTop="1" thickBot="1" x14ac:dyDescent="0.35">
      <c r="A302" s="1">
        <v>41703</v>
      </c>
      <c r="B302" s="13" t="s">
        <v>32</v>
      </c>
      <c r="C302" t="s">
        <v>16</v>
      </c>
      <c r="D302">
        <v>3</v>
      </c>
      <c r="E302" t="str">
        <f>VLOOKUP(Ventas[[#This Row],[Representante]],Vendedores[],2,FALSE)</f>
        <v>Trujillo</v>
      </c>
      <c r="F302" t="str">
        <f>VLOOKUP(Ventas[[#This Row],[CódigoProducto]],Productos[[CódigoProducto]:[Costo de venta]],2,FALSE)</f>
        <v>Huawei Nexus 6P</v>
      </c>
      <c r="G302">
        <f>VLOOKUP(Ventas[[#This Row],[CódigoProducto]],Productos[[CódigoProducto]:[Costo de venta]],3,FALSE)</f>
        <v>1624</v>
      </c>
      <c r="H302">
        <f>VLOOKUP(Ventas[[#This Row],[CódigoProducto]],Productos[[CódigoProducto]:[Costo de venta]],4,FALSE)</f>
        <v>1450</v>
      </c>
    </row>
    <row r="303" spans="1:8" ht="15.6" thickTop="1" thickBot="1" x14ac:dyDescent="0.35">
      <c r="A303" s="1">
        <v>41704</v>
      </c>
      <c r="B303" s="13" t="s">
        <v>59</v>
      </c>
      <c r="C303" t="s">
        <v>20</v>
      </c>
      <c r="D303">
        <v>21</v>
      </c>
      <c r="E303" t="str">
        <f>VLOOKUP(Ventas[[#This Row],[Representante]],Vendedores[],2,FALSE)</f>
        <v>Huaral</v>
      </c>
      <c r="F303" t="str">
        <f>VLOOKUP(Ventas[[#This Row],[CódigoProducto]],Productos[[CódigoProducto]:[Costo de venta]],2,FALSE)</f>
        <v>ALCATEL OneTouch</v>
      </c>
      <c r="G303">
        <f>VLOOKUP(Ventas[[#This Row],[CódigoProducto]],Productos[[CódigoProducto]:[Costo de venta]],3,FALSE)</f>
        <v>1020</v>
      </c>
      <c r="H303">
        <f>VLOOKUP(Ventas[[#This Row],[CódigoProducto]],Productos[[CódigoProducto]:[Costo de venta]],4,FALSE)</f>
        <v>850</v>
      </c>
    </row>
    <row r="304" spans="1:8" ht="15.6" thickTop="1" thickBot="1" x14ac:dyDescent="0.35">
      <c r="A304" s="1">
        <v>41704</v>
      </c>
      <c r="B304" s="13" t="s">
        <v>37</v>
      </c>
      <c r="C304" t="s">
        <v>19</v>
      </c>
      <c r="D304">
        <v>2</v>
      </c>
      <c r="E304" t="str">
        <f>VLOOKUP(Ventas[[#This Row],[Representante]],Vendedores[],2,FALSE)</f>
        <v>Chiclayo</v>
      </c>
      <c r="F304" t="str">
        <f>VLOOKUP(Ventas[[#This Row],[CódigoProducto]],Productos[[CódigoProducto]:[Costo de venta]],2,FALSE)</f>
        <v>ASUS ZenFone 3</v>
      </c>
      <c r="G304">
        <f>VLOOKUP(Ventas[[#This Row],[CódigoProducto]],Productos[[CódigoProducto]:[Costo de venta]],3,FALSE)</f>
        <v>2013</v>
      </c>
      <c r="H304">
        <f>VLOOKUP(Ventas[[#This Row],[CódigoProducto]],Productos[[CódigoProducto]:[Costo de venta]],4,FALSE)</f>
        <v>1650</v>
      </c>
    </row>
    <row r="305" spans="1:8" ht="15.6" thickTop="1" thickBot="1" x14ac:dyDescent="0.35">
      <c r="A305" s="1">
        <v>41704</v>
      </c>
      <c r="B305" s="13" t="s">
        <v>38</v>
      </c>
      <c r="C305" t="s">
        <v>13</v>
      </c>
      <c r="D305">
        <v>7</v>
      </c>
      <c r="E305" t="str">
        <f>VLOOKUP(Ventas[[#This Row],[Representante]],Vendedores[],2,FALSE)</f>
        <v>Catacaos</v>
      </c>
      <c r="F305" t="str">
        <f>VLOOKUP(Ventas[[#This Row],[CódigoProducto]],Productos[[CódigoProducto]:[Costo de venta]],2,FALSE)</f>
        <v>Xiaomi Redmi Note 9</v>
      </c>
      <c r="G305">
        <f>VLOOKUP(Ventas[[#This Row],[CódigoProducto]],Productos[[CódigoProducto]:[Costo de venta]],3,FALSE)</f>
        <v>1683</v>
      </c>
      <c r="H305">
        <f>VLOOKUP(Ventas[[#This Row],[CódigoProducto]],Productos[[CódigoProducto]:[Costo de venta]],4,FALSE)</f>
        <v>1530</v>
      </c>
    </row>
    <row r="306" spans="1:8" ht="15.6" thickTop="1" thickBot="1" x14ac:dyDescent="0.35">
      <c r="A306" s="1">
        <v>41704</v>
      </c>
      <c r="B306" s="13" t="s">
        <v>43</v>
      </c>
      <c r="C306" t="s">
        <v>18</v>
      </c>
      <c r="D306">
        <v>2</v>
      </c>
      <c r="E306" t="str">
        <f>VLOOKUP(Ventas[[#This Row],[Representante]],Vendedores[],2,FALSE)</f>
        <v>Huancayo</v>
      </c>
      <c r="F306" t="str">
        <f>VLOOKUP(Ventas[[#This Row],[CódigoProducto]],Productos[[CódigoProducto]:[Costo de venta]],2,FALSE)</f>
        <v>Apple iPhone 6</v>
      </c>
      <c r="G306">
        <f>VLOOKUP(Ventas[[#This Row],[CódigoProducto]],Productos[[CódigoProducto]:[Costo de venta]],3,FALSE)</f>
        <v>1312.5</v>
      </c>
      <c r="H306">
        <f>VLOOKUP(Ventas[[#This Row],[CódigoProducto]],Productos[[CódigoProducto]:[Costo de venta]],4,FALSE)</f>
        <v>1250</v>
      </c>
    </row>
    <row r="307" spans="1:8" ht="15.6" thickTop="1" thickBot="1" x14ac:dyDescent="0.35">
      <c r="A307" s="1">
        <v>41704</v>
      </c>
      <c r="B307" s="13" t="s">
        <v>49</v>
      </c>
      <c r="C307" t="s">
        <v>21</v>
      </c>
      <c r="D307">
        <v>3</v>
      </c>
      <c r="E307" t="str">
        <f>VLOOKUP(Ventas[[#This Row],[Representante]],Vendedores[],2,FALSE)</f>
        <v>Piura</v>
      </c>
      <c r="F307" t="str">
        <f>VLOOKUP(Ventas[[#This Row],[CódigoProducto]],Productos[[CódigoProducto]:[Costo de venta]],2,FALSE)</f>
        <v>BLU Studio X8</v>
      </c>
      <c r="G307">
        <f>VLOOKUP(Ventas[[#This Row],[CódigoProducto]],Productos[[CódigoProducto]:[Costo de venta]],3,FALSE)</f>
        <v>1012</v>
      </c>
      <c r="H307">
        <f>VLOOKUP(Ventas[[#This Row],[CódigoProducto]],Productos[[CódigoProducto]:[Costo de venta]],4,FALSE)</f>
        <v>920</v>
      </c>
    </row>
    <row r="308" spans="1:8" ht="15.6" thickTop="1" thickBot="1" x14ac:dyDescent="0.35">
      <c r="A308" s="1">
        <v>41705</v>
      </c>
      <c r="B308" s="13" t="s">
        <v>40</v>
      </c>
      <c r="C308" t="s">
        <v>24</v>
      </c>
      <c r="D308">
        <v>2</v>
      </c>
      <c r="E308" t="str">
        <f>VLOOKUP(Ventas[[#This Row],[Representante]],Vendedores[],2,FALSE)</f>
        <v>Iquitos</v>
      </c>
      <c r="F308" t="str">
        <f>VLOOKUP(Ventas[[#This Row],[CódigoProducto]],Productos[[CódigoProducto]:[Costo de venta]],2,FALSE)</f>
        <v>Samsung Galaxy S5</v>
      </c>
      <c r="G308">
        <f>VLOOKUP(Ventas[[#This Row],[CódigoProducto]],Productos[[CódigoProducto]:[Costo de venta]],3,FALSE)</f>
        <v>2167.1999999999998</v>
      </c>
      <c r="H308">
        <f>VLOOKUP(Ventas[[#This Row],[CódigoProducto]],Productos[[CódigoProducto]:[Costo de venta]],4,FALSE)</f>
        <v>1720</v>
      </c>
    </row>
    <row r="309" spans="1:8" ht="15.6" thickTop="1" thickBot="1" x14ac:dyDescent="0.35">
      <c r="A309" s="1">
        <v>41705</v>
      </c>
      <c r="B309" s="13" t="s">
        <v>39</v>
      </c>
      <c r="C309" t="s">
        <v>22</v>
      </c>
      <c r="D309">
        <v>2</v>
      </c>
      <c r="E309" t="str">
        <f>VLOOKUP(Ventas[[#This Row],[Representante]],Vendedores[],2,FALSE)</f>
        <v>Tacna</v>
      </c>
      <c r="F309" t="str">
        <f>VLOOKUP(Ventas[[#This Row],[CódigoProducto]],Productos[[CódigoProducto]:[Costo de venta]],2,FALSE)</f>
        <v>Samsung Galaxy S69</v>
      </c>
      <c r="G309">
        <f>VLOOKUP(Ventas[[#This Row],[CódigoProducto]],Productos[[CódigoProducto]:[Costo de venta]],3,FALSE)</f>
        <v>998.4</v>
      </c>
      <c r="H309">
        <f>VLOOKUP(Ventas[[#This Row],[CódigoProducto]],Productos[[CódigoProducto]:[Costo de venta]],4,FALSE)</f>
        <v>960</v>
      </c>
    </row>
    <row r="310" spans="1:8" ht="15.6" thickTop="1" thickBot="1" x14ac:dyDescent="0.35">
      <c r="A310" s="1">
        <v>41705</v>
      </c>
      <c r="B310" s="13" t="s">
        <v>48</v>
      </c>
      <c r="C310" t="s">
        <v>14</v>
      </c>
      <c r="D310">
        <v>16</v>
      </c>
      <c r="E310" t="str">
        <f>VLOOKUP(Ventas[[#This Row],[Representante]],Vendedores[],2,FALSE)</f>
        <v>Cusco</v>
      </c>
      <c r="F310" t="str">
        <f>VLOOKUP(Ventas[[#This Row],[CódigoProducto]],Productos[[CódigoProducto]:[Costo de venta]],2,FALSE)</f>
        <v>Samsung Galaxy A20</v>
      </c>
      <c r="G310">
        <f>VLOOKUP(Ventas[[#This Row],[CódigoProducto]],Productos[[CódigoProducto]:[Costo de venta]],3,FALSE)</f>
        <v>1725</v>
      </c>
      <c r="H310">
        <f>VLOOKUP(Ventas[[#This Row],[CódigoProducto]],Productos[[CódigoProducto]:[Costo de venta]],4,FALSE)</f>
        <v>1500</v>
      </c>
    </row>
    <row r="311" spans="1:8" ht="15.6" thickTop="1" thickBot="1" x14ac:dyDescent="0.35">
      <c r="A311" s="1">
        <v>41706</v>
      </c>
      <c r="B311" s="13" t="s">
        <v>47</v>
      </c>
      <c r="C311" t="s">
        <v>22</v>
      </c>
      <c r="D311">
        <v>1</v>
      </c>
      <c r="E311" t="str">
        <f>VLOOKUP(Ventas[[#This Row],[Representante]],Vendedores[],2,FALSE)</f>
        <v>Chimbote</v>
      </c>
      <c r="F311" t="str">
        <f>VLOOKUP(Ventas[[#This Row],[CódigoProducto]],Productos[[CódigoProducto]:[Costo de venta]],2,FALSE)</f>
        <v>Samsung Galaxy S69</v>
      </c>
      <c r="G311">
        <f>VLOOKUP(Ventas[[#This Row],[CódigoProducto]],Productos[[CódigoProducto]:[Costo de venta]],3,FALSE)</f>
        <v>998.4</v>
      </c>
      <c r="H311">
        <f>VLOOKUP(Ventas[[#This Row],[CódigoProducto]],Productos[[CódigoProducto]:[Costo de venta]],4,FALSE)</f>
        <v>960</v>
      </c>
    </row>
    <row r="312" spans="1:8" ht="15.6" thickTop="1" thickBot="1" x14ac:dyDescent="0.35">
      <c r="A312" s="1">
        <v>41706</v>
      </c>
      <c r="B312" s="13" t="s">
        <v>56</v>
      </c>
      <c r="C312" t="s">
        <v>23</v>
      </c>
      <c r="D312">
        <v>1</v>
      </c>
      <c r="E312" t="str">
        <f>VLOOKUP(Ventas[[#This Row],[Representante]],Vendedores[],2,FALSE)</f>
        <v>Juliaca</v>
      </c>
      <c r="F312" t="str">
        <f>VLOOKUP(Ventas[[#This Row],[CódigoProducto]],Productos[[CódigoProducto]:[Costo de venta]],2,FALSE)</f>
        <v>Samsung Galaxy J7</v>
      </c>
      <c r="G312">
        <f>VLOOKUP(Ventas[[#This Row],[CódigoProducto]],Productos[[CódigoProducto]:[Costo de venta]],3,FALSE)</f>
        <v>2016.5</v>
      </c>
      <c r="H312">
        <f>VLOOKUP(Ventas[[#This Row],[CódigoProducto]],Productos[[CódigoProducto]:[Costo de venta]],4,FALSE)</f>
        <v>1850</v>
      </c>
    </row>
    <row r="313" spans="1:8" ht="15.6" thickTop="1" thickBot="1" x14ac:dyDescent="0.35">
      <c r="A313" s="1">
        <v>41706</v>
      </c>
      <c r="B313" s="13" t="s">
        <v>52</v>
      </c>
      <c r="C313" t="s">
        <v>23</v>
      </c>
      <c r="D313">
        <v>4</v>
      </c>
      <c r="E313" t="str">
        <f>VLOOKUP(Ventas[[#This Row],[Representante]],Vendedores[],2,FALSE)</f>
        <v>Ayacucho</v>
      </c>
      <c r="F313" t="str">
        <f>VLOOKUP(Ventas[[#This Row],[CódigoProducto]],Productos[[CódigoProducto]:[Costo de venta]],2,FALSE)</f>
        <v>Samsung Galaxy J7</v>
      </c>
      <c r="G313">
        <f>VLOOKUP(Ventas[[#This Row],[CódigoProducto]],Productos[[CódigoProducto]:[Costo de venta]],3,FALSE)</f>
        <v>2016.5</v>
      </c>
      <c r="H313">
        <f>VLOOKUP(Ventas[[#This Row],[CódigoProducto]],Productos[[CódigoProducto]:[Costo de venta]],4,FALSE)</f>
        <v>1850</v>
      </c>
    </row>
    <row r="314" spans="1:8" ht="15.6" thickTop="1" thickBot="1" x14ac:dyDescent="0.35">
      <c r="A314" s="1">
        <v>41706</v>
      </c>
      <c r="B314" s="13" t="s">
        <v>55</v>
      </c>
      <c r="C314" t="s">
        <v>15</v>
      </c>
      <c r="D314">
        <v>3</v>
      </c>
      <c r="E314" t="str">
        <f>VLOOKUP(Ventas[[#This Row],[Representante]],Vendedores[],2,FALSE)</f>
        <v>Pucallpa</v>
      </c>
      <c r="F314" t="str">
        <f>VLOOKUP(Ventas[[#This Row],[CódigoProducto]],Productos[[CódigoProducto]:[Costo de venta]],2,FALSE)</f>
        <v>Moto G Plus</v>
      </c>
      <c r="G314">
        <f>VLOOKUP(Ventas[[#This Row],[CódigoProducto]],Productos[[CódigoProducto]:[Costo de venta]],3,FALSE)</f>
        <v>2376</v>
      </c>
      <c r="H314">
        <f>VLOOKUP(Ventas[[#This Row],[CódigoProducto]],Productos[[CódigoProducto]:[Costo de venta]],4,FALSE)</f>
        <v>2200</v>
      </c>
    </row>
    <row r="315" spans="1:8" ht="15.6" thickTop="1" thickBot="1" x14ac:dyDescent="0.35">
      <c r="A315" s="1">
        <v>41706</v>
      </c>
      <c r="B315" s="13" t="s">
        <v>57</v>
      </c>
      <c r="C315" t="s">
        <v>24</v>
      </c>
      <c r="D315">
        <v>2</v>
      </c>
      <c r="E315" t="str">
        <f>VLOOKUP(Ventas[[#This Row],[Representante]],Vendedores[],2,FALSE)</f>
        <v>Tumbes</v>
      </c>
      <c r="F315" t="str">
        <f>VLOOKUP(Ventas[[#This Row],[CódigoProducto]],Productos[[CódigoProducto]:[Costo de venta]],2,FALSE)</f>
        <v>Samsung Galaxy S5</v>
      </c>
      <c r="G315">
        <f>VLOOKUP(Ventas[[#This Row],[CódigoProducto]],Productos[[CódigoProducto]:[Costo de venta]],3,FALSE)</f>
        <v>2167.1999999999998</v>
      </c>
      <c r="H315">
        <f>VLOOKUP(Ventas[[#This Row],[CódigoProducto]],Productos[[CódigoProducto]:[Costo de venta]],4,FALSE)</f>
        <v>1720</v>
      </c>
    </row>
    <row r="316" spans="1:8" ht="15.6" thickTop="1" thickBot="1" x14ac:dyDescent="0.35">
      <c r="A316" s="1">
        <v>41706</v>
      </c>
      <c r="B316" s="13" t="s">
        <v>45</v>
      </c>
      <c r="C316" t="s">
        <v>24</v>
      </c>
      <c r="D316">
        <v>9</v>
      </c>
      <c r="E316" t="str">
        <f>VLOOKUP(Ventas[[#This Row],[Representante]],Vendedores[],2,FALSE)</f>
        <v>Ilo</v>
      </c>
      <c r="F316" t="str">
        <f>VLOOKUP(Ventas[[#This Row],[CódigoProducto]],Productos[[CódigoProducto]:[Costo de venta]],2,FALSE)</f>
        <v>Samsung Galaxy S5</v>
      </c>
      <c r="G316">
        <f>VLOOKUP(Ventas[[#This Row],[CódigoProducto]],Productos[[CódigoProducto]:[Costo de venta]],3,FALSE)</f>
        <v>2167.1999999999998</v>
      </c>
      <c r="H316">
        <f>VLOOKUP(Ventas[[#This Row],[CódigoProducto]],Productos[[CódigoProducto]:[Costo de venta]],4,FALSE)</f>
        <v>1720</v>
      </c>
    </row>
    <row r="317" spans="1:8" ht="15.6" thickTop="1" thickBot="1" x14ac:dyDescent="0.35">
      <c r="A317" s="1">
        <v>41707</v>
      </c>
      <c r="B317" s="13" t="s">
        <v>51</v>
      </c>
      <c r="C317" t="s">
        <v>24</v>
      </c>
      <c r="D317">
        <v>3</v>
      </c>
      <c r="E317" t="str">
        <f>VLOOKUP(Ventas[[#This Row],[Representante]],Vendedores[],2,FALSE)</f>
        <v>Huaraz</v>
      </c>
      <c r="F317" t="str">
        <f>VLOOKUP(Ventas[[#This Row],[CódigoProducto]],Productos[[CódigoProducto]:[Costo de venta]],2,FALSE)</f>
        <v>Samsung Galaxy S5</v>
      </c>
      <c r="G317">
        <f>VLOOKUP(Ventas[[#This Row],[CódigoProducto]],Productos[[CódigoProducto]:[Costo de venta]],3,FALSE)</f>
        <v>2167.1999999999998</v>
      </c>
      <c r="H317">
        <f>VLOOKUP(Ventas[[#This Row],[CódigoProducto]],Productos[[CódigoProducto]:[Costo de venta]],4,FALSE)</f>
        <v>1720</v>
      </c>
    </row>
    <row r="318" spans="1:8" ht="15.6" thickTop="1" thickBot="1" x14ac:dyDescent="0.35">
      <c r="A318" s="1">
        <v>41707</v>
      </c>
      <c r="B318" s="13" t="s">
        <v>58</v>
      </c>
      <c r="C318" t="s">
        <v>14</v>
      </c>
      <c r="D318">
        <v>2</v>
      </c>
      <c r="E318" t="str">
        <f>VLOOKUP(Ventas[[#This Row],[Representante]],Vendedores[],2,FALSE)</f>
        <v>Chincha</v>
      </c>
      <c r="F318" t="str">
        <f>VLOOKUP(Ventas[[#This Row],[CódigoProducto]],Productos[[CódigoProducto]:[Costo de venta]],2,FALSE)</f>
        <v>Samsung Galaxy A20</v>
      </c>
      <c r="G318">
        <f>VLOOKUP(Ventas[[#This Row],[CódigoProducto]],Productos[[CódigoProducto]:[Costo de venta]],3,FALSE)</f>
        <v>1725</v>
      </c>
      <c r="H318">
        <f>VLOOKUP(Ventas[[#This Row],[CódigoProducto]],Productos[[CódigoProducto]:[Costo de venta]],4,FALSE)</f>
        <v>1500</v>
      </c>
    </row>
    <row r="319" spans="1:8" ht="15.6" thickTop="1" thickBot="1" x14ac:dyDescent="0.35">
      <c r="A319" s="1">
        <v>41707</v>
      </c>
      <c r="B319" s="13" t="s">
        <v>60</v>
      </c>
      <c r="C319" t="s">
        <v>15</v>
      </c>
      <c r="D319">
        <v>3</v>
      </c>
      <c r="E319" t="str">
        <f>VLOOKUP(Ventas[[#This Row],[Representante]],Vendedores[],2,FALSE)</f>
        <v>Pisco</v>
      </c>
      <c r="F319" t="str">
        <f>VLOOKUP(Ventas[[#This Row],[CódigoProducto]],Productos[[CódigoProducto]:[Costo de venta]],2,FALSE)</f>
        <v>Moto G Plus</v>
      </c>
      <c r="G319">
        <f>VLOOKUP(Ventas[[#This Row],[CódigoProducto]],Productos[[CódigoProducto]:[Costo de venta]],3,FALSE)</f>
        <v>2376</v>
      </c>
      <c r="H319">
        <f>VLOOKUP(Ventas[[#This Row],[CódigoProducto]],Productos[[CódigoProducto]:[Costo de venta]],4,FALSE)</f>
        <v>2200</v>
      </c>
    </row>
    <row r="320" spans="1:8" ht="15.6" thickTop="1" thickBot="1" x14ac:dyDescent="0.35">
      <c r="A320" s="1">
        <v>41707</v>
      </c>
      <c r="B320" s="13" t="s">
        <v>54</v>
      </c>
      <c r="C320" t="s">
        <v>17</v>
      </c>
      <c r="D320">
        <v>2</v>
      </c>
      <c r="E320" t="str">
        <f>VLOOKUP(Ventas[[#This Row],[Representante]],Vendedores[],2,FALSE)</f>
        <v>Cañete</v>
      </c>
      <c r="F320" t="str">
        <f>VLOOKUP(Ventas[[#This Row],[CódigoProducto]],Productos[[CódigoProducto]:[Costo de venta]],2,FALSE)</f>
        <v>BLU Advance 5.0</v>
      </c>
      <c r="G320">
        <f>VLOOKUP(Ventas[[#This Row],[CódigoProducto]],Productos[[CódigoProducto]:[Costo de venta]],3,FALSE)</f>
        <v>1620</v>
      </c>
      <c r="H320">
        <f>VLOOKUP(Ventas[[#This Row],[CódigoProducto]],Productos[[CódigoProducto]:[Costo de venta]],4,FALSE)</f>
        <v>1350</v>
      </c>
    </row>
    <row r="321" spans="1:8" ht="15.6" thickTop="1" thickBot="1" x14ac:dyDescent="0.35">
      <c r="A321" s="1">
        <v>41707</v>
      </c>
      <c r="B321" s="13" t="s">
        <v>63</v>
      </c>
      <c r="C321" t="s">
        <v>15</v>
      </c>
      <c r="D321">
        <v>2</v>
      </c>
      <c r="E321" t="str">
        <f>VLOOKUP(Ventas[[#This Row],[Representante]],Vendedores[],2,FALSE)</f>
        <v>Jaén</v>
      </c>
      <c r="F321" t="str">
        <f>VLOOKUP(Ventas[[#This Row],[CódigoProducto]],Productos[[CódigoProducto]:[Costo de venta]],2,FALSE)</f>
        <v>Moto G Plus</v>
      </c>
      <c r="G321">
        <f>VLOOKUP(Ventas[[#This Row],[CódigoProducto]],Productos[[CódigoProducto]:[Costo de venta]],3,FALSE)</f>
        <v>2376</v>
      </c>
      <c r="H321">
        <f>VLOOKUP(Ventas[[#This Row],[CódigoProducto]],Productos[[CódigoProducto]:[Costo de venta]],4,FALSE)</f>
        <v>2200</v>
      </c>
    </row>
    <row r="322" spans="1:8" ht="15.6" thickTop="1" thickBot="1" x14ac:dyDescent="0.35">
      <c r="A322" s="1">
        <v>41707</v>
      </c>
      <c r="B322" s="13" t="s">
        <v>64</v>
      </c>
      <c r="C322" t="s">
        <v>18</v>
      </c>
      <c r="D322">
        <v>2</v>
      </c>
      <c r="E322" t="str">
        <f>VLOOKUP(Ventas[[#This Row],[Representante]],Vendedores[],2,FALSE)</f>
        <v>Moyobamba</v>
      </c>
      <c r="F322" t="str">
        <f>VLOOKUP(Ventas[[#This Row],[CódigoProducto]],Productos[[CódigoProducto]:[Costo de venta]],2,FALSE)</f>
        <v>Apple iPhone 6</v>
      </c>
      <c r="G322">
        <f>VLOOKUP(Ventas[[#This Row],[CódigoProducto]],Productos[[CódigoProducto]:[Costo de venta]],3,FALSE)</f>
        <v>1312.5</v>
      </c>
      <c r="H322">
        <f>VLOOKUP(Ventas[[#This Row],[CódigoProducto]],Productos[[CódigoProducto]:[Costo de venta]],4,FALSE)</f>
        <v>1250</v>
      </c>
    </row>
    <row r="323" spans="1:8" ht="15.6" thickTop="1" thickBot="1" x14ac:dyDescent="0.35">
      <c r="A323" s="1">
        <v>41708</v>
      </c>
      <c r="B323" s="13" t="s">
        <v>65</v>
      </c>
      <c r="C323" t="s">
        <v>17</v>
      </c>
      <c r="D323">
        <v>11</v>
      </c>
      <c r="E323" t="str">
        <f>VLOOKUP(Ventas[[#This Row],[Representante]],Vendedores[],2,FALSE)</f>
        <v>Barranca</v>
      </c>
      <c r="F323" t="str">
        <f>VLOOKUP(Ventas[[#This Row],[CódigoProducto]],Productos[[CódigoProducto]:[Costo de venta]],2,FALSE)</f>
        <v>BLU Advance 5.0</v>
      </c>
      <c r="G323">
        <f>VLOOKUP(Ventas[[#This Row],[CódigoProducto]],Productos[[CódigoProducto]:[Costo de venta]],3,FALSE)</f>
        <v>1620</v>
      </c>
      <c r="H323">
        <f>VLOOKUP(Ventas[[#This Row],[CódigoProducto]],Productos[[CódigoProducto]:[Costo de venta]],4,FALSE)</f>
        <v>1350</v>
      </c>
    </row>
    <row r="324" spans="1:8" ht="15.6" thickTop="1" thickBot="1" x14ac:dyDescent="0.35">
      <c r="A324" s="1">
        <v>41708</v>
      </c>
      <c r="B324" s="13" t="s">
        <v>66</v>
      </c>
      <c r="C324" t="s">
        <v>18</v>
      </c>
      <c r="D324">
        <v>2</v>
      </c>
      <c r="E324" t="str">
        <f>VLOOKUP(Ventas[[#This Row],[Representante]],Vendedores[],2,FALSE)</f>
        <v>Huacho</v>
      </c>
      <c r="F324" t="str">
        <f>VLOOKUP(Ventas[[#This Row],[CódigoProducto]],Productos[[CódigoProducto]:[Costo de venta]],2,FALSE)</f>
        <v>Apple iPhone 6</v>
      </c>
      <c r="G324">
        <f>VLOOKUP(Ventas[[#This Row],[CódigoProducto]],Productos[[CódigoProducto]:[Costo de venta]],3,FALSE)</f>
        <v>1312.5</v>
      </c>
      <c r="H324">
        <f>VLOOKUP(Ventas[[#This Row],[CódigoProducto]],Productos[[CódigoProducto]:[Costo de venta]],4,FALSE)</f>
        <v>1250</v>
      </c>
    </row>
    <row r="325" spans="1:8" ht="15.6" thickTop="1" thickBot="1" x14ac:dyDescent="0.35">
      <c r="A325" s="1">
        <v>41708</v>
      </c>
      <c r="B325" s="13" t="s">
        <v>67</v>
      </c>
      <c r="C325" t="s">
        <v>23</v>
      </c>
      <c r="D325">
        <v>3</v>
      </c>
      <c r="E325" t="str">
        <f>VLOOKUP(Ventas[[#This Row],[Representante]],Vendedores[],2,FALSE)</f>
        <v>Tingo María</v>
      </c>
      <c r="F325" t="str">
        <f>VLOOKUP(Ventas[[#This Row],[CódigoProducto]],Productos[[CódigoProducto]:[Costo de venta]],2,FALSE)</f>
        <v>Samsung Galaxy J7</v>
      </c>
      <c r="G325">
        <f>VLOOKUP(Ventas[[#This Row],[CódigoProducto]],Productos[[CódigoProducto]:[Costo de venta]],3,FALSE)</f>
        <v>2016.5</v>
      </c>
      <c r="H325">
        <f>VLOOKUP(Ventas[[#This Row],[CódigoProducto]],Productos[[CódigoProducto]:[Costo de venta]],4,FALSE)</f>
        <v>1850</v>
      </c>
    </row>
    <row r="326" spans="1:8" ht="15.6" thickTop="1" thickBot="1" x14ac:dyDescent="0.35">
      <c r="A326" s="1">
        <v>41708</v>
      </c>
      <c r="B326" s="13" t="s">
        <v>68</v>
      </c>
      <c r="C326" t="s">
        <v>21</v>
      </c>
      <c r="D326">
        <v>1</v>
      </c>
      <c r="E326" t="str">
        <f>VLOOKUP(Ventas[[#This Row],[Representante]],Vendedores[],2,FALSE)</f>
        <v>Paita</v>
      </c>
      <c r="F326" t="str">
        <f>VLOOKUP(Ventas[[#This Row],[CódigoProducto]],Productos[[CódigoProducto]:[Costo de venta]],2,FALSE)</f>
        <v>BLU Studio X8</v>
      </c>
      <c r="G326">
        <f>VLOOKUP(Ventas[[#This Row],[CódigoProducto]],Productos[[CódigoProducto]:[Costo de venta]],3,FALSE)</f>
        <v>1012</v>
      </c>
      <c r="H326">
        <f>VLOOKUP(Ventas[[#This Row],[CódigoProducto]],Productos[[CódigoProducto]:[Costo de venta]],4,FALSE)</f>
        <v>920</v>
      </c>
    </row>
    <row r="327" spans="1:8" ht="15.6" thickTop="1" thickBot="1" x14ac:dyDescent="0.35">
      <c r="A327" s="1">
        <v>41708</v>
      </c>
      <c r="B327" s="13" t="s">
        <v>62</v>
      </c>
      <c r="C327" t="s">
        <v>18</v>
      </c>
      <c r="D327">
        <v>2</v>
      </c>
      <c r="E327" t="str">
        <f>VLOOKUP(Ventas[[#This Row],[Representante]],Vendedores[],2,FALSE)</f>
        <v>Sullana</v>
      </c>
      <c r="F327" t="str">
        <f>VLOOKUP(Ventas[[#This Row],[CódigoProducto]],Productos[[CódigoProducto]:[Costo de venta]],2,FALSE)</f>
        <v>Apple iPhone 6</v>
      </c>
      <c r="G327">
        <f>VLOOKUP(Ventas[[#This Row],[CódigoProducto]],Productos[[CódigoProducto]:[Costo de venta]],3,FALSE)</f>
        <v>1312.5</v>
      </c>
      <c r="H327">
        <f>VLOOKUP(Ventas[[#This Row],[CódigoProducto]],Productos[[CódigoProducto]:[Costo de venta]],4,FALSE)</f>
        <v>1250</v>
      </c>
    </row>
    <row r="328" spans="1:8" ht="15.6" thickTop="1" thickBot="1" x14ac:dyDescent="0.35">
      <c r="A328" s="1">
        <v>41709</v>
      </c>
      <c r="B328" s="13" t="s">
        <v>61</v>
      </c>
      <c r="C328" t="s">
        <v>13</v>
      </c>
      <c r="D328">
        <v>1</v>
      </c>
      <c r="E328" t="str">
        <f>VLOOKUP(Ventas[[#This Row],[Representante]],Vendedores[],2,FALSE)</f>
        <v>Cerro de Pasco</v>
      </c>
      <c r="F328" t="str">
        <f>VLOOKUP(Ventas[[#This Row],[CódigoProducto]],Productos[[CódigoProducto]:[Costo de venta]],2,FALSE)</f>
        <v>Xiaomi Redmi Note 9</v>
      </c>
      <c r="G328">
        <f>VLOOKUP(Ventas[[#This Row],[CódigoProducto]],Productos[[CódigoProducto]:[Costo de venta]],3,FALSE)</f>
        <v>1683</v>
      </c>
      <c r="H328">
        <f>VLOOKUP(Ventas[[#This Row],[CódigoProducto]],Productos[[CódigoProducto]:[Costo de venta]],4,FALSE)</f>
        <v>1530</v>
      </c>
    </row>
    <row r="329" spans="1:8" ht="15.6" thickTop="1" thickBot="1" x14ac:dyDescent="0.35">
      <c r="A329" s="1">
        <v>41709</v>
      </c>
      <c r="B329" s="13" t="s">
        <v>69</v>
      </c>
      <c r="C329" t="s">
        <v>19</v>
      </c>
      <c r="D329">
        <v>3</v>
      </c>
      <c r="E329" t="str">
        <f>VLOOKUP(Ventas[[#This Row],[Representante]],Vendedores[],2,FALSE)</f>
        <v>Satipo</v>
      </c>
      <c r="F329" t="str">
        <f>VLOOKUP(Ventas[[#This Row],[CódigoProducto]],Productos[[CódigoProducto]:[Costo de venta]],2,FALSE)</f>
        <v>ASUS ZenFone 3</v>
      </c>
      <c r="G329">
        <f>VLOOKUP(Ventas[[#This Row],[CódigoProducto]],Productos[[CódigoProducto]:[Costo de venta]],3,FALSE)</f>
        <v>2013</v>
      </c>
      <c r="H329">
        <f>VLOOKUP(Ventas[[#This Row],[CódigoProducto]],Productos[[CódigoProducto]:[Costo de venta]],4,FALSE)</f>
        <v>1650</v>
      </c>
    </row>
    <row r="330" spans="1:8" ht="15.6" thickTop="1" thickBot="1" x14ac:dyDescent="0.35">
      <c r="A330" s="1">
        <v>41709</v>
      </c>
      <c r="B330" s="13" t="s">
        <v>70</v>
      </c>
      <c r="C330" t="s">
        <v>21</v>
      </c>
      <c r="D330">
        <v>2</v>
      </c>
      <c r="E330" t="str">
        <f>VLOOKUP(Ventas[[#This Row],[Representante]],Vendedores[],2,FALSE)</f>
        <v>Talara</v>
      </c>
      <c r="F330" t="str">
        <f>VLOOKUP(Ventas[[#This Row],[CódigoProducto]],Productos[[CódigoProducto]:[Costo de venta]],2,FALSE)</f>
        <v>BLU Studio X8</v>
      </c>
      <c r="G330">
        <f>VLOOKUP(Ventas[[#This Row],[CódigoProducto]],Productos[[CódigoProducto]:[Costo de venta]],3,FALSE)</f>
        <v>1012</v>
      </c>
      <c r="H330">
        <f>VLOOKUP(Ventas[[#This Row],[CódigoProducto]],Productos[[CódigoProducto]:[Costo de venta]],4,FALSE)</f>
        <v>920</v>
      </c>
    </row>
    <row r="331" spans="1:8" ht="15.6" thickTop="1" thickBot="1" x14ac:dyDescent="0.35">
      <c r="A331" s="1">
        <v>41709</v>
      </c>
      <c r="B331" s="13" t="s">
        <v>71</v>
      </c>
      <c r="C331" t="s">
        <v>17</v>
      </c>
      <c r="D331">
        <v>1</v>
      </c>
      <c r="E331" t="str">
        <f>VLOOKUP(Ventas[[#This Row],[Representante]],Vendedores[],2,FALSE)</f>
        <v>Yurimaguas</v>
      </c>
      <c r="F331" t="str">
        <f>VLOOKUP(Ventas[[#This Row],[CódigoProducto]],Productos[[CódigoProducto]:[Costo de venta]],2,FALSE)</f>
        <v>BLU Advance 5.0</v>
      </c>
      <c r="G331">
        <f>VLOOKUP(Ventas[[#This Row],[CódigoProducto]],Productos[[CódigoProducto]:[Costo de venta]],3,FALSE)</f>
        <v>1620</v>
      </c>
      <c r="H331">
        <f>VLOOKUP(Ventas[[#This Row],[CódigoProducto]],Productos[[CódigoProducto]:[Costo de venta]],4,FALSE)</f>
        <v>1350</v>
      </c>
    </row>
    <row r="332" spans="1:8" ht="15.6" thickTop="1" thickBot="1" x14ac:dyDescent="0.35">
      <c r="A332" s="1">
        <v>41709</v>
      </c>
      <c r="B332" s="13" t="s">
        <v>46</v>
      </c>
      <c r="C332" t="s">
        <v>20</v>
      </c>
      <c r="D332">
        <v>1</v>
      </c>
      <c r="E332" t="str">
        <f>VLOOKUP(Ventas[[#This Row],[Representante]],Vendedores[],2,FALSE)</f>
        <v>Sicuani</v>
      </c>
      <c r="F332" t="str">
        <f>VLOOKUP(Ventas[[#This Row],[CódigoProducto]],Productos[[CódigoProducto]:[Costo de venta]],2,FALSE)</f>
        <v>ALCATEL OneTouch</v>
      </c>
      <c r="G332">
        <f>VLOOKUP(Ventas[[#This Row],[CódigoProducto]],Productos[[CódigoProducto]:[Costo de venta]],3,FALSE)</f>
        <v>1020</v>
      </c>
      <c r="H332">
        <f>VLOOKUP(Ventas[[#This Row],[CódigoProducto]],Productos[[CódigoProducto]:[Costo de venta]],4,FALSE)</f>
        <v>850</v>
      </c>
    </row>
    <row r="333" spans="1:8" ht="15.6" thickTop="1" thickBot="1" x14ac:dyDescent="0.35">
      <c r="A333" s="1">
        <v>41709</v>
      </c>
      <c r="B333" s="13" t="s">
        <v>72</v>
      </c>
      <c r="C333" t="s">
        <v>21</v>
      </c>
      <c r="D333">
        <v>3</v>
      </c>
      <c r="E333" t="str">
        <f>VLOOKUP(Ventas[[#This Row],[Representante]],Vendedores[],2,FALSE)</f>
        <v>Sechura</v>
      </c>
      <c r="F333" t="str">
        <f>VLOOKUP(Ventas[[#This Row],[CódigoProducto]],Productos[[CódigoProducto]:[Costo de venta]],2,FALSE)</f>
        <v>BLU Studio X8</v>
      </c>
      <c r="G333">
        <f>VLOOKUP(Ventas[[#This Row],[CódigoProducto]],Productos[[CódigoProducto]:[Costo de venta]],3,FALSE)</f>
        <v>1012</v>
      </c>
      <c r="H333">
        <f>VLOOKUP(Ventas[[#This Row],[CódigoProducto]],Productos[[CódigoProducto]:[Costo de venta]],4,FALSE)</f>
        <v>920</v>
      </c>
    </row>
    <row r="334" spans="1:8" ht="15.6" thickTop="1" thickBot="1" x14ac:dyDescent="0.35">
      <c r="A334" s="1">
        <v>41709</v>
      </c>
      <c r="B334" s="13" t="s">
        <v>73</v>
      </c>
      <c r="C334" t="s">
        <v>22</v>
      </c>
      <c r="D334">
        <v>1</v>
      </c>
      <c r="E334" t="str">
        <f>VLOOKUP(Ventas[[#This Row],[Representante]],Vendedores[],2,FALSE)</f>
        <v>Puerto Maldonado</v>
      </c>
      <c r="F334" t="str">
        <f>VLOOKUP(Ventas[[#This Row],[CódigoProducto]],Productos[[CódigoProducto]:[Costo de venta]],2,FALSE)</f>
        <v>Samsung Galaxy S69</v>
      </c>
      <c r="G334">
        <f>VLOOKUP(Ventas[[#This Row],[CódigoProducto]],Productos[[CódigoProducto]:[Costo de venta]],3,FALSE)</f>
        <v>998.4</v>
      </c>
      <c r="H334">
        <f>VLOOKUP(Ventas[[#This Row],[CódigoProducto]],Productos[[CódigoProducto]:[Costo de venta]],4,FALSE)</f>
        <v>960</v>
      </c>
    </row>
    <row r="335" spans="1:8" ht="15.6" thickTop="1" thickBot="1" x14ac:dyDescent="0.35">
      <c r="A335" s="1">
        <v>41710</v>
      </c>
      <c r="B335" s="13" t="s">
        <v>74</v>
      </c>
      <c r="C335" t="s">
        <v>14</v>
      </c>
      <c r="D335">
        <v>3</v>
      </c>
      <c r="E335" t="str">
        <f>VLOOKUP(Ventas[[#This Row],[Representante]],Vendedores[],2,FALSE)</f>
        <v>Huánuco</v>
      </c>
      <c r="F335" t="str">
        <f>VLOOKUP(Ventas[[#This Row],[CódigoProducto]],Productos[[CódigoProducto]:[Costo de venta]],2,FALSE)</f>
        <v>Samsung Galaxy A20</v>
      </c>
      <c r="G335">
        <f>VLOOKUP(Ventas[[#This Row],[CódigoProducto]],Productos[[CódigoProducto]:[Costo de venta]],3,FALSE)</f>
        <v>1725</v>
      </c>
      <c r="H335">
        <f>VLOOKUP(Ventas[[#This Row],[CódigoProducto]],Productos[[CódigoProducto]:[Costo de venta]],4,FALSE)</f>
        <v>1500</v>
      </c>
    </row>
    <row r="336" spans="1:8" ht="15.6" thickTop="1" thickBot="1" x14ac:dyDescent="0.35">
      <c r="A336" s="1">
        <v>41710</v>
      </c>
      <c r="B336" s="13" t="s">
        <v>75</v>
      </c>
      <c r="C336" t="s">
        <v>24</v>
      </c>
      <c r="D336">
        <v>3</v>
      </c>
      <c r="E336" t="str">
        <f>VLOOKUP(Ventas[[#This Row],[Representante]],Vendedores[],2,FALSE)</f>
        <v>Tarapoto</v>
      </c>
      <c r="F336" t="str">
        <f>VLOOKUP(Ventas[[#This Row],[CódigoProducto]],Productos[[CódigoProducto]:[Costo de venta]],2,FALSE)</f>
        <v>Samsung Galaxy S5</v>
      </c>
      <c r="G336">
        <f>VLOOKUP(Ventas[[#This Row],[CódigoProducto]],Productos[[CódigoProducto]:[Costo de venta]],3,FALSE)</f>
        <v>2167.1999999999998</v>
      </c>
      <c r="H336">
        <f>VLOOKUP(Ventas[[#This Row],[CódigoProducto]],Productos[[CódigoProducto]:[Costo de venta]],4,FALSE)</f>
        <v>1720</v>
      </c>
    </row>
    <row r="337" spans="1:8" ht="15.6" thickTop="1" thickBot="1" x14ac:dyDescent="0.35">
      <c r="A337" s="1">
        <v>41710</v>
      </c>
      <c r="B337" s="13" t="s">
        <v>76</v>
      </c>
      <c r="C337" t="s">
        <v>17</v>
      </c>
      <c r="D337">
        <v>2</v>
      </c>
      <c r="E337" t="str">
        <f>VLOOKUP(Ventas[[#This Row],[Representante]],Vendedores[],2,FALSE)</f>
        <v>Chepén</v>
      </c>
      <c r="F337" t="str">
        <f>VLOOKUP(Ventas[[#This Row],[CódigoProducto]],Productos[[CódigoProducto]:[Costo de venta]],2,FALSE)</f>
        <v>BLU Advance 5.0</v>
      </c>
      <c r="G337">
        <f>VLOOKUP(Ventas[[#This Row],[CódigoProducto]],Productos[[CódigoProducto]:[Costo de venta]],3,FALSE)</f>
        <v>1620</v>
      </c>
      <c r="H337">
        <f>VLOOKUP(Ventas[[#This Row],[CódigoProducto]],Productos[[CódigoProducto]:[Costo de venta]],4,FALSE)</f>
        <v>1350</v>
      </c>
    </row>
    <row r="338" spans="1:8" ht="15.6" thickTop="1" thickBot="1" x14ac:dyDescent="0.35">
      <c r="A338" s="1">
        <v>41711</v>
      </c>
      <c r="B338" s="13" t="s">
        <v>77</v>
      </c>
      <c r="C338" t="s">
        <v>15</v>
      </c>
      <c r="D338">
        <v>4</v>
      </c>
      <c r="E338" t="str">
        <f>VLOOKUP(Ventas[[#This Row],[Representante]],Vendedores[],2,FALSE)</f>
        <v>Moquegua</v>
      </c>
      <c r="F338" t="str">
        <f>VLOOKUP(Ventas[[#This Row],[CódigoProducto]],Productos[[CódigoProducto]:[Costo de venta]],2,FALSE)</f>
        <v>Moto G Plus</v>
      </c>
      <c r="G338">
        <f>VLOOKUP(Ventas[[#This Row],[CódigoProducto]],Productos[[CódigoProducto]:[Costo de venta]],3,FALSE)</f>
        <v>2376</v>
      </c>
      <c r="H338">
        <f>VLOOKUP(Ventas[[#This Row],[CódigoProducto]],Productos[[CódigoProducto]:[Costo de venta]],4,FALSE)</f>
        <v>2200</v>
      </c>
    </row>
    <row r="339" spans="1:8" ht="15.6" thickTop="1" thickBot="1" x14ac:dyDescent="0.35">
      <c r="A339" s="1">
        <v>41711</v>
      </c>
      <c r="B339" s="13" t="s">
        <v>78</v>
      </c>
      <c r="C339" t="s">
        <v>24</v>
      </c>
      <c r="D339">
        <v>2</v>
      </c>
      <c r="E339" t="str">
        <f>VLOOKUP(Ventas[[#This Row],[Representante]],Vendedores[],2,FALSE)</f>
        <v>Tarma</v>
      </c>
      <c r="F339" t="str">
        <f>VLOOKUP(Ventas[[#This Row],[CódigoProducto]],Productos[[CódigoProducto]:[Costo de venta]],2,FALSE)</f>
        <v>Samsung Galaxy S5</v>
      </c>
      <c r="G339">
        <f>VLOOKUP(Ventas[[#This Row],[CódigoProducto]],Productos[[CódigoProducto]:[Costo de venta]],3,FALSE)</f>
        <v>2167.1999999999998</v>
      </c>
      <c r="H339">
        <f>VLOOKUP(Ventas[[#This Row],[CódigoProducto]],Productos[[CódigoProducto]:[Costo de venta]],4,FALSE)</f>
        <v>1720</v>
      </c>
    </row>
    <row r="340" spans="1:8" ht="15.6" thickTop="1" thickBot="1" x14ac:dyDescent="0.35">
      <c r="A340" s="1">
        <v>41711</v>
      </c>
      <c r="B340" s="13" t="s">
        <v>79</v>
      </c>
      <c r="C340" t="s">
        <v>23</v>
      </c>
      <c r="D340">
        <v>2</v>
      </c>
      <c r="E340" t="str">
        <f>VLOOKUP(Ventas[[#This Row],[Representante]],Vendedores[],2,FALSE)</f>
        <v>Ayacucho</v>
      </c>
      <c r="F340" t="str">
        <f>VLOOKUP(Ventas[[#This Row],[CódigoProducto]],Productos[[CódigoProducto]:[Costo de venta]],2,FALSE)</f>
        <v>Samsung Galaxy J7</v>
      </c>
      <c r="G340">
        <f>VLOOKUP(Ventas[[#This Row],[CódigoProducto]],Productos[[CódigoProducto]:[Costo de venta]],3,FALSE)</f>
        <v>2016.5</v>
      </c>
      <c r="H340">
        <f>VLOOKUP(Ventas[[#This Row],[CódigoProducto]],Productos[[CódigoProducto]:[Costo de venta]],4,FALSE)</f>
        <v>1850</v>
      </c>
    </row>
    <row r="341" spans="1:8" ht="15.6" thickTop="1" thickBot="1" x14ac:dyDescent="0.35">
      <c r="A341" s="1">
        <v>41712</v>
      </c>
      <c r="B341" s="13" t="s">
        <v>80</v>
      </c>
      <c r="C341" t="s">
        <v>14</v>
      </c>
      <c r="D341">
        <v>1</v>
      </c>
      <c r="E341" t="str">
        <f>VLOOKUP(Ventas[[#This Row],[Representante]],Vendedores[],2,FALSE)</f>
        <v>Tacna</v>
      </c>
      <c r="F341" t="str">
        <f>VLOOKUP(Ventas[[#This Row],[CódigoProducto]],Productos[[CódigoProducto]:[Costo de venta]],2,FALSE)</f>
        <v>Samsung Galaxy A20</v>
      </c>
      <c r="G341">
        <f>VLOOKUP(Ventas[[#This Row],[CódigoProducto]],Productos[[CódigoProducto]:[Costo de venta]],3,FALSE)</f>
        <v>1725</v>
      </c>
      <c r="H341">
        <f>VLOOKUP(Ventas[[#This Row],[CódigoProducto]],Productos[[CódigoProducto]:[Costo de venta]],4,FALSE)</f>
        <v>1500</v>
      </c>
    </row>
    <row r="342" spans="1:8" ht="15.6" thickTop="1" thickBot="1" x14ac:dyDescent="0.35">
      <c r="A342" s="1">
        <v>41712</v>
      </c>
      <c r="B342" s="13" t="s">
        <v>81</v>
      </c>
      <c r="C342" t="s">
        <v>14</v>
      </c>
      <c r="D342">
        <v>3</v>
      </c>
      <c r="E342" t="str">
        <f>VLOOKUP(Ventas[[#This Row],[Representante]],Vendedores[],2,FALSE)</f>
        <v>Huacho</v>
      </c>
      <c r="F342" t="str">
        <f>VLOOKUP(Ventas[[#This Row],[CódigoProducto]],Productos[[CódigoProducto]:[Costo de venta]],2,FALSE)</f>
        <v>Samsung Galaxy A20</v>
      </c>
      <c r="G342">
        <f>VLOOKUP(Ventas[[#This Row],[CódigoProducto]],Productos[[CódigoProducto]:[Costo de venta]],3,FALSE)</f>
        <v>1725</v>
      </c>
      <c r="H342">
        <f>VLOOKUP(Ventas[[#This Row],[CódigoProducto]],Productos[[CódigoProducto]:[Costo de venta]],4,FALSE)</f>
        <v>1500</v>
      </c>
    </row>
    <row r="343" spans="1:8" ht="15.6" thickTop="1" thickBot="1" x14ac:dyDescent="0.35">
      <c r="A343" s="1">
        <v>41712</v>
      </c>
      <c r="B343" s="13" t="s">
        <v>44</v>
      </c>
      <c r="C343" t="s">
        <v>13</v>
      </c>
      <c r="D343">
        <v>2</v>
      </c>
      <c r="E343" t="str">
        <f>VLOOKUP(Ventas[[#This Row],[Representante]],Vendedores[],2,FALSE)</f>
        <v>Iquitos</v>
      </c>
      <c r="F343" t="str">
        <f>VLOOKUP(Ventas[[#This Row],[CódigoProducto]],Productos[[CódigoProducto]:[Costo de venta]],2,FALSE)</f>
        <v>Xiaomi Redmi Note 9</v>
      </c>
      <c r="G343">
        <f>VLOOKUP(Ventas[[#This Row],[CódigoProducto]],Productos[[CódigoProducto]:[Costo de venta]],3,FALSE)</f>
        <v>1683</v>
      </c>
      <c r="H343">
        <f>VLOOKUP(Ventas[[#This Row],[CódigoProducto]],Productos[[CódigoProducto]:[Costo de venta]],4,FALSE)</f>
        <v>1530</v>
      </c>
    </row>
    <row r="344" spans="1:8" ht="15.6" thickTop="1" thickBot="1" x14ac:dyDescent="0.35">
      <c r="A344" s="1">
        <v>41712</v>
      </c>
      <c r="B344" s="13" t="s">
        <v>82</v>
      </c>
      <c r="C344" t="s">
        <v>17</v>
      </c>
      <c r="D344">
        <v>2</v>
      </c>
      <c r="E344" t="str">
        <f>VLOOKUP(Ventas[[#This Row],[Representante]],Vendedores[],2,FALSE)</f>
        <v>Moquegua</v>
      </c>
      <c r="F344" t="str">
        <f>VLOOKUP(Ventas[[#This Row],[CódigoProducto]],Productos[[CódigoProducto]:[Costo de venta]],2,FALSE)</f>
        <v>BLU Advance 5.0</v>
      </c>
      <c r="G344">
        <f>VLOOKUP(Ventas[[#This Row],[CódigoProducto]],Productos[[CódigoProducto]:[Costo de venta]],3,FALSE)</f>
        <v>1620</v>
      </c>
      <c r="H344">
        <f>VLOOKUP(Ventas[[#This Row],[CódigoProducto]],Productos[[CódigoProducto]:[Costo de venta]],4,FALSE)</f>
        <v>1350</v>
      </c>
    </row>
    <row r="345" spans="1:8" ht="15.6" thickTop="1" thickBot="1" x14ac:dyDescent="0.35">
      <c r="A345" s="1">
        <v>41713</v>
      </c>
      <c r="B345" s="13" t="s">
        <v>83</v>
      </c>
      <c r="C345" t="s">
        <v>21</v>
      </c>
      <c r="D345">
        <v>8</v>
      </c>
      <c r="E345" t="str">
        <f>VLOOKUP(Ventas[[#This Row],[Representante]],Vendedores[],2,FALSE)</f>
        <v>Huaraz</v>
      </c>
      <c r="F345" t="str">
        <f>VLOOKUP(Ventas[[#This Row],[CódigoProducto]],Productos[[CódigoProducto]:[Costo de venta]],2,FALSE)</f>
        <v>BLU Studio X8</v>
      </c>
      <c r="G345">
        <f>VLOOKUP(Ventas[[#This Row],[CódigoProducto]],Productos[[CódigoProducto]:[Costo de venta]],3,FALSE)</f>
        <v>1012</v>
      </c>
      <c r="H345">
        <f>VLOOKUP(Ventas[[#This Row],[CódigoProducto]],Productos[[CódigoProducto]:[Costo de venta]],4,FALSE)</f>
        <v>920</v>
      </c>
    </row>
    <row r="346" spans="1:8" ht="15.6" thickTop="1" thickBot="1" x14ac:dyDescent="0.35">
      <c r="A346" s="1">
        <v>41713</v>
      </c>
      <c r="B346" s="13" t="s">
        <v>84</v>
      </c>
      <c r="C346" t="s">
        <v>17</v>
      </c>
      <c r="D346">
        <v>2</v>
      </c>
      <c r="E346" t="str">
        <f>VLOOKUP(Ventas[[#This Row],[Representante]],Vendedores[],2,FALSE)</f>
        <v>Trujillo</v>
      </c>
      <c r="F346" t="str">
        <f>VLOOKUP(Ventas[[#This Row],[CódigoProducto]],Productos[[CódigoProducto]:[Costo de venta]],2,FALSE)</f>
        <v>BLU Advance 5.0</v>
      </c>
      <c r="G346">
        <f>VLOOKUP(Ventas[[#This Row],[CódigoProducto]],Productos[[CódigoProducto]:[Costo de venta]],3,FALSE)</f>
        <v>1620</v>
      </c>
      <c r="H346">
        <f>VLOOKUP(Ventas[[#This Row],[CódigoProducto]],Productos[[CódigoProducto]:[Costo de venta]],4,FALSE)</f>
        <v>1350</v>
      </c>
    </row>
    <row r="347" spans="1:8" ht="15.6" thickTop="1" thickBot="1" x14ac:dyDescent="0.35">
      <c r="A347" s="1">
        <v>41713</v>
      </c>
      <c r="B347" s="13" t="s">
        <v>85</v>
      </c>
      <c r="C347" t="s">
        <v>17</v>
      </c>
      <c r="D347">
        <v>4</v>
      </c>
      <c r="E347" t="str">
        <f>VLOOKUP(Ventas[[#This Row],[Representante]],Vendedores[],2,FALSE)</f>
        <v>Jauja</v>
      </c>
      <c r="F347" t="str">
        <f>VLOOKUP(Ventas[[#This Row],[CódigoProducto]],Productos[[CódigoProducto]:[Costo de venta]],2,FALSE)</f>
        <v>BLU Advance 5.0</v>
      </c>
      <c r="G347">
        <f>VLOOKUP(Ventas[[#This Row],[CódigoProducto]],Productos[[CódigoProducto]:[Costo de venta]],3,FALSE)</f>
        <v>1620</v>
      </c>
      <c r="H347">
        <f>VLOOKUP(Ventas[[#This Row],[CódigoProducto]],Productos[[CódigoProducto]:[Costo de venta]],4,FALSE)</f>
        <v>1350</v>
      </c>
    </row>
    <row r="348" spans="1:8" ht="15.6" thickTop="1" thickBot="1" x14ac:dyDescent="0.35">
      <c r="A348" s="1">
        <v>41714</v>
      </c>
      <c r="B348" s="13" t="s">
        <v>86</v>
      </c>
      <c r="C348" t="s">
        <v>17</v>
      </c>
      <c r="D348">
        <v>1</v>
      </c>
      <c r="E348" t="str">
        <f>VLOOKUP(Ventas[[#This Row],[Representante]],Vendedores[],2,FALSE)</f>
        <v>Puerto Maldonado</v>
      </c>
      <c r="F348" t="str">
        <f>VLOOKUP(Ventas[[#This Row],[CódigoProducto]],Productos[[CódigoProducto]:[Costo de venta]],2,FALSE)</f>
        <v>BLU Advance 5.0</v>
      </c>
      <c r="G348">
        <f>VLOOKUP(Ventas[[#This Row],[CódigoProducto]],Productos[[CódigoProducto]:[Costo de venta]],3,FALSE)</f>
        <v>1620</v>
      </c>
      <c r="H348">
        <f>VLOOKUP(Ventas[[#This Row],[CódigoProducto]],Productos[[CódigoProducto]:[Costo de venta]],4,FALSE)</f>
        <v>1350</v>
      </c>
    </row>
    <row r="349" spans="1:8" ht="15.6" thickTop="1" thickBot="1" x14ac:dyDescent="0.35">
      <c r="A349" s="1">
        <v>41714</v>
      </c>
      <c r="B349" s="13" t="s">
        <v>36</v>
      </c>
      <c r="C349" t="s">
        <v>17</v>
      </c>
      <c r="D349">
        <v>1</v>
      </c>
      <c r="E349" t="str">
        <f>VLOOKUP(Ventas[[#This Row],[Representante]],Vendedores[],2,FALSE)</f>
        <v>Barranca</v>
      </c>
      <c r="F349" t="str">
        <f>VLOOKUP(Ventas[[#This Row],[CódigoProducto]],Productos[[CódigoProducto]:[Costo de venta]],2,FALSE)</f>
        <v>BLU Advance 5.0</v>
      </c>
      <c r="G349">
        <f>VLOOKUP(Ventas[[#This Row],[CódigoProducto]],Productos[[CódigoProducto]:[Costo de venta]],3,FALSE)</f>
        <v>1620</v>
      </c>
      <c r="H349">
        <f>VLOOKUP(Ventas[[#This Row],[CódigoProducto]],Productos[[CódigoProducto]:[Costo de venta]],4,FALSE)</f>
        <v>1350</v>
      </c>
    </row>
    <row r="350" spans="1:8" ht="15.6" thickTop="1" thickBot="1" x14ac:dyDescent="0.35">
      <c r="A350" s="1">
        <v>41714</v>
      </c>
      <c r="B350" s="13" t="s">
        <v>87</v>
      </c>
      <c r="C350" t="s">
        <v>24</v>
      </c>
      <c r="D350">
        <v>1</v>
      </c>
      <c r="E350" t="str">
        <f>VLOOKUP(Ventas[[#This Row],[Representante]],Vendedores[],2,FALSE)</f>
        <v>Tumbes</v>
      </c>
      <c r="F350" t="str">
        <f>VLOOKUP(Ventas[[#This Row],[CódigoProducto]],Productos[[CódigoProducto]:[Costo de venta]],2,FALSE)</f>
        <v>Samsung Galaxy S5</v>
      </c>
      <c r="G350">
        <f>VLOOKUP(Ventas[[#This Row],[CódigoProducto]],Productos[[CódigoProducto]:[Costo de venta]],3,FALSE)</f>
        <v>2167.1999999999998</v>
      </c>
      <c r="H350">
        <f>VLOOKUP(Ventas[[#This Row],[CódigoProducto]],Productos[[CódigoProducto]:[Costo de venta]],4,FALSE)</f>
        <v>1720</v>
      </c>
    </row>
    <row r="351" spans="1:8" ht="15.6" thickTop="1" thickBot="1" x14ac:dyDescent="0.35">
      <c r="A351" s="1">
        <v>41714</v>
      </c>
      <c r="B351" s="13" t="s">
        <v>88</v>
      </c>
      <c r="C351" t="s">
        <v>16</v>
      </c>
      <c r="D351">
        <v>2</v>
      </c>
      <c r="E351" t="str">
        <f>VLOOKUP(Ventas[[#This Row],[Representante]],Vendedores[],2,FALSE)</f>
        <v>Talara</v>
      </c>
      <c r="F351" t="str">
        <f>VLOOKUP(Ventas[[#This Row],[CódigoProducto]],Productos[[CódigoProducto]:[Costo de venta]],2,FALSE)</f>
        <v>Huawei Nexus 6P</v>
      </c>
      <c r="G351">
        <f>VLOOKUP(Ventas[[#This Row],[CódigoProducto]],Productos[[CódigoProducto]:[Costo de venta]],3,FALSE)</f>
        <v>1624</v>
      </c>
      <c r="H351">
        <f>VLOOKUP(Ventas[[#This Row],[CódigoProducto]],Productos[[CódigoProducto]:[Costo de venta]],4,FALSE)</f>
        <v>1450</v>
      </c>
    </row>
    <row r="352" spans="1:8" ht="15.6" thickTop="1" thickBot="1" x14ac:dyDescent="0.35">
      <c r="A352" s="1">
        <v>41715</v>
      </c>
      <c r="B352" s="13" t="s">
        <v>89</v>
      </c>
      <c r="C352" t="s">
        <v>18</v>
      </c>
      <c r="D352">
        <v>1</v>
      </c>
      <c r="E352" t="str">
        <f>VLOOKUP(Ventas[[#This Row],[Representante]],Vendedores[],2,FALSE)</f>
        <v>Paita</v>
      </c>
      <c r="F352" t="str">
        <f>VLOOKUP(Ventas[[#This Row],[CódigoProducto]],Productos[[CódigoProducto]:[Costo de venta]],2,FALSE)</f>
        <v>Apple iPhone 6</v>
      </c>
      <c r="G352">
        <f>VLOOKUP(Ventas[[#This Row],[CódigoProducto]],Productos[[CódigoProducto]:[Costo de venta]],3,FALSE)</f>
        <v>1312.5</v>
      </c>
      <c r="H352">
        <f>VLOOKUP(Ventas[[#This Row],[CódigoProducto]],Productos[[CódigoProducto]:[Costo de venta]],4,FALSE)</f>
        <v>1250</v>
      </c>
    </row>
    <row r="353" spans="1:8" ht="15.6" thickTop="1" thickBot="1" x14ac:dyDescent="0.35">
      <c r="A353" s="1">
        <v>41715</v>
      </c>
      <c r="B353" s="13" t="s">
        <v>41</v>
      </c>
      <c r="C353" t="s">
        <v>21</v>
      </c>
      <c r="D353">
        <v>2</v>
      </c>
      <c r="E353" t="str">
        <f>VLOOKUP(Ventas[[#This Row],[Representante]],Vendedores[],2,FALSE)</f>
        <v>Chincha</v>
      </c>
      <c r="F353" t="str">
        <f>VLOOKUP(Ventas[[#This Row],[CódigoProducto]],Productos[[CódigoProducto]:[Costo de venta]],2,FALSE)</f>
        <v>BLU Studio X8</v>
      </c>
      <c r="G353">
        <f>VLOOKUP(Ventas[[#This Row],[CódigoProducto]],Productos[[CódigoProducto]:[Costo de venta]],3,FALSE)</f>
        <v>1012</v>
      </c>
      <c r="H353">
        <f>VLOOKUP(Ventas[[#This Row],[CódigoProducto]],Productos[[CódigoProducto]:[Costo de venta]],4,FALSE)</f>
        <v>920</v>
      </c>
    </row>
    <row r="354" spans="1:8" ht="15.6" thickTop="1" thickBot="1" x14ac:dyDescent="0.35">
      <c r="A354" s="1">
        <v>41715</v>
      </c>
      <c r="B354" s="13" t="s">
        <v>90</v>
      </c>
      <c r="C354" t="s">
        <v>24</v>
      </c>
      <c r="D354">
        <v>1</v>
      </c>
      <c r="E354" t="str">
        <f>VLOOKUP(Ventas[[#This Row],[Representante]],Vendedores[],2,FALSE)</f>
        <v>Chimbote</v>
      </c>
      <c r="F354" t="str">
        <f>VLOOKUP(Ventas[[#This Row],[CódigoProducto]],Productos[[CódigoProducto]:[Costo de venta]],2,FALSE)</f>
        <v>Samsung Galaxy S5</v>
      </c>
      <c r="G354">
        <f>VLOOKUP(Ventas[[#This Row],[CódigoProducto]],Productos[[CódigoProducto]:[Costo de venta]],3,FALSE)</f>
        <v>2167.1999999999998</v>
      </c>
      <c r="H354">
        <f>VLOOKUP(Ventas[[#This Row],[CódigoProducto]],Productos[[CódigoProducto]:[Costo de venta]],4,FALSE)</f>
        <v>1720</v>
      </c>
    </row>
    <row r="355" spans="1:8" ht="15.6" thickTop="1" thickBot="1" x14ac:dyDescent="0.35">
      <c r="A355" s="1">
        <v>41715</v>
      </c>
      <c r="B355" s="13" t="s">
        <v>91</v>
      </c>
      <c r="C355" t="s">
        <v>17</v>
      </c>
      <c r="D355">
        <v>2</v>
      </c>
      <c r="E355" t="str">
        <f>VLOOKUP(Ventas[[#This Row],[Representante]],Vendedores[],2,FALSE)</f>
        <v>Ica</v>
      </c>
      <c r="F355" t="str">
        <f>VLOOKUP(Ventas[[#This Row],[CódigoProducto]],Productos[[CódigoProducto]:[Costo de venta]],2,FALSE)</f>
        <v>BLU Advance 5.0</v>
      </c>
      <c r="G355">
        <f>VLOOKUP(Ventas[[#This Row],[CódigoProducto]],Productos[[CódigoProducto]:[Costo de venta]],3,FALSE)</f>
        <v>1620</v>
      </c>
      <c r="H355">
        <f>VLOOKUP(Ventas[[#This Row],[CódigoProducto]],Productos[[CódigoProducto]:[Costo de venta]],4,FALSE)</f>
        <v>1350</v>
      </c>
    </row>
    <row r="356" spans="1:8" ht="15.6" thickTop="1" thickBot="1" x14ac:dyDescent="0.35">
      <c r="A356" s="1">
        <v>41715</v>
      </c>
      <c r="B356" s="13" t="s">
        <v>42</v>
      </c>
      <c r="C356" t="s">
        <v>13</v>
      </c>
      <c r="D356">
        <v>3</v>
      </c>
      <c r="E356" t="str">
        <f>VLOOKUP(Ventas[[#This Row],[Representante]],Vendedores[],2,FALSE)</f>
        <v>Huánuco</v>
      </c>
      <c r="F356" t="str">
        <f>VLOOKUP(Ventas[[#This Row],[CódigoProducto]],Productos[[CódigoProducto]:[Costo de venta]],2,FALSE)</f>
        <v>Xiaomi Redmi Note 9</v>
      </c>
      <c r="G356">
        <f>VLOOKUP(Ventas[[#This Row],[CódigoProducto]],Productos[[CódigoProducto]:[Costo de venta]],3,FALSE)</f>
        <v>1683</v>
      </c>
      <c r="H356">
        <f>VLOOKUP(Ventas[[#This Row],[CódigoProducto]],Productos[[CódigoProducto]:[Costo de venta]],4,FALSE)</f>
        <v>1530</v>
      </c>
    </row>
    <row r="357" spans="1:8" ht="15.6" thickTop="1" thickBot="1" x14ac:dyDescent="0.35">
      <c r="A357" s="1">
        <v>41715</v>
      </c>
      <c r="B357" s="13" t="s">
        <v>92</v>
      </c>
      <c r="C357" t="s">
        <v>14</v>
      </c>
      <c r="D357">
        <v>2</v>
      </c>
      <c r="E357" t="str">
        <f>VLOOKUP(Ventas[[#This Row],[Representante]],Vendedores[],2,FALSE)</f>
        <v>Arequipa</v>
      </c>
      <c r="F357" t="str">
        <f>VLOOKUP(Ventas[[#This Row],[CódigoProducto]],Productos[[CódigoProducto]:[Costo de venta]],2,FALSE)</f>
        <v>Samsung Galaxy A20</v>
      </c>
      <c r="G357">
        <f>VLOOKUP(Ventas[[#This Row],[CódigoProducto]],Productos[[CódigoProducto]:[Costo de venta]],3,FALSE)</f>
        <v>1725</v>
      </c>
      <c r="H357">
        <f>VLOOKUP(Ventas[[#This Row],[CódigoProducto]],Productos[[CódigoProducto]:[Costo de venta]],4,FALSE)</f>
        <v>1500</v>
      </c>
    </row>
    <row r="358" spans="1:8" ht="15.6" thickTop="1" thickBot="1" x14ac:dyDescent="0.35">
      <c r="A358" s="1">
        <v>41716</v>
      </c>
      <c r="B358" s="13" t="s">
        <v>93</v>
      </c>
      <c r="C358" t="s">
        <v>24</v>
      </c>
      <c r="D358">
        <v>3</v>
      </c>
      <c r="E358" t="str">
        <f>VLOOKUP(Ventas[[#This Row],[Representante]],Vendedores[],2,FALSE)</f>
        <v>Cajamarca</v>
      </c>
      <c r="F358" t="str">
        <f>VLOOKUP(Ventas[[#This Row],[CódigoProducto]],Productos[[CódigoProducto]:[Costo de venta]],2,FALSE)</f>
        <v>Samsung Galaxy S5</v>
      </c>
      <c r="G358">
        <f>VLOOKUP(Ventas[[#This Row],[CódigoProducto]],Productos[[CódigoProducto]:[Costo de venta]],3,FALSE)</f>
        <v>2167.1999999999998</v>
      </c>
      <c r="H358">
        <f>VLOOKUP(Ventas[[#This Row],[CódigoProducto]],Productos[[CódigoProducto]:[Costo de venta]],4,FALSE)</f>
        <v>1720</v>
      </c>
    </row>
    <row r="359" spans="1:8" ht="15.6" thickTop="1" thickBot="1" x14ac:dyDescent="0.35">
      <c r="A359" s="1">
        <v>41716</v>
      </c>
      <c r="B359" s="13" t="s">
        <v>35</v>
      </c>
      <c r="C359" t="s">
        <v>20</v>
      </c>
      <c r="D359">
        <v>1</v>
      </c>
      <c r="E359" t="str">
        <f>VLOOKUP(Ventas[[#This Row],[Representante]],Vendedores[],2,FALSE)</f>
        <v>Huancayo</v>
      </c>
      <c r="F359" t="str">
        <f>VLOOKUP(Ventas[[#This Row],[CódigoProducto]],Productos[[CódigoProducto]:[Costo de venta]],2,FALSE)</f>
        <v>ALCATEL OneTouch</v>
      </c>
      <c r="G359">
        <f>VLOOKUP(Ventas[[#This Row],[CódigoProducto]],Productos[[CódigoProducto]:[Costo de venta]],3,FALSE)</f>
        <v>1020</v>
      </c>
      <c r="H359">
        <f>VLOOKUP(Ventas[[#This Row],[CódigoProducto]],Productos[[CódigoProducto]:[Costo de venta]],4,FALSE)</f>
        <v>850</v>
      </c>
    </row>
    <row r="360" spans="1:8" ht="15.6" thickTop="1" thickBot="1" x14ac:dyDescent="0.35">
      <c r="A360" s="1">
        <v>41716</v>
      </c>
      <c r="B360" s="13" t="s">
        <v>94</v>
      </c>
      <c r="C360" t="s">
        <v>21</v>
      </c>
      <c r="D360">
        <v>1</v>
      </c>
      <c r="E360" t="str">
        <f>VLOOKUP(Ventas[[#This Row],[Representante]],Vendedores[],2,FALSE)</f>
        <v>Piura</v>
      </c>
      <c r="F360" t="str">
        <f>VLOOKUP(Ventas[[#This Row],[CódigoProducto]],Productos[[CódigoProducto]:[Costo de venta]],2,FALSE)</f>
        <v>BLU Studio X8</v>
      </c>
      <c r="G360">
        <f>VLOOKUP(Ventas[[#This Row],[CódigoProducto]],Productos[[CódigoProducto]:[Costo de venta]],3,FALSE)</f>
        <v>1012</v>
      </c>
      <c r="H360">
        <f>VLOOKUP(Ventas[[#This Row],[CódigoProducto]],Productos[[CódigoProducto]:[Costo de venta]],4,FALSE)</f>
        <v>920</v>
      </c>
    </row>
    <row r="361" spans="1:8" ht="15.6" thickTop="1" thickBot="1" x14ac:dyDescent="0.35">
      <c r="A361" s="1">
        <v>41716</v>
      </c>
      <c r="B361" s="13" t="s">
        <v>95</v>
      </c>
      <c r="C361" t="s">
        <v>18</v>
      </c>
      <c r="D361">
        <v>2</v>
      </c>
      <c r="E361" t="str">
        <f>VLOOKUP(Ventas[[#This Row],[Representante]],Vendedores[],2,FALSE)</f>
        <v>Chepén</v>
      </c>
      <c r="F361" t="str">
        <f>VLOOKUP(Ventas[[#This Row],[CódigoProducto]],Productos[[CódigoProducto]:[Costo de venta]],2,FALSE)</f>
        <v>Apple iPhone 6</v>
      </c>
      <c r="G361">
        <f>VLOOKUP(Ventas[[#This Row],[CódigoProducto]],Productos[[CódigoProducto]:[Costo de venta]],3,FALSE)</f>
        <v>1312.5</v>
      </c>
      <c r="H361">
        <f>VLOOKUP(Ventas[[#This Row],[CódigoProducto]],Productos[[CódigoProducto]:[Costo de venta]],4,FALSE)</f>
        <v>1250</v>
      </c>
    </row>
    <row r="362" spans="1:8" ht="15.6" thickTop="1" thickBot="1" x14ac:dyDescent="0.35">
      <c r="A362" s="1">
        <v>41717</v>
      </c>
      <c r="B362" s="13" t="s">
        <v>96</v>
      </c>
      <c r="C362" t="s">
        <v>14</v>
      </c>
      <c r="D362">
        <v>1</v>
      </c>
      <c r="E362" t="str">
        <f>VLOOKUP(Ventas[[#This Row],[Representante]],Vendedores[],2,FALSE)</f>
        <v>Juliaca</v>
      </c>
      <c r="F362" t="str">
        <f>VLOOKUP(Ventas[[#This Row],[CódigoProducto]],Productos[[CódigoProducto]:[Costo de venta]],2,FALSE)</f>
        <v>Samsung Galaxy A20</v>
      </c>
      <c r="G362">
        <f>VLOOKUP(Ventas[[#This Row],[CódigoProducto]],Productos[[CódigoProducto]:[Costo de venta]],3,FALSE)</f>
        <v>1725</v>
      </c>
      <c r="H362">
        <f>VLOOKUP(Ventas[[#This Row],[CódigoProducto]],Productos[[CódigoProducto]:[Costo de venta]],4,FALSE)</f>
        <v>1500</v>
      </c>
    </row>
    <row r="363" spans="1:8" ht="15.6" thickTop="1" thickBot="1" x14ac:dyDescent="0.35">
      <c r="A363" s="1">
        <v>41718</v>
      </c>
      <c r="B363" s="13" t="s">
        <v>97</v>
      </c>
      <c r="C363" t="s">
        <v>17</v>
      </c>
      <c r="D363">
        <v>1</v>
      </c>
      <c r="E363" t="str">
        <f>VLOOKUP(Ventas[[#This Row],[Representante]],Vendedores[],2,FALSE)</f>
        <v>Pucallpa</v>
      </c>
      <c r="F363" t="str">
        <f>VLOOKUP(Ventas[[#This Row],[CódigoProducto]],Productos[[CódigoProducto]:[Costo de venta]],2,FALSE)</f>
        <v>BLU Advance 5.0</v>
      </c>
      <c r="G363">
        <f>VLOOKUP(Ventas[[#This Row],[CódigoProducto]],Productos[[CódigoProducto]:[Costo de venta]],3,FALSE)</f>
        <v>1620</v>
      </c>
      <c r="H363">
        <f>VLOOKUP(Ventas[[#This Row],[CódigoProducto]],Productos[[CódigoProducto]:[Costo de venta]],4,FALSE)</f>
        <v>1350</v>
      </c>
    </row>
    <row r="364" spans="1:8" ht="15.6" thickTop="1" thickBot="1" x14ac:dyDescent="0.35">
      <c r="A364" s="1">
        <v>41718</v>
      </c>
      <c r="B364" s="13" t="s">
        <v>98</v>
      </c>
      <c r="C364" t="s">
        <v>16</v>
      </c>
      <c r="D364">
        <v>2</v>
      </c>
      <c r="E364" t="str">
        <f>VLOOKUP(Ventas[[#This Row],[Representante]],Vendedores[],2,FALSE)</f>
        <v>Lima</v>
      </c>
      <c r="F364" t="str">
        <f>VLOOKUP(Ventas[[#This Row],[CódigoProducto]],Productos[[CódigoProducto]:[Costo de venta]],2,FALSE)</f>
        <v>Huawei Nexus 6P</v>
      </c>
      <c r="G364">
        <f>VLOOKUP(Ventas[[#This Row],[CódigoProducto]],Productos[[CódigoProducto]:[Costo de venta]],3,FALSE)</f>
        <v>1624</v>
      </c>
      <c r="H364">
        <f>VLOOKUP(Ventas[[#This Row],[CódigoProducto]],Productos[[CódigoProducto]:[Costo de venta]],4,FALSE)</f>
        <v>1450</v>
      </c>
    </row>
    <row r="365" spans="1:8" ht="15.6" thickTop="1" thickBot="1" x14ac:dyDescent="0.35">
      <c r="A365" s="1">
        <v>41718</v>
      </c>
      <c r="B365" s="13" t="s">
        <v>99</v>
      </c>
      <c r="C365" t="s">
        <v>21</v>
      </c>
      <c r="D365">
        <v>2</v>
      </c>
      <c r="E365" t="str">
        <f>VLOOKUP(Ventas[[#This Row],[Representante]],Vendedores[],2,FALSE)</f>
        <v>Chiclayo</v>
      </c>
      <c r="F365" t="str">
        <f>VLOOKUP(Ventas[[#This Row],[CódigoProducto]],Productos[[CódigoProducto]:[Costo de venta]],2,FALSE)</f>
        <v>BLU Studio X8</v>
      </c>
      <c r="G365">
        <f>VLOOKUP(Ventas[[#This Row],[CódigoProducto]],Productos[[CódigoProducto]:[Costo de venta]],3,FALSE)</f>
        <v>1012</v>
      </c>
      <c r="H365">
        <f>VLOOKUP(Ventas[[#This Row],[CódigoProducto]],Productos[[CódigoProducto]:[Costo de venta]],4,FALSE)</f>
        <v>920</v>
      </c>
    </row>
    <row r="366" spans="1:8" ht="15.6" thickTop="1" thickBot="1" x14ac:dyDescent="0.35">
      <c r="A366" s="1">
        <v>41718</v>
      </c>
      <c r="B366" s="13" t="s">
        <v>100</v>
      </c>
      <c r="C366" t="s">
        <v>24</v>
      </c>
      <c r="D366">
        <v>2</v>
      </c>
      <c r="E366" t="str">
        <f>VLOOKUP(Ventas[[#This Row],[Representante]],Vendedores[],2,FALSE)</f>
        <v>Cerro de Pasco</v>
      </c>
      <c r="F366" t="str">
        <f>VLOOKUP(Ventas[[#This Row],[CódigoProducto]],Productos[[CódigoProducto]:[Costo de venta]],2,FALSE)</f>
        <v>Samsung Galaxy S5</v>
      </c>
      <c r="G366">
        <f>VLOOKUP(Ventas[[#This Row],[CódigoProducto]],Productos[[CódigoProducto]:[Costo de venta]],3,FALSE)</f>
        <v>2167.1999999999998</v>
      </c>
      <c r="H366">
        <f>VLOOKUP(Ventas[[#This Row],[CódigoProducto]],Productos[[CódigoProducto]:[Costo de venta]],4,FALSE)</f>
        <v>1720</v>
      </c>
    </row>
    <row r="367" spans="1:8" ht="15.6" thickTop="1" thickBot="1" x14ac:dyDescent="0.35">
      <c r="A367" s="1">
        <v>41718</v>
      </c>
      <c r="B367" s="13" t="s">
        <v>101</v>
      </c>
      <c r="C367" t="s">
        <v>13</v>
      </c>
      <c r="D367">
        <v>3</v>
      </c>
      <c r="E367" t="str">
        <f>VLOOKUP(Ventas[[#This Row],[Representante]],Vendedores[],2,FALSE)</f>
        <v>Cañete</v>
      </c>
      <c r="F367" t="str">
        <f>VLOOKUP(Ventas[[#This Row],[CódigoProducto]],Productos[[CódigoProducto]:[Costo de venta]],2,FALSE)</f>
        <v>Xiaomi Redmi Note 9</v>
      </c>
      <c r="G367">
        <f>VLOOKUP(Ventas[[#This Row],[CódigoProducto]],Productos[[CódigoProducto]:[Costo de venta]],3,FALSE)</f>
        <v>1683</v>
      </c>
      <c r="H367">
        <f>VLOOKUP(Ventas[[#This Row],[CódigoProducto]],Productos[[CódigoProducto]:[Costo de venta]],4,FALSE)</f>
        <v>1530</v>
      </c>
    </row>
    <row r="368" spans="1:8" ht="15.6" thickTop="1" thickBot="1" x14ac:dyDescent="0.35">
      <c r="A368" s="1">
        <v>41719</v>
      </c>
      <c r="B368" s="13" t="s">
        <v>102</v>
      </c>
      <c r="C368" t="s">
        <v>15</v>
      </c>
      <c r="D368">
        <v>1</v>
      </c>
      <c r="E368" t="str">
        <f>VLOOKUP(Ventas[[#This Row],[Representante]],Vendedores[],2,FALSE)</f>
        <v>Moyobamba</v>
      </c>
      <c r="F368" t="str">
        <f>VLOOKUP(Ventas[[#This Row],[CódigoProducto]],Productos[[CódigoProducto]:[Costo de venta]],2,FALSE)</f>
        <v>Moto G Plus</v>
      </c>
      <c r="G368">
        <f>VLOOKUP(Ventas[[#This Row],[CódigoProducto]],Productos[[CódigoProducto]:[Costo de venta]],3,FALSE)</f>
        <v>2376</v>
      </c>
      <c r="H368">
        <f>VLOOKUP(Ventas[[#This Row],[CódigoProducto]],Productos[[CódigoProducto]:[Costo de venta]],4,FALSE)</f>
        <v>2200</v>
      </c>
    </row>
    <row r="369" spans="1:8" ht="15.6" thickTop="1" thickBot="1" x14ac:dyDescent="0.35">
      <c r="A369" s="1">
        <v>41719</v>
      </c>
      <c r="B369" s="13" t="s">
        <v>53</v>
      </c>
      <c r="C369" t="s">
        <v>16</v>
      </c>
      <c r="D369">
        <v>4</v>
      </c>
      <c r="E369" t="str">
        <f>VLOOKUP(Ventas[[#This Row],[Representante]],Vendedores[],2,FALSE)</f>
        <v>Arequipa</v>
      </c>
      <c r="F369" t="str">
        <f>VLOOKUP(Ventas[[#This Row],[CódigoProducto]],Productos[[CódigoProducto]:[Costo de venta]],2,FALSE)</f>
        <v>Huawei Nexus 6P</v>
      </c>
      <c r="G369">
        <f>VLOOKUP(Ventas[[#This Row],[CódigoProducto]],Productos[[CódigoProducto]:[Costo de venta]],3,FALSE)</f>
        <v>1624</v>
      </c>
      <c r="H369">
        <f>VLOOKUP(Ventas[[#This Row],[CódigoProducto]],Productos[[CódigoProducto]:[Costo de venta]],4,FALSE)</f>
        <v>1450</v>
      </c>
    </row>
    <row r="370" spans="1:8" ht="15.6" thickTop="1" thickBot="1" x14ac:dyDescent="0.35">
      <c r="A370" s="1">
        <v>41719</v>
      </c>
      <c r="B370" s="13" t="s">
        <v>50</v>
      </c>
      <c r="C370" t="s">
        <v>22</v>
      </c>
      <c r="D370">
        <v>13</v>
      </c>
      <c r="E370" t="str">
        <f>VLOOKUP(Ventas[[#This Row],[Representante]],Vendedores[],2,FALSE)</f>
        <v>Cajamarca</v>
      </c>
      <c r="F370" t="str">
        <f>VLOOKUP(Ventas[[#This Row],[CódigoProducto]],Productos[[CódigoProducto]:[Costo de venta]],2,FALSE)</f>
        <v>Samsung Galaxy S69</v>
      </c>
      <c r="G370">
        <f>VLOOKUP(Ventas[[#This Row],[CódigoProducto]],Productos[[CódigoProducto]:[Costo de venta]],3,FALSE)</f>
        <v>998.4</v>
      </c>
      <c r="H370">
        <f>VLOOKUP(Ventas[[#This Row],[CódigoProducto]],Productos[[CódigoProducto]:[Costo de venta]],4,FALSE)</f>
        <v>960</v>
      </c>
    </row>
    <row r="371" spans="1:8" ht="15.6" thickTop="1" thickBot="1" x14ac:dyDescent="0.35">
      <c r="A371" s="1">
        <v>41719</v>
      </c>
      <c r="B371" s="13" t="s">
        <v>34</v>
      </c>
      <c r="C371" t="s">
        <v>21</v>
      </c>
      <c r="D371">
        <v>2</v>
      </c>
      <c r="E371" t="str">
        <f>VLOOKUP(Ventas[[#This Row],[Representante]],Vendedores[],2,FALSE)</f>
        <v>Ica</v>
      </c>
      <c r="F371" t="str">
        <f>VLOOKUP(Ventas[[#This Row],[CódigoProducto]],Productos[[CódigoProducto]:[Costo de venta]],2,FALSE)</f>
        <v>BLU Studio X8</v>
      </c>
      <c r="G371">
        <f>VLOOKUP(Ventas[[#This Row],[CódigoProducto]],Productos[[CódigoProducto]:[Costo de venta]],3,FALSE)</f>
        <v>1012</v>
      </c>
      <c r="H371">
        <f>VLOOKUP(Ventas[[#This Row],[CódigoProducto]],Productos[[CódigoProducto]:[Costo de venta]],4,FALSE)</f>
        <v>920</v>
      </c>
    </row>
    <row r="372" spans="1:8" ht="15.6" thickTop="1" thickBot="1" x14ac:dyDescent="0.35">
      <c r="A372" s="1">
        <v>41719</v>
      </c>
      <c r="B372" s="13" t="s">
        <v>32</v>
      </c>
      <c r="C372" t="s">
        <v>23</v>
      </c>
      <c r="D372">
        <v>1</v>
      </c>
      <c r="E372" t="str">
        <f>VLOOKUP(Ventas[[#This Row],[Representante]],Vendedores[],2,FALSE)</f>
        <v>Trujillo</v>
      </c>
      <c r="F372" t="str">
        <f>VLOOKUP(Ventas[[#This Row],[CódigoProducto]],Productos[[CódigoProducto]:[Costo de venta]],2,FALSE)</f>
        <v>Samsung Galaxy J7</v>
      </c>
      <c r="G372">
        <f>VLOOKUP(Ventas[[#This Row],[CódigoProducto]],Productos[[CódigoProducto]:[Costo de venta]],3,FALSE)</f>
        <v>2016.5</v>
      </c>
      <c r="H372">
        <f>VLOOKUP(Ventas[[#This Row],[CódigoProducto]],Productos[[CódigoProducto]:[Costo de venta]],4,FALSE)</f>
        <v>1850</v>
      </c>
    </row>
    <row r="373" spans="1:8" ht="15.6" thickTop="1" thickBot="1" x14ac:dyDescent="0.35">
      <c r="A373" s="1">
        <v>41719</v>
      </c>
      <c r="B373" s="13" t="s">
        <v>59</v>
      </c>
      <c r="C373" t="s">
        <v>14</v>
      </c>
      <c r="D373">
        <v>2</v>
      </c>
      <c r="E373" t="str">
        <f>VLOOKUP(Ventas[[#This Row],[Representante]],Vendedores[],2,FALSE)</f>
        <v>Huaral</v>
      </c>
      <c r="F373" t="str">
        <f>VLOOKUP(Ventas[[#This Row],[CódigoProducto]],Productos[[CódigoProducto]:[Costo de venta]],2,FALSE)</f>
        <v>Samsung Galaxy A20</v>
      </c>
      <c r="G373">
        <f>VLOOKUP(Ventas[[#This Row],[CódigoProducto]],Productos[[CódigoProducto]:[Costo de venta]],3,FALSE)</f>
        <v>1725</v>
      </c>
      <c r="H373">
        <f>VLOOKUP(Ventas[[#This Row],[CódigoProducto]],Productos[[CódigoProducto]:[Costo de venta]],4,FALSE)</f>
        <v>1500</v>
      </c>
    </row>
    <row r="374" spans="1:8" ht="15.6" thickTop="1" thickBot="1" x14ac:dyDescent="0.35">
      <c r="A374" s="1">
        <v>41719</v>
      </c>
      <c r="B374" s="13" t="s">
        <v>37</v>
      </c>
      <c r="C374" t="s">
        <v>21</v>
      </c>
      <c r="D374">
        <v>1</v>
      </c>
      <c r="E374" t="str">
        <f>VLOOKUP(Ventas[[#This Row],[Representante]],Vendedores[],2,FALSE)</f>
        <v>Chiclayo</v>
      </c>
      <c r="F374" t="str">
        <f>VLOOKUP(Ventas[[#This Row],[CódigoProducto]],Productos[[CódigoProducto]:[Costo de venta]],2,FALSE)</f>
        <v>BLU Studio X8</v>
      </c>
      <c r="G374">
        <f>VLOOKUP(Ventas[[#This Row],[CódigoProducto]],Productos[[CódigoProducto]:[Costo de venta]],3,FALSE)</f>
        <v>1012</v>
      </c>
      <c r="H374">
        <f>VLOOKUP(Ventas[[#This Row],[CódigoProducto]],Productos[[CódigoProducto]:[Costo de venta]],4,FALSE)</f>
        <v>920</v>
      </c>
    </row>
    <row r="375" spans="1:8" ht="15.6" thickTop="1" thickBot="1" x14ac:dyDescent="0.35">
      <c r="A375" s="1">
        <v>41719</v>
      </c>
      <c r="B375" s="13" t="s">
        <v>38</v>
      </c>
      <c r="C375" t="s">
        <v>23</v>
      </c>
      <c r="D375">
        <v>4</v>
      </c>
      <c r="E375" t="str">
        <f>VLOOKUP(Ventas[[#This Row],[Representante]],Vendedores[],2,FALSE)</f>
        <v>Catacaos</v>
      </c>
      <c r="F375" t="str">
        <f>VLOOKUP(Ventas[[#This Row],[CódigoProducto]],Productos[[CódigoProducto]:[Costo de venta]],2,FALSE)</f>
        <v>Samsung Galaxy J7</v>
      </c>
      <c r="G375">
        <f>VLOOKUP(Ventas[[#This Row],[CódigoProducto]],Productos[[CódigoProducto]:[Costo de venta]],3,FALSE)</f>
        <v>2016.5</v>
      </c>
      <c r="H375">
        <f>VLOOKUP(Ventas[[#This Row],[CódigoProducto]],Productos[[CódigoProducto]:[Costo de venta]],4,FALSE)</f>
        <v>1850</v>
      </c>
    </row>
    <row r="376" spans="1:8" ht="15.6" thickTop="1" thickBot="1" x14ac:dyDescent="0.35">
      <c r="A376" s="1">
        <v>41720</v>
      </c>
      <c r="B376" s="13" t="s">
        <v>43</v>
      </c>
      <c r="C376" t="s">
        <v>19</v>
      </c>
      <c r="D376">
        <v>1</v>
      </c>
      <c r="E376" t="str">
        <f>VLOOKUP(Ventas[[#This Row],[Representante]],Vendedores[],2,FALSE)</f>
        <v>Huancayo</v>
      </c>
      <c r="F376" t="str">
        <f>VLOOKUP(Ventas[[#This Row],[CódigoProducto]],Productos[[CódigoProducto]:[Costo de venta]],2,FALSE)</f>
        <v>ASUS ZenFone 3</v>
      </c>
      <c r="G376">
        <f>VLOOKUP(Ventas[[#This Row],[CódigoProducto]],Productos[[CódigoProducto]:[Costo de venta]],3,FALSE)</f>
        <v>2013</v>
      </c>
      <c r="H376">
        <f>VLOOKUP(Ventas[[#This Row],[CódigoProducto]],Productos[[CódigoProducto]:[Costo de venta]],4,FALSE)</f>
        <v>1650</v>
      </c>
    </row>
    <row r="377" spans="1:8" ht="15.6" thickTop="1" thickBot="1" x14ac:dyDescent="0.35">
      <c r="A377" s="1">
        <v>41720</v>
      </c>
      <c r="B377" s="13" t="s">
        <v>49</v>
      </c>
      <c r="C377" t="s">
        <v>24</v>
      </c>
      <c r="D377">
        <v>1</v>
      </c>
      <c r="E377" t="str">
        <f>VLOOKUP(Ventas[[#This Row],[Representante]],Vendedores[],2,FALSE)</f>
        <v>Piura</v>
      </c>
      <c r="F377" t="str">
        <f>VLOOKUP(Ventas[[#This Row],[CódigoProducto]],Productos[[CódigoProducto]:[Costo de venta]],2,FALSE)</f>
        <v>Samsung Galaxy S5</v>
      </c>
      <c r="G377">
        <f>VLOOKUP(Ventas[[#This Row],[CódigoProducto]],Productos[[CódigoProducto]:[Costo de venta]],3,FALSE)</f>
        <v>2167.1999999999998</v>
      </c>
      <c r="H377">
        <f>VLOOKUP(Ventas[[#This Row],[CódigoProducto]],Productos[[CódigoProducto]:[Costo de venta]],4,FALSE)</f>
        <v>1720</v>
      </c>
    </row>
    <row r="378" spans="1:8" ht="15.6" thickTop="1" thickBot="1" x14ac:dyDescent="0.35">
      <c r="A378" s="1">
        <v>41720</v>
      </c>
      <c r="B378" s="13" t="s">
        <v>40</v>
      </c>
      <c r="C378" t="s">
        <v>18</v>
      </c>
      <c r="D378">
        <v>3</v>
      </c>
      <c r="E378" t="str">
        <f>VLOOKUP(Ventas[[#This Row],[Representante]],Vendedores[],2,FALSE)</f>
        <v>Iquitos</v>
      </c>
      <c r="F378" t="str">
        <f>VLOOKUP(Ventas[[#This Row],[CódigoProducto]],Productos[[CódigoProducto]:[Costo de venta]],2,FALSE)</f>
        <v>Apple iPhone 6</v>
      </c>
      <c r="G378">
        <f>VLOOKUP(Ventas[[#This Row],[CódigoProducto]],Productos[[CódigoProducto]:[Costo de venta]],3,FALSE)</f>
        <v>1312.5</v>
      </c>
      <c r="H378">
        <f>VLOOKUP(Ventas[[#This Row],[CódigoProducto]],Productos[[CódigoProducto]:[Costo de venta]],4,FALSE)</f>
        <v>1250</v>
      </c>
    </row>
    <row r="379" spans="1:8" ht="15.6" thickTop="1" thickBot="1" x14ac:dyDescent="0.35">
      <c r="A379" s="1">
        <v>41720</v>
      </c>
      <c r="B379" s="13" t="s">
        <v>39</v>
      </c>
      <c r="C379" t="s">
        <v>21</v>
      </c>
      <c r="D379">
        <v>3</v>
      </c>
      <c r="E379" t="str">
        <f>VLOOKUP(Ventas[[#This Row],[Representante]],Vendedores[],2,FALSE)</f>
        <v>Tacna</v>
      </c>
      <c r="F379" t="str">
        <f>VLOOKUP(Ventas[[#This Row],[CódigoProducto]],Productos[[CódigoProducto]:[Costo de venta]],2,FALSE)</f>
        <v>BLU Studio X8</v>
      </c>
      <c r="G379">
        <f>VLOOKUP(Ventas[[#This Row],[CódigoProducto]],Productos[[CódigoProducto]:[Costo de venta]],3,FALSE)</f>
        <v>1012</v>
      </c>
      <c r="H379">
        <f>VLOOKUP(Ventas[[#This Row],[CódigoProducto]],Productos[[CódigoProducto]:[Costo de venta]],4,FALSE)</f>
        <v>920</v>
      </c>
    </row>
    <row r="380" spans="1:8" ht="15.6" thickTop="1" thickBot="1" x14ac:dyDescent="0.35">
      <c r="A380" s="1">
        <v>41721</v>
      </c>
      <c r="B380" s="13" t="s">
        <v>48</v>
      </c>
      <c r="C380" t="s">
        <v>16</v>
      </c>
      <c r="D380">
        <v>2</v>
      </c>
      <c r="E380" t="str">
        <f>VLOOKUP(Ventas[[#This Row],[Representante]],Vendedores[],2,FALSE)</f>
        <v>Cusco</v>
      </c>
      <c r="F380" t="str">
        <f>VLOOKUP(Ventas[[#This Row],[CódigoProducto]],Productos[[CódigoProducto]:[Costo de venta]],2,FALSE)</f>
        <v>Huawei Nexus 6P</v>
      </c>
      <c r="G380">
        <f>VLOOKUP(Ventas[[#This Row],[CódigoProducto]],Productos[[CódigoProducto]:[Costo de venta]],3,FALSE)</f>
        <v>1624</v>
      </c>
      <c r="H380">
        <f>VLOOKUP(Ventas[[#This Row],[CódigoProducto]],Productos[[CódigoProducto]:[Costo de venta]],4,FALSE)</f>
        <v>1450</v>
      </c>
    </row>
    <row r="381" spans="1:8" ht="15.6" thickTop="1" thickBot="1" x14ac:dyDescent="0.35">
      <c r="A381" s="1">
        <v>41721</v>
      </c>
      <c r="B381" s="13" t="s">
        <v>47</v>
      </c>
      <c r="C381" t="s">
        <v>14</v>
      </c>
      <c r="D381">
        <v>4</v>
      </c>
      <c r="E381" t="str">
        <f>VLOOKUP(Ventas[[#This Row],[Representante]],Vendedores[],2,FALSE)</f>
        <v>Chimbote</v>
      </c>
      <c r="F381" t="str">
        <f>VLOOKUP(Ventas[[#This Row],[CódigoProducto]],Productos[[CódigoProducto]:[Costo de venta]],2,FALSE)</f>
        <v>Samsung Galaxy A20</v>
      </c>
      <c r="G381">
        <f>VLOOKUP(Ventas[[#This Row],[CódigoProducto]],Productos[[CódigoProducto]:[Costo de venta]],3,FALSE)</f>
        <v>1725</v>
      </c>
      <c r="H381">
        <f>VLOOKUP(Ventas[[#This Row],[CódigoProducto]],Productos[[CódigoProducto]:[Costo de venta]],4,FALSE)</f>
        <v>1500</v>
      </c>
    </row>
    <row r="382" spans="1:8" ht="15.6" thickTop="1" thickBot="1" x14ac:dyDescent="0.35">
      <c r="A382" s="1">
        <v>41721</v>
      </c>
      <c r="B382" s="13" t="s">
        <v>56</v>
      </c>
      <c r="C382" t="s">
        <v>21</v>
      </c>
      <c r="D382">
        <v>2</v>
      </c>
      <c r="E382" t="str">
        <f>VLOOKUP(Ventas[[#This Row],[Representante]],Vendedores[],2,FALSE)</f>
        <v>Juliaca</v>
      </c>
      <c r="F382" t="str">
        <f>VLOOKUP(Ventas[[#This Row],[CódigoProducto]],Productos[[CódigoProducto]:[Costo de venta]],2,FALSE)</f>
        <v>BLU Studio X8</v>
      </c>
      <c r="G382">
        <f>VLOOKUP(Ventas[[#This Row],[CódigoProducto]],Productos[[CódigoProducto]:[Costo de venta]],3,FALSE)</f>
        <v>1012</v>
      </c>
      <c r="H382">
        <f>VLOOKUP(Ventas[[#This Row],[CódigoProducto]],Productos[[CódigoProducto]:[Costo de venta]],4,FALSE)</f>
        <v>920</v>
      </c>
    </row>
    <row r="383" spans="1:8" ht="15.6" thickTop="1" thickBot="1" x14ac:dyDescent="0.35">
      <c r="A383" s="1">
        <v>41721</v>
      </c>
      <c r="B383" s="13" t="s">
        <v>52</v>
      </c>
      <c r="C383" t="s">
        <v>24</v>
      </c>
      <c r="D383">
        <v>1</v>
      </c>
      <c r="E383" t="str">
        <f>VLOOKUP(Ventas[[#This Row],[Representante]],Vendedores[],2,FALSE)</f>
        <v>Ayacucho</v>
      </c>
      <c r="F383" t="str">
        <f>VLOOKUP(Ventas[[#This Row],[CódigoProducto]],Productos[[CódigoProducto]:[Costo de venta]],2,FALSE)</f>
        <v>Samsung Galaxy S5</v>
      </c>
      <c r="G383">
        <f>VLOOKUP(Ventas[[#This Row],[CódigoProducto]],Productos[[CódigoProducto]:[Costo de venta]],3,FALSE)</f>
        <v>2167.1999999999998</v>
      </c>
      <c r="H383">
        <f>VLOOKUP(Ventas[[#This Row],[CódigoProducto]],Productos[[CódigoProducto]:[Costo de venta]],4,FALSE)</f>
        <v>1720</v>
      </c>
    </row>
    <row r="384" spans="1:8" ht="15.6" thickTop="1" thickBot="1" x14ac:dyDescent="0.35">
      <c r="A384" s="1">
        <v>41721</v>
      </c>
      <c r="B384" s="13" t="s">
        <v>55</v>
      </c>
      <c r="C384" t="s">
        <v>15</v>
      </c>
      <c r="D384">
        <v>1</v>
      </c>
      <c r="E384" t="str">
        <f>VLOOKUP(Ventas[[#This Row],[Representante]],Vendedores[],2,FALSE)</f>
        <v>Pucallpa</v>
      </c>
      <c r="F384" t="str">
        <f>VLOOKUP(Ventas[[#This Row],[CódigoProducto]],Productos[[CódigoProducto]:[Costo de venta]],2,FALSE)</f>
        <v>Moto G Plus</v>
      </c>
      <c r="G384">
        <f>VLOOKUP(Ventas[[#This Row],[CódigoProducto]],Productos[[CódigoProducto]:[Costo de venta]],3,FALSE)</f>
        <v>2376</v>
      </c>
      <c r="H384">
        <f>VLOOKUP(Ventas[[#This Row],[CódigoProducto]],Productos[[CódigoProducto]:[Costo de venta]],4,FALSE)</f>
        <v>2200</v>
      </c>
    </row>
    <row r="385" spans="1:8" ht="15.6" thickTop="1" thickBot="1" x14ac:dyDescent="0.35">
      <c r="A385" s="1">
        <v>41722</v>
      </c>
      <c r="B385" s="13" t="s">
        <v>57</v>
      </c>
      <c r="C385" t="s">
        <v>17</v>
      </c>
      <c r="D385">
        <v>1</v>
      </c>
      <c r="E385" t="str">
        <f>VLOOKUP(Ventas[[#This Row],[Representante]],Vendedores[],2,FALSE)</f>
        <v>Tumbes</v>
      </c>
      <c r="F385" t="str">
        <f>VLOOKUP(Ventas[[#This Row],[CódigoProducto]],Productos[[CódigoProducto]:[Costo de venta]],2,FALSE)</f>
        <v>BLU Advance 5.0</v>
      </c>
      <c r="G385">
        <f>VLOOKUP(Ventas[[#This Row],[CódigoProducto]],Productos[[CódigoProducto]:[Costo de venta]],3,FALSE)</f>
        <v>1620</v>
      </c>
      <c r="H385">
        <f>VLOOKUP(Ventas[[#This Row],[CódigoProducto]],Productos[[CódigoProducto]:[Costo de venta]],4,FALSE)</f>
        <v>1350</v>
      </c>
    </row>
    <row r="386" spans="1:8" ht="15.6" thickTop="1" thickBot="1" x14ac:dyDescent="0.35">
      <c r="A386" s="1">
        <v>41722</v>
      </c>
      <c r="B386" s="13" t="s">
        <v>45</v>
      </c>
      <c r="C386" t="s">
        <v>22</v>
      </c>
      <c r="D386">
        <v>2</v>
      </c>
      <c r="E386" t="str">
        <f>VLOOKUP(Ventas[[#This Row],[Representante]],Vendedores[],2,FALSE)</f>
        <v>Ilo</v>
      </c>
      <c r="F386" t="str">
        <f>VLOOKUP(Ventas[[#This Row],[CódigoProducto]],Productos[[CódigoProducto]:[Costo de venta]],2,FALSE)</f>
        <v>Samsung Galaxy S69</v>
      </c>
      <c r="G386">
        <f>VLOOKUP(Ventas[[#This Row],[CódigoProducto]],Productos[[CódigoProducto]:[Costo de venta]],3,FALSE)</f>
        <v>998.4</v>
      </c>
      <c r="H386">
        <f>VLOOKUP(Ventas[[#This Row],[CódigoProducto]],Productos[[CódigoProducto]:[Costo de venta]],4,FALSE)</f>
        <v>960</v>
      </c>
    </row>
    <row r="387" spans="1:8" ht="15.6" thickTop="1" thickBot="1" x14ac:dyDescent="0.35">
      <c r="A387" s="1">
        <v>41722</v>
      </c>
      <c r="B387" s="13" t="s">
        <v>51</v>
      </c>
      <c r="C387" t="s">
        <v>15</v>
      </c>
      <c r="D387">
        <v>3</v>
      </c>
      <c r="E387" t="str">
        <f>VLOOKUP(Ventas[[#This Row],[Representante]],Vendedores[],2,FALSE)</f>
        <v>Huaraz</v>
      </c>
      <c r="F387" t="str">
        <f>VLOOKUP(Ventas[[#This Row],[CódigoProducto]],Productos[[CódigoProducto]:[Costo de venta]],2,FALSE)</f>
        <v>Moto G Plus</v>
      </c>
      <c r="G387">
        <f>VLOOKUP(Ventas[[#This Row],[CódigoProducto]],Productos[[CódigoProducto]:[Costo de venta]],3,FALSE)</f>
        <v>2376</v>
      </c>
      <c r="H387">
        <f>VLOOKUP(Ventas[[#This Row],[CódigoProducto]],Productos[[CódigoProducto]:[Costo de venta]],4,FALSE)</f>
        <v>2200</v>
      </c>
    </row>
    <row r="388" spans="1:8" ht="15.6" thickTop="1" thickBot="1" x14ac:dyDescent="0.35">
      <c r="A388" s="1">
        <v>41722</v>
      </c>
      <c r="B388" s="13" t="s">
        <v>58</v>
      </c>
      <c r="C388" t="s">
        <v>15</v>
      </c>
      <c r="D388">
        <v>2</v>
      </c>
      <c r="E388" t="str">
        <f>VLOOKUP(Ventas[[#This Row],[Representante]],Vendedores[],2,FALSE)</f>
        <v>Chincha</v>
      </c>
      <c r="F388" t="str">
        <f>VLOOKUP(Ventas[[#This Row],[CódigoProducto]],Productos[[CódigoProducto]:[Costo de venta]],2,FALSE)</f>
        <v>Moto G Plus</v>
      </c>
      <c r="G388">
        <f>VLOOKUP(Ventas[[#This Row],[CódigoProducto]],Productos[[CódigoProducto]:[Costo de venta]],3,FALSE)</f>
        <v>2376</v>
      </c>
      <c r="H388">
        <f>VLOOKUP(Ventas[[#This Row],[CódigoProducto]],Productos[[CódigoProducto]:[Costo de venta]],4,FALSE)</f>
        <v>2200</v>
      </c>
    </row>
    <row r="389" spans="1:8" ht="15.6" thickTop="1" thickBot="1" x14ac:dyDescent="0.35">
      <c r="A389" s="1">
        <v>41722</v>
      </c>
      <c r="B389" s="13" t="s">
        <v>60</v>
      </c>
      <c r="C389" t="s">
        <v>15</v>
      </c>
      <c r="D389">
        <v>17</v>
      </c>
      <c r="E389" t="str">
        <f>VLOOKUP(Ventas[[#This Row],[Representante]],Vendedores[],2,FALSE)</f>
        <v>Pisco</v>
      </c>
      <c r="F389" t="str">
        <f>VLOOKUP(Ventas[[#This Row],[CódigoProducto]],Productos[[CódigoProducto]:[Costo de venta]],2,FALSE)</f>
        <v>Moto G Plus</v>
      </c>
      <c r="G389">
        <f>VLOOKUP(Ventas[[#This Row],[CódigoProducto]],Productos[[CódigoProducto]:[Costo de venta]],3,FALSE)</f>
        <v>2376</v>
      </c>
      <c r="H389">
        <f>VLOOKUP(Ventas[[#This Row],[CódigoProducto]],Productos[[CódigoProducto]:[Costo de venta]],4,FALSE)</f>
        <v>2200</v>
      </c>
    </row>
    <row r="390" spans="1:8" ht="15.6" thickTop="1" thickBot="1" x14ac:dyDescent="0.35">
      <c r="A390" s="1">
        <v>41722</v>
      </c>
      <c r="B390" s="13" t="s">
        <v>54</v>
      </c>
      <c r="C390" t="s">
        <v>17</v>
      </c>
      <c r="D390">
        <v>3</v>
      </c>
      <c r="E390" t="str">
        <f>VLOOKUP(Ventas[[#This Row],[Representante]],Vendedores[],2,FALSE)</f>
        <v>Cañete</v>
      </c>
      <c r="F390" t="str">
        <f>VLOOKUP(Ventas[[#This Row],[CódigoProducto]],Productos[[CódigoProducto]:[Costo de venta]],2,FALSE)</f>
        <v>BLU Advance 5.0</v>
      </c>
      <c r="G390">
        <f>VLOOKUP(Ventas[[#This Row],[CódigoProducto]],Productos[[CódigoProducto]:[Costo de venta]],3,FALSE)</f>
        <v>1620</v>
      </c>
      <c r="H390">
        <f>VLOOKUP(Ventas[[#This Row],[CódigoProducto]],Productos[[CódigoProducto]:[Costo de venta]],4,FALSE)</f>
        <v>1350</v>
      </c>
    </row>
    <row r="391" spans="1:8" ht="15.6" thickTop="1" thickBot="1" x14ac:dyDescent="0.35">
      <c r="A391" s="1">
        <v>41723</v>
      </c>
      <c r="B391" s="13" t="s">
        <v>63</v>
      </c>
      <c r="C391" t="s">
        <v>17</v>
      </c>
      <c r="D391">
        <v>3</v>
      </c>
      <c r="E391" t="str">
        <f>VLOOKUP(Ventas[[#This Row],[Representante]],Vendedores[],2,FALSE)</f>
        <v>Jaén</v>
      </c>
      <c r="F391" t="str">
        <f>VLOOKUP(Ventas[[#This Row],[CódigoProducto]],Productos[[CódigoProducto]:[Costo de venta]],2,FALSE)</f>
        <v>BLU Advance 5.0</v>
      </c>
      <c r="G391">
        <f>VLOOKUP(Ventas[[#This Row],[CódigoProducto]],Productos[[CódigoProducto]:[Costo de venta]],3,FALSE)</f>
        <v>1620</v>
      </c>
      <c r="H391">
        <f>VLOOKUP(Ventas[[#This Row],[CódigoProducto]],Productos[[CódigoProducto]:[Costo de venta]],4,FALSE)</f>
        <v>1350</v>
      </c>
    </row>
    <row r="392" spans="1:8" ht="15.6" thickTop="1" thickBot="1" x14ac:dyDescent="0.35">
      <c r="A392" s="1">
        <v>41723</v>
      </c>
      <c r="B392" s="13" t="s">
        <v>64</v>
      </c>
      <c r="C392" t="s">
        <v>22</v>
      </c>
      <c r="D392">
        <v>3</v>
      </c>
      <c r="E392" t="str">
        <f>VLOOKUP(Ventas[[#This Row],[Representante]],Vendedores[],2,FALSE)</f>
        <v>Moyobamba</v>
      </c>
      <c r="F392" t="str">
        <f>VLOOKUP(Ventas[[#This Row],[CódigoProducto]],Productos[[CódigoProducto]:[Costo de venta]],2,FALSE)</f>
        <v>Samsung Galaxy S69</v>
      </c>
      <c r="G392">
        <f>VLOOKUP(Ventas[[#This Row],[CódigoProducto]],Productos[[CódigoProducto]:[Costo de venta]],3,FALSE)</f>
        <v>998.4</v>
      </c>
      <c r="H392">
        <f>VLOOKUP(Ventas[[#This Row],[CódigoProducto]],Productos[[CódigoProducto]:[Costo de venta]],4,FALSE)</f>
        <v>960</v>
      </c>
    </row>
    <row r="393" spans="1:8" ht="15.6" thickTop="1" thickBot="1" x14ac:dyDescent="0.35">
      <c r="A393" s="1">
        <v>41723</v>
      </c>
      <c r="B393" s="13" t="s">
        <v>65</v>
      </c>
      <c r="C393" t="s">
        <v>24</v>
      </c>
      <c r="D393">
        <v>2</v>
      </c>
      <c r="E393" t="str">
        <f>VLOOKUP(Ventas[[#This Row],[Representante]],Vendedores[],2,FALSE)</f>
        <v>Barranca</v>
      </c>
      <c r="F393" t="str">
        <f>VLOOKUP(Ventas[[#This Row],[CódigoProducto]],Productos[[CódigoProducto]:[Costo de venta]],2,FALSE)</f>
        <v>Samsung Galaxy S5</v>
      </c>
      <c r="G393">
        <f>VLOOKUP(Ventas[[#This Row],[CódigoProducto]],Productos[[CódigoProducto]:[Costo de venta]],3,FALSE)</f>
        <v>2167.1999999999998</v>
      </c>
      <c r="H393">
        <f>VLOOKUP(Ventas[[#This Row],[CódigoProducto]],Productos[[CódigoProducto]:[Costo de venta]],4,FALSE)</f>
        <v>1720</v>
      </c>
    </row>
    <row r="394" spans="1:8" ht="15.6" thickTop="1" thickBot="1" x14ac:dyDescent="0.35">
      <c r="A394" s="1">
        <v>41723</v>
      </c>
      <c r="B394" s="13" t="s">
        <v>66</v>
      </c>
      <c r="C394" t="s">
        <v>15</v>
      </c>
      <c r="D394">
        <v>2</v>
      </c>
      <c r="E394" t="str">
        <f>VLOOKUP(Ventas[[#This Row],[Representante]],Vendedores[],2,FALSE)</f>
        <v>Huacho</v>
      </c>
      <c r="F394" t="str">
        <f>VLOOKUP(Ventas[[#This Row],[CódigoProducto]],Productos[[CódigoProducto]:[Costo de venta]],2,FALSE)</f>
        <v>Moto G Plus</v>
      </c>
      <c r="G394">
        <f>VLOOKUP(Ventas[[#This Row],[CódigoProducto]],Productos[[CódigoProducto]:[Costo de venta]],3,FALSE)</f>
        <v>2376</v>
      </c>
      <c r="H394">
        <f>VLOOKUP(Ventas[[#This Row],[CódigoProducto]],Productos[[CódigoProducto]:[Costo de venta]],4,FALSE)</f>
        <v>2200</v>
      </c>
    </row>
    <row r="395" spans="1:8" ht="15.6" thickTop="1" thickBot="1" x14ac:dyDescent="0.35">
      <c r="A395" s="1">
        <v>41723</v>
      </c>
      <c r="B395" s="13" t="s">
        <v>67</v>
      </c>
      <c r="C395" t="s">
        <v>15</v>
      </c>
      <c r="D395">
        <v>3</v>
      </c>
      <c r="E395" t="str">
        <f>VLOOKUP(Ventas[[#This Row],[Representante]],Vendedores[],2,FALSE)</f>
        <v>Tingo María</v>
      </c>
      <c r="F395" t="str">
        <f>VLOOKUP(Ventas[[#This Row],[CódigoProducto]],Productos[[CódigoProducto]:[Costo de venta]],2,FALSE)</f>
        <v>Moto G Plus</v>
      </c>
      <c r="G395">
        <f>VLOOKUP(Ventas[[#This Row],[CódigoProducto]],Productos[[CódigoProducto]:[Costo de venta]],3,FALSE)</f>
        <v>2376</v>
      </c>
      <c r="H395">
        <f>VLOOKUP(Ventas[[#This Row],[CódigoProducto]],Productos[[CódigoProducto]:[Costo de venta]],4,FALSE)</f>
        <v>2200</v>
      </c>
    </row>
    <row r="396" spans="1:8" ht="15.6" thickTop="1" thickBot="1" x14ac:dyDescent="0.35">
      <c r="A396" s="1">
        <v>41723</v>
      </c>
      <c r="B396" s="13" t="s">
        <v>68</v>
      </c>
      <c r="C396" t="s">
        <v>21</v>
      </c>
      <c r="D396">
        <v>1</v>
      </c>
      <c r="E396" t="str">
        <f>VLOOKUP(Ventas[[#This Row],[Representante]],Vendedores[],2,FALSE)</f>
        <v>Paita</v>
      </c>
      <c r="F396" t="str">
        <f>VLOOKUP(Ventas[[#This Row],[CódigoProducto]],Productos[[CódigoProducto]:[Costo de venta]],2,FALSE)</f>
        <v>BLU Studio X8</v>
      </c>
      <c r="G396">
        <f>VLOOKUP(Ventas[[#This Row],[CódigoProducto]],Productos[[CódigoProducto]:[Costo de venta]],3,FALSE)</f>
        <v>1012</v>
      </c>
      <c r="H396">
        <f>VLOOKUP(Ventas[[#This Row],[CódigoProducto]],Productos[[CódigoProducto]:[Costo de venta]],4,FALSE)</f>
        <v>920</v>
      </c>
    </row>
    <row r="397" spans="1:8" ht="15.6" thickTop="1" thickBot="1" x14ac:dyDescent="0.35">
      <c r="A397" s="1">
        <v>41723</v>
      </c>
      <c r="B397" s="13" t="s">
        <v>62</v>
      </c>
      <c r="C397" t="s">
        <v>17</v>
      </c>
      <c r="D397">
        <v>2</v>
      </c>
      <c r="E397" t="str">
        <f>VLOOKUP(Ventas[[#This Row],[Representante]],Vendedores[],2,FALSE)</f>
        <v>Sullana</v>
      </c>
      <c r="F397" t="str">
        <f>VLOOKUP(Ventas[[#This Row],[CódigoProducto]],Productos[[CódigoProducto]:[Costo de venta]],2,FALSE)</f>
        <v>BLU Advance 5.0</v>
      </c>
      <c r="G397">
        <f>VLOOKUP(Ventas[[#This Row],[CódigoProducto]],Productos[[CódigoProducto]:[Costo de venta]],3,FALSE)</f>
        <v>1620</v>
      </c>
      <c r="H397">
        <f>VLOOKUP(Ventas[[#This Row],[CódigoProducto]],Productos[[CódigoProducto]:[Costo de venta]],4,FALSE)</f>
        <v>1350</v>
      </c>
    </row>
    <row r="398" spans="1:8" ht="15.6" thickTop="1" thickBot="1" x14ac:dyDescent="0.35">
      <c r="A398" s="1">
        <v>41724</v>
      </c>
      <c r="B398" s="13" t="s">
        <v>61</v>
      </c>
      <c r="C398" t="s">
        <v>14</v>
      </c>
      <c r="D398">
        <v>3</v>
      </c>
      <c r="E398" t="str">
        <f>VLOOKUP(Ventas[[#This Row],[Representante]],Vendedores[],2,FALSE)</f>
        <v>Cerro de Pasco</v>
      </c>
      <c r="F398" t="str">
        <f>VLOOKUP(Ventas[[#This Row],[CódigoProducto]],Productos[[CódigoProducto]:[Costo de venta]],2,FALSE)</f>
        <v>Samsung Galaxy A20</v>
      </c>
      <c r="G398">
        <f>VLOOKUP(Ventas[[#This Row],[CódigoProducto]],Productos[[CódigoProducto]:[Costo de venta]],3,FALSE)</f>
        <v>1725</v>
      </c>
      <c r="H398">
        <f>VLOOKUP(Ventas[[#This Row],[CódigoProducto]],Productos[[CódigoProducto]:[Costo de venta]],4,FALSE)</f>
        <v>1500</v>
      </c>
    </row>
    <row r="399" spans="1:8" ht="15.6" thickTop="1" thickBot="1" x14ac:dyDescent="0.35">
      <c r="A399" s="1">
        <v>41724</v>
      </c>
      <c r="B399" s="13" t="s">
        <v>69</v>
      </c>
      <c r="C399" t="s">
        <v>17</v>
      </c>
      <c r="D399">
        <v>2</v>
      </c>
      <c r="E399" t="str">
        <f>VLOOKUP(Ventas[[#This Row],[Representante]],Vendedores[],2,FALSE)</f>
        <v>Satipo</v>
      </c>
      <c r="F399" t="str">
        <f>VLOOKUP(Ventas[[#This Row],[CódigoProducto]],Productos[[CódigoProducto]:[Costo de venta]],2,FALSE)</f>
        <v>BLU Advance 5.0</v>
      </c>
      <c r="G399">
        <f>VLOOKUP(Ventas[[#This Row],[CódigoProducto]],Productos[[CódigoProducto]:[Costo de venta]],3,FALSE)</f>
        <v>1620</v>
      </c>
      <c r="H399">
        <f>VLOOKUP(Ventas[[#This Row],[CódigoProducto]],Productos[[CódigoProducto]:[Costo de venta]],4,FALSE)</f>
        <v>1350</v>
      </c>
    </row>
    <row r="400" spans="1:8" ht="15.6" thickTop="1" thickBot="1" x14ac:dyDescent="0.35">
      <c r="A400" s="1">
        <v>41724</v>
      </c>
      <c r="B400" s="13" t="s">
        <v>70</v>
      </c>
      <c r="C400" t="s">
        <v>18</v>
      </c>
      <c r="D400">
        <v>13</v>
      </c>
      <c r="E400" t="str">
        <f>VLOOKUP(Ventas[[#This Row],[Representante]],Vendedores[],2,FALSE)</f>
        <v>Talara</v>
      </c>
      <c r="F400" t="str">
        <f>VLOOKUP(Ventas[[#This Row],[CódigoProducto]],Productos[[CódigoProducto]:[Costo de venta]],2,FALSE)</f>
        <v>Apple iPhone 6</v>
      </c>
      <c r="G400">
        <f>VLOOKUP(Ventas[[#This Row],[CódigoProducto]],Productos[[CódigoProducto]:[Costo de venta]],3,FALSE)</f>
        <v>1312.5</v>
      </c>
      <c r="H400">
        <f>VLOOKUP(Ventas[[#This Row],[CódigoProducto]],Productos[[CódigoProducto]:[Costo de venta]],4,FALSE)</f>
        <v>1250</v>
      </c>
    </row>
    <row r="401" spans="1:8" ht="15.6" thickTop="1" thickBot="1" x14ac:dyDescent="0.35">
      <c r="A401" s="1">
        <v>41724</v>
      </c>
      <c r="B401" s="13" t="s">
        <v>71</v>
      </c>
      <c r="C401" t="s">
        <v>15</v>
      </c>
      <c r="D401">
        <v>2</v>
      </c>
      <c r="E401" t="str">
        <f>VLOOKUP(Ventas[[#This Row],[Representante]],Vendedores[],2,FALSE)</f>
        <v>Yurimaguas</v>
      </c>
      <c r="F401" t="str">
        <f>VLOOKUP(Ventas[[#This Row],[CódigoProducto]],Productos[[CódigoProducto]:[Costo de venta]],2,FALSE)</f>
        <v>Moto G Plus</v>
      </c>
      <c r="G401">
        <f>VLOOKUP(Ventas[[#This Row],[CódigoProducto]],Productos[[CódigoProducto]:[Costo de venta]],3,FALSE)</f>
        <v>2376</v>
      </c>
      <c r="H401">
        <f>VLOOKUP(Ventas[[#This Row],[CódigoProducto]],Productos[[CódigoProducto]:[Costo de venta]],4,FALSE)</f>
        <v>2200</v>
      </c>
    </row>
    <row r="402" spans="1:8" ht="15.6" thickTop="1" thickBot="1" x14ac:dyDescent="0.35">
      <c r="A402" s="1">
        <v>41724</v>
      </c>
      <c r="B402" s="13" t="s">
        <v>46</v>
      </c>
      <c r="C402" t="s">
        <v>22</v>
      </c>
      <c r="D402">
        <v>3</v>
      </c>
      <c r="E402" t="str">
        <f>VLOOKUP(Ventas[[#This Row],[Representante]],Vendedores[],2,FALSE)</f>
        <v>Sicuani</v>
      </c>
      <c r="F402" t="str">
        <f>VLOOKUP(Ventas[[#This Row],[CódigoProducto]],Productos[[CódigoProducto]:[Costo de venta]],2,FALSE)</f>
        <v>Samsung Galaxy S69</v>
      </c>
      <c r="G402">
        <f>VLOOKUP(Ventas[[#This Row],[CódigoProducto]],Productos[[CódigoProducto]:[Costo de venta]],3,FALSE)</f>
        <v>998.4</v>
      </c>
      <c r="H402">
        <f>VLOOKUP(Ventas[[#This Row],[CódigoProducto]],Productos[[CódigoProducto]:[Costo de venta]],4,FALSE)</f>
        <v>960</v>
      </c>
    </row>
    <row r="403" spans="1:8" ht="15.6" thickTop="1" thickBot="1" x14ac:dyDescent="0.35">
      <c r="A403" s="1">
        <v>41725</v>
      </c>
      <c r="B403" s="13" t="s">
        <v>72</v>
      </c>
      <c r="C403" t="s">
        <v>15</v>
      </c>
      <c r="D403">
        <v>2</v>
      </c>
      <c r="E403" t="str">
        <f>VLOOKUP(Ventas[[#This Row],[Representante]],Vendedores[],2,FALSE)</f>
        <v>Sechura</v>
      </c>
      <c r="F403" t="str">
        <f>VLOOKUP(Ventas[[#This Row],[CódigoProducto]],Productos[[CódigoProducto]:[Costo de venta]],2,FALSE)</f>
        <v>Moto G Plus</v>
      </c>
      <c r="G403">
        <f>VLOOKUP(Ventas[[#This Row],[CódigoProducto]],Productos[[CódigoProducto]:[Costo de venta]],3,FALSE)</f>
        <v>2376</v>
      </c>
      <c r="H403">
        <f>VLOOKUP(Ventas[[#This Row],[CódigoProducto]],Productos[[CódigoProducto]:[Costo de venta]],4,FALSE)</f>
        <v>2200</v>
      </c>
    </row>
    <row r="404" spans="1:8" ht="15.6" thickTop="1" thickBot="1" x14ac:dyDescent="0.35">
      <c r="A404" s="1">
        <v>41725</v>
      </c>
      <c r="B404" s="13" t="s">
        <v>73</v>
      </c>
      <c r="C404" t="s">
        <v>17</v>
      </c>
      <c r="D404">
        <v>2</v>
      </c>
      <c r="E404" t="str">
        <f>VLOOKUP(Ventas[[#This Row],[Representante]],Vendedores[],2,FALSE)</f>
        <v>Puerto Maldonado</v>
      </c>
      <c r="F404" t="str">
        <f>VLOOKUP(Ventas[[#This Row],[CódigoProducto]],Productos[[CódigoProducto]:[Costo de venta]],2,FALSE)</f>
        <v>BLU Advance 5.0</v>
      </c>
      <c r="G404">
        <f>VLOOKUP(Ventas[[#This Row],[CódigoProducto]],Productos[[CódigoProducto]:[Costo de venta]],3,FALSE)</f>
        <v>1620</v>
      </c>
      <c r="H404">
        <f>VLOOKUP(Ventas[[#This Row],[CódigoProducto]],Productos[[CódigoProducto]:[Costo de venta]],4,FALSE)</f>
        <v>1350</v>
      </c>
    </row>
    <row r="405" spans="1:8" ht="15.6" thickTop="1" thickBot="1" x14ac:dyDescent="0.35">
      <c r="A405" s="1">
        <v>41725</v>
      </c>
      <c r="B405" s="13" t="s">
        <v>74</v>
      </c>
      <c r="C405" t="s">
        <v>16</v>
      </c>
      <c r="D405">
        <v>2</v>
      </c>
      <c r="E405" t="str">
        <f>VLOOKUP(Ventas[[#This Row],[Representante]],Vendedores[],2,FALSE)</f>
        <v>Huánuco</v>
      </c>
      <c r="F405" t="str">
        <f>VLOOKUP(Ventas[[#This Row],[CódigoProducto]],Productos[[CódigoProducto]:[Costo de venta]],2,FALSE)</f>
        <v>Huawei Nexus 6P</v>
      </c>
      <c r="G405">
        <f>VLOOKUP(Ventas[[#This Row],[CódigoProducto]],Productos[[CódigoProducto]:[Costo de venta]],3,FALSE)</f>
        <v>1624</v>
      </c>
      <c r="H405">
        <f>VLOOKUP(Ventas[[#This Row],[CódigoProducto]],Productos[[CódigoProducto]:[Costo de venta]],4,FALSE)</f>
        <v>1450</v>
      </c>
    </row>
    <row r="406" spans="1:8" ht="15.6" thickTop="1" thickBot="1" x14ac:dyDescent="0.35">
      <c r="A406" s="1">
        <v>41725</v>
      </c>
      <c r="B406" s="13" t="s">
        <v>75</v>
      </c>
      <c r="C406" t="s">
        <v>21</v>
      </c>
      <c r="D406">
        <v>2</v>
      </c>
      <c r="E406" t="str">
        <f>VLOOKUP(Ventas[[#This Row],[Representante]],Vendedores[],2,FALSE)</f>
        <v>Tarapoto</v>
      </c>
      <c r="F406" t="str">
        <f>VLOOKUP(Ventas[[#This Row],[CódigoProducto]],Productos[[CódigoProducto]:[Costo de venta]],2,FALSE)</f>
        <v>BLU Studio X8</v>
      </c>
      <c r="G406">
        <f>VLOOKUP(Ventas[[#This Row],[CódigoProducto]],Productos[[CódigoProducto]:[Costo de venta]],3,FALSE)</f>
        <v>1012</v>
      </c>
      <c r="H406">
        <f>VLOOKUP(Ventas[[#This Row],[CódigoProducto]],Productos[[CódigoProducto]:[Costo de venta]],4,FALSE)</f>
        <v>920</v>
      </c>
    </row>
    <row r="407" spans="1:8" ht="15.6" thickTop="1" thickBot="1" x14ac:dyDescent="0.35">
      <c r="A407" s="1">
        <v>41726</v>
      </c>
      <c r="B407" s="13" t="s">
        <v>76</v>
      </c>
      <c r="C407" t="s">
        <v>21</v>
      </c>
      <c r="D407">
        <v>20</v>
      </c>
      <c r="E407" t="str">
        <f>VLOOKUP(Ventas[[#This Row],[Representante]],Vendedores[],2,FALSE)</f>
        <v>Chepén</v>
      </c>
      <c r="F407" t="str">
        <f>VLOOKUP(Ventas[[#This Row],[CódigoProducto]],Productos[[CódigoProducto]:[Costo de venta]],2,FALSE)</f>
        <v>BLU Studio X8</v>
      </c>
      <c r="G407">
        <f>VLOOKUP(Ventas[[#This Row],[CódigoProducto]],Productos[[CódigoProducto]:[Costo de venta]],3,FALSE)</f>
        <v>1012</v>
      </c>
      <c r="H407">
        <f>VLOOKUP(Ventas[[#This Row],[CódigoProducto]],Productos[[CódigoProducto]:[Costo de venta]],4,FALSE)</f>
        <v>920</v>
      </c>
    </row>
    <row r="408" spans="1:8" ht="15.6" thickTop="1" thickBot="1" x14ac:dyDescent="0.35">
      <c r="A408" s="1">
        <v>41726</v>
      </c>
      <c r="B408" s="13" t="s">
        <v>77</v>
      </c>
      <c r="C408" t="s">
        <v>14</v>
      </c>
      <c r="D408">
        <v>2</v>
      </c>
      <c r="E408" t="str">
        <f>VLOOKUP(Ventas[[#This Row],[Representante]],Vendedores[],2,FALSE)</f>
        <v>Moquegua</v>
      </c>
      <c r="F408" t="str">
        <f>VLOOKUP(Ventas[[#This Row],[CódigoProducto]],Productos[[CódigoProducto]:[Costo de venta]],2,FALSE)</f>
        <v>Samsung Galaxy A20</v>
      </c>
      <c r="G408">
        <f>VLOOKUP(Ventas[[#This Row],[CódigoProducto]],Productos[[CódigoProducto]:[Costo de venta]],3,FALSE)</f>
        <v>1725</v>
      </c>
      <c r="H408">
        <f>VLOOKUP(Ventas[[#This Row],[CódigoProducto]],Productos[[CódigoProducto]:[Costo de venta]],4,FALSE)</f>
        <v>1500</v>
      </c>
    </row>
    <row r="409" spans="1:8" ht="15.6" thickTop="1" thickBot="1" x14ac:dyDescent="0.35">
      <c r="A409" s="1">
        <v>41726</v>
      </c>
      <c r="B409" s="13" t="s">
        <v>78</v>
      </c>
      <c r="C409" t="s">
        <v>15</v>
      </c>
      <c r="D409">
        <v>1</v>
      </c>
      <c r="E409" t="str">
        <f>VLOOKUP(Ventas[[#This Row],[Representante]],Vendedores[],2,FALSE)</f>
        <v>Tarma</v>
      </c>
      <c r="F409" t="str">
        <f>VLOOKUP(Ventas[[#This Row],[CódigoProducto]],Productos[[CódigoProducto]:[Costo de venta]],2,FALSE)</f>
        <v>Moto G Plus</v>
      </c>
      <c r="G409">
        <f>VLOOKUP(Ventas[[#This Row],[CódigoProducto]],Productos[[CódigoProducto]:[Costo de venta]],3,FALSE)</f>
        <v>2376</v>
      </c>
      <c r="H409">
        <f>VLOOKUP(Ventas[[#This Row],[CódigoProducto]],Productos[[CódigoProducto]:[Costo de venta]],4,FALSE)</f>
        <v>2200</v>
      </c>
    </row>
    <row r="410" spans="1:8" ht="15.6" thickTop="1" thickBot="1" x14ac:dyDescent="0.35">
      <c r="A410" s="1">
        <v>41726</v>
      </c>
      <c r="B410" s="13" t="s">
        <v>79</v>
      </c>
      <c r="C410" t="s">
        <v>14</v>
      </c>
      <c r="D410">
        <v>1</v>
      </c>
      <c r="E410" t="str">
        <f>VLOOKUP(Ventas[[#This Row],[Representante]],Vendedores[],2,FALSE)</f>
        <v>Ayacucho</v>
      </c>
      <c r="F410" t="str">
        <f>VLOOKUP(Ventas[[#This Row],[CódigoProducto]],Productos[[CódigoProducto]:[Costo de venta]],2,FALSE)</f>
        <v>Samsung Galaxy A20</v>
      </c>
      <c r="G410">
        <f>VLOOKUP(Ventas[[#This Row],[CódigoProducto]],Productos[[CódigoProducto]:[Costo de venta]],3,FALSE)</f>
        <v>1725</v>
      </c>
      <c r="H410">
        <f>VLOOKUP(Ventas[[#This Row],[CódigoProducto]],Productos[[CódigoProducto]:[Costo de venta]],4,FALSE)</f>
        <v>1500</v>
      </c>
    </row>
    <row r="411" spans="1:8" ht="15.6" thickTop="1" thickBot="1" x14ac:dyDescent="0.35">
      <c r="A411" s="1">
        <v>41726</v>
      </c>
      <c r="B411" s="13" t="s">
        <v>80</v>
      </c>
      <c r="C411" t="s">
        <v>23</v>
      </c>
      <c r="D411">
        <v>17</v>
      </c>
      <c r="E411" t="str">
        <f>VLOOKUP(Ventas[[#This Row],[Representante]],Vendedores[],2,FALSE)</f>
        <v>Tacna</v>
      </c>
      <c r="F411" t="str">
        <f>VLOOKUP(Ventas[[#This Row],[CódigoProducto]],Productos[[CódigoProducto]:[Costo de venta]],2,FALSE)</f>
        <v>Samsung Galaxy J7</v>
      </c>
      <c r="G411">
        <f>VLOOKUP(Ventas[[#This Row],[CódigoProducto]],Productos[[CódigoProducto]:[Costo de venta]],3,FALSE)</f>
        <v>2016.5</v>
      </c>
      <c r="H411">
        <f>VLOOKUP(Ventas[[#This Row],[CódigoProducto]],Productos[[CódigoProducto]:[Costo de venta]],4,FALSE)</f>
        <v>1850</v>
      </c>
    </row>
    <row r="412" spans="1:8" ht="15.6" thickTop="1" thickBot="1" x14ac:dyDescent="0.35">
      <c r="A412" s="1">
        <v>41726</v>
      </c>
      <c r="B412" s="13" t="s">
        <v>81</v>
      </c>
      <c r="C412" t="s">
        <v>21</v>
      </c>
      <c r="D412">
        <v>1</v>
      </c>
      <c r="E412" t="str">
        <f>VLOOKUP(Ventas[[#This Row],[Representante]],Vendedores[],2,FALSE)</f>
        <v>Huacho</v>
      </c>
      <c r="F412" t="str">
        <f>VLOOKUP(Ventas[[#This Row],[CódigoProducto]],Productos[[CódigoProducto]:[Costo de venta]],2,FALSE)</f>
        <v>BLU Studio X8</v>
      </c>
      <c r="G412">
        <f>VLOOKUP(Ventas[[#This Row],[CódigoProducto]],Productos[[CódigoProducto]:[Costo de venta]],3,FALSE)</f>
        <v>1012</v>
      </c>
      <c r="H412">
        <f>VLOOKUP(Ventas[[#This Row],[CódigoProducto]],Productos[[CódigoProducto]:[Costo de venta]],4,FALSE)</f>
        <v>920</v>
      </c>
    </row>
    <row r="413" spans="1:8" ht="15.6" thickTop="1" thickBot="1" x14ac:dyDescent="0.35">
      <c r="A413" s="1">
        <v>41726</v>
      </c>
      <c r="B413" s="13" t="s">
        <v>44</v>
      </c>
      <c r="C413" t="s">
        <v>17</v>
      </c>
      <c r="D413">
        <v>3</v>
      </c>
      <c r="E413" t="str">
        <f>VLOOKUP(Ventas[[#This Row],[Representante]],Vendedores[],2,FALSE)</f>
        <v>Iquitos</v>
      </c>
      <c r="F413" t="str">
        <f>VLOOKUP(Ventas[[#This Row],[CódigoProducto]],Productos[[CódigoProducto]:[Costo de venta]],2,FALSE)</f>
        <v>BLU Advance 5.0</v>
      </c>
      <c r="G413">
        <f>VLOOKUP(Ventas[[#This Row],[CódigoProducto]],Productos[[CódigoProducto]:[Costo de venta]],3,FALSE)</f>
        <v>1620</v>
      </c>
      <c r="H413">
        <f>VLOOKUP(Ventas[[#This Row],[CódigoProducto]],Productos[[CódigoProducto]:[Costo de venta]],4,FALSE)</f>
        <v>1350</v>
      </c>
    </row>
    <row r="414" spans="1:8" ht="15.6" thickTop="1" thickBot="1" x14ac:dyDescent="0.35">
      <c r="A414" s="1">
        <v>41726</v>
      </c>
      <c r="B414" s="13" t="s">
        <v>82</v>
      </c>
      <c r="C414" t="s">
        <v>21</v>
      </c>
      <c r="D414">
        <v>3</v>
      </c>
      <c r="E414" t="str">
        <f>VLOOKUP(Ventas[[#This Row],[Representante]],Vendedores[],2,FALSE)</f>
        <v>Moquegua</v>
      </c>
      <c r="F414" t="str">
        <f>VLOOKUP(Ventas[[#This Row],[CódigoProducto]],Productos[[CódigoProducto]:[Costo de venta]],2,FALSE)</f>
        <v>BLU Studio X8</v>
      </c>
      <c r="G414">
        <f>VLOOKUP(Ventas[[#This Row],[CódigoProducto]],Productos[[CódigoProducto]:[Costo de venta]],3,FALSE)</f>
        <v>1012</v>
      </c>
      <c r="H414">
        <f>VLOOKUP(Ventas[[#This Row],[CódigoProducto]],Productos[[CódigoProducto]:[Costo de venta]],4,FALSE)</f>
        <v>920</v>
      </c>
    </row>
    <row r="415" spans="1:8" ht="15.6" thickTop="1" thickBot="1" x14ac:dyDescent="0.35">
      <c r="A415" s="1">
        <v>41727</v>
      </c>
      <c r="B415" s="13" t="s">
        <v>83</v>
      </c>
      <c r="C415" t="s">
        <v>17</v>
      </c>
      <c r="D415">
        <v>2</v>
      </c>
      <c r="E415" t="str">
        <f>VLOOKUP(Ventas[[#This Row],[Representante]],Vendedores[],2,FALSE)</f>
        <v>Huaraz</v>
      </c>
      <c r="F415" t="str">
        <f>VLOOKUP(Ventas[[#This Row],[CódigoProducto]],Productos[[CódigoProducto]:[Costo de venta]],2,FALSE)</f>
        <v>BLU Advance 5.0</v>
      </c>
      <c r="G415">
        <f>VLOOKUP(Ventas[[#This Row],[CódigoProducto]],Productos[[CódigoProducto]:[Costo de venta]],3,FALSE)</f>
        <v>1620</v>
      </c>
      <c r="H415">
        <f>VLOOKUP(Ventas[[#This Row],[CódigoProducto]],Productos[[CódigoProducto]:[Costo de venta]],4,FALSE)</f>
        <v>1350</v>
      </c>
    </row>
    <row r="416" spans="1:8" ht="15.6" thickTop="1" thickBot="1" x14ac:dyDescent="0.35">
      <c r="A416" s="1">
        <v>41727</v>
      </c>
      <c r="B416" s="13" t="s">
        <v>84</v>
      </c>
      <c r="C416" t="s">
        <v>24</v>
      </c>
      <c r="D416">
        <v>3</v>
      </c>
      <c r="E416" t="str">
        <f>VLOOKUP(Ventas[[#This Row],[Representante]],Vendedores[],2,FALSE)</f>
        <v>Trujillo</v>
      </c>
      <c r="F416" t="str">
        <f>VLOOKUP(Ventas[[#This Row],[CódigoProducto]],Productos[[CódigoProducto]:[Costo de venta]],2,FALSE)</f>
        <v>Samsung Galaxy S5</v>
      </c>
      <c r="G416">
        <f>VLOOKUP(Ventas[[#This Row],[CódigoProducto]],Productos[[CódigoProducto]:[Costo de venta]],3,FALSE)</f>
        <v>2167.1999999999998</v>
      </c>
      <c r="H416">
        <f>VLOOKUP(Ventas[[#This Row],[CódigoProducto]],Productos[[CódigoProducto]:[Costo de venta]],4,FALSE)</f>
        <v>1720</v>
      </c>
    </row>
    <row r="417" spans="1:8" ht="15.6" thickTop="1" thickBot="1" x14ac:dyDescent="0.35">
      <c r="A417" s="1">
        <v>41727</v>
      </c>
      <c r="B417" s="13" t="s">
        <v>85</v>
      </c>
      <c r="C417" t="s">
        <v>16</v>
      </c>
      <c r="D417">
        <v>1</v>
      </c>
      <c r="E417" t="str">
        <f>VLOOKUP(Ventas[[#This Row],[Representante]],Vendedores[],2,FALSE)</f>
        <v>Jauja</v>
      </c>
      <c r="F417" t="str">
        <f>VLOOKUP(Ventas[[#This Row],[CódigoProducto]],Productos[[CódigoProducto]:[Costo de venta]],2,FALSE)</f>
        <v>Huawei Nexus 6P</v>
      </c>
      <c r="G417">
        <f>VLOOKUP(Ventas[[#This Row],[CódigoProducto]],Productos[[CódigoProducto]:[Costo de venta]],3,FALSE)</f>
        <v>1624</v>
      </c>
      <c r="H417">
        <f>VLOOKUP(Ventas[[#This Row],[CódigoProducto]],Productos[[CódigoProducto]:[Costo de venta]],4,FALSE)</f>
        <v>1450</v>
      </c>
    </row>
    <row r="418" spans="1:8" ht="15.6" thickTop="1" thickBot="1" x14ac:dyDescent="0.35">
      <c r="A418" s="1">
        <v>41728</v>
      </c>
      <c r="B418" s="13" t="s">
        <v>86</v>
      </c>
      <c r="C418" t="s">
        <v>17</v>
      </c>
      <c r="D418">
        <v>3</v>
      </c>
      <c r="E418" t="str">
        <f>VLOOKUP(Ventas[[#This Row],[Representante]],Vendedores[],2,FALSE)</f>
        <v>Puerto Maldonado</v>
      </c>
      <c r="F418" t="str">
        <f>VLOOKUP(Ventas[[#This Row],[CódigoProducto]],Productos[[CódigoProducto]:[Costo de venta]],2,FALSE)</f>
        <v>BLU Advance 5.0</v>
      </c>
      <c r="G418">
        <f>VLOOKUP(Ventas[[#This Row],[CódigoProducto]],Productos[[CódigoProducto]:[Costo de venta]],3,FALSE)</f>
        <v>1620</v>
      </c>
      <c r="H418">
        <f>VLOOKUP(Ventas[[#This Row],[CódigoProducto]],Productos[[CódigoProducto]:[Costo de venta]],4,FALSE)</f>
        <v>1350</v>
      </c>
    </row>
    <row r="419" spans="1:8" ht="15.6" thickTop="1" thickBot="1" x14ac:dyDescent="0.35">
      <c r="A419" s="1">
        <v>41728</v>
      </c>
      <c r="B419" s="13" t="s">
        <v>36</v>
      </c>
      <c r="C419" t="s">
        <v>21</v>
      </c>
      <c r="D419">
        <v>3</v>
      </c>
      <c r="E419" t="str">
        <f>VLOOKUP(Ventas[[#This Row],[Representante]],Vendedores[],2,FALSE)</f>
        <v>Barranca</v>
      </c>
      <c r="F419" t="str">
        <f>VLOOKUP(Ventas[[#This Row],[CódigoProducto]],Productos[[CódigoProducto]:[Costo de venta]],2,FALSE)</f>
        <v>BLU Studio X8</v>
      </c>
      <c r="G419">
        <f>VLOOKUP(Ventas[[#This Row],[CódigoProducto]],Productos[[CódigoProducto]:[Costo de venta]],3,FALSE)</f>
        <v>1012</v>
      </c>
      <c r="H419">
        <f>VLOOKUP(Ventas[[#This Row],[CódigoProducto]],Productos[[CódigoProducto]:[Costo de venta]],4,FALSE)</f>
        <v>920</v>
      </c>
    </row>
    <row r="420" spans="1:8" ht="15.6" thickTop="1" thickBot="1" x14ac:dyDescent="0.35">
      <c r="A420" s="1">
        <v>41728</v>
      </c>
      <c r="B420" s="13" t="s">
        <v>87</v>
      </c>
      <c r="C420" t="s">
        <v>23</v>
      </c>
      <c r="D420">
        <v>25</v>
      </c>
      <c r="E420" t="str">
        <f>VLOOKUP(Ventas[[#This Row],[Representante]],Vendedores[],2,FALSE)</f>
        <v>Tumbes</v>
      </c>
      <c r="F420" t="str">
        <f>VLOOKUP(Ventas[[#This Row],[CódigoProducto]],Productos[[CódigoProducto]:[Costo de venta]],2,FALSE)</f>
        <v>Samsung Galaxy J7</v>
      </c>
      <c r="G420">
        <f>VLOOKUP(Ventas[[#This Row],[CódigoProducto]],Productos[[CódigoProducto]:[Costo de venta]],3,FALSE)</f>
        <v>2016.5</v>
      </c>
      <c r="H420">
        <f>VLOOKUP(Ventas[[#This Row],[CódigoProducto]],Productos[[CódigoProducto]:[Costo de venta]],4,FALSE)</f>
        <v>1850</v>
      </c>
    </row>
    <row r="421" spans="1:8" ht="15.6" thickTop="1" thickBot="1" x14ac:dyDescent="0.35">
      <c r="A421" s="1">
        <v>41728</v>
      </c>
      <c r="B421" s="13" t="s">
        <v>88</v>
      </c>
      <c r="C421" t="s">
        <v>18</v>
      </c>
      <c r="D421">
        <v>2</v>
      </c>
      <c r="E421" t="str">
        <f>VLOOKUP(Ventas[[#This Row],[Representante]],Vendedores[],2,FALSE)</f>
        <v>Talara</v>
      </c>
      <c r="F421" t="str">
        <f>VLOOKUP(Ventas[[#This Row],[CódigoProducto]],Productos[[CódigoProducto]:[Costo de venta]],2,FALSE)</f>
        <v>Apple iPhone 6</v>
      </c>
      <c r="G421">
        <f>VLOOKUP(Ventas[[#This Row],[CódigoProducto]],Productos[[CódigoProducto]:[Costo de venta]],3,FALSE)</f>
        <v>1312.5</v>
      </c>
      <c r="H421">
        <f>VLOOKUP(Ventas[[#This Row],[CódigoProducto]],Productos[[CódigoProducto]:[Costo de venta]],4,FALSE)</f>
        <v>1250</v>
      </c>
    </row>
    <row r="422" spans="1:8" ht="15.6" thickTop="1" thickBot="1" x14ac:dyDescent="0.35">
      <c r="A422" s="1">
        <v>41729</v>
      </c>
      <c r="B422" s="13" t="s">
        <v>89</v>
      </c>
      <c r="C422" t="s">
        <v>18</v>
      </c>
      <c r="D422">
        <v>3</v>
      </c>
      <c r="E422" t="str">
        <f>VLOOKUP(Ventas[[#This Row],[Representante]],Vendedores[],2,FALSE)</f>
        <v>Paita</v>
      </c>
      <c r="F422" t="str">
        <f>VLOOKUP(Ventas[[#This Row],[CódigoProducto]],Productos[[CódigoProducto]:[Costo de venta]],2,FALSE)</f>
        <v>Apple iPhone 6</v>
      </c>
      <c r="G422">
        <f>VLOOKUP(Ventas[[#This Row],[CódigoProducto]],Productos[[CódigoProducto]:[Costo de venta]],3,FALSE)</f>
        <v>1312.5</v>
      </c>
      <c r="H422">
        <f>VLOOKUP(Ventas[[#This Row],[CódigoProducto]],Productos[[CódigoProducto]:[Costo de venta]],4,FALSE)</f>
        <v>1250</v>
      </c>
    </row>
    <row r="423" spans="1:8" ht="15.6" thickTop="1" thickBot="1" x14ac:dyDescent="0.35">
      <c r="A423" s="1">
        <v>41729</v>
      </c>
      <c r="B423" s="13" t="s">
        <v>41</v>
      </c>
      <c r="C423" t="s">
        <v>21</v>
      </c>
      <c r="D423">
        <v>3</v>
      </c>
      <c r="E423" t="str">
        <f>VLOOKUP(Ventas[[#This Row],[Representante]],Vendedores[],2,FALSE)</f>
        <v>Chincha</v>
      </c>
      <c r="F423" t="str">
        <f>VLOOKUP(Ventas[[#This Row],[CódigoProducto]],Productos[[CódigoProducto]:[Costo de venta]],2,FALSE)</f>
        <v>BLU Studio X8</v>
      </c>
      <c r="G423">
        <f>VLOOKUP(Ventas[[#This Row],[CódigoProducto]],Productos[[CódigoProducto]:[Costo de venta]],3,FALSE)</f>
        <v>1012</v>
      </c>
      <c r="H423">
        <f>VLOOKUP(Ventas[[#This Row],[CódigoProducto]],Productos[[CódigoProducto]:[Costo de venta]],4,FALSE)</f>
        <v>920</v>
      </c>
    </row>
    <row r="424" spans="1:8" ht="15.6" thickTop="1" thickBot="1" x14ac:dyDescent="0.35">
      <c r="A424" s="1">
        <v>41729</v>
      </c>
      <c r="B424" s="13" t="s">
        <v>90</v>
      </c>
      <c r="C424" t="s">
        <v>17</v>
      </c>
      <c r="D424">
        <v>16</v>
      </c>
      <c r="E424" t="str">
        <f>VLOOKUP(Ventas[[#This Row],[Representante]],Vendedores[],2,FALSE)</f>
        <v>Chimbote</v>
      </c>
      <c r="F424" t="str">
        <f>VLOOKUP(Ventas[[#This Row],[CódigoProducto]],Productos[[CódigoProducto]:[Costo de venta]],2,FALSE)</f>
        <v>BLU Advance 5.0</v>
      </c>
      <c r="G424">
        <f>VLOOKUP(Ventas[[#This Row],[CódigoProducto]],Productos[[CódigoProducto]:[Costo de venta]],3,FALSE)</f>
        <v>1620</v>
      </c>
      <c r="H424">
        <f>VLOOKUP(Ventas[[#This Row],[CódigoProducto]],Productos[[CódigoProducto]:[Costo de venta]],4,FALSE)</f>
        <v>1350</v>
      </c>
    </row>
    <row r="425" spans="1:8" ht="15.6" thickTop="1" thickBot="1" x14ac:dyDescent="0.35">
      <c r="A425" s="1">
        <v>41729</v>
      </c>
      <c r="B425" s="13" t="s">
        <v>91</v>
      </c>
      <c r="C425" t="s">
        <v>23</v>
      </c>
      <c r="D425">
        <v>18</v>
      </c>
      <c r="E425" t="str">
        <f>VLOOKUP(Ventas[[#This Row],[Representante]],Vendedores[],2,FALSE)</f>
        <v>Ica</v>
      </c>
      <c r="F425" t="str">
        <f>VLOOKUP(Ventas[[#This Row],[CódigoProducto]],Productos[[CódigoProducto]:[Costo de venta]],2,FALSE)</f>
        <v>Samsung Galaxy J7</v>
      </c>
      <c r="G425">
        <f>VLOOKUP(Ventas[[#This Row],[CódigoProducto]],Productos[[CódigoProducto]:[Costo de venta]],3,FALSE)</f>
        <v>2016.5</v>
      </c>
      <c r="H425">
        <f>VLOOKUP(Ventas[[#This Row],[CódigoProducto]],Productos[[CódigoProducto]:[Costo de venta]],4,FALSE)</f>
        <v>1850</v>
      </c>
    </row>
    <row r="426" spans="1:8" ht="15.6" thickTop="1" thickBot="1" x14ac:dyDescent="0.35">
      <c r="A426" s="1">
        <v>41729</v>
      </c>
      <c r="B426" s="13" t="s">
        <v>42</v>
      </c>
      <c r="C426" t="s">
        <v>21</v>
      </c>
      <c r="D426">
        <v>2</v>
      </c>
      <c r="E426" t="str">
        <f>VLOOKUP(Ventas[[#This Row],[Representante]],Vendedores[],2,FALSE)</f>
        <v>Huánuco</v>
      </c>
      <c r="F426" t="str">
        <f>VLOOKUP(Ventas[[#This Row],[CódigoProducto]],Productos[[CódigoProducto]:[Costo de venta]],2,FALSE)</f>
        <v>BLU Studio X8</v>
      </c>
      <c r="G426">
        <f>VLOOKUP(Ventas[[#This Row],[CódigoProducto]],Productos[[CódigoProducto]:[Costo de venta]],3,FALSE)</f>
        <v>1012</v>
      </c>
      <c r="H426">
        <f>VLOOKUP(Ventas[[#This Row],[CódigoProducto]],Productos[[CódigoProducto]:[Costo de venta]],4,FALSE)</f>
        <v>920</v>
      </c>
    </row>
    <row r="427" spans="1:8" ht="15.6" thickTop="1" thickBot="1" x14ac:dyDescent="0.35">
      <c r="A427" s="1">
        <v>41730</v>
      </c>
      <c r="B427" s="13" t="s">
        <v>92</v>
      </c>
      <c r="C427" t="s">
        <v>19</v>
      </c>
      <c r="D427">
        <v>21</v>
      </c>
      <c r="E427" t="str">
        <f>VLOOKUP(Ventas[[#This Row],[Representante]],Vendedores[],2,FALSE)</f>
        <v>Arequipa</v>
      </c>
      <c r="F427" t="str">
        <f>VLOOKUP(Ventas[[#This Row],[CódigoProducto]],Productos[[CódigoProducto]:[Costo de venta]],2,FALSE)</f>
        <v>ASUS ZenFone 3</v>
      </c>
      <c r="G427">
        <f>VLOOKUP(Ventas[[#This Row],[CódigoProducto]],Productos[[CódigoProducto]:[Costo de venta]],3,FALSE)</f>
        <v>2013</v>
      </c>
      <c r="H427">
        <f>VLOOKUP(Ventas[[#This Row],[CódigoProducto]],Productos[[CódigoProducto]:[Costo de venta]],4,FALSE)</f>
        <v>1650</v>
      </c>
    </row>
    <row r="428" spans="1:8" ht="15.6" thickTop="1" thickBot="1" x14ac:dyDescent="0.35">
      <c r="A428" s="1">
        <v>41731</v>
      </c>
      <c r="B428" s="13" t="s">
        <v>93</v>
      </c>
      <c r="C428" t="s">
        <v>18</v>
      </c>
      <c r="D428">
        <v>3</v>
      </c>
      <c r="E428" t="str">
        <f>VLOOKUP(Ventas[[#This Row],[Representante]],Vendedores[],2,FALSE)</f>
        <v>Cajamarca</v>
      </c>
      <c r="F428" t="str">
        <f>VLOOKUP(Ventas[[#This Row],[CódigoProducto]],Productos[[CódigoProducto]:[Costo de venta]],2,FALSE)</f>
        <v>Apple iPhone 6</v>
      </c>
      <c r="G428">
        <f>VLOOKUP(Ventas[[#This Row],[CódigoProducto]],Productos[[CódigoProducto]:[Costo de venta]],3,FALSE)</f>
        <v>1312.5</v>
      </c>
      <c r="H428">
        <f>VLOOKUP(Ventas[[#This Row],[CódigoProducto]],Productos[[CódigoProducto]:[Costo de venta]],4,FALSE)</f>
        <v>1250</v>
      </c>
    </row>
    <row r="429" spans="1:8" ht="15.6" thickTop="1" thickBot="1" x14ac:dyDescent="0.35">
      <c r="A429" s="1">
        <v>41731</v>
      </c>
      <c r="B429" s="13" t="s">
        <v>35</v>
      </c>
      <c r="C429" t="s">
        <v>17</v>
      </c>
      <c r="D429">
        <v>1</v>
      </c>
      <c r="E429" t="str">
        <f>VLOOKUP(Ventas[[#This Row],[Representante]],Vendedores[],2,FALSE)</f>
        <v>Huancayo</v>
      </c>
      <c r="F429" t="str">
        <f>VLOOKUP(Ventas[[#This Row],[CódigoProducto]],Productos[[CódigoProducto]:[Costo de venta]],2,FALSE)</f>
        <v>BLU Advance 5.0</v>
      </c>
      <c r="G429">
        <f>VLOOKUP(Ventas[[#This Row],[CódigoProducto]],Productos[[CódigoProducto]:[Costo de venta]],3,FALSE)</f>
        <v>1620</v>
      </c>
      <c r="H429">
        <f>VLOOKUP(Ventas[[#This Row],[CódigoProducto]],Productos[[CódigoProducto]:[Costo de venta]],4,FALSE)</f>
        <v>1350</v>
      </c>
    </row>
    <row r="430" spans="1:8" ht="15.6" thickTop="1" thickBot="1" x14ac:dyDescent="0.35">
      <c r="A430" s="1">
        <v>41731</v>
      </c>
      <c r="B430" s="13" t="s">
        <v>94</v>
      </c>
      <c r="C430" t="s">
        <v>21</v>
      </c>
      <c r="D430">
        <v>2</v>
      </c>
      <c r="E430" t="str">
        <f>VLOOKUP(Ventas[[#This Row],[Representante]],Vendedores[],2,FALSE)</f>
        <v>Piura</v>
      </c>
      <c r="F430" t="str">
        <f>VLOOKUP(Ventas[[#This Row],[CódigoProducto]],Productos[[CódigoProducto]:[Costo de venta]],2,FALSE)</f>
        <v>BLU Studio X8</v>
      </c>
      <c r="G430">
        <f>VLOOKUP(Ventas[[#This Row],[CódigoProducto]],Productos[[CódigoProducto]:[Costo de venta]],3,FALSE)</f>
        <v>1012</v>
      </c>
      <c r="H430">
        <f>VLOOKUP(Ventas[[#This Row],[CódigoProducto]],Productos[[CódigoProducto]:[Costo de venta]],4,FALSE)</f>
        <v>920</v>
      </c>
    </row>
    <row r="431" spans="1:8" ht="15.6" thickTop="1" thickBot="1" x14ac:dyDescent="0.35">
      <c r="A431" s="1">
        <v>41732</v>
      </c>
      <c r="B431" s="13" t="s">
        <v>95</v>
      </c>
      <c r="C431" t="s">
        <v>24</v>
      </c>
      <c r="D431">
        <v>2</v>
      </c>
      <c r="E431" t="str">
        <f>VLOOKUP(Ventas[[#This Row],[Representante]],Vendedores[],2,FALSE)</f>
        <v>Chepén</v>
      </c>
      <c r="F431" t="str">
        <f>VLOOKUP(Ventas[[#This Row],[CódigoProducto]],Productos[[CódigoProducto]:[Costo de venta]],2,FALSE)</f>
        <v>Samsung Galaxy S5</v>
      </c>
      <c r="G431">
        <f>VLOOKUP(Ventas[[#This Row],[CódigoProducto]],Productos[[CódigoProducto]:[Costo de venta]],3,FALSE)</f>
        <v>2167.1999999999998</v>
      </c>
      <c r="H431">
        <f>VLOOKUP(Ventas[[#This Row],[CódigoProducto]],Productos[[CódigoProducto]:[Costo de venta]],4,FALSE)</f>
        <v>1720</v>
      </c>
    </row>
    <row r="432" spans="1:8" ht="15.6" thickTop="1" thickBot="1" x14ac:dyDescent="0.35">
      <c r="A432" s="1">
        <v>41732</v>
      </c>
      <c r="B432" s="13" t="s">
        <v>96</v>
      </c>
      <c r="C432" t="s">
        <v>15</v>
      </c>
      <c r="D432">
        <v>1</v>
      </c>
      <c r="E432" t="str">
        <f>VLOOKUP(Ventas[[#This Row],[Representante]],Vendedores[],2,FALSE)</f>
        <v>Juliaca</v>
      </c>
      <c r="F432" t="str">
        <f>VLOOKUP(Ventas[[#This Row],[CódigoProducto]],Productos[[CódigoProducto]:[Costo de venta]],2,FALSE)</f>
        <v>Moto G Plus</v>
      </c>
      <c r="G432">
        <f>VLOOKUP(Ventas[[#This Row],[CódigoProducto]],Productos[[CódigoProducto]:[Costo de venta]],3,FALSE)</f>
        <v>2376</v>
      </c>
      <c r="H432">
        <f>VLOOKUP(Ventas[[#This Row],[CódigoProducto]],Productos[[CódigoProducto]:[Costo de venta]],4,FALSE)</f>
        <v>2200</v>
      </c>
    </row>
    <row r="433" spans="1:8" ht="15.6" thickTop="1" thickBot="1" x14ac:dyDescent="0.35">
      <c r="A433" s="1">
        <v>41733</v>
      </c>
      <c r="B433" s="13" t="s">
        <v>97</v>
      </c>
      <c r="C433" t="s">
        <v>17</v>
      </c>
      <c r="D433">
        <v>23</v>
      </c>
      <c r="E433" t="str">
        <f>VLOOKUP(Ventas[[#This Row],[Representante]],Vendedores[],2,FALSE)</f>
        <v>Pucallpa</v>
      </c>
      <c r="F433" t="str">
        <f>VLOOKUP(Ventas[[#This Row],[CódigoProducto]],Productos[[CódigoProducto]:[Costo de venta]],2,FALSE)</f>
        <v>BLU Advance 5.0</v>
      </c>
      <c r="G433">
        <f>VLOOKUP(Ventas[[#This Row],[CódigoProducto]],Productos[[CódigoProducto]:[Costo de venta]],3,FALSE)</f>
        <v>1620</v>
      </c>
      <c r="H433">
        <f>VLOOKUP(Ventas[[#This Row],[CódigoProducto]],Productos[[CódigoProducto]:[Costo de venta]],4,FALSE)</f>
        <v>1350</v>
      </c>
    </row>
    <row r="434" spans="1:8" ht="15.6" thickTop="1" thickBot="1" x14ac:dyDescent="0.35">
      <c r="A434" s="1">
        <v>41733</v>
      </c>
      <c r="B434" s="13" t="s">
        <v>98</v>
      </c>
      <c r="C434" t="s">
        <v>17</v>
      </c>
      <c r="D434">
        <v>1</v>
      </c>
      <c r="E434" t="str">
        <f>VLOOKUP(Ventas[[#This Row],[Representante]],Vendedores[],2,FALSE)</f>
        <v>Lima</v>
      </c>
      <c r="F434" t="str">
        <f>VLOOKUP(Ventas[[#This Row],[CódigoProducto]],Productos[[CódigoProducto]:[Costo de venta]],2,FALSE)</f>
        <v>BLU Advance 5.0</v>
      </c>
      <c r="G434">
        <f>VLOOKUP(Ventas[[#This Row],[CódigoProducto]],Productos[[CódigoProducto]:[Costo de venta]],3,FALSE)</f>
        <v>1620</v>
      </c>
      <c r="H434">
        <f>VLOOKUP(Ventas[[#This Row],[CódigoProducto]],Productos[[CódigoProducto]:[Costo de venta]],4,FALSE)</f>
        <v>1350</v>
      </c>
    </row>
    <row r="435" spans="1:8" ht="15.6" thickTop="1" thickBot="1" x14ac:dyDescent="0.35">
      <c r="A435" s="1">
        <v>41733</v>
      </c>
      <c r="B435" s="13" t="s">
        <v>99</v>
      </c>
      <c r="C435" t="s">
        <v>18</v>
      </c>
      <c r="D435">
        <v>1</v>
      </c>
      <c r="E435" t="str">
        <f>VLOOKUP(Ventas[[#This Row],[Representante]],Vendedores[],2,FALSE)</f>
        <v>Chiclayo</v>
      </c>
      <c r="F435" t="str">
        <f>VLOOKUP(Ventas[[#This Row],[CódigoProducto]],Productos[[CódigoProducto]:[Costo de venta]],2,FALSE)</f>
        <v>Apple iPhone 6</v>
      </c>
      <c r="G435">
        <f>VLOOKUP(Ventas[[#This Row],[CódigoProducto]],Productos[[CódigoProducto]:[Costo de venta]],3,FALSE)</f>
        <v>1312.5</v>
      </c>
      <c r="H435">
        <f>VLOOKUP(Ventas[[#This Row],[CódigoProducto]],Productos[[CódigoProducto]:[Costo de venta]],4,FALSE)</f>
        <v>1250</v>
      </c>
    </row>
    <row r="436" spans="1:8" ht="15.6" thickTop="1" thickBot="1" x14ac:dyDescent="0.35">
      <c r="A436" s="1">
        <v>41734</v>
      </c>
      <c r="B436" s="13" t="s">
        <v>100</v>
      </c>
      <c r="C436" t="s">
        <v>17</v>
      </c>
      <c r="D436">
        <v>1</v>
      </c>
      <c r="E436" t="str">
        <f>VLOOKUP(Ventas[[#This Row],[Representante]],Vendedores[],2,FALSE)</f>
        <v>Cerro de Pasco</v>
      </c>
      <c r="F436" t="str">
        <f>VLOOKUP(Ventas[[#This Row],[CódigoProducto]],Productos[[CódigoProducto]:[Costo de venta]],2,FALSE)</f>
        <v>BLU Advance 5.0</v>
      </c>
      <c r="G436">
        <f>VLOOKUP(Ventas[[#This Row],[CódigoProducto]],Productos[[CódigoProducto]:[Costo de venta]],3,FALSE)</f>
        <v>1620</v>
      </c>
      <c r="H436">
        <f>VLOOKUP(Ventas[[#This Row],[CódigoProducto]],Productos[[CódigoProducto]:[Costo de venta]],4,FALSE)</f>
        <v>1350</v>
      </c>
    </row>
    <row r="437" spans="1:8" ht="15.6" thickTop="1" thickBot="1" x14ac:dyDescent="0.35">
      <c r="A437" s="1">
        <v>41734</v>
      </c>
      <c r="B437" s="13" t="s">
        <v>101</v>
      </c>
      <c r="C437" t="s">
        <v>14</v>
      </c>
      <c r="D437">
        <v>1</v>
      </c>
      <c r="E437" t="str">
        <f>VLOOKUP(Ventas[[#This Row],[Representante]],Vendedores[],2,FALSE)</f>
        <v>Cañete</v>
      </c>
      <c r="F437" t="str">
        <f>VLOOKUP(Ventas[[#This Row],[CódigoProducto]],Productos[[CódigoProducto]:[Costo de venta]],2,FALSE)</f>
        <v>Samsung Galaxy A20</v>
      </c>
      <c r="G437">
        <f>VLOOKUP(Ventas[[#This Row],[CódigoProducto]],Productos[[CódigoProducto]:[Costo de venta]],3,FALSE)</f>
        <v>1725</v>
      </c>
      <c r="H437">
        <f>VLOOKUP(Ventas[[#This Row],[CódigoProducto]],Productos[[CódigoProducto]:[Costo de venta]],4,FALSE)</f>
        <v>1500</v>
      </c>
    </row>
    <row r="438" spans="1:8" ht="15.6" thickTop="1" thickBot="1" x14ac:dyDescent="0.35">
      <c r="A438" s="1">
        <v>41734</v>
      </c>
      <c r="B438" s="13" t="s">
        <v>102</v>
      </c>
      <c r="C438" t="s">
        <v>18</v>
      </c>
      <c r="D438">
        <v>2</v>
      </c>
      <c r="E438" t="str">
        <f>VLOOKUP(Ventas[[#This Row],[Representante]],Vendedores[],2,FALSE)</f>
        <v>Moyobamba</v>
      </c>
      <c r="F438" t="str">
        <f>VLOOKUP(Ventas[[#This Row],[CódigoProducto]],Productos[[CódigoProducto]:[Costo de venta]],2,FALSE)</f>
        <v>Apple iPhone 6</v>
      </c>
      <c r="G438">
        <f>VLOOKUP(Ventas[[#This Row],[CódigoProducto]],Productos[[CódigoProducto]:[Costo de venta]],3,FALSE)</f>
        <v>1312.5</v>
      </c>
      <c r="H438">
        <f>VLOOKUP(Ventas[[#This Row],[CódigoProducto]],Productos[[CódigoProducto]:[Costo de venta]],4,FALSE)</f>
        <v>1250</v>
      </c>
    </row>
    <row r="439" spans="1:8" ht="15.6" thickTop="1" thickBot="1" x14ac:dyDescent="0.35">
      <c r="A439" s="1">
        <v>41734</v>
      </c>
      <c r="B439" s="13" t="s">
        <v>53</v>
      </c>
      <c r="C439" t="s">
        <v>18</v>
      </c>
      <c r="D439">
        <v>3</v>
      </c>
      <c r="E439" t="str">
        <f>VLOOKUP(Ventas[[#This Row],[Representante]],Vendedores[],2,FALSE)</f>
        <v>Arequipa</v>
      </c>
      <c r="F439" t="str">
        <f>VLOOKUP(Ventas[[#This Row],[CódigoProducto]],Productos[[CódigoProducto]:[Costo de venta]],2,FALSE)</f>
        <v>Apple iPhone 6</v>
      </c>
      <c r="G439">
        <f>VLOOKUP(Ventas[[#This Row],[CódigoProducto]],Productos[[CódigoProducto]:[Costo de venta]],3,FALSE)</f>
        <v>1312.5</v>
      </c>
      <c r="H439">
        <f>VLOOKUP(Ventas[[#This Row],[CódigoProducto]],Productos[[CódigoProducto]:[Costo de venta]],4,FALSE)</f>
        <v>1250</v>
      </c>
    </row>
    <row r="440" spans="1:8" ht="15.6" thickTop="1" thickBot="1" x14ac:dyDescent="0.35">
      <c r="A440" s="1">
        <v>41735</v>
      </c>
      <c r="B440" s="13" t="s">
        <v>50</v>
      </c>
      <c r="C440" t="s">
        <v>14</v>
      </c>
      <c r="D440">
        <v>2</v>
      </c>
      <c r="E440" t="str">
        <f>VLOOKUP(Ventas[[#This Row],[Representante]],Vendedores[],2,FALSE)</f>
        <v>Cajamarca</v>
      </c>
      <c r="F440" t="str">
        <f>VLOOKUP(Ventas[[#This Row],[CódigoProducto]],Productos[[CódigoProducto]:[Costo de venta]],2,FALSE)</f>
        <v>Samsung Galaxy A20</v>
      </c>
      <c r="G440">
        <f>VLOOKUP(Ventas[[#This Row],[CódigoProducto]],Productos[[CódigoProducto]:[Costo de venta]],3,FALSE)</f>
        <v>1725</v>
      </c>
      <c r="H440">
        <f>VLOOKUP(Ventas[[#This Row],[CódigoProducto]],Productos[[CódigoProducto]:[Costo de venta]],4,FALSE)</f>
        <v>1500</v>
      </c>
    </row>
    <row r="441" spans="1:8" ht="15.6" thickTop="1" thickBot="1" x14ac:dyDescent="0.35">
      <c r="A441" s="1">
        <v>41735</v>
      </c>
      <c r="B441" s="13" t="s">
        <v>34</v>
      </c>
      <c r="C441" t="s">
        <v>14</v>
      </c>
      <c r="D441">
        <v>1</v>
      </c>
      <c r="E441" t="str">
        <f>VLOOKUP(Ventas[[#This Row],[Representante]],Vendedores[],2,FALSE)</f>
        <v>Ica</v>
      </c>
      <c r="F441" t="str">
        <f>VLOOKUP(Ventas[[#This Row],[CódigoProducto]],Productos[[CódigoProducto]:[Costo de venta]],2,FALSE)</f>
        <v>Samsung Galaxy A20</v>
      </c>
      <c r="G441">
        <f>VLOOKUP(Ventas[[#This Row],[CódigoProducto]],Productos[[CódigoProducto]:[Costo de venta]],3,FALSE)</f>
        <v>1725</v>
      </c>
      <c r="H441">
        <f>VLOOKUP(Ventas[[#This Row],[CódigoProducto]],Productos[[CódigoProducto]:[Costo de venta]],4,FALSE)</f>
        <v>1500</v>
      </c>
    </row>
    <row r="442" spans="1:8" ht="15.6" thickTop="1" thickBot="1" x14ac:dyDescent="0.35">
      <c r="A442" s="1">
        <v>41736</v>
      </c>
      <c r="B442" s="13" t="s">
        <v>32</v>
      </c>
      <c r="C442" t="s">
        <v>15</v>
      </c>
      <c r="D442">
        <v>15</v>
      </c>
      <c r="E442" t="str">
        <f>VLOOKUP(Ventas[[#This Row],[Representante]],Vendedores[],2,FALSE)</f>
        <v>Trujillo</v>
      </c>
      <c r="F442" t="str">
        <f>VLOOKUP(Ventas[[#This Row],[CódigoProducto]],Productos[[CódigoProducto]:[Costo de venta]],2,FALSE)</f>
        <v>Moto G Plus</v>
      </c>
      <c r="G442">
        <f>VLOOKUP(Ventas[[#This Row],[CódigoProducto]],Productos[[CódigoProducto]:[Costo de venta]],3,FALSE)</f>
        <v>2376</v>
      </c>
      <c r="H442">
        <f>VLOOKUP(Ventas[[#This Row],[CódigoProducto]],Productos[[CódigoProducto]:[Costo de venta]],4,FALSE)</f>
        <v>2200</v>
      </c>
    </row>
    <row r="443" spans="1:8" ht="15.6" thickTop="1" thickBot="1" x14ac:dyDescent="0.35">
      <c r="A443" s="1">
        <v>41736</v>
      </c>
      <c r="B443" s="13" t="s">
        <v>59</v>
      </c>
      <c r="C443" t="s">
        <v>17</v>
      </c>
      <c r="D443">
        <v>3</v>
      </c>
      <c r="E443" t="str">
        <f>VLOOKUP(Ventas[[#This Row],[Representante]],Vendedores[],2,FALSE)</f>
        <v>Huaral</v>
      </c>
      <c r="F443" t="str">
        <f>VLOOKUP(Ventas[[#This Row],[CódigoProducto]],Productos[[CódigoProducto]:[Costo de venta]],2,FALSE)</f>
        <v>BLU Advance 5.0</v>
      </c>
      <c r="G443">
        <f>VLOOKUP(Ventas[[#This Row],[CódigoProducto]],Productos[[CódigoProducto]:[Costo de venta]],3,FALSE)</f>
        <v>1620</v>
      </c>
      <c r="H443">
        <f>VLOOKUP(Ventas[[#This Row],[CódigoProducto]],Productos[[CódigoProducto]:[Costo de venta]],4,FALSE)</f>
        <v>1350</v>
      </c>
    </row>
    <row r="444" spans="1:8" ht="15.6" thickTop="1" thickBot="1" x14ac:dyDescent="0.35">
      <c r="A444" s="1">
        <v>41736</v>
      </c>
      <c r="B444" s="13" t="s">
        <v>37</v>
      </c>
      <c r="C444" t="s">
        <v>21</v>
      </c>
      <c r="D444">
        <v>2</v>
      </c>
      <c r="E444" t="str">
        <f>VLOOKUP(Ventas[[#This Row],[Representante]],Vendedores[],2,FALSE)</f>
        <v>Chiclayo</v>
      </c>
      <c r="F444" t="str">
        <f>VLOOKUP(Ventas[[#This Row],[CódigoProducto]],Productos[[CódigoProducto]:[Costo de venta]],2,FALSE)</f>
        <v>BLU Studio X8</v>
      </c>
      <c r="G444">
        <f>VLOOKUP(Ventas[[#This Row],[CódigoProducto]],Productos[[CódigoProducto]:[Costo de venta]],3,FALSE)</f>
        <v>1012</v>
      </c>
      <c r="H444">
        <f>VLOOKUP(Ventas[[#This Row],[CódigoProducto]],Productos[[CódigoProducto]:[Costo de venta]],4,FALSE)</f>
        <v>920</v>
      </c>
    </row>
    <row r="445" spans="1:8" ht="15.6" thickTop="1" thickBot="1" x14ac:dyDescent="0.35">
      <c r="A445" s="1">
        <v>41736</v>
      </c>
      <c r="B445" s="13" t="s">
        <v>38</v>
      </c>
      <c r="C445" t="s">
        <v>17</v>
      </c>
      <c r="D445">
        <v>3</v>
      </c>
      <c r="E445" t="str">
        <f>VLOOKUP(Ventas[[#This Row],[Representante]],Vendedores[],2,FALSE)</f>
        <v>Catacaos</v>
      </c>
      <c r="F445" t="str">
        <f>VLOOKUP(Ventas[[#This Row],[CódigoProducto]],Productos[[CódigoProducto]:[Costo de venta]],2,FALSE)</f>
        <v>BLU Advance 5.0</v>
      </c>
      <c r="G445">
        <f>VLOOKUP(Ventas[[#This Row],[CódigoProducto]],Productos[[CódigoProducto]:[Costo de venta]],3,FALSE)</f>
        <v>1620</v>
      </c>
      <c r="H445">
        <f>VLOOKUP(Ventas[[#This Row],[CódigoProducto]],Productos[[CódigoProducto]:[Costo de venta]],4,FALSE)</f>
        <v>1350</v>
      </c>
    </row>
    <row r="446" spans="1:8" ht="15.6" thickTop="1" thickBot="1" x14ac:dyDescent="0.35">
      <c r="A446" s="1">
        <v>41737</v>
      </c>
      <c r="B446" s="13" t="s">
        <v>43</v>
      </c>
      <c r="C446" t="s">
        <v>24</v>
      </c>
      <c r="D446">
        <v>2</v>
      </c>
      <c r="E446" t="str">
        <f>VLOOKUP(Ventas[[#This Row],[Representante]],Vendedores[],2,FALSE)</f>
        <v>Huancayo</v>
      </c>
      <c r="F446" t="str">
        <f>VLOOKUP(Ventas[[#This Row],[CódigoProducto]],Productos[[CódigoProducto]:[Costo de venta]],2,FALSE)</f>
        <v>Samsung Galaxy S5</v>
      </c>
      <c r="G446">
        <f>VLOOKUP(Ventas[[#This Row],[CódigoProducto]],Productos[[CódigoProducto]:[Costo de venta]],3,FALSE)</f>
        <v>2167.1999999999998</v>
      </c>
      <c r="H446">
        <f>VLOOKUP(Ventas[[#This Row],[CódigoProducto]],Productos[[CódigoProducto]:[Costo de venta]],4,FALSE)</f>
        <v>1720</v>
      </c>
    </row>
    <row r="447" spans="1:8" ht="15.6" thickTop="1" thickBot="1" x14ac:dyDescent="0.35">
      <c r="A447" s="1">
        <v>41737</v>
      </c>
      <c r="B447" s="13" t="s">
        <v>49</v>
      </c>
      <c r="C447" t="s">
        <v>21</v>
      </c>
      <c r="D447">
        <v>1</v>
      </c>
      <c r="E447" t="str">
        <f>VLOOKUP(Ventas[[#This Row],[Representante]],Vendedores[],2,FALSE)</f>
        <v>Piura</v>
      </c>
      <c r="F447" t="str">
        <f>VLOOKUP(Ventas[[#This Row],[CódigoProducto]],Productos[[CódigoProducto]:[Costo de venta]],2,FALSE)</f>
        <v>BLU Studio X8</v>
      </c>
      <c r="G447">
        <f>VLOOKUP(Ventas[[#This Row],[CódigoProducto]],Productos[[CódigoProducto]:[Costo de venta]],3,FALSE)</f>
        <v>1012</v>
      </c>
      <c r="H447">
        <f>VLOOKUP(Ventas[[#This Row],[CódigoProducto]],Productos[[CódigoProducto]:[Costo de venta]],4,FALSE)</f>
        <v>920</v>
      </c>
    </row>
    <row r="448" spans="1:8" ht="15.6" thickTop="1" thickBot="1" x14ac:dyDescent="0.35">
      <c r="A448" s="1">
        <v>41737</v>
      </c>
      <c r="B448" s="13" t="s">
        <v>40</v>
      </c>
      <c r="C448" t="s">
        <v>22</v>
      </c>
      <c r="D448">
        <v>3</v>
      </c>
      <c r="E448" t="str">
        <f>VLOOKUP(Ventas[[#This Row],[Representante]],Vendedores[],2,FALSE)</f>
        <v>Iquitos</v>
      </c>
      <c r="F448" t="str">
        <f>VLOOKUP(Ventas[[#This Row],[CódigoProducto]],Productos[[CódigoProducto]:[Costo de venta]],2,FALSE)</f>
        <v>Samsung Galaxy S69</v>
      </c>
      <c r="G448">
        <f>VLOOKUP(Ventas[[#This Row],[CódigoProducto]],Productos[[CódigoProducto]:[Costo de venta]],3,FALSE)</f>
        <v>998.4</v>
      </c>
      <c r="H448">
        <f>VLOOKUP(Ventas[[#This Row],[CódigoProducto]],Productos[[CódigoProducto]:[Costo de venta]],4,FALSE)</f>
        <v>960</v>
      </c>
    </row>
    <row r="449" spans="1:8" ht="15.6" thickTop="1" thickBot="1" x14ac:dyDescent="0.35">
      <c r="A449" s="1">
        <v>41737</v>
      </c>
      <c r="B449" s="13" t="s">
        <v>39</v>
      </c>
      <c r="C449" t="s">
        <v>23</v>
      </c>
      <c r="D449">
        <v>3</v>
      </c>
      <c r="E449" t="str">
        <f>VLOOKUP(Ventas[[#This Row],[Representante]],Vendedores[],2,FALSE)</f>
        <v>Tacna</v>
      </c>
      <c r="F449" t="str">
        <f>VLOOKUP(Ventas[[#This Row],[CódigoProducto]],Productos[[CódigoProducto]:[Costo de venta]],2,FALSE)</f>
        <v>Samsung Galaxy J7</v>
      </c>
      <c r="G449">
        <f>VLOOKUP(Ventas[[#This Row],[CódigoProducto]],Productos[[CódigoProducto]:[Costo de venta]],3,FALSE)</f>
        <v>2016.5</v>
      </c>
      <c r="H449">
        <f>VLOOKUP(Ventas[[#This Row],[CódigoProducto]],Productos[[CódigoProducto]:[Costo de venta]],4,FALSE)</f>
        <v>1850</v>
      </c>
    </row>
    <row r="450" spans="1:8" ht="15.6" thickTop="1" thickBot="1" x14ac:dyDescent="0.35">
      <c r="A450" s="1">
        <v>41737</v>
      </c>
      <c r="B450" s="13" t="s">
        <v>48</v>
      </c>
      <c r="C450" t="s">
        <v>24</v>
      </c>
      <c r="D450">
        <v>3</v>
      </c>
      <c r="E450" t="str">
        <f>VLOOKUP(Ventas[[#This Row],[Representante]],Vendedores[],2,FALSE)</f>
        <v>Cusco</v>
      </c>
      <c r="F450" t="str">
        <f>VLOOKUP(Ventas[[#This Row],[CódigoProducto]],Productos[[CódigoProducto]:[Costo de venta]],2,FALSE)</f>
        <v>Samsung Galaxy S5</v>
      </c>
      <c r="G450">
        <f>VLOOKUP(Ventas[[#This Row],[CódigoProducto]],Productos[[CódigoProducto]:[Costo de venta]],3,FALSE)</f>
        <v>2167.1999999999998</v>
      </c>
      <c r="H450">
        <f>VLOOKUP(Ventas[[#This Row],[CódigoProducto]],Productos[[CódigoProducto]:[Costo de venta]],4,FALSE)</f>
        <v>1720</v>
      </c>
    </row>
    <row r="451" spans="1:8" ht="15.6" thickTop="1" thickBot="1" x14ac:dyDescent="0.35">
      <c r="A451" s="1">
        <v>41738</v>
      </c>
      <c r="B451" s="13" t="s">
        <v>47</v>
      </c>
      <c r="C451" t="s">
        <v>20</v>
      </c>
      <c r="D451">
        <v>1</v>
      </c>
      <c r="E451" t="str">
        <f>VLOOKUP(Ventas[[#This Row],[Representante]],Vendedores[],2,FALSE)</f>
        <v>Chimbote</v>
      </c>
      <c r="F451" t="str">
        <f>VLOOKUP(Ventas[[#This Row],[CódigoProducto]],Productos[[CódigoProducto]:[Costo de venta]],2,FALSE)</f>
        <v>ALCATEL OneTouch</v>
      </c>
      <c r="G451">
        <f>VLOOKUP(Ventas[[#This Row],[CódigoProducto]],Productos[[CódigoProducto]:[Costo de venta]],3,FALSE)</f>
        <v>1020</v>
      </c>
      <c r="H451">
        <f>VLOOKUP(Ventas[[#This Row],[CódigoProducto]],Productos[[CódigoProducto]:[Costo de venta]],4,FALSE)</f>
        <v>850</v>
      </c>
    </row>
    <row r="452" spans="1:8" ht="15.6" thickTop="1" thickBot="1" x14ac:dyDescent="0.35">
      <c r="A452" s="1">
        <v>41738</v>
      </c>
      <c r="B452" s="13" t="s">
        <v>56</v>
      </c>
      <c r="C452" t="s">
        <v>21</v>
      </c>
      <c r="D452">
        <v>1</v>
      </c>
      <c r="E452" t="str">
        <f>VLOOKUP(Ventas[[#This Row],[Representante]],Vendedores[],2,FALSE)</f>
        <v>Juliaca</v>
      </c>
      <c r="F452" t="str">
        <f>VLOOKUP(Ventas[[#This Row],[CódigoProducto]],Productos[[CódigoProducto]:[Costo de venta]],2,FALSE)</f>
        <v>BLU Studio X8</v>
      </c>
      <c r="G452">
        <f>VLOOKUP(Ventas[[#This Row],[CódigoProducto]],Productos[[CódigoProducto]:[Costo de venta]],3,FALSE)</f>
        <v>1012</v>
      </c>
      <c r="H452">
        <f>VLOOKUP(Ventas[[#This Row],[CódigoProducto]],Productos[[CódigoProducto]:[Costo de venta]],4,FALSE)</f>
        <v>920</v>
      </c>
    </row>
    <row r="453" spans="1:8" ht="15.6" thickTop="1" thickBot="1" x14ac:dyDescent="0.35">
      <c r="A453" s="1">
        <v>41738</v>
      </c>
      <c r="B453" s="13" t="s">
        <v>52</v>
      </c>
      <c r="C453" t="s">
        <v>24</v>
      </c>
      <c r="D453">
        <v>3</v>
      </c>
      <c r="E453" t="str">
        <f>VLOOKUP(Ventas[[#This Row],[Representante]],Vendedores[],2,FALSE)</f>
        <v>Ayacucho</v>
      </c>
      <c r="F453" t="str">
        <f>VLOOKUP(Ventas[[#This Row],[CódigoProducto]],Productos[[CódigoProducto]:[Costo de venta]],2,FALSE)</f>
        <v>Samsung Galaxy S5</v>
      </c>
      <c r="G453">
        <f>VLOOKUP(Ventas[[#This Row],[CódigoProducto]],Productos[[CódigoProducto]:[Costo de venta]],3,FALSE)</f>
        <v>2167.1999999999998</v>
      </c>
      <c r="H453">
        <f>VLOOKUP(Ventas[[#This Row],[CódigoProducto]],Productos[[CódigoProducto]:[Costo de venta]],4,FALSE)</f>
        <v>1720</v>
      </c>
    </row>
    <row r="454" spans="1:8" ht="15.6" thickTop="1" thickBot="1" x14ac:dyDescent="0.35">
      <c r="A454" s="1">
        <v>41738</v>
      </c>
      <c r="B454" s="13" t="s">
        <v>55</v>
      </c>
      <c r="C454" t="s">
        <v>17</v>
      </c>
      <c r="D454">
        <v>14</v>
      </c>
      <c r="E454" t="str">
        <f>VLOOKUP(Ventas[[#This Row],[Representante]],Vendedores[],2,FALSE)</f>
        <v>Pucallpa</v>
      </c>
      <c r="F454" t="str">
        <f>VLOOKUP(Ventas[[#This Row],[CódigoProducto]],Productos[[CódigoProducto]:[Costo de venta]],2,FALSE)</f>
        <v>BLU Advance 5.0</v>
      </c>
      <c r="G454">
        <f>VLOOKUP(Ventas[[#This Row],[CódigoProducto]],Productos[[CódigoProducto]:[Costo de venta]],3,FALSE)</f>
        <v>1620</v>
      </c>
      <c r="H454">
        <f>VLOOKUP(Ventas[[#This Row],[CódigoProducto]],Productos[[CódigoProducto]:[Costo de venta]],4,FALSE)</f>
        <v>1350</v>
      </c>
    </row>
    <row r="455" spans="1:8" ht="15.6" thickTop="1" thickBot="1" x14ac:dyDescent="0.35">
      <c r="A455" s="1">
        <v>41738</v>
      </c>
      <c r="B455" s="13" t="s">
        <v>57</v>
      </c>
      <c r="C455" t="s">
        <v>24</v>
      </c>
      <c r="D455">
        <v>3</v>
      </c>
      <c r="E455" t="str">
        <f>VLOOKUP(Ventas[[#This Row],[Representante]],Vendedores[],2,FALSE)</f>
        <v>Tumbes</v>
      </c>
      <c r="F455" t="str">
        <f>VLOOKUP(Ventas[[#This Row],[CódigoProducto]],Productos[[CódigoProducto]:[Costo de venta]],2,FALSE)</f>
        <v>Samsung Galaxy S5</v>
      </c>
      <c r="G455">
        <f>VLOOKUP(Ventas[[#This Row],[CódigoProducto]],Productos[[CódigoProducto]:[Costo de venta]],3,FALSE)</f>
        <v>2167.1999999999998</v>
      </c>
      <c r="H455">
        <f>VLOOKUP(Ventas[[#This Row],[CódigoProducto]],Productos[[CódigoProducto]:[Costo de venta]],4,FALSE)</f>
        <v>1720</v>
      </c>
    </row>
    <row r="456" spans="1:8" ht="15.6" thickTop="1" thickBot="1" x14ac:dyDescent="0.35">
      <c r="A456" s="1">
        <v>41739</v>
      </c>
      <c r="B456" s="13" t="s">
        <v>45</v>
      </c>
      <c r="C456" t="s">
        <v>18</v>
      </c>
      <c r="D456">
        <v>2</v>
      </c>
      <c r="E456" t="str">
        <f>VLOOKUP(Ventas[[#This Row],[Representante]],Vendedores[],2,FALSE)</f>
        <v>Ilo</v>
      </c>
      <c r="F456" t="str">
        <f>VLOOKUP(Ventas[[#This Row],[CódigoProducto]],Productos[[CódigoProducto]:[Costo de venta]],2,FALSE)</f>
        <v>Apple iPhone 6</v>
      </c>
      <c r="G456">
        <f>VLOOKUP(Ventas[[#This Row],[CódigoProducto]],Productos[[CódigoProducto]:[Costo de venta]],3,FALSE)</f>
        <v>1312.5</v>
      </c>
      <c r="H456">
        <f>VLOOKUP(Ventas[[#This Row],[CódigoProducto]],Productos[[CódigoProducto]:[Costo de venta]],4,FALSE)</f>
        <v>1250</v>
      </c>
    </row>
    <row r="457" spans="1:8" ht="15.6" thickTop="1" thickBot="1" x14ac:dyDescent="0.35">
      <c r="A457" s="1">
        <v>41739</v>
      </c>
      <c r="B457" s="13" t="s">
        <v>51</v>
      </c>
      <c r="C457" t="s">
        <v>21</v>
      </c>
      <c r="D457">
        <v>2</v>
      </c>
      <c r="E457" t="str">
        <f>VLOOKUP(Ventas[[#This Row],[Representante]],Vendedores[],2,FALSE)</f>
        <v>Huaraz</v>
      </c>
      <c r="F457" t="str">
        <f>VLOOKUP(Ventas[[#This Row],[CódigoProducto]],Productos[[CódigoProducto]:[Costo de venta]],2,FALSE)</f>
        <v>BLU Studio X8</v>
      </c>
      <c r="G457">
        <f>VLOOKUP(Ventas[[#This Row],[CódigoProducto]],Productos[[CódigoProducto]:[Costo de venta]],3,FALSE)</f>
        <v>1012</v>
      </c>
      <c r="H457">
        <f>VLOOKUP(Ventas[[#This Row],[CódigoProducto]],Productos[[CódigoProducto]:[Costo de venta]],4,FALSE)</f>
        <v>920</v>
      </c>
    </row>
    <row r="458" spans="1:8" ht="15.6" thickTop="1" thickBot="1" x14ac:dyDescent="0.35">
      <c r="A458" s="1">
        <v>41739</v>
      </c>
      <c r="B458" s="13" t="s">
        <v>58</v>
      </c>
      <c r="C458" t="s">
        <v>16</v>
      </c>
      <c r="D458">
        <v>3</v>
      </c>
      <c r="E458" t="str">
        <f>VLOOKUP(Ventas[[#This Row],[Representante]],Vendedores[],2,FALSE)</f>
        <v>Chincha</v>
      </c>
      <c r="F458" t="str">
        <f>VLOOKUP(Ventas[[#This Row],[CódigoProducto]],Productos[[CódigoProducto]:[Costo de venta]],2,FALSE)</f>
        <v>Huawei Nexus 6P</v>
      </c>
      <c r="G458">
        <f>VLOOKUP(Ventas[[#This Row],[CódigoProducto]],Productos[[CódigoProducto]:[Costo de venta]],3,FALSE)</f>
        <v>1624</v>
      </c>
      <c r="H458">
        <f>VLOOKUP(Ventas[[#This Row],[CódigoProducto]],Productos[[CódigoProducto]:[Costo de venta]],4,FALSE)</f>
        <v>1450</v>
      </c>
    </row>
    <row r="459" spans="1:8" ht="15.6" thickTop="1" thickBot="1" x14ac:dyDescent="0.35">
      <c r="A459" s="1">
        <v>41739</v>
      </c>
      <c r="B459" s="13" t="s">
        <v>60</v>
      </c>
      <c r="C459" t="s">
        <v>24</v>
      </c>
      <c r="D459">
        <v>1</v>
      </c>
      <c r="E459" t="str">
        <f>VLOOKUP(Ventas[[#This Row],[Representante]],Vendedores[],2,FALSE)</f>
        <v>Pisco</v>
      </c>
      <c r="F459" t="str">
        <f>VLOOKUP(Ventas[[#This Row],[CódigoProducto]],Productos[[CódigoProducto]:[Costo de venta]],2,FALSE)</f>
        <v>Samsung Galaxy S5</v>
      </c>
      <c r="G459">
        <f>VLOOKUP(Ventas[[#This Row],[CódigoProducto]],Productos[[CódigoProducto]:[Costo de venta]],3,FALSE)</f>
        <v>2167.1999999999998</v>
      </c>
      <c r="H459">
        <f>VLOOKUP(Ventas[[#This Row],[CódigoProducto]],Productos[[CódigoProducto]:[Costo de venta]],4,FALSE)</f>
        <v>1720</v>
      </c>
    </row>
    <row r="460" spans="1:8" ht="15.6" thickTop="1" thickBot="1" x14ac:dyDescent="0.35">
      <c r="A460" s="1">
        <v>41739</v>
      </c>
      <c r="B460" s="13" t="s">
        <v>54</v>
      </c>
      <c r="C460" t="s">
        <v>18</v>
      </c>
      <c r="D460">
        <v>2</v>
      </c>
      <c r="E460" t="str">
        <f>VLOOKUP(Ventas[[#This Row],[Representante]],Vendedores[],2,FALSE)</f>
        <v>Cañete</v>
      </c>
      <c r="F460" t="str">
        <f>VLOOKUP(Ventas[[#This Row],[CódigoProducto]],Productos[[CódigoProducto]:[Costo de venta]],2,FALSE)</f>
        <v>Apple iPhone 6</v>
      </c>
      <c r="G460">
        <f>VLOOKUP(Ventas[[#This Row],[CódigoProducto]],Productos[[CódigoProducto]:[Costo de venta]],3,FALSE)</f>
        <v>1312.5</v>
      </c>
      <c r="H460">
        <f>VLOOKUP(Ventas[[#This Row],[CódigoProducto]],Productos[[CódigoProducto]:[Costo de venta]],4,FALSE)</f>
        <v>1250</v>
      </c>
    </row>
    <row r="461" spans="1:8" ht="15.6" thickTop="1" thickBot="1" x14ac:dyDescent="0.35">
      <c r="A461" s="1">
        <v>41739</v>
      </c>
      <c r="B461" s="13" t="s">
        <v>63</v>
      </c>
      <c r="C461" t="s">
        <v>21</v>
      </c>
      <c r="D461">
        <v>2</v>
      </c>
      <c r="E461" t="str">
        <f>VLOOKUP(Ventas[[#This Row],[Representante]],Vendedores[],2,FALSE)</f>
        <v>Jaén</v>
      </c>
      <c r="F461" t="str">
        <f>VLOOKUP(Ventas[[#This Row],[CódigoProducto]],Productos[[CódigoProducto]:[Costo de venta]],2,FALSE)</f>
        <v>BLU Studio X8</v>
      </c>
      <c r="G461">
        <f>VLOOKUP(Ventas[[#This Row],[CódigoProducto]],Productos[[CódigoProducto]:[Costo de venta]],3,FALSE)</f>
        <v>1012</v>
      </c>
      <c r="H461">
        <f>VLOOKUP(Ventas[[#This Row],[CódigoProducto]],Productos[[CódigoProducto]:[Costo de venta]],4,FALSE)</f>
        <v>920</v>
      </c>
    </row>
    <row r="462" spans="1:8" ht="15.6" thickTop="1" thickBot="1" x14ac:dyDescent="0.35">
      <c r="A462" s="1">
        <v>41740</v>
      </c>
      <c r="B462" s="13" t="s">
        <v>64</v>
      </c>
      <c r="C462" t="s">
        <v>20</v>
      </c>
      <c r="D462">
        <v>2</v>
      </c>
      <c r="E462" t="str">
        <f>VLOOKUP(Ventas[[#This Row],[Representante]],Vendedores[],2,FALSE)</f>
        <v>Moyobamba</v>
      </c>
      <c r="F462" t="str">
        <f>VLOOKUP(Ventas[[#This Row],[CódigoProducto]],Productos[[CódigoProducto]:[Costo de venta]],2,FALSE)</f>
        <v>ALCATEL OneTouch</v>
      </c>
      <c r="G462">
        <f>VLOOKUP(Ventas[[#This Row],[CódigoProducto]],Productos[[CódigoProducto]:[Costo de venta]],3,FALSE)</f>
        <v>1020</v>
      </c>
      <c r="H462">
        <f>VLOOKUP(Ventas[[#This Row],[CódigoProducto]],Productos[[CódigoProducto]:[Costo de venta]],4,FALSE)</f>
        <v>850</v>
      </c>
    </row>
    <row r="463" spans="1:8" ht="15.6" thickTop="1" thickBot="1" x14ac:dyDescent="0.35">
      <c r="A463" s="1">
        <v>41740</v>
      </c>
      <c r="B463" s="13" t="s">
        <v>65</v>
      </c>
      <c r="C463" t="s">
        <v>24</v>
      </c>
      <c r="D463">
        <v>4</v>
      </c>
      <c r="E463" t="str">
        <f>VLOOKUP(Ventas[[#This Row],[Representante]],Vendedores[],2,FALSE)</f>
        <v>Barranca</v>
      </c>
      <c r="F463" t="str">
        <f>VLOOKUP(Ventas[[#This Row],[CódigoProducto]],Productos[[CódigoProducto]:[Costo de venta]],2,FALSE)</f>
        <v>Samsung Galaxy S5</v>
      </c>
      <c r="G463">
        <f>VLOOKUP(Ventas[[#This Row],[CódigoProducto]],Productos[[CódigoProducto]:[Costo de venta]],3,FALSE)</f>
        <v>2167.1999999999998</v>
      </c>
      <c r="H463">
        <f>VLOOKUP(Ventas[[#This Row],[CódigoProducto]],Productos[[CódigoProducto]:[Costo de venta]],4,FALSE)</f>
        <v>1720</v>
      </c>
    </row>
    <row r="464" spans="1:8" ht="15.6" thickTop="1" thickBot="1" x14ac:dyDescent="0.35">
      <c r="A464" s="1">
        <v>41741</v>
      </c>
      <c r="B464" s="13" t="s">
        <v>66</v>
      </c>
      <c r="C464" t="s">
        <v>15</v>
      </c>
      <c r="D464">
        <v>4</v>
      </c>
      <c r="E464" t="str">
        <f>VLOOKUP(Ventas[[#This Row],[Representante]],Vendedores[],2,FALSE)</f>
        <v>Huacho</v>
      </c>
      <c r="F464" t="str">
        <f>VLOOKUP(Ventas[[#This Row],[CódigoProducto]],Productos[[CódigoProducto]:[Costo de venta]],2,FALSE)</f>
        <v>Moto G Plus</v>
      </c>
      <c r="G464">
        <f>VLOOKUP(Ventas[[#This Row],[CódigoProducto]],Productos[[CódigoProducto]:[Costo de venta]],3,FALSE)</f>
        <v>2376</v>
      </c>
      <c r="H464">
        <f>VLOOKUP(Ventas[[#This Row],[CódigoProducto]],Productos[[CódigoProducto]:[Costo de venta]],4,FALSE)</f>
        <v>2200</v>
      </c>
    </row>
    <row r="465" spans="1:8" ht="15.6" thickTop="1" thickBot="1" x14ac:dyDescent="0.35">
      <c r="A465" s="1">
        <v>41741</v>
      </c>
      <c r="B465" s="13" t="s">
        <v>67</v>
      </c>
      <c r="C465" t="s">
        <v>21</v>
      </c>
      <c r="D465">
        <v>5</v>
      </c>
      <c r="E465" t="str">
        <f>VLOOKUP(Ventas[[#This Row],[Representante]],Vendedores[],2,FALSE)</f>
        <v>Tingo María</v>
      </c>
      <c r="F465" t="str">
        <f>VLOOKUP(Ventas[[#This Row],[CódigoProducto]],Productos[[CódigoProducto]:[Costo de venta]],2,FALSE)</f>
        <v>BLU Studio X8</v>
      </c>
      <c r="G465">
        <f>VLOOKUP(Ventas[[#This Row],[CódigoProducto]],Productos[[CódigoProducto]:[Costo de venta]],3,FALSE)</f>
        <v>1012</v>
      </c>
      <c r="H465">
        <f>VLOOKUP(Ventas[[#This Row],[CódigoProducto]],Productos[[CódigoProducto]:[Costo de venta]],4,FALSE)</f>
        <v>920</v>
      </c>
    </row>
    <row r="466" spans="1:8" ht="15.6" thickTop="1" thickBot="1" x14ac:dyDescent="0.35">
      <c r="A466" s="1">
        <v>41741</v>
      </c>
      <c r="B466" s="13" t="s">
        <v>68</v>
      </c>
      <c r="C466" t="s">
        <v>21</v>
      </c>
      <c r="D466">
        <v>3</v>
      </c>
      <c r="E466" t="str">
        <f>VLOOKUP(Ventas[[#This Row],[Representante]],Vendedores[],2,FALSE)</f>
        <v>Paita</v>
      </c>
      <c r="F466" t="str">
        <f>VLOOKUP(Ventas[[#This Row],[CódigoProducto]],Productos[[CódigoProducto]:[Costo de venta]],2,FALSE)</f>
        <v>BLU Studio X8</v>
      </c>
      <c r="G466">
        <f>VLOOKUP(Ventas[[#This Row],[CódigoProducto]],Productos[[CódigoProducto]:[Costo de venta]],3,FALSE)</f>
        <v>1012</v>
      </c>
      <c r="H466">
        <f>VLOOKUP(Ventas[[#This Row],[CódigoProducto]],Productos[[CódigoProducto]:[Costo de venta]],4,FALSE)</f>
        <v>920</v>
      </c>
    </row>
    <row r="467" spans="1:8" ht="15.6" thickTop="1" thickBot="1" x14ac:dyDescent="0.35">
      <c r="A467" s="1">
        <v>41741</v>
      </c>
      <c r="B467" s="13" t="s">
        <v>62</v>
      </c>
      <c r="C467" t="s">
        <v>17</v>
      </c>
      <c r="D467">
        <v>1</v>
      </c>
      <c r="E467" t="str">
        <f>VLOOKUP(Ventas[[#This Row],[Representante]],Vendedores[],2,FALSE)</f>
        <v>Sullana</v>
      </c>
      <c r="F467" t="str">
        <f>VLOOKUP(Ventas[[#This Row],[CódigoProducto]],Productos[[CódigoProducto]:[Costo de venta]],2,FALSE)</f>
        <v>BLU Advance 5.0</v>
      </c>
      <c r="G467">
        <f>VLOOKUP(Ventas[[#This Row],[CódigoProducto]],Productos[[CódigoProducto]:[Costo de venta]],3,FALSE)</f>
        <v>1620</v>
      </c>
      <c r="H467">
        <f>VLOOKUP(Ventas[[#This Row],[CódigoProducto]],Productos[[CódigoProducto]:[Costo de venta]],4,FALSE)</f>
        <v>1350</v>
      </c>
    </row>
    <row r="468" spans="1:8" ht="15.6" thickTop="1" thickBot="1" x14ac:dyDescent="0.35">
      <c r="A468" s="1">
        <v>41742</v>
      </c>
      <c r="B468" s="13" t="s">
        <v>61</v>
      </c>
      <c r="C468" t="s">
        <v>20</v>
      </c>
      <c r="D468">
        <v>1</v>
      </c>
      <c r="E468" t="str">
        <f>VLOOKUP(Ventas[[#This Row],[Representante]],Vendedores[],2,FALSE)</f>
        <v>Cerro de Pasco</v>
      </c>
      <c r="F468" t="str">
        <f>VLOOKUP(Ventas[[#This Row],[CódigoProducto]],Productos[[CódigoProducto]:[Costo de venta]],2,FALSE)</f>
        <v>ALCATEL OneTouch</v>
      </c>
      <c r="G468">
        <f>VLOOKUP(Ventas[[#This Row],[CódigoProducto]],Productos[[CódigoProducto]:[Costo de venta]],3,FALSE)</f>
        <v>1020</v>
      </c>
      <c r="H468">
        <f>VLOOKUP(Ventas[[#This Row],[CódigoProducto]],Productos[[CódigoProducto]:[Costo de venta]],4,FALSE)</f>
        <v>850</v>
      </c>
    </row>
    <row r="469" spans="1:8" ht="15.6" thickTop="1" thickBot="1" x14ac:dyDescent="0.35">
      <c r="A469" s="1">
        <v>41742</v>
      </c>
      <c r="B469" s="13" t="s">
        <v>69</v>
      </c>
      <c r="C469" t="s">
        <v>15</v>
      </c>
      <c r="D469">
        <v>19</v>
      </c>
      <c r="E469" t="str">
        <f>VLOOKUP(Ventas[[#This Row],[Representante]],Vendedores[],2,FALSE)</f>
        <v>Satipo</v>
      </c>
      <c r="F469" t="str">
        <f>VLOOKUP(Ventas[[#This Row],[CódigoProducto]],Productos[[CódigoProducto]:[Costo de venta]],2,FALSE)</f>
        <v>Moto G Plus</v>
      </c>
      <c r="G469">
        <f>VLOOKUP(Ventas[[#This Row],[CódigoProducto]],Productos[[CódigoProducto]:[Costo de venta]],3,FALSE)</f>
        <v>2376</v>
      </c>
      <c r="H469">
        <f>VLOOKUP(Ventas[[#This Row],[CódigoProducto]],Productos[[CódigoProducto]:[Costo de venta]],4,FALSE)</f>
        <v>2200</v>
      </c>
    </row>
    <row r="470" spans="1:8" ht="15.6" thickTop="1" thickBot="1" x14ac:dyDescent="0.35">
      <c r="A470" s="1">
        <v>41742</v>
      </c>
      <c r="B470" s="13" t="s">
        <v>70</v>
      </c>
      <c r="C470" t="s">
        <v>14</v>
      </c>
      <c r="D470">
        <v>3</v>
      </c>
      <c r="E470" t="str">
        <f>VLOOKUP(Ventas[[#This Row],[Representante]],Vendedores[],2,FALSE)</f>
        <v>Talara</v>
      </c>
      <c r="F470" t="str">
        <f>VLOOKUP(Ventas[[#This Row],[CódigoProducto]],Productos[[CódigoProducto]:[Costo de venta]],2,FALSE)</f>
        <v>Samsung Galaxy A20</v>
      </c>
      <c r="G470">
        <f>VLOOKUP(Ventas[[#This Row],[CódigoProducto]],Productos[[CódigoProducto]:[Costo de venta]],3,FALSE)</f>
        <v>1725</v>
      </c>
      <c r="H470">
        <f>VLOOKUP(Ventas[[#This Row],[CódigoProducto]],Productos[[CódigoProducto]:[Costo de venta]],4,FALSE)</f>
        <v>1500</v>
      </c>
    </row>
    <row r="471" spans="1:8" ht="15.6" thickTop="1" thickBot="1" x14ac:dyDescent="0.35">
      <c r="A471" s="1">
        <v>41742</v>
      </c>
      <c r="B471" s="13" t="s">
        <v>71</v>
      </c>
      <c r="C471" t="s">
        <v>24</v>
      </c>
      <c r="D471">
        <v>2</v>
      </c>
      <c r="E471" t="str">
        <f>VLOOKUP(Ventas[[#This Row],[Representante]],Vendedores[],2,FALSE)</f>
        <v>Yurimaguas</v>
      </c>
      <c r="F471" t="str">
        <f>VLOOKUP(Ventas[[#This Row],[CódigoProducto]],Productos[[CódigoProducto]:[Costo de venta]],2,FALSE)</f>
        <v>Samsung Galaxy S5</v>
      </c>
      <c r="G471">
        <f>VLOOKUP(Ventas[[#This Row],[CódigoProducto]],Productos[[CódigoProducto]:[Costo de venta]],3,FALSE)</f>
        <v>2167.1999999999998</v>
      </c>
      <c r="H471">
        <f>VLOOKUP(Ventas[[#This Row],[CódigoProducto]],Productos[[CódigoProducto]:[Costo de venta]],4,FALSE)</f>
        <v>1720</v>
      </c>
    </row>
    <row r="472" spans="1:8" ht="15.6" thickTop="1" thickBot="1" x14ac:dyDescent="0.35">
      <c r="A472" s="1">
        <v>41742</v>
      </c>
      <c r="B472" s="13" t="s">
        <v>46</v>
      </c>
      <c r="C472" t="s">
        <v>22</v>
      </c>
      <c r="D472">
        <v>16</v>
      </c>
      <c r="E472" t="str">
        <f>VLOOKUP(Ventas[[#This Row],[Representante]],Vendedores[],2,FALSE)</f>
        <v>Sicuani</v>
      </c>
      <c r="F472" t="str">
        <f>VLOOKUP(Ventas[[#This Row],[CódigoProducto]],Productos[[CódigoProducto]:[Costo de venta]],2,FALSE)</f>
        <v>Samsung Galaxy S69</v>
      </c>
      <c r="G472">
        <f>VLOOKUP(Ventas[[#This Row],[CódigoProducto]],Productos[[CódigoProducto]:[Costo de venta]],3,FALSE)</f>
        <v>998.4</v>
      </c>
      <c r="H472">
        <f>VLOOKUP(Ventas[[#This Row],[CódigoProducto]],Productos[[CódigoProducto]:[Costo de venta]],4,FALSE)</f>
        <v>960</v>
      </c>
    </row>
    <row r="473" spans="1:8" ht="15.6" thickTop="1" thickBot="1" x14ac:dyDescent="0.35">
      <c r="A473" s="1">
        <v>41742</v>
      </c>
      <c r="B473" s="13" t="s">
        <v>72</v>
      </c>
      <c r="C473" t="s">
        <v>23</v>
      </c>
      <c r="D473">
        <v>1</v>
      </c>
      <c r="E473" t="str">
        <f>VLOOKUP(Ventas[[#This Row],[Representante]],Vendedores[],2,FALSE)</f>
        <v>Sechura</v>
      </c>
      <c r="F473" t="str">
        <f>VLOOKUP(Ventas[[#This Row],[CódigoProducto]],Productos[[CódigoProducto]:[Costo de venta]],2,FALSE)</f>
        <v>Samsung Galaxy J7</v>
      </c>
      <c r="G473">
        <f>VLOOKUP(Ventas[[#This Row],[CódigoProducto]],Productos[[CódigoProducto]:[Costo de venta]],3,FALSE)</f>
        <v>2016.5</v>
      </c>
      <c r="H473">
        <f>VLOOKUP(Ventas[[#This Row],[CódigoProducto]],Productos[[CódigoProducto]:[Costo de venta]],4,FALSE)</f>
        <v>1850</v>
      </c>
    </row>
    <row r="474" spans="1:8" ht="15.6" thickTop="1" thickBot="1" x14ac:dyDescent="0.35">
      <c r="A474" s="1">
        <v>41743</v>
      </c>
      <c r="B474" s="13" t="s">
        <v>73</v>
      </c>
      <c r="C474" t="s">
        <v>18</v>
      </c>
      <c r="D474">
        <v>2</v>
      </c>
      <c r="E474" t="str">
        <f>VLOOKUP(Ventas[[#This Row],[Representante]],Vendedores[],2,FALSE)</f>
        <v>Puerto Maldonado</v>
      </c>
      <c r="F474" t="str">
        <f>VLOOKUP(Ventas[[#This Row],[CódigoProducto]],Productos[[CódigoProducto]:[Costo de venta]],2,FALSE)</f>
        <v>Apple iPhone 6</v>
      </c>
      <c r="G474">
        <f>VLOOKUP(Ventas[[#This Row],[CódigoProducto]],Productos[[CódigoProducto]:[Costo de venta]],3,FALSE)</f>
        <v>1312.5</v>
      </c>
      <c r="H474">
        <f>VLOOKUP(Ventas[[#This Row],[CódigoProducto]],Productos[[CódigoProducto]:[Costo de venta]],4,FALSE)</f>
        <v>1250</v>
      </c>
    </row>
    <row r="475" spans="1:8" ht="15.6" thickTop="1" thickBot="1" x14ac:dyDescent="0.35">
      <c r="A475" s="1">
        <v>41743</v>
      </c>
      <c r="B475" s="13" t="s">
        <v>74</v>
      </c>
      <c r="C475" t="s">
        <v>17</v>
      </c>
      <c r="D475">
        <v>1</v>
      </c>
      <c r="E475" t="str">
        <f>VLOOKUP(Ventas[[#This Row],[Representante]],Vendedores[],2,FALSE)</f>
        <v>Huánuco</v>
      </c>
      <c r="F475" t="str">
        <f>VLOOKUP(Ventas[[#This Row],[CódigoProducto]],Productos[[CódigoProducto]:[Costo de venta]],2,FALSE)</f>
        <v>BLU Advance 5.0</v>
      </c>
      <c r="G475">
        <f>VLOOKUP(Ventas[[#This Row],[CódigoProducto]],Productos[[CódigoProducto]:[Costo de venta]],3,FALSE)</f>
        <v>1620</v>
      </c>
      <c r="H475">
        <f>VLOOKUP(Ventas[[#This Row],[CódigoProducto]],Productos[[CódigoProducto]:[Costo de venta]],4,FALSE)</f>
        <v>1350</v>
      </c>
    </row>
    <row r="476" spans="1:8" ht="15.6" thickTop="1" thickBot="1" x14ac:dyDescent="0.35">
      <c r="A476" s="1">
        <v>41743</v>
      </c>
      <c r="B476" s="13" t="s">
        <v>75</v>
      </c>
      <c r="C476" t="s">
        <v>13</v>
      </c>
      <c r="D476">
        <v>2</v>
      </c>
      <c r="E476" t="str">
        <f>VLOOKUP(Ventas[[#This Row],[Representante]],Vendedores[],2,FALSE)</f>
        <v>Tarapoto</v>
      </c>
      <c r="F476" t="str">
        <f>VLOOKUP(Ventas[[#This Row],[CódigoProducto]],Productos[[CódigoProducto]:[Costo de venta]],2,FALSE)</f>
        <v>Xiaomi Redmi Note 9</v>
      </c>
      <c r="G476">
        <f>VLOOKUP(Ventas[[#This Row],[CódigoProducto]],Productos[[CódigoProducto]:[Costo de venta]],3,FALSE)</f>
        <v>1683</v>
      </c>
      <c r="H476">
        <f>VLOOKUP(Ventas[[#This Row],[CódigoProducto]],Productos[[CódigoProducto]:[Costo de venta]],4,FALSE)</f>
        <v>1530</v>
      </c>
    </row>
    <row r="477" spans="1:8" ht="15.6" thickTop="1" thickBot="1" x14ac:dyDescent="0.35">
      <c r="A477" s="1">
        <v>41743</v>
      </c>
      <c r="B477" s="13" t="s">
        <v>76</v>
      </c>
      <c r="C477" t="s">
        <v>15</v>
      </c>
      <c r="D477">
        <v>2</v>
      </c>
      <c r="E477" t="str">
        <f>VLOOKUP(Ventas[[#This Row],[Representante]],Vendedores[],2,FALSE)</f>
        <v>Chepén</v>
      </c>
      <c r="F477" t="str">
        <f>VLOOKUP(Ventas[[#This Row],[CódigoProducto]],Productos[[CódigoProducto]:[Costo de venta]],2,FALSE)</f>
        <v>Moto G Plus</v>
      </c>
      <c r="G477">
        <f>VLOOKUP(Ventas[[#This Row],[CódigoProducto]],Productos[[CódigoProducto]:[Costo de venta]],3,FALSE)</f>
        <v>2376</v>
      </c>
      <c r="H477">
        <f>VLOOKUP(Ventas[[#This Row],[CódigoProducto]],Productos[[CódigoProducto]:[Costo de venta]],4,FALSE)</f>
        <v>2200</v>
      </c>
    </row>
    <row r="478" spans="1:8" ht="15.6" thickTop="1" thickBot="1" x14ac:dyDescent="0.35">
      <c r="A478" s="1">
        <v>41744</v>
      </c>
      <c r="B478" s="13" t="s">
        <v>77</v>
      </c>
      <c r="C478" t="s">
        <v>17</v>
      </c>
      <c r="D478">
        <v>3</v>
      </c>
      <c r="E478" t="str">
        <f>VLOOKUP(Ventas[[#This Row],[Representante]],Vendedores[],2,FALSE)</f>
        <v>Moquegua</v>
      </c>
      <c r="F478" t="str">
        <f>VLOOKUP(Ventas[[#This Row],[CódigoProducto]],Productos[[CódigoProducto]:[Costo de venta]],2,FALSE)</f>
        <v>BLU Advance 5.0</v>
      </c>
      <c r="G478">
        <f>VLOOKUP(Ventas[[#This Row],[CódigoProducto]],Productos[[CódigoProducto]:[Costo de venta]],3,FALSE)</f>
        <v>1620</v>
      </c>
      <c r="H478">
        <f>VLOOKUP(Ventas[[#This Row],[CódigoProducto]],Productos[[CódigoProducto]:[Costo de venta]],4,FALSE)</f>
        <v>1350</v>
      </c>
    </row>
    <row r="479" spans="1:8" ht="15.6" thickTop="1" thickBot="1" x14ac:dyDescent="0.35">
      <c r="A479" s="1">
        <v>41744</v>
      </c>
      <c r="B479" s="13" t="s">
        <v>78</v>
      </c>
      <c r="C479" t="s">
        <v>17</v>
      </c>
      <c r="D479">
        <v>3</v>
      </c>
      <c r="E479" t="str">
        <f>VLOOKUP(Ventas[[#This Row],[Representante]],Vendedores[],2,FALSE)</f>
        <v>Tarma</v>
      </c>
      <c r="F479" t="str">
        <f>VLOOKUP(Ventas[[#This Row],[CódigoProducto]],Productos[[CódigoProducto]:[Costo de venta]],2,FALSE)</f>
        <v>BLU Advance 5.0</v>
      </c>
      <c r="G479">
        <f>VLOOKUP(Ventas[[#This Row],[CódigoProducto]],Productos[[CódigoProducto]:[Costo de venta]],3,FALSE)</f>
        <v>1620</v>
      </c>
      <c r="H479">
        <f>VLOOKUP(Ventas[[#This Row],[CódigoProducto]],Productos[[CódigoProducto]:[Costo de venta]],4,FALSE)</f>
        <v>1350</v>
      </c>
    </row>
    <row r="480" spans="1:8" ht="15.6" thickTop="1" thickBot="1" x14ac:dyDescent="0.35">
      <c r="A480" s="1">
        <v>41744</v>
      </c>
      <c r="B480" s="13" t="s">
        <v>79</v>
      </c>
      <c r="C480" t="s">
        <v>16</v>
      </c>
      <c r="D480">
        <v>1</v>
      </c>
      <c r="E480" t="str">
        <f>VLOOKUP(Ventas[[#This Row],[Representante]],Vendedores[],2,FALSE)</f>
        <v>Ayacucho</v>
      </c>
      <c r="F480" t="str">
        <f>VLOOKUP(Ventas[[#This Row],[CódigoProducto]],Productos[[CódigoProducto]:[Costo de venta]],2,FALSE)</f>
        <v>Huawei Nexus 6P</v>
      </c>
      <c r="G480">
        <f>VLOOKUP(Ventas[[#This Row],[CódigoProducto]],Productos[[CódigoProducto]:[Costo de venta]],3,FALSE)</f>
        <v>1624</v>
      </c>
      <c r="H480">
        <f>VLOOKUP(Ventas[[#This Row],[CódigoProducto]],Productos[[CódigoProducto]:[Costo de venta]],4,FALSE)</f>
        <v>1450</v>
      </c>
    </row>
    <row r="481" spans="1:8" ht="15.6" thickTop="1" thickBot="1" x14ac:dyDescent="0.35">
      <c r="A481" s="1">
        <v>41744</v>
      </c>
      <c r="B481" s="13" t="s">
        <v>80</v>
      </c>
      <c r="C481" t="s">
        <v>15</v>
      </c>
      <c r="D481">
        <v>3</v>
      </c>
      <c r="E481" t="str">
        <f>VLOOKUP(Ventas[[#This Row],[Representante]],Vendedores[],2,FALSE)</f>
        <v>Tacna</v>
      </c>
      <c r="F481" t="str">
        <f>VLOOKUP(Ventas[[#This Row],[CódigoProducto]],Productos[[CódigoProducto]:[Costo de venta]],2,FALSE)</f>
        <v>Moto G Plus</v>
      </c>
      <c r="G481">
        <f>VLOOKUP(Ventas[[#This Row],[CódigoProducto]],Productos[[CódigoProducto]:[Costo de venta]],3,FALSE)</f>
        <v>2376</v>
      </c>
      <c r="H481">
        <f>VLOOKUP(Ventas[[#This Row],[CódigoProducto]],Productos[[CódigoProducto]:[Costo de venta]],4,FALSE)</f>
        <v>2200</v>
      </c>
    </row>
    <row r="482" spans="1:8" ht="15.6" thickTop="1" thickBot="1" x14ac:dyDescent="0.35">
      <c r="A482" s="1">
        <v>41744</v>
      </c>
      <c r="B482" s="13" t="s">
        <v>81</v>
      </c>
      <c r="C482" t="s">
        <v>18</v>
      </c>
      <c r="D482">
        <v>1</v>
      </c>
      <c r="E482" t="str">
        <f>VLOOKUP(Ventas[[#This Row],[Representante]],Vendedores[],2,FALSE)</f>
        <v>Huacho</v>
      </c>
      <c r="F482" t="str">
        <f>VLOOKUP(Ventas[[#This Row],[CódigoProducto]],Productos[[CódigoProducto]:[Costo de venta]],2,FALSE)</f>
        <v>Apple iPhone 6</v>
      </c>
      <c r="G482">
        <f>VLOOKUP(Ventas[[#This Row],[CódigoProducto]],Productos[[CódigoProducto]:[Costo de venta]],3,FALSE)</f>
        <v>1312.5</v>
      </c>
      <c r="H482">
        <f>VLOOKUP(Ventas[[#This Row],[CódigoProducto]],Productos[[CódigoProducto]:[Costo de venta]],4,FALSE)</f>
        <v>1250</v>
      </c>
    </row>
    <row r="483" spans="1:8" ht="15.6" thickTop="1" thickBot="1" x14ac:dyDescent="0.35">
      <c r="A483" s="1">
        <v>41744</v>
      </c>
      <c r="B483" s="13" t="s">
        <v>44</v>
      </c>
      <c r="C483" t="s">
        <v>24</v>
      </c>
      <c r="D483">
        <v>3</v>
      </c>
      <c r="E483" t="str">
        <f>VLOOKUP(Ventas[[#This Row],[Representante]],Vendedores[],2,FALSE)</f>
        <v>Iquitos</v>
      </c>
      <c r="F483" t="str">
        <f>VLOOKUP(Ventas[[#This Row],[CódigoProducto]],Productos[[CódigoProducto]:[Costo de venta]],2,FALSE)</f>
        <v>Samsung Galaxy S5</v>
      </c>
      <c r="G483">
        <f>VLOOKUP(Ventas[[#This Row],[CódigoProducto]],Productos[[CódigoProducto]:[Costo de venta]],3,FALSE)</f>
        <v>2167.1999999999998</v>
      </c>
      <c r="H483">
        <f>VLOOKUP(Ventas[[#This Row],[CódigoProducto]],Productos[[CódigoProducto]:[Costo de venta]],4,FALSE)</f>
        <v>1720</v>
      </c>
    </row>
    <row r="484" spans="1:8" ht="15.6" thickTop="1" thickBot="1" x14ac:dyDescent="0.35">
      <c r="A484" s="1">
        <v>41745</v>
      </c>
      <c r="B484" s="13" t="s">
        <v>82</v>
      </c>
      <c r="C484" t="s">
        <v>16</v>
      </c>
      <c r="D484">
        <v>1</v>
      </c>
      <c r="E484" t="str">
        <f>VLOOKUP(Ventas[[#This Row],[Representante]],Vendedores[],2,FALSE)</f>
        <v>Moquegua</v>
      </c>
      <c r="F484" t="str">
        <f>VLOOKUP(Ventas[[#This Row],[CódigoProducto]],Productos[[CódigoProducto]:[Costo de venta]],2,FALSE)</f>
        <v>Huawei Nexus 6P</v>
      </c>
      <c r="G484">
        <f>VLOOKUP(Ventas[[#This Row],[CódigoProducto]],Productos[[CódigoProducto]:[Costo de venta]],3,FALSE)</f>
        <v>1624</v>
      </c>
      <c r="H484">
        <f>VLOOKUP(Ventas[[#This Row],[CódigoProducto]],Productos[[CódigoProducto]:[Costo de venta]],4,FALSE)</f>
        <v>1450</v>
      </c>
    </row>
    <row r="485" spans="1:8" ht="15.6" thickTop="1" thickBot="1" x14ac:dyDescent="0.35">
      <c r="A485" s="1">
        <v>41745</v>
      </c>
      <c r="B485" s="13" t="s">
        <v>83</v>
      </c>
      <c r="C485" t="s">
        <v>14</v>
      </c>
      <c r="D485">
        <v>2</v>
      </c>
      <c r="E485" t="str">
        <f>VLOOKUP(Ventas[[#This Row],[Representante]],Vendedores[],2,FALSE)</f>
        <v>Huaraz</v>
      </c>
      <c r="F485" t="str">
        <f>VLOOKUP(Ventas[[#This Row],[CódigoProducto]],Productos[[CódigoProducto]:[Costo de venta]],2,FALSE)</f>
        <v>Samsung Galaxy A20</v>
      </c>
      <c r="G485">
        <f>VLOOKUP(Ventas[[#This Row],[CódigoProducto]],Productos[[CódigoProducto]:[Costo de venta]],3,FALSE)</f>
        <v>1725</v>
      </c>
      <c r="H485">
        <f>VLOOKUP(Ventas[[#This Row],[CódigoProducto]],Productos[[CódigoProducto]:[Costo de venta]],4,FALSE)</f>
        <v>1500</v>
      </c>
    </row>
    <row r="486" spans="1:8" ht="15.6" thickTop="1" thickBot="1" x14ac:dyDescent="0.35">
      <c r="A486" s="1">
        <v>41745</v>
      </c>
      <c r="B486" s="13" t="s">
        <v>84</v>
      </c>
      <c r="C486" t="s">
        <v>23</v>
      </c>
      <c r="D486">
        <v>3</v>
      </c>
      <c r="E486" t="str">
        <f>VLOOKUP(Ventas[[#This Row],[Representante]],Vendedores[],2,FALSE)</f>
        <v>Trujillo</v>
      </c>
      <c r="F486" t="str">
        <f>VLOOKUP(Ventas[[#This Row],[CódigoProducto]],Productos[[CódigoProducto]:[Costo de venta]],2,FALSE)</f>
        <v>Samsung Galaxy J7</v>
      </c>
      <c r="G486">
        <f>VLOOKUP(Ventas[[#This Row],[CódigoProducto]],Productos[[CódigoProducto]:[Costo de venta]],3,FALSE)</f>
        <v>2016.5</v>
      </c>
      <c r="H486">
        <f>VLOOKUP(Ventas[[#This Row],[CódigoProducto]],Productos[[CódigoProducto]:[Costo de venta]],4,FALSE)</f>
        <v>1850</v>
      </c>
    </row>
    <row r="487" spans="1:8" ht="15.6" thickTop="1" thickBot="1" x14ac:dyDescent="0.35">
      <c r="A487" s="1">
        <v>41745</v>
      </c>
      <c r="B487" s="13" t="s">
        <v>85</v>
      </c>
      <c r="C487" t="s">
        <v>15</v>
      </c>
      <c r="D487">
        <v>3</v>
      </c>
      <c r="E487" t="str">
        <f>VLOOKUP(Ventas[[#This Row],[Representante]],Vendedores[],2,FALSE)</f>
        <v>Jauja</v>
      </c>
      <c r="F487" t="str">
        <f>VLOOKUP(Ventas[[#This Row],[CódigoProducto]],Productos[[CódigoProducto]:[Costo de venta]],2,FALSE)</f>
        <v>Moto G Plus</v>
      </c>
      <c r="G487">
        <f>VLOOKUP(Ventas[[#This Row],[CódigoProducto]],Productos[[CódigoProducto]:[Costo de venta]],3,FALSE)</f>
        <v>2376</v>
      </c>
      <c r="H487">
        <f>VLOOKUP(Ventas[[#This Row],[CódigoProducto]],Productos[[CódigoProducto]:[Costo de venta]],4,FALSE)</f>
        <v>2200</v>
      </c>
    </row>
    <row r="488" spans="1:8" ht="15.6" thickTop="1" thickBot="1" x14ac:dyDescent="0.35">
      <c r="A488" s="1">
        <v>41745</v>
      </c>
      <c r="B488" s="13" t="s">
        <v>86</v>
      </c>
      <c r="C488" t="s">
        <v>17</v>
      </c>
      <c r="D488">
        <v>2</v>
      </c>
      <c r="E488" t="str">
        <f>VLOOKUP(Ventas[[#This Row],[Representante]],Vendedores[],2,FALSE)</f>
        <v>Puerto Maldonado</v>
      </c>
      <c r="F488" t="str">
        <f>VLOOKUP(Ventas[[#This Row],[CódigoProducto]],Productos[[CódigoProducto]:[Costo de venta]],2,FALSE)</f>
        <v>BLU Advance 5.0</v>
      </c>
      <c r="G488">
        <f>VLOOKUP(Ventas[[#This Row],[CódigoProducto]],Productos[[CódigoProducto]:[Costo de venta]],3,FALSE)</f>
        <v>1620</v>
      </c>
      <c r="H488">
        <f>VLOOKUP(Ventas[[#This Row],[CódigoProducto]],Productos[[CódigoProducto]:[Costo de venta]],4,FALSE)</f>
        <v>1350</v>
      </c>
    </row>
    <row r="489" spans="1:8" ht="15.6" thickTop="1" thickBot="1" x14ac:dyDescent="0.35">
      <c r="A489" s="1">
        <v>41745</v>
      </c>
      <c r="B489" s="13" t="s">
        <v>36</v>
      </c>
      <c r="C489" t="s">
        <v>24</v>
      </c>
      <c r="D489">
        <v>1</v>
      </c>
      <c r="E489" t="str">
        <f>VLOOKUP(Ventas[[#This Row],[Representante]],Vendedores[],2,FALSE)</f>
        <v>Barranca</v>
      </c>
      <c r="F489" t="str">
        <f>VLOOKUP(Ventas[[#This Row],[CódigoProducto]],Productos[[CódigoProducto]:[Costo de venta]],2,FALSE)</f>
        <v>Samsung Galaxy S5</v>
      </c>
      <c r="G489">
        <f>VLOOKUP(Ventas[[#This Row],[CódigoProducto]],Productos[[CódigoProducto]:[Costo de venta]],3,FALSE)</f>
        <v>2167.1999999999998</v>
      </c>
      <c r="H489">
        <f>VLOOKUP(Ventas[[#This Row],[CódigoProducto]],Productos[[CódigoProducto]:[Costo de venta]],4,FALSE)</f>
        <v>1720</v>
      </c>
    </row>
    <row r="490" spans="1:8" ht="15.6" thickTop="1" thickBot="1" x14ac:dyDescent="0.35">
      <c r="A490" s="1">
        <v>41746</v>
      </c>
      <c r="B490" s="13" t="s">
        <v>87</v>
      </c>
      <c r="C490" t="s">
        <v>14</v>
      </c>
      <c r="D490">
        <v>1</v>
      </c>
      <c r="E490" t="str">
        <f>VLOOKUP(Ventas[[#This Row],[Representante]],Vendedores[],2,FALSE)</f>
        <v>Tumbes</v>
      </c>
      <c r="F490" t="str">
        <f>VLOOKUP(Ventas[[#This Row],[CódigoProducto]],Productos[[CódigoProducto]:[Costo de venta]],2,FALSE)</f>
        <v>Samsung Galaxy A20</v>
      </c>
      <c r="G490">
        <f>VLOOKUP(Ventas[[#This Row],[CódigoProducto]],Productos[[CódigoProducto]:[Costo de venta]],3,FALSE)</f>
        <v>1725</v>
      </c>
      <c r="H490">
        <f>VLOOKUP(Ventas[[#This Row],[CódigoProducto]],Productos[[CódigoProducto]:[Costo de venta]],4,FALSE)</f>
        <v>1500</v>
      </c>
    </row>
    <row r="491" spans="1:8" ht="15.6" thickTop="1" thickBot="1" x14ac:dyDescent="0.35">
      <c r="A491" s="1">
        <v>41747</v>
      </c>
      <c r="B491" s="13" t="s">
        <v>88</v>
      </c>
      <c r="C491" t="s">
        <v>16</v>
      </c>
      <c r="D491">
        <v>2</v>
      </c>
      <c r="E491" t="str">
        <f>VLOOKUP(Ventas[[#This Row],[Representante]],Vendedores[],2,FALSE)</f>
        <v>Talara</v>
      </c>
      <c r="F491" t="str">
        <f>VLOOKUP(Ventas[[#This Row],[CódigoProducto]],Productos[[CódigoProducto]:[Costo de venta]],2,FALSE)</f>
        <v>Huawei Nexus 6P</v>
      </c>
      <c r="G491">
        <f>VLOOKUP(Ventas[[#This Row],[CódigoProducto]],Productos[[CódigoProducto]:[Costo de venta]],3,FALSE)</f>
        <v>1624</v>
      </c>
      <c r="H491">
        <f>VLOOKUP(Ventas[[#This Row],[CódigoProducto]],Productos[[CódigoProducto]:[Costo de venta]],4,FALSE)</f>
        <v>1450</v>
      </c>
    </row>
    <row r="492" spans="1:8" ht="15.6" thickTop="1" thickBot="1" x14ac:dyDescent="0.35">
      <c r="A492" s="1">
        <v>41747</v>
      </c>
      <c r="B492" s="13" t="s">
        <v>89</v>
      </c>
      <c r="C492" t="s">
        <v>15</v>
      </c>
      <c r="D492">
        <v>3</v>
      </c>
      <c r="E492" t="str">
        <f>VLOOKUP(Ventas[[#This Row],[Representante]],Vendedores[],2,FALSE)</f>
        <v>Paita</v>
      </c>
      <c r="F492" t="str">
        <f>VLOOKUP(Ventas[[#This Row],[CódigoProducto]],Productos[[CódigoProducto]:[Costo de venta]],2,FALSE)</f>
        <v>Moto G Plus</v>
      </c>
      <c r="G492">
        <f>VLOOKUP(Ventas[[#This Row],[CódigoProducto]],Productos[[CódigoProducto]:[Costo de venta]],3,FALSE)</f>
        <v>2376</v>
      </c>
      <c r="H492">
        <f>VLOOKUP(Ventas[[#This Row],[CódigoProducto]],Productos[[CódigoProducto]:[Costo de venta]],4,FALSE)</f>
        <v>2200</v>
      </c>
    </row>
    <row r="493" spans="1:8" ht="15.6" thickTop="1" thickBot="1" x14ac:dyDescent="0.35">
      <c r="A493" s="1">
        <v>41747</v>
      </c>
      <c r="B493" s="13" t="s">
        <v>41</v>
      </c>
      <c r="C493" t="s">
        <v>14</v>
      </c>
      <c r="D493">
        <v>21</v>
      </c>
      <c r="E493" t="str">
        <f>VLOOKUP(Ventas[[#This Row],[Representante]],Vendedores[],2,FALSE)</f>
        <v>Chincha</v>
      </c>
      <c r="F493" t="str">
        <f>VLOOKUP(Ventas[[#This Row],[CódigoProducto]],Productos[[CódigoProducto]:[Costo de venta]],2,FALSE)</f>
        <v>Samsung Galaxy A20</v>
      </c>
      <c r="G493">
        <f>VLOOKUP(Ventas[[#This Row],[CódigoProducto]],Productos[[CódigoProducto]:[Costo de venta]],3,FALSE)</f>
        <v>1725</v>
      </c>
      <c r="H493">
        <f>VLOOKUP(Ventas[[#This Row],[CódigoProducto]],Productos[[CódigoProducto]:[Costo de venta]],4,FALSE)</f>
        <v>1500</v>
      </c>
    </row>
    <row r="494" spans="1:8" ht="15.6" thickTop="1" thickBot="1" x14ac:dyDescent="0.35">
      <c r="A494" s="1">
        <v>41747</v>
      </c>
      <c r="B494" s="13" t="s">
        <v>90</v>
      </c>
      <c r="C494" t="s">
        <v>17</v>
      </c>
      <c r="D494">
        <v>2</v>
      </c>
      <c r="E494" t="str">
        <f>VLOOKUP(Ventas[[#This Row],[Representante]],Vendedores[],2,FALSE)</f>
        <v>Chimbote</v>
      </c>
      <c r="F494" t="str">
        <f>VLOOKUP(Ventas[[#This Row],[CódigoProducto]],Productos[[CódigoProducto]:[Costo de venta]],2,FALSE)</f>
        <v>BLU Advance 5.0</v>
      </c>
      <c r="G494">
        <f>VLOOKUP(Ventas[[#This Row],[CódigoProducto]],Productos[[CódigoProducto]:[Costo de venta]],3,FALSE)</f>
        <v>1620</v>
      </c>
      <c r="H494">
        <f>VLOOKUP(Ventas[[#This Row],[CódigoProducto]],Productos[[CódigoProducto]:[Costo de venta]],4,FALSE)</f>
        <v>1350</v>
      </c>
    </row>
    <row r="495" spans="1:8" ht="15.6" thickTop="1" thickBot="1" x14ac:dyDescent="0.35">
      <c r="A495" s="1">
        <v>41747</v>
      </c>
      <c r="B495" s="13" t="s">
        <v>91</v>
      </c>
      <c r="C495" t="s">
        <v>14</v>
      </c>
      <c r="D495">
        <v>2</v>
      </c>
      <c r="E495" t="str">
        <f>VLOOKUP(Ventas[[#This Row],[Representante]],Vendedores[],2,FALSE)</f>
        <v>Ica</v>
      </c>
      <c r="F495" t="str">
        <f>VLOOKUP(Ventas[[#This Row],[CódigoProducto]],Productos[[CódigoProducto]:[Costo de venta]],2,FALSE)</f>
        <v>Samsung Galaxy A20</v>
      </c>
      <c r="G495">
        <f>VLOOKUP(Ventas[[#This Row],[CódigoProducto]],Productos[[CódigoProducto]:[Costo de venta]],3,FALSE)</f>
        <v>1725</v>
      </c>
      <c r="H495">
        <f>VLOOKUP(Ventas[[#This Row],[CódigoProducto]],Productos[[CódigoProducto]:[Costo de venta]],4,FALSE)</f>
        <v>1500</v>
      </c>
    </row>
    <row r="496" spans="1:8" ht="15.6" thickTop="1" thickBot="1" x14ac:dyDescent="0.35">
      <c r="A496" s="1">
        <v>41748</v>
      </c>
      <c r="B496" s="13" t="s">
        <v>42</v>
      </c>
      <c r="C496" t="s">
        <v>24</v>
      </c>
      <c r="D496">
        <v>2</v>
      </c>
      <c r="E496" t="str">
        <f>VLOOKUP(Ventas[[#This Row],[Representante]],Vendedores[],2,FALSE)</f>
        <v>Huánuco</v>
      </c>
      <c r="F496" t="str">
        <f>VLOOKUP(Ventas[[#This Row],[CódigoProducto]],Productos[[CódigoProducto]:[Costo de venta]],2,FALSE)</f>
        <v>Samsung Galaxy S5</v>
      </c>
      <c r="G496">
        <f>VLOOKUP(Ventas[[#This Row],[CódigoProducto]],Productos[[CódigoProducto]:[Costo de venta]],3,FALSE)</f>
        <v>2167.1999999999998</v>
      </c>
      <c r="H496">
        <f>VLOOKUP(Ventas[[#This Row],[CódigoProducto]],Productos[[CódigoProducto]:[Costo de venta]],4,FALSE)</f>
        <v>1720</v>
      </c>
    </row>
    <row r="497" spans="1:8" ht="15.6" thickTop="1" thickBot="1" x14ac:dyDescent="0.35">
      <c r="A497" s="1">
        <v>41748</v>
      </c>
      <c r="B497" s="13" t="s">
        <v>92</v>
      </c>
      <c r="C497" t="s">
        <v>16</v>
      </c>
      <c r="D497">
        <v>3</v>
      </c>
      <c r="E497" t="str">
        <f>VLOOKUP(Ventas[[#This Row],[Representante]],Vendedores[],2,FALSE)</f>
        <v>Arequipa</v>
      </c>
      <c r="F497" t="str">
        <f>VLOOKUP(Ventas[[#This Row],[CódigoProducto]],Productos[[CódigoProducto]:[Costo de venta]],2,FALSE)</f>
        <v>Huawei Nexus 6P</v>
      </c>
      <c r="G497">
        <f>VLOOKUP(Ventas[[#This Row],[CódigoProducto]],Productos[[CódigoProducto]:[Costo de venta]],3,FALSE)</f>
        <v>1624</v>
      </c>
      <c r="H497">
        <f>VLOOKUP(Ventas[[#This Row],[CódigoProducto]],Productos[[CódigoProducto]:[Costo de venta]],4,FALSE)</f>
        <v>1450</v>
      </c>
    </row>
    <row r="498" spans="1:8" ht="15.6" thickTop="1" thickBot="1" x14ac:dyDescent="0.35">
      <c r="A498" s="1">
        <v>41748</v>
      </c>
      <c r="B498" s="13" t="s">
        <v>93</v>
      </c>
      <c r="C498" t="s">
        <v>17</v>
      </c>
      <c r="D498">
        <v>15</v>
      </c>
      <c r="E498" t="str">
        <f>VLOOKUP(Ventas[[#This Row],[Representante]],Vendedores[],2,FALSE)</f>
        <v>Cajamarca</v>
      </c>
      <c r="F498" t="str">
        <f>VLOOKUP(Ventas[[#This Row],[CódigoProducto]],Productos[[CódigoProducto]:[Costo de venta]],2,FALSE)</f>
        <v>BLU Advance 5.0</v>
      </c>
      <c r="G498">
        <f>VLOOKUP(Ventas[[#This Row],[CódigoProducto]],Productos[[CódigoProducto]:[Costo de venta]],3,FALSE)</f>
        <v>1620</v>
      </c>
      <c r="H498">
        <f>VLOOKUP(Ventas[[#This Row],[CódigoProducto]],Productos[[CódigoProducto]:[Costo de venta]],4,FALSE)</f>
        <v>1350</v>
      </c>
    </row>
    <row r="499" spans="1:8" ht="15.6" thickTop="1" thickBot="1" x14ac:dyDescent="0.35">
      <c r="A499" s="1">
        <v>41748</v>
      </c>
      <c r="B499" s="13" t="s">
        <v>35</v>
      </c>
      <c r="C499" t="s">
        <v>14</v>
      </c>
      <c r="D499">
        <v>3</v>
      </c>
      <c r="E499" t="str">
        <f>VLOOKUP(Ventas[[#This Row],[Representante]],Vendedores[],2,FALSE)</f>
        <v>Huancayo</v>
      </c>
      <c r="F499" t="str">
        <f>VLOOKUP(Ventas[[#This Row],[CódigoProducto]],Productos[[CódigoProducto]:[Costo de venta]],2,FALSE)</f>
        <v>Samsung Galaxy A20</v>
      </c>
      <c r="G499">
        <f>VLOOKUP(Ventas[[#This Row],[CódigoProducto]],Productos[[CódigoProducto]:[Costo de venta]],3,FALSE)</f>
        <v>1725</v>
      </c>
      <c r="H499">
        <f>VLOOKUP(Ventas[[#This Row],[CódigoProducto]],Productos[[CódigoProducto]:[Costo de venta]],4,FALSE)</f>
        <v>1500</v>
      </c>
    </row>
    <row r="500" spans="1:8" ht="15.6" thickTop="1" thickBot="1" x14ac:dyDescent="0.35">
      <c r="A500" s="1">
        <v>41748</v>
      </c>
      <c r="B500" s="13" t="s">
        <v>94</v>
      </c>
      <c r="C500" t="s">
        <v>16</v>
      </c>
      <c r="D500">
        <v>3</v>
      </c>
      <c r="E500" t="str">
        <f>VLOOKUP(Ventas[[#This Row],[Representante]],Vendedores[],2,FALSE)</f>
        <v>Piura</v>
      </c>
      <c r="F500" t="str">
        <f>VLOOKUP(Ventas[[#This Row],[CódigoProducto]],Productos[[CódigoProducto]:[Costo de venta]],2,FALSE)</f>
        <v>Huawei Nexus 6P</v>
      </c>
      <c r="G500">
        <f>VLOOKUP(Ventas[[#This Row],[CódigoProducto]],Productos[[CódigoProducto]:[Costo de venta]],3,FALSE)</f>
        <v>1624</v>
      </c>
      <c r="H500">
        <f>VLOOKUP(Ventas[[#This Row],[CódigoProducto]],Productos[[CódigoProducto]:[Costo de venta]],4,FALSE)</f>
        <v>1450</v>
      </c>
    </row>
    <row r="501" spans="1:8" ht="15.6" thickTop="1" thickBot="1" x14ac:dyDescent="0.35">
      <c r="A501" s="1">
        <v>41748</v>
      </c>
      <c r="B501" s="13" t="s">
        <v>95</v>
      </c>
      <c r="C501" t="s">
        <v>17</v>
      </c>
      <c r="D501">
        <v>2</v>
      </c>
      <c r="E501" t="str">
        <f>VLOOKUP(Ventas[[#This Row],[Representante]],Vendedores[],2,FALSE)</f>
        <v>Chepén</v>
      </c>
      <c r="F501" t="str">
        <f>VLOOKUP(Ventas[[#This Row],[CódigoProducto]],Productos[[CódigoProducto]:[Costo de venta]],2,FALSE)</f>
        <v>BLU Advance 5.0</v>
      </c>
      <c r="G501">
        <f>VLOOKUP(Ventas[[#This Row],[CódigoProducto]],Productos[[CódigoProducto]:[Costo de venta]],3,FALSE)</f>
        <v>1620</v>
      </c>
      <c r="H501">
        <f>VLOOKUP(Ventas[[#This Row],[CódigoProducto]],Productos[[CódigoProducto]:[Costo de venta]],4,FALSE)</f>
        <v>1350</v>
      </c>
    </row>
    <row r="502" spans="1:8" ht="15.6" thickTop="1" thickBot="1" x14ac:dyDescent="0.35">
      <c r="A502" s="1">
        <v>41748</v>
      </c>
      <c r="B502" s="13" t="s">
        <v>96</v>
      </c>
      <c r="C502" t="s">
        <v>20</v>
      </c>
      <c r="D502">
        <v>2</v>
      </c>
      <c r="E502" t="str">
        <f>VLOOKUP(Ventas[[#This Row],[Representante]],Vendedores[],2,FALSE)</f>
        <v>Juliaca</v>
      </c>
      <c r="F502" t="str">
        <f>VLOOKUP(Ventas[[#This Row],[CódigoProducto]],Productos[[CódigoProducto]:[Costo de venta]],2,FALSE)</f>
        <v>ALCATEL OneTouch</v>
      </c>
      <c r="G502">
        <f>VLOOKUP(Ventas[[#This Row],[CódigoProducto]],Productos[[CódigoProducto]:[Costo de venta]],3,FALSE)</f>
        <v>1020</v>
      </c>
      <c r="H502">
        <f>VLOOKUP(Ventas[[#This Row],[CódigoProducto]],Productos[[CódigoProducto]:[Costo de venta]],4,FALSE)</f>
        <v>850</v>
      </c>
    </row>
    <row r="503" spans="1:8" ht="15.6" thickTop="1" thickBot="1" x14ac:dyDescent="0.35">
      <c r="A503" s="1">
        <v>41748</v>
      </c>
      <c r="B503" s="13" t="s">
        <v>97</v>
      </c>
      <c r="C503" t="s">
        <v>22</v>
      </c>
      <c r="D503">
        <v>1</v>
      </c>
      <c r="E503" t="str">
        <f>VLOOKUP(Ventas[[#This Row],[Representante]],Vendedores[],2,FALSE)</f>
        <v>Pucallpa</v>
      </c>
      <c r="F503" t="str">
        <f>VLOOKUP(Ventas[[#This Row],[CódigoProducto]],Productos[[CódigoProducto]:[Costo de venta]],2,FALSE)</f>
        <v>Samsung Galaxy S69</v>
      </c>
      <c r="G503">
        <f>VLOOKUP(Ventas[[#This Row],[CódigoProducto]],Productos[[CódigoProducto]:[Costo de venta]],3,FALSE)</f>
        <v>998.4</v>
      </c>
      <c r="H503">
        <f>VLOOKUP(Ventas[[#This Row],[CódigoProducto]],Productos[[CódigoProducto]:[Costo de venta]],4,FALSE)</f>
        <v>960</v>
      </c>
    </row>
    <row r="504" spans="1:8" ht="15.6" thickTop="1" thickBot="1" x14ac:dyDescent="0.35">
      <c r="A504" s="1">
        <v>41749</v>
      </c>
      <c r="B504" s="13" t="s">
        <v>98</v>
      </c>
      <c r="C504" t="s">
        <v>21</v>
      </c>
      <c r="D504">
        <v>1</v>
      </c>
      <c r="E504" t="str">
        <f>VLOOKUP(Ventas[[#This Row],[Representante]],Vendedores[],2,FALSE)</f>
        <v>Lima</v>
      </c>
      <c r="F504" t="str">
        <f>VLOOKUP(Ventas[[#This Row],[CódigoProducto]],Productos[[CódigoProducto]:[Costo de venta]],2,FALSE)</f>
        <v>BLU Studio X8</v>
      </c>
      <c r="G504">
        <f>VLOOKUP(Ventas[[#This Row],[CódigoProducto]],Productos[[CódigoProducto]:[Costo de venta]],3,FALSE)</f>
        <v>1012</v>
      </c>
      <c r="H504">
        <f>VLOOKUP(Ventas[[#This Row],[CódigoProducto]],Productos[[CódigoProducto]:[Costo de venta]],4,FALSE)</f>
        <v>920</v>
      </c>
    </row>
    <row r="505" spans="1:8" ht="15.6" thickTop="1" thickBot="1" x14ac:dyDescent="0.35">
      <c r="A505" s="1">
        <v>41749</v>
      </c>
      <c r="B505" s="13" t="s">
        <v>99</v>
      </c>
      <c r="C505" t="s">
        <v>16</v>
      </c>
      <c r="D505">
        <v>1</v>
      </c>
      <c r="E505" t="str">
        <f>VLOOKUP(Ventas[[#This Row],[Representante]],Vendedores[],2,FALSE)</f>
        <v>Chiclayo</v>
      </c>
      <c r="F505" t="str">
        <f>VLOOKUP(Ventas[[#This Row],[CódigoProducto]],Productos[[CódigoProducto]:[Costo de venta]],2,FALSE)</f>
        <v>Huawei Nexus 6P</v>
      </c>
      <c r="G505">
        <f>VLOOKUP(Ventas[[#This Row],[CódigoProducto]],Productos[[CódigoProducto]:[Costo de venta]],3,FALSE)</f>
        <v>1624</v>
      </c>
      <c r="H505">
        <f>VLOOKUP(Ventas[[#This Row],[CódigoProducto]],Productos[[CódigoProducto]:[Costo de venta]],4,FALSE)</f>
        <v>1450</v>
      </c>
    </row>
    <row r="506" spans="1:8" ht="15.6" thickTop="1" thickBot="1" x14ac:dyDescent="0.35">
      <c r="A506" s="1">
        <v>41749</v>
      </c>
      <c r="B506" s="13" t="s">
        <v>100</v>
      </c>
      <c r="C506" t="s">
        <v>20</v>
      </c>
      <c r="D506">
        <v>4</v>
      </c>
      <c r="E506" t="str">
        <f>VLOOKUP(Ventas[[#This Row],[Representante]],Vendedores[],2,FALSE)</f>
        <v>Cerro de Pasco</v>
      </c>
      <c r="F506" t="str">
        <f>VLOOKUP(Ventas[[#This Row],[CódigoProducto]],Productos[[CódigoProducto]:[Costo de venta]],2,FALSE)</f>
        <v>ALCATEL OneTouch</v>
      </c>
      <c r="G506">
        <f>VLOOKUP(Ventas[[#This Row],[CódigoProducto]],Productos[[CódigoProducto]:[Costo de venta]],3,FALSE)</f>
        <v>1020</v>
      </c>
      <c r="H506">
        <f>VLOOKUP(Ventas[[#This Row],[CódigoProducto]],Productos[[CódigoProducto]:[Costo de venta]],4,FALSE)</f>
        <v>850</v>
      </c>
    </row>
    <row r="507" spans="1:8" ht="15.6" thickTop="1" thickBot="1" x14ac:dyDescent="0.35">
      <c r="A507" s="1">
        <v>41749</v>
      </c>
      <c r="B507" s="13" t="s">
        <v>101</v>
      </c>
      <c r="C507" t="s">
        <v>13</v>
      </c>
      <c r="D507">
        <v>6</v>
      </c>
      <c r="E507" t="str">
        <f>VLOOKUP(Ventas[[#This Row],[Representante]],Vendedores[],2,FALSE)</f>
        <v>Cañete</v>
      </c>
      <c r="F507" t="str">
        <f>VLOOKUP(Ventas[[#This Row],[CódigoProducto]],Productos[[CódigoProducto]:[Costo de venta]],2,FALSE)</f>
        <v>Xiaomi Redmi Note 9</v>
      </c>
      <c r="G507">
        <f>VLOOKUP(Ventas[[#This Row],[CódigoProducto]],Productos[[CódigoProducto]:[Costo de venta]],3,FALSE)</f>
        <v>1683</v>
      </c>
      <c r="H507">
        <f>VLOOKUP(Ventas[[#This Row],[CódigoProducto]],Productos[[CódigoProducto]:[Costo de venta]],4,FALSE)</f>
        <v>1530</v>
      </c>
    </row>
    <row r="508" spans="1:8" ht="15.6" thickTop="1" thickBot="1" x14ac:dyDescent="0.35">
      <c r="A508" s="1">
        <v>41749</v>
      </c>
      <c r="B508" s="13" t="s">
        <v>102</v>
      </c>
      <c r="C508" t="s">
        <v>19</v>
      </c>
      <c r="D508">
        <v>2</v>
      </c>
      <c r="E508" t="str">
        <f>VLOOKUP(Ventas[[#This Row],[Representante]],Vendedores[],2,FALSE)</f>
        <v>Moyobamba</v>
      </c>
      <c r="F508" t="str">
        <f>VLOOKUP(Ventas[[#This Row],[CódigoProducto]],Productos[[CódigoProducto]:[Costo de venta]],2,FALSE)</f>
        <v>ASUS ZenFone 3</v>
      </c>
      <c r="G508">
        <f>VLOOKUP(Ventas[[#This Row],[CódigoProducto]],Productos[[CódigoProducto]:[Costo de venta]],3,FALSE)</f>
        <v>2013</v>
      </c>
      <c r="H508">
        <f>VLOOKUP(Ventas[[#This Row],[CódigoProducto]],Productos[[CódigoProducto]:[Costo de venta]],4,FALSE)</f>
        <v>1650</v>
      </c>
    </row>
    <row r="509" spans="1:8" ht="15.6" thickTop="1" thickBot="1" x14ac:dyDescent="0.35">
      <c r="A509" s="1">
        <v>41749</v>
      </c>
      <c r="B509" s="13" t="s">
        <v>53</v>
      </c>
      <c r="C509" t="s">
        <v>21</v>
      </c>
      <c r="D509">
        <v>2</v>
      </c>
      <c r="E509" t="str">
        <f>VLOOKUP(Ventas[[#This Row],[Representante]],Vendedores[],2,FALSE)</f>
        <v>Arequipa</v>
      </c>
      <c r="F509" t="str">
        <f>VLOOKUP(Ventas[[#This Row],[CódigoProducto]],Productos[[CódigoProducto]:[Costo de venta]],2,FALSE)</f>
        <v>BLU Studio X8</v>
      </c>
      <c r="G509">
        <f>VLOOKUP(Ventas[[#This Row],[CódigoProducto]],Productos[[CódigoProducto]:[Costo de venta]],3,FALSE)</f>
        <v>1012</v>
      </c>
      <c r="H509">
        <f>VLOOKUP(Ventas[[#This Row],[CódigoProducto]],Productos[[CódigoProducto]:[Costo de venta]],4,FALSE)</f>
        <v>920</v>
      </c>
    </row>
    <row r="510" spans="1:8" ht="15.6" thickTop="1" thickBot="1" x14ac:dyDescent="0.35">
      <c r="A510" s="1">
        <v>41749</v>
      </c>
      <c r="B510" s="13" t="s">
        <v>50</v>
      </c>
      <c r="C510" t="s">
        <v>15</v>
      </c>
      <c r="D510">
        <v>3</v>
      </c>
      <c r="E510" t="str">
        <f>VLOOKUP(Ventas[[#This Row],[Representante]],Vendedores[],2,FALSE)</f>
        <v>Cajamarca</v>
      </c>
      <c r="F510" t="str">
        <f>VLOOKUP(Ventas[[#This Row],[CódigoProducto]],Productos[[CódigoProducto]:[Costo de venta]],2,FALSE)</f>
        <v>Moto G Plus</v>
      </c>
      <c r="G510">
        <f>VLOOKUP(Ventas[[#This Row],[CódigoProducto]],Productos[[CódigoProducto]:[Costo de venta]],3,FALSE)</f>
        <v>2376</v>
      </c>
      <c r="H510">
        <f>VLOOKUP(Ventas[[#This Row],[CódigoProducto]],Productos[[CódigoProducto]:[Costo de venta]],4,FALSE)</f>
        <v>2200</v>
      </c>
    </row>
    <row r="511" spans="1:8" ht="15.6" thickTop="1" thickBot="1" x14ac:dyDescent="0.35">
      <c r="A511" s="1">
        <v>41749</v>
      </c>
      <c r="B511" s="13" t="s">
        <v>34</v>
      </c>
      <c r="C511" t="s">
        <v>23</v>
      </c>
      <c r="D511">
        <v>2</v>
      </c>
      <c r="E511" t="str">
        <f>VLOOKUP(Ventas[[#This Row],[Representante]],Vendedores[],2,FALSE)</f>
        <v>Ica</v>
      </c>
      <c r="F511" t="str">
        <f>VLOOKUP(Ventas[[#This Row],[CódigoProducto]],Productos[[CódigoProducto]:[Costo de venta]],2,FALSE)</f>
        <v>Samsung Galaxy J7</v>
      </c>
      <c r="G511">
        <f>VLOOKUP(Ventas[[#This Row],[CódigoProducto]],Productos[[CódigoProducto]:[Costo de venta]],3,FALSE)</f>
        <v>2016.5</v>
      </c>
      <c r="H511">
        <f>VLOOKUP(Ventas[[#This Row],[CódigoProducto]],Productos[[CódigoProducto]:[Costo de venta]],4,FALSE)</f>
        <v>1850</v>
      </c>
    </row>
    <row r="512" spans="1:8" ht="15.6" thickTop="1" thickBot="1" x14ac:dyDescent="0.35">
      <c r="A512" s="1">
        <v>41749</v>
      </c>
      <c r="B512" s="13" t="s">
        <v>32</v>
      </c>
      <c r="C512" t="s">
        <v>16</v>
      </c>
      <c r="D512">
        <v>3</v>
      </c>
      <c r="E512" t="str">
        <f>VLOOKUP(Ventas[[#This Row],[Representante]],Vendedores[],2,FALSE)</f>
        <v>Trujillo</v>
      </c>
      <c r="F512" t="str">
        <f>VLOOKUP(Ventas[[#This Row],[CódigoProducto]],Productos[[CódigoProducto]:[Costo de venta]],2,FALSE)</f>
        <v>Huawei Nexus 6P</v>
      </c>
      <c r="G512">
        <f>VLOOKUP(Ventas[[#This Row],[CódigoProducto]],Productos[[CódigoProducto]:[Costo de venta]],3,FALSE)</f>
        <v>1624</v>
      </c>
      <c r="H512">
        <f>VLOOKUP(Ventas[[#This Row],[CódigoProducto]],Productos[[CódigoProducto]:[Costo de venta]],4,FALSE)</f>
        <v>1450</v>
      </c>
    </row>
    <row r="513" spans="1:8" ht="15.6" thickTop="1" thickBot="1" x14ac:dyDescent="0.35">
      <c r="A513" s="1">
        <v>41749</v>
      </c>
      <c r="B513" s="13" t="s">
        <v>59</v>
      </c>
      <c r="C513" t="s">
        <v>21</v>
      </c>
      <c r="D513">
        <v>2</v>
      </c>
      <c r="E513" t="str">
        <f>VLOOKUP(Ventas[[#This Row],[Representante]],Vendedores[],2,FALSE)</f>
        <v>Huaral</v>
      </c>
      <c r="F513" t="str">
        <f>VLOOKUP(Ventas[[#This Row],[CódigoProducto]],Productos[[CódigoProducto]:[Costo de venta]],2,FALSE)</f>
        <v>BLU Studio X8</v>
      </c>
      <c r="G513">
        <f>VLOOKUP(Ventas[[#This Row],[CódigoProducto]],Productos[[CódigoProducto]:[Costo de venta]],3,FALSE)</f>
        <v>1012</v>
      </c>
      <c r="H513">
        <f>VLOOKUP(Ventas[[#This Row],[CódigoProducto]],Productos[[CódigoProducto]:[Costo de venta]],4,FALSE)</f>
        <v>920</v>
      </c>
    </row>
    <row r="514" spans="1:8" ht="15.6" thickTop="1" thickBot="1" x14ac:dyDescent="0.35">
      <c r="A514" s="1">
        <v>41749</v>
      </c>
      <c r="B514" s="13" t="s">
        <v>37</v>
      </c>
      <c r="C514" t="s">
        <v>14</v>
      </c>
      <c r="D514">
        <v>3</v>
      </c>
      <c r="E514" t="str">
        <f>VLOOKUP(Ventas[[#This Row],[Representante]],Vendedores[],2,FALSE)</f>
        <v>Chiclayo</v>
      </c>
      <c r="F514" t="str">
        <f>VLOOKUP(Ventas[[#This Row],[CódigoProducto]],Productos[[CódigoProducto]:[Costo de venta]],2,FALSE)</f>
        <v>Samsung Galaxy A20</v>
      </c>
      <c r="G514">
        <f>VLOOKUP(Ventas[[#This Row],[CódigoProducto]],Productos[[CódigoProducto]:[Costo de venta]],3,FALSE)</f>
        <v>1725</v>
      </c>
      <c r="H514">
        <f>VLOOKUP(Ventas[[#This Row],[CódigoProducto]],Productos[[CódigoProducto]:[Costo de venta]],4,FALSE)</f>
        <v>1500</v>
      </c>
    </row>
    <row r="515" spans="1:8" ht="15.6" thickTop="1" thickBot="1" x14ac:dyDescent="0.35">
      <c r="A515" s="1">
        <v>41750</v>
      </c>
      <c r="B515" s="13" t="s">
        <v>38</v>
      </c>
      <c r="C515" t="s">
        <v>18</v>
      </c>
      <c r="D515">
        <v>2</v>
      </c>
      <c r="E515" t="str">
        <f>VLOOKUP(Ventas[[#This Row],[Representante]],Vendedores[],2,FALSE)</f>
        <v>Catacaos</v>
      </c>
      <c r="F515" t="str">
        <f>VLOOKUP(Ventas[[#This Row],[CódigoProducto]],Productos[[CódigoProducto]:[Costo de venta]],2,FALSE)</f>
        <v>Apple iPhone 6</v>
      </c>
      <c r="G515">
        <f>VLOOKUP(Ventas[[#This Row],[CódigoProducto]],Productos[[CódigoProducto]:[Costo de venta]],3,FALSE)</f>
        <v>1312.5</v>
      </c>
      <c r="H515">
        <f>VLOOKUP(Ventas[[#This Row],[CódigoProducto]],Productos[[CódigoProducto]:[Costo de venta]],4,FALSE)</f>
        <v>1250</v>
      </c>
    </row>
    <row r="516" spans="1:8" ht="15.6" thickTop="1" thickBot="1" x14ac:dyDescent="0.35">
      <c r="A516" s="1">
        <v>41750</v>
      </c>
      <c r="B516" s="13" t="s">
        <v>43</v>
      </c>
      <c r="C516" t="s">
        <v>24</v>
      </c>
      <c r="D516">
        <v>14</v>
      </c>
      <c r="E516" t="str">
        <f>VLOOKUP(Ventas[[#This Row],[Representante]],Vendedores[],2,FALSE)</f>
        <v>Huancayo</v>
      </c>
      <c r="F516" t="str">
        <f>VLOOKUP(Ventas[[#This Row],[CódigoProducto]],Productos[[CódigoProducto]:[Costo de venta]],2,FALSE)</f>
        <v>Samsung Galaxy S5</v>
      </c>
      <c r="G516">
        <f>VLOOKUP(Ventas[[#This Row],[CódigoProducto]],Productos[[CódigoProducto]:[Costo de venta]],3,FALSE)</f>
        <v>2167.1999999999998</v>
      </c>
      <c r="H516">
        <f>VLOOKUP(Ventas[[#This Row],[CódigoProducto]],Productos[[CódigoProducto]:[Costo de venta]],4,FALSE)</f>
        <v>1720</v>
      </c>
    </row>
    <row r="517" spans="1:8" ht="15.6" thickTop="1" thickBot="1" x14ac:dyDescent="0.35">
      <c r="A517" s="1">
        <v>41751</v>
      </c>
      <c r="B517" s="13" t="s">
        <v>49</v>
      </c>
      <c r="C517" t="s">
        <v>19</v>
      </c>
      <c r="D517">
        <v>2</v>
      </c>
      <c r="E517" t="str">
        <f>VLOOKUP(Ventas[[#This Row],[Representante]],Vendedores[],2,FALSE)</f>
        <v>Piura</v>
      </c>
      <c r="F517" t="str">
        <f>VLOOKUP(Ventas[[#This Row],[CódigoProducto]],Productos[[CódigoProducto]:[Costo de venta]],2,FALSE)</f>
        <v>ASUS ZenFone 3</v>
      </c>
      <c r="G517">
        <f>VLOOKUP(Ventas[[#This Row],[CódigoProducto]],Productos[[CódigoProducto]:[Costo de venta]],3,FALSE)</f>
        <v>2013</v>
      </c>
      <c r="H517">
        <f>VLOOKUP(Ventas[[#This Row],[CódigoProducto]],Productos[[CódigoProducto]:[Costo de venta]],4,FALSE)</f>
        <v>1650</v>
      </c>
    </row>
    <row r="518" spans="1:8" ht="15.6" thickTop="1" thickBot="1" x14ac:dyDescent="0.35">
      <c r="A518" s="1">
        <v>41751</v>
      </c>
      <c r="B518" s="13" t="s">
        <v>40</v>
      </c>
      <c r="C518" t="s">
        <v>14</v>
      </c>
      <c r="D518">
        <v>3</v>
      </c>
      <c r="E518" t="str">
        <f>VLOOKUP(Ventas[[#This Row],[Representante]],Vendedores[],2,FALSE)</f>
        <v>Iquitos</v>
      </c>
      <c r="F518" t="str">
        <f>VLOOKUP(Ventas[[#This Row],[CódigoProducto]],Productos[[CódigoProducto]:[Costo de venta]],2,FALSE)</f>
        <v>Samsung Galaxy A20</v>
      </c>
      <c r="G518">
        <f>VLOOKUP(Ventas[[#This Row],[CódigoProducto]],Productos[[CódigoProducto]:[Costo de venta]],3,FALSE)</f>
        <v>1725</v>
      </c>
      <c r="H518">
        <f>VLOOKUP(Ventas[[#This Row],[CódigoProducto]],Productos[[CódigoProducto]:[Costo de venta]],4,FALSE)</f>
        <v>1500</v>
      </c>
    </row>
    <row r="519" spans="1:8" ht="15.6" thickTop="1" thickBot="1" x14ac:dyDescent="0.35">
      <c r="A519" s="1">
        <v>41751</v>
      </c>
      <c r="B519" s="13" t="s">
        <v>39</v>
      </c>
      <c r="C519" t="s">
        <v>22</v>
      </c>
      <c r="D519">
        <v>2</v>
      </c>
      <c r="E519" t="str">
        <f>VLOOKUP(Ventas[[#This Row],[Representante]],Vendedores[],2,FALSE)</f>
        <v>Tacna</v>
      </c>
      <c r="F519" t="str">
        <f>VLOOKUP(Ventas[[#This Row],[CódigoProducto]],Productos[[CódigoProducto]:[Costo de venta]],2,FALSE)</f>
        <v>Samsung Galaxy S69</v>
      </c>
      <c r="G519">
        <f>VLOOKUP(Ventas[[#This Row],[CódigoProducto]],Productos[[CódigoProducto]:[Costo de venta]],3,FALSE)</f>
        <v>998.4</v>
      </c>
      <c r="H519">
        <f>VLOOKUP(Ventas[[#This Row],[CódigoProducto]],Productos[[CódigoProducto]:[Costo de venta]],4,FALSE)</f>
        <v>960</v>
      </c>
    </row>
    <row r="520" spans="1:8" ht="15.6" thickTop="1" thickBot="1" x14ac:dyDescent="0.35">
      <c r="A520" s="1">
        <v>41751</v>
      </c>
      <c r="B520" s="13" t="s">
        <v>48</v>
      </c>
      <c r="C520" t="s">
        <v>20</v>
      </c>
      <c r="D520">
        <v>2</v>
      </c>
      <c r="E520" t="str">
        <f>VLOOKUP(Ventas[[#This Row],[Representante]],Vendedores[],2,FALSE)</f>
        <v>Cusco</v>
      </c>
      <c r="F520" t="str">
        <f>VLOOKUP(Ventas[[#This Row],[CódigoProducto]],Productos[[CódigoProducto]:[Costo de venta]],2,FALSE)</f>
        <v>ALCATEL OneTouch</v>
      </c>
      <c r="G520">
        <f>VLOOKUP(Ventas[[#This Row],[CódigoProducto]],Productos[[CódigoProducto]:[Costo de venta]],3,FALSE)</f>
        <v>1020</v>
      </c>
      <c r="H520">
        <f>VLOOKUP(Ventas[[#This Row],[CódigoProducto]],Productos[[CódigoProducto]:[Costo de venta]],4,FALSE)</f>
        <v>850</v>
      </c>
    </row>
    <row r="521" spans="1:8" ht="15.6" thickTop="1" thickBot="1" x14ac:dyDescent="0.35">
      <c r="A521" s="1">
        <v>41751</v>
      </c>
      <c r="B521" s="13" t="s">
        <v>47</v>
      </c>
      <c r="C521" t="s">
        <v>14</v>
      </c>
      <c r="D521">
        <v>3</v>
      </c>
      <c r="E521" t="str">
        <f>VLOOKUP(Ventas[[#This Row],[Representante]],Vendedores[],2,FALSE)</f>
        <v>Chimbote</v>
      </c>
      <c r="F521" t="str">
        <f>VLOOKUP(Ventas[[#This Row],[CódigoProducto]],Productos[[CódigoProducto]:[Costo de venta]],2,FALSE)</f>
        <v>Samsung Galaxy A20</v>
      </c>
      <c r="G521">
        <f>VLOOKUP(Ventas[[#This Row],[CódigoProducto]],Productos[[CódigoProducto]:[Costo de venta]],3,FALSE)</f>
        <v>1725</v>
      </c>
      <c r="H521">
        <f>VLOOKUP(Ventas[[#This Row],[CódigoProducto]],Productos[[CódigoProducto]:[Costo de venta]],4,FALSE)</f>
        <v>1500</v>
      </c>
    </row>
    <row r="522" spans="1:8" ht="15.6" thickTop="1" thickBot="1" x14ac:dyDescent="0.35">
      <c r="A522" s="1">
        <v>41752</v>
      </c>
      <c r="B522" s="13" t="s">
        <v>56</v>
      </c>
      <c r="C522" t="s">
        <v>17</v>
      </c>
      <c r="D522">
        <v>1</v>
      </c>
      <c r="E522" t="str">
        <f>VLOOKUP(Ventas[[#This Row],[Representante]],Vendedores[],2,FALSE)</f>
        <v>Juliaca</v>
      </c>
      <c r="F522" t="str">
        <f>VLOOKUP(Ventas[[#This Row],[CódigoProducto]],Productos[[CódigoProducto]:[Costo de venta]],2,FALSE)</f>
        <v>BLU Advance 5.0</v>
      </c>
      <c r="G522">
        <f>VLOOKUP(Ventas[[#This Row],[CódigoProducto]],Productos[[CódigoProducto]:[Costo de venta]],3,FALSE)</f>
        <v>1620</v>
      </c>
      <c r="H522">
        <f>VLOOKUP(Ventas[[#This Row],[CódigoProducto]],Productos[[CódigoProducto]:[Costo de venta]],4,FALSE)</f>
        <v>1350</v>
      </c>
    </row>
    <row r="523" spans="1:8" ht="15.6" thickTop="1" thickBot="1" x14ac:dyDescent="0.35">
      <c r="A523" s="1">
        <v>41752</v>
      </c>
      <c r="B523" s="13" t="s">
        <v>52</v>
      </c>
      <c r="C523" t="s">
        <v>24</v>
      </c>
      <c r="D523">
        <v>1</v>
      </c>
      <c r="E523" t="str">
        <f>VLOOKUP(Ventas[[#This Row],[Representante]],Vendedores[],2,FALSE)</f>
        <v>Ayacucho</v>
      </c>
      <c r="F523" t="str">
        <f>VLOOKUP(Ventas[[#This Row],[CódigoProducto]],Productos[[CódigoProducto]:[Costo de venta]],2,FALSE)</f>
        <v>Samsung Galaxy S5</v>
      </c>
      <c r="G523">
        <f>VLOOKUP(Ventas[[#This Row],[CódigoProducto]],Productos[[CódigoProducto]:[Costo de venta]],3,FALSE)</f>
        <v>2167.1999999999998</v>
      </c>
      <c r="H523">
        <f>VLOOKUP(Ventas[[#This Row],[CódigoProducto]],Productos[[CódigoProducto]:[Costo de venta]],4,FALSE)</f>
        <v>1720</v>
      </c>
    </row>
    <row r="524" spans="1:8" ht="15.6" thickTop="1" thickBot="1" x14ac:dyDescent="0.35">
      <c r="A524" s="1">
        <v>41752</v>
      </c>
      <c r="B524" s="13" t="s">
        <v>55</v>
      </c>
      <c r="C524" t="s">
        <v>13</v>
      </c>
      <c r="D524">
        <v>1</v>
      </c>
      <c r="E524" t="str">
        <f>VLOOKUP(Ventas[[#This Row],[Representante]],Vendedores[],2,FALSE)</f>
        <v>Pucallpa</v>
      </c>
      <c r="F524" t="str">
        <f>VLOOKUP(Ventas[[#This Row],[CódigoProducto]],Productos[[CódigoProducto]:[Costo de venta]],2,FALSE)</f>
        <v>Xiaomi Redmi Note 9</v>
      </c>
      <c r="G524">
        <f>VLOOKUP(Ventas[[#This Row],[CódigoProducto]],Productos[[CódigoProducto]:[Costo de venta]],3,FALSE)</f>
        <v>1683</v>
      </c>
      <c r="H524">
        <f>VLOOKUP(Ventas[[#This Row],[CódigoProducto]],Productos[[CódigoProducto]:[Costo de venta]],4,FALSE)</f>
        <v>1530</v>
      </c>
    </row>
    <row r="525" spans="1:8" ht="15.6" thickTop="1" thickBot="1" x14ac:dyDescent="0.35">
      <c r="A525" s="1">
        <v>41752</v>
      </c>
      <c r="B525" s="13" t="s">
        <v>57</v>
      </c>
      <c r="C525" t="s">
        <v>17</v>
      </c>
      <c r="D525">
        <v>3</v>
      </c>
      <c r="E525" t="str">
        <f>VLOOKUP(Ventas[[#This Row],[Representante]],Vendedores[],2,FALSE)</f>
        <v>Tumbes</v>
      </c>
      <c r="F525" t="str">
        <f>VLOOKUP(Ventas[[#This Row],[CódigoProducto]],Productos[[CódigoProducto]:[Costo de venta]],2,FALSE)</f>
        <v>BLU Advance 5.0</v>
      </c>
      <c r="G525">
        <f>VLOOKUP(Ventas[[#This Row],[CódigoProducto]],Productos[[CódigoProducto]:[Costo de venta]],3,FALSE)</f>
        <v>1620</v>
      </c>
      <c r="H525">
        <f>VLOOKUP(Ventas[[#This Row],[CódigoProducto]],Productos[[CódigoProducto]:[Costo de venta]],4,FALSE)</f>
        <v>1350</v>
      </c>
    </row>
    <row r="526" spans="1:8" ht="15.6" thickTop="1" thickBot="1" x14ac:dyDescent="0.35">
      <c r="A526" s="1">
        <v>41752</v>
      </c>
      <c r="B526" s="13" t="s">
        <v>45</v>
      </c>
      <c r="C526" t="s">
        <v>14</v>
      </c>
      <c r="D526">
        <v>14</v>
      </c>
      <c r="E526" t="str">
        <f>VLOOKUP(Ventas[[#This Row],[Representante]],Vendedores[],2,FALSE)</f>
        <v>Ilo</v>
      </c>
      <c r="F526" t="str">
        <f>VLOOKUP(Ventas[[#This Row],[CódigoProducto]],Productos[[CódigoProducto]:[Costo de venta]],2,FALSE)</f>
        <v>Samsung Galaxy A20</v>
      </c>
      <c r="G526">
        <f>VLOOKUP(Ventas[[#This Row],[CódigoProducto]],Productos[[CódigoProducto]:[Costo de venta]],3,FALSE)</f>
        <v>1725</v>
      </c>
      <c r="H526">
        <f>VLOOKUP(Ventas[[#This Row],[CódigoProducto]],Productos[[CódigoProducto]:[Costo de venta]],4,FALSE)</f>
        <v>1500</v>
      </c>
    </row>
    <row r="527" spans="1:8" ht="15.6" thickTop="1" thickBot="1" x14ac:dyDescent="0.35">
      <c r="A527" s="1">
        <v>41752</v>
      </c>
      <c r="B527" s="13" t="s">
        <v>51</v>
      </c>
      <c r="C527" t="s">
        <v>14</v>
      </c>
      <c r="D527">
        <v>2</v>
      </c>
      <c r="E527" t="str">
        <f>VLOOKUP(Ventas[[#This Row],[Representante]],Vendedores[],2,FALSE)</f>
        <v>Huaraz</v>
      </c>
      <c r="F527" t="str">
        <f>VLOOKUP(Ventas[[#This Row],[CódigoProducto]],Productos[[CódigoProducto]:[Costo de venta]],2,FALSE)</f>
        <v>Samsung Galaxy A20</v>
      </c>
      <c r="G527">
        <f>VLOOKUP(Ventas[[#This Row],[CódigoProducto]],Productos[[CódigoProducto]:[Costo de venta]],3,FALSE)</f>
        <v>1725</v>
      </c>
      <c r="H527">
        <f>VLOOKUP(Ventas[[#This Row],[CódigoProducto]],Productos[[CódigoProducto]:[Costo de venta]],4,FALSE)</f>
        <v>1500</v>
      </c>
    </row>
    <row r="528" spans="1:8" ht="15.6" thickTop="1" thickBot="1" x14ac:dyDescent="0.35">
      <c r="A528" s="1">
        <v>41752</v>
      </c>
      <c r="B528" s="13" t="s">
        <v>58</v>
      </c>
      <c r="C528" t="s">
        <v>17</v>
      </c>
      <c r="D528">
        <v>3</v>
      </c>
      <c r="E528" t="str">
        <f>VLOOKUP(Ventas[[#This Row],[Representante]],Vendedores[],2,FALSE)</f>
        <v>Chincha</v>
      </c>
      <c r="F528" t="str">
        <f>VLOOKUP(Ventas[[#This Row],[CódigoProducto]],Productos[[CódigoProducto]:[Costo de venta]],2,FALSE)</f>
        <v>BLU Advance 5.0</v>
      </c>
      <c r="G528">
        <f>VLOOKUP(Ventas[[#This Row],[CódigoProducto]],Productos[[CódigoProducto]:[Costo de venta]],3,FALSE)</f>
        <v>1620</v>
      </c>
      <c r="H528">
        <f>VLOOKUP(Ventas[[#This Row],[CódigoProducto]],Productos[[CódigoProducto]:[Costo de venta]],4,FALSE)</f>
        <v>1350</v>
      </c>
    </row>
    <row r="529" spans="1:8" ht="15.6" thickTop="1" thickBot="1" x14ac:dyDescent="0.35">
      <c r="A529" s="1">
        <v>41753</v>
      </c>
      <c r="B529" s="13" t="s">
        <v>60</v>
      </c>
      <c r="C529" t="s">
        <v>21</v>
      </c>
      <c r="D529">
        <v>2</v>
      </c>
      <c r="E529" t="str">
        <f>VLOOKUP(Ventas[[#This Row],[Representante]],Vendedores[],2,FALSE)</f>
        <v>Pisco</v>
      </c>
      <c r="F529" t="str">
        <f>VLOOKUP(Ventas[[#This Row],[CódigoProducto]],Productos[[CódigoProducto]:[Costo de venta]],2,FALSE)</f>
        <v>BLU Studio X8</v>
      </c>
      <c r="G529">
        <f>VLOOKUP(Ventas[[#This Row],[CódigoProducto]],Productos[[CódigoProducto]:[Costo de venta]],3,FALSE)</f>
        <v>1012</v>
      </c>
      <c r="H529">
        <f>VLOOKUP(Ventas[[#This Row],[CódigoProducto]],Productos[[CódigoProducto]:[Costo de venta]],4,FALSE)</f>
        <v>920</v>
      </c>
    </row>
    <row r="530" spans="1:8" ht="15.6" thickTop="1" thickBot="1" x14ac:dyDescent="0.35">
      <c r="A530" s="1">
        <v>41753</v>
      </c>
      <c r="B530" s="13" t="s">
        <v>54</v>
      </c>
      <c r="C530" t="s">
        <v>22</v>
      </c>
      <c r="D530">
        <v>1</v>
      </c>
      <c r="E530" t="str">
        <f>VLOOKUP(Ventas[[#This Row],[Representante]],Vendedores[],2,FALSE)</f>
        <v>Cañete</v>
      </c>
      <c r="F530" t="str">
        <f>VLOOKUP(Ventas[[#This Row],[CódigoProducto]],Productos[[CódigoProducto]:[Costo de venta]],2,FALSE)</f>
        <v>Samsung Galaxy S69</v>
      </c>
      <c r="G530">
        <f>VLOOKUP(Ventas[[#This Row],[CódigoProducto]],Productos[[CódigoProducto]:[Costo de venta]],3,FALSE)</f>
        <v>998.4</v>
      </c>
      <c r="H530">
        <f>VLOOKUP(Ventas[[#This Row],[CódigoProducto]],Productos[[CódigoProducto]:[Costo de venta]],4,FALSE)</f>
        <v>960</v>
      </c>
    </row>
    <row r="531" spans="1:8" ht="15.6" thickTop="1" thickBot="1" x14ac:dyDescent="0.35">
      <c r="A531" s="1">
        <v>41753</v>
      </c>
      <c r="B531" s="13" t="s">
        <v>63</v>
      </c>
      <c r="C531" t="s">
        <v>24</v>
      </c>
      <c r="D531">
        <v>1</v>
      </c>
      <c r="E531" t="str">
        <f>VLOOKUP(Ventas[[#This Row],[Representante]],Vendedores[],2,FALSE)</f>
        <v>Jaén</v>
      </c>
      <c r="F531" t="str">
        <f>VLOOKUP(Ventas[[#This Row],[CódigoProducto]],Productos[[CódigoProducto]:[Costo de venta]],2,FALSE)</f>
        <v>Samsung Galaxy S5</v>
      </c>
      <c r="G531">
        <f>VLOOKUP(Ventas[[#This Row],[CódigoProducto]],Productos[[CódigoProducto]:[Costo de venta]],3,FALSE)</f>
        <v>2167.1999999999998</v>
      </c>
      <c r="H531">
        <f>VLOOKUP(Ventas[[#This Row],[CódigoProducto]],Productos[[CódigoProducto]:[Costo de venta]],4,FALSE)</f>
        <v>1720</v>
      </c>
    </row>
    <row r="532" spans="1:8" ht="15.6" thickTop="1" thickBot="1" x14ac:dyDescent="0.35">
      <c r="A532" s="1">
        <v>41754</v>
      </c>
      <c r="B532" s="13" t="s">
        <v>64</v>
      </c>
      <c r="C532" t="s">
        <v>15</v>
      </c>
      <c r="D532">
        <v>1</v>
      </c>
      <c r="E532" t="str">
        <f>VLOOKUP(Ventas[[#This Row],[Representante]],Vendedores[],2,FALSE)</f>
        <v>Moyobamba</v>
      </c>
      <c r="F532" t="str">
        <f>VLOOKUP(Ventas[[#This Row],[CódigoProducto]],Productos[[CódigoProducto]:[Costo de venta]],2,FALSE)</f>
        <v>Moto G Plus</v>
      </c>
      <c r="G532">
        <f>VLOOKUP(Ventas[[#This Row],[CódigoProducto]],Productos[[CódigoProducto]:[Costo de venta]],3,FALSE)</f>
        <v>2376</v>
      </c>
      <c r="H532">
        <f>VLOOKUP(Ventas[[#This Row],[CódigoProducto]],Productos[[CódigoProducto]:[Costo de venta]],4,FALSE)</f>
        <v>2200</v>
      </c>
    </row>
    <row r="533" spans="1:8" ht="15.6" thickTop="1" thickBot="1" x14ac:dyDescent="0.35">
      <c r="A533" s="1">
        <v>41754</v>
      </c>
      <c r="B533" s="13" t="s">
        <v>65</v>
      </c>
      <c r="C533" t="s">
        <v>15</v>
      </c>
      <c r="D533">
        <v>1</v>
      </c>
      <c r="E533" t="str">
        <f>VLOOKUP(Ventas[[#This Row],[Representante]],Vendedores[],2,FALSE)</f>
        <v>Barranca</v>
      </c>
      <c r="F533" t="str">
        <f>VLOOKUP(Ventas[[#This Row],[CódigoProducto]],Productos[[CódigoProducto]:[Costo de venta]],2,FALSE)</f>
        <v>Moto G Plus</v>
      </c>
      <c r="G533">
        <f>VLOOKUP(Ventas[[#This Row],[CódigoProducto]],Productos[[CódigoProducto]:[Costo de venta]],3,FALSE)</f>
        <v>2376</v>
      </c>
      <c r="H533">
        <f>VLOOKUP(Ventas[[#This Row],[CódigoProducto]],Productos[[CódigoProducto]:[Costo de venta]],4,FALSE)</f>
        <v>2200</v>
      </c>
    </row>
    <row r="534" spans="1:8" ht="15.6" thickTop="1" thickBot="1" x14ac:dyDescent="0.35">
      <c r="A534" s="1">
        <v>41754</v>
      </c>
      <c r="B534" s="13" t="s">
        <v>66</v>
      </c>
      <c r="C534" t="s">
        <v>18</v>
      </c>
      <c r="D534">
        <v>3</v>
      </c>
      <c r="E534" t="str">
        <f>VLOOKUP(Ventas[[#This Row],[Representante]],Vendedores[],2,FALSE)</f>
        <v>Huacho</v>
      </c>
      <c r="F534" t="str">
        <f>VLOOKUP(Ventas[[#This Row],[CódigoProducto]],Productos[[CódigoProducto]:[Costo de venta]],2,FALSE)</f>
        <v>Apple iPhone 6</v>
      </c>
      <c r="G534">
        <f>VLOOKUP(Ventas[[#This Row],[CódigoProducto]],Productos[[CódigoProducto]:[Costo de venta]],3,FALSE)</f>
        <v>1312.5</v>
      </c>
      <c r="H534">
        <f>VLOOKUP(Ventas[[#This Row],[CódigoProducto]],Productos[[CódigoProducto]:[Costo de venta]],4,FALSE)</f>
        <v>1250</v>
      </c>
    </row>
    <row r="535" spans="1:8" ht="15.6" thickTop="1" thickBot="1" x14ac:dyDescent="0.35">
      <c r="A535" s="1">
        <v>41754</v>
      </c>
      <c r="B535" s="13" t="s">
        <v>67</v>
      </c>
      <c r="C535" t="s">
        <v>24</v>
      </c>
      <c r="D535">
        <v>3</v>
      </c>
      <c r="E535" t="str">
        <f>VLOOKUP(Ventas[[#This Row],[Representante]],Vendedores[],2,FALSE)</f>
        <v>Tingo María</v>
      </c>
      <c r="F535" t="str">
        <f>VLOOKUP(Ventas[[#This Row],[CódigoProducto]],Productos[[CódigoProducto]:[Costo de venta]],2,FALSE)</f>
        <v>Samsung Galaxy S5</v>
      </c>
      <c r="G535">
        <f>VLOOKUP(Ventas[[#This Row],[CódigoProducto]],Productos[[CódigoProducto]:[Costo de venta]],3,FALSE)</f>
        <v>2167.1999999999998</v>
      </c>
      <c r="H535">
        <f>VLOOKUP(Ventas[[#This Row],[CódigoProducto]],Productos[[CódigoProducto]:[Costo de venta]],4,FALSE)</f>
        <v>1720</v>
      </c>
    </row>
    <row r="536" spans="1:8" ht="15.6" thickTop="1" thickBot="1" x14ac:dyDescent="0.35">
      <c r="A536" s="1">
        <v>41755</v>
      </c>
      <c r="B536" s="13" t="s">
        <v>68</v>
      </c>
      <c r="C536" t="s">
        <v>15</v>
      </c>
      <c r="D536">
        <v>2</v>
      </c>
      <c r="E536" t="str">
        <f>VLOOKUP(Ventas[[#This Row],[Representante]],Vendedores[],2,FALSE)</f>
        <v>Paita</v>
      </c>
      <c r="F536" t="str">
        <f>VLOOKUP(Ventas[[#This Row],[CódigoProducto]],Productos[[CódigoProducto]:[Costo de venta]],2,FALSE)</f>
        <v>Moto G Plus</v>
      </c>
      <c r="G536">
        <f>VLOOKUP(Ventas[[#This Row],[CódigoProducto]],Productos[[CódigoProducto]:[Costo de venta]],3,FALSE)</f>
        <v>2376</v>
      </c>
      <c r="H536">
        <f>VLOOKUP(Ventas[[#This Row],[CódigoProducto]],Productos[[CódigoProducto]:[Costo de venta]],4,FALSE)</f>
        <v>2200</v>
      </c>
    </row>
    <row r="537" spans="1:8" ht="15.6" thickTop="1" thickBot="1" x14ac:dyDescent="0.35">
      <c r="A537" s="1">
        <v>41755</v>
      </c>
      <c r="B537" s="13" t="s">
        <v>62</v>
      </c>
      <c r="C537" t="s">
        <v>16</v>
      </c>
      <c r="D537">
        <v>19</v>
      </c>
      <c r="E537" t="str">
        <f>VLOOKUP(Ventas[[#This Row],[Representante]],Vendedores[],2,FALSE)</f>
        <v>Sullana</v>
      </c>
      <c r="F537" t="str">
        <f>VLOOKUP(Ventas[[#This Row],[CódigoProducto]],Productos[[CódigoProducto]:[Costo de venta]],2,FALSE)</f>
        <v>Huawei Nexus 6P</v>
      </c>
      <c r="G537">
        <f>VLOOKUP(Ventas[[#This Row],[CódigoProducto]],Productos[[CódigoProducto]:[Costo de venta]],3,FALSE)</f>
        <v>1624</v>
      </c>
      <c r="H537">
        <f>VLOOKUP(Ventas[[#This Row],[CódigoProducto]],Productos[[CódigoProducto]:[Costo de venta]],4,FALSE)</f>
        <v>1450</v>
      </c>
    </row>
    <row r="538" spans="1:8" ht="15.6" thickTop="1" thickBot="1" x14ac:dyDescent="0.35">
      <c r="A538" s="1">
        <v>41755</v>
      </c>
      <c r="B538" s="13" t="s">
        <v>61</v>
      </c>
      <c r="C538" t="s">
        <v>22</v>
      </c>
      <c r="D538">
        <v>3</v>
      </c>
      <c r="E538" t="str">
        <f>VLOOKUP(Ventas[[#This Row],[Representante]],Vendedores[],2,FALSE)</f>
        <v>Cerro de Pasco</v>
      </c>
      <c r="F538" t="str">
        <f>VLOOKUP(Ventas[[#This Row],[CódigoProducto]],Productos[[CódigoProducto]:[Costo de venta]],2,FALSE)</f>
        <v>Samsung Galaxy S69</v>
      </c>
      <c r="G538">
        <f>VLOOKUP(Ventas[[#This Row],[CódigoProducto]],Productos[[CódigoProducto]:[Costo de venta]],3,FALSE)</f>
        <v>998.4</v>
      </c>
      <c r="H538">
        <f>VLOOKUP(Ventas[[#This Row],[CódigoProducto]],Productos[[CódigoProducto]:[Costo de venta]],4,FALSE)</f>
        <v>960</v>
      </c>
    </row>
    <row r="539" spans="1:8" ht="15.6" thickTop="1" thickBot="1" x14ac:dyDescent="0.35">
      <c r="A539" s="1">
        <v>41755</v>
      </c>
      <c r="B539" s="13" t="s">
        <v>69</v>
      </c>
      <c r="C539" t="s">
        <v>22</v>
      </c>
      <c r="D539">
        <v>2</v>
      </c>
      <c r="E539" t="str">
        <f>VLOOKUP(Ventas[[#This Row],[Representante]],Vendedores[],2,FALSE)</f>
        <v>Satipo</v>
      </c>
      <c r="F539" t="str">
        <f>VLOOKUP(Ventas[[#This Row],[CódigoProducto]],Productos[[CódigoProducto]:[Costo de venta]],2,FALSE)</f>
        <v>Samsung Galaxy S69</v>
      </c>
      <c r="G539">
        <f>VLOOKUP(Ventas[[#This Row],[CódigoProducto]],Productos[[CódigoProducto]:[Costo de venta]],3,FALSE)</f>
        <v>998.4</v>
      </c>
      <c r="H539">
        <f>VLOOKUP(Ventas[[#This Row],[CódigoProducto]],Productos[[CódigoProducto]:[Costo de venta]],4,FALSE)</f>
        <v>960</v>
      </c>
    </row>
    <row r="540" spans="1:8" ht="15.6" thickTop="1" thickBot="1" x14ac:dyDescent="0.35">
      <c r="A540" s="1">
        <v>41755</v>
      </c>
      <c r="B540" s="13" t="s">
        <v>70</v>
      </c>
      <c r="C540" t="s">
        <v>21</v>
      </c>
      <c r="D540">
        <v>3</v>
      </c>
      <c r="E540" t="str">
        <f>VLOOKUP(Ventas[[#This Row],[Representante]],Vendedores[],2,FALSE)</f>
        <v>Talara</v>
      </c>
      <c r="F540" t="str">
        <f>VLOOKUP(Ventas[[#This Row],[CódigoProducto]],Productos[[CódigoProducto]:[Costo de venta]],2,FALSE)</f>
        <v>BLU Studio X8</v>
      </c>
      <c r="G540">
        <f>VLOOKUP(Ventas[[#This Row],[CódigoProducto]],Productos[[CódigoProducto]:[Costo de venta]],3,FALSE)</f>
        <v>1012</v>
      </c>
      <c r="H540">
        <f>VLOOKUP(Ventas[[#This Row],[CódigoProducto]],Productos[[CódigoProducto]:[Costo de venta]],4,FALSE)</f>
        <v>920</v>
      </c>
    </row>
    <row r="541" spans="1:8" ht="15.6" thickTop="1" thickBot="1" x14ac:dyDescent="0.35">
      <c r="A541" s="1">
        <v>41755</v>
      </c>
      <c r="B541" s="13" t="s">
        <v>71</v>
      </c>
      <c r="C541" t="s">
        <v>22</v>
      </c>
      <c r="D541">
        <v>1</v>
      </c>
      <c r="E541" t="str">
        <f>VLOOKUP(Ventas[[#This Row],[Representante]],Vendedores[],2,FALSE)</f>
        <v>Yurimaguas</v>
      </c>
      <c r="F541" t="str">
        <f>VLOOKUP(Ventas[[#This Row],[CódigoProducto]],Productos[[CódigoProducto]:[Costo de venta]],2,FALSE)</f>
        <v>Samsung Galaxy S69</v>
      </c>
      <c r="G541">
        <f>VLOOKUP(Ventas[[#This Row],[CódigoProducto]],Productos[[CódigoProducto]:[Costo de venta]],3,FALSE)</f>
        <v>998.4</v>
      </c>
      <c r="H541">
        <f>VLOOKUP(Ventas[[#This Row],[CódigoProducto]],Productos[[CódigoProducto]:[Costo de venta]],4,FALSE)</f>
        <v>960</v>
      </c>
    </row>
    <row r="542" spans="1:8" ht="15.6" thickTop="1" thickBot="1" x14ac:dyDescent="0.35">
      <c r="A542" s="1">
        <v>41755</v>
      </c>
      <c r="B542" s="13" t="s">
        <v>46</v>
      </c>
      <c r="C542" t="s">
        <v>17</v>
      </c>
      <c r="D542">
        <v>4</v>
      </c>
      <c r="E542" t="str">
        <f>VLOOKUP(Ventas[[#This Row],[Representante]],Vendedores[],2,FALSE)</f>
        <v>Sicuani</v>
      </c>
      <c r="F542" t="str">
        <f>VLOOKUP(Ventas[[#This Row],[CódigoProducto]],Productos[[CódigoProducto]:[Costo de venta]],2,FALSE)</f>
        <v>BLU Advance 5.0</v>
      </c>
      <c r="G542">
        <f>VLOOKUP(Ventas[[#This Row],[CódigoProducto]],Productos[[CódigoProducto]:[Costo de venta]],3,FALSE)</f>
        <v>1620</v>
      </c>
      <c r="H542">
        <f>VLOOKUP(Ventas[[#This Row],[CódigoProducto]],Productos[[CódigoProducto]:[Costo de venta]],4,FALSE)</f>
        <v>1350</v>
      </c>
    </row>
    <row r="543" spans="1:8" ht="15.6" thickTop="1" thickBot="1" x14ac:dyDescent="0.35">
      <c r="A543" s="1">
        <v>41756</v>
      </c>
      <c r="B543" s="13" t="s">
        <v>72</v>
      </c>
      <c r="C543" t="s">
        <v>21</v>
      </c>
      <c r="D543">
        <v>1</v>
      </c>
      <c r="E543" t="str">
        <f>VLOOKUP(Ventas[[#This Row],[Representante]],Vendedores[],2,FALSE)</f>
        <v>Sechura</v>
      </c>
      <c r="F543" t="str">
        <f>VLOOKUP(Ventas[[#This Row],[CódigoProducto]],Productos[[CódigoProducto]:[Costo de venta]],2,FALSE)</f>
        <v>BLU Studio X8</v>
      </c>
      <c r="G543">
        <f>VLOOKUP(Ventas[[#This Row],[CódigoProducto]],Productos[[CódigoProducto]:[Costo de venta]],3,FALSE)</f>
        <v>1012</v>
      </c>
      <c r="H543">
        <f>VLOOKUP(Ventas[[#This Row],[CódigoProducto]],Productos[[CódigoProducto]:[Costo de venta]],4,FALSE)</f>
        <v>920</v>
      </c>
    </row>
    <row r="544" spans="1:8" ht="15.6" thickTop="1" thickBot="1" x14ac:dyDescent="0.35">
      <c r="A544" s="1">
        <v>41756</v>
      </c>
      <c r="B544" s="13" t="s">
        <v>73</v>
      </c>
      <c r="C544" t="s">
        <v>18</v>
      </c>
      <c r="D544">
        <v>1</v>
      </c>
      <c r="E544" t="str">
        <f>VLOOKUP(Ventas[[#This Row],[Representante]],Vendedores[],2,FALSE)</f>
        <v>Puerto Maldonado</v>
      </c>
      <c r="F544" t="str">
        <f>VLOOKUP(Ventas[[#This Row],[CódigoProducto]],Productos[[CódigoProducto]:[Costo de venta]],2,FALSE)</f>
        <v>Apple iPhone 6</v>
      </c>
      <c r="G544">
        <f>VLOOKUP(Ventas[[#This Row],[CódigoProducto]],Productos[[CódigoProducto]:[Costo de venta]],3,FALSE)</f>
        <v>1312.5</v>
      </c>
      <c r="H544">
        <f>VLOOKUP(Ventas[[#This Row],[CódigoProducto]],Productos[[CódigoProducto]:[Costo de venta]],4,FALSE)</f>
        <v>1250</v>
      </c>
    </row>
    <row r="545" spans="1:8" ht="15.6" thickTop="1" thickBot="1" x14ac:dyDescent="0.35">
      <c r="A545" s="1">
        <v>41756</v>
      </c>
      <c r="B545" s="13" t="s">
        <v>74</v>
      </c>
      <c r="C545" t="s">
        <v>17</v>
      </c>
      <c r="D545">
        <v>19</v>
      </c>
      <c r="E545" t="str">
        <f>VLOOKUP(Ventas[[#This Row],[Representante]],Vendedores[],2,FALSE)</f>
        <v>Huánuco</v>
      </c>
      <c r="F545" t="str">
        <f>VLOOKUP(Ventas[[#This Row],[CódigoProducto]],Productos[[CódigoProducto]:[Costo de venta]],2,FALSE)</f>
        <v>BLU Advance 5.0</v>
      </c>
      <c r="G545">
        <f>VLOOKUP(Ventas[[#This Row],[CódigoProducto]],Productos[[CódigoProducto]:[Costo de venta]],3,FALSE)</f>
        <v>1620</v>
      </c>
      <c r="H545">
        <f>VLOOKUP(Ventas[[#This Row],[CódigoProducto]],Productos[[CódigoProducto]:[Costo de venta]],4,FALSE)</f>
        <v>1350</v>
      </c>
    </row>
    <row r="546" spans="1:8" ht="15.6" thickTop="1" thickBot="1" x14ac:dyDescent="0.35">
      <c r="A546" s="1">
        <v>41756</v>
      </c>
      <c r="B546" s="13" t="s">
        <v>75</v>
      </c>
      <c r="C546" t="s">
        <v>15</v>
      </c>
      <c r="D546">
        <v>2</v>
      </c>
      <c r="E546" t="str">
        <f>VLOOKUP(Ventas[[#This Row],[Representante]],Vendedores[],2,FALSE)</f>
        <v>Tarapoto</v>
      </c>
      <c r="F546" t="str">
        <f>VLOOKUP(Ventas[[#This Row],[CódigoProducto]],Productos[[CódigoProducto]:[Costo de venta]],2,FALSE)</f>
        <v>Moto G Plus</v>
      </c>
      <c r="G546">
        <f>VLOOKUP(Ventas[[#This Row],[CódigoProducto]],Productos[[CódigoProducto]:[Costo de venta]],3,FALSE)</f>
        <v>2376</v>
      </c>
      <c r="H546">
        <f>VLOOKUP(Ventas[[#This Row],[CódigoProducto]],Productos[[CódigoProducto]:[Costo de venta]],4,FALSE)</f>
        <v>2200</v>
      </c>
    </row>
    <row r="547" spans="1:8" ht="15.6" thickTop="1" thickBot="1" x14ac:dyDescent="0.35">
      <c r="A547" s="1">
        <v>41756</v>
      </c>
      <c r="B547" s="13" t="s">
        <v>76</v>
      </c>
      <c r="C547" t="s">
        <v>15</v>
      </c>
      <c r="D547">
        <v>3</v>
      </c>
      <c r="E547" t="str">
        <f>VLOOKUP(Ventas[[#This Row],[Representante]],Vendedores[],2,FALSE)</f>
        <v>Chepén</v>
      </c>
      <c r="F547" t="str">
        <f>VLOOKUP(Ventas[[#This Row],[CódigoProducto]],Productos[[CódigoProducto]:[Costo de venta]],2,FALSE)</f>
        <v>Moto G Plus</v>
      </c>
      <c r="G547">
        <f>VLOOKUP(Ventas[[#This Row],[CódigoProducto]],Productos[[CódigoProducto]:[Costo de venta]],3,FALSE)</f>
        <v>2376</v>
      </c>
      <c r="H547">
        <f>VLOOKUP(Ventas[[#This Row],[CódigoProducto]],Productos[[CódigoProducto]:[Costo de venta]],4,FALSE)</f>
        <v>2200</v>
      </c>
    </row>
    <row r="548" spans="1:8" ht="15.6" thickTop="1" thickBot="1" x14ac:dyDescent="0.35">
      <c r="A548" s="1">
        <v>41756</v>
      </c>
      <c r="B548" s="13" t="s">
        <v>77</v>
      </c>
      <c r="C548" t="s">
        <v>14</v>
      </c>
      <c r="D548">
        <v>1</v>
      </c>
      <c r="E548" t="str">
        <f>VLOOKUP(Ventas[[#This Row],[Representante]],Vendedores[],2,FALSE)</f>
        <v>Moquegua</v>
      </c>
      <c r="F548" t="str">
        <f>VLOOKUP(Ventas[[#This Row],[CódigoProducto]],Productos[[CódigoProducto]:[Costo de venta]],2,FALSE)</f>
        <v>Samsung Galaxy A20</v>
      </c>
      <c r="G548">
        <f>VLOOKUP(Ventas[[#This Row],[CódigoProducto]],Productos[[CódigoProducto]:[Costo de venta]],3,FALSE)</f>
        <v>1725</v>
      </c>
      <c r="H548">
        <f>VLOOKUP(Ventas[[#This Row],[CódigoProducto]],Productos[[CódigoProducto]:[Costo de venta]],4,FALSE)</f>
        <v>1500</v>
      </c>
    </row>
    <row r="549" spans="1:8" ht="15.6" thickTop="1" thickBot="1" x14ac:dyDescent="0.35">
      <c r="A549" s="1">
        <v>41757</v>
      </c>
      <c r="B549" s="13" t="s">
        <v>78</v>
      </c>
      <c r="C549" t="s">
        <v>21</v>
      </c>
      <c r="D549">
        <v>3</v>
      </c>
      <c r="E549" t="str">
        <f>VLOOKUP(Ventas[[#This Row],[Representante]],Vendedores[],2,FALSE)</f>
        <v>Tarma</v>
      </c>
      <c r="F549" t="str">
        <f>VLOOKUP(Ventas[[#This Row],[CódigoProducto]],Productos[[CódigoProducto]:[Costo de venta]],2,FALSE)</f>
        <v>BLU Studio X8</v>
      </c>
      <c r="G549">
        <f>VLOOKUP(Ventas[[#This Row],[CódigoProducto]],Productos[[CódigoProducto]:[Costo de venta]],3,FALSE)</f>
        <v>1012</v>
      </c>
      <c r="H549">
        <f>VLOOKUP(Ventas[[#This Row],[CódigoProducto]],Productos[[CódigoProducto]:[Costo de venta]],4,FALSE)</f>
        <v>920</v>
      </c>
    </row>
    <row r="550" spans="1:8" ht="15.6" thickTop="1" thickBot="1" x14ac:dyDescent="0.35">
      <c r="A550" s="1">
        <v>41757</v>
      </c>
      <c r="B550" s="13" t="s">
        <v>79</v>
      </c>
      <c r="C550" t="s">
        <v>21</v>
      </c>
      <c r="D550">
        <v>3</v>
      </c>
      <c r="E550" t="str">
        <f>VLOOKUP(Ventas[[#This Row],[Representante]],Vendedores[],2,FALSE)</f>
        <v>Ayacucho</v>
      </c>
      <c r="F550" t="str">
        <f>VLOOKUP(Ventas[[#This Row],[CódigoProducto]],Productos[[CódigoProducto]:[Costo de venta]],2,FALSE)</f>
        <v>BLU Studio X8</v>
      </c>
      <c r="G550">
        <f>VLOOKUP(Ventas[[#This Row],[CódigoProducto]],Productos[[CódigoProducto]:[Costo de venta]],3,FALSE)</f>
        <v>1012</v>
      </c>
      <c r="H550">
        <f>VLOOKUP(Ventas[[#This Row],[CódigoProducto]],Productos[[CódigoProducto]:[Costo de venta]],4,FALSE)</f>
        <v>920</v>
      </c>
    </row>
    <row r="551" spans="1:8" ht="15.6" thickTop="1" thickBot="1" x14ac:dyDescent="0.35">
      <c r="A551" s="1">
        <v>41757</v>
      </c>
      <c r="B551" s="13" t="s">
        <v>80</v>
      </c>
      <c r="C551" t="s">
        <v>21</v>
      </c>
      <c r="D551">
        <v>2</v>
      </c>
      <c r="E551" t="str">
        <f>VLOOKUP(Ventas[[#This Row],[Representante]],Vendedores[],2,FALSE)</f>
        <v>Tacna</v>
      </c>
      <c r="F551" t="str">
        <f>VLOOKUP(Ventas[[#This Row],[CódigoProducto]],Productos[[CódigoProducto]:[Costo de venta]],2,FALSE)</f>
        <v>BLU Studio X8</v>
      </c>
      <c r="G551">
        <f>VLOOKUP(Ventas[[#This Row],[CódigoProducto]],Productos[[CódigoProducto]:[Costo de venta]],3,FALSE)</f>
        <v>1012</v>
      </c>
      <c r="H551">
        <f>VLOOKUP(Ventas[[#This Row],[CódigoProducto]],Productos[[CódigoProducto]:[Costo de venta]],4,FALSE)</f>
        <v>920</v>
      </c>
    </row>
    <row r="552" spans="1:8" ht="15.6" thickTop="1" thickBot="1" x14ac:dyDescent="0.35">
      <c r="A552" s="1">
        <v>41757</v>
      </c>
      <c r="B552" s="13" t="s">
        <v>81</v>
      </c>
      <c r="C552" t="s">
        <v>19</v>
      </c>
      <c r="D552">
        <v>3</v>
      </c>
      <c r="E552" t="str">
        <f>VLOOKUP(Ventas[[#This Row],[Representante]],Vendedores[],2,FALSE)</f>
        <v>Huacho</v>
      </c>
      <c r="F552" t="str">
        <f>VLOOKUP(Ventas[[#This Row],[CódigoProducto]],Productos[[CódigoProducto]:[Costo de venta]],2,FALSE)</f>
        <v>ASUS ZenFone 3</v>
      </c>
      <c r="G552">
        <f>VLOOKUP(Ventas[[#This Row],[CódigoProducto]],Productos[[CódigoProducto]:[Costo de venta]],3,FALSE)</f>
        <v>2013</v>
      </c>
      <c r="H552">
        <f>VLOOKUP(Ventas[[#This Row],[CódigoProducto]],Productos[[CódigoProducto]:[Costo de venta]],4,FALSE)</f>
        <v>1650</v>
      </c>
    </row>
    <row r="553" spans="1:8" ht="15.6" thickTop="1" thickBot="1" x14ac:dyDescent="0.35">
      <c r="A553" s="1">
        <v>41757</v>
      </c>
      <c r="B553" s="13" t="s">
        <v>44</v>
      </c>
      <c r="C553" t="s">
        <v>15</v>
      </c>
      <c r="D553">
        <v>1</v>
      </c>
      <c r="E553" t="str">
        <f>VLOOKUP(Ventas[[#This Row],[Representante]],Vendedores[],2,FALSE)</f>
        <v>Iquitos</v>
      </c>
      <c r="F553" t="str">
        <f>VLOOKUP(Ventas[[#This Row],[CódigoProducto]],Productos[[CódigoProducto]:[Costo de venta]],2,FALSE)</f>
        <v>Moto G Plus</v>
      </c>
      <c r="G553">
        <f>VLOOKUP(Ventas[[#This Row],[CódigoProducto]],Productos[[CódigoProducto]:[Costo de venta]],3,FALSE)</f>
        <v>2376</v>
      </c>
      <c r="H553">
        <f>VLOOKUP(Ventas[[#This Row],[CódigoProducto]],Productos[[CódigoProducto]:[Costo de venta]],4,FALSE)</f>
        <v>2200</v>
      </c>
    </row>
    <row r="554" spans="1:8" ht="15.6" thickTop="1" thickBot="1" x14ac:dyDescent="0.35">
      <c r="A554" s="1">
        <v>41757</v>
      </c>
      <c r="B554" s="13" t="s">
        <v>82</v>
      </c>
      <c r="C554" t="s">
        <v>22</v>
      </c>
      <c r="D554">
        <v>1</v>
      </c>
      <c r="E554" t="str">
        <f>VLOOKUP(Ventas[[#This Row],[Representante]],Vendedores[],2,FALSE)</f>
        <v>Moquegua</v>
      </c>
      <c r="F554" t="str">
        <f>VLOOKUP(Ventas[[#This Row],[CódigoProducto]],Productos[[CódigoProducto]:[Costo de venta]],2,FALSE)</f>
        <v>Samsung Galaxy S69</v>
      </c>
      <c r="G554">
        <f>VLOOKUP(Ventas[[#This Row],[CódigoProducto]],Productos[[CódigoProducto]:[Costo de venta]],3,FALSE)</f>
        <v>998.4</v>
      </c>
      <c r="H554">
        <f>VLOOKUP(Ventas[[#This Row],[CódigoProducto]],Productos[[CódigoProducto]:[Costo de venta]],4,FALSE)</f>
        <v>960</v>
      </c>
    </row>
    <row r="555" spans="1:8" ht="15.6" thickTop="1" thickBot="1" x14ac:dyDescent="0.35">
      <c r="A555" s="1">
        <v>41757</v>
      </c>
      <c r="B555" s="13" t="s">
        <v>83</v>
      </c>
      <c r="C555" t="s">
        <v>17</v>
      </c>
      <c r="D555">
        <v>1</v>
      </c>
      <c r="E555" t="str">
        <f>VLOOKUP(Ventas[[#This Row],[Representante]],Vendedores[],2,FALSE)</f>
        <v>Huaraz</v>
      </c>
      <c r="F555" t="str">
        <f>VLOOKUP(Ventas[[#This Row],[CódigoProducto]],Productos[[CódigoProducto]:[Costo de venta]],2,FALSE)</f>
        <v>BLU Advance 5.0</v>
      </c>
      <c r="G555">
        <f>VLOOKUP(Ventas[[#This Row],[CódigoProducto]],Productos[[CódigoProducto]:[Costo de venta]],3,FALSE)</f>
        <v>1620</v>
      </c>
      <c r="H555">
        <f>VLOOKUP(Ventas[[#This Row],[CódigoProducto]],Productos[[CódigoProducto]:[Costo de venta]],4,FALSE)</f>
        <v>1350</v>
      </c>
    </row>
    <row r="556" spans="1:8" ht="15.6" thickTop="1" thickBot="1" x14ac:dyDescent="0.35">
      <c r="A556" s="1">
        <v>41758</v>
      </c>
      <c r="B556" s="13" t="s">
        <v>84</v>
      </c>
      <c r="C556" t="s">
        <v>24</v>
      </c>
      <c r="D556">
        <v>2</v>
      </c>
      <c r="E556" t="str">
        <f>VLOOKUP(Ventas[[#This Row],[Representante]],Vendedores[],2,FALSE)</f>
        <v>Trujillo</v>
      </c>
      <c r="F556" t="str">
        <f>VLOOKUP(Ventas[[#This Row],[CódigoProducto]],Productos[[CódigoProducto]:[Costo de venta]],2,FALSE)</f>
        <v>Samsung Galaxy S5</v>
      </c>
      <c r="G556">
        <f>VLOOKUP(Ventas[[#This Row],[CódigoProducto]],Productos[[CódigoProducto]:[Costo de venta]],3,FALSE)</f>
        <v>2167.1999999999998</v>
      </c>
      <c r="H556">
        <f>VLOOKUP(Ventas[[#This Row],[CódigoProducto]],Productos[[CódigoProducto]:[Costo de venta]],4,FALSE)</f>
        <v>1720</v>
      </c>
    </row>
    <row r="557" spans="1:8" ht="15.6" thickTop="1" thickBot="1" x14ac:dyDescent="0.35">
      <c r="A557" s="1">
        <v>41758</v>
      </c>
      <c r="B557" s="13" t="s">
        <v>85</v>
      </c>
      <c r="C557" t="s">
        <v>21</v>
      </c>
      <c r="D557">
        <v>2</v>
      </c>
      <c r="E557" t="str">
        <f>VLOOKUP(Ventas[[#This Row],[Representante]],Vendedores[],2,FALSE)</f>
        <v>Jauja</v>
      </c>
      <c r="F557" t="str">
        <f>VLOOKUP(Ventas[[#This Row],[CódigoProducto]],Productos[[CódigoProducto]:[Costo de venta]],2,FALSE)</f>
        <v>BLU Studio X8</v>
      </c>
      <c r="G557">
        <f>VLOOKUP(Ventas[[#This Row],[CódigoProducto]],Productos[[CódigoProducto]:[Costo de venta]],3,FALSE)</f>
        <v>1012</v>
      </c>
      <c r="H557">
        <f>VLOOKUP(Ventas[[#This Row],[CódigoProducto]],Productos[[CódigoProducto]:[Costo de venta]],4,FALSE)</f>
        <v>920</v>
      </c>
    </row>
    <row r="558" spans="1:8" ht="15.6" thickTop="1" thickBot="1" x14ac:dyDescent="0.35">
      <c r="A558" s="1">
        <v>41758</v>
      </c>
      <c r="B558" s="13" t="s">
        <v>86</v>
      </c>
      <c r="C558" t="s">
        <v>17</v>
      </c>
      <c r="D558">
        <v>1</v>
      </c>
      <c r="E558" t="str">
        <f>VLOOKUP(Ventas[[#This Row],[Representante]],Vendedores[],2,FALSE)</f>
        <v>Puerto Maldonado</v>
      </c>
      <c r="F558" t="str">
        <f>VLOOKUP(Ventas[[#This Row],[CódigoProducto]],Productos[[CódigoProducto]:[Costo de venta]],2,FALSE)</f>
        <v>BLU Advance 5.0</v>
      </c>
      <c r="G558">
        <f>VLOOKUP(Ventas[[#This Row],[CódigoProducto]],Productos[[CódigoProducto]:[Costo de venta]],3,FALSE)</f>
        <v>1620</v>
      </c>
      <c r="H558">
        <f>VLOOKUP(Ventas[[#This Row],[CódigoProducto]],Productos[[CódigoProducto]:[Costo de venta]],4,FALSE)</f>
        <v>1350</v>
      </c>
    </row>
    <row r="559" spans="1:8" ht="15.6" thickTop="1" thickBot="1" x14ac:dyDescent="0.35">
      <c r="A559" s="1">
        <v>41758</v>
      </c>
      <c r="B559" s="13" t="s">
        <v>36</v>
      </c>
      <c r="C559" t="s">
        <v>22</v>
      </c>
      <c r="D559">
        <v>4</v>
      </c>
      <c r="E559" t="str">
        <f>VLOOKUP(Ventas[[#This Row],[Representante]],Vendedores[],2,FALSE)</f>
        <v>Barranca</v>
      </c>
      <c r="F559" t="str">
        <f>VLOOKUP(Ventas[[#This Row],[CódigoProducto]],Productos[[CódigoProducto]:[Costo de venta]],2,FALSE)</f>
        <v>Samsung Galaxy S69</v>
      </c>
      <c r="G559">
        <f>VLOOKUP(Ventas[[#This Row],[CódigoProducto]],Productos[[CódigoProducto]:[Costo de venta]],3,FALSE)</f>
        <v>998.4</v>
      </c>
      <c r="H559">
        <f>VLOOKUP(Ventas[[#This Row],[CódigoProducto]],Productos[[CódigoProducto]:[Costo de venta]],4,FALSE)</f>
        <v>960</v>
      </c>
    </row>
    <row r="560" spans="1:8" ht="15.6" thickTop="1" thickBot="1" x14ac:dyDescent="0.35">
      <c r="A560" s="1">
        <v>41758</v>
      </c>
      <c r="B560" s="13" t="s">
        <v>87</v>
      </c>
      <c r="C560" t="s">
        <v>18</v>
      </c>
      <c r="D560">
        <v>2</v>
      </c>
      <c r="E560" t="str">
        <f>VLOOKUP(Ventas[[#This Row],[Representante]],Vendedores[],2,FALSE)</f>
        <v>Tumbes</v>
      </c>
      <c r="F560" t="str">
        <f>VLOOKUP(Ventas[[#This Row],[CódigoProducto]],Productos[[CódigoProducto]:[Costo de venta]],2,FALSE)</f>
        <v>Apple iPhone 6</v>
      </c>
      <c r="G560">
        <f>VLOOKUP(Ventas[[#This Row],[CódigoProducto]],Productos[[CódigoProducto]:[Costo de venta]],3,FALSE)</f>
        <v>1312.5</v>
      </c>
      <c r="H560">
        <f>VLOOKUP(Ventas[[#This Row],[CódigoProducto]],Productos[[CódigoProducto]:[Costo de venta]],4,FALSE)</f>
        <v>1250</v>
      </c>
    </row>
    <row r="561" spans="1:8" ht="15.6" thickTop="1" thickBot="1" x14ac:dyDescent="0.35">
      <c r="A561" s="1">
        <v>41759</v>
      </c>
      <c r="B561" s="13" t="s">
        <v>88</v>
      </c>
      <c r="C561" t="s">
        <v>18</v>
      </c>
      <c r="D561">
        <v>1</v>
      </c>
      <c r="E561" t="str">
        <f>VLOOKUP(Ventas[[#This Row],[Representante]],Vendedores[],2,FALSE)</f>
        <v>Talara</v>
      </c>
      <c r="F561" t="str">
        <f>VLOOKUP(Ventas[[#This Row],[CódigoProducto]],Productos[[CódigoProducto]:[Costo de venta]],2,FALSE)</f>
        <v>Apple iPhone 6</v>
      </c>
      <c r="G561">
        <f>VLOOKUP(Ventas[[#This Row],[CódigoProducto]],Productos[[CódigoProducto]:[Costo de venta]],3,FALSE)</f>
        <v>1312.5</v>
      </c>
      <c r="H561">
        <f>VLOOKUP(Ventas[[#This Row],[CódigoProducto]],Productos[[CódigoProducto]:[Costo de venta]],4,FALSE)</f>
        <v>1250</v>
      </c>
    </row>
    <row r="562" spans="1:8" ht="15.6" thickTop="1" thickBot="1" x14ac:dyDescent="0.35">
      <c r="A562" s="1">
        <v>41759</v>
      </c>
      <c r="B562" s="13" t="s">
        <v>89</v>
      </c>
      <c r="C562" t="s">
        <v>17</v>
      </c>
      <c r="D562">
        <v>2</v>
      </c>
      <c r="E562" t="str">
        <f>VLOOKUP(Ventas[[#This Row],[Representante]],Vendedores[],2,FALSE)</f>
        <v>Paita</v>
      </c>
      <c r="F562" t="str">
        <f>VLOOKUP(Ventas[[#This Row],[CódigoProducto]],Productos[[CódigoProducto]:[Costo de venta]],2,FALSE)</f>
        <v>BLU Advance 5.0</v>
      </c>
      <c r="G562">
        <f>VLOOKUP(Ventas[[#This Row],[CódigoProducto]],Productos[[CódigoProducto]:[Costo de venta]],3,FALSE)</f>
        <v>1620</v>
      </c>
      <c r="H562">
        <f>VLOOKUP(Ventas[[#This Row],[CódigoProducto]],Productos[[CódigoProducto]:[Costo de venta]],4,FALSE)</f>
        <v>1350</v>
      </c>
    </row>
    <row r="563" spans="1:8" ht="15.6" thickTop="1" thickBot="1" x14ac:dyDescent="0.35">
      <c r="A563" s="1">
        <v>41759</v>
      </c>
      <c r="B563" s="13" t="s">
        <v>41</v>
      </c>
      <c r="C563" t="s">
        <v>24</v>
      </c>
      <c r="D563">
        <v>3</v>
      </c>
      <c r="E563" t="str">
        <f>VLOOKUP(Ventas[[#This Row],[Representante]],Vendedores[],2,FALSE)</f>
        <v>Chincha</v>
      </c>
      <c r="F563" t="str">
        <f>VLOOKUP(Ventas[[#This Row],[CódigoProducto]],Productos[[CódigoProducto]:[Costo de venta]],2,FALSE)</f>
        <v>Samsung Galaxy S5</v>
      </c>
      <c r="G563">
        <f>VLOOKUP(Ventas[[#This Row],[CódigoProducto]],Productos[[CódigoProducto]:[Costo de venta]],3,FALSE)</f>
        <v>2167.1999999999998</v>
      </c>
      <c r="H563">
        <f>VLOOKUP(Ventas[[#This Row],[CódigoProducto]],Productos[[CódigoProducto]:[Costo de venta]],4,FALSE)</f>
        <v>1720</v>
      </c>
    </row>
    <row r="564" spans="1:8" ht="15.6" thickTop="1" thickBot="1" x14ac:dyDescent="0.35">
      <c r="A564" s="1">
        <v>41759</v>
      </c>
      <c r="B564" s="13" t="s">
        <v>90</v>
      </c>
      <c r="C564" t="s">
        <v>22</v>
      </c>
      <c r="D564">
        <v>3</v>
      </c>
      <c r="E564" t="str">
        <f>VLOOKUP(Ventas[[#This Row],[Representante]],Vendedores[],2,FALSE)</f>
        <v>Chimbote</v>
      </c>
      <c r="F564" t="str">
        <f>VLOOKUP(Ventas[[#This Row],[CódigoProducto]],Productos[[CódigoProducto]:[Costo de venta]],2,FALSE)</f>
        <v>Samsung Galaxy S69</v>
      </c>
      <c r="G564">
        <f>VLOOKUP(Ventas[[#This Row],[CódigoProducto]],Productos[[CódigoProducto]:[Costo de venta]],3,FALSE)</f>
        <v>998.4</v>
      </c>
      <c r="H564">
        <f>VLOOKUP(Ventas[[#This Row],[CódigoProducto]],Productos[[CódigoProducto]:[Costo de venta]],4,FALSE)</f>
        <v>960</v>
      </c>
    </row>
    <row r="565" spans="1:8" ht="15.6" thickTop="1" thickBot="1" x14ac:dyDescent="0.35">
      <c r="A565" s="1">
        <v>41759</v>
      </c>
      <c r="B565" s="13" t="s">
        <v>91</v>
      </c>
      <c r="C565" t="s">
        <v>18</v>
      </c>
      <c r="D565">
        <v>3</v>
      </c>
      <c r="E565" t="str">
        <f>VLOOKUP(Ventas[[#This Row],[Representante]],Vendedores[],2,FALSE)</f>
        <v>Ica</v>
      </c>
      <c r="F565" t="str">
        <f>VLOOKUP(Ventas[[#This Row],[CódigoProducto]],Productos[[CódigoProducto]:[Costo de venta]],2,FALSE)</f>
        <v>Apple iPhone 6</v>
      </c>
      <c r="G565">
        <f>VLOOKUP(Ventas[[#This Row],[CódigoProducto]],Productos[[CódigoProducto]:[Costo de venta]],3,FALSE)</f>
        <v>1312.5</v>
      </c>
      <c r="H565">
        <f>VLOOKUP(Ventas[[#This Row],[CódigoProducto]],Productos[[CódigoProducto]:[Costo de venta]],4,FALSE)</f>
        <v>1250</v>
      </c>
    </row>
    <row r="566" spans="1:8" ht="15.6" thickTop="1" thickBot="1" x14ac:dyDescent="0.35">
      <c r="A566" s="1">
        <v>41759</v>
      </c>
      <c r="B566" s="13" t="s">
        <v>42</v>
      </c>
      <c r="C566" t="s">
        <v>18</v>
      </c>
      <c r="D566">
        <v>14</v>
      </c>
      <c r="E566" t="str">
        <f>VLOOKUP(Ventas[[#This Row],[Representante]],Vendedores[],2,FALSE)</f>
        <v>Huánuco</v>
      </c>
      <c r="F566" t="str">
        <f>VLOOKUP(Ventas[[#This Row],[CódigoProducto]],Productos[[CódigoProducto]:[Costo de venta]],2,FALSE)</f>
        <v>Apple iPhone 6</v>
      </c>
      <c r="G566">
        <f>VLOOKUP(Ventas[[#This Row],[CódigoProducto]],Productos[[CódigoProducto]:[Costo de venta]],3,FALSE)</f>
        <v>1312.5</v>
      </c>
      <c r="H566">
        <f>VLOOKUP(Ventas[[#This Row],[CódigoProducto]],Productos[[CódigoProducto]:[Costo de venta]],4,FALSE)</f>
        <v>1250</v>
      </c>
    </row>
    <row r="567" spans="1:8" ht="15.6" thickTop="1" thickBot="1" x14ac:dyDescent="0.35">
      <c r="A567" s="1">
        <v>41759</v>
      </c>
      <c r="B567" s="13" t="s">
        <v>92</v>
      </c>
      <c r="C567" t="s">
        <v>23</v>
      </c>
      <c r="D567">
        <v>3</v>
      </c>
      <c r="E567" t="str">
        <f>VLOOKUP(Ventas[[#This Row],[Representante]],Vendedores[],2,FALSE)</f>
        <v>Arequipa</v>
      </c>
      <c r="F567" t="str">
        <f>VLOOKUP(Ventas[[#This Row],[CódigoProducto]],Productos[[CódigoProducto]:[Costo de venta]],2,FALSE)</f>
        <v>Samsung Galaxy J7</v>
      </c>
      <c r="G567">
        <f>VLOOKUP(Ventas[[#This Row],[CódigoProducto]],Productos[[CódigoProducto]:[Costo de venta]],3,FALSE)</f>
        <v>2016.5</v>
      </c>
      <c r="H567">
        <f>VLOOKUP(Ventas[[#This Row],[CódigoProducto]],Productos[[CódigoProducto]:[Costo de venta]],4,FALSE)</f>
        <v>1850</v>
      </c>
    </row>
    <row r="568" spans="1:8" ht="15.6" thickTop="1" thickBot="1" x14ac:dyDescent="0.35">
      <c r="A568" s="1">
        <v>41759</v>
      </c>
      <c r="B568" s="13" t="s">
        <v>93</v>
      </c>
      <c r="C568" t="s">
        <v>24</v>
      </c>
      <c r="D568">
        <v>1</v>
      </c>
      <c r="E568" t="str">
        <f>VLOOKUP(Ventas[[#This Row],[Representante]],Vendedores[],2,FALSE)</f>
        <v>Cajamarca</v>
      </c>
      <c r="F568" t="str">
        <f>VLOOKUP(Ventas[[#This Row],[CódigoProducto]],Productos[[CódigoProducto]:[Costo de venta]],2,FALSE)</f>
        <v>Samsung Galaxy S5</v>
      </c>
      <c r="G568">
        <f>VLOOKUP(Ventas[[#This Row],[CódigoProducto]],Productos[[CódigoProducto]:[Costo de venta]],3,FALSE)</f>
        <v>2167.1999999999998</v>
      </c>
      <c r="H568">
        <f>VLOOKUP(Ventas[[#This Row],[CódigoProducto]],Productos[[CódigoProducto]:[Costo de venta]],4,FALSE)</f>
        <v>1720</v>
      </c>
    </row>
    <row r="569" spans="1:8" ht="15.6" thickTop="1" thickBot="1" x14ac:dyDescent="0.35">
      <c r="A569" s="1">
        <v>41759</v>
      </c>
      <c r="B569" s="13" t="s">
        <v>35</v>
      </c>
      <c r="C569" t="s">
        <v>24</v>
      </c>
      <c r="D569">
        <v>2</v>
      </c>
      <c r="E569" t="str">
        <f>VLOOKUP(Ventas[[#This Row],[Representante]],Vendedores[],2,FALSE)</f>
        <v>Huancayo</v>
      </c>
      <c r="F569" t="str">
        <f>VLOOKUP(Ventas[[#This Row],[CódigoProducto]],Productos[[CódigoProducto]:[Costo de venta]],2,FALSE)</f>
        <v>Samsung Galaxy S5</v>
      </c>
      <c r="G569">
        <f>VLOOKUP(Ventas[[#This Row],[CódigoProducto]],Productos[[CódigoProducto]:[Costo de venta]],3,FALSE)</f>
        <v>2167.1999999999998</v>
      </c>
      <c r="H569">
        <f>VLOOKUP(Ventas[[#This Row],[CódigoProducto]],Productos[[CódigoProducto]:[Costo de venta]],4,FALSE)</f>
        <v>1720</v>
      </c>
    </row>
    <row r="570" spans="1:8" ht="15.6" thickTop="1" thickBot="1" x14ac:dyDescent="0.35">
      <c r="A570" s="1">
        <v>41759</v>
      </c>
      <c r="B570" s="13" t="s">
        <v>94</v>
      </c>
      <c r="C570" t="s">
        <v>22</v>
      </c>
      <c r="D570">
        <v>3</v>
      </c>
      <c r="E570" t="str">
        <f>VLOOKUP(Ventas[[#This Row],[Representante]],Vendedores[],2,FALSE)</f>
        <v>Piura</v>
      </c>
      <c r="F570" t="str">
        <f>VLOOKUP(Ventas[[#This Row],[CódigoProducto]],Productos[[CódigoProducto]:[Costo de venta]],2,FALSE)</f>
        <v>Samsung Galaxy S69</v>
      </c>
      <c r="G570">
        <f>VLOOKUP(Ventas[[#This Row],[CódigoProducto]],Productos[[CódigoProducto]:[Costo de venta]],3,FALSE)</f>
        <v>998.4</v>
      </c>
      <c r="H570">
        <f>VLOOKUP(Ventas[[#This Row],[CódigoProducto]],Productos[[CódigoProducto]:[Costo de venta]],4,FALSE)</f>
        <v>960</v>
      </c>
    </row>
    <row r="571" spans="1:8" ht="15.6" thickTop="1" thickBot="1" x14ac:dyDescent="0.35">
      <c r="A571" s="1">
        <v>41760</v>
      </c>
      <c r="B571" s="13" t="s">
        <v>95</v>
      </c>
      <c r="C571" t="s">
        <v>17</v>
      </c>
      <c r="D571">
        <v>2</v>
      </c>
      <c r="E571" t="str">
        <f>VLOOKUP(Ventas[[#This Row],[Representante]],Vendedores[],2,FALSE)</f>
        <v>Chepén</v>
      </c>
      <c r="F571" t="str">
        <f>VLOOKUP(Ventas[[#This Row],[CódigoProducto]],Productos[[CódigoProducto]:[Costo de venta]],2,FALSE)</f>
        <v>BLU Advance 5.0</v>
      </c>
      <c r="G571">
        <f>VLOOKUP(Ventas[[#This Row],[CódigoProducto]],Productos[[CódigoProducto]:[Costo de venta]],3,FALSE)</f>
        <v>1620</v>
      </c>
      <c r="H571">
        <f>VLOOKUP(Ventas[[#This Row],[CódigoProducto]],Productos[[CódigoProducto]:[Costo de venta]],4,FALSE)</f>
        <v>1350</v>
      </c>
    </row>
    <row r="572" spans="1:8" ht="15.6" thickTop="1" thickBot="1" x14ac:dyDescent="0.35">
      <c r="A572" s="1">
        <v>41760</v>
      </c>
      <c r="B572" s="13" t="s">
        <v>96</v>
      </c>
      <c r="C572" t="s">
        <v>24</v>
      </c>
      <c r="D572">
        <v>3</v>
      </c>
      <c r="E572" t="str">
        <f>VLOOKUP(Ventas[[#This Row],[Representante]],Vendedores[],2,FALSE)</f>
        <v>Juliaca</v>
      </c>
      <c r="F572" t="str">
        <f>VLOOKUP(Ventas[[#This Row],[CódigoProducto]],Productos[[CódigoProducto]:[Costo de venta]],2,FALSE)</f>
        <v>Samsung Galaxy S5</v>
      </c>
      <c r="G572">
        <f>VLOOKUP(Ventas[[#This Row],[CódigoProducto]],Productos[[CódigoProducto]:[Costo de venta]],3,FALSE)</f>
        <v>2167.1999999999998</v>
      </c>
      <c r="H572">
        <f>VLOOKUP(Ventas[[#This Row],[CódigoProducto]],Productos[[CódigoProducto]:[Costo de venta]],4,FALSE)</f>
        <v>1720</v>
      </c>
    </row>
    <row r="573" spans="1:8" ht="15.6" thickTop="1" thickBot="1" x14ac:dyDescent="0.35">
      <c r="A573" s="1">
        <v>41760</v>
      </c>
      <c r="B573" s="13" t="s">
        <v>97</v>
      </c>
      <c r="C573" t="s">
        <v>15</v>
      </c>
      <c r="D573">
        <v>3</v>
      </c>
      <c r="E573" t="str">
        <f>VLOOKUP(Ventas[[#This Row],[Representante]],Vendedores[],2,FALSE)</f>
        <v>Pucallpa</v>
      </c>
      <c r="F573" t="str">
        <f>VLOOKUP(Ventas[[#This Row],[CódigoProducto]],Productos[[CódigoProducto]:[Costo de venta]],2,FALSE)</f>
        <v>Moto G Plus</v>
      </c>
      <c r="G573">
        <f>VLOOKUP(Ventas[[#This Row],[CódigoProducto]],Productos[[CódigoProducto]:[Costo de venta]],3,FALSE)</f>
        <v>2376</v>
      </c>
      <c r="H573">
        <f>VLOOKUP(Ventas[[#This Row],[CódigoProducto]],Productos[[CódigoProducto]:[Costo de venta]],4,FALSE)</f>
        <v>2200</v>
      </c>
    </row>
    <row r="574" spans="1:8" ht="15.6" thickTop="1" thickBot="1" x14ac:dyDescent="0.35">
      <c r="A574" s="1">
        <v>41760</v>
      </c>
      <c r="B574" s="13" t="s">
        <v>98</v>
      </c>
      <c r="C574" t="s">
        <v>22</v>
      </c>
      <c r="D574">
        <v>3</v>
      </c>
      <c r="E574" t="str">
        <f>VLOOKUP(Ventas[[#This Row],[Representante]],Vendedores[],2,FALSE)</f>
        <v>Lima</v>
      </c>
      <c r="F574" t="str">
        <f>VLOOKUP(Ventas[[#This Row],[CódigoProducto]],Productos[[CódigoProducto]:[Costo de venta]],2,FALSE)</f>
        <v>Samsung Galaxy S69</v>
      </c>
      <c r="G574">
        <f>VLOOKUP(Ventas[[#This Row],[CódigoProducto]],Productos[[CódigoProducto]:[Costo de venta]],3,FALSE)</f>
        <v>998.4</v>
      </c>
      <c r="H574">
        <f>VLOOKUP(Ventas[[#This Row],[CódigoProducto]],Productos[[CódigoProducto]:[Costo de venta]],4,FALSE)</f>
        <v>960</v>
      </c>
    </row>
    <row r="575" spans="1:8" ht="15.6" thickTop="1" thickBot="1" x14ac:dyDescent="0.35">
      <c r="A575" s="1">
        <v>41760</v>
      </c>
      <c r="B575" s="13" t="s">
        <v>99</v>
      </c>
      <c r="C575" t="s">
        <v>21</v>
      </c>
      <c r="D575">
        <v>2</v>
      </c>
      <c r="E575" t="str">
        <f>VLOOKUP(Ventas[[#This Row],[Representante]],Vendedores[],2,FALSE)</f>
        <v>Chiclayo</v>
      </c>
      <c r="F575" t="str">
        <f>VLOOKUP(Ventas[[#This Row],[CódigoProducto]],Productos[[CódigoProducto]:[Costo de venta]],2,FALSE)</f>
        <v>BLU Studio X8</v>
      </c>
      <c r="G575">
        <f>VLOOKUP(Ventas[[#This Row],[CódigoProducto]],Productos[[CódigoProducto]:[Costo de venta]],3,FALSE)</f>
        <v>1012</v>
      </c>
      <c r="H575">
        <f>VLOOKUP(Ventas[[#This Row],[CódigoProducto]],Productos[[CódigoProducto]:[Costo de venta]],4,FALSE)</f>
        <v>920</v>
      </c>
    </row>
    <row r="576" spans="1:8" ht="15.6" thickTop="1" thickBot="1" x14ac:dyDescent="0.35">
      <c r="A576" s="1">
        <v>41760</v>
      </c>
      <c r="B576" s="13" t="s">
        <v>100</v>
      </c>
      <c r="C576" t="s">
        <v>16</v>
      </c>
      <c r="D576">
        <v>11</v>
      </c>
      <c r="E576" t="str">
        <f>VLOOKUP(Ventas[[#This Row],[Representante]],Vendedores[],2,FALSE)</f>
        <v>Cerro de Pasco</v>
      </c>
      <c r="F576" t="str">
        <f>VLOOKUP(Ventas[[#This Row],[CódigoProducto]],Productos[[CódigoProducto]:[Costo de venta]],2,FALSE)</f>
        <v>Huawei Nexus 6P</v>
      </c>
      <c r="G576">
        <f>VLOOKUP(Ventas[[#This Row],[CódigoProducto]],Productos[[CódigoProducto]:[Costo de venta]],3,FALSE)</f>
        <v>1624</v>
      </c>
      <c r="H576">
        <f>VLOOKUP(Ventas[[#This Row],[CódigoProducto]],Productos[[CódigoProducto]:[Costo de venta]],4,FALSE)</f>
        <v>1450</v>
      </c>
    </row>
    <row r="577" spans="1:8" ht="15.6" thickTop="1" thickBot="1" x14ac:dyDescent="0.35">
      <c r="A577" s="1">
        <v>41760</v>
      </c>
      <c r="B577" s="13" t="s">
        <v>101</v>
      </c>
      <c r="C577" t="s">
        <v>13</v>
      </c>
      <c r="D577">
        <v>3</v>
      </c>
      <c r="E577" t="str">
        <f>VLOOKUP(Ventas[[#This Row],[Representante]],Vendedores[],2,FALSE)</f>
        <v>Cañete</v>
      </c>
      <c r="F577" t="str">
        <f>VLOOKUP(Ventas[[#This Row],[CódigoProducto]],Productos[[CódigoProducto]:[Costo de venta]],2,FALSE)</f>
        <v>Xiaomi Redmi Note 9</v>
      </c>
      <c r="G577">
        <f>VLOOKUP(Ventas[[#This Row],[CódigoProducto]],Productos[[CódigoProducto]:[Costo de venta]],3,FALSE)</f>
        <v>1683</v>
      </c>
      <c r="H577">
        <f>VLOOKUP(Ventas[[#This Row],[CódigoProducto]],Productos[[CódigoProducto]:[Costo de venta]],4,FALSE)</f>
        <v>1530</v>
      </c>
    </row>
    <row r="578" spans="1:8" ht="15.6" thickTop="1" thickBot="1" x14ac:dyDescent="0.35">
      <c r="A578" s="1">
        <v>41761</v>
      </c>
      <c r="B578" s="13" t="s">
        <v>102</v>
      </c>
      <c r="C578" t="s">
        <v>17</v>
      </c>
      <c r="D578">
        <v>1</v>
      </c>
      <c r="E578" t="str">
        <f>VLOOKUP(Ventas[[#This Row],[Representante]],Vendedores[],2,FALSE)</f>
        <v>Moyobamba</v>
      </c>
      <c r="F578" t="str">
        <f>VLOOKUP(Ventas[[#This Row],[CódigoProducto]],Productos[[CódigoProducto]:[Costo de venta]],2,FALSE)</f>
        <v>BLU Advance 5.0</v>
      </c>
      <c r="G578">
        <f>VLOOKUP(Ventas[[#This Row],[CódigoProducto]],Productos[[CódigoProducto]:[Costo de venta]],3,FALSE)</f>
        <v>1620</v>
      </c>
      <c r="H578">
        <f>VLOOKUP(Ventas[[#This Row],[CódigoProducto]],Productos[[CódigoProducto]:[Costo de venta]],4,FALSE)</f>
        <v>1350</v>
      </c>
    </row>
    <row r="579" spans="1:8" ht="15.6" thickTop="1" thickBot="1" x14ac:dyDescent="0.35">
      <c r="A579" s="1">
        <v>41761</v>
      </c>
      <c r="B579" s="13" t="s">
        <v>53</v>
      </c>
      <c r="C579" t="s">
        <v>17</v>
      </c>
      <c r="D579">
        <v>1</v>
      </c>
      <c r="E579" t="str">
        <f>VLOOKUP(Ventas[[#This Row],[Representante]],Vendedores[],2,FALSE)</f>
        <v>Arequipa</v>
      </c>
      <c r="F579" t="str">
        <f>VLOOKUP(Ventas[[#This Row],[CódigoProducto]],Productos[[CódigoProducto]:[Costo de venta]],2,FALSE)</f>
        <v>BLU Advance 5.0</v>
      </c>
      <c r="G579">
        <f>VLOOKUP(Ventas[[#This Row],[CódigoProducto]],Productos[[CódigoProducto]:[Costo de venta]],3,FALSE)</f>
        <v>1620</v>
      </c>
      <c r="H579">
        <f>VLOOKUP(Ventas[[#This Row],[CódigoProducto]],Productos[[CódigoProducto]:[Costo de venta]],4,FALSE)</f>
        <v>1350</v>
      </c>
    </row>
    <row r="580" spans="1:8" ht="15.6" thickTop="1" thickBot="1" x14ac:dyDescent="0.35">
      <c r="A580" s="1">
        <v>41761</v>
      </c>
      <c r="B580" s="13" t="s">
        <v>50</v>
      </c>
      <c r="C580" t="s">
        <v>17</v>
      </c>
      <c r="D580">
        <v>3</v>
      </c>
      <c r="E580" t="str">
        <f>VLOOKUP(Ventas[[#This Row],[Representante]],Vendedores[],2,FALSE)</f>
        <v>Cajamarca</v>
      </c>
      <c r="F580" t="str">
        <f>VLOOKUP(Ventas[[#This Row],[CódigoProducto]],Productos[[CódigoProducto]:[Costo de venta]],2,FALSE)</f>
        <v>BLU Advance 5.0</v>
      </c>
      <c r="G580">
        <f>VLOOKUP(Ventas[[#This Row],[CódigoProducto]],Productos[[CódigoProducto]:[Costo de venta]],3,FALSE)</f>
        <v>1620</v>
      </c>
      <c r="H580">
        <f>VLOOKUP(Ventas[[#This Row],[CódigoProducto]],Productos[[CódigoProducto]:[Costo de venta]],4,FALSE)</f>
        <v>1350</v>
      </c>
    </row>
    <row r="581" spans="1:8" ht="15.6" thickTop="1" thickBot="1" x14ac:dyDescent="0.35">
      <c r="A581" s="1">
        <v>41761</v>
      </c>
      <c r="B581" s="13" t="s">
        <v>34</v>
      </c>
      <c r="C581" t="s">
        <v>17</v>
      </c>
      <c r="D581">
        <v>12</v>
      </c>
      <c r="E581" t="str">
        <f>VLOOKUP(Ventas[[#This Row],[Representante]],Vendedores[],2,FALSE)</f>
        <v>Ica</v>
      </c>
      <c r="F581" t="str">
        <f>VLOOKUP(Ventas[[#This Row],[CódigoProducto]],Productos[[CódigoProducto]:[Costo de venta]],2,FALSE)</f>
        <v>BLU Advance 5.0</v>
      </c>
      <c r="G581">
        <f>VLOOKUP(Ventas[[#This Row],[CódigoProducto]],Productos[[CódigoProducto]:[Costo de venta]],3,FALSE)</f>
        <v>1620</v>
      </c>
      <c r="H581">
        <f>VLOOKUP(Ventas[[#This Row],[CódigoProducto]],Productos[[CódigoProducto]:[Costo de venta]],4,FALSE)</f>
        <v>1350</v>
      </c>
    </row>
    <row r="582" spans="1:8" ht="15.6" thickTop="1" thickBot="1" x14ac:dyDescent="0.35">
      <c r="A582" s="1">
        <v>41762</v>
      </c>
      <c r="B582" s="13" t="s">
        <v>32</v>
      </c>
      <c r="C582" t="s">
        <v>23</v>
      </c>
      <c r="D582">
        <v>2</v>
      </c>
      <c r="E582" t="str">
        <f>VLOOKUP(Ventas[[#This Row],[Representante]],Vendedores[],2,FALSE)</f>
        <v>Trujillo</v>
      </c>
      <c r="F582" t="str">
        <f>VLOOKUP(Ventas[[#This Row],[CódigoProducto]],Productos[[CódigoProducto]:[Costo de venta]],2,FALSE)</f>
        <v>Samsung Galaxy J7</v>
      </c>
      <c r="G582">
        <f>VLOOKUP(Ventas[[#This Row],[CódigoProducto]],Productos[[CódigoProducto]:[Costo de venta]],3,FALSE)</f>
        <v>2016.5</v>
      </c>
      <c r="H582">
        <f>VLOOKUP(Ventas[[#This Row],[CódigoProducto]],Productos[[CódigoProducto]:[Costo de venta]],4,FALSE)</f>
        <v>1850</v>
      </c>
    </row>
    <row r="583" spans="1:8" ht="15.6" thickTop="1" thickBot="1" x14ac:dyDescent="0.35">
      <c r="A583" s="1">
        <v>41762</v>
      </c>
      <c r="B583" s="13" t="s">
        <v>59</v>
      </c>
      <c r="C583" t="s">
        <v>24</v>
      </c>
      <c r="D583">
        <v>2</v>
      </c>
      <c r="E583" t="str">
        <f>VLOOKUP(Ventas[[#This Row],[Representante]],Vendedores[],2,FALSE)</f>
        <v>Huaral</v>
      </c>
      <c r="F583" t="str">
        <f>VLOOKUP(Ventas[[#This Row],[CódigoProducto]],Productos[[CódigoProducto]:[Costo de venta]],2,FALSE)</f>
        <v>Samsung Galaxy S5</v>
      </c>
      <c r="G583">
        <f>VLOOKUP(Ventas[[#This Row],[CódigoProducto]],Productos[[CódigoProducto]:[Costo de venta]],3,FALSE)</f>
        <v>2167.1999999999998</v>
      </c>
      <c r="H583">
        <f>VLOOKUP(Ventas[[#This Row],[CódigoProducto]],Productos[[CódigoProducto]:[Costo de venta]],4,FALSE)</f>
        <v>1720</v>
      </c>
    </row>
    <row r="584" spans="1:8" ht="15.6" thickTop="1" thickBot="1" x14ac:dyDescent="0.35">
      <c r="A584" s="1">
        <v>41762</v>
      </c>
      <c r="B584" s="13" t="s">
        <v>37</v>
      </c>
      <c r="C584" t="s">
        <v>16</v>
      </c>
      <c r="D584">
        <v>3</v>
      </c>
      <c r="E584" t="str">
        <f>VLOOKUP(Ventas[[#This Row],[Representante]],Vendedores[],2,FALSE)</f>
        <v>Chiclayo</v>
      </c>
      <c r="F584" t="str">
        <f>VLOOKUP(Ventas[[#This Row],[CódigoProducto]],Productos[[CódigoProducto]:[Costo de venta]],2,FALSE)</f>
        <v>Huawei Nexus 6P</v>
      </c>
      <c r="G584">
        <f>VLOOKUP(Ventas[[#This Row],[CódigoProducto]],Productos[[CódigoProducto]:[Costo de venta]],3,FALSE)</f>
        <v>1624</v>
      </c>
      <c r="H584">
        <f>VLOOKUP(Ventas[[#This Row],[CódigoProducto]],Productos[[CódigoProducto]:[Costo de venta]],4,FALSE)</f>
        <v>1450</v>
      </c>
    </row>
    <row r="585" spans="1:8" ht="15.6" thickTop="1" thickBot="1" x14ac:dyDescent="0.35">
      <c r="A585" s="1">
        <v>41762</v>
      </c>
      <c r="B585" s="13" t="s">
        <v>38</v>
      </c>
      <c r="C585" t="s">
        <v>21</v>
      </c>
      <c r="D585">
        <v>1</v>
      </c>
      <c r="E585" t="str">
        <f>VLOOKUP(Ventas[[#This Row],[Representante]],Vendedores[],2,FALSE)</f>
        <v>Catacaos</v>
      </c>
      <c r="F585" t="str">
        <f>VLOOKUP(Ventas[[#This Row],[CódigoProducto]],Productos[[CódigoProducto]:[Costo de venta]],2,FALSE)</f>
        <v>BLU Studio X8</v>
      </c>
      <c r="G585">
        <f>VLOOKUP(Ventas[[#This Row],[CódigoProducto]],Productos[[CódigoProducto]:[Costo de venta]],3,FALSE)</f>
        <v>1012</v>
      </c>
      <c r="H585">
        <f>VLOOKUP(Ventas[[#This Row],[CódigoProducto]],Productos[[CódigoProducto]:[Costo de venta]],4,FALSE)</f>
        <v>920</v>
      </c>
    </row>
    <row r="586" spans="1:8" ht="15.6" thickTop="1" thickBot="1" x14ac:dyDescent="0.35">
      <c r="A586" s="1">
        <v>41762</v>
      </c>
      <c r="B586" s="13" t="s">
        <v>43</v>
      </c>
      <c r="C586" t="s">
        <v>14</v>
      </c>
      <c r="D586">
        <v>2</v>
      </c>
      <c r="E586" t="str">
        <f>VLOOKUP(Ventas[[#This Row],[Representante]],Vendedores[],2,FALSE)</f>
        <v>Huancayo</v>
      </c>
      <c r="F586" t="str">
        <f>VLOOKUP(Ventas[[#This Row],[CódigoProducto]],Productos[[CódigoProducto]:[Costo de venta]],2,FALSE)</f>
        <v>Samsung Galaxy A20</v>
      </c>
      <c r="G586">
        <f>VLOOKUP(Ventas[[#This Row],[CódigoProducto]],Productos[[CódigoProducto]:[Costo de venta]],3,FALSE)</f>
        <v>1725</v>
      </c>
      <c r="H586">
        <f>VLOOKUP(Ventas[[#This Row],[CódigoProducto]],Productos[[CódigoProducto]:[Costo de venta]],4,FALSE)</f>
        <v>1500</v>
      </c>
    </row>
    <row r="587" spans="1:8" ht="15.6" thickTop="1" thickBot="1" x14ac:dyDescent="0.35">
      <c r="A587" s="1">
        <v>41762</v>
      </c>
      <c r="B587" s="13" t="s">
        <v>49</v>
      </c>
      <c r="C587" t="s">
        <v>14</v>
      </c>
      <c r="D587">
        <v>1</v>
      </c>
      <c r="E587" t="str">
        <f>VLOOKUP(Ventas[[#This Row],[Representante]],Vendedores[],2,FALSE)</f>
        <v>Piura</v>
      </c>
      <c r="F587" t="str">
        <f>VLOOKUP(Ventas[[#This Row],[CódigoProducto]],Productos[[CódigoProducto]:[Costo de venta]],2,FALSE)</f>
        <v>Samsung Galaxy A20</v>
      </c>
      <c r="G587">
        <f>VLOOKUP(Ventas[[#This Row],[CódigoProducto]],Productos[[CódigoProducto]:[Costo de venta]],3,FALSE)</f>
        <v>1725</v>
      </c>
      <c r="H587">
        <f>VLOOKUP(Ventas[[#This Row],[CódigoProducto]],Productos[[CódigoProducto]:[Costo de venta]],4,FALSE)</f>
        <v>1500</v>
      </c>
    </row>
    <row r="588" spans="1:8" ht="15.6" thickTop="1" thickBot="1" x14ac:dyDescent="0.35">
      <c r="A588" s="1">
        <v>41763</v>
      </c>
      <c r="B588" s="13" t="s">
        <v>33</v>
      </c>
      <c r="C588" t="s">
        <v>14</v>
      </c>
      <c r="D588">
        <v>2</v>
      </c>
      <c r="E588" t="str">
        <f>VLOOKUP(Ventas[[#This Row],[Representante]],Vendedores[],2,FALSE)</f>
        <v>Lima</v>
      </c>
      <c r="F588" t="str">
        <f>VLOOKUP(Ventas[[#This Row],[CódigoProducto]],Productos[[CódigoProducto]:[Costo de venta]],2,FALSE)</f>
        <v>Samsung Galaxy A20</v>
      </c>
      <c r="G588">
        <f>VLOOKUP(Ventas[[#This Row],[CódigoProducto]],Productos[[CódigoProducto]:[Costo de venta]],3,FALSE)</f>
        <v>1725</v>
      </c>
      <c r="H588">
        <f>VLOOKUP(Ventas[[#This Row],[CódigoProducto]],Productos[[CódigoProducto]:[Costo de venta]],4,FALSE)</f>
        <v>1500</v>
      </c>
    </row>
    <row r="589" spans="1:8" ht="15.6" thickTop="1" thickBot="1" x14ac:dyDescent="0.35">
      <c r="A589" s="1">
        <v>41763</v>
      </c>
      <c r="B589" s="13" t="s">
        <v>48</v>
      </c>
      <c r="C589" t="s">
        <v>17</v>
      </c>
      <c r="D589">
        <v>3</v>
      </c>
      <c r="E589" t="str">
        <f>VLOOKUP(Ventas[[#This Row],[Representante]],Vendedores[],2,FALSE)</f>
        <v>Cusco</v>
      </c>
      <c r="F589" t="str">
        <f>VLOOKUP(Ventas[[#This Row],[CódigoProducto]],Productos[[CódigoProducto]:[Costo de venta]],2,FALSE)</f>
        <v>BLU Advance 5.0</v>
      </c>
      <c r="G589">
        <f>VLOOKUP(Ventas[[#This Row],[CódigoProducto]],Productos[[CódigoProducto]:[Costo de venta]],3,FALSE)</f>
        <v>1620</v>
      </c>
      <c r="H589">
        <f>VLOOKUP(Ventas[[#This Row],[CódigoProducto]],Productos[[CódigoProducto]:[Costo de venta]],4,FALSE)</f>
        <v>1350</v>
      </c>
    </row>
    <row r="590" spans="1:8" ht="15.6" thickTop="1" thickBot="1" x14ac:dyDescent="0.35">
      <c r="A590" s="1">
        <v>41763</v>
      </c>
      <c r="B590" s="13" t="s">
        <v>53</v>
      </c>
      <c r="C590" t="s">
        <v>17</v>
      </c>
      <c r="D590">
        <v>2</v>
      </c>
      <c r="E590" t="str">
        <f>VLOOKUP(Ventas[[#This Row],[Representante]],Vendedores[],2,FALSE)</f>
        <v>Arequipa</v>
      </c>
      <c r="F590" t="str">
        <f>VLOOKUP(Ventas[[#This Row],[CódigoProducto]],Productos[[CódigoProducto]:[Costo de venta]],2,FALSE)</f>
        <v>BLU Advance 5.0</v>
      </c>
      <c r="G590">
        <f>VLOOKUP(Ventas[[#This Row],[CódigoProducto]],Productos[[CódigoProducto]:[Costo de venta]],3,FALSE)</f>
        <v>1620</v>
      </c>
      <c r="H590">
        <f>VLOOKUP(Ventas[[#This Row],[CódigoProducto]],Productos[[CódigoProducto]:[Costo de venta]],4,FALSE)</f>
        <v>1350</v>
      </c>
    </row>
    <row r="591" spans="1:8" ht="15.6" thickTop="1" thickBot="1" x14ac:dyDescent="0.35">
      <c r="A591" s="1">
        <v>41763</v>
      </c>
      <c r="B591" s="13" t="s">
        <v>32</v>
      </c>
      <c r="C591" t="s">
        <v>17</v>
      </c>
      <c r="D591">
        <v>2</v>
      </c>
      <c r="E591" t="str">
        <f>VLOOKUP(Ventas[[#This Row],[Representante]],Vendedores[],2,FALSE)</f>
        <v>Trujillo</v>
      </c>
      <c r="F591" t="str">
        <f>VLOOKUP(Ventas[[#This Row],[CódigoProducto]],Productos[[CódigoProducto]:[Costo de venta]],2,FALSE)</f>
        <v>BLU Advance 5.0</v>
      </c>
      <c r="G591">
        <f>VLOOKUP(Ventas[[#This Row],[CódigoProducto]],Productos[[CódigoProducto]:[Costo de venta]],3,FALSE)</f>
        <v>1620</v>
      </c>
      <c r="H591">
        <f>VLOOKUP(Ventas[[#This Row],[CódigoProducto]],Productos[[CódigoProducto]:[Costo de venta]],4,FALSE)</f>
        <v>1350</v>
      </c>
    </row>
    <row r="592" spans="1:8" ht="15.6" thickTop="1" thickBot="1" x14ac:dyDescent="0.35">
      <c r="A592" s="1">
        <v>41763</v>
      </c>
      <c r="B592" s="13" t="s">
        <v>37</v>
      </c>
      <c r="C592" t="s">
        <v>16</v>
      </c>
      <c r="D592">
        <v>1</v>
      </c>
      <c r="E592" t="str">
        <f>VLOOKUP(Ventas[[#This Row],[Representante]],Vendedores[],2,FALSE)</f>
        <v>Chiclayo</v>
      </c>
      <c r="F592" t="str">
        <f>VLOOKUP(Ventas[[#This Row],[CódigoProducto]],Productos[[CódigoProducto]:[Costo de venta]],2,FALSE)</f>
        <v>Huawei Nexus 6P</v>
      </c>
      <c r="G592">
        <f>VLOOKUP(Ventas[[#This Row],[CódigoProducto]],Productos[[CódigoProducto]:[Costo de venta]],3,FALSE)</f>
        <v>1624</v>
      </c>
      <c r="H592">
        <f>VLOOKUP(Ventas[[#This Row],[CódigoProducto]],Productos[[CódigoProducto]:[Costo de venta]],4,FALSE)</f>
        <v>1450</v>
      </c>
    </row>
    <row r="593" spans="1:8" ht="15.6" thickTop="1" thickBot="1" x14ac:dyDescent="0.35">
      <c r="A593" s="1">
        <v>41763</v>
      </c>
      <c r="B593" s="13" t="s">
        <v>49</v>
      </c>
      <c r="C593" t="s">
        <v>15</v>
      </c>
      <c r="D593">
        <v>14</v>
      </c>
      <c r="E593" t="str">
        <f>VLOOKUP(Ventas[[#This Row],[Representante]],Vendedores[],2,FALSE)</f>
        <v>Piura</v>
      </c>
      <c r="F593" t="str">
        <f>VLOOKUP(Ventas[[#This Row],[CódigoProducto]],Productos[[CódigoProducto]:[Costo de venta]],2,FALSE)</f>
        <v>Moto G Plus</v>
      </c>
      <c r="G593">
        <f>VLOOKUP(Ventas[[#This Row],[CódigoProducto]],Productos[[CódigoProducto]:[Costo de venta]],3,FALSE)</f>
        <v>2376</v>
      </c>
      <c r="H593">
        <f>VLOOKUP(Ventas[[#This Row],[CódigoProducto]],Productos[[CódigoProducto]:[Costo de venta]],4,FALSE)</f>
        <v>2200</v>
      </c>
    </row>
    <row r="594" spans="1:8" ht="15.6" thickTop="1" thickBot="1" x14ac:dyDescent="0.35">
      <c r="A594" s="1">
        <v>41765</v>
      </c>
      <c r="B594" s="13" t="s">
        <v>40</v>
      </c>
      <c r="C594" t="s">
        <v>17</v>
      </c>
      <c r="D594">
        <v>4</v>
      </c>
      <c r="E594" t="str">
        <f>VLOOKUP(Ventas[[#This Row],[Representante]],Vendedores[],2,FALSE)</f>
        <v>Iquitos</v>
      </c>
      <c r="F594" t="str">
        <f>VLOOKUP(Ventas[[#This Row],[CódigoProducto]],Productos[[CódigoProducto]:[Costo de venta]],2,FALSE)</f>
        <v>BLU Advance 5.0</v>
      </c>
      <c r="G594">
        <f>VLOOKUP(Ventas[[#This Row],[CódigoProducto]],Productos[[CódigoProducto]:[Costo de venta]],3,FALSE)</f>
        <v>1620</v>
      </c>
      <c r="H594">
        <f>VLOOKUP(Ventas[[#This Row],[CódigoProducto]],Productos[[CódigoProducto]:[Costo de venta]],4,FALSE)</f>
        <v>1350</v>
      </c>
    </row>
    <row r="595" spans="1:8" ht="15.6" thickTop="1" thickBot="1" x14ac:dyDescent="0.35">
      <c r="A595" s="1">
        <v>41765</v>
      </c>
      <c r="B595" s="13" t="s">
        <v>43</v>
      </c>
      <c r="C595" t="s">
        <v>17</v>
      </c>
      <c r="D595">
        <v>2</v>
      </c>
      <c r="E595" t="str">
        <f>VLOOKUP(Ventas[[#This Row],[Representante]],Vendedores[],2,FALSE)</f>
        <v>Huancayo</v>
      </c>
      <c r="F595" t="str">
        <f>VLOOKUP(Ventas[[#This Row],[CódigoProducto]],Productos[[CódigoProducto]:[Costo de venta]],2,FALSE)</f>
        <v>BLU Advance 5.0</v>
      </c>
      <c r="G595">
        <f>VLOOKUP(Ventas[[#This Row],[CódigoProducto]],Productos[[CódigoProducto]:[Costo de venta]],3,FALSE)</f>
        <v>1620</v>
      </c>
      <c r="H595">
        <f>VLOOKUP(Ventas[[#This Row],[CódigoProducto]],Productos[[CódigoProducto]:[Costo de venta]],4,FALSE)</f>
        <v>1350</v>
      </c>
    </row>
    <row r="596" spans="1:8" ht="15.6" thickTop="1" thickBot="1" x14ac:dyDescent="0.35">
      <c r="A596" s="1">
        <v>41765</v>
      </c>
      <c r="B596" s="13" t="s">
        <v>47</v>
      </c>
      <c r="C596" t="s">
        <v>24</v>
      </c>
      <c r="D596">
        <v>2</v>
      </c>
      <c r="E596" t="str">
        <f>VLOOKUP(Ventas[[#This Row],[Representante]],Vendedores[],2,FALSE)</f>
        <v>Chimbote</v>
      </c>
      <c r="F596" t="str">
        <f>VLOOKUP(Ventas[[#This Row],[CódigoProducto]],Productos[[CódigoProducto]:[Costo de venta]],2,FALSE)</f>
        <v>Samsung Galaxy S5</v>
      </c>
      <c r="G596">
        <f>VLOOKUP(Ventas[[#This Row],[CódigoProducto]],Productos[[CódigoProducto]:[Costo de venta]],3,FALSE)</f>
        <v>2167.1999999999998</v>
      </c>
      <c r="H596">
        <f>VLOOKUP(Ventas[[#This Row],[CódigoProducto]],Productos[[CódigoProducto]:[Costo de venta]],4,FALSE)</f>
        <v>1720</v>
      </c>
    </row>
    <row r="597" spans="1:8" ht="15.6" thickTop="1" thickBot="1" x14ac:dyDescent="0.35">
      <c r="A597" s="1">
        <v>41765</v>
      </c>
      <c r="B597" s="13" t="s">
        <v>39</v>
      </c>
      <c r="C597" t="s">
        <v>14</v>
      </c>
      <c r="D597">
        <v>3</v>
      </c>
      <c r="E597" t="str">
        <f>VLOOKUP(Ventas[[#This Row],[Representante]],Vendedores[],2,FALSE)</f>
        <v>Tacna</v>
      </c>
      <c r="F597" t="str">
        <f>VLOOKUP(Ventas[[#This Row],[CódigoProducto]],Productos[[CódigoProducto]:[Costo de venta]],2,FALSE)</f>
        <v>Samsung Galaxy A20</v>
      </c>
      <c r="G597">
        <f>VLOOKUP(Ventas[[#This Row],[CódigoProducto]],Productos[[CódigoProducto]:[Costo de venta]],3,FALSE)</f>
        <v>1725</v>
      </c>
      <c r="H597">
        <f>VLOOKUP(Ventas[[#This Row],[CódigoProducto]],Productos[[CódigoProducto]:[Costo de venta]],4,FALSE)</f>
        <v>1500</v>
      </c>
    </row>
    <row r="598" spans="1:8" ht="15.6" thickTop="1" thickBot="1" x14ac:dyDescent="0.35">
      <c r="A598" s="1">
        <v>41765</v>
      </c>
      <c r="B598" s="13" t="s">
        <v>56</v>
      </c>
      <c r="C598" t="s">
        <v>21</v>
      </c>
      <c r="D598">
        <v>3</v>
      </c>
      <c r="E598" t="str">
        <f>VLOOKUP(Ventas[[#This Row],[Representante]],Vendedores[],2,FALSE)</f>
        <v>Juliaca</v>
      </c>
      <c r="F598" t="str">
        <f>VLOOKUP(Ventas[[#This Row],[CódigoProducto]],Productos[[CódigoProducto]:[Costo de venta]],2,FALSE)</f>
        <v>BLU Studio X8</v>
      </c>
      <c r="G598">
        <f>VLOOKUP(Ventas[[#This Row],[CódigoProducto]],Productos[[CódigoProducto]:[Costo de venta]],3,FALSE)</f>
        <v>1012</v>
      </c>
      <c r="H598">
        <f>VLOOKUP(Ventas[[#This Row],[CódigoProducto]],Productos[[CódigoProducto]:[Costo de venta]],4,FALSE)</f>
        <v>920</v>
      </c>
    </row>
    <row r="599" spans="1:8" ht="15.6" thickTop="1" thickBot="1" x14ac:dyDescent="0.35">
      <c r="A599" s="1">
        <v>41765</v>
      </c>
      <c r="B599" s="13" t="s">
        <v>34</v>
      </c>
      <c r="C599" t="s">
        <v>21</v>
      </c>
      <c r="D599">
        <v>1</v>
      </c>
      <c r="E599" t="str">
        <f>VLOOKUP(Ventas[[#This Row],[Representante]],Vendedores[],2,FALSE)</f>
        <v>Ica</v>
      </c>
      <c r="F599" t="str">
        <f>VLOOKUP(Ventas[[#This Row],[CódigoProducto]],Productos[[CódigoProducto]:[Costo de venta]],2,FALSE)</f>
        <v>BLU Studio X8</v>
      </c>
      <c r="G599">
        <f>VLOOKUP(Ventas[[#This Row],[CódigoProducto]],Productos[[CódigoProducto]:[Costo de venta]],3,FALSE)</f>
        <v>1012</v>
      </c>
      <c r="H599">
        <f>VLOOKUP(Ventas[[#This Row],[CódigoProducto]],Productos[[CódigoProducto]:[Costo de venta]],4,FALSE)</f>
        <v>920</v>
      </c>
    </row>
    <row r="600" spans="1:8" ht="15.6" thickTop="1" thickBot="1" x14ac:dyDescent="0.35">
      <c r="A600" s="1">
        <v>41765</v>
      </c>
      <c r="B600" s="13" t="s">
        <v>50</v>
      </c>
      <c r="C600" t="s">
        <v>17</v>
      </c>
      <c r="D600">
        <v>1</v>
      </c>
      <c r="E600" t="str">
        <f>VLOOKUP(Ventas[[#This Row],[Representante]],Vendedores[],2,FALSE)</f>
        <v>Cajamarca</v>
      </c>
      <c r="F600" t="str">
        <f>VLOOKUP(Ventas[[#This Row],[CódigoProducto]],Productos[[CódigoProducto]:[Costo de venta]],2,FALSE)</f>
        <v>BLU Advance 5.0</v>
      </c>
      <c r="G600">
        <f>VLOOKUP(Ventas[[#This Row],[CódigoProducto]],Productos[[CódigoProducto]:[Costo de venta]],3,FALSE)</f>
        <v>1620</v>
      </c>
      <c r="H600">
        <f>VLOOKUP(Ventas[[#This Row],[CódigoProducto]],Productos[[CódigoProducto]:[Costo de venta]],4,FALSE)</f>
        <v>1350</v>
      </c>
    </row>
    <row r="601" spans="1:8" ht="15.6" thickTop="1" thickBot="1" x14ac:dyDescent="0.35">
      <c r="A601" s="1">
        <v>41766</v>
      </c>
      <c r="B601" s="13" t="s">
        <v>52</v>
      </c>
      <c r="C601" t="s">
        <v>17</v>
      </c>
      <c r="D601">
        <v>2</v>
      </c>
      <c r="E601" t="str">
        <f>VLOOKUP(Ventas[[#This Row],[Representante]],Vendedores[],2,FALSE)</f>
        <v>Ayacucho</v>
      </c>
      <c r="F601" t="str">
        <f>VLOOKUP(Ventas[[#This Row],[CódigoProducto]],Productos[[CódigoProducto]:[Costo de venta]],2,FALSE)</f>
        <v>BLU Advance 5.0</v>
      </c>
      <c r="G601">
        <f>VLOOKUP(Ventas[[#This Row],[CódigoProducto]],Productos[[CódigoProducto]:[Costo de venta]],3,FALSE)</f>
        <v>1620</v>
      </c>
      <c r="H601">
        <f>VLOOKUP(Ventas[[#This Row],[CódigoProducto]],Productos[[CódigoProducto]:[Costo de venta]],4,FALSE)</f>
        <v>1350</v>
      </c>
    </row>
    <row r="602" spans="1:8" ht="15.6" thickTop="1" thickBot="1" x14ac:dyDescent="0.35">
      <c r="A602" s="1">
        <v>41766</v>
      </c>
      <c r="B602" s="13" t="s">
        <v>55</v>
      </c>
      <c r="C602" t="s">
        <v>17</v>
      </c>
      <c r="D602">
        <v>1</v>
      </c>
      <c r="E602" t="str">
        <f>VLOOKUP(Ventas[[#This Row],[Representante]],Vendedores[],2,FALSE)</f>
        <v>Pucallpa</v>
      </c>
      <c r="F602" t="str">
        <f>VLOOKUP(Ventas[[#This Row],[CódigoProducto]],Productos[[CódigoProducto]:[Costo de venta]],2,FALSE)</f>
        <v>BLU Advance 5.0</v>
      </c>
      <c r="G602">
        <f>VLOOKUP(Ventas[[#This Row],[CódigoProducto]],Productos[[CódigoProducto]:[Costo de venta]],3,FALSE)</f>
        <v>1620</v>
      </c>
      <c r="H602">
        <f>VLOOKUP(Ventas[[#This Row],[CódigoProducto]],Productos[[CódigoProducto]:[Costo de venta]],4,FALSE)</f>
        <v>1350</v>
      </c>
    </row>
    <row r="603" spans="1:8" ht="15.6" thickTop="1" thickBot="1" x14ac:dyDescent="0.35">
      <c r="A603" s="1">
        <v>41766</v>
      </c>
      <c r="B603" s="13" t="s">
        <v>51</v>
      </c>
      <c r="C603" t="s">
        <v>17</v>
      </c>
      <c r="D603">
        <v>21</v>
      </c>
      <c r="E603" t="str">
        <f>VLOOKUP(Ventas[[#This Row],[Representante]],Vendedores[],2,FALSE)</f>
        <v>Huaraz</v>
      </c>
      <c r="F603" t="str">
        <f>VLOOKUP(Ventas[[#This Row],[CódigoProducto]],Productos[[CódigoProducto]:[Costo de venta]],2,FALSE)</f>
        <v>BLU Advance 5.0</v>
      </c>
      <c r="G603">
        <f>VLOOKUP(Ventas[[#This Row],[CódigoProducto]],Productos[[CódigoProducto]:[Costo de venta]],3,FALSE)</f>
        <v>1620</v>
      </c>
      <c r="H603">
        <f>VLOOKUP(Ventas[[#This Row],[CódigoProducto]],Productos[[CódigoProducto]:[Costo de venta]],4,FALSE)</f>
        <v>1350</v>
      </c>
    </row>
    <row r="604" spans="1:8" ht="15.6" thickTop="1" thickBot="1" x14ac:dyDescent="0.35">
      <c r="A604" s="1">
        <v>41766</v>
      </c>
      <c r="B604" s="13" t="s">
        <v>57</v>
      </c>
      <c r="C604" t="s">
        <v>24</v>
      </c>
      <c r="D604">
        <v>1</v>
      </c>
      <c r="E604" t="str">
        <f>VLOOKUP(Ventas[[#This Row],[Representante]],Vendedores[],2,FALSE)</f>
        <v>Tumbes</v>
      </c>
      <c r="F604" t="str">
        <f>VLOOKUP(Ventas[[#This Row],[CódigoProducto]],Productos[[CódigoProducto]:[Costo de venta]],2,FALSE)</f>
        <v>Samsung Galaxy S5</v>
      </c>
      <c r="G604">
        <f>VLOOKUP(Ventas[[#This Row],[CódigoProducto]],Productos[[CódigoProducto]:[Costo de venta]],3,FALSE)</f>
        <v>2167.1999999999998</v>
      </c>
      <c r="H604">
        <f>VLOOKUP(Ventas[[#This Row],[CódigoProducto]],Productos[[CódigoProducto]:[Costo de venta]],4,FALSE)</f>
        <v>1720</v>
      </c>
    </row>
    <row r="605" spans="1:8" ht="15.6" thickTop="1" thickBot="1" x14ac:dyDescent="0.35">
      <c r="A605" s="1">
        <v>41766</v>
      </c>
      <c r="B605" s="13" t="s">
        <v>45</v>
      </c>
      <c r="C605" t="s">
        <v>14</v>
      </c>
      <c r="D605">
        <v>2</v>
      </c>
      <c r="E605" t="str">
        <f>VLOOKUP(Ventas[[#This Row],[Representante]],Vendedores[],2,FALSE)</f>
        <v>Ilo</v>
      </c>
      <c r="F605" t="str">
        <f>VLOOKUP(Ventas[[#This Row],[CódigoProducto]],Productos[[CódigoProducto]:[Costo de venta]],2,FALSE)</f>
        <v>Samsung Galaxy A20</v>
      </c>
      <c r="G605">
        <f>VLOOKUP(Ventas[[#This Row],[CódigoProducto]],Productos[[CódigoProducto]:[Costo de venta]],3,FALSE)</f>
        <v>1725</v>
      </c>
      <c r="H605">
        <f>VLOOKUP(Ventas[[#This Row],[CódigoProducto]],Productos[[CódigoProducto]:[Costo de venta]],4,FALSE)</f>
        <v>1500</v>
      </c>
    </row>
    <row r="606" spans="1:8" ht="15.6" thickTop="1" thickBot="1" x14ac:dyDescent="0.35">
      <c r="A606" s="1">
        <v>41766</v>
      </c>
      <c r="B606" s="13" t="s">
        <v>58</v>
      </c>
      <c r="C606" t="s">
        <v>18</v>
      </c>
      <c r="D606">
        <v>1</v>
      </c>
      <c r="E606" t="str">
        <f>VLOOKUP(Ventas[[#This Row],[Representante]],Vendedores[],2,FALSE)</f>
        <v>Chincha</v>
      </c>
      <c r="F606" t="str">
        <f>VLOOKUP(Ventas[[#This Row],[CódigoProducto]],Productos[[CódigoProducto]:[Costo de venta]],2,FALSE)</f>
        <v>Apple iPhone 6</v>
      </c>
      <c r="G606">
        <f>VLOOKUP(Ventas[[#This Row],[CódigoProducto]],Productos[[CódigoProducto]:[Costo de venta]],3,FALSE)</f>
        <v>1312.5</v>
      </c>
      <c r="H606">
        <f>VLOOKUP(Ventas[[#This Row],[CódigoProducto]],Productos[[CódigoProducto]:[Costo de venta]],4,FALSE)</f>
        <v>1250</v>
      </c>
    </row>
    <row r="607" spans="1:8" ht="15.6" thickTop="1" thickBot="1" x14ac:dyDescent="0.35">
      <c r="A607" s="1">
        <v>41766</v>
      </c>
      <c r="B607" s="13" t="s">
        <v>59</v>
      </c>
      <c r="C607" t="s">
        <v>14</v>
      </c>
      <c r="D607">
        <v>3</v>
      </c>
      <c r="E607" t="str">
        <f>VLOOKUP(Ventas[[#This Row],[Representante]],Vendedores[],2,FALSE)</f>
        <v>Huaral</v>
      </c>
      <c r="F607" t="str">
        <f>VLOOKUP(Ventas[[#This Row],[CódigoProducto]],Productos[[CódigoProducto]:[Costo de venta]],2,FALSE)</f>
        <v>Samsung Galaxy A20</v>
      </c>
      <c r="G607">
        <f>VLOOKUP(Ventas[[#This Row],[CódigoProducto]],Productos[[CódigoProducto]:[Costo de venta]],3,FALSE)</f>
        <v>1725</v>
      </c>
      <c r="H607">
        <f>VLOOKUP(Ventas[[#This Row],[CódigoProducto]],Productos[[CódigoProducto]:[Costo de venta]],4,FALSE)</f>
        <v>1500</v>
      </c>
    </row>
    <row r="608" spans="1:8" ht="15.6" thickTop="1" thickBot="1" x14ac:dyDescent="0.35">
      <c r="A608" s="1">
        <v>41767</v>
      </c>
      <c r="B608" s="13" t="s">
        <v>60</v>
      </c>
      <c r="C608" t="s">
        <v>21</v>
      </c>
      <c r="D608">
        <v>2</v>
      </c>
      <c r="E608" t="str">
        <f>VLOOKUP(Ventas[[#This Row],[Representante]],Vendedores[],2,FALSE)</f>
        <v>Pisco</v>
      </c>
      <c r="F608" t="str">
        <f>VLOOKUP(Ventas[[#This Row],[CódigoProducto]],Productos[[CódigoProducto]:[Costo de venta]],2,FALSE)</f>
        <v>BLU Studio X8</v>
      </c>
      <c r="G608">
        <f>VLOOKUP(Ventas[[#This Row],[CódigoProducto]],Productos[[CódigoProducto]:[Costo de venta]],3,FALSE)</f>
        <v>1012</v>
      </c>
      <c r="H608">
        <f>VLOOKUP(Ventas[[#This Row],[CódigoProducto]],Productos[[CódigoProducto]:[Costo de venta]],4,FALSE)</f>
        <v>920</v>
      </c>
    </row>
    <row r="609" spans="1:8" ht="15.6" thickTop="1" thickBot="1" x14ac:dyDescent="0.35">
      <c r="A609" s="1">
        <v>41767</v>
      </c>
      <c r="B609" s="13" t="s">
        <v>61</v>
      </c>
      <c r="C609" t="s">
        <v>17</v>
      </c>
      <c r="D609">
        <v>2</v>
      </c>
      <c r="E609" t="str">
        <f>VLOOKUP(Ventas[[#This Row],[Representante]],Vendedores[],2,FALSE)</f>
        <v>Cerro de Pasco</v>
      </c>
      <c r="F609" t="str">
        <f>VLOOKUP(Ventas[[#This Row],[CódigoProducto]],Productos[[CódigoProducto]:[Costo de venta]],2,FALSE)</f>
        <v>BLU Advance 5.0</v>
      </c>
      <c r="G609">
        <f>VLOOKUP(Ventas[[#This Row],[CódigoProducto]],Productos[[CódigoProducto]:[Costo de venta]],3,FALSE)</f>
        <v>1620</v>
      </c>
      <c r="H609">
        <f>VLOOKUP(Ventas[[#This Row],[CódigoProducto]],Productos[[CódigoProducto]:[Costo de venta]],4,FALSE)</f>
        <v>1350</v>
      </c>
    </row>
    <row r="610" spans="1:8" ht="15.6" thickTop="1" thickBot="1" x14ac:dyDescent="0.35">
      <c r="A610" s="1">
        <v>41767</v>
      </c>
      <c r="B610" s="13" t="s">
        <v>62</v>
      </c>
      <c r="C610" t="s">
        <v>18</v>
      </c>
      <c r="D610">
        <v>2</v>
      </c>
      <c r="E610" t="str">
        <f>VLOOKUP(Ventas[[#This Row],[Representante]],Vendedores[],2,FALSE)</f>
        <v>Sullana</v>
      </c>
      <c r="F610" t="str">
        <f>VLOOKUP(Ventas[[#This Row],[CódigoProducto]],Productos[[CódigoProducto]:[Costo de venta]],2,FALSE)</f>
        <v>Apple iPhone 6</v>
      </c>
      <c r="G610">
        <f>VLOOKUP(Ventas[[#This Row],[CódigoProducto]],Productos[[CódigoProducto]:[Costo de venta]],3,FALSE)</f>
        <v>1312.5</v>
      </c>
      <c r="H610">
        <f>VLOOKUP(Ventas[[#This Row],[CódigoProducto]],Productos[[CódigoProducto]:[Costo de venta]],4,FALSE)</f>
        <v>1250</v>
      </c>
    </row>
    <row r="611" spans="1:8" ht="15.6" thickTop="1" thickBot="1" x14ac:dyDescent="0.35">
      <c r="A611" s="1">
        <v>41767</v>
      </c>
      <c r="B611" s="13" t="s">
        <v>54</v>
      </c>
      <c r="C611" t="s">
        <v>15</v>
      </c>
      <c r="D611">
        <v>2</v>
      </c>
      <c r="E611" t="str">
        <f>VLOOKUP(Ventas[[#This Row],[Representante]],Vendedores[],2,FALSE)</f>
        <v>Cañete</v>
      </c>
      <c r="F611" t="str">
        <f>VLOOKUP(Ventas[[#This Row],[CódigoProducto]],Productos[[CódigoProducto]:[Costo de venta]],2,FALSE)</f>
        <v>Moto G Plus</v>
      </c>
      <c r="G611">
        <f>VLOOKUP(Ventas[[#This Row],[CódigoProducto]],Productos[[CódigoProducto]:[Costo de venta]],3,FALSE)</f>
        <v>2376</v>
      </c>
      <c r="H611">
        <f>VLOOKUP(Ventas[[#This Row],[CódigoProducto]],Productos[[CódigoProducto]:[Costo de venta]],4,FALSE)</f>
        <v>2200</v>
      </c>
    </row>
    <row r="612" spans="1:8" ht="15.6" thickTop="1" thickBot="1" x14ac:dyDescent="0.35">
      <c r="A612" s="1">
        <v>41768</v>
      </c>
      <c r="B612" s="13" t="s">
        <v>38</v>
      </c>
      <c r="C612" t="s">
        <v>21</v>
      </c>
      <c r="D612">
        <v>3</v>
      </c>
      <c r="E612" t="str">
        <f>VLOOKUP(Ventas[[#This Row],[Representante]],Vendedores[],2,FALSE)</f>
        <v>Catacaos</v>
      </c>
      <c r="F612" t="str">
        <f>VLOOKUP(Ventas[[#This Row],[CódigoProducto]],Productos[[CódigoProducto]:[Costo de venta]],2,FALSE)</f>
        <v>BLU Studio X8</v>
      </c>
      <c r="G612">
        <f>VLOOKUP(Ventas[[#This Row],[CódigoProducto]],Productos[[CódigoProducto]:[Costo de venta]],3,FALSE)</f>
        <v>1012</v>
      </c>
      <c r="H612">
        <f>VLOOKUP(Ventas[[#This Row],[CódigoProducto]],Productos[[CódigoProducto]:[Costo de venta]],4,FALSE)</f>
        <v>920</v>
      </c>
    </row>
    <row r="613" spans="1:8" ht="15.6" thickTop="1" thickBot="1" x14ac:dyDescent="0.35">
      <c r="A613" s="1">
        <v>41768</v>
      </c>
      <c r="B613" s="13" t="s">
        <v>63</v>
      </c>
      <c r="C613" t="s">
        <v>21</v>
      </c>
      <c r="D613">
        <v>2</v>
      </c>
      <c r="E613" t="str">
        <f>VLOOKUP(Ventas[[#This Row],[Representante]],Vendedores[],2,FALSE)</f>
        <v>Jaén</v>
      </c>
      <c r="F613" t="str">
        <f>VLOOKUP(Ventas[[#This Row],[CódigoProducto]],Productos[[CódigoProducto]:[Costo de venta]],2,FALSE)</f>
        <v>BLU Studio X8</v>
      </c>
      <c r="G613">
        <f>VLOOKUP(Ventas[[#This Row],[CódigoProducto]],Productos[[CódigoProducto]:[Costo de venta]],3,FALSE)</f>
        <v>1012</v>
      </c>
      <c r="H613">
        <f>VLOOKUP(Ventas[[#This Row],[CódigoProducto]],Productos[[CódigoProducto]:[Costo de venta]],4,FALSE)</f>
        <v>920</v>
      </c>
    </row>
    <row r="614" spans="1:8" ht="15.6" thickTop="1" thickBot="1" x14ac:dyDescent="0.35">
      <c r="A614" s="1">
        <v>41768</v>
      </c>
      <c r="B614" s="13" t="s">
        <v>64</v>
      </c>
      <c r="C614" t="s">
        <v>14</v>
      </c>
      <c r="D614">
        <v>17</v>
      </c>
      <c r="E614" t="str">
        <f>VLOOKUP(Ventas[[#This Row],[Representante]],Vendedores[],2,FALSE)</f>
        <v>Moyobamba</v>
      </c>
      <c r="F614" t="str">
        <f>VLOOKUP(Ventas[[#This Row],[CódigoProducto]],Productos[[CódigoProducto]:[Costo de venta]],2,FALSE)</f>
        <v>Samsung Galaxy A20</v>
      </c>
      <c r="G614">
        <f>VLOOKUP(Ventas[[#This Row],[CódigoProducto]],Productos[[CódigoProducto]:[Costo de venta]],3,FALSE)</f>
        <v>1725</v>
      </c>
      <c r="H614">
        <f>VLOOKUP(Ventas[[#This Row],[CódigoProducto]],Productos[[CódigoProducto]:[Costo de venta]],4,FALSE)</f>
        <v>1500</v>
      </c>
    </row>
    <row r="615" spans="1:8" ht="15.6" thickTop="1" thickBot="1" x14ac:dyDescent="0.35">
      <c r="A615" s="1">
        <v>41768</v>
      </c>
      <c r="B615" s="13" t="s">
        <v>65</v>
      </c>
      <c r="C615" t="s">
        <v>21</v>
      </c>
      <c r="D615">
        <v>16</v>
      </c>
      <c r="E615" t="str">
        <f>VLOOKUP(Ventas[[#This Row],[Representante]],Vendedores[],2,FALSE)</f>
        <v>Barranca</v>
      </c>
      <c r="F615" t="str">
        <f>VLOOKUP(Ventas[[#This Row],[CódigoProducto]],Productos[[CódigoProducto]:[Costo de venta]],2,FALSE)</f>
        <v>BLU Studio X8</v>
      </c>
      <c r="G615">
        <f>VLOOKUP(Ventas[[#This Row],[CódigoProducto]],Productos[[CódigoProducto]:[Costo de venta]],3,FALSE)</f>
        <v>1012</v>
      </c>
      <c r="H615">
        <f>VLOOKUP(Ventas[[#This Row],[CódigoProducto]],Productos[[CódigoProducto]:[Costo de venta]],4,FALSE)</f>
        <v>920</v>
      </c>
    </row>
    <row r="616" spans="1:8" ht="15.6" thickTop="1" thickBot="1" x14ac:dyDescent="0.35">
      <c r="A616" s="1">
        <v>41768</v>
      </c>
      <c r="B616" s="13" t="s">
        <v>66</v>
      </c>
      <c r="C616" t="s">
        <v>16</v>
      </c>
      <c r="D616">
        <v>2</v>
      </c>
      <c r="E616" t="str">
        <f>VLOOKUP(Ventas[[#This Row],[Representante]],Vendedores[],2,FALSE)</f>
        <v>Huacho</v>
      </c>
      <c r="F616" t="str">
        <f>VLOOKUP(Ventas[[#This Row],[CódigoProducto]],Productos[[CódigoProducto]:[Costo de venta]],2,FALSE)</f>
        <v>Huawei Nexus 6P</v>
      </c>
      <c r="G616">
        <f>VLOOKUP(Ventas[[#This Row],[CódigoProducto]],Productos[[CódigoProducto]:[Costo de venta]],3,FALSE)</f>
        <v>1624</v>
      </c>
      <c r="H616">
        <f>VLOOKUP(Ventas[[#This Row],[CódigoProducto]],Productos[[CódigoProducto]:[Costo de venta]],4,FALSE)</f>
        <v>1450</v>
      </c>
    </row>
    <row r="617" spans="1:8" ht="15.6" thickTop="1" thickBot="1" x14ac:dyDescent="0.35">
      <c r="A617" s="1">
        <v>41768</v>
      </c>
      <c r="B617" s="13" t="s">
        <v>67</v>
      </c>
      <c r="C617" t="s">
        <v>17</v>
      </c>
      <c r="D617">
        <v>1</v>
      </c>
      <c r="E617" t="str">
        <f>VLOOKUP(Ventas[[#This Row],[Representante]],Vendedores[],2,FALSE)</f>
        <v>Tingo María</v>
      </c>
      <c r="F617" t="str">
        <f>VLOOKUP(Ventas[[#This Row],[CódigoProducto]],Productos[[CódigoProducto]:[Costo de venta]],2,FALSE)</f>
        <v>BLU Advance 5.0</v>
      </c>
      <c r="G617">
        <f>VLOOKUP(Ventas[[#This Row],[CódigoProducto]],Productos[[CódigoProducto]:[Costo de venta]],3,FALSE)</f>
        <v>1620</v>
      </c>
      <c r="H617">
        <f>VLOOKUP(Ventas[[#This Row],[CódigoProducto]],Productos[[CódigoProducto]:[Costo de venta]],4,FALSE)</f>
        <v>1350</v>
      </c>
    </row>
    <row r="618" spans="1:8" ht="15.6" thickTop="1" thickBot="1" x14ac:dyDescent="0.35">
      <c r="A618" s="1">
        <v>41768</v>
      </c>
      <c r="B618" s="13" t="s">
        <v>68</v>
      </c>
      <c r="C618" t="s">
        <v>17</v>
      </c>
      <c r="D618">
        <v>3</v>
      </c>
      <c r="E618" t="str">
        <f>VLOOKUP(Ventas[[#This Row],[Representante]],Vendedores[],2,FALSE)</f>
        <v>Paita</v>
      </c>
      <c r="F618" t="str">
        <f>VLOOKUP(Ventas[[#This Row],[CódigoProducto]],Productos[[CódigoProducto]:[Costo de venta]],2,FALSE)</f>
        <v>BLU Advance 5.0</v>
      </c>
      <c r="G618">
        <f>VLOOKUP(Ventas[[#This Row],[CódigoProducto]],Productos[[CódigoProducto]:[Costo de venta]],3,FALSE)</f>
        <v>1620</v>
      </c>
      <c r="H618">
        <f>VLOOKUP(Ventas[[#This Row],[CódigoProducto]],Productos[[CódigoProducto]:[Costo de venta]],4,FALSE)</f>
        <v>1350</v>
      </c>
    </row>
    <row r="619" spans="1:8" ht="15.6" thickTop="1" thickBot="1" x14ac:dyDescent="0.35">
      <c r="A619" s="1">
        <v>41768</v>
      </c>
      <c r="B619" s="13" t="s">
        <v>69</v>
      </c>
      <c r="C619" t="s">
        <v>24</v>
      </c>
      <c r="D619">
        <v>1</v>
      </c>
      <c r="E619" t="str">
        <f>VLOOKUP(Ventas[[#This Row],[Representante]],Vendedores[],2,FALSE)</f>
        <v>Satipo</v>
      </c>
      <c r="F619" t="str">
        <f>VLOOKUP(Ventas[[#This Row],[CódigoProducto]],Productos[[CódigoProducto]:[Costo de venta]],2,FALSE)</f>
        <v>Samsung Galaxy S5</v>
      </c>
      <c r="G619">
        <f>VLOOKUP(Ventas[[#This Row],[CódigoProducto]],Productos[[CódigoProducto]:[Costo de venta]],3,FALSE)</f>
        <v>2167.1999999999998</v>
      </c>
      <c r="H619">
        <f>VLOOKUP(Ventas[[#This Row],[CódigoProducto]],Productos[[CódigoProducto]:[Costo de venta]],4,FALSE)</f>
        <v>1720</v>
      </c>
    </row>
    <row r="620" spans="1:8" ht="15.6" thickTop="1" thickBot="1" x14ac:dyDescent="0.35">
      <c r="A620" s="1">
        <v>41769</v>
      </c>
      <c r="B620" s="13" t="s">
        <v>70</v>
      </c>
      <c r="C620" t="s">
        <v>21</v>
      </c>
      <c r="D620">
        <v>2</v>
      </c>
      <c r="E620" t="str">
        <f>VLOOKUP(Ventas[[#This Row],[Representante]],Vendedores[],2,FALSE)</f>
        <v>Talara</v>
      </c>
      <c r="F620" t="str">
        <f>VLOOKUP(Ventas[[#This Row],[CódigoProducto]],Productos[[CódigoProducto]:[Costo de venta]],2,FALSE)</f>
        <v>BLU Studio X8</v>
      </c>
      <c r="G620">
        <f>VLOOKUP(Ventas[[#This Row],[CódigoProducto]],Productos[[CódigoProducto]:[Costo de venta]],3,FALSE)</f>
        <v>1012</v>
      </c>
      <c r="H620">
        <f>VLOOKUP(Ventas[[#This Row],[CódigoProducto]],Productos[[CódigoProducto]:[Costo de venta]],4,FALSE)</f>
        <v>920</v>
      </c>
    </row>
    <row r="621" spans="1:8" ht="15.6" thickTop="1" thickBot="1" x14ac:dyDescent="0.35">
      <c r="A621" s="1">
        <v>41769</v>
      </c>
      <c r="B621" s="13" t="s">
        <v>71</v>
      </c>
      <c r="C621" t="s">
        <v>13</v>
      </c>
      <c r="D621">
        <v>2</v>
      </c>
      <c r="E621" t="str">
        <f>VLOOKUP(Ventas[[#This Row],[Representante]],Vendedores[],2,FALSE)</f>
        <v>Yurimaguas</v>
      </c>
      <c r="F621" t="str">
        <f>VLOOKUP(Ventas[[#This Row],[CódigoProducto]],Productos[[CódigoProducto]:[Costo de venta]],2,FALSE)</f>
        <v>Xiaomi Redmi Note 9</v>
      </c>
      <c r="G621">
        <f>VLOOKUP(Ventas[[#This Row],[CódigoProducto]],Productos[[CódigoProducto]:[Costo de venta]],3,FALSE)</f>
        <v>1683</v>
      </c>
      <c r="H621">
        <f>VLOOKUP(Ventas[[#This Row],[CódigoProducto]],Productos[[CódigoProducto]:[Costo de venta]],4,FALSE)</f>
        <v>1530</v>
      </c>
    </row>
    <row r="622" spans="1:8" ht="15.6" thickTop="1" thickBot="1" x14ac:dyDescent="0.35">
      <c r="A622" s="1">
        <v>41769</v>
      </c>
      <c r="B622" s="13" t="s">
        <v>46</v>
      </c>
      <c r="C622" t="s">
        <v>15</v>
      </c>
      <c r="D622">
        <v>2</v>
      </c>
      <c r="E622" t="str">
        <f>VLOOKUP(Ventas[[#This Row],[Representante]],Vendedores[],2,FALSE)</f>
        <v>Sicuani</v>
      </c>
      <c r="F622" t="str">
        <f>VLOOKUP(Ventas[[#This Row],[CódigoProducto]],Productos[[CódigoProducto]:[Costo de venta]],2,FALSE)</f>
        <v>Moto G Plus</v>
      </c>
      <c r="G622">
        <f>VLOOKUP(Ventas[[#This Row],[CódigoProducto]],Productos[[CódigoProducto]:[Costo de venta]],3,FALSE)</f>
        <v>2376</v>
      </c>
      <c r="H622">
        <f>VLOOKUP(Ventas[[#This Row],[CódigoProducto]],Productos[[CódigoProducto]:[Costo de venta]],4,FALSE)</f>
        <v>2200</v>
      </c>
    </row>
    <row r="623" spans="1:8" ht="15.6" thickTop="1" thickBot="1" x14ac:dyDescent="0.35">
      <c r="A623" s="1">
        <v>41769</v>
      </c>
      <c r="B623" s="13" t="s">
        <v>72</v>
      </c>
      <c r="C623" t="s">
        <v>15</v>
      </c>
      <c r="D623">
        <v>3</v>
      </c>
      <c r="E623" t="str">
        <f>VLOOKUP(Ventas[[#This Row],[Representante]],Vendedores[],2,FALSE)</f>
        <v>Sechura</v>
      </c>
      <c r="F623" t="str">
        <f>VLOOKUP(Ventas[[#This Row],[CódigoProducto]],Productos[[CódigoProducto]:[Costo de venta]],2,FALSE)</f>
        <v>Moto G Plus</v>
      </c>
      <c r="G623">
        <f>VLOOKUP(Ventas[[#This Row],[CódigoProducto]],Productos[[CódigoProducto]:[Costo de venta]],3,FALSE)</f>
        <v>2376</v>
      </c>
      <c r="H623">
        <f>VLOOKUP(Ventas[[#This Row],[CódigoProducto]],Productos[[CódigoProducto]:[Costo de venta]],4,FALSE)</f>
        <v>2200</v>
      </c>
    </row>
    <row r="624" spans="1:8" ht="15.6" thickTop="1" thickBot="1" x14ac:dyDescent="0.35">
      <c r="A624" s="1">
        <v>41769</v>
      </c>
      <c r="B624" s="13" t="s">
        <v>73</v>
      </c>
      <c r="C624" t="s">
        <v>21</v>
      </c>
      <c r="D624">
        <v>4</v>
      </c>
      <c r="E624" t="str">
        <f>VLOOKUP(Ventas[[#This Row],[Representante]],Vendedores[],2,FALSE)</f>
        <v>Puerto Maldonado</v>
      </c>
      <c r="F624" t="str">
        <f>VLOOKUP(Ventas[[#This Row],[CódigoProducto]],Productos[[CódigoProducto]:[Costo de venta]],2,FALSE)</f>
        <v>BLU Studio X8</v>
      </c>
      <c r="G624">
        <f>VLOOKUP(Ventas[[#This Row],[CódigoProducto]],Productos[[CódigoProducto]:[Costo de venta]],3,FALSE)</f>
        <v>1012</v>
      </c>
      <c r="H624">
        <f>VLOOKUP(Ventas[[#This Row],[CódigoProducto]],Productos[[CódigoProducto]:[Costo de venta]],4,FALSE)</f>
        <v>920</v>
      </c>
    </row>
    <row r="625" spans="1:8" ht="15.6" thickTop="1" thickBot="1" x14ac:dyDescent="0.35">
      <c r="A625" s="1">
        <v>41769</v>
      </c>
      <c r="B625" s="13" t="s">
        <v>74</v>
      </c>
      <c r="C625" t="s">
        <v>17</v>
      </c>
      <c r="D625">
        <v>3</v>
      </c>
      <c r="E625" t="str">
        <f>VLOOKUP(Ventas[[#This Row],[Representante]],Vendedores[],2,FALSE)</f>
        <v>Huánuco</v>
      </c>
      <c r="F625" t="str">
        <f>VLOOKUP(Ventas[[#This Row],[CódigoProducto]],Productos[[CódigoProducto]:[Costo de venta]],2,FALSE)</f>
        <v>BLU Advance 5.0</v>
      </c>
      <c r="G625">
        <f>VLOOKUP(Ventas[[#This Row],[CódigoProducto]],Productos[[CódigoProducto]:[Costo de venta]],3,FALSE)</f>
        <v>1620</v>
      </c>
      <c r="H625">
        <f>VLOOKUP(Ventas[[#This Row],[CódigoProducto]],Productos[[CódigoProducto]:[Costo de venta]],4,FALSE)</f>
        <v>1350</v>
      </c>
    </row>
    <row r="626" spans="1:8" ht="15.6" thickTop="1" thickBot="1" x14ac:dyDescent="0.35">
      <c r="A626" s="1">
        <v>41769</v>
      </c>
      <c r="B626" s="13" t="s">
        <v>75</v>
      </c>
      <c r="C626" t="s">
        <v>15</v>
      </c>
      <c r="D626">
        <v>3</v>
      </c>
      <c r="E626" t="str">
        <f>VLOOKUP(Ventas[[#This Row],[Representante]],Vendedores[],2,FALSE)</f>
        <v>Tarapoto</v>
      </c>
      <c r="F626" t="str">
        <f>VLOOKUP(Ventas[[#This Row],[CódigoProducto]],Productos[[CódigoProducto]:[Costo de venta]],2,FALSE)</f>
        <v>Moto G Plus</v>
      </c>
      <c r="G626">
        <f>VLOOKUP(Ventas[[#This Row],[CódigoProducto]],Productos[[CódigoProducto]:[Costo de venta]],3,FALSE)</f>
        <v>2376</v>
      </c>
      <c r="H626">
        <f>VLOOKUP(Ventas[[#This Row],[CódigoProducto]],Productos[[CódigoProducto]:[Costo de venta]],4,FALSE)</f>
        <v>2200</v>
      </c>
    </row>
    <row r="627" spans="1:8" ht="15.6" thickTop="1" thickBot="1" x14ac:dyDescent="0.35">
      <c r="A627" s="1">
        <v>41769</v>
      </c>
      <c r="B627" s="13" t="s">
        <v>76</v>
      </c>
      <c r="C627" t="s">
        <v>23</v>
      </c>
      <c r="D627">
        <v>1</v>
      </c>
      <c r="E627" t="str">
        <f>VLOOKUP(Ventas[[#This Row],[Representante]],Vendedores[],2,FALSE)</f>
        <v>Chepén</v>
      </c>
      <c r="F627" t="str">
        <f>VLOOKUP(Ventas[[#This Row],[CódigoProducto]],Productos[[CódigoProducto]:[Costo de venta]],2,FALSE)</f>
        <v>Samsung Galaxy J7</v>
      </c>
      <c r="G627">
        <f>VLOOKUP(Ventas[[#This Row],[CódigoProducto]],Productos[[CódigoProducto]:[Costo de venta]],3,FALSE)</f>
        <v>2016.5</v>
      </c>
      <c r="H627">
        <f>VLOOKUP(Ventas[[#This Row],[CódigoProducto]],Productos[[CódigoProducto]:[Costo de venta]],4,FALSE)</f>
        <v>1850</v>
      </c>
    </row>
    <row r="628" spans="1:8" ht="15.6" thickTop="1" thickBot="1" x14ac:dyDescent="0.35">
      <c r="A628" s="1">
        <v>41769</v>
      </c>
      <c r="B628" s="13" t="s">
        <v>77</v>
      </c>
      <c r="C628" t="s">
        <v>24</v>
      </c>
      <c r="D628">
        <v>3</v>
      </c>
      <c r="E628" t="str">
        <f>VLOOKUP(Ventas[[#This Row],[Representante]],Vendedores[],2,FALSE)</f>
        <v>Moquegua</v>
      </c>
      <c r="F628" t="str">
        <f>VLOOKUP(Ventas[[#This Row],[CódigoProducto]],Productos[[CódigoProducto]:[Costo de venta]],2,FALSE)</f>
        <v>Samsung Galaxy S5</v>
      </c>
      <c r="G628">
        <f>VLOOKUP(Ventas[[#This Row],[CódigoProducto]],Productos[[CódigoProducto]:[Costo de venta]],3,FALSE)</f>
        <v>2167.1999999999998</v>
      </c>
      <c r="H628">
        <f>VLOOKUP(Ventas[[#This Row],[CódigoProducto]],Productos[[CódigoProducto]:[Costo de venta]],4,FALSE)</f>
        <v>1720</v>
      </c>
    </row>
    <row r="629" spans="1:8" ht="15.6" thickTop="1" thickBot="1" x14ac:dyDescent="0.35">
      <c r="A629" s="1">
        <v>41769</v>
      </c>
      <c r="B629" s="13" t="s">
        <v>78</v>
      </c>
      <c r="C629" t="s">
        <v>22</v>
      </c>
      <c r="D629">
        <v>2</v>
      </c>
      <c r="E629" t="str">
        <f>VLOOKUP(Ventas[[#This Row],[Representante]],Vendedores[],2,FALSE)</f>
        <v>Tarma</v>
      </c>
      <c r="F629" t="str">
        <f>VLOOKUP(Ventas[[#This Row],[CódigoProducto]],Productos[[CódigoProducto]:[Costo de venta]],2,FALSE)</f>
        <v>Samsung Galaxy S69</v>
      </c>
      <c r="G629">
        <f>VLOOKUP(Ventas[[#This Row],[CódigoProducto]],Productos[[CódigoProducto]:[Costo de venta]],3,FALSE)</f>
        <v>998.4</v>
      </c>
      <c r="H629">
        <f>VLOOKUP(Ventas[[#This Row],[CódigoProducto]],Productos[[CódigoProducto]:[Costo de venta]],4,FALSE)</f>
        <v>960</v>
      </c>
    </row>
    <row r="630" spans="1:8" ht="15.6" thickTop="1" thickBot="1" x14ac:dyDescent="0.35">
      <c r="A630" s="1">
        <v>41770</v>
      </c>
      <c r="B630" s="13" t="s">
        <v>79</v>
      </c>
      <c r="C630" t="s">
        <v>17</v>
      </c>
      <c r="D630">
        <v>2</v>
      </c>
      <c r="E630" t="str">
        <f>VLOOKUP(Ventas[[#This Row],[Representante]],Vendedores[],2,FALSE)</f>
        <v>Ayacucho</v>
      </c>
      <c r="F630" t="str">
        <f>VLOOKUP(Ventas[[#This Row],[CódigoProducto]],Productos[[CódigoProducto]:[Costo de venta]],2,FALSE)</f>
        <v>BLU Advance 5.0</v>
      </c>
      <c r="G630">
        <f>VLOOKUP(Ventas[[#This Row],[CódigoProducto]],Productos[[CódigoProducto]:[Costo de venta]],3,FALSE)</f>
        <v>1620</v>
      </c>
      <c r="H630">
        <f>VLOOKUP(Ventas[[#This Row],[CódigoProducto]],Productos[[CódigoProducto]:[Costo de venta]],4,FALSE)</f>
        <v>1350</v>
      </c>
    </row>
    <row r="631" spans="1:8" ht="15.6" thickTop="1" thickBot="1" x14ac:dyDescent="0.35">
      <c r="A631" s="1">
        <v>41770</v>
      </c>
      <c r="B631" s="13" t="s">
        <v>80</v>
      </c>
      <c r="C631" t="s">
        <v>23</v>
      </c>
      <c r="D631">
        <v>1</v>
      </c>
      <c r="E631" t="str">
        <f>VLOOKUP(Ventas[[#This Row],[Representante]],Vendedores[],2,FALSE)</f>
        <v>Tacna</v>
      </c>
      <c r="F631" t="str">
        <f>VLOOKUP(Ventas[[#This Row],[CódigoProducto]],Productos[[CódigoProducto]:[Costo de venta]],2,FALSE)</f>
        <v>Samsung Galaxy J7</v>
      </c>
      <c r="G631">
        <f>VLOOKUP(Ventas[[#This Row],[CódigoProducto]],Productos[[CódigoProducto]:[Costo de venta]],3,FALSE)</f>
        <v>2016.5</v>
      </c>
      <c r="H631">
        <f>VLOOKUP(Ventas[[#This Row],[CódigoProducto]],Productos[[CódigoProducto]:[Costo de venta]],4,FALSE)</f>
        <v>1850</v>
      </c>
    </row>
    <row r="632" spans="1:8" ht="15.6" thickTop="1" thickBot="1" x14ac:dyDescent="0.35">
      <c r="A632" s="1">
        <v>41771</v>
      </c>
      <c r="B632" s="13" t="s">
        <v>81</v>
      </c>
      <c r="C632" t="s">
        <v>19</v>
      </c>
      <c r="D632">
        <v>1</v>
      </c>
      <c r="E632" t="str">
        <f>VLOOKUP(Ventas[[#This Row],[Representante]],Vendedores[],2,FALSE)</f>
        <v>Huacho</v>
      </c>
      <c r="F632" t="str">
        <f>VLOOKUP(Ventas[[#This Row],[CódigoProducto]],Productos[[CódigoProducto]:[Costo de venta]],2,FALSE)</f>
        <v>ASUS ZenFone 3</v>
      </c>
      <c r="G632">
        <f>VLOOKUP(Ventas[[#This Row],[CódigoProducto]],Productos[[CódigoProducto]:[Costo de venta]],3,FALSE)</f>
        <v>2013</v>
      </c>
      <c r="H632">
        <f>VLOOKUP(Ventas[[#This Row],[CódigoProducto]],Productos[[CódigoProducto]:[Costo de venta]],4,FALSE)</f>
        <v>1650</v>
      </c>
    </row>
    <row r="633" spans="1:8" ht="15.6" thickTop="1" thickBot="1" x14ac:dyDescent="0.35">
      <c r="A633" s="1">
        <v>41771</v>
      </c>
      <c r="B633" s="13" t="s">
        <v>44</v>
      </c>
      <c r="C633" t="s">
        <v>17</v>
      </c>
      <c r="D633">
        <v>1</v>
      </c>
      <c r="E633" t="str">
        <f>VLOOKUP(Ventas[[#This Row],[Representante]],Vendedores[],2,FALSE)</f>
        <v>Iquitos</v>
      </c>
      <c r="F633" t="str">
        <f>VLOOKUP(Ventas[[#This Row],[CódigoProducto]],Productos[[CódigoProducto]:[Costo de venta]],2,FALSE)</f>
        <v>BLU Advance 5.0</v>
      </c>
      <c r="G633">
        <f>VLOOKUP(Ventas[[#This Row],[CódigoProducto]],Productos[[CódigoProducto]:[Costo de venta]],3,FALSE)</f>
        <v>1620</v>
      </c>
      <c r="H633">
        <f>VLOOKUP(Ventas[[#This Row],[CódigoProducto]],Productos[[CódigoProducto]:[Costo de venta]],4,FALSE)</f>
        <v>1350</v>
      </c>
    </row>
    <row r="634" spans="1:8" ht="15.6" thickTop="1" thickBot="1" x14ac:dyDescent="0.35">
      <c r="A634" s="1">
        <v>41771</v>
      </c>
      <c r="B634" s="13" t="s">
        <v>82</v>
      </c>
      <c r="C634" t="s">
        <v>21</v>
      </c>
      <c r="D634">
        <v>2</v>
      </c>
      <c r="E634" t="str">
        <f>VLOOKUP(Ventas[[#This Row],[Representante]],Vendedores[],2,FALSE)</f>
        <v>Moquegua</v>
      </c>
      <c r="F634" t="str">
        <f>VLOOKUP(Ventas[[#This Row],[CódigoProducto]],Productos[[CódigoProducto]:[Costo de venta]],2,FALSE)</f>
        <v>BLU Studio X8</v>
      </c>
      <c r="G634">
        <f>VLOOKUP(Ventas[[#This Row],[CódigoProducto]],Productos[[CódigoProducto]:[Costo de venta]],3,FALSE)</f>
        <v>1012</v>
      </c>
      <c r="H634">
        <f>VLOOKUP(Ventas[[#This Row],[CódigoProducto]],Productos[[CódigoProducto]:[Costo de venta]],4,FALSE)</f>
        <v>920</v>
      </c>
    </row>
    <row r="635" spans="1:8" ht="15.6" thickTop="1" thickBot="1" x14ac:dyDescent="0.35">
      <c r="A635" s="1">
        <v>41771</v>
      </c>
      <c r="B635" s="13" t="s">
        <v>83</v>
      </c>
      <c r="C635" t="s">
        <v>17</v>
      </c>
      <c r="D635">
        <v>2</v>
      </c>
      <c r="E635" t="str">
        <f>VLOOKUP(Ventas[[#This Row],[Representante]],Vendedores[],2,FALSE)</f>
        <v>Huaraz</v>
      </c>
      <c r="F635" t="str">
        <f>VLOOKUP(Ventas[[#This Row],[CódigoProducto]],Productos[[CódigoProducto]:[Costo de venta]],2,FALSE)</f>
        <v>BLU Advance 5.0</v>
      </c>
      <c r="G635">
        <f>VLOOKUP(Ventas[[#This Row],[CódigoProducto]],Productos[[CódigoProducto]:[Costo de venta]],3,FALSE)</f>
        <v>1620</v>
      </c>
      <c r="H635">
        <f>VLOOKUP(Ventas[[#This Row],[CódigoProducto]],Productos[[CódigoProducto]:[Costo de venta]],4,FALSE)</f>
        <v>1350</v>
      </c>
    </row>
    <row r="636" spans="1:8" ht="15.6" thickTop="1" thickBot="1" x14ac:dyDescent="0.35">
      <c r="A636" s="1">
        <v>41771</v>
      </c>
      <c r="B636" s="13" t="s">
        <v>84</v>
      </c>
      <c r="C636" t="s">
        <v>23</v>
      </c>
      <c r="D636">
        <v>1</v>
      </c>
      <c r="E636" t="str">
        <f>VLOOKUP(Ventas[[#This Row],[Representante]],Vendedores[],2,FALSE)</f>
        <v>Trujillo</v>
      </c>
      <c r="F636" t="str">
        <f>VLOOKUP(Ventas[[#This Row],[CódigoProducto]],Productos[[CódigoProducto]:[Costo de venta]],2,FALSE)</f>
        <v>Samsung Galaxy J7</v>
      </c>
      <c r="G636">
        <f>VLOOKUP(Ventas[[#This Row],[CódigoProducto]],Productos[[CódigoProducto]:[Costo de venta]],3,FALSE)</f>
        <v>2016.5</v>
      </c>
      <c r="H636">
        <f>VLOOKUP(Ventas[[#This Row],[CódigoProducto]],Productos[[CódigoProducto]:[Costo de venta]],4,FALSE)</f>
        <v>1850</v>
      </c>
    </row>
    <row r="637" spans="1:8" ht="15.6" thickTop="1" thickBot="1" x14ac:dyDescent="0.35">
      <c r="A637" s="1">
        <v>41771</v>
      </c>
      <c r="B637" s="13" t="s">
        <v>85</v>
      </c>
      <c r="C637" t="s">
        <v>21</v>
      </c>
      <c r="D637">
        <v>2</v>
      </c>
      <c r="E637" t="str">
        <f>VLOOKUP(Ventas[[#This Row],[Representante]],Vendedores[],2,FALSE)</f>
        <v>Jauja</v>
      </c>
      <c r="F637" t="str">
        <f>VLOOKUP(Ventas[[#This Row],[CódigoProducto]],Productos[[CódigoProducto]:[Costo de venta]],2,FALSE)</f>
        <v>BLU Studio X8</v>
      </c>
      <c r="G637">
        <f>VLOOKUP(Ventas[[#This Row],[CódigoProducto]],Productos[[CódigoProducto]:[Costo de venta]],3,FALSE)</f>
        <v>1012</v>
      </c>
      <c r="H637">
        <f>VLOOKUP(Ventas[[#This Row],[CódigoProducto]],Productos[[CódigoProducto]:[Costo de venta]],4,FALSE)</f>
        <v>920</v>
      </c>
    </row>
    <row r="638" spans="1:8" ht="15.6" thickTop="1" thickBot="1" x14ac:dyDescent="0.35">
      <c r="A638" s="1">
        <v>41771</v>
      </c>
      <c r="B638" s="13" t="s">
        <v>86</v>
      </c>
      <c r="C638" t="s">
        <v>21</v>
      </c>
      <c r="D638">
        <v>1</v>
      </c>
      <c r="E638" t="str">
        <f>VLOOKUP(Ventas[[#This Row],[Representante]],Vendedores[],2,FALSE)</f>
        <v>Puerto Maldonado</v>
      </c>
      <c r="F638" t="str">
        <f>VLOOKUP(Ventas[[#This Row],[CódigoProducto]],Productos[[CódigoProducto]:[Costo de venta]],2,FALSE)</f>
        <v>BLU Studio X8</v>
      </c>
      <c r="G638">
        <f>VLOOKUP(Ventas[[#This Row],[CódigoProducto]],Productos[[CódigoProducto]:[Costo de venta]],3,FALSE)</f>
        <v>1012</v>
      </c>
      <c r="H638">
        <f>VLOOKUP(Ventas[[#This Row],[CódigoProducto]],Productos[[CódigoProducto]:[Costo de venta]],4,FALSE)</f>
        <v>920</v>
      </c>
    </row>
    <row r="639" spans="1:8" ht="15.6" thickTop="1" thickBot="1" x14ac:dyDescent="0.35">
      <c r="A639" s="1">
        <v>41771</v>
      </c>
      <c r="B639" s="13" t="s">
        <v>36</v>
      </c>
      <c r="C639" t="s">
        <v>14</v>
      </c>
      <c r="D639">
        <v>3</v>
      </c>
      <c r="E639" t="str">
        <f>VLOOKUP(Ventas[[#This Row],[Representante]],Vendedores[],2,FALSE)</f>
        <v>Barranca</v>
      </c>
      <c r="F639" t="str">
        <f>VLOOKUP(Ventas[[#This Row],[CódigoProducto]],Productos[[CódigoProducto]:[Costo de venta]],2,FALSE)</f>
        <v>Samsung Galaxy A20</v>
      </c>
      <c r="G639">
        <f>VLOOKUP(Ventas[[#This Row],[CódigoProducto]],Productos[[CódigoProducto]:[Costo de venta]],3,FALSE)</f>
        <v>1725</v>
      </c>
      <c r="H639">
        <f>VLOOKUP(Ventas[[#This Row],[CódigoProducto]],Productos[[CódigoProducto]:[Costo de venta]],4,FALSE)</f>
        <v>1500</v>
      </c>
    </row>
    <row r="640" spans="1:8" ht="15.6" thickTop="1" thickBot="1" x14ac:dyDescent="0.35">
      <c r="A640" s="1">
        <v>41771</v>
      </c>
      <c r="B640" s="13" t="s">
        <v>87</v>
      </c>
      <c r="C640" t="s">
        <v>17</v>
      </c>
      <c r="D640">
        <v>2</v>
      </c>
      <c r="E640" t="str">
        <f>VLOOKUP(Ventas[[#This Row],[Representante]],Vendedores[],2,FALSE)</f>
        <v>Tumbes</v>
      </c>
      <c r="F640" t="str">
        <f>VLOOKUP(Ventas[[#This Row],[CódigoProducto]],Productos[[CódigoProducto]:[Costo de venta]],2,FALSE)</f>
        <v>BLU Advance 5.0</v>
      </c>
      <c r="G640">
        <f>VLOOKUP(Ventas[[#This Row],[CódigoProducto]],Productos[[CódigoProducto]:[Costo de venta]],3,FALSE)</f>
        <v>1620</v>
      </c>
      <c r="H640">
        <f>VLOOKUP(Ventas[[#This Row],[CódigoProducto]],Productos[[CódigoProducto]:[Costo de venta]],4,FALSE)</f>
        <v>1350</v>
      </c>
    </row>
    <row r="641" spans="1:8" ht="15.6" thickTop="1" thickBot="1" x14ac:dyDescent="0.35">
      <c r="A641" s="1">
        <v>41772</v>
      </c>
      <c r="B641" s="13" t="s">
        <v>88</v>
      </c>
      <c r="C641" t="s">
        <v>17</v>
      </c>
      <c r="D641">
        <v>2</v>
      </c>
      <c r="E641" t="str">
        <f>VLOOKUP(Ventas[[#This Row],[Representante]],Vendedores[],2,FALSE)</f>
        <v>Talara</v>
      </c>
      <c r="F641" t="str">
        <f>VLOOKUP(Ventas[[#This Row],[CódigoProducto]],Productos[[CódigoProducto]:[Costo de venta]],2,FALSE)</f>
        <v>BLU Advance 5.0</v>
      </c>
      <c r="G641">
        <f>VLOOKUP(Ventas[[#This Row],[CódigoProducto]],Productos[[CódigoProducto]:[Costo de venta]],3,FALSE)</f>
        <v>1620</v>
      </c>
      <c r="H641">
        <f>VLOOKUP(Ventas[[#This Row],[CódigoProducto]],Productos[[CódigoProducto]:[Costo de venta]],4,FALSE)</f>
        <v>1350</v>
      </c>
    </row>
    <row r="642" spans="1:8" ht="15.6" thickTop="1" thickBot="1" x14ac:dyDescent="0.35">
      <c r="A642" s="1">
        <v>41773</v>
      </c>
      <c r="B642" s="13" t="s">
        <v>89</v>
      </c>
      <c r="C642" t="s">
        <v>23</v>
      </c>
      <c r="D642">
        <v>1</v>
      </c>
      <c r="E642" t="str">
        <f>VLOOKUP(Ventas[[#This Row],[Representante]],Vendedores[],2,FALSE)</f>
        <v>Paita</v>
      </c>
      <c r="F642" t="str">
        <f>VLOOKUP(Ventas[[#This Row],[CódigoProducto]],Productos[[CódigoProducto]:[Costo de venta]],2,FALSE)</f>
        <v>Samsung Galaxy J7</v>
      </c>
      <c r="G642">
        <f>VLOOKUP(Ventas[[#This Row],[CódigoProducto]],Productos[[CódigoProducto]:[Costo de venta]],3,FALSE)</f>
        <v>2016.5</v>
      </c>
      <c r="H642">
        <f>VLOOKUP(Ventas[[#This Row],[CódigoProducto]],Productos[[CódigoProducto]:[Costo de venta]],4,FALSE)</f>
        <v>1850</v>
      </c>
    </row>
    <row r="643" spans="1:8" ht="15.6" thickTop="1" thickBot="1" x14ac:dyDescent="0.35">
      <c r="A643" s="1">
        <v>41773</v>
      </c>
      <c r="B643" s="13" t="s">
        <v>41</v>
      </c>
      <c r="C643" t="s">
        <v>14</v>
      </c>
      <c r="D643">
        <v>3</v>
      </c>
      <c r="E643" t="str">
        <f>VLOOKUP(Ventas[[#This Row],[Representante]],Vendedores[],2,FALSE)</f>
        <v>Chincha</v>
      </c>
      <c r="F643" t="str">
        <f>VLOOKUP(Ventas[[#This Row],[CódigoProducto]],Productos[[CódigoProducto]:[Costo de venta]],2,FALSE)</f>
        <v>Samsung Galaxy A20</v>
      </c>
      <c r="G643">
        <f>VLOOKUP(Ventas[[#This Row],[CódigoProducto]],Productos[[CódigoProducto]:[Costo de venta]],3,FALSE)</f>
        <v>1725</v>
      </c>
      <c r="H643">
        <f>VLOOKUP(Ventas[[#This Row],[CódigoProducto]],Productos[[CódigoProducto]:[Costo de venta]],4,FALSE)</f>
        <v>1500</v>
      </c>
    </row>
    <row r="644" spans="1:8" ht="15.6" thickTop="1" thickBot="1" x14ac:dyDescent="0.35">
      <c r="A644" s="1">
        <v>41773</v>
      </c>
      <c r="B644" s="13" t="s">
        <v>90</v>
      </c>
      <c r="C644" t="s">
        <v>24</v>
      </c>
      <c r="D644">
        <v>3</v>
      </c>
      <c r="E644" t="str">
        <f>VLOOKUP(Ventas[[#This Row],[Representante]],Vendedores[],2,FALSE)</f>
        <v>Chimbote</v>
      </c>
      <c r="F644" t="str">
        <f>VLOOKUP(Ventas[[#This Row],[CódigoProducto]],Productos[[CódigoProducto]:[Costo de venta]],2,FALSE)</f>
        <v>Samsung Galaxy S5</v>
      </c>
      <c r="G644">
        <f>VLOOKUP(Ventas[[#This Row],[CódigoProducto]],Productos[[CódigoProducto]:[Costo de venta]],3,FALSE)</f>
        <v>2167.1999999999998</v>
      </c>
      <c r="H644">
        <f>VLOOKUP(Ventas[[#This Row],[CódigoProducto]],Productos[[CódigoProducto]:[Costo de venta]],4,FALSE)</f>
        <v>1720</v>
      </c>
    </row>
    <row r="645" spans="1:8" ht="15.6" thickTop="1" thickBot="1" x14ac:dyDescent="0.35">
      <c r="A645" s="1">
        <v>41773</v>
      </c>
      <c r="B645" s="13" t="s">
        <v>91</v>
      </c>
      <c r="C645" t="s">
        <v>24</v>
      </c>
      <c r="D645">
        <v>1</v>
      </c>
      <c r="E645" t="str">
        <f>VLOOKUP(Ventas[[#This Row],[Representante]],Vendedores[],2,FALSE)</f>
        <v>Ica</v>
      </c>
      <c r="F645" t="str">
        <f>VLOOKUP(Ventas[[#This Row],[CódigoProducto]],Productos[[CódigoProducto]:[Costo de venta]],2,FALSE)</f>
        <v>Samsung Galaxy S5</v>
      </c>
      <c r="G645">
        <f>VLOOKUP(Ventas[[#This Row],[CódigoProducto]],Productos[[CódigoProducto]:[Costo de venta]],3,FALSE)</f>
        <v>2167.1999999999998</v>
      </c>
      <c r="H645">
        <f>VLOOKUP(Ventas[[#This Row],[CódigoProducto]],Productos[[CódigoProducto]:[Costo de venta]],4,FALSE)</f>
        <v>1720</v>
      </c>
    </row>
    <row r="646" spans="1:8" ht="15.6" thickTop="1" thickBot="1" x14ac:dyDescent="0.35">
      <c r="A646" s="1">
        <v>41773</v>
      </c>
      <c r="B646" s="13" t="s">
        <v>42</v>
      </c>
      <c r="C646" t="s">
        <v>18</v>
      </c>
      <c r="D646">
        <v>2</v>
      </c>
      <c r="E646" t="str">
        <f>VLOOKUP(Ventas[[#This Row],[Representante]],Vendedores[],2,FALSE)</f>
        <v>Huánuco</v>
      </c>
      <c r="F646" t="str">
        <f>VLOOKUP(Ventas[[#This Row],[CódigoProducto]],Productos[[CódigoProducto]:[Costo de venta]],2,FALSE)</f>
        <v>Apple iPhone 6</v>
      </c>
      <c r="G646">
        <f>VLOOKUP(Ventas[[#This Row],[CódigoProducto]],Productos[[CódigoProducto]:[Costo de venta]],3,FALSE)</f>
        <v>1312.5</v>
      </c>
      <c r="H646">
        <f>VLOOKUP(Ventas[[#This Row],[CódigoProducto]],Productos[[CódigoProducto]:[Costo de venta]],4,FALSE)</f>
        <v>1250</v>
      </c>
    </row>
    <row r="647" spans="1:8" ht="15.6" thickTop="1" thickBot="1" x14ac:dyDescent="0.35">
      <c r="A647" s="1">
        <v>41773</v>
      </c>
      <c r="B647" s="13" t="s">
        <v>92</v>
      </c>
      <c r="C647" t="s">
        <v>15</v>
      </c>
      <c r="D647">
        <v>3</v>
      </c>
      <c r="E647" t="str">
        <f>VLOOKUP(Ventas[[#This Row],[Representante]],Vendedores[],2,FALSE)</f>
        <v>Arequipa</v>
      </c>
      <c r="F647" t="str">
        <f>VLOOKUP(Ventas[[#This Row],[CódigoProducto]],Productos[[CódigoProducto]:[Costo de venta]],2,FALSE)</f>
        <v>Moto G Plus</v>
      </c>
      <c r="G647">
        <f>VLOOKUP(Ventas[[#This Row],[CódigoProducto]],Productos[[CódigoProducto]:[Costo de venta]],3,FALSE)</f>
        <v>2376</v>
      </c>
      <c r="H647">
        <f>VLOOKUP(Ventas[[#This Row],[CódigoProducto]],Productos[[CódigoProducto]:[Costo de venta]],4,FALSE)</f>
        <v>2200</v>
      </c>
    </row>
    <row r="648" spans="1:8" ht="15.6" thickTop="1" thickBot="1" x14ac:dyDescent="0.35">
      <c r="A648" s="1">
        <v>41773</v>
      </c>
      <c r="B648" s="13" t="s">
        <v>93</v>
      </c>
      <c r="C648" t="s">
        <v>17</v>
      </c>
      <c r="D648">
        <v>2</v>
      </c>
      <c r="E648" t="str">
        <f>VLOOKUP(Ventas[[#This Row],[Representante]],Vendedores[],2,FALSE)</f>
        <v>Cajamarca</v>
      </c>
      <c r="F648" t="str">
        <f>VLOOKUP(Ventas[[#This Row],[CódigoProducto]],Productos[[CódigoProducto]:[Costo de venta]],2,FALSE)</f>
        <v>BLU Advance 5.0</v>
      </c>
      <c r="G648">
        <f>VLOOKUP(Ventas[[#This Row],[CódigoProducto]],Productos[[CódigoProducto]:[Costo de venta]],3,FALSE)</f>
        <v>1620</v>
      </c>
      <c r="H648">
        <f>VLOOKUP(Ventas[[#This Row],[CódigoProducto]],Productos[[CódigoProducto]:[Costo de venta]],4,FALSE)</f>
        <v>1350</v>
      </c>
    </row>
    <row r="649" spans="1:8" ht="15.6" thickTop="1" thickBot="1" x14ac:dyDescent="0.35">
      <c r="A649" s="1">
        <v>41773</v>
      </c>
      <c r="B649" s="13" t="s">
        <v>35</v>
      </c>
      <c r="C649" t="s">
        <v>15</v>
      </c>
      <c r="D649">
        <v>3</v>
      </c>
      <c r="E649" t="str">
        <f>VLOOKUP(Ventas[[#This Row],[Representante]],Vendedores[],2,FALSE)</f>
        <v>Huancayo</v>
      </c>
      <c r="F649" t="str">
        <f>VLOOKUP(Ventas[[#This Row],[CódigoProducto]],Productos[[CódigoProducto]:[Costo de venta]],2,FALSE)</f>
        <v>Moto G Plus</v>
      </c>
      <c r="G649">
        <f>VLOOKUP(Ventas[[#This Row],[CódigoProducto]],Productos[[CódigoProducto]:[Costo de venta]],3,FALSE)</f>
        <v>2376</v>
      </c>
      <c r="H649">
        <f>VLOOKUP(Ventas[[#This Row],[CódigoProducto]],Productos[[CódigoProducto]:[Costo de venta]],4,FALSE)</f>
        <v>2200</v>
      </c>
    </row>
    <row r="650" spans="1:8" ht="15.6" thickTop="1" thickBot="1" x14ac:dyDescent="0.35">
      <c r="A650" s="1">
        <v>41774</v>
      </c>
      <c r="B650" s="13" t="s">
        <v>94</v>
      </c>
      <c r="C650" t="s">
        <v>14</v>
      </c>
      <c r="D650">
        <v>1</v>
      </c>
      <c r="E650" t="str">
        <f>VLOOKUP(Ventas[[#This Row],[Representante]],Vendedores[],2,FALSE)</f>
        <v>Piura</v>
      </c>
      <c r="F650" t="str">
        <f>VLOOKUP(Ventas[[#This Row],[CódigoProducto]],Productos[[CódigoProducto]:[Costo de venta]],2,FALSE)</f>
        <v>Samsung Galaxy A20</v>
      </c>
      <c r="G650">
        <f>VLOOKUP(Ventas[[#This Row],[CódigoProducto]],Productos[[CódigoProducto]:[Costo de venta]],3,FALSE)</f>
        <v>1725</v>
      </c>
      <c r="H650">
        <f>VLOOKUP(Ventas[[#This Row],[CódigoProducto]],Productos[[CódigoProducto]:[Costo de venta]],4,FALSE)</f>
        <v>1500</v>
      </c>
    </row>
    <row r="651" spans="1:8" ht="15.6" thickTop="1" thickBot="1" x14ac:dyDescent="0.35">
      <c r="A651" s="1">
        <v>41774</v>
      </c>
      <c r="B651" s="13" t="s">
        <v>95</v>
      </c>
      <c r="C651" t="s">
        <v>13</v>
      </c>
      <c r="D651">
        <v>1</v>
      </c>
      <c r="E651" t="str">
        <f>VLOOKUP(Ventas[[#This Row],[Representante]],Vendedores[],2,FALSE)</f>
        <v>Chepén</v>
      </c>
      <c r="F651" t="str">
        <f>VLOOKUP(Ventas[[#This Row],[CódigoProducto]],Productos[[CódigoProducto]:[Costo de venta]],2,FALSE)</f>
        <v>Xiaomi Redmi Note 9</v>
      </c>
      <c r="G651">
        <f>VLOOKUP(Ventas[[#This Row],[CódigoProducto]],Productos[[CódigoProducto]:[Costo de venta]],3,FALSE)</f>
        <v>1683</v>
      </c>
      <c r="H651">
        <f>VLOOKUP(Ventas[[#This Row],[CódigoProducto]],Productos[[CódigoProducto]:[Costo de venta]],4,FALSE)</f>
        <v>1530</v>
      </c>
    </row>
    <row r="652" spans="1:8" ht="15.6" thickTop="1" thickBot="1" x14ac:dyDescent="0.35">
      <c r="A652" s="1">
        <v>41774</v>
      </c>
      <c r="B652" s="13" t="s">
        <v>96</v>
      </c>
      <c r="C652" t="s">
        <v>16</v>
      </c>
      <c r="D652">
        <v>3</v>
      </c>
      <c r="E652" t="str">
        <f>VLOOKUP(Ventas[[#This Row],[Representante]],Vendedores[],2,FALSE)</f>
        <v>Juliaca</v>
      </c>
      <c r="F652" t="str">
        <f>VLOOKUP(Ventas[[#This Row],[CódigoProducto]],Productos[[CódigoProducto]:[Costo de venta]],2,FALSE)</f>
        <v>Huawei Nexus 6P</v>
      </c>
      <c r="G652">
        <f>VLOOKUP(Ventas[[#This Row],[CódigoProducto]],Productos[[CódigoProducto]:[Costo de venta]],3,FALSE)</f>
        <v>1624</v>
      </c>
      <c r="H652">
        <f>VLOOKUP(Ventas[[#This Row],[CódigoProducto]],Productos[[CódigoProducto]:[Costo de venta]],4,FALSE)</f>
        <v>1450</v>
      </c>
    </row>
    <row r="653" spans="1:8" ht="15.6" thickTop="1" thickBot="1" x14ac:dyDescent="0.35">
      <c r="A653" s="1">
        <v>41774</v>
      </c>
      <c r="B653" s="13" t="s">
        <v>97</v>
      </c>
      <c r="C653" t="s">
        <v>17</v>
      </c>
      <c r="D653">
        <v>2</v>
      </c>
      <c r="E653" t="str">
        <f>VLOOKUP(Ventas[[#This Row],[Representante]],Vendedores[],2,FALSE)</f>
        <v>Pucallpa</v>
      </c>
      <c r="F653" t="str">
        <f>VLOOKUP(Ventas[[#This Row],[CódigoProducto]],Productos[[CódigoProducto]:[Costo de venta]],2,FALSE)</f>
        <v>BLU Advance 5.0</v>
      </c>
      <c r="G653">
        <f>VLOOKUP(Ventas[[#This Row],[CódigoProducto]],Productos[[CódigoProducto]:[Costo de venta]],3,FALSE)</f>
        <v>1620</v>
      </c>
      <c r="H653">
        <f>VLOOKUP(Ventas[[#This Row],[CódigoProducto]],Productos[[CódigoProducto]:[Costo de venta]],4,FALSE)</f>
        <v>1350</v>
      </c>
    </row>
    <row r="654" spans="1:8" ht="15.6" thickTop="1" thickBot="1" x14ac:dyDescent="0.35">
      <c r="A654" s="1">
        <v>41774</v>
      </c>
      <c r="B654" s="13" t="s">
        <v>98</v>
      </c>
      <c r="C654" t="s">
        <v>14</v>
      </c>
      <c r="D654">
        <v>24</v>
      </c>
      <c r="E654" t="str">
        <f>VLOOKUP(Ventas[[#This Row],[Representante]],Vendedores[],2,FALSE)</f>
        <v>Lima</v>
      </c>
      <c r="F654" t="str">
        <f>VLOOKUP(Ventas[[#This Row],[CódigoProducto]],Productos[[CódigoProducto]:[Costo de venta]],2,FALSE)</f>
        <v>Samsung Galaxy A20</v>
      </c>
      <c r="G654">
        <f>VLOOKUP(Ventas[[#This Row],[CódigoProducto]],Productos[[CódigoProducto]:[Costo de venta]],3,FALSE)</f>
        <v>1725</v>
      </c>
      <c r="H654">
        <f>VLOOKUP(Ventas[[#This Row],[CódigoProducto]],Productos[[CódigoProducto]:[Costo de venta]],4,FALSE)</f>
        <v>1500</v>
      </c>
    </row>
    <row r="655" spans="1:8" ht="15.6" thickTop="1" thickBot="1" x14ac:dyDescent="0.35">
      <c r="A655" s="1">
        <v>41774</v>
      </c>
      <c r="B655" s="13" t="s">
        <v>99</v>
      </c>
      <c r="C655" t="s">
        <v>24</v>
      </c>
      <c r="D655">
        <v>2</v>
      </c>
      <c r="E655" t="str">
        <f>VLOOKUP(Ventas[[#This Row],[Representante]],Vendedores[],2,FALSE)</f>
        <v>Chiclayo</v>
      </c>
      <c r="F655" t="str">
        <f>VLOOKUP(Ventas[[#This Row],[CódigoProducto]],Productos[[CódigoProducto]:[Costo de venta]],2,FALSE)</f>
        <v>Samsung Galaxy S5</v>
      </c>
      <c r="G655">
        <f>VLOOKUP(Ventas[[#This Row],[CódigoProducto]],Productos[[CódigoProducto]:[Costo de venta]],3,FALSE)</f>
        <v>2167.1999999999998</v>
      </c>
      <c r="H655">
        <f>VLOOKUP(Ventas[[#This Row],[CódigoProducto]],Productos[[CódigoProducto]:[Costo de venta]],4,FALSE)</f>
        <v>1720</v>
      </c>
    </row>
    <row r="656" spans="1:8" ht="15.6" thickTop="1" thickBot="1" x14ac:dyDescent="0.35">
      <c r="A656" s="1">
        <v>41775</v>
      </c>
      <c r="B656" s="13" t="s">
        <v>100</v>
      </c>
      <c r="C656" t="s">
        <v>13</v>
      </c>
      <c r="D656">
        <v>2</v>
      </c>
      <c r="E656" t="str">
        <f>VLOOKUP(Ventas[[#This Row],[Representante]],Vendedores[],2,FALSE)</f>
        <v>Cerro de Pasco</v>
      </c>
      <c r="F656" t="str">
        <f>VLOOKUP(Ventas[[#This Row],[CódigoProducto]],Productos[[CódigoProducto]:[Costo de venta]],2,FALSE)</f>
        <v>Xiaomi Redmi Note 9</v>
      </c>
      <c r="G656">
        <f>VLOOKUP(Ventas[[#This Row],[CódigoProducto]],Productos[[CódigoProducto]:[Costo de venta]],3,FALSE)</f>
        <v>1683</v>
      </c>
      <c r="H656">
        <f>VLOOKUP(Ventas[[#This Row],[CódigoProducto]],Productos[[CódigoProducto]:[Costo de venta]],4,FALSE)</f>
        <v>1530</v>
      </c>
    </row>
    <row r="657" spans="1:8" ht="15.6" thickTop="1" thickBot="1" x14ac:dyDescent="0.35">
      <c r="A657" s="1">
        <v>41775</v>
      </c>
      <c r="B657" s="13" t="s">
        <v>101</v>
      </c>
      <c r="C657" t="s">
        <v>24</v>
      </c>
      <c r="D657">
        <v>3</v>
      </c>
      <c r="E657" t="str">
        <f>VLOOKUP(Ventas[[#This Row],[Representante]],Vendedores[],2,FALSE)</f>
        <v>Cañete</v>
      </c>
      <c r="F657" t="str">
        <f>VLOOKUP(Ventas[[#This Row],[CódigoProducto]],Productos[[CódigoProducto]:[Costo de venta]],2,FALSE)</f>
        <v>Samsung Galaxy S5</v>
      </c>
      <c r="G657">
        <f>VLOOKUP(Ventas[[#This Row],[CódigoProducto]],Productos[[CódigoProducto]:[Costo de venta]],3,FALSE)</f>
        <v>2167.1999999999998</v>
      </c>
      <c r="H657">
        <f>VLOOKUP(Ventas[[#This Row],[CódigoProducto]],Productos[[CódigoProducto]:[Costo de venta]],4,FALSE)</f>
        <v>1720</v>
      </c>
    </row>
    <row r="658" spans="1:8" ht="15.6" thickTop="1" thickBot="1" x14ac:dyDescent="0.35">
      <c r="A658" s="1">
        <v>41775</v>
      </c>
      <c r="B658" s="13" t="s">
        <v>102</v>
      </c>
      <c r="C658" t="s">
        <v>16</v>
      </c>
      <c r="D658">
        <v>3</v>
      </c>
      <c r="E658" t="str">
        <f>VLOOKUP(Ventas[[#This Row],[Representante]],Vendedores[],2,FALSE)</f>
        <v>Moyobamba</v>
      </c>
      <c r="F658" t="str">
        <f>VLOOKUP(Ventas[[#This Row],[CódigoProducto]],Productos[[CódigoProducto]:[Costo de venta]],2,FALSE)</f>
        <v>Huawei Nexus 6P</v>
      </c>
      <c r="G658">
        <f>VLOOKUP(Ventas[[#This Row],[CódigoProducto]],Productos[[CódigoProducto]:[Costo de venta]],3,FALSE)</f>
        <v>1624</v>
      </c>
      <c r="H658">
        <f>VLOOKUP(Ventas[[#This Row],[CódigoProducto]],Productos[[CódigoProducto]:[Costo de venta]],4,FALSE)</f>
        <v>1450</v>
      </c>
    </row>
    <row r="659" spans="1:8" ht="15.6" thickTop="1" thickBot="1" x14ac:dyDescent="0.35">
      <c r="A659" s="1">
        <v>41775</v>
      </c>
      <c r="B659" s="13" t="s">
        <v>53</v>
      </c>
      <c r="C659" t="s">
        <v>16</v>
      </c>
      <c r="D659">
        <v>3</v>
      </c>
      <c r="E659" t="str">
        <f>VLOOKUP(Ventas[[#This Row],[Representante]],Vendedores[],2,FALSE)</f>
        <v>Arequipa</v>
      </c>
      <c r="F659" t="str">
        <f>VLOOKUP(Ventas[[#This Row],[CódigoProducto]],Productos[[CódigoProducto]:[Costo de venta]],2,FALSE)</f>
        <v>Huawei Nexus 6P</v>
      </c>
      <c r="G659">
        <f>VLOOKUP(Ventas[[#This Row],[CódigoProducto]],Productos[[CódigoProducto]:[Costo de venta]],3,FALSE)</f>
        <v>1624</v>
      </c>
      <c r="H659">
        <f>VLOOKUP(Ventas[[#This Row],[CódigoProducto]],Productos[[CódigoProducto]:[Costo de venta]],4,FALSE)</f>
        <v>1450</v>
      </c>
    </row>
    <row r="660" spans="1:8" ht="15.6" thickTop="1" thickBot="1" x14ac:dyDescent="0.35">
      <c r="A660" s="1">
        <v>41775</v>
      </c>
      <c r="B660" s="13" t="s">
        <v>50</v>
      </c>
      <c r="C660" t="s">
        <v>20</v>
      </c>
      <c r="D660">
        <v>1</v>
      </c>
      <c r="E660" t="str">
        <f>VLOOKUP(Ventas[[#This Row],[Representante]],Vendedores[],2,FALSE)</f>
        <v>Cajamarca</v>
      </c>
      <c r="F660" t="str">
        <f>VLOOKUP(Ventas[[#This Row],[CódigoProducto]],Productos[[CódigoProducto]:[Costo de venta]],2,FALSE)</f>
        <v>ALCATEL OneTouch</v>
      </c>
      <c r="G660">
        <f>VLOOKUP(Ventas[[#This Row],[CódigoProducto]],Productos[[CódigoProducto]:[Costo de venta]],3,FALSE)</f>
        <v>1020</v>
      </c>
      <c r="H660">
        <f>VLOOKUP(Ventas[[#This Row],[CódigoProducto]],Productos[[CódigoProducto]:[Costo de venta]],4,FALSE)</f>
        <v>850</v>
      </c>
    </row>
    <row r="661" spans="1:8" ht="15.6" thickTop="1" thickBot="1" x14ac:dyDescent="0.35">
      <c r="A661" s="1">
        <v>41775</v>
      </c>
      <c r="B661" s="13" t="s">
        <v>34</v>
      </c>
      <c r="C661" t="s">
        <v>21</v>
      </c>
      <c r="D661">
        <v>1</v>
      </c>
      <c r="E661" t="str">
        <f>VLOOKUP(Ventas[[#This Row],[Representante]],Vendedores[],2,FALSE)</f>
        <v>Ica</v>
      </c>
      <c r="F661" t="str">
        <f>VLOOKUP(Ventas[[#This Row],[CódigoProducto]],Productos[[CódigoProducto]:[Costo de venta]],2,FALSE)</f>
        <v>BLU Studio X8</v>
      </c>
      <c r="G661">
        <f>VLOOKUP(Ventas[[#This Row],[CódigoProducto]],Productos[[CódigoProducto]:[Costo de venta]],3,FALSE)</f>
        <v>1012</v>
      </c>
      <c r="H661">
        <f>VLOOKUP(Ventas[[#This Row],[CódigoProducto]],Productos[[CódigoProducto]:[Costo de venta]],4,FALSE)</f>
        <v>920</v>
      </c>
    </row>
    <row r="662" spans="1:8" ht="15.6" thickTop="1" thickBot="1" x14ac:dyDescent="0.35">
      <c r="A662" s="1">
        <v>41775</v>
      </c>
      <c r="B662" s="13" t="s">
        <v>32</v>
      </c>
      <c r="C662" t="s">
        <v>18</v>
      </c>
      <c r="D662">
        <v>1</v>
      </c>
      <c r="E662" t="str">
        <f>VLOOKUP(Ventas[[#This Row],[Representante]],Vendedores[],2,FALSE)</f>
        <v>Trujillo</v>
      </c>
      <c r="F662" t="str">
        <f>VLOOKUP(Ventas[[#This Row],[CódigoProducto]],Productos[[CódigoProducto]:[Costo de venta]],2,FALSE)</f>
        <v>Apple iPhone 6</v>
      </c>
      <c r="G662">
        <f>VLOOKUP(Ventas[[#This Row],[CódigoProducto]],Productos[[CódigoProducto]:[Costo de venta]],3,FALSE)</f>
        <v>1312.5</v>
      </c>
      <c r="H662">
        <f>VLOOKUP(Ventas[[#This Row],[CódigoProducto]],Productos[[CódigoProducto]:[Costo de venta]],4,FALSE)</f>
        <v>1250</v>
      </c>
    </row>
    <row r="663" spans="1:8" ht="15.6" thickTop="1" thickBot="1" x14ac:dyDescent="0.35">
      <c r="A663" s="1">
        <v>41776</v>
      </c>
      <c r="B663" s="13" t="s">
        <v>59</v>
      </c>
      <c r="C663" t="s">
        <v>17</v>
      </c>
      <c r="D663">
        <v>3</v>
      </c>
      <c r="E663" t="str">
        <f>VLOOKUP(Ventas[[#This Row],[Representante]],Vendedores[],2,FALSE)</f>
        <v>Huaral</v>
      </c>
      <c r="F663" t="str">
        <f>VLOOKUP(Ventas[[#This Row],[CódigoProducto]],Productos[[CódigoProducto]:[Costo de venta]],2,FALSE)</f>
        <v>BLU Advance 5.0</v>
      </c>
      <c r="G663">
        <f>VLOOKUP(Ventas[[#This Row],[CódigoProducto]],Productos[[CódigoProducto]:[Costo de venta]],3,FALSE)</f>
        <v>1620</v>
      </c>
      <c r="H663">
        <f>VLOOKUP(Ventas[[#This Row],[CódigoProducto]],Productos[[CódigoProducto]:[Costo de venta]],4,FALSE)</f>
        <v>1350</v>
      </c>
    </row>
    <row r="664" spans="1:8" ht="15.6" thickTop="1" thickBot="1" x14ac:dyDescent="0.35">
      <c r="A664" s="1">
        <v>41777</v>
      </c>
      <c r="B664" s="13" t="s">
        <v>37</v>
      </c>
      <c r="C664" t="s">
        <v>21</v>
      </c>
      <c r="D664">
        <v>2</v>
      </c>
      <c r="E664" t="str">
        <f>VLOOKUP(Ventas[[#This Row],[Representante]],Vendedores[],2,FALSE)</f>
        <v>Chiclayo</v>
      </c>
      <c r="F664" t="str">
        <f>VLOOKUP(Ventas[[#This Row],[CódigoProducto]],Productos[[CódigoProducto]:[Costo de venta]],2,FALSE)</f>
        <v>BLU Studio X8</v>
      </c>
      <c r="G664">
        <f>VLOOKUP(Ventas[[#This Row],[CódigoProducto]],Productos[[CódigoProducto]:[Costo de venta]],3,FALSE)</f>
        <v>1012</v>
      </c>
      <c r="H664">
        <f>VLOOKUP(Ventas[[#This Row],[CódigoProducto]],Productos[[CódigoProducto]:[Costo de venta]],4,FALSE)</f>
        <v>920</v>
      </c>
    </row>
    <row r="665" spans="1:8" ht="15.6" thickTop="1" thickBot="1" x14ac:dyDescent="0.35">
      <c r="A665" s="1">
        <v>41777</v>
      </c>
      <c r="B665" s="13" t="s">
        <v>38</v>
      </c>
      <c r="C665" t="s">
        <v>16</v>
      </c>
      <c r="D665">
        <v>4</v>
      </c>
      <c r="E665" t="str">
        <f>VLOOKUP(Ventas[[#This Row],[Representante]],Vendedores[],2,FALSE)</f>
        <v>Catacaos</v>
      </c>
      <c r="F665" t="str">
        <f>VLOOKUP(Ventas[[#This Row],[CódigoProducto]],Productos[[CódigoProducto]:[Costo de venta]],2,FALSE)</f>
        <v>Huawei Nexus 6P</v>
      </c>
      <c r="G665">
        <f>VLOOKUP(Ventas[[#This Row],[CódigoProducto]],Productos[[CódigoProducto]:[Costo de venta]],3,FALSE)</f>
        <v>1624</v>
      </c>
      <c r="H665">
        <f>VLOOKUP(Ventas[[#This Row],[CódigoProducto]],Productos[[CódigoProducto]:[Costo de venta]],4,FALSE)</f>
        <v>1450</v>
      </c>
    </row>
    <row r="666" spans="1:8" ht="15.6" thickTop="1" thickBot="1" x14ac:dyDescent="0.35">
      <c r="A666" s="1">
        <v>41777</v>
      </c>
      <c r="B666" s="13" t="s">
        <v>43</v>
      </c>
      <c r="C666" t="s">
        <v>14</v>
      </c>
      <c r="D666">
        <v>2</v>
      </c>
      <c r="E666" t="str">
        <f>VLOOKUP(Ventas[[#This Row],[Representante]],Vendedores[],2,FALSE)</f>
        <v>Huancayo</v>
      </c>
      <c r="F666" t="str">
        <f>VLOOKUP(Ventas[[#This Row],[CódigoProducto]],Productos[[CódigoProducto]:[Costo de venta]],2,FALSE)</f>
        <v>Samsung Galaxy A20</v>
      </c>
      <c r="G666">
        <f>VLOOKUP(Ventas[[#This Row],[CódigoProducto]],Productos[[CódigoProducto]:[Costo de venta]],3,FALSE)</f>
        <v>1725</v>
      </c>
      <c r="H666">
        <f>VLOOKUP(Ventas[[#This Row],[CódigoProducto]],Productos[[CódigoProducto]:[Costo de venta]],4,FALSE)</f>
        <v>1500</v>
      </c>
    </row>
    <row r="667" spans="1:8" ht="15.6" thickTop="1" thickBot="1" x14ac:dyDescent="0.35">
      <c r="A667" s="1">
        <v>41777</v>
      </c>
      <c r="B667" s="13" t="s">
        <v>49</v>
      </c>
      <c r="C667" t="s">
        <v>18</v>
      </c>
      <c r="D667">
        <v>3</v>
      </c>
      <c r="E667" t="str">
        <f>VLOOKUP(Ventas[[#This Row],[Representante]],Vendedores[],2,FALSE)</f>
        <v>Piura</v>
      </c>
      <c r="F667" t="str">
        <f>VLOOKUP(Ventas[[#This Row],[CódigoProducto]],Productos[[CódigoProducto]:[Costo de venta]],2,FALSE)</f>
        <v>Apple iPhone 6</v>
      </c>
      <c r="G667">
        <f>VLOOKUP(Ventas[[#This Row],[CódigoProducto]],Productos[[CódigoProducto]:[Costo de venta]],3,FALSE)</f>
        <v>1312.5</v>
      </c>
      <c r="H667">
        <f>VLOOKUP(Ventas[[#This Row],[CódigoProducto]],Productos[[CódigoProducto]:[Costo de venta]],4,FALSE)</f>
        <v>1250</v>
      </c>
    </row>
    <row r="668" spans="1:8" ht="15.6" thickTop="1" thickBot="1" x14ac:dyDescent="0.35">
      <c r="A668" s="1">
        <v>41777</v>
      </c>
      <c r="B668" s="13" t="s">
        <v>40</v>
      </c>
      <c r="C668" t="s">
        <v>14</v>
      </c>
      <c r="D668">
        <v>1</v>
      </c>
      <c r="E668" t="str">
        <f>VLOOKUP(Ventas[[#This Row],[Representante]],Vendedores[],2,FALSE)</f>
        <v>Iquitos</v>
      </c>
      <c r="F668" t="str">
        <f>VLOOKUP(Ventas[[#This Row],[CódigoProducto]],Productos[[CódigoProducto]:[Costo de venta]],2,FALSE)</f>
        <v>Samsung Galaxy A20</v>
      </c>
      <c r="G668">
        <f>VLOOKUP(Ventas[[#This Row],[CódigoProducto]],Productos[[CódigoProducto]:[Costo de venta]],3,FALSE)</f>
        <v>1725</v>
      </c>
      <c r="H668">
        <f>VLOOKUP(Ventas[[#This Row],[CódigoProducto]],Productos[[CódigoProducto]:[Costo de venta]],4,FALSE)</f>
        <v>1500</v>
      </c>
    </row>
    <row r="669" spans="1:8" ht="15.6" thickTop="1" thickBot="1" x14ac:dyDescent="0.35">
      <c r="A669" s="1">
        <v>41777</v>
      </c>
      <c r="B669" s="13" t="s">
        <v>39</v>
      </c>
      <c r="C669" t="s">
        <v>21</v>
      </c>
      <c r="D669">
        <v>2</v>
      </c>
      <c r="E669" t="str">
        <f>VLOOKUP(Ventas[[#This Row],[Representante]],Vendedores[],2,FALSE)</f>
        <v>Tacna</v>
      </c>
      <c r="F669" t="str">
        <f>VLOOKUP(Ventas[[#This Row],[CódigoProducto]],Productos[[CódigoProducto]:[Costo de venta]],2,FALSE)</f>
        <v>BLU Studio X8</v>
      </c>
      <c r="G669">
        <f>VLOOKUP(Ventas[[#This Row],[CódigoProducto]],Productos[[CódigoProducto]:[Costo de venta]],3,FALSE)</f>
        <v>1012</v>
      </c>
      <c r="H669">
        <f>VLOOKUP(Ventas[[#This Row],[CódigoProducto]],Productos[[CódigoProducto]:[Costo de venta]],4,FALSE)</f>
        <v>920</v>
      </c>
    </row>
    <row r="670" spans="1:8" ht="15.6" thickTop="1" thickBot="1" x14ac:dyDescent="0.35">
      <c r="A670" s="1">
        <v>41777</v>
      </c>
      <c r="B670" s="13" t="s">
        <v>48</v>
      </c>
      <c r="C670" t="s">
        <v>21</v>
      </c>
      <c r="D670">
        <v>2</v>
      </c>
      <c r="E670" t="str">
        <f>VLOOKUP(Ventas[[#This Row],[Representante]],Vendedores[],2,FALSE)</f>
        <v>Cusco</v>
      </c>
      <c r="F670" t="str">
        <f>VLOOKUP(Ventas[[#This Row],[CódigoProducto]],Productos[[CódigoProducto]:[Costo de venta]],2,FALSE)</f>
        <v>BLU Studio X8</v>
      </c>
      <c r="G670">
        <f>VLOOKUP(Ventas[[#This Row],[CódigoProducto]],Productos[[CódigoProducto]:[Costo de venta]],3,FALSE)</f>
        <v>1012</v>
      </c>
      <c r="H670">
        <f>VLOOKUP(Ventas[[#This Row],[CódigoProducto]],Productos[[CódigoProducto]:[Costo de venta]],4,FALSE)</f>
        <v>920</v>
      </c>
    </row>
    <row r="671" spans="1:8" ht="15.6" thickTop="1" thickBot="1" x14ac:dyDescent="0.35">
      <c r="A671" s="1">
        <v>41777</v>
      </c>
      <c r="B671" s="13" t="s">
        <v>47</v>
      </c>
      <c r="C671" t="s">
        <v>23</v>
      </c>
      <c r="D671">
        <v>1</v>
      </c>
      <c r="E671" t="str">
        <f>VLOOKUP(Ventas[[#This Row],[Representante]],Vendedores[],2,FALSE)</f>
        <v>Chimbote</v>
      </c>
      <c r="F671" t="str">
        <f>VLOOKUP(Ventas[[#This Row],[CódigoProducto]],Productos[[CódigoProducto]:[Costo de venta]],2,FALSE)</f>
        <v>Samsung Galaxy J7</v>
      </c>
      <c r="G671">
        <f>VLOOKUP(Ventas[[#This Row],[CódigoProducto]],Productos[[CódigoProducto]:[Costo de venta]],3,FALSE)</f>
        <v>2016.5</v>
      </c>
      <c r="H671">
        <f>VLOOKUP(Ventas[[#This Row],[CódigoProducto]],Productos[[CódigoProducto]:[Costo de venta]],4,FALSE)</f>
        <v>1850</v>
      </c>
    </row>
    <row r="672" spans="1:8" ht="15.6" thickTop="1" thickBot="1" x14ac:dyDescent="0.35">
      <c r="A672" s="1">
        <v>41777</v>
      </c>
      <c r="B672" s="13" t="s">
        <v>56</v>
      </c>
      <c r="C672" t="s">
        <v>17</v>
      </c>
      <c r="D672">
        <v>1</v>
      </c>
      <c r="E672" t="str">
        <f>VLOOKUP(Ventas[[#This Row],[Representante]],Vendedores[],2,FALSE)</f>
        <v>Juliaca</v>
      </c>
      <c r="F672" t="str">
        <f>VLOOKUP(Ventas[[#This Row],[CódigoProducto]],Productos[[CódigoProducto]:[Costo de venta]],2,FALSE)</f>
        <v>BLU Advance 5.0</v>
      </c>
      <c r="G672">
        <f>VLOOKUP(Ventas[[#This Row],[CódigoProducto]],Productos[[CódigoProducto]:[Costo de venta]],3,FALSE)</f>
        <v>1620</v>
      </c>
      <c r="H672">
        <f>VLOOKUP(Ventas[[#This Row],[CódigoProducto]],Productos[[CódigoProducto]:[Costo de venta]],4,FALSE)</f>
        <v>1350</v>
      </c>
    </row>
    <row r="673" spans="1:8" ht="15.6" thickTop="1" thickBot="1" x14ac:dyDescent="0.35">
      <c r="A673" s="1">
        <v>41777</v>
      </c>
      <c r="B673" s="13" t="s">
        <v>52</v>
      </c>
      <c r="C673" t="s">
        <v>24</v>
      </c>
      <c r="D673">
        <v>4</v>
      </c>
      <c r="E673" t="str">
        <f>VLOOKUP(Ventas[[#This Row],[Representante]],Vendedores[],2,FALSE)</f>
        <v>Ayacucho</v>
      </c>
      <c r="F673" t="str">
        <f>VLOOKUP(Ventas[[#This Row],[CódigoProducto]],Productos[[CódigoProducto]:[Costo de venta]],2,FALSE)</f>
        <v>Samsung Galaxy S5</v>
      </c>
      <c r="G673">
        <f>VLOOKUP(Ventas[[#This Row],[CódigoProducto]],Productos[[CódigoProducto]:[Costo de venta]],3,FALSE)</f>
        <v>2167.1999999999998</v>
      </c>
      <c r="H673">
        <f>VLOOKUP(Ventas[[#This Row],[CódigoProducto]],Productos[[CódigoProducto]:[Costo de venta]],4,FALSE)</f>
        <v>1720</v>
      </c>
    </row>
    <row r="674" spans="1:8" ht="15.6" thickTop="1" thickBot="1" x14ac:dyDescent="0.35">
      <c r="A674" s="1">
        <v>41778</v>
      </c>
      <c r="B674" s="13" t="s">
        <v>55</v>
      </c>
      <c r="C674" t="s">
        <v>15</v>
      </c>
      <c r="D674">
        <v>2</v>
      </c>
      <c r="E674" t="str">
        <f>VLOOKUP(Ventas[[#This Row],[Representante]],Vendedores[],2,FALSE)</f>
        <v>Pucallpa</v>
      </c>
      <c r="F674" t="str">
        <f>VLOOKUP(Ventas[[#This Row],[CódigoProducto]],Productos[[CódigoProducto]:[Costo de venta]],2,FALSE)</f>
        <v>Moto G Plus</v>
      </c>
      <c r="G674">
        <f>VLOOKUP(Ventas[[#This Row],[CódigoProducto]],Productos[[CódigoProducto]:[Costo de venta]],3,FALSE)</f>
        <v>2376</v>
      </c>
      <c r="H674">
        <f>VLOOKUP(Ventas[[#This Row],[CódigoProducto]],Productos[[CódigoProducto]:[Costo de venta]],4,FALSE)</f>
        <v>2200</v>
      </c>
    </row>
    <row r="675" spans="1:8" ht="15.6" thickTop="1" thickBot="1" x14ac:dyDescent="0.35">
      <c r="A675" s="1">
        <v>41778</v>
      </c>
      <c r="B675" s="13" t="s">
        <v>57</v>
      </c>
      <c r="C675" t="s">
        <v>24</v>
      </c>
      <c r="D675">
        <v>1</v>
      </c>
      <c r="E675" t="str">
        <f>VLOOKUP(Ventas[[#This Row],[Representante]],Vendedores[],2,FALSE)</f>
        <v>Tumbes</v>
      </c>
      <c r="F675" t="str">
        <f>VLOOKUP(Ventas[[#This Row],[CódigoProducto]],Productos[[CódigoProducto]:[Costo de venta]],2,FALSE)</f>
        <v>Samsung Galaxy S5</v>
      </c>
      <c r="G675">
        <f>VLOOKUP(Ventas[[#This Row],[CódigoProducto]],Productos[[CódigoProducto]:[Costo de venta]],3,FALSE)</f>
        <v>2167.1999999999998</v>
      </c>
      <c r="H675">
        <f>VLOOKUP(Ventas[[#This Row],[CódigoProducto]],Productos[[CódigoProducto]:[Costo de venta]],4,FALSE)</f>
        <v>1720</v>
      </c>
    </row>
    <row r="676" spans="1:8" ht="15.6" thickTop="1" thickBot="1" x14ac:dyDescent="0.35">
      <c r="A676" s="1">
        <v>41778</v>
      </c>
      <c r="B676" s="13" t="s">
        <v>45</v>
      </c>
      <c r="C676" t="s">
        <v>21</v>
      </c>
      <c r="D676">
        <v>2</v>
      </c>
      <c r="E676" t="str">
        <f>VLOOKUP(Ventas[[#This Row],[Representante]],Vendedores[],2,FALSE)</f>
        <v>Ilo</v>
      </c>
      <c r="F676" t="str">
        <f>VLOOKUP(Ventas[[#This Row],[CódigoProducto]],Productos[[CódigoProducto]:[Costo de venta]],2,FALSE)</f>
        <v>BLU Studio X8</v>
      </c>
      <c r="G676">
        <f>VLOOKUP(Ventas[[#This Row],[CódigoProducto]],Productos[[CódigoProducto]:[Costo de venta]],3,FALSE)</f>
        <v>1012</v>
      </c>
      <c r="H676">
        <f>VLOOKUP(Ventas[[#This Row],[CódigoProducto]],Productos[[CódigoProducto]:[Costo de venta]],4,FALSE)</f>
        <v>920</v>
      </c>
    </row>
    <row r="677" spans="1:8" ht="15.6" thickTop="1" thickBot="1" x14ac:dyDescent="0.35">
      <c r="A677" s="1">
        <v>41778</v>
      </c>
      <c r="B677" s="13" t="s">
        <v>51</v>
      </c>
      <c r="C677" t="s">
        <v>14</v>
      </c>
      <c r="D677">
        <v>2</v>
      </c>
      <c r="E677" t="str">
        <f>VLOOKUP(Ventas[[#This Row],[Representante]],Vendedores[],2,FALSE)</f>
        <v>Huaraz</v>
      </c>
      <c r="F677" t="str">
        <f>VLOOKUP(Ventas[[#This Row],[CódigoProducto]],Productos[[CódigoProducto]:[Costo de venta]],2,FALSE)</f>
        <v>Samsung Galaxy A20</v>
      </c>
      <c r="G677">
        <f>VLOOKUP(Ventas[[#This Row],[CódigoProducto]],Productos[[CódigoProducto]:[Costo de venta]],3,FALSE)</f>
        <v>1725</v>
      </c>
      <c r="H677">
        <f>VLOOKUP(Ventas[[#This Row],[CódigoProducto]],Productos[[CódigoProducto]:[Costo de venta]],4,FALSE)</f>
        <v>1500</v>
      </c>
    </row>
    <row r="678" spans="1:8" ht="15.6" thickTop="1" thickBot="1" x14ac:dyDescent="0.35">
      <c r="A678" s="1">
        <v>41778</v>
      </c>
      <c r="B678" s="13" t="s">
        <v>58</v>
      </c>
      <c r="C678" t="s">
        <v>22</v>
      </c>
      <c r="D678">
        <v>1</v>
      </c>
      <c r="E678" t="str">
        <f>VLOOKUP(Ventas[[#This Row],[Representante]],Vendedores[],2,FALSE)</f>
        <v>Chincha</v>
      </c>
      <c r="F678" t="str">
        <f>VLOOKUP(Ventas[[#This Row],[CódigoProducto]],Productos[[CódigoProducto]:[Costo de venta]],2,FALSE)</f>
        <v>Samsung Galaxy S69</v>
      </c>
      <c r="G678">
        <f>VLOOKUP(Ventas[[#This Row],[CódigoProducto]],Productos[[CódigoProducto]:[Costo de venta]],3,FALSE)</f>
        <v>998.4</v>
      </c>
      <c r="H678">
        <f>VLOOKUP(Ventas[[#This Row],[CódigoProducto]],Productos[[CódigoProducto]:[Costo de venta]],4,FALSE)</f>
        <v>960</v>
      </c>
    </row>
    <row r="679" spans="1:8" ht="15.6" thickTop="1" thickBot="1" x14ac:dyDescent="0.35">
      <c r="A679" s="1">
        <v>41779</v>
      </c>
      <c r="B679" s="13" t="s">
        <v>60</v>
      </c>
      <c r="C679" t="s">
        <v>13</v>
      </c>
      <c r="D679">
        <v>1</v>
      </c>
      <c r="E679" t="str">
        <f>VLOOKUP(Ventas[[#This Row],[Representante]],Vendedores[],2,FALSE)</f>
        <v>Pisco</v>
      </c>
      <c r="F679" t="str">
        <f>VLOOKUP(Ventas[[#This Row],[CódigoProducto]],Productos[[CódigoProducto]:[Costo de venta]],2,FALSE)</f>
        <v>Xiaomi Redmi Note 9</v>
      </c>
      <c r="G679">
        <f>VLOOKUP(Ventas[[#This Row],[CódigoProducto]],Productos[[CódigoProducto]:[Costo de venta]],3,FALSE)</f>
        <v>1683</v>
      </c>
      <c r="H679">
        <f>VLOOKUP(Ventas[[#This Row],[CódigoProducto]],Productos[[CódigoProducto]:[Costo de venta]],4,FALSE)</f>
        <v>1530</v>
      </c>
    </row>
    <row r="680" spans="1:8" ht="15.6" thickTop="1" thickBot="1" x14ac:dyDescent="0.35">
      <c r="A680" s="1">
        <v>41779</v>
      </c>
      <c r="B680" s="13" t="s">
        <v>54</v>
      </c>
      <c r="C680" t="s">
        <v>17</v>
      </c>
      <c r="D680">
        <v>2</v>
      </c>
      <c r="E680" t="str">
        <f>VLOOKUP(Ventas[[#This Row],[Representante]],Vendedores[],2,FALSE)</f>
        <v>Cañete</v>
      </c>
      <c r="F680" t="str">
        <f>VLOOKUP(Ventas[[#This Row],[CódigoProducto]],Productos[[CódigoProducto]:[Costo de venta]],2,FALSE)</f>
        <v>BLU Advance 5.0</v>
      </c>
      <c r="G680">
        <f>VLOOKUP(Ventas[[#This Row],[CódigoProducto]],Productos[[CódigoProducto]:[Costo de venta]],3,FALSE)</f>
        <v>1620</v>
      </c>
      <c r="H680">
        <f>VLOOKUP(Ventas[[#This Row],[CódigoProducto]],Productos[[CódigoProducto]:[Costo de venta]],4,FALSE)</f>
        <v>1350</v>
      </c>
    </row>
    <row r="681" spans="1:8" ht="15.6" thickTop="1" thickBot="1" x14ac:dyDescent="0.35">
      <c r="A681" s="1">
        <v>41779</v>
      </c>
      <c r="B681" s="13" t="s">
        <v>63</v>
      </c>
      <c r="C681" t="s">
        <v>21</v>
      </c>
      <c r="D681">
        <v>2</v>
      </c>
      <c r="E681" t="str">
        <f>VLOOKUP(Ventas[[#This Row],[Representante]],Vendedores[],2,FALSE)</f>
        <v>Jaén</v>
      </c>
      <c r="F681" t="str">
        <f>VLOOKUP(Ventas[[#This Row],[CódigoProducto]],Productos[[CódigoProducto]:[Costo de venta]],2,FALSE)</f>
        <v>BLU Studio X8</v>
      </c>
      <c r="G681">
        <f>VLOOKUP(Ventas[[#This Row],[CódigoProducto]],Productos[[CódigoProducto]:[Costo de venta]],3,FALSE)</f>
        <v>1012</v>
      </c>
      <c r="H681">
        <f>VLOOKUP(Ventas[[#This Row],[CódigoProducto]],Productos[[CódigoProducto]:[Costo de venta]],4,FALSE)</f>
        <v>920</v>
      </c>
    </row>
    <row r="682" spans="1:8" ht="15.6" thickTop="1" thickBot="1" x14ac:dyDescent="0.35">
      <c r="A682" s="1">
        <v>41779</v>
      </c>
      <c r="B682" s="13" t="s">
        <v>64</v>
      </c>
      <c r="C682" t="s">
        <v>21</v>
      </c>
      <c r="D682">
        <v>2</v>
      </c>
      <c r="E682" t="str">
        <f>VLOOKUP(Ventas[[#This Row],[Representante]],Vendedores[],2,FALSE)</f>
        <v>Moyobamba</v>
      </c>
      <c r="F682" t="str">
        <f>VLOOKUP(Ventas[[#This Row],[CódigoProducto]],Productos[[CódigoProducto]:[Costo de venta]],2,FALSE)</f>
        <v>BLU Studio X8</v>
      </c>
      <c r="G682">
        <f>VLOOKUP(Ventas[[#This Row],[CódigoProducto]],Productos[[CódigoProducto]:[Costo de venta]],3,FALSE)</f>
        <v>1012</v>
      </c>
      <c r="H682">
        <f>VLOOKUP(Ventas[[#This Row],[CódigoProducto]],Productos[[CódigoProducto]:[Costo de venta]],4,FALSE)</f>
        <v>920</v>
      </c>
    </row>
    <row r="683" spans="1:8" ht="15.6" thickTop="1" thickBot="1" x14ac:dyDescent="0.35">
      <c r="A683" s="1">
        <v>41779</v>
      </c>
      <c r="B683" s="13" t="s">
        <v>65</v>
      </c>
      <c r="C683" t="s">
        <v>23</v>
      </c>
      <c r="D683">
        <v>2</v>
      </c>
      <c r="E683" t="str">
        <f>VLOOKUP(Ventas[[#This Row],[Representante]],Vendedores[],2,FALSE)</f>
        <v>Barranca</v>
      </c>
      <c r="F683" t="str">
        <f>VLOOKUP(Ventas[[#This Row],[CódigoProducto]],Productos[[CódigoProducto]:[Costo de venta]],2,FALSE)</f>
        <v>Samsung Galaxy J7</v>
      </c>
      <c r="G683">
        <f>VLOOKUP(Ventas[[#This Row],[CódigoProducto]],Productos[[CódigoProducto]:[Costo de venta]],3,FALSE)</f>
        <v>2016.5</v>
      </c>
      <c r="H683">
        <f>VLOOKUP(Ventas[[#This Row],[CódigoProducto]],Productos[[CódigoProducto]:[Costo de venta]],4,FALSE)</f>
        <v>1850</v>
      </c>
    </row>
    <row r="684" spans="1:8" ht="15.6" thickTop="1" thickBot="1" x14ac:dyDescent="0.35">
      <c r="A684" s="1">
        <v>41780</v>
      </c>
      <c r="B684" s="13" t="s">
        <v>66</v>
      </c>
      <c r="C684" t="s">
        <v>17</v>
      </c>
      <c r="D684">
        <v>3</v>
      </c>
      <c r="E684" t="str">
        <f>VLOOKUP(Ventas[[#This Row],[Representante]],Vendedores[],2,FALSE)</f>
        <v>Huacho</v>
      </c>
      <c r="F684" t="str">
        <f>VLOOKUP(Ventas[[#This Row],[CódigoProducto]],Productos[[CódigoProducto]:[Costo de venta]],2,FALSE)</f>
        <v>BLU Advance 5.0</v>
      </c>
      <c r="G684">
        <f>VLOOKUP(Ventas[[#This Row],[CódigoProducto]],Productos[[CódigoProducto]:[Costo de venta]],3,FALSE)</f>
        <v>1620</v>
      </c>
      <c r="H684">
        <f>VLOOKUP(Ventas[[#This Row],[CódigoProducto]],Productos[[CódigoProducto]:[Costo de venta]],4,FALSE)</f>
        <v>1350</v>
      </c>
    </row>
    <row r="685" spans="1:8" ht="15.6" thickTop="1" thickBot="1" x14ac:dyDescent="0.35">
      <c r="A685" s="1">
        <v>41780</v>
      </c>
      <c r="B685" s="13" t="s">
        <v>67</v>
      </c>
      <c r="C685" t="s">
        <v>21</v>
      </c>
      <c r="D685">
        <v>1</v>
      </c>
      <c r="E685" t="str">
        <f>VLOOKUP(Ventas[[#This Row],[Representante]],Vendedores[],2,FALSE)</f>
        <v>Tingo María</v>
      </c>
      <c r="F685" t="str">
        <f>VLOOKUP(Ventas[[#This Row],[CódigoProducto]],Productos[[CódigoProducto]:[Costo de venta]],2,FALSE)</f>
        <v>BLU Studio X8</v>
      </c>
      <c r="G685">
        <f>VLOOKUP(Ventas[[#This Row],[CódigoProducto]],Productos[[CódigoProducto]:[Costo de venta]],3,FALSE)</f>
        <v>1012</v>
      </c>
      <c r="H685">
        <f>VLOOKUP(Ventas[[#This Row],[CódigoProducto]],Productos[[CódigoProducto]:[Costo de venta]],4,FALSE)</f>
        <v>920</v>
      </c>
    </row>
    <row r="686" spans="1:8" ht="15.6" thickTop="1" thickBot="1" x14ac:dyDescent="0.35">
      <c r="A686" s="1">
        <v>41780</v>
      </c>
      <c r="B686" s="13" t="s">
        <v>68</v>
      </c>
      <c r="C686" t="s">
        <v>17</v>
      </c>
      <c r="D686">
        <v>2</v>
      </c>
      <c r="E686" t="str">
        <f>VLOOKUP(Ventas[[#This Row],[Representante]],Vendedores[],2,FALSE)</f>
        <v>Paita</v>
      </c>
      <c r="F686" t="str">
        <f>VLOOKUP(Ventas[[#This Row],[CódigoProducto]],Productos[[CódigoProducto]:[Costo de venta]],2,FALSE)</f>
        <v>BLU Advance 5.0</v>
      </c>
      <c r="G686">
        <f>VLOOKUP(Ventas[[#This Row],[CódigoProducto]],Productos[[CódigoProducto]:[Costo de venta]],3,FALSE)</f>
        <v>1620</v>
      </c>
      <c r="H686">
        <f>VLOOKUP(Ventas[[#This Row],[CódigoProducto]],Productos[[CódigoProducto]:[Costo de venta]],4,FALSE)</f>
        <v>1350</v>
      </c>
    </row>
    <row r="687" spans="1:8" ht="15.6" thickTop="1" thickBot="1" x14ac:dyDescent="0.35">
      <c r="A687" s="1">
        <v>41780</v>
      </c>
      <c r="B687" s="13" t="s">
        <v>62</v>
      </c>
      <c r="C687" t="s">
        <v>17</v>
      </c>
      <c r="D687">
        <v>3</v>
      </c>
      <c r="E687" t="str">
        <f>VLOOKUP(Ventas[[#This Row],[Representante]],Vendedores[],2,FALSE)</f>
        <v>Sullana</v>
      </c>
      <c r="F687" t="str">
        <f>VLOOKUP(Ventas[[#This Row],[CódigoProducto]],Productos[[CódigoProducto]:[Costo de venta]],2,FALSE)</f>
        <v>BLU Advance 5.0</v>
      </c>
      <c r="G687">
        <f>VLOOKUP(Ventas[[#This Row],[CódigoProducto]],Productos[[CódigoProducto]:[Costo de venta]],3,FALSE)</f>
        <v>1620</v>
      </c>
      <c r="H687">
        <f>VLOOKUP(Ventas[[#This Row],[CódigoProducto]],Productos[[CódigoProducto]:[Costo de venta]],4,FALSE)</f>
        <v>1350</v>
      </c>
    </row>
    <row r="688" spans="1:8" ht="15.6" thickTop="1" thickBot="1" x14ac:dyDescent="0.35">
      <c r="A688" s="1">
        <v>41780</v>
      </c>
      <c r="B688" s="13" t="s">
        <v>61</v>
      </c>
      <c r="C688" t="s">
        <v>24</v>
      </c>
      <c r="D688">
        <v>3</v>
      </c>
      <c r="E688" t="str">
        <f>VLOOKUP(Ventas[[#This Row],[Representante]],Vendedores[],2,FALSE)</f>
        <v>Cerro de Pasco</v>
      </c>
      <c r="F688" t="str">
        <f>VLOOKUP(Ventas[[#This Row],[CódigoProducto]],Productos[[CódigoProducto]:[Costo de venta]],2,FALSE)</f>
        <v>Samsung Galaxy S5</v>
      </c>
      <c r="G688">
        <f>VLOOKUP(Ventas[[#This Row],[CódigoProducto]],Productos[[CódigoProducto]:[Costo de venta]],3,FALSE)</f>
        <v>2167.1999999999998</v>
      </c>
      <c r="H688">
        <f>VLOOKUP(Ventas[[#This Row],[CódigoProducto]],Productos[[CódigoProducto]:[Costo de venta]],4,FALSE)</f>
        <v>1720</v>
      </c>
    </row>
    <row r="689" spans="1:8" ht="15.6" thickTop="1" thickBot="1" x14ac:dyDescent="0.35">
      <c r="A689" s="1">
        <v>41780</v>
      </c>
      <c r="B689" s="13" t="s">
        <v>69</v>
      </c>
      <c r="C689" t="s">
        <v>21</v>
      </c>
      <c r="D689">
        <v>1</v>
      </c>
      <c r="E689" t="str">
        <f>VLOOKUP(Ventas[[#This Row],[Representante]],Vendedores[],2,FALSE)</f>
        <v>Satipo</v>
      </c>
      <c r="F689" t="str">
        <f>VLOOKUP(Ventas[[#This Row],[CódigoProducto]],Productos[[CódigoProducto]:[Costo de venta]],2,FALSE)</f>
        <v>BLU Studio X8</v>
      </c>
      <c r="G689">
        <f>VLOOKUP(Ventas[[#This Row],[CódigoProducto]],Productos[[CódigoProducto]:[Costo de venta]],3,FALSE)</f>
        <v>1012</v>
      </c>
      <c r="H689">
        <f>VLOOKUP(Ventas[[#This Row],[CódigoProducto]],Productos[[CódigoProducto]:[Costo de venta]],4,FALSE)</f>
        <v>920</v>
      </c>
    </row>
    <row r="690" spans="1:8" ht="15.6" thickTop="1" thickBot="1" x14ac:dyDescent="0.35">
      <c r="A690" s="1">
        <v>41780</v>
      </c>
      <c r="B690" s="13" t="s">
        <v>70</v>
      </c>
      <c r="C690" t="s">
        <v>22</v>
      </c>
      <c r="D690">
        <v>2</v>
      </c>
      <c r="E690" t="str">
        <f>VLOOKUP(Ventas[[#This Row],[Representante]],Vendedores[],2,FALSE)</f>
        <v>Talara</v>
      </c>
      <c r="F690" t="str">
        <f>VLOOKUP(Ventas[[#This Row],[CódigoProducto]],Productos[[CódigoProducto]:[Costo de venta]],2,FALSE)</f>
        <v>Samsung Galaxy S69</v>
      </c>
      <c r="G690">
        <f>VLOOKUP(Ventas[[#This Row],[CódigoProducto]],Productos[[CódigoProducto]:[Costo de venta]],3,FALSE)</f>
        <v>998.4</v>
      </c>
      <c r="H690">
        <f>VLOOKUP(Ventas[[#This Row],[CódigoProducto]],Productos[[CódigoProducto]:[Costo de venta]],4,FALSE)</f>
        <v>960</v>
      </c>
    </row>
    <row r="691" spans="1:8" ht="15.6" thickTop="1" thickBot="1" x14ac:dyDescent="0.35">
      <c r="A691" s="1">
        <v>41780</v>
      </c>
      <c r="B691" s="13" t="s">
        <v>71</v>
      </c>
      <c r="C691" t="s">
        <v>23</v>
      </c>
      <c r="D691">
        <v>17</v>
      </c>
      <c r="E691" t="str">
        <f>VLOOKUP(Ventas[[#This Row],[Representante]],Vendedores[],2,FALSE)</f>
        <v>Yurimaguas</v>
      </c>
      <c r="F691" t="str">
        <f>VLOOKUP(Ventas[[#This Row],[CódigoProducto]],Productos[[CódigoProducto]:[Costo de venta]],2,FALSE)</f>
        <v>Samsung Galaxy J7</v>
      </c>
      <c r="G691">
        <f>VLOOKUP(Ventas[[#This Row],[CódigoProducto]],Productos[[CódigoProducto]:[Costo de venta]],3,FALSE)</f>
        <v>2016.5</v>
      </c>
      <c r="H691">
        <f>VLOOKUP(Ventas[[#This Row],[CódigoProducto]],Productos[[CódigoProducto]:[Costo de venta]],4,FALSE)</f>
        <v>1850</v>
      </c>
    </row>
    <row r="692" spans="1:8" ht="15.6" thickTop="1" thickBot="1" x14ac:dyDescent="0.35">
      <c r="A692" s="1">
        <v>41780</v>
      </c>
      <c r="B692" s="13" t="s">
        <v>46</v>
      </c>
      <c r="C692" t="s">
        <v>14</v>
      </c>
      <c r="D692">
        <v>1</v>
      </c>
      <c r="E692" t="str">
        <f>VLOOKUP(Ventas[[#This Row],[Representante]],Vendedores[],2,FALSE)</f>
        <v>Sicuani</v>
      </c>
      <c r="F692" t="str">
        <f>VLOOKUP(Ventas[[#This Row],[CódigoProducto]],Productos[[CódigoProducto]:[Costo de venta]],2,FALSE)</f>
        <v>Samsung Galaxy A20</v>
      </c>
      <c r="G692">
        <f>VLOOKUP(Ventas[[#This Row],[CódigoProducto]],Productos[[CódigoProducto]:[Costo de venta]],3,FALSE)</f>
        <v>1725</v>
      </c>
      <c r="H692">
        <f>VLOOKUP(Ventas[[#This Row],[CódigoProducto]],Productos[[CódigoProducto]:[Costo de venta]],4,FALSE)</f>
        <v>1500</v>
      </c>
    </row>
    <row r="693" spans="1:8" ht="15.6" thickTop="1" thickBot="1" x14ac:dyDescent="0.35">
      <c r="A693" s="1">
        <v>41780</v>
      </c>
      <c r="B693" s="13" t="s">
        <v>72</v>
      </c>
      <c r="C693" t="s">
        <v>14</v>
      </c>
      <c r="D693">
        <v>2</v>
      </c>
      <c r="E693" t="str">
        <f>VLOOKUP(Ventas[[#This Row],[Representante]],Vendedores[],2,FALSE)</f>
        <v>Sechura</v>
      </c>
      <c r="F693" t="str">
        <f>VLOOKUP(Ventas[[#This Row],[CódigoProducto]],Productos[[CódigoProducto]:[Costo de venta]],2,FALSE)</f>
        <v>Samsung Galaxy A20</v>
      </c>
      <c r="G693">
        <f>VLOOKUP(Ventas[[#This Row],[CódigoProducto]],Productos[[CódigoProducto]:[Costo de venta]],3,FALSE)</f>
        <v>1725</v>
      </c>
      <c r="H693">
        <f>VLOOKUP(Ventas[[#This Row],[CódigoProducto]],Productos[[CódigoProducto]:[Costo de venta]],4,FALSE)</f>
        <v>1500</v>
      </c>
    </row>
    <row r="694" spans="1:8" ht="15.6" thickTop="1" thickBot="1" x14ac:dyDescent="0.35">
      <c r="A694" s="1">
        <v>41780</v>
      </c>
      <c r="B694" s="13" t="s">
        <v>73</v>
      </c>
      <c r="C694" t="s">
        <v>15</v>
      </c>
      <c r="D694">
        <v>3</v>
      </c>
      <c r="E694" t="str">
        <f>VLOOKUP(Ventas[[#This Row],[Representante]],Vendedores[],2,FALSE)</f>
        <v>Puerto Maldonado</v>
      </c>
      <c r="F694" t="str">
        <f>VLOOKUP(Ventas[[#This Row],[CódigoProducto]],Productos[[CódigoProducto]:[Costo de venta]],2,FALSE)</f>
        <v>Moto G Plus</v>
      </c>
      <c r="G694">
        <f>VLOOKUP(Ventas[[#This Row],[CódigoProducto]],Productos[[CódigoProducto]:[Costo de venta]],3,FALSE)</f>
        <v>2376</v>
      </c>
      <c r="H694">
        <f>VLOOKUP(Ventas[[#This Row],[CódigoProducto]],Productos[[CódigoProducto]:[Costo de venta]],4,FALSE)</f>
        <v>2200</v>
      </c>
    </row>
    <row r="695" spans="1:8" ht="15.6" thickTop="1" thickBot="1" x14ac:dyDescent="0.35">
      <c r="A695" s="1">
        <v>41780</v>
      </c>
      <c r="B695" s="13" t="s">
        <v>74</v>
      </c>
      <c r="C695" t="s">
        <v>23</v>
      </c>
      <c r="D695">
        <v>2</v>
      </c>
      <c r="E695" t="str">
        <f>VLOOKUP(Ventas[[#This Row],[Representante]],Vendedores[],2,FALSE)</f>
        <v>Huánuco</v>
      </c>
      <c r="F695" t="str">
        <f>VLOOKUP(Ventas[[#This Row],[CódigoProducto]],Productos[[CódigoProducto]:[Costo de venta]],2,FALSE)</f>
        <v>Samsung Galaxy J7</v>
      </c>
      <c r="G695">
        <f>VLOOKUP(Ventas[[#This Row],[CódigoProducto]],Productos[[CódigoProducto]:[Costo de venta]],3,FALSE)</f>
        <v>2016.5</v>
      </c>
      <c r="H695">
        <f>VLOOKUP(Ventas[[#This Row],[CódigoProducto]],Productos[[CódigoProducto]:[Costo de venta]],4,FALSE)</f>
        <v>1850</v>
      </c>
    </row>
    <row r="696" spans="1:8" ht="15.6" thickTop="1" thickBot="1" x14ac:dyDescent="0.35">
      <c r="A696" s="1">
        <v>41781</v>
      </c>
      <c r="B696" s="13" t="s">
        <v>75</v>
      </c>
      <c r="C696" t="s">
        <v>17</v>
      </c>
      <c r="D696">
        <v>2</v>
      </c>
      <c r="E696" t="str">
        <f>VLOOKUP(Ventas[[#This Row],[Representante]],Vendedores[],2,FALSE)</f>
        <v>Tarapoto</v>
      </c>
      <c r="F696" t="str">
        <f>VLOOKUP(Ventas[[#This Row],[CódigoProducto]],Productos[[CódigoProducto]:[Costo de venta]],2,FALSE)</f>
        <v>BLU Advance 5.0</v>
      </c>
      <c r="G696">
        <f>VLOOKUP(Ventas[[#This Row],[CódigoProducto]],Productos[[CódigoProducto]:[Costo de venta]],3,FALSE)</f>
        <v>1620</v>
      </c>
      <c r="H696">
        <f>VLOOKUP(Ventas[[#This Row],[CódigoProducto]],Productos[[CódigoProducto]:[Costo de venta]],4,FALSE)</f>
        <v>1350</v>
      </c>
    </row>
    <row r="697" spans="1:8" ht="15.6" thickTop="1" thickBot="1" x14ac:dyDescent="0.35">
      <c r="A697" s="1">
        <v>41781</v>
      </c>
      <c r="B697" s="13" t="s">
        <v>76</v>
      </c>
      <c r="C697" t="s">
        <v>21</v>
      </c>
      <c r="D697">
        <v>3</v>
      </c>
      <c r="E697" t="str">
        <f>VLOOKUP(Ventas[[#This Row],[Representante]],Vendedores[],2,FALSE)</f>
        <v>Chepén</v>
      </c>
      <c r="F697" t="str">
        <f>VLOOKUP(Ventas[[#This Row],[CódigoProducto]],Productos[[CódigoProducto]:[Costo de venta]],2,FALSE)</f>
        <v>BLU Studio X8</v>
      </c>
      <c r="G697">
        <f>VLOOKUP(Ventas[[#This Row],[CódigoProducto]],Productos[[CódigoProducto]:[Costo de venta]],3,FALSE)</f>
        <v>1012</v>
      </c>
      <c r="H697">
        <f>VLOOKUP(Ventas[[#This Row],[CódigoProducto]],Productos[[CódigoProducto]:[Costo de venta]],4,FALSE)</f>
        <v>920</v>
      </c>
    </row>
    <row r="698" spans="1:8" ht="15.6" thickTop="1" thickBot="1" x14ac:dyDescent="0.35">
      <c r="A698" s="1">
        <v>41781</v>
      </c>
      <c r="B698" s="13" t="s">
        <v>77</v>
      </c>
      <c r="C698" t="s">
        <v>15</v>
      </c>
      <c r="D698">
        <v>1</v>
      </c>
      <c r="E698" t="str">
        <f>VLOOKUP(Ventas[[#This Row],[Representante]],Vendedores[],2,FALSE)</f>
        <v>Moquegua</v>
      </c>
      <c r="F698" t="str">
        <f>VLOOKUP(Ventas[[#This Row],[CódigoProducto]],Productos[[CódigoProducto]:[Costo de venta]],2,FALSE)</f>
        <v>Moto G Plus</v>
      </c>
      <c r="G698">
        <f>VLOOKUP(Ventas[[#This Row],[CódigoProducto]],Productos[[CódigoProducto]:[Costo de venta]],3,FALSE)</f>
        <v>2376</v>
      </c>
      <c r="H698">
        <f>VLOOKUP(Ventas[[#This Row],[CódigoProducto]],Productos[[CódigoProducto]:[Costo de venta]],4,FALSE)</f>
        <v>2200</v>
      </c>
    </row>
    <row r="699" spans="1:8" ht="15.6" thickTop="1" thickBot="1" x14ac:dyDescent="0.35">
      <c r="A699" s="1">
        <v>41781</v>
      </c>
      <c r="B699" s="13" t="s">
        <v>78</v>
      </c>
      <c r="C699" t="s">
        <v>21</v>
      </c>
      <c r="D699">
        <v>2</v>
      </c>
      <c r="E699" t="str">
        <f>VLOOKUP(Ventas[[#This Row],[Representante]],Vendedores[],2,FALSE)</f>
        <v>Tarma</v>
      </c>
      <c r="F699" t="str">
        <f>VLOOKUP(Ventas[[#This Row],[CódigoProducto]],Productos[[CódigoProducto]:[Costo de venta]],2,FALSE)</f>
        <v>BLU Studio X8</v>
      </c>
      <c r="G699">
        <f>VLOOKUP(Ventas[[#This Row],[CódigoProducto]],Productos[[CódigoProducto]:[Costo de venta]],3,FALSE)</f>
        <v>1012</v>
      </c>
      <c r="H699">
        <f>VLOOKUP(Ventas[[#This Row],[CódigoProducto]],Productos[[CódigoProducto]:[Costo de venta]],4,FALSE)</f>
        <v>920</v>
      </c>
    </row>
    <row r="700" spans="1:8" ht="15.6" thickTop="1" thickBot="1" x14ac:dyDescent="0.35">
      <c r="A700" s="1">
        <v>41781</v>
      </c>
      <c r="B700" s="13" t="s">
        <v>79</v>
      </c>
      <c r="C700" t="s">
        <v>14</v>
      </c>
      <c r="D700">
        <v>2</v>
      </c>
      <c r="E700" t="str">
        <f>VLOOKUP(Ventas[[#This Row],[Representante]],Vendedores[],2,FALSE)</f>
        <v>Ayacucho</v>
      </c>
      <c r="F700" t="str">
        <f>VLOOKUP(Ventas[[#This Row],[CódigoProducto]],Productos[[CódigoProducto]:[Costo de venta]],2,FALSE)</f>
        <v>Samsung Galaxy A20</v>
      </c>
      <c r="G700">
        <f>VLOOKUP(Ventas[[#This Row],[CódigoProducto]],Productos[[CódigoProducto]:[Costo de venta]],3,FALSE)</f>
        <v>1725</v>
      </c>
      <c r="H700">
        <f>VLOOKUP(Ventas[[#This Row],[CódigoProducto]],Productos[[CódigoProducto]:[Costo de venta]],4,FALSE)</f>
        <v>1500</v>
      </c>
    </row>
    <row r="701" spans="1:8" ht="15.6" thickTop="1" thickBot="1" x14ac:dyDescent="0.35">
      <c r="A701" s="1">
        <v>41781</v>
      </c>
      <c r="B701" s="13" t="s">
        <v>80</v>
      </c>
      <c r="C701" t="s">
        <v>15</v>
      </c>
      <c r="D701">
        <v>3</v>
      </c>
      <c r="E701" t="str">
        <f>VLOOKUP(Ventas[[#This Row],[Representante]],Vendedores[],2,FALSE)</f>
        <v>Tacna</v>
      </c>
      <c r="F701" t="str">
        <f>VLOOKUP(Ventas[[#This Row],[CódigoProducto]],Productos[[CódigoProducto]:[Costo de venta]],2,FALSE)</f>
        <v>Moto G Plus</v>
      </c>
      <c r="G701">
        <f>VLOOKUP(Ventas[[#This Row],[CódigoProducto]],Productos[[CódigoProducto]:[Costo de venta]],3,FALSE)</f>
        <v>2376</v>
      </c>
      <c r="H701">
        <f>VLOOKUP(Ventas[[#This Row],[CódigoProducto]],Productos[[CódigoProducto]:[Costo de venta]],4,FALSE)</f>
        <v>2200</v>
      </c>
    </row>
    <row r="702" spans="1:8" ht="15.6" thickTop="1" thickBot="1" x14ac:dyDescent="0.35">
      <c r="A702" s="1">
        <v>41781</v>
      </c>
      <c r="B702" s="13" t="s">
        <v>81</v>
      </c>
      <c r="C702" t="s">
        <v>22</v>
      </c>
      <c r="D702">
        <v>13</v>
      </c>
      <c r="E702" t="str">
        <f>VLOOKUP(Ventas[[#This Row],[Representante]],Vendedores[],2,FALSE)</f>
        <v>Huacho</v>
      </c>
      <c r="F702" t="str">
        <f>VLOOKUP(Ventas[[#This Row],[CódigoProducto]],Productos[[CódigoProducto]:[Costo de venta]],2,FALSE)</f>
        <v>Samsung Galaxy S69</v>
      </c>
      <c r="G702">
        <f>VLOOKUP(Ventas[[#This Row],[CódigoProducto]],Productos[[CódigoProducto]:[Costo de venta]],3,FALSE)</f>
        <v>998.4</v>
      </c>
      <c r="H702">
        <f>VLOOKUP(Ventas[[#This Row],[CódigoProducto]],Productos[[CódigoProducto]:[Costo de venta]],4,FALSE)</f>
        <v>960</v>
      </c>
    </row>
    <row r="703" spans="1:8" ht="15.6" thickTop="1" thickBot="1" x14ac:dyDescent="0.35">
      <c r="A703" s="1">
        <v>41781</v>
      </c>
      <c r="B703" s="13" t="s">
        <v>44</v>
      </c>
      <c r="C703" t="s">
        <v>22</v>
      </c>
      <c r="D703">
        <v>2</v>
      </c>
      <c r="E703" t="str">
        <f>VLOOKUP(Ventas[[#This Row],[Representante]],Vendedores[],2,FALSE)</f>
        <v>Iquitos</v>
      </c>
      <c r="F703" t="str">
        <f>VLOOKUP(Ventas[[#This Row],[CódigoProducto]],Productos[[CódigoProducto]:[Costo de venta]],2,FALSE)</f>
        <v>Samsung Galaxy S69</v>
      </c>
      <c r="G703">
        <f>VLOOKUP(Ventas[[#This Row],[CódigoProducto]],Productos[[CódigoProducto]:[Costo de venta]],3,FALSE)</f>
        <v>998.4</v>
      </c>
      <c r="H703">
        <f>VLOOKUP(Ventas[[#This Row],[CódigoProducto]],Productos[[CódigoProducto]:[Costo de venta]],4,FALSE)</f>
        <v>960</v>
      </c>
    </row>
    <row r="704" spans="1:8" ht="15.6" thickTop="1" thickBot="1" x14ac:dyDescent="0.35">
      <c r="A704" s="1">
        <v>41782</v>
      </c>
      <c r="B704" s="13" t="s">
        <v>82</v>
      </c>
      <c r="C704" t="s">
        <v>21</v>
      </c>
      <c r="D704">
        <v>3</v>
      </c>
      <c r="E704" t="str">
        <f>VLOOKUP(Ventas[[#This Row],[Representante]],Vendedores[],2,FALSE)</f>
        <v>Moquegua</v>
      </c>
      <c r="F704" t="str">
        <f>VLOOKUP(Ventas[[#This Row],[CódigoProducto]],Productos[[CódigoProducto]:[Costo de venta]],2,FALSE)</f>
        <v>BLU Studio X8</v>
      </c>
      <c r="G704">
        <f>VLOOKUP(Ventas[[#This Row],[CódigoProducto]],Productos[[CódigoProducto]:[Costo de venta]],3,FALSE)</f>
        <v>1012</v>
      </c>
      <c r="H704">
        <f>VLOOKUP(Ventas[[#This Row],[CódigoProducto]],Productos[[CódigoProducto]:[Costo de venta]],4,FALSE)</f>
        <v>920</v>
      </c>
    </row>
    <row r="705" spans="1:8" ht="15.6" thickTop="1" thickBot="1" x14ac:dyDescent="0.35">
      <c r="A705" s="1">
        <v>41782</v>
      </c>
      <c r="B705" s="13" t="s">
        <v>83</v>
      </c>
      <c r="C705" t="s">
        <v>19</v>
      </c>
      <c r="D705">
        <v>19</v>
      </c>
      <c r="E705" t="str">
        <f>VLOOKUP(Ventas[[#This Row],[Representante]],Vendedores[],2,FALSE)</f>
        <v>Huaraz</v>
      </c>
      <c r="F705" t="str">
        <f>VLOOKUP(Ventas[[#This Row],[CódigoProducto]],Productos[[CódigoProducto]:[Costo de venta]],2,FALSE)</f>
        <v>ASUS ZenFone 3</v>
      </c>
      <c r="G705">
        <f>VLOOKUP(Ventas[[#This Row],[CódigoProducto]],Productos[[CódigoProducto]:[Costo de venta]],3,FALSE)</f>
        <v>2013</v>
      </c>
      <c r="H705">
        <f>VLOOKUP(Ventas[[#This Row],[CódigoProducto]],Productos[[CódigoProducto]:[Costo de venta]],4,FALSE)</f>
        <v>1650</v>
      </c>
    </row>
    <row r="706" spans="1:8" ht="15.6" thickTop="1" thickBot="1" x14ac:dyDescent="0.35">
      <c r="A706" s="1">
        <v>41782</v>
      </c>
      <c r="B706" s="13" t="s">
        <v>84</v>
      </c>
      <c r="C706" t="s">
        <v>15</v>
      </c>
      <c r="D706">
        <v>2</v>
      </c>
      <c r="E706" t="str">
        <f>VLOOKUP(Ventas[[#This Row],[Representante]],Vendedores[],2,FALSE)</f>
        <v>Trujillo</v>
      </c>
      <c r="F706" t="str">
        <f>VLOOKUP(Ventas[[#This Row],[CódigoProducto]],Productos[[CódigoProducto]:[Costo de venta]],2,FALSE)</f>
        <v>Moto G Plus</v>
      </c>
      <c r="G706">
        <f>VLOOKUP(Ventas[[#This Row],[CódigoProducto]],Productos[[CódigoProducto]:[Costo de venta]],3,FALSE)</f>
        <v>2376</v>
      </c>
      <c r="H706">
        <f>VLOOKUP(Ventas[[#This Row],[CódigoProducto]],Productos[[CódigoProducto]:[Costo de venta]],4,FALSE)</f>
        <v>2200</v>
      </c>
    </row>
    <row r="707" spans="1:8" ht="15.6" thickTop="1" thickBot="1" x14ac:dyDescent="0.35">
      <c r="A707" s="1">
        <v>41783</v>
      </c>
      <c r="B707" s="13" t="s">
        <v>85</v>
      </c>
      <c r="C707" t="s">
        <v>24</v>
      </c>
      <c r="D707">
        <v>2</v>
      </c>
      <c r="E707" t="str">
        <f>VLOOKUP(Ventas[[#This Row],[Representante]],Vendedores[],2,FALSE)</f>
        <v>Jauja</v>
      </c>
      <c r="F707" t="str">
        <f>VLOOKUP(Ventas[[#This Row],[CódigoProducto]],Productos[[CódigoProducto]:[Costo de venta]],2,FALSE)</f>
        <v>Samsung Galaxy S5</v>
      </c>
      <c r="G707">
        <f>VLOOKUP(Ventas[[#This Row],[CódigoProducto]],Productos[[CódigoProducto]:[Costo de venta]],3,FALSE)</f>
        <v>2167.1999999999998</v>
      </c>
      <c r="H707">
        <f>VLOOKUP(Ventas[[#This Row],[CódigoProducto]],Productos[[CódigoProducto]:[Costo de venta]],4,FALSE)</f>
        <v>1720</v>
      </c>
    </row>
    <row r="708" spans="1:8" ht="15.6" thickTop="1" thickBot="1" x14ac:dyDescent="0.35">
      <c r="A708" s="1">
        <v>41783</v>
      </c>
      <c r="B708" s="13" t="s">
        <v>86</v>
      </c>
      <c r="C708" t="s">
        <v>14</v>
      </c>
      <c r="D708">
        <v>1</v>
      </c>
      <c r="E708" t="str">
        <f>VLOOKUP(Ventas[[#This Row],[Representante]],Vendedores[],2,FALSE)</f>
        <v>Puerto Maldonado</v>
      </c>
      <c r="F708" t="str">
        <f>VLOOKUP(Ventas[[#This Row],[CódigoProducto]],Productos[[CódigoProducto]:[Costo de venta]],2,FALSE)</f>
        <v>Samsung Galaxy A20</v>
      </c>
      <c r="G708">
        <f>VLOOKUP(Ventas[[#This Row],[CódigoProducto]],Productos[[CódigoProducto]:[Costo de venta]],3,FALSE)</f>
        <v>1725</v>
      </c>
      <c r="H708">
        <f>VLOOKUP(Ventas[[#This Row],[CódigoProducto]],Productos[[CódigoProducto]:[Costo de venta]],4,FALSE)</f>
        <v>1500</v>
      </c>
    </row>
    <row r="709" spans="1:8" ht="15.6" thickTop="1" thickBot="1" x14ac:dyDescent="0.35">
      <c r="A709" s="1">
        <v>41783</v>
      </c>
      <c r="B709" s="13" t="s">
        <v>36</v>
      </c>
      <c r="C709" t="s">
        <v>22</v>
      </c>
      <c r="D709">
        <v>1</v>
      </c>
      <c r="E709" t="str">
        <f>VLOOKUP(Ventas[[#This Row],[Representante]],Vendedores[],2,FALSE)</f>
        <v>Barranca</v>
      </c>
      <c r="F709" t="str">
        <f>VLOOKUP(Ventas[[#This Row],[CódigoProducto]],Productos[[CódigoProducto]:[Costo de venta]],2,FALSE)</f>
        <v>Samsung Galaxy S69</v>
      </c>
      <c r="G709">
        <f>VLOOKUP(Ventas[[#This Row],[CódigoProducto]],Productos[[CódigoProducto]:[Costo de venta]],3,FALSE)</f>
        <v>998.4</v>
      </c>
      <c r="H709">
        <f>VLOOKUP(Ventas[[#This Row],[CódigoProducto]],Productos[[CódigoProducto]:[Costo de venta]],4,FALSE)</f>
        <v>960</v>
      </c>
    </row>
    <row r="710" spans="1:8" ht="15.6" thickTop="1" thickBot="1" x14ac:dyDescent="0.35">
      <c r="A710" s="1">
        <v>41784</v>
      </c>
      <c r="B710" s="13" t="s">
        <v>87</v>
      </c>
      <c r="C710" t="s">
        <v>16</v>
      </c>
      <c r="D710">
        <v>1</v>
      </c>
      <c r="E710" t="str">
        <f>VLOOKUP(Ventas[[#This Row],[Representante]],Vendedores[],2,FALSE)</f>
        <v>Tumbes</v>
      </c>
      <c r="F710" t="str">
        <f>VLOOKUP(Ventas[[#This Row],[CódigoProducto]],Productos[[CódigoProducto]:[Costo de venta]],2,FALSE)</f>
        <v>Huawei Nexus 6P</v>
      </c>
      <c r="G710">
        <f>VLOOKUP(Ventas[[#This Row],[CódigoProducto]],Productos[[CódigoProducto]:[Costo de venta]],3,FALSE)</f>
        <v>1624</v>
      </c>
      <c r="H710">
        <f>VLOOKUP(Ventas[[#This Row],[CódigoProducto]],Productos[[CódigoProducto]:[Costo de venta]],4,FALSE)</f>
        <v>1450</v>
      </c>
    </row>
    <row r="711" spans="1:8" ht="15.6" thickTop="1" thickBot="1" x14ac:dyDescent="0.35">
      <c r="A711" s="1">
        <v>41784</v>
      </c>
      <c r="B711" s="13" t="s">
        <v>88</v>
      </c>
      <c r="C711" t="s">
        <v>17</v>
      </c>
      <c r="D711">
        <v>2</v>
      </c>
      <c r="E711" t="str">
        <f>VLOOKUP(Ventas[[#This Row],[Representante]],Vendedores[],2,FALSE)</f>
        <v>Talara</v>
      </c>
      <c r="F711" t="str">
        <f>VLOOKUP(Ventas[[#This Row],[CódigoProducto]],Productos[[CódigoProducto]:[Costo de venta]],2,FALSE)</f>
        <v>BLU Advance 5.0</v>
      </c>
      <c r="G711">
        <f>VLOOKUP(Ventas[[#This Row],[CódigoProducto]],Productos[[CódigoProducto]:[Costo de venta]],3,FALSE)</f>
        <v>1620</v>
      </c>
      <c r="H711">
        <f>VLOOKUP(Ventas[[#This Row],[CódigoProducto]],Productos[[CódigoProducto]:[Costo de venta]],4,FALSE)</f>
        <v>1350</v>
      </c>
    </row>
    <row r="712" spans="1:8" ht="15.6" thickTop="1" thickBot="1" x14ac:dyDescent="0.35">
      <c r="A712" s="1">
        <v>41784</v>
      </c>
      <c r="B712" s="13" t="s">
        <v>89</v>
      </c>
      <c r="C712" t="s">
        <v>18</v>
      </c>
      <c r="D712">
        <v>3</v>
      </c>
      <c r="E712" t="str">
        <f>VLOOKUP(Ventas[[#This Row],[Representante]],Vendedores[],2,FALSE)</f>
        <v>Paita</v>
      </c>
      <c r="F712" t="str">
        <f>VLOOKUP(Ventas[[#This Row],[CódigoProducto]],Productos[[CódigoProducto]:[Costo de venta]],2,FALSE)</f>
        <v>Apple iPhone 6</v>
      </c>
      <c r="G712">
        <f>VLOOKUP(Ventas[[#This Row],[CódigoProducto]],Productos[[CódigoProducto]:[Costo de venta]],3,FALSE)</f>
        <v>1312.5</v>
      </c>
      <c r="H712">
        <f>VLOOKUP(Ventas[[#This Row],[CódigoProducto]],Productos[[CódigoProducto]:[Costo de venta]],4,FALSE)</f>
        <v>1250</v>
      </c>
    </row>
    <row r="713" spans="1:8" ht="15.6" thickTop="1" thickBot="1" x14ac:dyDescent="0.35">
      <c r="A713" s="1">
        <v>41785</v>
      </c>
      <c r="B713" s="13" t="s">
        <v>41</v>
      </c>
      <c r="C713" t="s">
        <v>17</v>
      </c>
      <c r="D713">
        <v>2</v>
      </c>
      <c r="E713" t="str">
        <f>VLOOKUP(Ventas[[#This Row],[Representante]],Vendedores[],2,FALSE)</f>
        <v>Chincha</v>
      </c>
      <c r="F713" t="str">
        <f>VLOOKUP(Ventas[[#This Row],[CódigoProducto]],Productos[[CódigoProducto]:[Costo de venta]],2,FALSE)</f>
        <v>BLU Advance 5.0</v>
      </c>
      <c r="G713">
        <f>VLOOKUP(Ventas[[#This Row],[CódigoProducto]],Productos[[CódigoProducto]:[Costo de venta]],3,FALSE)</f>
        <v>1620</v>
      </c>
      <c r="H713">
        <f>VLOOKUP(Ventas[[#This Row],[CódigoProducto]],Productos[[CódigoProducto]:[Costo de venta]],4,FALSE)</f>
        <v>1350</v>
      </c>
    </row>
    <row r="714" spans="1:8" ht="15.6" thickTop="1" thickBot="1" x14ac:dyDescent="0.35">
      <c r="A714" s="1">
        <v>41785</v>
      </c>
      <c r="B714" s="13" t="s">
        <v>90</v>
      </c>
      <c r="C714" t="s">
        <v>24</v>
      </c>
      <c r="D714">
        <v>2</v>
      </c>
      <c r="E714" t="str">
        <f>VLOOKUP(Ventas[[#This Row],[Representante]],Vendedores[],2,FALSE)</f>
        <v>Chimbote</v>
      </c>
      <c r="F714" t="str">
        <f>VLOOKUP(Ventas[[#This Row],[CódigoProducto]],Productos[[CódigoProducto]:[Costo de venta]],2,FALSE)</f>
        <v>Samsung Galaxy S5</v>
      </c>
      <c r="G714">
        <f>VLOOKUP(Ventas[[#This Row],[CódigoProducto]],Productos[[CódigoProducto]:[Costo de venta]],3,FALSE)</f>
        <v>2167.1999999999998</v>
      </c>
      <c r="H714">
        <f>VLOOKUP(Ventas[[#This Row],[CódigoProducto]],Productos[[CódigoProducto]:[Costo de venta]],4,FALSE)</f>
        <v>1720</v>
      </c>
    </row>
    <row r="715" spans="1:8" ht="15.6" thickTop="1" thickBot="1" x14ac:dyDescent="0.35">
      <c r="A715" s="1">
        <v>41785</v>
      </c>
      <c r="B715" s="13" t="s">
        <v>91</v>
      </c>
      <c r="C715" t="s">
        <v>23</v>
      </c>
      <c r="D715">
        <v>2</v>
      </c>
      <c r="E715" t="str">
        <f>VLOOKUP(Ventas[[#This Row],[Representante]],Vendedores[],2,FALSE)</f>
        <v>Ica</v>
      </c>
      <c r="F715" t="str">
        <f>VLOOKUP(Ventas[[#This Row],[CódigoProducto]],Productos[[CódigoProducto]:[Costo de venta]],2,FALSE)</f>
        <v>Samsung Galaxy J7</v>
      </c>
      <c r="G715">
        <f>VLOOKUP(Ventas[[#This Row],[CódigoProducto]],Productos[[CódigoProducto]:[Costo de venta]],3,FALSE)</f>
        <v>2016.5</v>
      </c>
      <c r="H715">
        <f>VLOOKUP(Ventas[[#This Row],[CódigoProducto]],Productos[[CódigoProducto]:[Costo de venta]],4,FALSE)</f>
        <v>1850</v>
      </c>
    </row>
    <row r="716" spans="1:8" ht="15.6" thickTop="1" thickBot="1" x14ac:dyDescent="0.35">
      <c r="A716" s="1">
        <v>41785</v>
      </c>
      <c r="B716" s="13" t="s">
        <v>42</v>
      </c>
      <c r="C716" t="s">
        <v>24</v>
      </c>
      <c r="D716">
        <v>2</v>
      </c>
      <c r="E716" t="str">
        <f>VLOOKUP(Ventas[[#This Row],[Representante]],Vendedores[],2,FALSE)</f>
        <v>Huánuco</v>
      </c>
      <c r="F716" t="str">
        <f>VLOOKUP(Ventas[[#This Row],[CódigoProducto]],Productos[[CódigoProducto]:[Costo de venta]],2,FALSE)</f>
        <v>Samsung Galaxy S5</v>
      </c>
      <c r="G716">
        <f>VLOOKUP(Ventas[[#This Row],[CódigoProducto]],Productos[[CódigoProducto]:[Costo de venta]],3,FALSE)</f>
        <v>2167.1999999999998</v>
      </c>
      <c r="H716">
        <f>VLOOKUP(Ventas[[#This Row],[CódigoProducto]],Productos[[CódigoProducto]:[Costo de venta]],4,FALSE)</f>
        <v>1720</v>
      </c>
    </row>
    <row r="717" spans="1:8" ht="15.6" thickTop="1" thickBot="1" x14ac:dyDescent="0.35">
      <c r="A717" s="1">
        <v>41785</v>
      </c>
      <c r="B717" s="13" t="s">
        <v>92</v>
      </c>
      <c r="C717" t="s">
        <v>24</v>
      </c>
      <c r="D717">
        <v>5</v>
      </c>
      <c r="E717" t="str">
        <f>VLOOKUP(Ventas[[#This Row],[Representante]],Vendedores[],2,FALSE)</f>
        <v>Arequipa</v>
      </c>
      <c r="F717" t="str">
        <f>VLOOKUP(Ventas[[#This Row],[CódigoProducto]],Productos[[CódigoProducto]:[Costo de venta]],2,FALSE)</f>
        <v>Samsung Galaxy S5</v>
      </c>
      <c r="G717">
        <f>VLOOKUP(Ventas[[#This Row],[CódigoProducto]],Productos[[CódigoProducto]:[Costo de venta]],3,FALSE)</f>
        <v>2167.1999999999998</v>
      </c>
      <c r="H717">
        <f>VLOOKUP(Ventas[[#This Row],[CódigoProducto]],Productos[[CódigoProducto]:[Costo de venta]],4,FALSE)</f>
        <v>1720</v>
      </c>
    </row>
    <row r="718" spans="1:8" ht="15.6" thickTop="1" thickBot="1" x14ac:dyDescent="0.35">
      <c r="A718" s="1">
        <v>41785</v>
      </c>
      <c r="B718" s="13" t="s">
        <v>93</v>
      </c>
      <c r="C718" t="s">
        <v>18</v>
      </c>
      <c r="D718">
        <v>2</v>
      </c>
      <c r="E718" t="str">
        <f>VLOOKUP(Ventas[[#This Row],[Representante]],Vendedores[],2,FALSE)</f>
        <v>Cajamarca</v>
      </c>
      <c r="F718" t="str">
        <f>VLOOKUP(Ventas[[#This Row],[CódigoProducto]],Productos[[CódigoProducto]:[Costo de venta]],2,FALSE)</f>
        <v>Apple iPhone 6</v>
      </c>
      <c r="G718">
        <f>VLOOKUP(Ventas[[#This Row],[CódigoProducto]],Productos[[CódigoProducto]:[Costo de venta]],3,FALSE)</f>
        <v>1312.5</v>
      </c>
      <c r="H718">
        <f>VLOOKUP(Ventas[[#This Row],[CódigoProducto]],Productos[[CódigoProducto]:[Costo de venta]],4,FALSE)</f>
        <v>1250</v>
      </c>
    </row>
    <row r="719" spans="1:8" ht="15.6" thickTop="1" thickBot="1" x14ac:dyDescent="0.35">
      <c r="A719" s="1">
        <v>41785</v>
      </c>
      <c r="B719" s="13" t="s">
        <v>35</v>
      </c>
      <c r="C719" t="s">
        <v>24</v>
      </c>
      <c r="D719">
        <v>1</v>
      </c>
      <c r="E719" t="str">
        <f>VLOOKUP(Ventas[[#This Row],[Representante]],Vendedores[],2,FALSE)</f>
        <v>Huancayo</v>
      </c>
      <c r="F719" t="str">
        <f>VLOOKUP(Ventas[[#This Row],[CódigoProducto]],Productos[[CódigoProducto]:[Costo de venta]],2,FALSE)</f>
        <v>Samsung Galaxy S5</v>
      </c>
      <c r="G719">
        <f>VLOOKUP(Ventas[[#This Row],[CódigoProducto]],Productos[[CódigoProducto]:[Costo de venta]],3,FALSE)</f>
        <v>2167.1999999999998</v>
      </c>
      <c r="H719">
        <f>VLOOKUP(Ventas[[#This Row],[CódigoProducto]],Productos[[CódigoProducto]:[Costo de venta]],4,FALSE)</f>
        <v>1720</v>
      </c>
    </row>
    <row r="720" spans="1:8" ht="15.6" thickTop="1" thickBot="1" x14ac:dyDescent="0.35">
      <c r="A720" s="1">
        <v>41785</v>
      </c>
      <c r="B720" s="13" t="s">
        <v>94</v>
      </c>
      <c r="C720" t="s">
        <v>18</v>
      </c>
      <c r="D720">
        <v>3</v>
      </c>
      <c r="E720" t="str">
        <f>VLOOKUP(Ventas[[#This Row],[Representante]],Vendedores[],2,FALSE)</f>
        <v>Piura</v>
      </c>
      <c r="F720" t="str">
        <f>VLOOKUP(Ventas[[#This Row],[CódigoProducto]],Productos[[CódigoProducto]:[Costo de venta]],2,FALSE)</f>
        <v>Apple iPhone 6</v>
      </c>
      <c r="G720">
        <f>VLOOKUP(Ventas[[#This Row],[CódigoProducto]],Productos[[CódigoProducto]:[Costo de venta]],3,FALSE)</f>
        <v>1312.5</v>
      </c>
      <c r="H720">
        <f>VLOOKUP(Ventas[[#This Row],[CódigoProducto]],Productos[[CódigoProducto]:[Costo de venta]],4,FALSE)</f>
        <v>1250</v>
      </c>
    </row>
    <row r="721" spans="1:8" ht="15.6" thickTop="1" thickBot="1" x14ac:dyDescent="0.35">
      <c r="A721" s="1">
        <v>41786</v>
      </c>
      <c r="B721" s="13" t="s">
        <v>95</v>
      </c>
      <c r="C721" t="s">
        <v>15</v>
      </c>
      <c r="D721">
        <v>3</v>
      </c>
      <c r="E721" t="str">
        <f>VLOOKUP(Ventas[[#This Row],[Representante]],Vendedores[],2,FALSE)</f>
        <v>Chepén</v>
      </c>
      <c r="F721" t="str">
        <f>VLOOKUP(Ventas[[#This Row],[CódigoProducto]],Productos[[CódigoProducto]:[Costo de venta]],2,FALSE)</f>
        <v>Moto G Plus</v>
      </c>
      <c r="G721">
        <f>VLOOKUP(Ventas[[#This Row],[CódigoProducto]],Productos[[CódigoProducto]:[Costo de venta]],3,FALSE)</f>
        <v>2376</v>
      </c>
      <c r="H721">
        <f>VLOOKUP(Ventas[[#This Row],[CódigoProducto]],Productos[[CódigoProducto]:[Costo de venta]],4,FALSE)</f>
        <v>2200</v>
      </c>
    </row>
    <row r="722" spans="1:8" ht="15.6" thickTop="1" thickBot="1" x14ac:dyDescent="0.35">
      <c r="A722" s="1">
        <v>41786</v>
      </c>
      <c r="B722" s="13" t="s">
        <v>96</v>
      </c>
      <c r="C722" t="s">
        <v>21</v>
      </c>
      <c r="D722">
        <v>3</v>
      </c>
      <c r="E722" t="str">
        <f>VLOOKUP(Ventas[[#This Row],[Representante]],Vendedores[],2,FALSE)</f>
        <v>Juliaca</v>
      </c>
      <c r="F722" t="str">
        <f>VLOOKUP(Ventas[[#This Row],[CódigoProducto]],Productos[[CódigoProducto]:[Costo de venta]],2,FALSE)</f>
        <v>BLU Studio X8</v>
      </c>
      <c r="G722">
        <f>VLOOKUP(Ventas[[#This Row],[CódigoProducto]],Productos[[CódigoProducto]:[Costo de venta]],3,FALSE)</f>
        <v>1012</v>
      </c>
      <c r="H722">
        <f>VLOOKUP(Ventas[[#This Row],[CódigoProducto]],Productos[[CódigoProducto]:[Costo de venta]],4,FALSE)</f>
        <v>920</v>
      </c>
    </row>
    <row r="723" spans="1:8" ht="15.6" thickTop="1" thickBot="1" x14ac:dyDescent="0.35">
      <c r="A723" s="1">
        <v>41786</v>
      </c>
      <c r="B723" s="13" t="s">
        <v>97</v>
      </c>
      <c r="C723" t="s">
        <v>17</v>
      </c>
      <c r="D723">
        <v>1</v>
      </c>
      <c r="E723" t="str">
        <f>VLOOKUP(Ventas[[#This Row],[Representante]],Vendedores[],2,FALSE)</f>
        <v>Pucallpa</v>
      </c>
      <c r="F723" t="str">
        <f>VLOOKUP(Ventas[[#This Row],[CódigoProducto]],Productos[[CódigoProducto]:[Costo de venta]],2,FALSE)</f>
        <v>BLU Advance 5.0</v>
      </c>
      <c r="G723">
        <f>VLOOKUP(Ventas[[#This Row],[CódigoProducto]],Productos[[CódigoProducto]:[Costo de venta]],3,FALSE)</f>
        <v>1620</v>
      </c>
      <c r="H723">
        <f>VLOOKUP(Ventas[[#This Row],[CódigoProducto]],Productos[[CódigoProducto]:[Costo de venta]],4,FALSE)</f>
        <v>1350</v>
      </c>
    </row>
    <row r="724" spans="1:8" ht="15.6" thickTop="1" thickBot="1" x14ac:dyDescent="0.35">
      <c r="A724" s="1">
        <v>41786</v>
      </c>
      <c r="B724" s="13" t="s">
        <v>98</v>
      </c>
      <c r="C724" t="s">
        <v>21</v>
      </c>
      <c r="D724">
        <v>1</v>
      </c>
      <c r="E724" t="str">
        <f>VLOOKUP(Ventas[[#This Row],[Representante]],Vendedores[],2,FALSE)</f>
        <v>Lima</v>
      </c>
      <c r="F724" t="str">
        <f>VLOOKUP(Ventas[[#This Row],[CódigoProducto]],Productos[[CódigoProducto]:[Costo de venta]],2,FALSE)</f>
        <v>BLU Studio X8</v>
      </c>
      <c r="G724">
        <f>VLOOKUP(Ventas[[#This Row],[CódigoProducto]],Productos[[CódigoProducto]:[Costo de venta]],3,FALSE)</f>
        <v>1012</v>
      </c>
      <c r="H724">
        <f>VLOOKUP(Ventas[[#This Row],[CódigoProducto]],Productos[[CódigoProducto]:[Costo de venta]],4,FALSE)</f>
        <v>920</v>
      </c>
    </row>
    <row r="725" spans="1:8" ht="15.6" thickTop="1" thickBot="1" x14ac:dyDescent="0.35">
      <c r="A725" s="1">
        <v>41787</v>
      </c>
      <c r="B725" s="13" t="s">
        <v>99</v>
      </c>
      <c r="C725" t="s">
        <v>20</v>
      </c>
      <c r="D725">
        <v>1</v>
      </c>
      <c r="E725" t="str">
        <f>VLOOKUP(Ventas[[#This Row],[Representante]],Vendedores[],2,FALSE)</f>
        <v>Chiclayo</v>
      </c>
      <c r="F725" t="str">
        <f>VLOOKUP(Ventas[[#This Row],[CódigoProducto]],Productos[[CódigoProducto]:[Costo de venta]],2,FALSE)</f>
        <v>ALCATEL OneTouch</v>
      </c>
      <c r="G725">
        <f>VLOOKUP(Ventas[[#This Row],[CódigoProducto]],Productos[[CódigoProducto]:[Costo de venta]],3,FALSE)</f>
        <v>1020</v>
      </c>
      <c r="H725">
        <f>VLOOKUP(Ventas[[#This Row],[CódigoProducto]],Productos[[CódigoProducto]:[Costo de venta]],4,FALSE)</f>
        <v>850</v>
      </c>
    </row>
    <row r="726" spans="1:8" ht="15.6" thickTop="1" thickBot="1" x14ac:dyDescent="0.35">
      <c r="A726" s="1">
        <v>41787</v>
      </c>
      <c r="B726" s="13" t="s">
        <v>100</v>
      </c>
      <c r="C726" t="s">
        <v>14</v>
      </c>
      <c r="D726">
        <v>1</v>
      </c>
      <c r="E726" t="str">
        <f>VLOOKUP(Ventas[[#This Row],[Representante]],Vendedores[],2,FALSE)</f>
        <v>Cerro de Pasco</v>
      </c>
      <c r="F726" t="str">
        <f>VLOOKUP(Ventas[[#This Row],[CódigoProducto]],Productos[[CódigoProducto]:[Costo de venta]],2,FALSE)</f>
        <v>Samsung Galaxy A20</v>
      </c>
      <c r="G726">
        <f>VLOOKUP(Ventas[[#This Row],[CódigoProducto]],Productos[[CódigoProducto]:[Costo de venta]],3,FALSE)</f>
        <v>1725</v>
      </c>
      <c r="H726">
        <f>VLOOKUP(Ventas[[#This Row],[CódigoProducto]],Productos[[CódigoProducto]:[Costo de venta]],4,FALSE)</f>
        <v>1500</v>
      </c>
    </row>
    <row r="727" spans="1:8" ht="15.6" thickTop="1" thickBot="1" x14ac:dyDescent="0.35">
      <c r="A727" s="1">
        <v>41787</v>
      </c>
      <c r="B727" s="13" t="s">
        <v>101</v>
      </c>
      <c r="C727" t="s">
        <v>15</v>
      </c>
      <c r="D727">
        <v>2</v>
      </c>
      <c r="E727" t="str">
        <f>VLOOKUP(Ventas[[#This Row],[Representante]],Vendedores[],2,FALSE)</f>
        <v>Cañete</v>
      </c>
      <c r="F727" t="str">
        <f>VLOOKUP(Ventas[[#This Row],[CódigoProducto]],Productos[[CódigoProducto]:[Costo de venta]],2,FALSE)</f>
        <v>Moto G Plus</v>
      </c>
      <c r="G727">
        <f>VLOOKUP(Ventas[[#This Row],[CódigoProducto]],Productos[[CódigoProducto]:[Costo de venta]],3,FALSE)</f>
        <v>2376</v>
      </c>
      <c r="H727">
        <f>VLOOKUP(Ventas[[#This Row],[CódigoProducto]],Productos[[CódigoProducto]:[Costo de venta]],4,FALSE)</f>
        <v>2200</v>
      </c>
    </row>
    <row r="728" spans="1:8" ht="15.6" thickTop="1" thickBot="1" x14ac:dyDescent="0.35">
      <c r="A728" s="1">
        <v>41787</v>
      </c>
      <c r="B728" s="13" t="s">
        <v>102</v>
      </c>
      <c r="C728" t="s">
        <v>22</v>
      </c>
      <c r="D728">
        <v>1</v>
      </c>
      <c r="E728" t="str">
        <f>VLOOKUP(Ventas[[#This Row],[Representante]],Vendedores[],2,FALSE)</f>
        <v>Moyobamba</v>
      </c>
      <c r="F728" t="str">
        <f>VLOOKUP(Ventas[[#This Row],[CódigoProducto]],Productos[[CódigoProducto]:[Costo de venta]],2,FALSE)</f>
        <v>Samsung Galaxy S69</v>
      </c>
      <c r="G728">
        <f>VLOOKUP(Ventas[[#This Row],[CódigoProducto]],Productos[[CódigoProducto]:[Costo de venta]],3,FALSE)</f>
        <v>998.4</v>
      </c>
      <c r="H728">
        <f>VLOOKUP(Ventas[[#This Row],[CódigoProducto]],Productos[[CódigoProducto]:[Costo de venta]],4,FALSE)</f>
        <v>960</v>
      </c>
    </row>
    <row r="729" spans="1:8" ht="15.6" thickTop="1" thickBot="1" x14ac:dyDescent="0.35">
      <c r="A729" s="1">
        <v>41787</v>
      </c>
      <c r="B729" s="13" t="s">
        <v>53</v>
      </c>
      <c r="C729" t="s">
        <v>21</v>
      </c>
      <c r="D729">
        <v>11</v>
      </c>
      <c r="E729" t="str">
        <f>VLOOKUP(Ventas[[#This Row],[Representante]],Vendedores[],2,FALSE)</f>
        <v>Arequipa</v>
      </c>
      <c r="F729" t="str">
        <f>VLOOKUP(Ventas[[#This Row],[CódigoProducto]],Productos[[CódigoProducto]:[Costo de venta]],2,FALSE)</f>
        <v>BLU Studio X8</v>
      </c>
      <c r="G729">
        <f>VLOOKUP(Ventas[[#This Row],[CódigoProducto]],Productos[[CódigoProducto]:[Costo de venta]],3,FALSE)</f>
        <v>1012</v>
      </c>
      <c r="H729">
        <f>VLOOKUP(Ventas[[#This Row],[CódigoProducto]],Productos[[CódigoProducto]:[Costo de venta]],4,FALSE)</f>
        <v>920</v>
      </c>
    </row>
    <row r="730" spans="1:8" ht="15.6" thickTop="1" thickBot="1" x14ac:dyDescent="0.35">
      <c r="A730" s="1">
        <v>41788</v>
      </c>
      <c r="B730" s="13" t="s">
        <v>50</v>
      </c>
      <c r="C730" t="s">
        <v>22</v>
      </c>
      <c r="D730">
        <v>2</v>
      </c>
      <c r="E730" t="str">
        <f>VLOOKUP(Ventas[[#This Row],[Representante]],Vendedores[],2,FALSE)</f>
        <v>Cajamarca</v>
      </c>
      <c r="F730" t="str">
        <f>VLOOKUP(Ventas[[#This Row],[CódigoProducto]],Productos[[CódigoProducto]:[Costo de venta]],2,FALSE)</f>
        <v>Samsung Galaxy S69</v>
      </c>
      <c r="G730">
        <f>VLOOKUP(Ventas[[#This Row],[CódigoProducto]],Productos[[CódigoProducto]:[Costo de venta]],3,FALSE)</f>
        <v>998.4</v>
      </c>
      <c r="H730">
        <f>VLOOKUP(Ventas[[#This Row],[CódigoProducto]],Productos[[CódigoProducto]:[Costo de venta]],4,FALSE)</f>
        <v>960</v>
      </c>
    </row>
    <row r="731" spans="1:8" ht="15.6" thickTop="1" thickBot="1" x14ac:dyDescent="0.35">
      <c r="A731" s="1">
        <v>41788</v>
      </c>
      <c r="B731" s="13" t="s">
        <v>34</v>
      </c>
      <c r="C731" t="s">
        <v>17</v>
      </c>
      <c r="D731">
        <v>1</v>
      </c>
      <c r="E731" t="str">
        <f>VLOOKUP(Ventas[[#This Row],[Representante]],Vendedores[],2,FALSE)</f>
        <v>Ica</v>
      </c>
      <c r="F731" t="str">
        <f>VLOOKUP(Ventas[[#This Row],[CódigoProducto]],Productos[[CódigoProducto]:[Costo de venta]],2,FALSE)</f>
        <v>BLU Advance 5.0</v>
      </c>
      <c r="G731">
        <f>VLOOKUP(Ventas[[#This Row],[CódigoProducto]],Productos[[CódigoProducto]:[Costo de venta]],3,FALSE)</f>
        <v>1620</v>
      </c>
      <c r="H731">
        <f>VLOOKUP(Ventas[[#This Row],[CódigoProducto]],Productos[[CódigoProducto]:[Costo de venta]],4,FALSE)</f>
        <v>1350</v>
      </c>
    </row>
    <row r="732" spans="1:8" ht="15.6" thickTop="1" thickBot="1" x14ac:dyDescent="0.35">
      <c r="A732" s="1">
        <v>41788</v>
      </c>
      <c r="B732" s="13" t="s">
        <v>32</v>
      </c>
      <c r="C732" t="s">
        <v>23</v>
      </c>
      <c r="D732">
        <v>3</v>
      </c>
      <c r="E732" t="str">
        <f>VLOOKUP(Ventas[[#This Row],[Representante]],Vendedores[],2,FALSE)</f>
        <v>Trujillo</v>
      </c>
      <c r="F732" t="str">
        <f>VLOOKUP(Ventas[[#This Row],[CódigoProducto]],Productos[[CódigoProducto]:[Costo de venta]],2,FALSE)</f>
        <v>Samsung Galaxy J7</v>
      </c>
      <c r="G732">
        <f>VLOOKUP(Ventas[[#This Row],[CódigoProducto]],Productos[[CódigoProducto]:[Costo de venta]],3,FALSE)</f>
        <v>2016.5</v>
      </c>
      <c r="H732">
        <f>VLOOKUP(Ventas[[#This Row],[CódigoProducto]],Productos[[CódigoProducto]:[Costo de venta]],4,FALSE)</f>
        <v>1850</v>
      </c>
    </row>
    <row r="733" spans="1:8" ht="15.6" thickTop="1" thickBot="1" x14ac:dyDescent="0.35">
      <c r="A733" s="1">
        <v>41788</v>
      </c>
      <c r="B733" s="13" t="s">
        <v>59</v>
      </c>
      <c r="C733" t="s">
        <v>21</v>
      </c>
      <c r="D733">
        <v>1</v>
      </c>
      <c r="E733" t="str">
        <f>VLOOKUP(Ventas[[#This Row],[Representante]],Vendedores[],2,FALSE)</f>
        <v>Huaral</v>
      </c>
      <c r="F733" t="str">
        <f>VLOOKUP(Ventas[[#This Row],[CódigoProducto]],Productos[[CódigoProducto]:[Costo de venta]],2,FALSE)</f>
        <v>BLU Studio X8</v>
      </c>
      <c r="G733">
        <f>VLOOKUP(Ventas[[#This Row],[CódigoProducto]],Productos[[CódigoProducto]:[Costo de venta]],3,FALSE)</f>
        <v>1012</v>
      </c>
      <c r="H733">
        <f>VLOOKUP(Ventas[[#This Row],[CódigoProducto]],Productos[[CódigoProducto]:[Costo de venta]],4,FALSE)</f>
        <v>920</v>
      </c>
    </row>
    <row r="734" spans="1:8" ht="15.6" thickTop="1" thickBot="1" x14ac:dyDescent="0.35">
      <c r="A734" s="1">
        <v>41788</v>
      </c>
      <c r="B734" s="13" t="s">
        <v>37</v>
      </c>
      <c r="C734" t="s">
        <v>18</v>
      </c>
      <c r="D734">
        <v>2</v>
      </c>
      <c r="E734" t="str">
        <f>VLOOKUP(Ventas[[#This Row],[Representante]],Vendedores[],2,FALSE)</f>
        <v>Chiclayo</v>
      </c>
      <c r="F734" t="str">
        <f>VLOOKUP(Ventas[[#This Row],[CódigoProducto]],Productos[[CódigoProducto]:[Costo de venta]],2,FALSE)</f>
        <v>Apple iPhone 6</v>
      </c>
      <c r="G734">
        <f>VLOOKUP(Ventas[[#This Row],[CódigoProducto]],Productos[[CódigoProducto]:[Costo de venta]],3,FALSE)</f>
        <v>1312.5</v>
      </c>
      <c r="H734">
        <f>VLOOKUP(Ventas[[#This Row],[CódigoProducto]],Productos[[CódigoProducto]:[Costo de venta]],4,FALSE)</f>
        <v>1250</v>
      </c>
    </row>
    <row r="735" spans="1:8" ht="15.6" thickTop="1" thickBot="1" x14ac:dyDescent="0.35">
      <c r="A735" s="1">
        <v>41789</v>
      </c>
      <c r="B735" s="13" t="s">
        <v>38</v>
      </c>
      <c r="C735" t="s">
        <v>19</v>
      </c>
      <c r="D735">
        <v>2</v>
      </c>
      <c r="E735" t="str">
        <f>VLOOKUP(Ventas[[#This Row],[Representante]],Vendedores[],2,FALSE)</f>
        <v>Catacaos</v>
      </c>
      <c r="F735" t="str">
        <f>VLOOKUP(Ventas[[#This Row],[CódigoProducto]],Productos[[CódigoProducto]:[Costo de venta]],2,FALSE)</f>
        <v>ASUS ZenFone 3</v>
      </c>
      <c r="G735">
        <f>VLOOKUP(Ventas[[#This Row],[CódigoProducto]],Productos[[CódigoProducto]:[Costo de venta]],3,FALSE)</f>
        <v>2013</v>
      </c>
      <c r="H735">
        <f>VLOOKUP(Ventas[[#This Row],[CódigoProducto]],Productos[[CódigoProducto]:[Costo de venta]],4,FALSE)</f>
        <v>1650</v>
      </c>
    </row>
    <row r="736" spans="1:8" ht="15.6" thickTop="1" thickBot="1" x14ac:dyDescent="0.35">
      <c r="A736" s="1">
        <v>41789</v>
      </c>
      <c r="B736" s="13" t="s">
        <v>43</v>
      </c>
      <c r="C736" t="s">
        <v>20</v>
      </c>
      <c r="D736">
        <v>2</v>
      </c>
      <c r="E736" t="str">
        <f>VLOOKUP(Ventas[[#This Row],[Representante]],Vendedores[],2,FALSE)</f>
        <v>Huancayo</v>
      </c>
      <c r="F736" t="str">
        <f>VLOOKUP(Ventas[[#This Row],[CódigoProducto]],Productos[[CódigoProducto]:[Costo de venta]],2,FALSE)</f>
        <v>ALCATEL OneTouch</v>
      </c>
      <c r="G736">
        <f>VLOOKUP(Ventas[[#This Row],[CódigoProducto]],Productos[[CódigoProducto]:[Costo de venta]],3,FALSE)</f>
        <v>1020</v>
      </c>
      <c r="H736">
        <f>VLOOKUP(Ventas[[#This Row],[CódigoProducto]],Productos[[CódigoProducto]:[Costo de venta]],4,FALSE)</f>
        <v>850</v>
      </c>
    </row>
    <row r="737" spans="1:8" ht="15.6" thickTop="1" thickBot="1" x14ac:dyDescent="0.35">
      <c r="A737" s="1">
        <v>41789</v>
      </c>
      <c r="B737" s="13" t="s">
        <v>49</v>
      </c>
      <c r="C737" t="s">
        <v>17</v>
      </c>
      <c r="D737">
        <v>3</v>
      </c>
      <c r="E737" t="str">
        <f>VLOOKUP(Ventas[[#This Row],[Representante]],Vendedores[],2,FALSE)</f>
        <v>Piura</v>
      </c>
      <c r="F737" t="str">
        <f>VLOOKUP(Ventas[[#This Row],[CódigoProducto]],Productos[[CódigoProducto]:[Costo de venta]],2,FALSE)</f>
        <v>BLU Advance 5.0</v>
      </c>
      <c r="G737">
        <f>VLOOKUP(Ventas[[#This Row],[CódigoProducto]],Productos[[CódigoProducto]:[Costo de venta]],3,FALSE)</f>
        <v>1620</v>
      </c>
      <c r="H737">
        <f>VLOOKUP(Ventas[[#This Row],[CódigoProducto]],Productos[[CódigoProducto]:[Costo de venta]],4,FALSE)</f>
        <v>1350</v>
      </c>
    </row>
    <row r="738" spans="1:8" ht="15.6" thickTop="1" thickBot="1" x14ac:dyDescent="0.35">
      <c r="A738" s="1">
        <v>41789</v>
      </c>
      <c r="B738" s="13" t="s">
        <v>40</v>
      </c>
      <c r="C738" t="s">
        <v>17</v>
      </c>
      <c r="D738">
        <v>1</v>
      </c>
      <c r="E738" t="str">
        <f>VLOOKUP(Ventas[[#This Row],[Representante]],Vendedores[],2,FALSE)</f>
        <v>Iquitos</v>
      </c>
      <c r="F738" t="str">
        <f>VLOOKUP(Ventas[[#This Row],[CódigoProducto]],Productos[[CódigoProducto]:[Costo de venta]],2,FALSE)</f>
        <v>BLU Advance 5.0</v>
      </c>
      <c r="G738">
        <f>VLOOKUP(Ventas[[#This Row],[CódigoProducto]],Productos[[CódigoProducto]:[Costo de venta]],3,FALSE)</f>
        <v>1620</v>
      </c>
      <c r="H738">
        <f>VLOOKUP(Ventas[[#This Row],[CódigoProducto]],Productos[[CódigoProducto]:[Costo de venta]],4,FALSE)</f>
        <v>1350</v>
      </c>
    </row>
    <row r="739" spans="1:8" ht="15.6" thickTop="1" thickBot="1" x14ac:dyDescent="0.35">
      <c r="A739" s="1">
        <v>41789</v>
      </c>
      <c r="B739" s="13" t="s">
        <v>39</v>
      </c>
      <c r="C739" t="s">
        <v>17</v>
      </c>
      <c r="D739">
        <v>3</v>
      </c>
      <c r="E739" t="str">
        <f>VLOOKUP(Ventas[[#This Row],[Representante]],Vendedores[],2,FALSE)</f>
        <v>Tacna</v>
      </c>
      <c r="F739" t="str">
        <f>VLOOKUP(Ventas[[#This Row],[CódigoProducto]],Productos[[CódigoProducto]:[Costo de venta]],2,FALSE)</f>
        <v>BLU Advance 5.0</v>
      </c>
      <c r="G739">
        <f>VLOOKUP(Ventas[[#This Row],[CódigoProducto]],Productos[[CódigoProducto]:[Costo de venta]],3,FALSE)</f>
        <v>1620</v>
      </c>
      <c r="H739">
        <f>VLOOKUP(Ventas[[#This Row],[CódigoProducto]],Productos[[CódigoProducto]:[Costo de venta]],4,FALSE)</f>
        <v>1350</v>
      </c>
    </row>
    <row r="740" spans="1:8" ht="15.6" thickTop="1" thickBot="1" x14ac:dyDescent="0.35">
      <c r="A740" s="1">
        <v>41789</v>
      </c>
      <c r="B740" s="13" t="s">
        <v>48</v>
      </c>
      <c r="C740" t="s">
        <v>21</v>
      </c>
      <c r="D740">
        <v>1</v>
      </c>
      <c r="E740" t="str">
        <f>VLOOKUP(Ventas[[#This Row],[Representante]],Vendedores[],2,FALSE)</f>
        <v>Cusco</v>
      </c>
      <c r="F740" t="str">
        <f>VLOOKUP(Ventas[[#This Row],[CódigoProducto]],Productos[[CódigoProducto]:[Costo de venta]],2,FALSE)</f>
        <v>BLU Studio X8</v>
      </c>
      <c r="G740">
        <f>VLOOKUP(Ventas[[#This Row],[CódigoProducto]],Productos[[CódigoProducto]:[Costo de venta]],3,FALSE)</f>
        <v>1012</v>
      </c>
      <c r="H740">
        <f>VLOOKUP(Ventas[[#This Row],[CódigoProducto]],Productos[[CódigoProducto]:[Costo de venta]],4,FALSE)</f>
        <v>920</v>
      </c>
    </row>
    <row r="741" spans="1:8" ht="15.6" thickTop="1" thickBot="1" x14ac:dyDescent="0.35">
      <c r="A741" s="1">
        <v>41790</v>
      </c>
      <c r="B741" s="13" t="s">
        <v>47</v>
      </c>
      <c r="C741" t="s">
        <v>21</v>
      </c>
      <c r="D741">
        <v>3</v>
      </c>
      <c r="E741" t="str">
        <f>VLOOKUP(Ventas[[#This Row],[Representante]],Vendedores[],2,FALSE)</f>
        <v>Chimbote</v>
      </c>
      <c r="F741" t="str">
        <f>VLOOKUP(Ventas[[#This Row],[CódigoProducto]],Productos[[CódigoProducto]:[Costo de venta]],2,FALSE)</f>
        <v>BLU Studio X8</v>
      </c>
      <c r="G741">
        <f>VLOOKUP(Ventas[[#This Row],[CódigoProducto]],Productos[[CódigoProducto]:[Costo de venta]],3,FALSE)</f>
        <v>1012</v>
      </c>
      <c r="H741">
        <f>VLOOKUP(Ventas[[#This Row],[CódigoProducto]],Productos[[CódigoProducto]:[Costo de venta]],4,FALSE)</f>
        <v>920</v>
      </c>
    </row>
    <row r="742" spans="1:8" ht="15.6" thickTop="1" thickBot="1" x14ac:dyDescent="0.35">
      <c r="A742" s="1">
        <v>41790</v>
      </c>
      <c r="B742" s="13" t="s">
        <v>56</v>
      </c>
      <c r="C742" t="s">
        <v>18</v>
      </c>
      <c r="D742">
        <v>13</v>
      </c>
      <c r="E742" t="str">
        <f>VLOOKUP(Ventas[[#This Row],[Representante]],Vendedores[],2,FALSE)</f>
        <v>Juliaca</v>
      </c>
      <c r="F742" t="str">
        <f>VLOOKUP(Ventas[[#This Row],[CódigoProducto]],Productos[[CódigoProducto]:[Costo de venta]],2,FALSE)</f>
        <v>Apple iPhone 6</v>
      </c>
      <c r="G742">
        <f>VLOOKUP(Ventas[[#This Row],[CódigoProducto]],Productos[[CódigoProducto]:[Costo de venta]],3,FALSE)</f>
        <v>1312.5</v>
      </c>
      <c r="H742">
        <f>VLOOKUP(Ventas[[#This Row],[CódigoProducto]],Productos[[CódigoProducto]:[Costo de venta]],4,FALSE)</f>
        <v>1250</v>
      </c>
    </row>
    <row r="743" spans="1:8" ht="15.6" thickTop="1" thickBot="1" x14ac:dyDescent="0.35">
      <c r="A743" s="1">
        <v>41790</v>
      </c>
      <c r="B743" s="13" t="s">
        <v>52</v>
      </c>
      <c r="C743" t="s">
        <v>15</v>
      </c>
      <c r="D743">
        <v>3</v>
      </c>
      <c r="E743" t="str">
        <f>VLOOKUP(Ventas[[#This Row],[Representante]],Vendedores[],2,FALSE)</f>
        <v>Ayacucho</v>
      </c>
      <c r="F743" t="str">
        <f>VLOOKUP(Ventas[[#This Row],[CódigoProducto]],Productos[[CódigoProducto]:[Costo de venta]],2,FALSE)</f>
        <v>Moto G Plus</v>
      </c>
      <c r="G743">
        <f>VLOOKUP(Ventas[[#This Row],[CódigoProducto]],Productos[[CódigoProducto]:[Costo de venta]],3,FALSE)</f>
        <v>2376</v>
      </c>
      <c r="H743">
        <f>VLOOKUP(Ventas[[#This Row],[CódigoProducto]],Productos[[CódigoProducto]:[Costo de venta]],4,FALSE)</f>
        <v>2200</v>
      </c>
    </row>
    <row r="744" spans="1:8" ht="15.6" thickTop="1" thickBot="1" x14ac:dyDescent="0.35">
      <c r="A744" s="1">
        <v>41790</v>
      </c>
      <c r="B744" s="13" t="s">
        <v>55</v>
      </c>
      <c r="C744" t="s">
        <v>24</v>
      </c>
      <c r="D744">
        <v>19</v>
      </c>
      <c r="E744" t="str">
        <f>VLOOKUP(Ventas[[#This Row],[Representante]],Vendedores[],2,FALSE)</f>
        <v>Pucallpa</v>
      </c>
      <c r="F744" t="str">
        <f>VLOOKUP(Ventas[[#This Row],[CódigoProducto]],Productos[[CódigoProducto]:[Costo de venta]],2,FALSE)</f>
        <v>Samsung Galaxy S5</v>
      </c>
      <c r="G744">
        <f>VLOOKUP(Ventas[[#This Row],[CódigoProducto]],Productos[[CódigoProducto]:[Costo de venta]],3,FALSE)</f>
        <v>2167.1999999999998</v>
      </c>
      <c r="H744">
        <f>VLOOKUP(Ventas[[#This Row],[CódigoProducto]],Productos[[CódigoProducto]:[Costo de venta]],4,FALSE)</f>
        <v>1720</v>
      </c>
    </row>
    <row r="745" spans="1:8" ht="15.6" thickTop="1" thickBot="1" x14ac:dyDescent="0.35">
      <c r="A745" s="1">
        <v>41791</v>
      </c>
      <c r="B745" s="13" t="s">
        <v>57</v>
      </c>
      <c r="C745" t="s">
        <v>18</v>
      </c>
      <c r="D745">
        <v>7</v>
      </c>
      <c r="E745" t="str">
        <f>VLOOKUP(Ventas[[#This Row],[Representante]],Vendedores[],2,FALSE)</f>
        <v>Tumbes</v>
      </c>
      <c r="F745" t="str">
        <f>VLOOKUP(Ventas[[#This Row],[CódigoProducto]],Productos[[CódigoProducto]:[Costo de venta]],2,FALSE)</f>
        <v>Apple iPhone 6</v>
      </c>
      <c r="G745">
        <f>VLOOKUP(Ventas[[#This Row],[CódigoProducto]],Productos[[CódigoProducto]:[Costo de venta]],3,FALSE)</f>
        <v>1312.5</v>
      </c>
      <c r="H745">
        <f>VLOOKUP(Ventas[[#This Row],[CódigoProducto]],Productos[[CódigoProducto]:[Costo de venta]],4,FALSE)</f>
        <v>1250</v>
      </c>
    </row>
    <row r="746" spans="1:8" ht="15.6" thickTop="1" thickBot="1" x14ac:dyDescent="0.35">
      <c r="A746" s="1">
        <v>41791</v>
      </c>
      <c r="B746" s="13" t="s">
        <v>45</v>
      </c>
      <c r="C746" t="s">
        <v>14</v>
      </c>
      <c r="D746">
        <v>2</v>
      </c>
      <c r="E746" t="str">
        <f>VLOOKUP(Ventas[[#This Row],[Representante]],Vendedores[],2,FALSE)</f>
        <v>Ilo</v>
      </c>
      <c r="F746" t="str">
        <f>VLOOKUP(Ventas[[#This Row],[CódigoProducto]],Productos[[CódigoProducto]:[Costo de venta]],2,FALSE)</f>
        <v>Samsung Galaxy A20</v>
      </c>
      <c r="G746">
        <f>VLOOKUP(Ventas[[#This Row],[CódigoProducto]],Productos[[CódigoProducto]:[Costo de venta]],3,FALSE)</f>
        <v>1725</v>
      </c>
      <c r="H746">
        <f>VLOOKUP(Ventas[[#This Row],[CódigoProducto]],Productos[[CódigoProducto]:[Costo de venta]],4,FALSE)</f>
        <v>1500</v>
      </c>
    </row>
    <row r="747" spans="1:8" ht="15.6" thickTop="1" thickBot="1" x14ac:dyDescent="0.35">
      <c r="A747" s="1">
        <v>41791</v>
      </c>
      <c r="B747" s="13" t="s">
        <v>51</v>
      </c>
      <c r="C747" t="s">
        <v>17</v>
      </c>
      <c r="D747">
        <v>2</v>
      </c>
      <c r="E747" t="str">
        <f>VLOOKUP(Ventas[[#This Row],[Representante]],Vendedores[],2,FALSE)</f>
        <v>Huaraz</v>
      </c>
      <c r="F747" t="str">
        <f>VLOOKUP(Ventas[[#This Row],[CódigoProducto]],Productos[[CódigoProducto]:[Costo de venta]],2,FALSE)</f>
        <v>BLU Advance 5.0</v>
      </c>
      <c r="G747">
        <f>VLOOKUP(Ventas[[#This Row],[CódigoProducto]],Productos[[CódigoProducto]:[Costo de venta]],3,FALSE)</f>
        <v>1620</v>
      </c>
      <c r="H747">
        <f>VLOOKUP(Ventas[[#This Row],[CódigoProducto]],Productos[[CódigoProducto]:[Costo de venta]],4,FALSE)</f>
        <v>1350</v>
      </c>
    </row>
    <row r="748" spans="1:8" ht="15.6" thickTop="1" thickBot="1" x14ac:dyDescent="0.35">
      <c r="A748" s="1">
        <v>41792</v>
      </c>
      <c r="B748" s="13" t="s">
        <v>58</v>
      </c>
      <c r="C748" t="s">
        <v>18</v>
      </c>
      <c r="D748">
        <v>25</v>
      </c>
      <c r="E748" t="str">
        <f>VLOOKUP(Ventas[[#This Row],[Representante]],Vendedores[],2,FALSE)</f>
        <v>Chincha</v>
      </c>
      <c r="F748" t="str">
        <f>VLOOKUP(Ventas[[#This Row],[CódigoProducto]],Productos[[CódigoProducto]:[Costo de venta]],2,FALSE)</f>
        <v>Apple iPhone 6</v>
      </c>
      <c r="G748">
        <f>VLOOKUP(Ventas[[#This Row],[CódigoProducto]],Productos[[CódigoProducto]:[Costo de venta]],3,FALSE)</f>
        <v>1312.5</v>
      </c>
      <c r="H748">
        <f>VLOOKUP(Ventas[[#This Row],[CódigoProducto]],Productos[[CódigoProducto]:[Costo de venta]],4,FALSE)</f>
        <v>1250</v>
      </c>
    </row>
    <row r="749" spans="1:8" ht="15.6" thickTop="1" thickBot="1" x14ac:dyDescent="0.35">
      <c r="A749" s="1">
        <v>41792</v>
      </c>
      <c r="B749" s="13" t="s">
        <v>60</v>
      </c>
      <c r="C749" t="s">
        <v>19</v>
      </c>
      <c r="D749">
        <v>3</v>
      </c>
      <c r="E749" t="str">
        <f>VLOOKUP(Ventas[[#This Row],[Representante]],Vendedores[],2,FALSE)</f>
        <v>Pisco</v>
      </c>
      <c r="F749" t="str">
        <f>VLOOKUP(Ventas[[#This Row],[CódigoProducto]],Productos[[CódigoProducto]:[Costo de venta]],2,FALSE)</f>
        <v>ASUS ZenFone 3</v>
      </c>
      <c r="G749">
        <f>VLOOKUP(Ventas[[#This Row],[CódigoProducto]],Productos[[CódigoProducto]:[Costo de venta]],3,FALSE)</f>
        <v>2013</v>
      </c>
      <c r="H749">
        <f>VLOOKUP(Ventas[[#This Row],[CódigoProducto]],Productos[[CódigoProducto]:[Costo de venta]],4,FALSE)</f>
        <v>1650</v>
      </c>
    </row>
    <row r="750" spans="1:8" ht="15.6" thickTop="1" thickBot="1" x14ac:dyDescent="0.35">
      <c r="A750" s="1">
        <v>41792</v>
      </c>
      <c r="B750" s="13" t="s">
        <v>54</v>
      </c>
      <c r="C750" t="s">
        <v>20</v>
      </c>
      <c r="D750">
        <v>3</v>
      </c>
      <c r="E750" t="str">
        <f>VLOOKUP(Ventas[[#This Row],[Representante]],Vendedores[],2,FALSE)</f>
        <v>Cañete</v>
      </c>
      <c r="F750" t="str">
        <f>VLOOKUP(Ventas[[#This Row],[CódigoProducto]],Productos[[CódigoProducto]:[Costo de venta]],2,FALSE)</f>
        <v>ALCATEL OneTouch</v>
      </c>
      <c r="G750">
        <f>VLOOKUP(Ventas[[#This Row],[CódigoProducto]],Productos[[CódigoProducto]:[Costo de venta]],3,FALSE)</f>
        <v>1020</v>
      </c>
      <c r="H750">
        <f>VLOOKUP(Ventas[[#This Row],[CódigoProducto]],Productos[[CódigoProducto]:[Costo de venta]],4,FALSE)</f>
        <v>850</v>
      </c>
    </row>
    <row r="751" spans="1:8" ht="15.6" thickTop="1" thickBot="1" x14ac:dyDescent="0.35">
      <c r="A751" s="1">
        <v>41793</v>
      </c>
      <c r="B751" s="13" t="s">
        <v>63</v>
      </c>
      <c r="C751" t="s">
        <v>17</v>
      </c>
      <c r="D751">
        <v>1</v>
      </c>
      <c r="E751" t="str">
        <f>VLOOKUP(Ventas[[#This Row],[Representante]],Vendedores[],2,FALSE)</f>
        <v>Jaén</v>
      </c>
      <c r="F751" t="str">
        <f>VLOOKUP(Ventas[[#This Row],[CódigoProducto]],Productos[[CódigoProducto]:[Costo de venta]],2,FALSE)</f>
        <v>BLU Advance 5.0</v>
      </c>
      <c r="G751">
        <f>VLOOKUP(Ventas[[#This Row],[CódigoProducto]],Productos[[CódigoProducto]:[Costo de venta]],3,FALSE)</f>
        <v>1620</v>
      </c>
      <c r="H751">
        <f>VLOOKUP(Ventas[[#This Row],[CódigoProducto]],Productos[[CódigoProducto]:[Costo de venta]],4,FALSE)</f>
        <v>1350</v>
      </c>
    </row>
    <row r="752" spans="1:8" ht="15.6" thickTop="1" thickBot="1" x14ac:dyDescent="0.35">
      <c r="A752" s="1">
        <v>41793</v>
      </c>
      <c r="B752" s="13" t="s">
        <v>64</v>
      </c>
      <c r="C752" t="s">
        <v>21</v>
      </c>
      <c r="D752">
        <v>1</v>
      </c>
      <c r="E752" t="str">
        <f>VLOOKUP(Ventas[[#This Row],[Representante]],Vendedores[],2,FALSE)</f>
        <v>Moyobamba</v>
      </c>
      <c r="F752" t="str">
        <f>VLOOKUP(Ventas[[#This Row],[CódigoProducto]],Productos[[CódigoProducto]:[Costo de venta]],2,FALSE)</f>
        <v>BLU Studio X8</v>
      </c>
      <c r="G752">
        <f>VLOOKUP(Ventas[[#This Row],[CódigoProducto]],Productos[[CódigoProducto]:[Costo de venta]],3,FALSE)</f>
        <v>1012</v>
      </c>
      <c r="H752">
        <f>VLOOKUP(Ventas[[#This Row],[CódigoProducto]],Productos[[CódigoProducto]:[Costo de venta]],4,FALSE)</f>
        <v>920</v>
      </c>
    </row>
    <row r="753" spans="1:8" ht="15.6" thickTop="1" thickBot="1" x14ac:dyDescent="0.35">
      <c r="A753" s="1">
        <v>41793</v>
      </c>
      <c r="B753" s="13" t="s">
        <v>65</v>
      </c>
      <c r="C753" t="s">
        <v>18</v>
      </c>
      <c r="D753">
        <v>14</v>
      </c>
      <c r="E753" t="str">
        <f>VLOOKUP(Ventas[[#This Row],[Representante]],Vendedores[],2,FALSE)</f>
        <v>Barranca</v>
      </c>
      <c r="F753" t="str">
        <f>VLOOKUP(Ventas[[#This Row],[CódigoProducto]],Productos[[CódigoProducto]:[Costo de venta]],2,FALSE)</f>
        <v>Apple iPhone 6</v>
      </c>
      <c r="G753">
        <f>VLOOKUP(Ventas[[#This Row],[CódigoProducto]],Productos[[CódigoProducto]:[Costo de venta]],3,FALSE)</f>
        <v>1312.5</v>
      </c>
      <c r="H753">
        <f>VLOOKUP(Ventas[[#This Row],[CódigoProducto]],Productos[[CódigoProducto]:[Costo de venta]],4,FALSE)</f>
        <v>1250</v>
      </c>
    </row>
    <row r="754" spans="1:8" ht="15.6" thickTop="1" thickBot="1" x14ac:dyDescent="0.35">
      <c r="A754" s="1">
        <v>41793</v>
      </c>
      <c r="B754" s="13" t="s">
        <v>66</v>
      </c>
      <c r="C754" t="s">
        <v>15</v>
      </c>
      <c r="D754">
        <v>3</v>
      </c>
      <c r="E754" t="str">
        <f>VLOOKUP(Ventas[[#This Row],[Representante]],Vendedores[],2,FALSE)</f>
        <v>Huacho</v>
      </c>
      <c r="F754" t="str">
        <f>VLOOKUP(Ventas[[#This Row],[CódigoProducto]],Productos[[CódigoProducto]:[Costo de venta]],2,FALSE)</f>
        <v>Moto G Plus</v>
      </c>
      <c r="G754">
        <f>VLOOKUP(Ventas[[#This Row],[CódigoProducto]],Productos[[CódigoProducto]:[Costo de venta]],3,FALSE)</f>
        <v>2376</v>
      </c>
      <c r="H754">
        <f>VLOOKUP(Ventas[[#This Row],[CódigoProducto]],Productos[[CódigoProducto]:[Costo de venta]],4,FALSE)</f>
        <v>2200</v>
      </c>
    </row>
    <row r="755" spans="1:8" ht="15.6" thickTop="1" thickBot="1" x14ac:dyDescent="0.35">
      <c r="A755" s="1">
        <v>41793</v>
      </c>
      <c r="B755" s="13" t="s">
        <v>67</v>
      </c>
      <c r="C755" t="s">
        <v>21</v>
      </c>
      <c r="D755">
        <v>1</v>
      </c>
      <c r="E755" t="str">
        <f>VLOOKUP(Ventas[[#This Row],[Representante]],Vendedores[],2,FALSE)</f>
        <v>Tingo María</v>
      </c>
      <c r="F755" t="str">
        <f>VLOOKUP(Ventas[[#This Row],[CódigoProducto]],Productos[[CódigoProducto]:[Costo de venta]],2,FALSE)</f>
        <v>BLU Studio X8</v>
      </c>
      <c r="G755">
        <f>VLOOKUP(Ventas[[#This Row],[CódigoProducto]],Productos[[CódigoProducto]:[Costo de venta]],3,FALSE)</f>
        <v>1012</v>
      </c>
      <c r="H755">
        <f>VLOOKUP(Ventas[[#This Row],[CódigoProducto]],Productos[[CódigoProducto]:[Costo de venta]],4,FALSE)</f>
        <v>920</v>
      </c>
    </row>
    <row r="756" spans="1:8" ht="15.6" thickTop="1" thickBot="1" x14ac:dyDescent="0.35">
      <c r="A756" s="1">
        <v>41793</v>
      </c>
      <c r="B756" s="13" t="s">
        <v>68</v>
      </c>
      <c r="C756" t="s">
        <v>16</v>
      </c>
      <c r="D756">
        <v>3</v>
      </c>
      <c r="E756" t="str">
        <f>VLOOKUP(Ventas[[#This Row],[Representante]],Vendedores[],2,FALSE)</f>
        <v>Paita</v>
      </c>
      <c r="F756" t="str">
        <f>VLOOKUP(Ventas[[#This Row],[CódigoProducto]],Productos[[CódigoProducto]:[Costo de venta]],2,FALSE)</f>
        <v>Huawei Nexus 6P</v>
      </c>
      <c r="G756">
        <f>VLOOKUP(Ventas[[#This Row],[CódigoProducto]],Productos[[CódigoProducto]:[Costo de venta]],3,FALSE)</f>
        <v>1624</v>
      </c>
      <c r="H756">
        <f>VLOOKUP(Ventas[[#This Row],[CódigoProducto]],Productos[[CódigoProducto]:[Costo de venta]],4,FALSE)</f>
        <v>1450</v>
      </c>
    </row>
    <row r="757" spans="1:8" ht="15.6" thickTop="1" thickBot="1" x14ac:dyDescent="0.35">
      <c r="A757" s="1">
        <v>41793</v>
      </c>
      <c r="B757" s="13" t="s">
        <v>62</v>
      </c>
      <c r="C757" t="s">
        <v>21</v>
      </c>
      <c r="D757">
        <v>3</v>
      </c>
      <c r="E757" t="str">
        <f>VLOOKUP(Ventas[[#This Row],[Representante]],Vendedores[],2,FALSE)</f>
        <v>Sullana</v>
      </c>
      <c r="F757" t="str">
        <f>VLOOKUP(Ventas[[#This Row],[CódigoProducto]],Productos[[CódigoProducto]:[Costo de venta]],2,FALSE)</f>
        <v>BLU Studio X8</v>
      </c>
      <c r="G757">
        <f>VLOOKUP(Ventas[[#This Row],[CódigoProducto]],Productos[[CódigoProducto]:[Costo de venta]],3,FALSE)</f>
        <v>1012</v>
      </c>
      <c r="H757">
        <f>VLOOKUP(Ventas[[#This Row],[CódigoProducto]],Productos[[CódigoProducto]:[Costo de venta]],4,FALSE)</f>
        <v>920</v>
      </c>
    </row>
    <row r="758" spans="1:8" ht="15.6" thickTop="1" thickBot="1" x14ac:dyDescent="0.35">
      <c r="A758" s="1">
        <v>41793</v>
      </c>
      <c r="B758" s="13" t="s">
        <v>61</v>
      </c>
      <c r="C758" t="s">
        <v>14</v>
      </c>
      <c r="D758">
        <v>3</v>
      </c>
      <c r="E758" t="str">
        <f>VLOOKUP(Ventas[[#This Row],[Representante]],Vendedores[],2,FALSE)</f>
        <v>Cerro de Pasco</v>
      </c>
      <c r="F758" t="str">
        <f>VLOOKUP(Ventas[[#This Row],[CódigoProducto]],Productos[[CódigoProducto]:[Costo de venta]],2,FALSE)</f>
        <v>Samsung Galaxy A20</v>
      </c>
      <c r="G758">
        <f>VLOOKUP(Ventas[[#This Row],[CódigoProducto]],Productos[[CódigoProducto]:[Costo de venta]],3,FALSE)</f>
        <v>1725</v>
      </c>
      <c r="H758">
        <f>VLOOKUP(Ventas[[#This Row],[CódigoProducto]],Productos[[CódigoProducto]:[Costo de venta]],4,FALSE)</f>
        <v>1500</v>
      </c>
    </row>
    <row r="759" spans="1:8" ht="15.6" thickTop="1" thickBot="1" x14ac:dyDescent="0.35">
      <c r="A759" s="1">
        <v>41794</v>
      </c>
      <c r="B759" s="13" t="s">
        <v>69</v>
      </c>
      <c r="C759" t="s">
        <v>18</v>
      </c>
      <c r="D759">
        <v>3</v>
      </c>
      <c r="E759" t="str">
        <f>VLOOKUP(Ventas[[#This Row],[Representante]],Vendedores[],2,FALSE)</f>
        <v>Satipo</v>
      </c>
      <c r="F759" t="str">
        <f>VLOOKUP(Ventas[[#This Row],[CódigoProducto]],Productos[[CódigoProducto]:[Costo de venta]],2,FALSE)</f>
        <v>Apple iPhone 6</v>
      </c>
      <c r="G759">
        <f>VLOOKUP(Ventas[[#This Row],[CódigoProducto]],Productos[[CódigoProducto]:[Costo de venta]],3,FALSE)</f>
        <v>1312.5</v>
      </c>
      <c r="H759">
        <f>VLOOKUP(Ventas[[#This Row],[CódigoProducto]],Productos[[CódigoProducto]:[Costo de venta]],4,FALSE)</f>
        <v>1250</v>
      </c>
    </row>
    <row r="760" spans="1:8" ht="15.6" thickTop="1" thickBot="1" x14ac:dyDescent="0.35">
      <c r="A760" s="1">
        <v>41794</v>
      </c>
      <c r="B760" s="13" t="s">
        <v>70</v>
      </c>
      <c r="C760" t="s">
        <v>24</v>
      </c>
      <c r="D760">
        <v>20</v>
      </c>
      <c r="E760" t="str">
        <f>VLOOKUP(Ventas[[#This Row],[Representante]],Vendedores[],2,FALSE)</f>
        <v>Talara</v>
      </c>
      <c r="F760" t="str">
        <f>VLOOKUP(Ventas[[#This Row],[CódigoProducto]],Productos[[CódigoProducto]:[Costo de venta]],2,FALSE)</f>
        <v>Samsung Galaxy S5</v>
      </c>
      <c r="G760">
        <f>VLOOKUP(Ventas[[#This Row],[CódigoProducto]],Productos[[CódigoProducto]:[Costo de venta]],3,FALSE)</f>
        <v>2167.1999999999998</v>
      </c>
      <c r="H760">
        <f>VLOOKUP(Ventas[[#This Row],[CódigoProducto]],Productos[[CódigoProducto]:[Costo de venta]],4,FALSE)</f>
        <v>1720</v>
      </c>
    </row>
    <row r="761" spans="1:8" ht="15.6" thickTop="1" thickBot="1" x14ac:dyDescent="0.35">
      <c r="A761" s="1">
        <v>41794</v>
      </c>
      <c r="B761" s="13" t="s">
        <v>71</v>
      </c>
      <c r="C761" t="s">
        <v>23</v>
      </c>
      <c r="D761">
        <v>1</v>
      </c>
      <c r="E761" t="str">
        <f>VLOOKUP(Ventas[[#This Row],[Representante]],Vendedores[],2,FALSE)</f>
        <v>Yurimaguas</v>
      </c>
      <c r="F761" t="str">
        <f>VLOOKUP(Ventas[[#This Row],[CódigoProducto]],Productos[[CódigoProducto]:[Costo de venta]],2,FALSE)</f>
        <v>Samsung Galaxy J7</v>
      </c>
      <c r="G761">
        <f>VLOOKUP(Ventas[[#This Row],[CódigoProducto]],Productos[[CódigoProducto]:[Costo de venta]],3,FALSE)</f>
        <v>2016.5</v>
      </c>
      <c r="H761">
        <f>VLOOKUP(Ventas[[#This Row],[CódigoProducto]],Productos[[CódigoProducto]:[Costo de venta]],4,FALSE)</f>
        <v>1850</v>
      </c>
    </row>
    <row r="762" spans="1:8" ht="15.6" thickTop="1" thickBot="1" x14ac:dyDescent="0.35">
      <c r="A762" s="1">
        <v>41794</v>
      </c>
      <c r="B762" s="13" t="s">
        <v>46</v>
      </c>
      <c r="C762" t="s">
        <v>18</v>
      </c>
      <c r="D762">
        <v>2</v>
      </c>
      <c r="E762" t="str">
        <f>VLOOKUP(Ventas[[#This Row],[Representante]],Vendedores[],2,FALSE)</f>
        <v>Sicuani</v>
      </c>
      <c r="F762" t="str">
        <f>VLOOKUP(Ventas[[#This Row],[CódigoProducto]],Productos[[CódigoProducto]:[Costo de venta]],2,FALSE)</f>
        <v>Apple iPhone 6</v>
      </c>
      <c r="G762">
        <f>VLOOKUP(Ventas[[#This Row],[CódigoProducto]],Productos[[CódigoProducto]:[Costo de venta]],3,FALSE)</f>
        <v>1312.5</v>
      </c>
      <c r="H762">
        <f>VLOOKUP(Ventas[[#This Row],[CódigoProducto]],Productos[[CódigoProducto]:[Costo de venta]],4,FALSE)</f>
        <v>1250</v>
      </c>
    </row>
    <row r="763" spans="1:8" ht="15.6" thickTop="1" thickBot="1" x14ac:dyDescent="0.35">
      <c r="A763" s="1">
        <v>41795</v>
      </c>
      <c r="B763" s="13" t="s">
        <v>72</v>
      </c>
      <c r="C763" t="s">
        <v>19</v>
      </c>
      <c r="D763">
        <v>2</v>
      </c>
      <c r="E763" t="str">
        <f>VLOOKUP(Ventas[[#This Row],[Representante]],Vendedores[],2,FALSE)</f>
        <v>Sechura</v>
      </c>
      <c r="F763" t="str">
        <f>VLOOKUP(Ventas[[#This Row],[CódigoProducto]],Productos[[CódigoProducto]:[Costo de venta]],2,FALSE)</f>
        <v>ASUS ZenFone 3</v>
      </c>
      <c r="G763">
        <f>VLOOKUP(Ventas[[#This Row],[CódigoProducto]],Productos[[CódigoProducto]:[Costo de venta]],3,FALSE)</f>
        <v>2013</v>
      </c>
      <c r="H763">
        <f>VLOOKUP(Ventas[[#This Row],[CódigoProducto]],Productos[[CódigoProducto]:[Costo de venta]],4,FALSE)</f>
        <v>1650</v>
      </c>
    </row>
    <row r="764" spans="1:8" ht="15.6" thickTop="1" thickBot="1" x14ac:dyDescent="0.35">
      <c r="A764" s="1">
        <v>41795</v>
      </c>
      <c r="B764" s="13" t="s">
        <v>73</v>
      </c>
      <c r="C764" t="s">
        <v>19</v>
      </c>
      <c r="D764">
        <v>2</v>
      </c>
      <c r="E764" t="str">
        <f>VLOOKUP(Ventas[[#This Row],[Representante]],Vendedores[],2,FALSE)</f>
        <v>Puerto Maldonado</v>
      </c>
      <c r="F764" t="str">
        <f>VLOOKUP(Ventas[[#This Row],[CódigoProducto]],Productos[[CódigoProducto]:[Costo de venta]],2,FALSE)</f>
        <v>ASUS ZenFone 3</v>
      </c>
      <c r="G764">
        <f>VLOOKUP(Ventas[[#This Row],[CódigoProducto]],Productos[[CódigoProducto]:[Costo de venta]],3,FALSE)</f>
        <v>2013</v>
      </c>
      <c r="H764">
        <f>VLOOKUP(Ventas[[#This Row],[CódigoProducto]],Productos[[CódigoProducto]:[Costo de venta]],4,FALSE)</f>
        <v>1650</v>
      </c>
    </row>
    <row r="765" spans="1:8" ht="15.6" thickTop="1" thickBot="1" x14ac:dyDescent="0.35">
      <c r="A765" s="1">
        <v>41795</v>
      </c>
      <c r="B765" s="13" t="s">
        <v>74</v>
      </c>
      <c r="C765" t="s">
        <v>19</v>
      </c>
      <c r="D765">
        <v>1</v>
      </c>
      <c r="E765" t="str">
        <f>VLOOKUP(Ventas[[#This Row],[Representante]],Vendedores[],2,FALSE)</f>
        <v>Huánuco</v>
      </c>
      <c r="F765" t="str">
        <f>VLOOKUP(Ventas[[#This Row],[CódigoProducto]],Productos[[CódigoProducto]:[Costo de venta]],2,FALSE)</f>
        <v>ASUS ZenFone 3</v>
      </c>
      <c r="G765">
        <f>VLOOKUP(Ventas[[#This Row],[CódigoProducto]],Productos[[CódigoProducto]:[Costo de venta]],3,FALSE)</f>
        <v>2013</v>
      </c>
      <c r="H765">
        <f>VLOOKUP(Ventas[[#This Row],[CódigoProducto]],Productos[[CódigoProducto]:[Costo de venta]],4,FALSE)</f>
        <v>1650</v>
      </c>
    </row>
    <row r="766" spans="1:8" ht="15.6" thickTop="1" thickBot="1" x14ac:dyDescent="0.35">
      <c r="A766" s="1">
        <v>41795</v>
      </c>
      <c r="B766" s="13" t="s">
        <v>75</v>
      </c>
      <c r="C766" t="s">
        <v>21</v>
      </c>
      <c r="D766">
        <v>2</v>
      </c>
      <c r="E766" t="str">
        <f>VLOOKUP(Ventas[[#This Row],[Representante]],Vendedores[],2,FALSE)</f>
        <v>Tarapoto</v>
      </c>
      <c r="F766" t="str">
        <f>VLOOKUP(Ventas[[#This Row],[CódigoProducto]],Productos[[CódigoProducto]:[Costo de venta]],2,FALSE)</f>
        <v>BLU Studio X8</v>
      </c>
      <c r="G766">
        <f>VLOOKUP(Ventas[[#This Row],[CódigoProducto]],Productos[[CódigoProducto]:[Costo de venta]],3,FALSE)</f>
        <v>1012</v>
      </c>
      <c r="H766">
        <f>VLOOKUP(Ventas[[#This Row],[CódigoProducto]],Productos[[CódigoProducto]:[Costo de venta]],4,FALSE)</f>
        <v>920</v>
      </c>
    </row>
    <row r="767" spans="1:8" ht="15.6" thickTop="1" thickBot="1" x14ac:dyDescent="0.35">
      <c r="A767" s="1">
        <v>41795</v>
      </c>
      <c r="B767" s="13" t="s">
        <v>76</v>
      </c>
      <c r="C767" t="s">
        <v>20</v>
      </c>
      <c r="D767">
        <v>3</v>
      </c>
      <c r="E767" t="str">
        <f>VLOOKUP(Ventas[[#This Row],[Representante]],Vendedores[],2,FALSE)</f>
        <v>Chepén</v>
      </c>
      <c r="F767" t="str">
        <f>VLOOKUP(Ventas[[#This Row],[CódigoProducto]],Productos[[CódigoProducto]:[Costo de venta]],2,FALSE)</f>
        <v>ALCATEL OneTouch</v>
      </c>
      <c r="G767">
        <f>VLOOKUP(Ventas[[#This Row],[CódigoProducto]],Productos[[CódigoProducto]:[Costo de venta]],3,FALSE)</f>
        <v>1020</v>
      </c>
      <c r="H767">
        <f>VLOOKUP(Ventas[[#This Row],[CódigoProducto]],Productos[[CódigoProducto]:[Costo de venta]],4,FALSE)</f>
        <v>850</v>
      </c>
    </row>
    <row r="768" spans="1:8" ht="15.6" thickTop="1" thickBot="1" x14ac:dyDescent="0.35">
      <c r="A768" s="1">
        <v>41796</v>
      </c>
      <c r="B768" s="13" t="s">
        <v>77</v>
      </c>
      <c r="C768" t="s">
        <v>19</v>
      </c>
      <c r="D768">
        <v>2</v>
      </c>
      <c r="E768" t="str">
        <f>VLOOKUP(Ventas[[#This Row],[Representante]],Vendedores[],2,FALSE)</f>
        <v>Moquegua</v>
      </c>
      <c r="F768" t="str">
        <f>VLOOKUP(Ventas[[#This Row],[CódigoProducto]],Productos[[CódigoProducto]:[Costo de venta]],2,FALSE)</f>
        <v>ASUS ZenFone 3</v>
      </c>
      <c r="G768">
        <f>VLOOKUP(Ventas[[#This Row],[CódigoProducto]],Productos[[CódigoProducto]:[Costo de venta]],3,FALSE)</f>
        <v>2013</v>
      </c>
      <c r="H768">
        <f>VLOOKUP(Ventas[[#This Row],[CódigoProducto]],Productos[[CódigoProducto]:[Costo de venta]],4,FALSE)</f>
        <v>1650</v>
      </c>
    </row>
    <row r="769" spans="1:8" ht="15.6" thickTop="1" thickBot="1" x14ac:dyDescent="0.35">
      <c r="A769" s="1">
        <v>41797</v>
      </c>
      <c r="B769" s="13" t="s">
        <v>78</v>
      </c>
      <c r="C769" t="s">
        <v>24</v>
      </c>
      <c r="D769">
        <v>1</v>
      </c>
      <c r="E769" t="str">
        <f>VLOOKUP(Ventas[[#This Row],[Representante]],Vendedores[],2,FALSE)</f>
        <v>Tarma</v>
      </c>
      <c r="F769" t="str">
        <f>VLOOKUP(Ventas[[#This Row],[CódigoProducto]],Productos[[CódigoProducto]:[Costo de venta]],2,FALSE)</f>
        <v>Samsung Galaxy S5</v>
      </c>
      <c r="G769">
        <f>VLOOKUP(Ventas[[#This Row],[CódigoProducto]],Productos[[CódigoProducto]:[Costo de venta]],3,FALSE)</f>
        <v>2167.1999999999998</v>
      </c>
      <c r="H769">
        <f>VLOOKUP(Ventas[[#This Row],[CódigoProducto]],Productos[[CódigoProducto]:[Costo de venta]],4,FALSE)</f>
        <v>1720</v>
      </c>
    </row>
    <row r="770" spans="1:8" ht="15.6" thickTop="1" thickBot="1" x14ac:dyDescent="0.35">
      <c r="A770" s="1">
        <v>41797</v>
      </c>
      <c r="B770" s="13" t="s">
        <v>79</v>
      </c>
      <c r="C770" t="s">
        <v>15</v>
      </c>
      <c r="D770">
        <v>2</v>
      </c>
      <c r="E770" t="str">
        <f>VLOOKUP(Ventas[[#This Row],[Representante]],Vendedores[],2,FALSE)</f>
        <v>Ayacucho</v>
      </c>
      <c r="F770" t="str">
        <f>VLOOKUP(Ventas[[#This Row],[CódigoProducto]],Productos[[CódigoProducto]:[Costo de venta]],2,FALSE)</f>
        <v>Moto G Plus</v>
      </c>
      <c r="G770">
        <f>VLOOKUP(Ventas[[#This Row],[CódigoProducto]],Productos[[CódigoProducto]:[Costo de venta]],3,FALSE)</f>
        <v>2376</v>
      </c>
      <c r="H770">
        <f>VLOOKUP(Ventas[[#This Row],[CódigoProducto]],Productos[[CódigoProducto]:[Costo de venta]],4,FALSE)</f>
        <v>2200</v>
      </c>
    </row>
    <row r="771" spans="1:8" ht="15.6" thickTop="1" thickBot="1" x14ac:dyDescent="0.35">
      <c r="A771" s="1">
        <v>41797</v>
      </c>
      <c r="B771" s="13" t="s">
        <v>80</v>
      </c>
      <c r="C771" t="s">
        <v>14</v>
      </c>
      <c r="D771">
        <v>3</v>
      </c>
      <c r="E771" t="str">
        <f>VLOOKUP(Ventas[[#This Row],[Representante]],Vendedores[],2,FALSE)</f>
        <v>Tacna</v>
      </c>
      <c r="F771" t="str">
        <f>VLOOKUP(Ventas[[#This Row],[CódigoProducto]],Productos[[CódigoProducto]:[Costo de venta]],2,FALSE)</f>
        <v>Samsung Galaxy A20</v>
      </c>
      <c r="G771">
        <f>VLOOKUP(Ventas[[#This Row],[CódigoProducto]],Productos[[CódigoProducto]:[Costo de venta]],3,FALSE)</f>
        <v>1725</v>
      </c>
      <c r="H771">
        <f>VLOOKUP(Ventas[[#This Row],[CódigoProducto]],Productos[[CódigoProducto]:[Costo de venta]],4,FALSE)</f>
        <v>1500</v>
      </c>
    </row>
    <row r="772" spans="1:8" ht="15.6" thickTop="1" thickBot="1" x14ac:dyDescent="0.35">
      <c r="A772" s="1">
        <v>41797</v>
      </c>
      <c r="B772" s="13" t="s">
        <v>81</v>
      </c>
      <c r="C772" t="s">
        <v>18</v>
      </c>
      <c r="D772">
        <v>2</v>
      </c>
      <c r="E772" t="str">
        <f>VLOOKUP(Ventas[[#This Row],[Representante]],Vendedores[],2,FALSE)</f>
        <v>Huacho</v>
      </c>
      <c r="F772" t="str">
        <f>VLOOKUP(Ventas[[#This Row],[CódigoProducto]],Productos[[CódigoProducto]:[Costo de venta]],2,FALSE)</f>
        <v>Apple iPhone 6</v>
      </c>
      <c r="G772">
        <f>VLOOKUP(Ventas[[#This Row],[CódigoProducto]],Productos[[CódigoProducto]:[Costo de venta]],3,FALSE)</f>
        <v>1312.5</v>
      </c>
      <c r="H772">
        <f>VLOOKUP(Ventas[[#This Row],[CódigoProducto]],Productos[[CódigoProducto]:[Costo de venta]],4,FALSE)</f>
        <v>1250</v>
      </c>
    </row>
    <row r="773" spans="1:8" ht="15.6" thickTop="1" thickBot="1" x14ac:dyDescent="0.35">
      <c r="A773" s="1">
        <v>41797</v>
      </c>
      <c r="B773" s="13" t="s">
        <v>44</v>
      </c>
      <c r="C773" t="s">
        <v>15</v>
      </c>
      <c r="D773">
        <v>3</v>
      </c>
      <c r="E773" t="str">
        <f>VLOOKUP(Ventas[[#This Row],[Representante]],Vendedores[],2,FALSE)</f>
        <v>Iquitos</v>
      </c>
      <c r="F773" t="str">
        <f>VLOOKUP(Ventas[[#This Row],[CódigoProducto]],Productos[[CódigoProducto]:[Costo de venta]],2,FALSE)</f>
        <v>Moto G Plus</v>
      </c>
      <c r="G773">
        <f>VLOOKUP(Ventas[[#This Row],[CódigoProducto]],Productos[[CódigoProducto]:[Costo de venta]],3,FALSE)</f>
        <v>2376</v>
      </c>
      <c r="H773">
        <f>VLOOKUP(Ventas[[#This Row],[CódigoProducto]],Productos[[CódigoProducto]:[Costo de venta]],4,FALSE)</f>
        <v>2200</v>
      </c>
    </row>
    <row r="774" spans="1:8" ht="15.6" thickTop="1" thickBot="1" x14ac:dyDescent="0.35">
      <c r="A774" s="1">
        <v>41797</v>
      </c>
      <c r="B774" s="13" t="s">
        <v>82</v>
      </c>
      <c r="C774" t="s">
        <v>18</v>
      </c>
      <c r="D774">
        <v>4</v>
      </c>
      <c r="E774" t="str">
        <f>VLOOKUP(Ventas[[#This Row],[Representante]],Vendedores[],2,FALSE)</f>
        <v>Moquegua</v>
      </c>
      <c r="F774" t="str">
        <f>VLOOKUP(Ventas[[#This Row],[CódigoProducto]],Productos[[CódigoProducto]:[Costo de venta]],2,FALSE)</f>
        <v>Apple iPhone 6</v>
      </c>
      <c r="G774">
        <f>VLOOKUP(Ventas[[#This Row],[CódigoProducto]],Productos[[CódigoProducto]:[Costo de venta]],3,FALSE)</f>
        <v>1312.5</v>
      </c>
      <c r="H774">
        <f>VLOOKUP(Ventas[[#This Row],[CódigoProducto]],Productos[[CódigoProducto]:[Costo de venta]],4,FALSE)</f>
        <v>1250</v>
      </c>
    </row>
    <row r="775" spans="1:8" ht="15.6" thickTop="1" thickBot="1" x14ac:dyDescent="0.35">
      <c r="A775" s="1">
        <v>41797</v>
      </c>
      <c r="B775" s="13" t="s">
        <v>83</v>
      </c>
      <c r="C775" t="s">
        <v>16</v>
      </c>
      <c r="D775">
        <v>3</v>
      </c>
      <c r="E775" t="str">
        <f>VLOOKUP(Ventas[[#This Row],[Representante]],Vendedores[],2,FALSE)</f>
        <v>Huaraz</v>
      </c>
      <c r="F775" t="str">
        <f>VLOOKUP(Ventas[[#This Row],[CódigoProducto]],Productos[[CódigoProducto]:[Costo de venta]],2,FALSE)</f>
        <v>Huawei Nexus 6P</v>
      </c>
      <c r="G775">
        <f>VLOOKUP(Ventas[[#This Row],[CódigoProducto]],Productos[[CódigoProducto]:[Costo de venta]],3,FALSE)</f>
        <v>1624</v>
      </c>
      <c r="H775">
        <f>VLOOKUP(Ventas[[#This Row],[CódigoProducto]],Productos[[CódigoProducto]:[Costo de venta]],4,FALSE)</f>
        <v>1450</v>
      </c>
    </row>
    <row r="776" spans="1:8" ht="15.6" thickTop="1" thickBot="1" x14ac:dyDescent="0.35">
      <c r="A776" s="1">
        <v>41797</v>
      </c>
      <c r="B776" s="13" t="s">
        <v>84</v>
      </c>
      <c r="C776" t="s">
        <v>14</v>
      </c>
      <c r="D776">
        <v>2</v>
      </c>
      <c r="E776" t="str">
        <f>VLOOKUP(Ventas[[#This Row],[Representante]],Vendedores[],2,FALSE)</f>
        <v>Trujillo</v>
      </c>
      <c r="F776" t="str">
        <f>VLOOKUP(Ventas[[#This Row],[CódigoProducto]],Productos[[CódigoProducto]:[Costo de venta]],2,FALSE)</f>
        <v>Samsung Galaxy A20</v>
      </c>
      <c r="G776">
        <f>VLOOKUP(Ventas[[#This Row],[CódigoProducto]],Productos[[CódigoProducto]:[Costo de venta]],3,FALSE)</f>
        <v>1725</v>
      </c>
      <c r="H776">
        <f>VLOOKUP(Ventas[[#This Row],[CódigoProducto]],Productos[[CódigoProducto]:[Costo de venta]],4,FALSE)</f>
        <v>1500</v>
      </c>
    </row>
    <row r="777" spans="1:8" ht="15.6" thickTop="1" thickBot="1" x14ac:dyDescent="0.35">
      <c r="A777" s="1">
        <v>41797</v>
      </c>
      <c r="B777" s="13" t="s">
        <v>85</v>
      </c>
      <c r="C777" t="s">
        <v>17</v>
      </c>
      <c r="D777">
        <v>1</v>
      </c>
      <c r="E777" t="str">
        <f>VLOOKUP(Ventas[[#This Row],[Representante]],Vendedores[],2,FALSE)</f>
        <v>Jauja</v>
      </c>
      <c r="F777" t="str">
        <f>VLOOKUP(Ventas[[#This Row],[CódigoProducto]],Productos[[CódigoProducto]:[Costo de venta]],2,FALSE)</f>
        <v>BLU Advance 5.0</v>
      </c>
      <c r="G777">
        <f>VLOOKUP(Ventas[[#This Row],[CódigoProducto]],Productos[[CódigoProducto]:[Costo de venta]],3,FALSE)</f>
        <v>1620</v>
      </c>
      <c r="H777">
        <f>VLOOKUP(Ventas[[#This Row],[CódigoProducto]],Productos[[CódigoProducto]:[Costo de venta]],4,FALSE)</f>
        <v>1350</v>
      </c>
    </row>
    <row r="778" spans="1:8" ht="15.6" thickTop="1" thickBot="1" x14ac:dyDescent="0.35">
      <c r="A778" s="1">
        <v>41797</v>
      </c>
      <c r="B778" s="13" t="s">
        <v>86</v>
      </c>
      <c r="C778" t="s">
        <v>24</v>
      </c>
      <c r="D778">
        <v>3</v>
      </c>
      <c r="E778" t="str">
        <f>VLOOKUP(Ventas[[#This Row],[Representante]],Vendedores[],2,FALSE)</f>
        <v>Puerto Maldonado</v>
      </c>
      <c r="F778" t="str">
        <f>VLOOKUP(Ventas[[#This Row],[CódigoProducto]],Productos[[CódigoProducto]:[Costo de venta]],2,FALSE)</f>
        <v>Samsung Galaxy S5</v>
      </c>
      <c r="G778">
        <f>VLOOKUP(Ventas[[#This Row],[CódigoProducto]],Productos[[CódigoProducto]:[Costo de venta]],3,FALSE)</f>
        <v>2167.1999999999998</v>
      </c>
      <c r="H778">
        <f>VLOOKUP(Ventas[[#This Row],[CódigoProducto]],Productos[[CódigoProducto]:[Costo de venta]],4,FALSE)</f>
        <v>1720</v>
      </c>
    </row>
    <row r="779" spans="1:8" ht="15.6" thickTop="1" thickBot="1" x14ac:dyDescent="0.35">
      <c r="A779" s="1">
        <v>41797</v>
      </c>
      <c r="B779" s="13" t="s">
        <v>36</v>
      </c>
      <c r="C779" t="s">
        <v>21</v>
      </c>
      <c r="D779">
        <v>3</v>
      </c>
      <c r="E779" t="str">
        <f>VLOOKUP(Ventas[[#This Row],[Representante]],Vendedores[],2,FALSE)</f>
        <v>Barranca</v>
      </c>
      <c r="F779" t="str">
        <f>VLOOKUP(Ventas[[#This Row],[CódigoProducto]],Productos[[CódigoProducto]:[Costo de venta]],2,FALSE)</f>
        <v>BLU Studio X8</v>
      </c>
      <c r="G779">
        <f>VLOOKUP(Ventas[[#This Row],[CódigoProducto]],Productos[[CódigoProducto]:[Costo de venta]],3,FALSE)</f>
        <v>1012</v>
      </c>
      <c r="H779">
        <f>VLOOKUP(Ventas[[#This Row],[CódigoProducto]],Productos[[CódigoProducto]:[Costo de venta]],4,FALSE)</f>
        <v>920</v>
      </c>
    </row>
    <row r="780" spans="1:8" ht="15.6" thickTop="1" thickBot="1" x14ac:dyDescent="0.35">
      <c r="A780" s="1">
        <v>41797</v>
      </c>
      <c r="B780" s="13" t="s">
        <v>87</v>
      </c>
      <c r="C780" t="s">
        <v>15</v>
      </c>
      <c r="D780">
        <v>16</v>
      </c>
      <c r="E780" t="str">
        <f>VLOOKUP(Ventas[[#This Row],[Representante]],Vendedores[],2,FALSE)</f>
        <v>Tumbes</v>
      </c>
      <c r="F780" t="str">
        <f>VLOOKUP(Ventas[[#This Row],[CódigoProducto]],Productos[[CódigoProducto]:[Costo de venta]],2,FALSE)</f>
        <v>Moto G Plus</v>
      </c>
      <c r="G780">
        <f>VLOOKUP(Ventas[[#This Row],[CódigoProducto]],Productos[[CódigoProducto]:[Costo de venta]],3,FALSE)</f>
        <v>2376</v>
      </c>
      <c r="H780">
        <f>VLOOKUP(Ventas[[#This Row],[CódigoProducto]],Productos[[CódigoProducto]:[Costo de venta]],4,FALSE)</f>
        <v>2200</v>
      </c>
    </row>
    <row r="781" spans="1:8" ht="15.6" thickTop="1" thickBot="1" x14ac:dyDescent="0.35">
      <c r="A781" s="1">
        <v>41798</v>
      </c>
      <c r="B781" s="13" t="s">
        <v>88</v>
      </c>
      <c r="C781" t="s">
        <v>17</v>
      </c>
      <c r="D781">
        <v>2</v>
      </c>
      <c r="E781" t="str">
        <f>VLOOKUP(Ventas[[#This Row],[Representante]],Vendedores[],2,FALSE)</f>
        <v>Talara</v>
      </c>
      <c r="F781" t="str">
        <f>VLOOKUP(Ventas[[#This Row],[CódigoProducto]],Productos[[CódigoProducto]:[Costo de venta]],2,FALSE)</f>
        <v>BLU Advance 5.0</v>
      </c>
      <c r="G781">
        <f>VLOOKUP(Ventas[[#This Row],[CódigoProducto]],Productos[[CódigoProducto]:[Costo de venta]],3,FALSE)</f>
        <v>1620</v>
      </c>
      <c r="H781">
        <f>VLOOKUP(Ventas[[#This Row],[CódigoProducto]],Productos[[CódigoProducto]:[Costo de venta]],4,FALSE)</f>
        <v>1350</v>
      </c>
    </row>
    <row r="782" spans="1:8" ht="15.6" thickTop="1" thickBot="1" x14ac:dyDescent="0.35">
      <c r="A782" s="1">
        <v>41798</v>
      </c>
      <c r="B782" s="13" t="s">
        <v>89</v>
      </c>
      <c r="C782" t="s">
        <v>14</v>
      </c>
      <c r="D782">
        <v>9</v>
      </c>
      <c r="E782" t="str">
        <f>VLOOKUP(Ventas[[#This Row],[Representante]],Vendedores[],2,FALSE)</f>
        <v>Paita</v>
      </c>
      <c r="F782" t="str">
        <f>VLOOKUP(Ventas[[#This Row],[CódigoProducto]],Productos[[CódigoProducto]:[Costo de venta]],2,FALSE)</f>
        <v>Samsung Galaxy A20</v>
      </c>
      <c r="G782">
        <f>VLOOKUP(Ventas[[#This Row],[CódigoProducto]],Productos[[CódigoProducto]:[Costo de venta]],3,FALSE)</f>
        <v>1725</v>
      </c>
      <c r="H782">
        <f>VLOOKUP(Ventas[[#This Row],[CódigoProducto]],Productos[[CódigoProducto]:[Costo de venta]],4,FALSE)</f>
        <v>1500</v>
      </c>
    </row>
    <row r="783" spans="1:8" ht="15.6" thickTop="1" thickBot="1" x14ac:dyDescent="0.35">
      <c r="A783" s="1">
        <v>41798</v>
      </c>
      <c r="B783" s="13" t="s">
        <v>41</v>
      </c>
      <c r="C783" t="s">
        <v>17</v>
      </c>
      <c r="D783">
        <v>20</v>
      </c>
      <c r="E783" t="str">
        <f>VLOOKUP(Ventas[[#This Row],[Representante]],Vendedores[],2,FALSE)</f>
        <v>Chincha</v>
      </c>
      <c r="F783" t="str">
        <f>VLOOKUP(Ventas[[#This Row],[CódigoProducto]],Productos[[CódigoProducto]:[Costo de venta]],2,FALSE)</f>
        <v>BLU Advance 5.0</v>
      </c>
      <c r="G783">
        <f>VLOOKUP(Ventas[[#This Row],[CódigoProducto]],Productos[[CódigoProducto]:[Costo de venta]],3,FALSE)</f>
        <v>1620</v>
      </c>
      <c r="H783">
        <f>VLOOKUP(Ventas[[#This Row],[CódigoProducto]],Productos[[CódigoProducto]:[Costo de venta]],4,FALSE)</f>
        <v>1350</v>
      </c>
    </row>
    <row r="784" spans="1:8" ht="15.6" thickTop="1" thickBot="1" x14ac:dyDescent="0.35">
      <c r="A784" s="1">
        <v>41798</v>
      </c>
      <c r="B784" s="13" t="s">
        <v>90</v>
      </c>
      <c r="C784" t="s">
        <v>15</v>
      </c>
      <c r="D784">
        <v>2</v>
      </c>
      <c r="E784" t="str">
        <f>VLOOKUP(Ventas[[#This Row],[Representante]],Vendedores[],2,FALSE)</f>
        <v>Chimbote</v>
      </c>
      <c r="F784" t="str">
        <f>VLOOKUP(Ventas[[#This Row],[CódigoProducto]],Productos[[CódigoProducto]:[Costo de venta]],2,FALSE)</f>
        <v>Moto G Plus</v>
      </c>
      <c r="G784">
        <f>VLOOKUP(Ventas[[#This Row],[CódigoProducto]],Productos[[CódigoProducto]:[Costo de venta]],3,FALSE)</f>
        <v>2376</v>
      </c>
      <c r="H784">
        <f>VLOOKUP(Ventas[[#This Row],[CódigoProducto]],Productos[[CódigoProducto]:[Costo de venta]],4,FALSE)</f>
        <v>2200</v>
      </c>
    </row>
    <row r="785" spans="1:8" ht="15.6" thickTop="1" thickBot="1" x14ac:dyDescent="0.35">
      <c r="A785" s="1">
        <v>41799</v>
      </c>
      <c r="B785" s="13" t="s">
        <v>91</v>
      </c>
      <c r="C785" t="s">
        <v>13</v>
      </c>
      <c r="D785">
        <v>3</v>
      </c>
      <c r="E785" t="str">
        <f>VLOOKUP(Ventas[[#This Row],[Representante]],Vendedores[],2,FALSE)</f>
        <v>Ica</v>
      </c>
      <c r="F785" t="str">
        <f>VLOOKUP(Ventas[[#This Row],[CódigoProducto]],Productos[[CódigoProducto]:[Costo de venta]],2,FALSE)</f>
        <v>Xiaomi Redmi Note 9</v>
      </c>
      <c r="G785">
        <f>VLOOKUP(Ventas[[#This Row],[CódigoProducto]],Productos[[CódigoProducto]:[Costo de venta]],3,FALSE)</f>
        <v>1683</v>
      </c>
      <c r="H785">
        <f>VLOOKUP(Ventas[[#This Row],[CódigoProducto]],Productos[[CódigoProducto]:[Costo de venta]],4,FALSE)</f>
        <v>1530</v>
      </c>
    </row>
    <row r="786" spans="1:8" ht="15.6" thickTop="1" thickBot="1" x14ac:dyDescent="0.35">
      <c r="A786" s="1">
        <v>41799</v>
      </c>
      <c r="B786" s="13" t="s">
        <v>42</v>
      </c>
      <c r="C786" t="s">
        <v>24</v>
      </c>
      <c r="D786">
        <v>3</v>
      </c>
      <c r="E786" t="str">
        <f>VLOOKUP(Ventas[[#This Row],[Representante]],Vendedores[],2,FALSE)</f>
        <v>Huánuco</v>
      </c>
      <c r="F786" t="str">
        <f>VLOOKUP(Ventas[[#This Row],[CódigoProducto]],Productos[[CódigoProducto]:[Costo de venta]],2,FALSE)</f>
        <v>Samsung Galaxy S5</v>
      </c>
      <c r="G786">
        <f>VLOOKUP(Ventas[[#This Row],[CódigoProducto]],Productos[[CódigoProducto]:[Costo de venta]],3,FALSE)</f>
        <v>2167.1999999999998</v>
      </c>
      <c r="H786">
        <f>VLOOKUP(Ventas[[#This Row],[CódigoProducto]],Productos[[CódigoProducto]:[Costo de venta]],4,FALSE)</f>
        <v>1720</v>
      </c>
    </row>
    <row r="787" spans="1:8" ht="15.6" thickTop="1" thickBot="1" x14ac:dyDescent="0.35">
      <c r="A787" s="1">
        <v>41799</v>
      </c>
      <c r="B787" s="13" t="s">
        <v>92</v>
      </c>
      <c r="C787" t="s">
        <v>16</v>
      </c>
      <c r="D787">
        <v>3</v>
      </c>
      <c r="E787" t="str">
        <f>VLOOKUP(Ventas[[#This Row],[Representante]],Vendedores[],2,FALSE)</f>
        <v>Arequipa</v>
      </c>
      <c r="F787" t="str">
        <f>VLOOKUP(Ventas[[#This Row],[CódigoProducto]],Productos[[CódigoProducto]:[Costo de venta]],2,FALSE)</f>
        <v>Huawei Nexus 6P</v>
      </c>
      <c r="G787">
        <f>VLOOKUP(Ventas[[#This Row],[CódigoProducto]],Productos[[CódigoProducto]:[Costo de venta]],3,FALSE)</f>
        <v>1624</v>
      </c>
      <c r="H787">
        <f>VLOOKUP(Ventas[[#This Row],[CódigoProducto]],Productos[[CódigoProducto]:[Costo de venta]],4,FALSE)</f>
        <v>1450</v>
      </c>
    </row>
    <row r="788" spans="1:8" ht="15.6" thickTop="1" thickBot="1" x14ac:dyDescent="0.35">
      <c r="A788" s="1">
        <v>41799</v>
      </c>
      <c r="B788" s="13" t="s">
        <v>93</v>
      </c>
      <c r="C788" t="s">
        <v>22</v>
      </c>
      <c r="D788">
        <v>11</v>
      </c>
      <c r="E788" t="str">
        <f>VLOOKUP(Ventas[[#This Row],[Representante]],Vendedores[],2,FALSE)</f>
        <v>Cajamarca</v>
      </c>
      <c r="F788" t="str">
        <f>VLOOKUP(Ventas[[#This Row],[CódigoProducto]],Productos[[CódigoProducto]:[Costo de venta]],2,FALSE)</f>
        <v>Samsung Galaxy S69</v>
      </c>
      <c r="G788">
        <f>VLOOKUP(Ventas[[#This Row],[CódigoProducto]],Productos[[CódigoProducto]:[Costo de venta]],3,FALSE)</f>
        <v>998.4</v>
      </c>
      <c r="H788">
        <f>VLOOKUP(Ventas[[#This Row],[CódigoProducto]],Productos[[CódigoProducto]:[Costo de venta]],4,FALSE)</f>
        <v>960</v>
      </c>
    </row>
    <row r="789" spans="1:8" ht="15.6" thickTop="1" thickBot="1" x14ac:dyDescent="0.35">
      <c r="A789" s="1">
        <v>41800</v>
      </c>
      <c r="B789" s="13" t="s">
        <v>35</v>
      </c>
      <c r="C789" t="s">
        <v>21</v>
      </c>
      <c r="D789">
        <v>3</v>
      </c>
      <c r="E789" t="str">
        <f>VLOOKUP(Ventas[[#This Row],[Representante]],Vendedores[],2,FALSE)</f>
        <v>Huancayo</v>
      </c>
      <c r="F789" t="str">
        <f>VLOOKUP(Ventas[[#This Row],[CódigoProducto]],Productos[[CódigoProducto]:[Costo de venta]],2,FALSE)</f>
        <v>BLU Studio X8</v>
      </c>
      <c r="G789">
        <f>VLOOKUP(Ventas[[#This Row],[CódigoProducto]],Productos[[CódigoProducto]:[Costo de venta]],3,FALSE)</f>
        <v>1012</v>
      </c>
      <c r="H789">
        <f>VLOOKUP(Ventas[[#This Row],[CódigoProducto]],Productos[[CódigoProducto]:[Costo de venta]],4,FALSE)</f>
        <v>920</v>
      </c>
    </row>
    <row r="790" spans="1:8" ht="15.6" thickTop="1" thickBot="1" x14ac:dyDescent="0.35">
      <c r="A790" s="1">
        <v>41801</v>
      </c>
      <c r="B790" s="13" t="s">
        <v>94</v>
      </c>
      <c r="C790" t="s">
        <v>22</v>
      </c>
      <c r="D790">
        <v>1</v>
      </c>
      <c r="E790" t="str">
        <f>VLOOKUP(Ventas[[#This Row],[Representante]],Vendedores[],2,FALSE)</f>
        <v>Piura</v>
      </c>
      <c r="F790" t="str">
        <f>VLOOKUP(Ventas[[#This Row],[CódigoProducto]],Productos[[CódigoProducto]:[Costo de venta]],2,FALSE)</f>
        <v>Samsung Galaxy S69</v>
      </c>
      <c r="G790">
        <f>VLOOKUP(Ventas[[#This Row],[CódigoProducto]],Productos[[CódigoProducto]:[Costo de venta]],3,FALSE)</f>
        <v>998.4</v>
      </c>
      <c r="H790">
        <f>VLOOKUP(Ventas[[#This Row],[CódigoProducto]],Productos[[CódigoProducto]:[Costo de venta]],4,FALSE)</f>
        <v>960</v>
      </c>
    </row>
    <row r="791" spans="1:8" ht="15.6" thickTop="1" thickBot="1" x14ac:dyDescent="0.35">
      <c r="A791" s="1">
        <v>41801</v>
      </c>
      <c r="B791" s="13" t="s">
        <v>95</v>
      </c>
      <c r="C791" t="s">
        <v>14</v>
      </c>
      <c r="D791">
        <v>1</v>
      </c>
      <c r="E791" t="str">
        <f>VLOOKUP(Ventas[[#This Row],[Representante]],Vendedores[],2,FALSE)</f>
        <v>Chepén</v>
      </c>
      <c r="F791" t="str">
        <f>VLOOKUP(Ventas[[#This Row],[CódigoProducto]],Productos[[CódigoProducto]:[Costo de venta]],2,FALSE)</f>
        <v>Samsung Galaxy A20</v>
      </c>
      <c r="G791">
        <f>VLOOKUP(Ventas[[#This Row],[CódigoProducto]],Productos[[CódigoProducto]:[Costo de venta]],3,FALSE)</f>
        <v>1725</v>
      </c>
      <c r="H791">
        <f>VLOOKUP(Ventas[[#This Row],[CódigoProducto]],Productos[[CódigoProducto]:[Costo de venta]],4,FALSE)</f>
        <v>1500</v>
      </c>
    </row>
    <row r="792" spans="1:8" ht="15.6" thickTop="1" thickBot="1" x14ac:dyDescent="0.35">
      <c r="A792" s="1">
        <v>41801</v>
      </c>
      <c r="B792" s="13" t="s">
        <v>96</v>
      </c>
      <c r="C792" t="s">
        <v>21</v>
      </c>
      <c r="D792">
        <v>3</v>
      </c>
      <c r="E792" t="str">
        <f>VLOOKUP(Ventas[[#This Row],[Representante]],Vendedores[],2,FALSE)</f>
        <v>Juliaca</v>
      </c>
      <c r="F792" t="str">
        <f>VLOOKUP(Ventas[[#This Row],[CódigoProducto]],Productos[[CódigoProducto]:[Costo de venta]],2,FALSE)</f>
        <v>BLU Studio X8</v>
      </c>
      <c r="G792">
        <f>VLOOKUP(Ventas[[#This Row],[CódigoProducto]],Productos[[CódigoProducto]:[Costo de venta]],3,FALSE)</f>
        <v>1012</v>
      </c>
      <c r="H792">
        <f>VLOOKUP(Ventas[[#This Row],[CódigoProducto]],Productos[[CódigoProducto]:[Costo de venta]],4,FALSE)</f>
        <v>920</v>
      </c>
    </row>
    <row r="793" spans="1:8" ht="15.6" thickTop="1" thickBot="1" x14ac:dyDescent="0.35">
      <c r="A793" s="1">
        <v>41801</v>
      </c>
      <c r="B793" s="13" t="s">
        <v>97</v>
      </c>
      <c r="C793" t="s">
        <v>15</v>
      </c>
      <c r="D793">
        <v>3</v>
      </c>
      <c r="E793" t="str">
        <f>VLOOKUP(Ventas[[#This Row],[Representante]],Vendedores[],2,FALSE)</f>
        <v>Pucallpa</v>
      </c>
      <c r="F793" t="str">
        <f>VLOOKUP(Ventas[[#This Row],[CódigoProducto]],Productos[[CódigoProducto]:[Costo de venta]],2,FALSE)</f>
        <v>Moto G Plus</v>
      </c>
      <c r="G793">
        <f>VLOOKUP(Ventas[[#This Row],[CódigoProducto]],Productos[[CódigoProducto]:[Costo de venta]],3,FALSE)</f>
        <v>2376</v>
      </c>
      <c r="H793">
        <f>VLOOKUP(Ventas[[#This Row],[CódigoProducto]],Productos[[CódigoProducto]:[Costo de venta]],4,FALSE)</f>
        <v>2200</v>
      </c>
    </row>
    <row r="794" spans="1:8" ht="15.6" thickTop="1" thickBot="1" x14ac:dyDescent="0.35">
      <c r="A794" s="1">
        <v>41801</v>
      </c>
      <c r="B794" s="13" t="s">
        <v>98</v>
      </c>
      <c r="C794" t="s">
        <v>21</v>
      </c>
      <c r="D794">
        <v>2</v>
      </c>
      <c r="E794" t="str">
        <f>VLOOKUP(Ventas[[#This Row],[Representante]],Vendedores[],2,FALSE)</f>
        <v>Lima</v>
      </c>
      <c r="F794" t="str">
        <f>VLOOKUP(Ventas[[#This Row],[CódigoProducto]],Productos[[CódigoProducto]:[Costo de venta]],2,FALSE)</f>
        <v>BLU Studio X8</v>
      </c>
      <c r="G794">
        <f>VLOOKUP(Ventas[[#This Row],[CódigoProducto]],Productos[[CódigoProducto]:[Costo de venta]],3,FALSE)</f>
        <v>1012</v>
      </c>
      <c r="H794">
        <f>VLOOKUP(Ventas[[#This Row],[CódigoProducto]],Productos[[CódigoProducto]:[Costo de venta]],4,FALSE)</f>
        <v>920</v>
      </c>
    </row>
    <row r="795" spans="1:8" ht="15.6" thickTop="1" thickBot="1" x14ac:dyDescent="0.35">
      <c r="A795" s="1">
        <v>41802</v>
      </c>
      <c r="B795" s="13" t="s">
        <v>99</v>
      </c>
      <c r="C795" t="s">
        <v>17</v>
      </c>
      <c r="D795">
        <v>2</v>
      </c>
      <c r="E795" t="str">
        <f>VLOOKUP(Ventas[[#This Row],[Representante]],Vendedores[],2,FALSE)</f>
        <v>Chiclayo</v>
      </c>
      <c r="F795" t="str">
        <f>VLOOKUP(Ventas[[#This Row],[CódigoProducto]],Productos[[CódigoProducto]:[Costo de venta]],2,FALSE)</f>
        <v>BLU Advance 5.0</v>
      </c>
      <c r="G795">
        <f>VLOOKUP(Ventas[[#This Row],[CódigoProducto]],Productos[[CódigoProducto]:[Costo de venta]],3,FALSE)</f>
        <v>1620</v>
      </c>
      <c r="H795">
        <f>VLOOKUP(Ventas[[#This Row],[CódigoProducto]],Productos[[CódigoProducto]:[Costo de venta]],4,FALSE)</f>
        <v>1350</v>
      </c>
    </row>
    <row r="796" spans="1:8" ht="15.6" thickTop="1" thickBot="1" x14ac:dyDescent="0.35">
      <c r="A796" s="1">
        <v>41802</v>
      </c>
      <c r="B796" s="13" t="s">
        <v>100</v>
      </c>
      <c r="C796" t="s">
        <v>17</v>
      </c>
      <c r="D796">
        <v>2</v>
      </c>
      <c r="E796" t="str">
        <f>VLOOKUP(Ventas[[#This Row],[Representante]],Vendedores[],2,FALSE)</f>
        <v>Cerro de Pasco</v>
      </c>
      <c r="F796" t="str">
        <f>VLOOKUP(Ventas[[#This Row],[CódigoProducto]],Productos[[CódigoProducto]:[Costo de venta]],2,FALSE)</f>
        <v>BLU Advance 5.0</v>
      </c>
      <c r="G796">
        <f>VLOOKUP(Ventas[[#This Row],[CódigoProducto]],Productos[[CódigoProducto]:[Costo de venta]],3,FALSE)</f>
        <v>1620</v>
      </c>
      <c r="H796">
        <f>VLOOKUP(Ventas[[#This Row],[CódigoProducto]],Productos[[CódigoProducto]:[Costo de venta]],4,FALSE)</f>
        <v>1350</v>
      </c>
    </row>
    <row r="797" spans="1:8" ht="15.6" thickTop="1" thickBot="1" x14ac:dyDescent="0.35">
      <c r="A797" s="1">
        <v>41802</v>
      </c>
      <c r="B797" s="13" t="s">
        <v>101</v>
      </c>
      <c r="C797" t="s">
        <v>14</v>
      </c>
      <c r="D797">
        <v>2</v>
      </c>
      <c r="E797" t="str">
        <f>VLOOKUP(Ventas[[#This Row],[Representante]],Vendedores[],2,FALSE)</f>
        <v>Cañete</v>
      </c>
      <c r="F797" t="str">
        <f>VLOOKUP(Ventas[[#This Row],[CódigoProducto]],Productos[[CódigoProducto]:[Costo de venta]],2,FALSE)</f>
        <v>Samsung Galaxy A20</v>
      </c>
      <c r="G797">
        <f>VLOOKUP(Ventas[[#This Row],[CódigoProducto]],Productos[[CódigoProducto]:[Costo de venta]],3,FALSE)</f>
        <v>1725</v>
      </c>
      <c r="H797">
        <f>VLOOKUP(Ventas[[#This Row],[CódigoProducto]],Productos[[CódigoProducto]:[Costo de venta]],4,FALSE)</f>
        <v>1500</v>
      </c>
    </row>
    <row r="798" spans="1:8" ht="15.6" thickTop="1" thickBot="1" x14ac:dyDescent="0.35">
      <c r="A798" s="1">
        <v>41803</v>
      </c>
      <c r="B798" s="13" t="s">
        <v>102</v>
      </c>
      <c r="C798" t="s">
        <v>24</v>
      </c>
      <c r="D798">
        <v>2</v>
      </c>
      <c r="E798" t="str">
        <f>VLOOKUP(Ventas[[#This Row],[Representante]],Vendedores[],2,FALSE)</f>
        <v>Moyobamba</v>
      </c>
      <c r="F798" t="str">
        <f>VLOOKUP(Ventas[[#This Row],[CódigoProducto]],Productos[[CódigoProducto]:[Costo de venta]],2,FALSE)</f>
        <v>Samsung Galaxy S5</v>
      </c>
      <c r="G798">
        <f>VLOOKUP(Ventas[[#This Row],[CódigoProducto]],Productos[[CódigoProducto]:[Costo de venta]],3,FALSE)</f>
        <v>2167.1999999999998</v>
      </c>
      <c r="H798">
        <f>VLOOKUP(Ventas[[#This Row],[CódigoProducto]],Productos[[CódigoProducto]:[Costo de venta]],4,FALSE)</f>
        <v>1720</v>
      </c>
    </row>
    <row r="799" spans="1:8" ht="15.6" thickTop="1" thickBot="1" x14ac:dyDescent="0.35">
      <c r="A799" s="1">
        <v>41803</v>
      </c>
      <c r="B799" s="13" t="s">
        <v>53</v>
      </c>
      <c r="C799" t="s">
        <v>23</v>
      </c>
      <c r="D799">
        <v>7</v>
      </c>
      <c r="E799" t="str">
        <f>VLOOKUP(Ventas[[#This Row],[Representante]],Vendedores[],2,FALSE)</f>
        <v>Arequipa</v>
      </c>
      <c r="F799" t="str">
        <f>VLOOKUP(Ventas[[#This Row],[CódigoProducto]],Productos[[CódigoProducto]:[Costo de venta]],2,FALSE)</f>
        <v>Samsung Galaxy J7</v>
      </c>
      <c r="G799">
        <f>VLOOKUP(Ventas[[#This Row],[CódigoProducto]],Productos[[CódigoProducto]:[Costo de venta]],3,FALSE)</f>
        <v>2016.5</v>
      </c>
      <c r="H799">
        <f>VLOOKUP(Ventas[[#This Row],[CódigoProducto]],Productos[[CódigoProducto]:[Costo de venta]],4,FALSE)</f>
        <v>1850</v>
      </c>
    </row>
    <row r="800" spans="1:8" ht="15.6" thickTop="1" thickBot="1" x14ac:dyDescent="0.35">
      <c r="A800" s="1">
        <v>41803</v>
      </c>
      <c r="B800" s="13" t="s">
        <v>50</v>
      </c>
      <c r="C800" t="s">
        <v>20</v>
      </c>
      <c r="D800">
        <v>14</v>
      </c>
      <c r="E800" t="str">
        <f>VLOOKUP(Ventas[[#This Row],[Representante]],Vendedores[],2,FALSE)</f>
        <v>Cajamarca</v>
      </c>
      <c r="F800" t="str">
        <f>VLOOKUP(Ventas[[#This Row],[CódigoProducto]],Productos[[CódigoProducto]:[Costo de venta]],2,FALSE)</f>
        <v>ALCATEL OneTouch</v>
      </c>
      <c r="G800">
        <f>VLOOKUP(Ventas[[#This Row],[CódigoProducto]],Productos[[CódigoProducto]:[Costo de venta]],3,FALSE)</f>
        <v>1020</v>
      </c>
      <c r="H800">
        <f>VLOOKUP(Ventas[[#This Row],[CódigoProducto]],Productos[[CódigoProducto]:[Costo de venta]],4,FALSE)</f>
        <v>850</v>
      </c>
    </row>
    <row r="801" spans="1:8" ht="15.6" thickTop="1" thickBot="1" x14ac:dyDescent="0.35">
      <c r="A801" s="1">
        <v>41803</v>
      </c>
      <c r="B801" s="13" t="s">
        <v>34</v>
      </c>
      <c r="C801" t="s">
        <v>23</v>
      </c>
      <c r="D801">
        <v>1</v>
      </c>
      <c r="E801" t="str">
        <f>VLOOKUP(Ventas[[#This Row],[Representante]],Vendedores[],2,FALSE)</f>
        <v>Ica</v>
      </c>
      <c r="F801" t="str">
        <f>VLOOKUP(Ventas[[#This Row],[CódigoProducto]],Productos[[CódigoProducto]:[Costo de venta]],2,FALSE)</f>
        <v>Samsung Galaxy J7</v>
      </c>
      <c r="G801">
        <f>VLOOKUP(Ventas[[#This Row],[CódigoProducto]],Productos[[CódigoProducto]:[Costo de venta]],3,FALSE)</f>
        <v>2016.5</v>
      </c>
      <c r="H801">
        <f>VLOOKUP(Ventas[[#This Row],[CódigoProducto]],Productos[[CódigoProducto]:[Costo de venta]],4,FALSE)</f>
        <v>1850</v>
      </c>
    </row>
    <row r="802" spans="1:8" ht="15.6" thickTop="1" thickBot="1" x14ac:dyDescent="0.35">
      <c r="A802" s="1">
        <v>41803</v>
      </c>
      <c r="B802" s="13" t="s">
        <v>32</v>
      </c>
      <c r="C802" t="s">
        <v>17</v>
      </c>
      <c r="D802">
        <v>3</v>
      </c>
      <c r="E802" t="str">
        <f>VLOOKUP(Ventas[[#This Row],[Representante]],Vendedores[],2,FALSE)</f>
        <v>Trujillo</v>
      </c>
      <c r="F802" t="str">
        <f>VLOOKUP(Ventas[[#This Row],[CódigoProducto]],Productos[[CódigoProducto]:[Costo de venta]],2,FALSE)</f>
        <v>BLU Advance 5.0</v>
      </c>
      <c r="G802">
        <f>VLOOKUP(Ventas[[#This Row],[CódigoProducto]],Productos[[CódigoProducto]:[Costo de venta]],3,FALSE)</f>
        <v>1620</v>
      </c>
      <c r="H802">
        <f>VLOOKUP(Ventas[[#This Row],[CódigoProducto]],Productos[[CódigoProducto]:[Costo de venta]],4,FALSE)</f>
        <v>1350</v>
      </c>
    </row>
    <row r="803" spans="1:8" ht="15.6" thickTop="1" thickBot="1" x14ac:dyDescent="0.35">
      <c r="A803" s="1">
        <v>41803</v>
      </c>
      <c r="B803" s="13" t="s">
        <v>59</v>
      </c>
      <c r="C803" t="s">
        <v>22</v>
      </c>
      <c r="D803">
        <v>1</v>
      </c>
      <c r="E803" t="str">
        <f>VLOOKUP(Ventas[[#This Row],[Representante]],Vendedores[],2,FALSE)</f>
        <v>Huaral</v>
      </c>
      <c r="F803" t="str">
        <f>VLOOKUP(Ventas[[#This Row],[CódigoProducto]],Productos[[CódigoProducto]:[Costo de venta]],2,FALSE)</f>
        <v>Samsung Galaxy S69</v>
      </c>
      <c r="G803">
        <f>VLOOKUP(Ventas[[#This Row],[CódigoProducto]],Productos[[CódigoProducto]:[Costo de venta]],3,FALSE)</f>
        <v>998.4</v>
      </c>
      <c r="H803">
        <f>VLOOKUP(Ventas[[#This Row],[CódigoProducto]],Productos[[CódigoProducto]:[Costo de venta]],4,FALSE)</f>
        <v>960</v>
      </c>
    </row>
    <row r="804" spans="1:8" ht="15.6" thickTop="1" thickBot="1" x14ac:dyDescent="0.35">
      <c r="A804" s="1">
        <v>41803</v>
      </c>
      <c r="B804" s="13" t="s">
        <v>37</v>
      </c>
      <c r="C804" t="s">
        <v>21</v>
      </c>
      <c r="D804">
        <v>4</v>
      </c>
      <c r="E804" t="str">
        <f>VLOOKUP(Ventas[[#This Row],[Representante]],Vendedores[],2,FALSE)</f>
        <v>Chiclayo</v>
      </c>
      <c r="F804" t="str">
        <f>VLOOKUP(Ventas[[#This Row],[CódigoProducto]],Productos[[CódigoProducto]:[Costo de venta]],2,FALSE)</f>
        <v>BLU Studio X8</v>
      </c>
      <c r="G804">
        <f>VLOOKUP(Ventas[[#This Row],[CódigoProducto]],Productos[[CódigoProducto]:[Costo de venta]],3,FALSE)</f>
        <v>1012</v>
      </c>
      <c r="H804">
        <f>VLOOKUP(Ventas[[#This Row],[CódigoProducto]],Productos[[CódigoProducto]:[Costo de venta]],4,FALSE)</f>
        <v>920</v>
      </c>
    </row>
    <row r="805" spans="1:8" ht="15.6" thickTop="1" thickBot="1" x14ac:dyDescent="0.35">
      <c r="A805" s="1">
        <v>41803</v>
      </c>
      <c r="B805" s="13" t="s">
        <v>38</v>
      </c>
      <c r="C805" t="s">
        <v>18</v>
      </c>
      <c r="D805">
        <v>2</v>
      </c>
      <c r="E805" t="str">
        <f>VLOOKUP(Ventas[[#This Row],[Representante]],Vendedores[],2,FALSE)</f>
        <v>Catacaos</v>
      </c>
      <c r="F805" t="str">
        <f>VLOOKUP(Ventas[[#This Row],[CódigoProducto]],Productos[[CódigoProducto]:[Costo de venta]],2,FALSE)</f>
        <v>Apple iPhone 6</v>
      </c>
      <c r="G805">
        <f>VLOOKUP(Ventas[[#This Row],[CódigoProducto]],Productos[[CódigoProducto]:[Costo de venta]],3,FALSE)</f>
        <v>1312.5</v>
      </c>
      <c r="H805">
        <f>VLOOKUP(Ventas[[#This Row],[CódigoProducto]],Productos[[CódigoProducto]:[Costo de venta]],4,FALSE)</f>
        <v>1250</v>
      </c>
    </row>
    <row r="806" spans="1:8" ht="15.6" thickTop="1" thickBot="1" x14ac:dyDescent="0.35">
      <c r="A806" s="1">
        <v>41803</v>
      </c>
      <c r="B806" s="13" t="s">
        <v>43</v>
      </c>
      <c r="C806" t="s">
        <v>23</v>
      </c>
      <c r="D806">
        <v>2</v>
      </c>
      <c r="E806" t="str">
        <f>VLOOKUP(Ventas[[#This Row],[Representante]],Vendedores[],2,FALSE)</f>
        <v>Huancayo</v>
      </c>
      <c r="F806" t="str">
        <f>VLOOKUP(Ventas[[#This Row],[CódigoProducto]],Productos[[CódigoProducto]:[Costo de venta]],2,FALSE)</f>
        <v>Samsung Galaxy J7</v>
      </c>
      <c r="G806">
        <f>VLOOKUP(Ventas[[#This Row],[CódigoProducto]],Productos[[CódigoProducto]:[Costo de venta]],3,FALSE)</f>
        <v>2016.5</v>
      </c>
      <c r="H806">
        <f>VLOOKUP(Ventas[[#This Row],[CódigoProducto]],Productos[[CódigoProducto]:[Costo de venta]],4,FALSE)</f>
        <v>1850</v>
      </c>
    </row>
    <row r="807" spans="1:8" ht="15.6" thickTop="1" thickBot="1" x14ac:dyDescent="0.35">
      <c r="A807" s="1">
        <v>41803</v>
      </c>
      <c r="B807" s="13" t="s">
        <v>49</v>
      </c>
      <c r="C807" t="s">
        <v>21</v>
      </c>
      <c r="D807">
        <v>3</v>
      </c>
      <c r="E807" t="str">
        <f>VLOOKUP(Ventas[[#This Row],[Representante]],Vendedores[],2,FALSE)</f>
        <v>Piura</v>
      </c>
      <c r="F807" t="str">
        <f>VLOOKUP(Ventas[[#This Row],[CódigoProducto]],Productos[[CódigoProducto]:[Costo de venta]],2,FALSE)</f>
        <v>BLU Studio X8</v>
      </c>
      <c r="G807">
        <f>VLOOKUP(Ventas[[#This Row],[CódigoProducto]],Productos[[CódigoProducto]:[Costo de venta]],3,FALSE)</f>
        <v>1012</v>
      </c>
      <c r="H807">
        <f>VLOOKUP(Ventas[[#This Row],[CódigoProducto]],Productos[[CódigoProducto]:[Costo de venta]],4,FALSE)</f>
        <v>920</v>
      </c>
    </row>
    <row r="808" spans="1:8" ht="15.6" thickTop="1" thickBot="1" x14ac:dyDescent="0.35">
      <c r="A808" s="1">
        <v>41803</v>
      </c>
      <c r="B808" s="13" t="s">
        <v>40</v>
      </c>
      <c r="C808" t="s">
        <v>16</v>
      </c>
      <c r="D808">
        <v>2</v>
      </c>
      <c r="E808" t="str">
        <f>VLOOKUP(Ventas[[#This Row],[Representante]],Vendedores[],2,FALSE)</f>
        <v>Iquitos</v>
      </c>
      <c r="F808" t="str">
        <f>VLOOKUP(Ventas[[#This Row],[CódigoProducto]],Productos[[CódigoProducto]:[Costo de venta]],2,FALSE)</f>
        <v>Huawei Nexus 6P</v>
      </c>
      <c r="G808">
        <f>VLOOKUP(Ventas[[#This Row],[CódigoProducto]],Productos[[CódigoProducto]:[Costo de venta]],3,FALSE)</f>
        <v>1624</v>
      </c>
      <c r="H808">
        <f>VLOOKUP(Ventas[[#This Row],[CódigoProducto]],Productos[[CódigoProducto]:[Costo de venta]],4,FALSE)</f>
        <v>1450</v>
      </c>
    </row>
    <row r="809" spans="1:8" ht="15.6" thickTop="1" thickBot="1" x14ac:dyDescent="0.35">
      <c r="A809" s="1">
        <v>41804</v>
      </c>
      <c r="B809" s="13" t="s">
        <v>39</v>
      </c>
      <c r="C809" t="s">
        <v>17</v>
      </c>
      <c r="D809">
        <v>3</v>
      </c>
      <c r="E809" t="str">
        <f>VLOOKUP(Ventas[[#This Row],[Representante]],Vendedores[],2,FALSE)</f>
        <v>Tacna</v>
      </c>
      <c r="F809" t="str">
        <f>VLOOKUP(Ventas[[#This Row],[CódigoProducto]],Productos[[CódigoProducto]:[Costo de venta]],2,FALSE)</f>
        <v>BLU Advance 5.0</v>
      </c>
      <c r="G809">
        <f>VLOOKUP(Ventas[[#This Row],[CódigoProducto]],Productos[[CódigoProducto]:[Costo de venta]],3,FALSE)</f>
        <v>1620</v>
      </c>
      <c r="H809">
        <f>VLOOKUP(Ventas[[#This Row],[CódigoProducto]],Productos[[CódigoProducto]:[Costo de venta]],4,FALSE)</f>
        <v>1350</v>
      </c>
    </row>
    <row r="810" spans="1:8" ht="15.6" thickTop="1" thickBot="1" x14ac:dyDescent="0.35">
      <c r="A810" s="1">
        <v>41804</v>
      </c>
      <c r="B810" s="13" t="s">
        <v>48</v>
      </c>
      <c r="C810" t="s">
        <v>24</v>
      </c>
      <c r="D810">
        <v>2</v>
      </c>
      <c r="E810" t="str">
        <f>VLOOKUP(Ventas[[#This Row],[Representante]],Vendedores[],2,FALSE)</f>
        <v>Cusco</v>
      </c>
      <c r="F810" t="str">
        <f>VLOOKUP(Ventas[[#This Row],[CódigoProducto]],Productos[[CódigoProducto]:[Costo de venta]],2,FALSE)</f>
        <v>Samsung Galaxy S5</v>
      </c>
      <c r="G810">
        <f>VLOOKUP(Ventas[[#This Row],[CódigoProducto]],Productos[[CódigoProducto]:[Costo de venta]],3,FALSE)</f>
        <v>2167.1999999999998</v>
      </c>
      <c r="H810">
        <f>VLOOKUP(Ventas[[#This Row],[CódigoProducto]],Productos[[CódigoProducto]:[Costo de venta]],4,FALSE)</f>
        <v>1720</v>
      </c>
    </row>
    <row r="811" spans="1:8" ht="15.6" thickTop="1" thickBot="1" x14ac:dyDescent="0.35">
      <c r="A811" s="1">
        <v>41804</v>
      </c>
      <c r="B811" s="13" t="s">
        <v>47</v>
      </c>
      <c r="C811" t="s">
        <v>20</v>
      </c>
      <c r="D811">
        <v>3</v>
      </c>
      <c r="E811" t="str">
        <f>VLOOKUP(Ventas[[#This Row],[Representante]],Vendedores[],2,FALSE)</f>
        <v>Chimbote</v>
      </c>
      <c r="F811" t="str">
        <f>VLOOKUP(Ventas[[#This Row],[CódigoProducto]],Productos[[CódigoProducto]:[Costo de venta]],2,FALSE)</f>
        <v>ALCATEL OneTouch</v>
      </c>
      <c r="G811">
        <f>VLOOKUP(Ventas[[#This Row],[CódigoProducto]],Productos[[CódigoProducto]:[Costo de venta]],3,FALSE)</f>
        <v>1020</v>
      </c>
      <c r="H811">
        <f>VLOOKUP(Ventas[[#This Row],[CódigoProducto]],Productos[[CódigoProducto]:[Costo de venta]],4,FALSE)</f>
        <v>850</v>
      </c>
    </row>
    <row r="812" spans="1:8" ht="15.6" thickTop="1" thickBot="1" x14ac:dyDescent="0.35">
      <c r="A812" s="1">
        <v>41805</v>
      </c>
      <c r="B812" s="13" t="s">
        <v>56</v>
      </c>
      <c r="C812" t="s">
        <v>17</v>
      </c>
      <c r="D812">
        <v>3</v>
      </c>
      <c r="E812" t="str">
        <f>VLOOKUP(Ventas[[#This Row],[Representante]],Vendedores[],2,FALSE)</f>
        <v>Juliaca</v>
      </c>
      <c r="F812" t="str">
        <f>VLOOKUP(Ventas[[#This Row],[CódigoProducto]],Productos[[CódigoProducto]:[Costo de venta]],2,FALSE)</f>
        <v>BLU Advance 5.0</v>
      </c>
      <c r="G812">
        <f>VLOOKUP(Ventas[[#This Row],[CódigoProducto]],Productos[[CódigoProducto]:[Costo de venta]],3,FALSE)</f>
        <v>1620</v>
      </c>
      <c r="H812">
        <f>VLOOKUP(Ventas[[#This Row],[CódigoProducto]],Productos[[CódigoProducto]:[Costo de venta]],4,FALSE)</f>
        <v>1350</v>
      </c>
    </row>
    <row r="813" spans="1:8" ht="15.6" thickTop="1" thickBot="1" x14ac:dyDescent="0.35">
      <c r="A813" s="1">
        <v>41806</v>
      </c>
      <c r="B813" s="13" t="s">
        <v>52</v>
      </c>
      <c r="C813" t="s">
        <v>22</v>
      </c>
      <c r="D813">
        <v>1</v>
      </c>
      <c r="E813" t="str">
        <f>VLOOKUP(Ventas[[#This Row],[Representante]],Vendedores[],2,FALSE)</f>
        <v>Ayacucho</v>
      </c>
      <c r="F813" t="str">
        <f>VLOOKUP(Ventas[[#This Row],[CódigoProducto]],Productos[[CódigoProducto]:[Costo de venta]],2,FALSE)</f>
        <v>Samsung Galaxy S69</v>
      </c>
      <c r="G813">
        <f>VLOOKUP(Ventas[[#This Row],[CódigoProducto]],Productos[[CódigoProducto]:[Costo de venta]],3,FALSE)</f>
        <v>998.4</v>
      </c>
      <c r="H813">
        <f>VLOOKUP(Ventas[[#This Row],[CódigoProducto]],Productos[[CódigoProducto]:[Costo de venta]],4,FALSE)</f>
        <v>960</v>
      </c>
    </row>
    <row r="814" spans="1:8" ht="15.6" thickTop="1" thickBot="1" x14ac:dyDescent="0.35">
      <c r="A814" s="1">
        <v>41806</v>
      </c>
      <c r="B814" s="13" t="s">
        <v>55</v>
      </c>
      <c r="C814" t="s">
        <v>15</v>
      </c>
      <c r="D814">
        <v>4</v>
      </c>
      <c r="E814" t="str">
        <f>VLOOKUP(Ventas[[#This Row],[Representante]],Vendedores[],2,FALSE)</f>
        <v>Pucallpa</v>
      </c>
      <c r="F814" t="str">
        <f>VLOOKUP(Ventas[[#This Row],[CódigoProducto]],Productos[[CódigoProducto]:[Costo de venta]],2,FALSE)</f>
        <v>Moto G Plus</v>
      </c>
      <c r="G814">
        <f>VLOOKUP(Ventas[[#This Row],[CódigoProducto]],Productos[[CódigoProducto]:[Costo de venta]],3,FALSE)</f>
        <v>2376</v>
      </c>
      <c r="H814">
        <f>VLOOKUP(Ventas[[#This Row],[CódigoProducto]],Productos[[CódigoProducto]:[Costo de venta]],4,FALSE)</f>
        <v>2200</v>
      </c>
    </row>
    <row r="815" spans="1:8" ht="15.6" thickTop="1" thickBot="1" x14ac:dyDescent="0.35">
      <c r="A815" s="1">
        <v>41806</v>
      </c>
      <c r="B815" s="13" t="s">
        <v>57</v>
      </c>
      <c r="C815" t="s">
        <v>18</v>
      </c>
      <c r="D815">
        <v>1</v>
      </c>
      <c r="E815" t="str">
        <f>VLOOKUP(Ventas[[#This Row],[Representante]],Vendedores[],2,FALSE)</f>
        <v>Tumbes</v>
      </c>
      <c r="F815" t="str">
        <f>VLOOKUP(Ventas[[#This Row],[CódigoProducto]],Productos[[CódigoProducto]:[Costo de venta]],2,FALSE)</f>
        <v>Apple iPhone 6</v>
      </c>
      <c r="G815">
        <f>VLOOKUP(Ventas[[#This Row],[CódigoProducto]],Productos[[CódigoProducto]:[Costo de venta]],3,FALSE)</f>
        <v>1312.5</v>
      </c>
      <c r="H815">
        <f>VLOOKUP(Ventas[[#This Row],[CódigoProducto]],Productos[[CódigoProducto]:[Costo de venta]],4,FALSE)</f>
        <v>1250</v>
      </c>
    </row>
    <row r="816" spans="1:8" ht="15.6" thickTop="1" thickBot="1" x14ac:dyDescent="0.35">
      <c r="A816" s="1">
        <v>41807</v>
      </c>
      <c r="B816" s="13" t="s">
        <v>45</v>
      </c>
      <c r="C816" t="s">
        <v>16</v>
      </c>
      <c r="D816">
        <v>4</v>
      </c>
      <c r="E816" t="str">
        <f>VLOOKUP(Ventas[[#This Row],[Representante]],Vendedores[],2,FALSE)</f>
        <v>Ilo</v>
      </c>
      <c r="F816" t="str">
        <f>VLOOKUP(Ventas[[#This Row],[CódigoProducto]],Productos[[CódigoProducto]:[Costo de venta]],2,FALSE)</f>
        <v>Huawei Nexus 6P</v>
      </c>
      <c r="G816">
        <f>VLOOKUP(Ventas[[#This Row],[CódigoProducto]],Productos[[CódigoProducto]:[Costo de venta]],3,FALSE)</f>
        <v>1624</v>
      </c>
      <c r="H816">
        <f>VLOOKUP(Ventas[[#This Row],[CódigoProducto]],Productos[[CódigoProducto]:[Costo de venta]],4,FALSE)</f>
        <v>1450</v>
      </c>
    </row>
    <row r="817" spans="1:8" ht="15.6" thickTop="1" thickBot="1" x14ac:dyDescent="0.35">
      <c r="A817" s="1">
        <v>41807</v>
      </c>
      <c r="B817" s="13" t="s">
        <v>51</v>
      </c>
      <c r="C817" t="s">
        <v>23</v>
      </c>
      <c r="D817">
        <v>2</v>
      </c>
      <c r="E817" t="str">
        <f>VLOOKUP(Ventas[[#This Row],[Representante]],Vendedores[],2,FALSE)</f>
        <v>Huaraz</v>
      </c>
      <c r="F817" t="str">
        <f>VLOOKUP(Ventas[[#This Row],[CódigoProducto]],Productos[[CódigoProducto]:[Costo de venta]],2,FALSE)</f>
        <v>Samsung Galaxy J7</v>
      </c>
      <c r="G817">
        <f>VLOOKUP(Ventas[[#This Row],[CódigoProducto]],Productos[[CódigoProducto]:[Costo de venta]],3,FALSE)</f>
        <v>2016.5</v>
      </c>
      <c r="H817">
        <f>VLOOKUP(Ventas[[#This Row],[CódigoProducto]],Productos[[CódigoProducto]:[Costo de venta]],4,FALSE)</f>
        <v>1850</v>
      </c>
    </row>
    <row r="818" spans="1:8" ht="15.6" thickTop="1" thickBot="1" x14ac:dyDescent="0.35">
      <c r="A818" s="1">
        <v>41807</v>
      </c>
      <c r="B818" s="13" t="s">
        <v>58</v>
      </c>
      <c r="C818" t="s">
        <v>14</v>
      </c>
      <c r="D818">
        <v>3</v>
      </c>
      <c r="E818" t="str">
        <f>VLOOKUP(Ventas[[#This Row],[Representante]],Vendedores[],2,FALSE)</f>
        <v>Chincha</v>
      </c>
      <c r="F818" t="str">
        <f>VLOOKUP(Ventas[[#This Row],[CódigoProducto]],Productos[[CódigoProducto]:[Costo de venta]],2,FALSE)</f>
        <v>Samsung Galaxy A20</v>
      </c>
      <c r="G818">
        <f>VLOOKUP(Ventas[[#This Row],[CódigoProducto]],Productos[[CódigoProducto]:[Costo de venta]],3,FALSE)</f>
        <v>1725</v>
      </c>
      <c r="H818">
        <f>VLOOKUP(Ventas[[#This Row],[CódigoProducto]],Productos[[CódigoProducto]:[Costo de venta]],4,FALSE)</f>
        <v>1500</v>
      </c>
    </row>
    <row r="819" spans="1:8" ht="15.6" thickTop="1" thickBot="1" x14ac:dyDescent="0.35">
      <c r="A819" s="1">
        <v>41807</v>
      </c>
      <c r="B819" s="13" t="s">
        <v>60</v>
      </c>
      <c r="C819" t="s">
        <v>17</v>
      </c>
      <c r="D819">
        <v>4</v>
      </c>
      <c r="E819" t="str">
        <f>VLOOKUP(Ventas[[#This Row],[Representante]],Vendedores[],2,FALSE)</f>
        <v>Pisco</v>
      </c>
      <c r="F819" t="str">
        <f>VLOOKUP(Ventas[[#This Row],[CódigoProducto]],Productos[[CódigoProducto]:[Costo de venta]],2,FALSE)</f>
        <v>BLU Advance 5.0</v>
      </c>
      <c r="G819">
        <f>VLOOKUP(Ventas[[#This Row],[CódigoProducto]],Productos[[CódigoProducto]:[Costo de venta]],3,FALSE)</f>
        <v>1620</v>
      </c>
      <c r="H819">
        <f>VLOOKUP(Ventas[[#This Row],[CódigoProducto]],Productos[[CódigoProducto]:[Costo de venta]],4,FALSE)</f>
        <v>1350</v>
      </c>
    </row>
    <row r="820" spans="1:8" ht="15.6" thickTop="1" thickBot="1" x14ac:dyDescent="0.35">
      <c r="A820" s="1">
        <v>41807</v>
      </c>
      <c r="B820" s="13" t="s">
        <v>54</v>
      </c>
      <c r="C820" t="s">
        <v>17</v>
      </c>
      <c r="D820">
        <v>1</v>
      </c>
      <c r="E820" t="str">
        <f>VLOOKUP(Ventas[[#This Row],[Representante]],Vendedores[],2,FALSE)</f>
        <v>Cañete</v>
      </c>
      <c r="F820" t="str">
        <f>VLOOKUP(Ventas[[#This Row],[CódigoProducto]],Productos[[CódigoProducto]:[Costo de venta]],2,FALSE)</f>
        <v>BLU Advance 5.0</v>
      </c>
      <c r="G820">
        <f>VLOOKUP(Ventas[[#This Row],[CódigoProducto]],Productos[[CódigoProducto]:[Costo de venta]],3,FALSE)</f>
        <v>1620</v>
      </c>
      <c r="H820">
        <f>VLOOKUP(Ventas[[#This Row],[CódigoProducto]],Productos[[CódigoProducto]:[Costo de venta]],4,FALSE)</f>
        <v>1350</v>
      </c>
    </row>
    <row r="821" spans="1:8" ht="15.6" thickTop="1" thickBot="1" x14ac:dyDescent="0.35">
      <c r="A821" s="1">
        <v>41808</v>
      </c>
      <c r="B821" s="13" t="s">
        <v>63</v>
      </c>
      <c r="C821" t="s">
        <v>21</v>
      </c>
      <c r="D821">
        <v>2</v>
      </c>
      <c r="E821" t="str">
        <f>VLOOKUP(Ventas[[#This Row],[Representante]],Vendedores[],2,FALSE)</f>
        <v>Jaén</v>
      </c>
      <c r="F821" t="str">
        <f>VLOOKUP(Ventas[[#This Row],[CódigoProducto]],Productos[[CódigoProducto]:[Costo de venta]],2,FALSE)</f>
        <v>BLU Studio X8</v>
      </c>
      <c r="G821">
        <f>VLOOKUP(Ventas[[#This Row],[CódigoProducto]],Productos[[CódigoProducto]:[Costo de venta]],3,FALSE)</f>
        <v>1012</v>
      </c>
      <c r="H821">
        <f>VLOOKUP(Ventas[[#This Row],[CódigoProducto]],Productos[[CódigoProducto]:[Costo de venta]],4,FALSE)</f>
        <v>920</v>
      </c>
    </row>
    <row r="822" spans="1:8" ht="15.6" thickTop="1" thickBot="1" x14ac:dyDescent="0.35">
      <c r="A822" s="1">
        <v>41808</v>
      </c>
      <c r="B822" s="13" t="s">
        <v>64</v>
      </c>
      <c r="C822" t="s">
        <v>21</v>
      </c>
      <c r="D822">
        <v>1</v>
      </c>
      <c r="E822" t="str">
        <f>VLOOKUP(Ventas[[#This Row],[Representante]],Vendedores[],2,FALSE)</f>
        <v>Moyobamba</v>
      </c>
      <c r="F822" t="str">
        <f>VLOOKUP(Ventas[[#This Row],[CódigoProducto]],Productos[[CódigoProducto]:[Costo de venta]],2,FALSE)</f>
        <v>BLU Studio X8</v>
      </c>
      <c r="G822">
        <f>VLOOKUP(Ventas[[#This Row],[CódigoProducto]],Productos[[CódigoProducto]:[Costo de venta]],3,FALSE)</f>
        <v>1012</v>
      </c>
      <c r="H822">
        <f>VLOOKUP(Ventas[[#This Row],[CódigoProducto]],Productos[[CódigoProducto]:[Costo de venta]],4,FALSE)</f>
        <v>920</v>
      </c>
    </row>
    <row r="823" spans="1:8" ht="15.6" thickTop="1" thickBot="1" x14ac:dyDescent="0.35">
      <c r="A823" s="1">
        <v>41808</v>
      </c>
      <c r="B823" s="13" t="s">
        <v>65</v>
      </c>
      <c r="C823" t="s">
        <v>19</v>
      </c>
      <c r="D823">
        <v>1</v>
      </c>
      <c r="E823" t="str">
        <f>VLOOKUP(Ventas[[#This Row],[Representante]],Vendedores[],2,FALSE)</f>
        <v>Barranca</v>
      </c>
      <c r="F823" t="str">
        <f>VLOOKUP(Ventas[[#This Row],[CódigoProducto]],Productos[[CódigoProducto]:[Costo de venta]],2,FALSE)</f>
        <v>ASUS ZenFone 3</v>
      </c>
      <c r="G823">
        <f>VLOOKUP(Ventas[[#This Row],[CódigoProducto]],Productos[[CódigoProducto]:[Costo de venta]],3,FALSE)</f>
        <v>2013</v>
      </c>
      <c r="H823">
        <f>VLOOKUP(Ventas[[#This Row],[CódigoProducto]],Productos[[CódigoProducto]:[Costo de venta]],4,FALSE)</f>
        <v>1650</v>
      </c>
    </row>
    <row r="824" spans="1:8" ht="15.6" thickTop="1" thickBot="1" x14ac:dyDescent="0.35">
      <c r="A824" s="1">
        <v>41810</v>
      </c>
      <c r="B824" s="13" t="s">
        <v>66</v>
      </c>
      <c r="C824" t="s">
        <v>24</v>
      </c>
      <c r="D824">
        <v>2</v>
      </c>
      <c r="E824" t="str">
        <f>VLOOKUP(Ventas[[#This Row],[Representante]],Vendedores[],2,FALSE)</f>
        <v>Huacho</v>
      </c>
      <c r="F824" t="str">
        <f>VLOOKUP(Ventas[[#This Row],[CódigoProducto]],Productos[[CódigoProducto]:[Costo de venta]],2,FALSE)</f>
        <v>Samsung Galaxy S5</v>
      </c>
      <c r="G824">
        <f>VLOOKUP(Ventas[[#This Row],[CódigoProducto]],Productos[[CódigoProducto]:[Costo de venta]],3,FALSE)</f>
        <v>2167.1999999999998</v>
      </c>
      <c r="H824">
        <f>VLOOKUP(Ventas[[#This Row],[CódigoProducto]],Productos[[CódigoProducto]:[Costo de venta]],4,FALSE)</f>
        <v>1720</v>
      </c>
    </row>
    <row r="825" spans="1:8" ht="15.6" thickTop="1" thickBot="1" x14ac:dyDescent="0.35">
      <c r="A825" s="1">
        <v>41811</v>
      </c>
      <c r="B825" s="13" t="s">
        <v>67</v>
      </c>
      <c r="C825" t="s">
        <v>18</v>
      </c>
      <c r="D825">
        <v>3</v>
      </c>
      <c r="E825" t="str">
        <f>VLOOKUP(Ventas[[#This Row],[Representante]],Vendedores[],2,FALSE)</f>
        <v>Tingo María</v>
      </c>
      <c r="F825" t="str">
        <f>VLOOKUP(Ventas[[#This Row],[CódigoProducto]],Productos[[CódigoProducto]:[Costo de venta]],2,FALSE)</f>
        <v>Apple iPhone 6</v>
      </c>
      <c r="G825">
        <f>VLOOKUP(Ventas[[#This Row],[CódigoProducto]],Productos[[CódigoProducto]:[Costo de venta]],3,FALSE)</f>
        <v>1312.5</v>
      </c>
      <c r="H825">
        <f>VLOOKUP(Ventas[[#This Row],[CódigoProducto]],Productos[[CódigoProducto]:[Costo de venta]],4,FALSE)</f>
        <v>1250</v>
      </c>
    </row>
    <row r="826" spans="1:8" ht="15.6" thickTop="1" thickBot="1" x14ac:dyDescent="0.35">
      <c r="A826" s="1">
        <v>41811</v>
      </c>
      <c r="B826" s="13" t="s">
        <v>68</v>
      </c>
      <c r="C826" t="s">
        <v>23</v>
      </c>
      <c r="D826">
        <v>3</v>
      </c>
      <c r="E826" t="str">
        <f>VLOOKUP(Ventas[[#This Row],[Representante]],Vendedores[],2,FALSE)</f>
        <v>Paita</v>
      </c>
      <c r="F826" t="str">
        <f>VLOOKUP(Ventas[[#This Row],[CódigoProducto]],Productos[[CódigoProducto]:[Costo de venta]],2,FALSE)</f>
        <v>Samsung Galaxy J7</v>
      </c>
      <c r="G826">
        <f>VLOOKUP(Ventas[[#This Row],[CódigoProducto]],Productos[[CódigoProducto]:[Costo de venta]],3,FALSE)</f>
        <v>2016.5</v>
      </c>
      <c r="H826">
        <f>VLOOKUP(Ventas[[#This Row],[CódigoProducto]],Productos[[CódigoProducto]:[Costo de venta]],4,FALSE)</f>
        <v>1850</v>
      </c>
    </row>
    <row r="827" spans="1:8" ht="15.6" thickTop="1" thickBot="1" x14ac:dyDescent="0.35">
      <c r="A827" s="1">
        <v>41811</v>
      </c>
      <c r="B827" s="13" t="s">
        <v>62</v>
      </c>
      <c r="C827" t="s">
        <v>20</v>
      </c>
      <c r="D827">
        <v>2</v>
      </c>
      <c r="E827" t="str">
        <f>VLOOKUP(Ventas[[#This Row],[Representante]],Vendedores[],2,FALSE)</f>
        <v>Sullana</v>
      </c>
      <c r="F827" t="str">
        <f>VLOOKUP(Ventas[[#This Row],[CódigoProducto]],Productos[[CódigoProducto]:[Costo de venta]],2,FALSE)</f>
        <v>ALCATEL OneTouch</v>
      </c>
      <c r="G827">
        <f>VLOOKUP(Ventas[[#This Row],[CódigoProducto]],Productos[[CódigoProducto]:[Costo de venta]],3,FALSE)</f>
        <v>1020</v>
      </c>
      <c r="H827">
        <f>VLOOKUP(Ventas[[#This Row],[CódigoProducto]],Productos[[CódigoProducto]:[Costo de venta]],4,FALSE)</f>
        <v>850</v>
      </c>
    </row>
    <row r="828" spans="1:8" ht="15.6" thickTop="1" thickBot="1" x14ac:dyDescent="0.35">
      <c r="A828" s="1">
        <v>41812</v>
      </c>
      <c r="B828" s="13" t="s">
        <v>61</v>
      </c>
      <c r="C828" t="s">
        <v>15</v>
      </c>
      <c r="D828">
        <v>2</v>
      </c>
      <c r="E828" t="str">
        <f>VLOOKUP(Ventas[[#This Row],[Representante]],Vendedores[],2,FALSE)</f>
        <v>Cerro de Pasco</v>
      </c>
      <c r="F828" t="str">
        <f>VLOOKUP(Ventas[[#This Row],[CódigoProducto]],Productos[[CódigoProducto]:[Costo de venta]],2,FALSE)</f>
        <v>Moto G Plus</v>
      </c>
      <c r="G828">
        <f>VLOOKUP(Ventas[[#This Row],[CódigoProducto]],Productos[[CódigoProducto]:[Costo de venta]],3,FALSE)</f>
        <v>2376</v>
      </c>
      <c r="H828">
        <f>VLOOKUP(Ventas[[#This Row],[CódigoProducto]],Productos[[CódigoProducto]:[Costo de venta]],4,FALSE)</f>
        <v>2200</v>
      </c>
    </row>
    <row r="829" spans="1:8" ht="15.6" thickTop="1" thickBot="1" x14ac:dyDescent="0.35">
      <c r="A829" s="1">
        <v>41812</v>
      </c>
      <c r="B829" s="13" t="s">
        <v>69</v>
      </c>
      <c r="C829" t="s">
        <v>21</v>
      </c>
      <c r="D829">
        <v>2</v>
      </c>
      <c r="E829" t="str">
        <f>VLOOKUP(Ventas[[#This Row],[Representante]],Vendedores[],2,FALSE)</f>
        <v>Satipo</v>
      </c>
      <c r="F829" t="str">
        <f>VLOOKUP(Ventas[[#This Row],[CódigoProducto]],Productos[[CódigoProducto]:[Costo de venta]],2,FALSE)</f>
        <v>BLU Studio X8</v>
      </c>
      <c r="G829">
        <f>VLOOKUP(Ventas[[#This Row],[CódigoProducto]],Productos[[CódigoProducto]:[Costo de venta]],3,FALSE)</f>
        <v>1012</v>
      </c>
      <c r="H829">
        <f>VLOOKUP(Ventas[[#This Row],[CódigoProducto]],Productos[[CódigoProducto]:[Costo de venta]],4,FALSE)</f>
        <v>920</v>
      </c>
    </row>
    <row r="830" spans="1:8" ht="15.6" thickTop="1" thickBot="1" x14ac:dyDescent="0.35">
      <c r="A830" s="1">
        <v>41812</v>
      </c>
      <c r="B830" s="13" t="s">
        <v>70</v>
      </c>
      <c r="C830" t="s">
        <v>15</v>
      </c>
      <c r="D830">
        <v>3</v>
      </c>
      <c r="E830" t="str">
        <f>VLOOKUP(Ventas[[#This Row],[Representante]],Vendedores[],2,FALSE)</f>
        <v>Talara</v>
      </c>
      <c r="F830" t="str">
        <f>VLOOKUP(Ventas[[#This Row],[CódigoProducto]],Productos[[CódigoProducto]:[Costo de venta]],2,FALSE)</f>
        <v>Moto G Plus</v>
      </c>
      <c r="G830">
        <f>VLOOKUP(Ventas[[#This Row],[CódigoProducto]],Productos[[CódigoProducto]:[Costo de venta]],3,FALSE)</f>
        <v>2376</v>
      </c>
      <c r="H830">
        <f>VLOOKUP(Ventas[[#This Row],[CódigoProducto]],Productos[[CódigoProducto]:[Costo de venta]],4,FALSE)</f>
        <v>2200</v>
      </c>
    </row>
    <row r="831" spans="1:8" ht="15.6" thickTop="1" thickBot="1" x14ac:dyDescent="0.35">
      <c r="A831" s="1">
        <v>41812</v>
      </c>
      <c r="B831" s="13" t="s">
        <v>71</v>
      </c>
      <c r="C831" t="s">
        <v>21</v>
      </c>
      <c r="D831">
        <v>1</v>
      </c>
      <c r="E831" t="str">
        <f>VLOOKUP(Ventas[[#This Row],[Representante]],Vendedores[],2,FALSE)</f>
        <v>Yurimaguas</v>
      </c>
      <c r="F831" t="str">
        <f>VLOOKUP(Ventas[[#This Row],[CódigoProducto]],Productos[[CódigoProducto]:[Costo de venta]],2,FALSE)</f>
        <v>BLU Studio X8</v>
      </c>
      <c r="G831">
        <f>VLOOKUP(Ventas[[#This Row],[CódigoProducto]],Productos[[CódigoProducto]:[Costo de venta]],3,FALSE)</f>
        <v>1012</v>
      </c>
      <c r="H831">
        <f>VLOOKUP(Ventas[[#This Row],[CódigoProducto]],Productos[[CódigoProducto]:[Costo de venta]],4,FALSE)</f>
        <v>920</v>
      </c>
    </row>
    <row r="832" spans="1:8" ht="15.6" thickTop="1" thickBot="1" x14ac:dyDescent="0.35">
      <c r="A832" s="1">
        <v>41812</v>
      </c>
      <c r="B832" s="13" t="s">
        <v>46</v>
      </c>
      <c r="C832" t="s">
        <v>13</v>
      </c>
      <c r="D832">
        <v>3</v>
      </c>
      <c r="E832" t="str">
        <f>VLOOKUP(Ventas[[#This Row],[Representante]],Vendedores[],2,FALSE)</f>
        <v>Sicuani</v>
      </c>
      <c r="F832" t="str">
        <f>VLOOKUP(Ventas[[#This Row],[CódigoProducto]],Productos[[CódigoProducto]:[Costo de venta]],2,FALSE)</f>
        <v>Xiaomi Redmi Note 9</v>
      </c>
      <c r="G832">
        <f>VLOOKUP(Ventas[[#This Row],[CódigoProducto]],Productos[[CódigoProducto]:[Costo de venta]],3,FALSE)</f>
        <v>1683</v>
      </c>
      <c r="H832">
        <f>VLOOKUP(Ventas[[#This Row],[CódigoProducto]],Productos[[CódigoProducto]:[Costo de venta]],4,FALSE)</f>
        <v>1530</v>
      </c>
    </row>
    <row r="833" spans="1:8" ht="15.6" thickTop="1" thickBot="1" x14ac:dyDescent="0.35">
      <c r="A833" s="1">
        <v>41812</v>
      </c>
      <c r="B833" s="13" t="s">
        <v>72</v>
      </c>
      <c r="C833" t="s">
        <v>16</v>
      </c>
      <c r="D833">
        <v>3</v>
      </c>
      <c r="E833" t="str">
        <f>VLOOKUP(Ventas[[#This Row],[Representante]],Vendedores[],2,FALSE)</f>
        <v>Sechura</v>
      </c>
      <c r="F833" t="str">
        <f>VLOOKUP(Ventas[[#This Row],[CódigoProducto]],Productos[[CódigoProducto]:[Costo de venta]],2,FALSE)</f>
        <v>Huawei Nexus 6P</v>
      </c>
      <c r="G833">
        <f>VLOOKUP(Ventas[[#This Row],[CódigoProducto]],Productos[[CódigoProducto]:[Costo de venta]],3,FALSE)</f>
        <v>1624</v>
      </c>
      <c r="H833">
        <f>VLOOKUP(Ventas[[#This Row],[CódigoProducto]],Productos[[CódigoProducto]:[Costo de venta]],4,FALSE)</f>
        <v>1450</v>
      </c>
    </row>
    <row r="834" spans="1:8" ht="15.6" thickTop="1" thickBot="1" x14ac:dyDescent="0.35">
      <c r="A834" s="1">
        <v>41812</v>
      </c>
      <c r="B834" s="13" t="s">
        <v>73</v>
      </c>
      <c r="C834" t="s">
        <v>23</v>
      </c>
      <c r="D834">
        <v>1</v>
      </c>
      <c r="E834" t="str">
        <f>VLOOKUP(Ventas[[#This Row],[Representante]],Vendedores[],2,FALSE)</f>
        <v>Puerto Maldonado</v>
      </c>
      <c r="F834" t="str">
        <f>VLOOKUP(Ventas[[#This Row],[CódigoProducto]],Productos[[CódigoProducto]:[Costo de venta]],2,FALSE)</f>
        <v>Samsung Galaxy J7</v>
      </c>
      <c r="G834">
        <f>VLOOKUP(Ventas[[#This Row],[CódigoProducto]],Productos[[CódigoProducto]:[Costo de venta]],3,FALSE)</f>
        <v>2016.5</v>
      </c>
      <c r="H834">
        <f>VLOOKUP(Ventas[[#This Row],[CódigoProducto]],Productos[[CódigoProducto]:[Costo de venta]],4,FALSE)</f>
        <v>1850</v>
      </c>
    </row>
    <row r="835" spans="1:8" ht="15.6" thickTop="1" thickBot="1" x14ac:dyDescent="0.35">
      <c r="A835" s="1">
        <v>41813</v>
      </c>
      <c r="B835" s="13" t="s">
        <v>74</v>
      </c>
      <c r="C835" t="s">
        <v>18</v>
      </c>
      <c r="D835">
        <v>23</v>
      </c>
      <c r="E835" t="str">
        <f>VLOOKUP(Ventas[[#This Row],[Representante]],Vendedores[],2,FALSE)</f>
        <v>Huánuco</v>
      </c>
      <c r="F835" t="str">
        <f>VLOOKUP(Ventas[[#This Row],[CódigoProducto]],Productos[[CódigoProducto]:[Costo de venta]],2,FALSE)</f>
        <v>Apple iPhone 6</v>
      </c>
      <c r="G835">
        <f>VLOOKUP(Ventas[[#This Row],[CódigoProducto]],Productos[[CódigoProducto]:[Costo de venta]],3,FALSE)</f>
        <v>1312.5</v>
      </c>
      <c r="H835">
        <f>VLOOKUP(Ventas[[#This Row],[CódigoProducto]],Productos[[CódigoProducto]:[Costo de venta]],4,FALSE)</f>
        <v>1250</v>
      </c>
    </row>
    <row r="836" spans="1:8" ht="15.6" thickTop="1" thickBot="1" x14ac:dyDescent="0.35">
      <c r="A836" s="1">
        <v>41813</v>
      </c>
      <c r="B836" s="13" t="s">
        <v>75</v>
      </c>
      <c r="C836" t="s">
        <v>20</v>
      </c>
      <c r="D836">
        <v>1</v>
      </c>
      <c r="E836" t="str">
        <f>VLOOKUP(Ventas[[#This Row],[Representante]],Vendedores[],2,FALSE)</f>
        <v>Tarapoto</v>
      </c>
      <c r="F836" t="str">
        <f>VLOOKUP(Ventas[[#This Row],[CódigoProducto]],Productos[[CódigoProducto]:[Costo de venta]],2,FALSE)</f>
        <v>ALCATEL OneTouch</v>
      </c>
      <c r="G836">
        <f>VLOOKUP(Ventas[[#This Row],[CódigoProducto]],Productos[[CódigoProducto]:[Costo de venta]],3,FALSE)</f>
        <v>1020</v>
      </c>
      <c r="H836">
        <f>VLOOKUP(Ventas[[#This Row],[CódigoProducto]],Productos[[CódigoProducto]:[Costo de venta]],4,FALSE)</f>
        <v>850</v>
      </c>
    </row>
    <row r="837" spans="1:8" ht="15.6" thickTop="1" thickBot="1" x14ac:dyDescent="0.35">
      <c r="A837" s="1">
        <v>41813</v>
      </c>
      <c r="B837" s="13" t="s">
        <v>76</v>
      </c>
      <c r="C837" t="s">
        <v>17</v>
      </c>
      <c r="D837">
        <v>3</v>
      </c>
      <c r="E837" t="str">
        <f>VLOOKUP(Ventas[[#This Row],[Representante]],Vendedores[],2,FALSE)</f>
        <v>Chepén</v>
      </c>
      <c r="F837" t="str">
        <f>VLOOKUP(Ventas[[#This Row],[CódigoProducto]],Productos[[CódigoProducto]:[Costo de venta]],2,FALSE)</f>
        <v>BLU Advance 5.0</v>
      </c>
      <c r="G837">
        <f>VLOOKUP(Ventas[[#This Row],[CódigoProducto]],Productos[[CódigoProducto]:[Costo de venta]],3,FALSE)</f>
        <v>1620</v>
      </c>
      <c r="H837">
        <f>VLOOKUP(Ventas[[#This Row],[CódigoProducto]],Productos[[CódigoProducto]:[Costo de venta]],4,FALSE)</f>
        <v>1350</v>
      </c>
    </row>
    <row r="838" spans="1:8" ht="15.6" thickTop="1" thickBot="1" x14ac:dyDescent="0.35">
      <c r="A838" s="1">
        <v>41813</v>
      </c>
      <c r="B838" s="13" t="s">
        <v>77</v>
      </c>
      <c r="C838" t="s">
        <v>22</v>
      </c>
      <c r="D838">
        <v>2</v>
      </c>
      <c r="E838" t="str">
        <f>VLOOKUP(Ventas[[#This Row],[Representante]],Vendedores[],2,FALSE)</f>
        <v>Moquegua</v>
      </c>
      <c r="F838" t="str">
        <f>VLOOKUP(Ventas[[#This Row],[CódigoProducto]],Productos[[CódigoProducto]:[Costo de venta]],2,FALSE)</f>
        <v>Samsung Galaxy S69</v>
      </c>
      <c r="G838">
        <f>VLOOKUP(Ventas[[#This Row],[CódigoProducto]],Productos[[CódigoProducto]:[Costo de venta]],3,FALSE)</f>
        <v>998.4</v>
      </c>
      <c r="H838">
        <f>VLOOKUP(Ventas[[#This Row],[CódigoProducto]],Productos[[CódigoProducto]:[Costo de venta]],4,FALSE)</f>
        <v>960</v>
      </c>
    </row>
    <row r="839" spans="1:8" ht="15.6" thickTop="1" thickBot="1" x14ac:dyDescent="0.35">
      <c r="A839" s="1">
        <v>41814</v>
      </c>
      <c r="B839" s="13" t="s">
        <v>78</v>
      </c>
      <c r="C839" t="s">
        <v>14</v>
      </c>
      <c r="D839">
        <v>3</v>
      </c>
      <c r="E839" t="str">
        <f>VLOOKUP(Ventas[[#This Row],[Representante]],Vendedores[],2,FALSE)</f>
        <v>Tarma</v>
      </c>
      <c r="F839" t="str">
        <f>VLOOKUP(Ventas[[#This Row],[CódigoProducto]],Productos[[CódigoProducto]:[Costo de venta]],2,FALSE)</f>
        <v>Samsung Galaxy A20</v>
      </c>
      <c r="G839">
        <f>VLOOKUP(Ventas[[#This Row],[CódigoProducto]],Productos[[CódigoProducto]:[Costo de venta]],3,FALSE)</f>
        <v>1725</v>
      </c>
      <c r="H839">
        <f>VLOOKUP(Ventas[[#This Row],[CódigoProducto]],Productos[[CódigoProducto]:[Costo de venta]],4,FALSE)</f>
        <v>1500</v>
      </c>
    </row>
    <row r="840" spans="1:8" ht="15.6" thickTop="1" thickBot="1" x14ac:dyDescent="0.35">
      <c r="A840" s="1">
        <v>41814</v>
      </c>
      <c r="B840" s="13" t="s">
        <v>79</v>
      </c>
      <c r="C840" t="s">
        <v>16</v>
      </c>
      <c r="D840">
        <v>2</v>
      </c>
      <c r="E840" t="str">
        <f>VLOOKUP(Ventas[[#This Row],[Representante]],Vendedores[],2,FALSE)</f>
        <v>Ayacucho</v>
      </c>
      <c r="F840" t="str">
        <f>VLOOKUP(Ventas[[#This Row],[CódigoProducto]],Productos[[CódigoProducto]:[Costo de venta]],2,FALSE)</f>
        <v>Huawei Nexus 6P</v>
      </c>
      <c r="G840">
        <f>VLOOKUP(Ventas[[#This Row],[CódigoProducto]],Productos[[CódigoProducto]:[Costo de venta]],3,FALSE)</f>
        <v>1624</v>
      </c>
      <c r="H840">
        <f>VLOOKUP(Ventas[[#This Row],[CódigoProducto]],Productos[[CódigoProducto]:[Costo de venta]],4,FALSE)</f>
        <v>1450</v>
      </c>
    </row>
    <row r="841" spans="1:8" ht="15.6" thickTop="1" thickBot="1" x14ac:dyDescent="0.35">
      <c r="A841" s="1">
        <v>41814</v>
      </c>
      <c r="B841" s="13" t="s">
        <v>80</v>
      </c>
      <c r="C841" t="s">
        <v>18</v>
      </c>
      <c r="D841">
        <v>12</v>
      </c>
      <c r="E841" t="str">
        <f>VLOOKUP(Ventas[[#This Row],[Representante]],Vendedores[],2,FALSE)</f>
        <v>Tacna</v>
      </c>
      <c r="F841" t="str">
        <f>VLOOKUP(Ventas[[#This Row],[CódigoProducto]],Productos[[CódigoProducto]:[Costo de venta]],2,FALSE)</f>
        <v>Apple iPhone 6</v>
      </c>
      <c r="G841">
        <f>VLOOKUP(Ventas[[#This Row],[CódigoProducto]],Productos[[CódigoProducto]:[Costo de venta]],3,FALSE)</f>
        <v>1312.5</v>
      </c>
      <c r="H841">
        <f>VLOOKUP(Ventas[[#This Row],[CódigoProducto]],Productos[[CódigoProducto]:[Costo de venta]],4,FALSE)</f>
        <v>1250</v>
      </c>
    </row>
    <row r="842" spans="1:8" ht="15.6" thickTop="1" thickBot="1" x14ac:dyDescent="0.35">
      <c r="A842" s="1">
        <v>41815</v>
      </c>
      <c r="B842" s="13" t="s">
        <v>81</v>
      </c>
      <c r="C842" t="s">
        <v>20</v>
      </c>
      <c r="D842">
        <v>4</v>
      </c>
      <c r="E842" t="str">
        <f>VLOOKUP(Ventas[[#This Row],[Representante]],Vendedores[],2,FALSE)</f>
        <v>Huacho</v>
      </c>
      <c r="F842" t="str">
        <f>VLOOKUP(Ventas[[#This Row],[CódigoProducto]],Productos[[CódigoProducto]:[Costo de venta]],2,FALSE)</f>
        <v>ALCATEL OneTouch</v>
      </c>
      <c r="G842">
        <f>VLOOKUP(Ventas[[#This Row],[CódigoProducto]],Productos[[CódigoProducto]:[Costo de venta]],3,FALSE)</f>
        <v>1020</v>
      </c>
      <c r="H842">
        <f>VLOOKUP(Ventas[[#This Row],[CódigoProducto]],Productos[[CódigoProducto]:[Costo de venta]],4,FALSE)</f>
        <v>850</v>
      </c>
    </row>
    <row r="843" spans="1:8" ht="15.6" thickTop="1" thickBot="1" x14ac:dyDescent="0.35">
      <c r="A843" s="1">
        <v>41815</v>
      </c>
      <c r="B843" s="13" t="s">
        <v>44</v>
      </c>
      <c r="C843" t="s">
        <v>21</v>
      </c>
      <c r="D843">
        <v>2</v>
      </c>
      <c r="E843" t="str">
        <f>VLOOKUP(Ventas[[#This Row],[Representante]],Vendedores[],2,FALSE)</f>
        <v>Iquitos</v>
      </c>
      <c r="F843" t="str">
        <f>VLOOKUP(Ventas[[#This Row],[CódigoProducto]],Productos[[CódigoProducto]:[Costo de venta]],2,FALSE)</f>
        <v>BLU Studio X8</v>
      </c>
      <c r="G843">
        <f>VLOOKUP(Ventas[[#This Row],[CódigoProducto]],Productos[[CódigoProducto]:[Costo de venta]],3,FALSE)</f>
        <v>1012</v>
      </c>
      <c r="H843">
        <f>VLOOKUP(Ventas[[#This Row],[CódigoProducto]],Productos[[CódigoProducto]:[Costo de venta]],4,FALSE)</f>
        <v>920</v>
      </c>
    </row>
    <row r="844" spans="1:8" ht="15.6" thickTop="1" thickBot="1" x14ac:dyDescent="0.35">
      <c r="A844" s="1">
        <v>41815</v>
      </c>
      <c r="B844" s="13" t="s">
        <v>82</v>
      </c>
      <c r="C844" t="s">
        <v>18</v>
      </c>
      <c r="D844">
        <v>3</v>
      </c>
      <c r="E844" t="str">
        <f>VLOOKUP(Ventas[[#This Row],[Representante]],Vendedores[],2,FALSE)</f>
        <v>Moquegua</v>
      </c>
      <c r="F844" t="str">
        <f>VLOOKUP(Ventas[[#This Row],[CódigoProducto]],Productos[[CódigoProducto]:[Costo de venta]],2,FALSE)</f>
        <v>Apple iPhone 6</v>
      </c>
      <c r="G844">
        <f>VLOOKUP(Ventas[[#This Row],[CódigoProducto]],Productos[[CódigoProducto]:[Costo de venta]],3,FALSE)</f>
        <v>1312.5</v>
      </c>
      <c r="H844">
        <f>VLOOKUP(Ventas[[#This Row],[CódigoProducto]],Productos[[CódigoProducto]:[Costo de venta]],4,FALSE)</f>
        <v>1250</v>
      </c>
    </row>
    <row r="845" spans="1:8" ht="15.6" thickTop="1" thickBot="1" x14ac:dyDescent="0.35">
      <c r="A845" s="1">
        <v>41815</v>
      </c>
      <c r="B845" s="13" t="s">
        <v>83</v>
      </c>
      <c r="C845" t="s">
        <v>15</v>
      </c>
      <c r="D845">
        <v>2</v>
      </c>
      <c r="E845" t="str">
        <f>VLOOKUP(Ventas[[#This Row],[Representante]],Vendedores[],2,FALSE)</f>
        <v>Huaraz</v>
      </c>
      <c r="F845" t="str">
        <f>VLOOKUP(Ventas[[#This Row],[CódigoProducto]],Productos[[CódigoProducto]:[Costo de venta]],2,FALSE)</f>
        <v>Moto G Plus</v>
      </c>
      <c r="G845">
        <f>VLOOKUP(Ventas[[#This Row],[CódigoProducto]],Productos[[CódigoProducto]:[Costo de venta]],3,FALSE)</f>
        <v>2376</v>
      </c>
      <c r="H845">
        <f>VLOOKUP(Ventas[[#This Row],[CódigoProducto]],Productos[[CódigoProducto]:[Costo de venta]],4,FALSE)</f>
        <v>2200</v>
      </c>
    </row>
    <row r="846" spans="1:8" ht="15.6" thickTop="1" thickBot="1" x14ac:dyDescent="0.35">
      <c r="A846" s="1">
        <v>41815</v>
      </c>
      <c r="B846" s="13" t="s">
        <v>84</v>
      </c>
      <c r="C846" t="s">
        <v>21</v>
      </c>
      <c r="D846">
        <v>3</v>
      </c>
      <c r="E846" t="str">
        <f>VLOOKUP(Ventas[[#This Row],[Representante]],Vendedores[],2,FALSE)</f>
        <v>Trujillo</v>
      </c>
      <c r="F846" t="str">
        <f>VLOOKUP(Ventas[[#This Row],[CódigoProducto]],Productos[[CódigoProducto]:[Costo de venta]],2,FALSE)</f>
        <v>BLU Studio X8</v>
      </c>
      <c r="G846">
        <f>VLOOKUP(Ventas[[#This Row],[CódigoProducto]],Productos[[CódigoProducto]:[Costo de venta]],3,FALSE)</f>
        <v>1012</v>
      </c>
      <c r="H846">
        <f>VLOOKUP(Ventas[[#This Row],[CódigoProducto]],Productos[[CódigoProducto]:[Costo de venta]],4,FALSE)</f>
        <v>920</v>
      </c>
    </row>
    <row r="847" spans="1:8" ht="15.6" thickTop="1" thickBot="1" x14ac:dyDescent="0.35">
      <c r="A847" s="1">
        <v>41815</v>
      </c>
      <c r="B847" s="13" t="s">
        <v>85</v>
      </c>
      <c r="C847" t="s">
        <v>14</v>
      </c>
      <c r="D847">
        <v>2</v>
      </c>
      <c r="E847" t="str">
        <f>VLOOKUP(Ventas[[#This Row],[Representante]],Vendedores[],2,FALSE)</f>
        <v>Jauja</v>
      </c>
      <c r="F847" t="str">
        <f>VLOOKUP(Ventas[[#This Row],[CódigoProducto]],Productos[[CódigoProducto]:[Costo de venta]],2,FALSE)</f>
        <v>Samsung Galaxy A20</v>
      </c>
      <c r="G847">
        <f>VLOOKUP(Ventas[[#This Row],[CódigoProducto]],Productos[[CódigoProducto]:[Costo de venta]],3,FALSE)</f>
        <v>1725</v>
      </c>
      <c r="H847">
        <f>VLOOKUP(Ventas[[#This Row],[CódigoProducto]],Productos[[CódigoProducto]:[Costo de venta]],4,FALSE)</f>
        <v>1500</v>
      </c>
    </row>
    <row r="848" spans="1:8" ht="15.6" thickTop="1" thickBot="1" x14ac:dyDescent="0.35">
      <c r="A848" s="1">
        <v>41816</v>
      </c>
      <c r="B848" s="13" t="s">
        <v>86</v>
      </c>
      <c r="C848" t="s">
        <v>21</v>
      </c>
      <c r="D848">
        <v>2</v>
      </c>
      <c r="E848" t="str">
        <f>VLOOKUP(Ventas[[#This Row],[Representante]],Vendedores[],2,FALSE)</f>
        <v>Puerto Maldonado</v>
      </c>
      <c r="F848" t="str">
        <f>VLOOKUP(Ventas[[#This Row],[CódigoProducto]],Productos[[CódigoProducto]:[Costo de venta]],2,FALSE)</f>
        <v>BLU Studio X8</v>
      </c>
      <c r="G848">
        <f>VLOOKUP(Ventas[[#This Row],[CódigoProducto]],Productos[[CódigoProducto]:[Costo de venta]],3,FALSE)</f>
        <v>1012</v>
      </c>
      <c r="H848">
        <f>VLOOKUP(Ventas[[#This Row],[CódigoProducto]],Productos[[CódigoProducto]:[Costo de venta]],4,FALSE)</f>
        <v>920</v>
      </c>
    </row>
    <row r="849" spans="1:8" ht="15.6" thickTop="1" thickBot="1" x14ac:dyDescent="0.35">
      <c r="A849" s="1">
        <v>41816</v>
      </c>
      <c r="B849" s="13" t="s">
        <v>36</v>
      </c>
      <c r="C849" t="s">
        <v>17</v>
      </c>
      <c r="D849">
        <v>22</v>
      </c>
      <c r="E849" t="str">
        <f>VLOOKUP(Ventas[[#This Row],[Representante]],Vendedores[],2,FALSE)</f>
        <v>Barranca</v>
      </c>
      <c r="F849" t="str">
        <f>VLOOKUP(Ventas[[#This Row],[CódigoProducto]],Productos[[CódigoProducto]:[Costo de venta]],2,FALSE)</f>
        <v>BLU Advance 5.0</v>
      </c>
      <c r="G849">
        <f>VLOOKUP(Ventas[[#This Row],[CódigoProducto]],Productos[[CódigoProducto]:[Costo de venta]],3,FALSE)</f>
        <v>1620</v>
      </c>
      <c r="H849">
        <f>VLOOKUP(Ventas[[#This Row],[CódigoProducto]],Productos[[CódigoProducto]:[Costo de venta]],4,FALSE)</f>
        <v>1350</v>
      </c>
    </row>
    <row r="850" spans="1:8" ht="15.6" thickTop="1" thickBot="1" x14ac:dyDescent="0.35">
      <c r="A850" s="1">
        <v>41817</v>
      </c>
      <c r="B850" s="13" t="s">
        <v>87</v>
      </c>
      <c r="C850" t="s">
        <v>20</v>
      </c>
      <c r="D850">
        <v>2</v>
      </c>
      <c r="E850" t="str">
        <f>VLOOKUP(Ventas[[#This Row],[Representante]],Vendedores[],2,FALSE)</f>
        <v>Tumbes</v>
      </c>
      <c r="F850" t="str">
        <f>VLOOKUP(Ventas[[#This Row],[CódigoProducto]],Productos[[CódigoProducto]:[Costo de venta]],2,FALSE)</f>
        <v>ALCATEL OneTouch</v>
      </c>
      <c r="G850">
        <f>VLOOKUP(Ventas[[#This Row],[CódigoProducto]],Productos[[CódigoProducto]:[Costo de venta]],3,FALSE)</f>
        <v>1020</v>
      </c>
      <c r="H850">
        <f>VLOOKUP(Ventas[[#This Row],[CódigoProducto]],Productos[[CódigoProducto]:[Costo de venta]],4,FALSE)</f>
        <v>850</v>
      </c>
    </row>
    <row r="851" spans="1:8" ht="15.6" thickTop="1" thickBot="1" x14ac:dyDescent="0.35">
      <c r="A851" s="1">
        <v>41817</v>
      </c>
      <c r="B851" s="13" t="s">
        <v>88</v>
      </c>
      <c r="C851" t="s">
        <v>24</v>
      </c>
      <c r="D851">
        <v>17</v>
      </c>
      <c r="E851" t="str">
        <f>VLOOKUP(Ventas[[#This Row],[Representante]],Vendedores[],2,FALSE)</f>
        <v>Talara</v>
      </c>
      <c r="F851" t="str">
        <f>VLOOKUP(Ventas[[#This Row],[CódigoProducto]],Productos[[CódigoProducto]:[Costo de venta]],2,FALSE)</f>
        <v>Samsung Galaxy S5</v>
      </c>
      <c r="G851">
        <f>VLOOKUP(Ventas[[#This Row],[CódigoProducto]],Productos[[CódigoProducto]:[Costo de venta]],3,FALSE)</f>
        <v>2167.1999999999998</v>
      </c>
      <c r="H851">
        <f>VLOOKUP(Ventas[[#This Row],[CódigoProducto]],Productos[[CódigoProducto]:[Costo de venta]],4,FALSE)</f>
        <v>1720</v>
      </c>
    </row>
    <row r="852" spans="1:8" ht="15.6" thickTop="1" thickBot="1" x14ac:dyDescent="0.35">
      <c r="A852" s="1">
        <v>41818</v>
      </c>
      <c r="B852" s="13" t="s">
        <v>89</v>
      </c>
      <c r="C852" t="s">
        <v>18</v>
      </c>
      <c r="D852">
        <v>19</v>
      </c>
      <c r="E852" t="str">
        <f>VLOOKUP(Ventas[[#This Row],[Representante]],Vendedores[],2,FALSE)</f>
        <v>Paita</v>
      </c>
      <c r="F852" t="str">
        <f>VLOOKUP(Ventas[[#This Row],[CódigoProducto]],Productos[[CódigoProducto]:[Costo de venta]],2,FALSE)</f>
        <v>Apple iPhone 6</v>
      </c>
      <c r="G852">
        <f>VLOOKUP(Ventas[[#This Row],[CódigoProducto]],Productos[[CódigoProducto]:[Costo de venta]],3,FALSE)</f>
        <v>1312.5</v>
      </c>
      <c r="H852">
        <f>VLOOKUP(Ventas[[#This Row],[CódigoProducto]],Productos[[CódigoProducto]:[Costo de venta]],4,FALSE)</f>
        <v>1250</v>
      </c>
    </row>
    <row r="853" spans="1:8" ht="15.6" thickTop="1" thickBot="1" x14ac:dyDescent="0.35">
      <c r="A853" s="1">
        <v>41818</v>
      </c>
      <c r="B853" s="13" t="s">
        <v>41</v>
      </c>
      <c r="C853" t="s">
        <v>16</v>
      </c>
      <c r="D853">
        <v>3</v>
      </c>
      <c r="E853" t="str">
        <f>VLOOKUP(Ventas[[#This Row],[Representante]],Vendedores[],2,FALSE)</f>
        <v>Chincha</v>
      </c>
      <c r="F853" t="str">
        <f>VLOOKUP(Ventas[[#This Row],[CódigoProducto]],Productos[[CódigoProducto]:[Costo de venta]],2,FALSE)</f>
        <v>Huawei Nexus 6P</v>
      </c>
      <c r="G853">
        <f>VLOOKUP(Ventas[[#This Row],[CódigoProducto]],Productos[[CódigoProducto]:[Costo de venta]],3,FALSE)</f>
        <v>1624</v>
      </c>
      <c r="H853">
        <f>VLOOKUP(Ventas[[#This Row],[CódigoProducto]],Productos[[CódigoProducto]:[Costo de venta]],4,FALSE)</f>
        <v>1450</v>
      </c>
    </row>
    <row r="854" spans="1:8" ht="15.6" thickTop="1" thickBot="1" x14ac:dyDescent="0.35">
      <c r="A854" s="1">
        <v>41818</v>
      </c>
      <c r="B854" s="13" t="s">
        <v>90</v>
      </c>
      <c r="C854" t="s">
        <v>14</v>
      </c>
      <c r="D854">
        <v>17</v>
      </c>
      <c r="E854" t="str">
        <f>VLOOKUP(Ventas[[#This Row],[Representante]],Vendedores[],2,FALSE)</f>
        <v>Chimbote</v>
      </c>
      <c r="F854" t="str">
        <f>VLOOKUP(Ventas[[#This Row],[CódigoProducto]],Productos[[CódigoProducto]:[Costo de venta]],2,FALSE)</f>
        <v>Samsung Galaxy A20</v>
      </c>
      <c r="G854">
        <f>VLOOKUP(Ventas[[#This Row],[CódigoProducto]],Productos[[CódigoProducto]:[Costo de venta]],3,FALSE)</f>
        <v>1725</v>
      </c>
      <c r="H854">
        <f>VLOOKUP(Ventas[[#This Row],[CódigoProducto]],Productos[[CódigoProducto]:[Costo de venta]],4,FALSE)</f>
        <v>1500</v>
      </c>
    </row>
    <row r="855" spans="1:8" ht="15.6" thickTop="1" thickBot="1" x14ac:dyDescent="0.35">
      <c r="A855" s="1">
        <v>41818</v>
      </c>
      <c r="B855" s="13" t="s">
        <v>91</v>
      </c>
      <c r="C855" t="s">
        <v>24</v>
      </c>
      <c r="D855">
        <v>3</v>
      </c>
      <c r="E855" t="str">
        <f>VLOOKUP(Ventas[[#This Row],[Representante]],Vendedores[],2,FALSE)</f>
        <v>Ica</v>
      </c>
      <c r="F855" t="str">
        <f>VLOOKUP(Ventas[[#This Row],[CódigoProducto]],Productos[[CódigoProducto]:[Costo de venta]],2,FALSE)</f>
        <v>Samsung Galaxy S5</v>
      </c>
      <c r="G855">
        <f>VLOOKUP(Ventas[[#This Row],[CódigoProducto]],Productos[[CódigoProducto]:[Costo de venta]],3,FALSE)</f>
        <v>2167.1999999999998</v>
      </c>
      <c r="H855">
        <f>VLOOKUP(Ventas[[#This Row],[CódigoProducto]],Productos[[CódigoProducto]:[Costo de venta]],4,FALSE)</f>
        <v>1720</v>
      </c>
    </row>
    <row r="856" spans="1:8" ht="15.6" thickTop="1" thickBot="1" x14ac:dyDescent="0.35">
      <c r="A856" s="1">
        <v>41818</v>
      </c>
      <c r="B856" s="13" t="s">
        <v>42</v>
      </c>
      <c r="C856" t="s">
        <v>23</v>
      </c>
      <c r="D856">
        <v>2</v>
      </c>
      <c r="E856" t="str">
        <f>VLOOKUP(Ventas[[#This Row],[Representante]],Vendedores[],2,FALSE)</f>
        <v>Huánuco</v>
      </c>
      <c r="F856" t="str">
        <f>VLOOKUP(Ventas[[#This Row],[CódigoProducto]],Productos[[CódigoProducto]:[Costo de venta]],2,FALSE)</f>
        <v>Samsung Galaxy J7</v>
      </c>
      <c r="G856">
        <f>VLOOKUP(Ventas[[#This Row],[CódigoProducto]],Productos[[CódigoProducto]:[Costo de venta]],3,FALSE)</f>
        <v>2016.5</v>
      </c>
      <c r="H856">
        <f>VLOOKUP(Ventas[[#This Row],[CódigoProducto]],Productos[[CódigoProducto]:[Costo de venta]],4,FALSE)</f>
        <v>1850</v>
      </c>
    </row>
    <row r="857" spans="1:8" ht="15.6" thickTop="1" thickBot="1" x14ac:dyDescent="0.35">
      <c r="A857" s="1">
        <v>41818</v>
      </c>
      <c r="B857" s="13" t="s">
        <v>92</v>
      </c>
      <c r="C857" t="s">
        <v>24</v>
      </c>
      <c r="D857">
        <v>3</v>
      </c>
      <c r="E857" t="str">
        <f>VLOOKUP(Ventas[[#This Row],[Representante]],Vendedores[],2,FALSE)</f>
        <v>Arequipa</v>
      </c>
      <c r="F857" t="str">
        <f>VLOOKUP(Ventas[[#This Row],[CódigoProducto]],Productos[[CódigoProducto]:[Costo de venta]],2,FALSE)</f>
        <v>Samsung Galaxy S5</v>
      </c>
      <c r="G857">
        <f>VLOOKUP(Ventas[[#This Row],[CódigoProducto]],Productos[[CódigoProducto]:[Costo de venta]],3,FALSE)</f>
        <v>2167.1999999999998</v>
      </c>
      <c r="H857">
        <f>VLOOKUP(Ventas[[#This Row],[CódigoProducto]],Productos[[CódigoProducto]:[Costo de venta]],4,FALSE)</f>
        <v>1720</v>
      </c>
    </row>
    <row r="858" spans="1:8" ht="15.6" thickTop="1" thickBot="1" x14ac:dyDescent="0.35">
      <c r="A858" s="1">
        <v>41819</v>
      </c>
      <c r="B858" s="13" t="s">
        <v>93</v>
      </c>
      <c r="C858" t="s">
        <v>13</v>
      </c>
      <c r="D858">
        <v>3</v>
      </c>
      <c r="E858" t="str">
        <f>VLOOKUP(Ventas[[#This Row],[Representante]],Vendedores[],2,FALSE)</f>
        <v>Cajamarca</v>
      </c>
      <c r="F858" t="str">
        <f>VLOOKUP(Ventas[[#This Row],[CódigoProducto]],Productos[[CódigoProducto]:[Costo de venta]],2,FALSE)</f>
        <v>Xiaomi Redmi Note 9</v>
      </c>
      <c r="G858">
        <f>VLOOKUP(Ventas[[#This Row],[CódigoProducto]],Productos[[CódigoProducto]:[Costo de venta]],3,FALSE)</f>
        <v>1683</v>
      </c>
      <c r="H858">
        <f>VLOOKUP(Ventas[[#This Row],[CódigoProducto]],Productos[[CódigoProducto]:[Costo de venta]],4,FALSE)</f>
        <v>1530</v>
      </c>
    </row>
    <row r="859" spans="1:8" ht="15.6" thickTop="1" thickBot="1" x14ac:dyDescent="0.35">
      <c r="A859" s="1">
        <v>41820</v>
      </c>
      <c r="B859" s="13" t="s">
        <v>35</v>
      </c>
      <c r="C859" t="s">
        <v>23</v>
      </c>
      <c r="D859">
        <v>2</v>
      </c>
      <c r="E859" t="str">
        <f>VLOOKUP(Ventas[[#This Row],[Representante]],Vendedores[],2,FALSE)</f>
        <v>Huancayo</v>
      </c>
      <c r="F859" t="str">
        <f>VLOOKUP(Ventas[[#This Row],[CódigoProducto]],Productos[[CódigoProducto]:[Costo de venta]],2,FALSE)</f>
        <v>Samsung Galaxy J7</v>
      </c>
      <c r="G859">
        <f>VLOOKUP(Ventas[[#This Row],[CódigoProducto]],Productos[[CódigoProducto]:[Costo de venta]],3,FALSE)</f>
        <v>2016.5</v>
      </c>
      <c r="H859">
        <f>VLOOKUP(Ventas[[#This Row],[CódigoProducto]],Productos[[CódigoProducto]:[Costo de venta]],4,FALSE)</f>
        <v>1850</v>
      </c>
    </row>
    <row r="860" spans="1:8" ht="15.6" thickTop="1" thickBot="1" x14ac:dyDescent="0.35">
      <c r="A860" s="1">
        <v>41820</v>
      </c>
      <c r="B860" s="13" t="s">
        <v>94</v>
      </c>
      <c r="C860" t="s">
        <v>21</v>
      </c>
      <c r="D860">
        <v>14</v>
      </c>
      <c r="E860" t="str">
        <f>VLOOKUP(Ventas[[#This Row],[Representante]],Vendedores[],2,FALSE)</f>
        <v>Piura</v>
      </c>
      <c r="F860" t="str">
        <f>VLOOKUP(Ventas[[#This Row],[CódigoProducto]],Productos[[CódigoProducto]:[Costo de venta]],2,FALSE)</f>
        <v>BLU Studio X8</v>
      </c>
      <c r="G860">
        <f>VLOOKUP(Ventas[[#This Row],[CódigoProducto]],Productos[[CódigoProducto]:[Costo de venta]],3,FALSE)</f>
        <v>1012</v>
      </c>
      <c r="H860">
        <f>VLOOKUP(Ventas[[#This Row],[CódigoProducto]],Productos[[CódigoProducto]:[Costo de venta]],4,FALSE)</f>
        <v>920</v>
      </c>
    </row>
    <row r="861" spans="1:8" ht="15.6" thickTop="1" thickBot="1" x14ac:dyDescent="0.35">
      <c r="A861" s="1">
        <v>41820</v>
      </c>
      <c r="B861" s="13" t="s">
        <v>95</v>
      </c>
      <c r="C861" t="s">
        <v>24</v>
      </c>
      <c r="D861">
        <v>1</v>
      </c>
      <c r="E861" t="str">
        <f>VLOOKUP(Ventas[[#This Row],[Representante]],Vendedores[],2,FALSE)</f>
        <v>Chepén</v>
      </c>
      <c r="F861" t="str">
        <f>VLOOKUP(Ventas[[#This Row],[CódigoProducto]],Productos[[CódigoProducto]:[Costo de venta]],2,FALSE)</f>
        <v>Samsung Galaxy S5</v>
      </c>
      <c r="G861">
        <f>VLOOKUP(Ventas[[#This Row],[CódigoProducto]],Productos[[CódigoProducto]:[Costo de venta]],3,FALSE)</f>
        <v>2167.1999999999998</v>
      </c>
      <c r="H861">
        <f>VLOOKUP(Ventas[[#This Row],[CódigoProducto]],Productos[[CódigoProducto]:[Costo de venta]],4,FALSE)</f>
        <v>1720</v>
      </c>
    </row>
    <row r="862" spans="1:8" ht="15.6" thickTop="1" thickBot="1" x14ac:dyDescent="0.35">
      <c r="A862" s="1">
        <v>41820</v>
      </c>
      <c r="B862" s="13" t="s">
        <v>96</v>
      </c>
      <c r="C862" t="s">
        <v>18</v>
      </c>
      <c r="D862">
        <v>1</v>
      </c>
      <c r="E862" t="str">
        <f>VLOOKUP(Ventas[[#This Row],[Representante]],Vendedores[],2,FALSE)</f>
        <v>Juliaca</v>
      </c>
      <c r="F862" t="str">
        <f>VLOOKUP(Ventas[[#This Row],[CódigoProducto]],Productos[[CódigoProducto]:[Costo de venta]],2,FALSE)</f>
        <v>Apple iPhone 6</v>
      </c>
      <c r="G862">
        <f>VLOOKUP(Ventas[[#This Row],[CódigoProducto]],Productos[[CódigoProducto]:[Costo de venta]],3,FALSE)</f>
        <v>1312.5</v>
      </c>
      <c r="H862">
        <f>VLOOKUP(Ventas[[#This Row],[CódigoProducto]],Productos[[CódigoProducto]:[Costo de venta]],4,FALSE)</f>
        <v>1250</v>
      </c>
    </row>
    <row r="863" spans="1:8" ht="15.6" thickTop="1" thickBot="1" x14ac:dyDescent="0.35">
      <c r="A863" s="1">
        <v>41820</v>
      </c>
      <c r="B863" s="13" t="s">
        <v>97</v>
      </c>
      <c r="C863" t="s">
        <v>24</v>
      </c>
      <c r="D863">
        <v>1</v>
      </c>
      <c r="E863" t="str">
        <f>VLOOKUP(Ventas[[#This Row],[Representante]],Vendedores[],2,FALSE)</f>
        <v>Pucallpa</v>
      </c>
      <c r="F863" t="str">
        <f>VLOOKUP(Ventas[[#This Row],[CódigoProducto]],Productos[[CódigoProducto]:[Costo de venta]],2,FALSE)</f>
        <v>Samsung Galaxy S5</v>
      </c>
      <c r="G863">
        <f>VLOOKUP(Ventas[[#This Row],[CódigoProducto]],Productos[[CódigoProducto]:[Costo de venta]],3,FALSE)</f>
        <v>2167.1999999999998</v>
      </c>
      <c r="H863">
        <f>VLOOKUP(Ventas[[#This Row],[CódigoProducto]],Productos[[CódigoProducto]:[Costo de venta]],4,FALSE)</f>
        <v>1720</v>
      </c>
    </row>
    <row r="864" spans="1:8" ht="15.6" thickTop="1" thickBot="1" x14ac:dyDescent="0.35">
      <c r="A864" s="1">
        <v>41821</v>
      </c>
      <c r="B864" s="13" t="s">
        <v>98</v>
      </c>
      <c r="C864" t="s">
        <v>21</v>
      </c>
      <c r="D864">
        <v>1</v>
      </c>
      <c r="E864" t="str">
        <f>VLOOKUP(Ventas[[#This Row],[Representante]],Vendedores[],2,FALSE)</f>
        <v>Lima</v>
      </c>
      <c r="F864" t="str">
        <f>VLOOKUP(Ventas[[#This Row],[CódigoProducto]],Productos[[CódigoProducto]:[Costo de venta]],2,FALSE)</f>
        <v>BLU Studio X8</v>
      </c>
      <c r="G864">
        <f>VLOOKUP(Ventas[[#This Row],[CódigoProducto]],Productos[[CódigoProducto]:[Costo de venta]],3,FALSE)</f>
        <v>1012</v>
      </c>
      <c r="H864">
        <f>VLOOKUP(Ventas[[#This Row],[CódigoProducto]],Productos[[CódigoProducto]:[Costo de venta]],4,FALSE)</f>
        <v>920</v>
      </c>
    </row>
    <row r="865" spans="1:8" ht="15.6" thickTop="1" thickBot="1" x14ac:dyDescent="0.35">
      <c r="A865" s="1">
        <v>41821</v>
      </c>
      <c r="B865" s="13" t="s">
        <v>99</v>
      </c>
      <c r="C865" t="s">
        <v>23</v>
      </c>
      <c r="D865">
        <v>1</v>
      </c>
      <c r="E865" t="str">
        <f>VLOOKUP(Ventas[[#This Row],[Representante]],Vendedores[],2,FALSE)</f>
        <v>Chiclayo</v>
      </c>
      <c r="F865" t="str">
        <f>VLOOKUP(Ventas[[#This Row],[CódigoProducto]],Productos[[CódigoProducto]:[Costo de venta]],2,FALSE)</f>
        <v>Samsung Galaxy J7</v>
      </c>
      <c r="G865">
        <f>VLOOKUP(Ventas[[#This Row],[CódigoProducto]],Productos[[CódigoProducto]:[Costo de venta]],3,FALSE)</f>
        <v>2016.5</v>
      </c>
      <c r="H865">
        <f>VLOOKUP(Ventas[[#This Row],[CódigoProducto]],Productos[[CódigoProducto]:[Costo de venta]],4,FALSE)</f>
        <v>1850</v>
      </c>
    </row>
    <row r="866" spans="1:8" ht="15.6" thickTop="1" thickBot="1" x14ac:dyDescent="0.35">
      <c r="A866" s="1">
        <v>41821</v>
      </c>
      <c r="B866" s="13" t="s">
        <v>100</v>
      </c>
      <c r="C866" t="s">
        <v>16</v>
      </c>
      <c r="D866">
        <v>2</v>
      </c>
      <c r="E866" t="str">
        <f>VLOOKUP(Ventas[[#This Row],[Representante]],Vendedores[],2,FALSE)</f>
        <v>Cerro de Pasco</v>
      </c>
      <c r="F866" t="str">
        <f>VLOOKUP(Ventas[[#This Row],[CódigoProducto]],Productos[[CódigoProducto]:[Costo de venta]],2,FALSE)</f>
        <v>Huawei Nexus 6P</v>
      </c>
      <c r="G866">
        <f>VLOOKUP(Ventas[[#This Row],[CódigoProducto]],Productos[[CódigoProducto]:[Costo de venta]],3,FALSE)</f>
        <v>1624</v>
      </c>
      <c r="H866">
        <f>VLOOKUP(Ventas[[#This Row],[CódigoProducto]],Productos[[CódigoProducto]:[Costo de venta]],4,FALSE)</f>
        <v>1450</v>
      </c>
    </row>
    <row r="867" spans="1:8" ht="15.6" thickTop="1" thickBot="1" x14ac:dyDescent="0.35">
      <c r="A867" s="1">
        <v>41821</v>
      </c>
      <c r="B867" s="13" t="s">
        <v>101</v>
      </c>
      <c r="C867" t="s">
        <v>15</v>
      </c>
      <c r="D867">
        <v>2</v>
      </c>
      <c r="E867" t="str">
        <f>VLOOKUP(Ventas[[#This Row],[Representante]],Vendedores[],2,FALSE)</f>
        <v>Cañete</v>
      </c>
      <c r="F867" t="str">
        <f>VLOOKUP(Ventas[[#This Row],[CódigoProducto]],Productos[[CódigoProducto]:[Costo de venta]],2,FALSE)</f>
        <v>Moto G Plus</v>
      </c>
      <c r="G867">
        <f>VLOOKUP(Ventas[[#This Row],[CódigoProducto]],Productos[[CódigoProducto]:[Costo de venta]],3,FALSE)</f>
        <v>2376</v>
      </c>
      <c r="H867">
        <f>VLOOKUP(Ventas[[#This Row],[CódigoProducto]],Productos[[CódigoProducto]:[Costo de venta]],4,FALSE)</f>
        <v>2200</v>
      </c>
    </row>
    <row r="868" spans="1:8" ht="15.6" thickTop="1" thickBot="1" x14ac:dyDescent="0.35">
      <c r="A868" s="1">
        <v>41821</v>
      </c>
      <c r="B868" s="13" t="s">
        <v>102</v>
      </c>
      <c r="C868" t="s">
        <v>15</v>
      </c>
      <c r="D868">
        <v>2</v>
      </c>
      <c r="E868" t="str">
        <f>VLOOKUP(Ventas[[#This Row],[Representante]],Vendedores[],2,FALSE)</f>
        <v>Moyobamba</v>
      </c>
      <c r="F868" t="str">
        <f>VLOOKUP(Ventas[[#This Row],[CódigoProducto]],Productos[[CódigoProducto]:[Costo de venta]],2,FALSE)</f>
        <v>Moto G Plus</v>
      </c>
      <c r="G868">
        <f>VLOOKUP(Ventas[[#This Row],[CódigoProducto]],Productos[[CódigoProducto]:[Costo de venta]],3,FALSE)</f>
        <v>2376</v>
      </c>
      <c r="H868">
        <f>VLOOKUP(Ventas[[#This Row],[CódigoProducto]],Productos[[CódigoProducto]:[Costo de venta]],4,FALSE)</f>
        <v>2200</v>
      </c>
    </row>
    <row r="869" spans="1:8" ht="15.6" thickTop="1" thickBot="1" x14ac:dyDescent="0.35">
      <c r="A869" s="1">
        <v>41822</v>
      </c>
      <c r="B869" s="13" t="s">
        <v>53</v>
      </c>
      <c r="C869" t="s">
        <v>15</v>
      </c>
      <c r="D869">
        <v>1</v>
      </c>
      <c r="E869" t="str">
        <f>VLOOKUP(Ventas[[#This Row],[Representante]],Vendedores[],2,FALSE)</f>
        <v>Arequipa</v>
      </c>
      <c r="F869" t="str">
        <f>VLOOKUP(Ventas[[#This Row],[CódigoProducto]],Productos[[CódigoProducto]:[Costo de venta]],2,FALSE)</f>
        <v>Moto G Plus</v>
      </c>
      <c r="G869">
        <f>VLOOKUP(Ventas[[#This Row],[CódigoProducto]],Productos[[CódigoProducto]:[Costo de venta]],3,FALSE)</f>
        <v>2376</v>
      </c>
      <c r="H869">
        <f>VLOOKUP(Ventas[[#This Row],[CódigoProducto]],Productos[[CódigoProducto]:[Costo de venta]],4,FALSE)</f>
        <v>2200</v>
      </c>
    </row>
    <row r="870" spans="1:8" ht="15.6" thickTop="1" thickBot="1" x14ac:dyDescent="0.35">
      <c r="A870" s="1">
        <v>41822</v>
      </c>
      <c r="B870" s="13" t="s">
        <v>50</v>
      </c>
      <c r="C870" t="s">
        <v>14</v>
      </c>
      <c r="D870">
        <v>3</v>
      </c>
      <c r="E870" t="str">
        <f>VLOOKUP(Ventas[[#This Row],[Representante]],Vendedores[],2,FALSE)</f>
        <v>Cajamarca</v>
      </c>
      <c r="F870" t="str">
        <f>VLOOKUP(Ventas[[#This Row],[CódigoProducto]],Productos[[CódigoProducto]:[Costo de venta]],2,FALSE)</f>
        <v>Samsung Galaxy A20</v>
      </c>
      <c r="G870">
        <f>VLOOKUP(Ventas[[#This Row],[CódigoProducto]],Productos[[CódigoProducto]:[Costo de venta]],3,FALSE)</f>
        <v>1725</v>
      </c>
      <c r="H870">
        <f>VLOOKUP(Ventas[[#This Row],[CódigoProducto]],Productos[[CódigoProducto]:[Costo de venta]],4,FALSE)</f>
        <v>1500</v>
      </c>
    </row>
    <row r="871" spans="1:8" ht="15.6" thickTop="1" thickBot="1" x14ac:dyDescent="0.35">
      <c r="A871" s="1">
        <v>41822</v>
      </c>
      <c r="B871" s="13" t="s">
        <v>34</v>
      </c>
      <c r="C871" t="s">
        <v>18</v>
      </c>
      <c r="D871">
        <v>1</v>
      </c>
      <c r="E871" t="str">
        <f>VLOOKUP(Ventas[[#This Row],[Representante]],Vendedores[],2,FALSE)</f>
        <v>Ica</v>
      </c>
      <c r="F871" t="str">
        <f>VLOOKUP(Ventas[[#This Row],[CódigoProducto]],Productos[[CódigoProducto]:[Costo de venta]],2,FALSE)</f>
        <v>Apple iPhone 6</v>
      </c>
      <c r="G871">
        <f>VLOOKUP(Ventas[[#This Row],[CódigoProducto]],Productos[[CódigoProducto]:[Costo de venta]],3,FALSE)</f>
        <v>1312.5</v>
      </c>
      <c r="H871">
        <f>VLOOKUP(Ventas[[#This Row],[CódigoProducto]],Productos[[CódigoProducto]:[Costo de venta]],4,FALSE)</f>
        <v>1250</v>
      </c>
    </row>
    <row r="872" spans="1:8" ht="15.6" thickTop="1" thickBot="1" x14ac:dyDescent="0.35">
      <c r="A872" s="1">
        <v>41822</v>
      </c>
      <c r="B872" s="13" t="s">
        <v>32</v>
      </c>
      <c r="C872" t="s">
        <v>14</v>
      </c>
      <c r="D872">
        <v>1</v>
      </c>
      <c r="E872" t="str">
        <f>VLOOKUP(Ventas[[#This Row],[Representante]],Vendedores[],2,FALSE)</f>
        <v>Trujillo</v>
      </c>
      <c r="F872" t="str">
        <f>VLOOKUP(Ventas[[#This Row],[CódigoProducto]],Productos[[CódigoProducto]:[Costo de venta]],2,FALSE)</f>
        <v>Samsung Galaxy A20</v>
      </c>
      <c r="G872">
        <f>VLOOKUP(Ventas[[#This Row],[CódigoProducto]],Productos[[CódigoProducto]:[Costo de venta]],3,FALSE)</f>
        <v>1725</v>
      </c>
      <c r="H872">
        <f>VLOOKUP(Ventas[[#This Row],[CódigoProducto]],Productos[[CódigoProducto]:[Costo de venta]],4,FALSE)</f>
        <v>1500</v>
      </c>
    </row>
    <row r="873" spans="1:8" ht="15.6" thickTop="1" thickBot="1" x14ac:dyDescent="0.35">
      <c r="A873" s="1">
        <v>41822</v>
      </c>
      <c r="B873" s="13" t="s">
        <v>59</v>
      </c>
      <c r="C873" t="s">
        <v>17</v>
      </c>
      <c r="D873">
        <v>13</v>
      </c>
      <c r="E873" t="str">
        <f>VLOOKUP(Ventas[[#This Row],[Representante]],Vendedores[],2,FALSE)</f>
        <v>Huaral</v>
      </c>
      <c r="F873" t="str">
        <f>VLOOKUP(Ventas[[#This Row],[CódigoProducto]],Productos[[CódigoProducto]:[Costo de venta]],2,FALSE)</f>
        <v>BLU Advance 5.0</v>
      </c>
      <c r="G873">
        <f>VLOOKUP(Ventas[[#This Row],[CódigoProducto]],Productos[[CódigoProducto]:[Costo de venta]],3,FALSE)</f>
        <v>1620</v>
      </c>
      <c r="H873">
        <f>VLOOKUP(Ventas[[#This Row],[CódigoProducto]],Productos[[CódigoProducto]:[Costo de venta]],4,FALSE)</f>
        <v>1350</v>
      </c>
    </row>
    <row r="874" spans="1:8" ht="15.6" thickTop="1" thickBot="1" x14ac:dyDescent="0.35">
      <c r="A874" s="1">
        <v>41822</v>
      </c>
      <c r="B874" s="13" t="s">
        <v>37</v>
      </c>
      <c r="C874" t="s">
        <v>21</v>
      </c>
      <c r="D874">
        <v>2</v>
      </c>
      <c r="E874" t="str">
        <f>VLOOKUP(Ventas[[#This Row],[Representante]],Vendedores[],2,FALSE)</f>
        <v>Chiclayo</v>
      </c>
      <c r="F874" t="str">
        <f>VLOOKUP(Ventas[[#This Row],[CódigoProducto]],Productos[[CódigoProducto]:[Costo de venta]],2,FALSE)</f>
        <v>BLU Studio X8</v>
      </c>
      <c r="G874">
        <f>VLOOKUP(Ventas[[#This Row],[CódigoProducto]],Productos[[CódigoProducto]:[Costo de venta]],3,FALSE)</f>
        <v>1012</v>
      </c>
      <c r="H874">
        <f>VLOOKUP(Ventas[[#This Row],[CódigoProducto]],Productos[[CódigoProducto]:[Costo de venta]],4,FALSE)</f>
        <v>920</v>
      </c>
    </row>
    <row r="875" spans="1:8" ht="15.6" thickTop="1" thickBot="1" x14ac:dyDescent="0.35">
      <c r="A875" s="1">
        <v>41822</v>
      </c>
      <c r="B875" s="13" t="s">
        <v>38</v>
      </c>
      <c r="C875" t="s">
        <v>15</v>
      </c>
      <c r="D875">
        <v>2</v>
      </c>
      <c r="E875" t="str">
        <f>VLOOKUP(Ventas[[#This Row],[Representante]],Vendedores[],2,FALSE)</f>
        <v>Catacaos</v>
      </c>
      <c r="F875" t="str">
        <f>VLOOKUP(Ventas[[#This Row],[CódigoProducto]],Productos[[CódigoProducto]:[Costo de venta]],2,FALSE)</f>
        <v>Moto G Plus</v>
      </c>
      <c r="G875">
        <f>VLOOKUP(Ventas[[#This Row],[CódigoProducto]],Productos[[CódigoProducto]:[Costo de venta]],3,FALSE)</f>
        <v>2376</v>
      </c>
      <c r="H875">
        <f>VLOOKUP(Ventas[[#This Row],[CódigoProducto]],Productos[[CódigoProducto]:[Costo de venta]],4,FALSE)</f>
        <v>2200</v>
      </c>
    </row>
    <row r="876" spans="1:8" ht="15.6" thickTop="1" thickBot="1" x14ac:dyDescent="0.35">
      <c r="A876" s="1">
        <v>41823</v>
      </c>
      <c r="B876" s="13" t="s">
        <v>43</v>
      </c>
      <c r="C876" t="s">
        <v>23</v>
      </c>
      <c r="D876">
        <v>3</v>
      </c>
      <c r="E876" t="str">
        <f>VLOOKUP(Ventas[[#This Row],[Representante]],Vendedores[],2,FALSE)</f>
        <v>Huancayo</v>
      </c>
      <c r="F876" t="str">
        <f>VLOOKUP(Ventas[[#This Row],[CódigoProducto]],Productos[[CódigoProducto]:[Costo de venta]],2,FALSE)</f>
        <v>Samsung Galaxy J7</v>
      </c>
      <c r="G876">
        <f>VLOOKUP(Ventas[[#This Row],[CódigoProducto]],Productos[[CódigoProducto]:[Costo de venta]],3,FALSE)</f>
        <v>2016.5</v>
      </c>
      <c r="H876">
        <f>VLOOKUP(Ventas[[#This Row],[CódigoProducto]],Productos[[CódigoProducto]:[Costo de venta]],4,FALSE)</f>
        <v>1850</v>
      </c>
    </row>
    <row r="877" spans="1:8" ht="15.6" thickTop="1" thickBot="1" x14ac:dyDescent="0.35">
      <c r="A877" s="1">
        <v>41823</v>
      </c>
      <c r="B877" s="13" t="s">
        <v>49</v>
      </c>
      <c r="C877" t="s">
        <v>21</v>
      </c>
      <c r="D877">
        <v>2</v>
      </c>
      <c r="E877" t="str">
        <f>VLOOKUP(Ventas[[#This Row],[Representante]],Vendedores[],2,FALSE)</f>
        <v>Piura</v>
      </c>
      <c r="F877" t="str">
        <f>VLOOKUP(Ventas[[#This Row],[CódigoProducto]],Productos[[CódigoProducto]:[Costo de venta]],2,FALSE)</f>
        <v>BLU Studio X8</v>
      </c>
      <c r="G877">
        <f>VLOOKUP(Ventas[[#This Row],[CódigoProducto]],Productos[[CódigoProducto]:[Costo de venta]],3,FALSE)</f>
        <v>1012</v>
      </c>
      <c r="H877">
        <f>VLOOKUP(Ventas[[#This Row],[CódigoProducto]],Productos[[CódigoProducto]:[Costo de venta]],4,FALSE)</f>
        <v>920</v>
      </c>
    </row>
    <row r="878" spans="1:8" ht="15.6" thickTop="1" thickBot="1" x14ac:dyDescent="0.35">
      <c r="A878" s="1">
        <v>41823</v>
      </c>
      <c r="B878" s="13" t="s">
        <v>40</v>
      </c>
      <c r="C878" t="s">
        <v>17</v>
      </c>
      <c r="D878">
        <v>3</v>
      </c>
      <c r="E878" t="str">
        <f>VLOOKUP(Ventas[[#This Row],[Representante]],Vendedores[],2,FALSE)</f>
        <v>Iquitos</v>
      </c>
      <c r="F878" t="str">
        <f>VLOOKUP(Ventas[[#This Row],[CódigoProducto]],Productos[[CódigoProducto]:[Costo de venta]],2,FALSE)</f>
        <v>BLU Advance 5.0</v>
      </c>
      <c r="G878">
        <f>VLOOKUP(Ventas[[#This Row],[CódigoProducto]],Productos[[CódigoProducto]:[Costo de venta]],3,FALSE)</f>
        <v>1620</v>
      </c>
      <c r="H878">
        <f>VLOOKUP(Ventas[[#This Row],[CódigoProducto]],Productos[[CódigoProducto]:[Costo de venta]],4,FALSE)</f>
        <v>1350</v>
      </c>
    </row>
    <row r="879" spans="1:8" ht="15.6" thickTop="1" thickBot="1" x14ac:dyDescent="0.35">
      <c r="A879" s="1">
        <v>41823</v>
      </c>
      <c r="B879" s="13" t="s">
        <v>39</v>
      </c>
      <c r="C879" t="s">
        <v>15</v>
      </c>
      <c r="D879">
        <v>3</v>
      </c>
      <c r="E879" t="str">
        <f>VLOOKUP(Ventas[[#This Row],[Representante]],Vendedores[],2,FALSE)</f>
        <v>Tacna</v>
      </c>
      <c r="F879" t="str">
        <f>VLOOKUP(Ventas[[#This Row],[CódigoProducto]],Productos[[CódigoProducto]:[Costo de venta]],2,FALSE)</f>
        <v>Moto G Plus</v>
      </c>
      <c r="G879">
        <f>VLOOKUP(Ventas[[#This Row],[CódigoProducto]],Productos[[CódigoProducto]:[Costo de venta]],3,FALSE)</f>
        <v>2376</v>
      </c>
      <c r="H879">
        <f>VLOOKUP(Ventas[[#This Row],[CódigoProducto]],Productos[[CódigoProducto]:[Costo de venta]],4,FALSE)</f>
        <v>2200</v>
      </c>
    </row>
    <row r="880" spans="1:8" ht="15.6" thickTop="1" thickBot="1" x14ac:dyDescent="0.35">
      <c r="A880" s="1">
        <v>41824</v>
      </c>
      <c r="B880" s="13" t="s">
        <v>48</v>
      </c>
      <c r="C880" t="s">
        <v>22</v>
      </c>
      <c r="D880">
        <v>2</v>
      </c>
      <c r="E880" t="str">
        <f>VLOOKUP(Ventas[[#This Row],[Representante]],Vendedores[],2,FALSE)</f>
        <v>Cusco</v>
      </c>
      <c r="F880" t="str">
        <f>VLOOKUP(Ventas[[#This Row],[CódigoProducto]],Productos[[CódigoProducto]:[Costo de venta]],2,FALSE)</f>
        <v>Samsung Galaxy S69</v>
      </c>
      <c r="G880">
        <f>VLOOKUP(Ventas[[#This Row],[CódigoProducto]],Productos[[CódigoProducto]:[Costo de venta]],3,FALSE)</f>
        <v>998.4</v>
      </c>
      <c r="H880">
        <f>VLOOKUP(Ventas[[#This Row],[CódigoProducto]],Productos[[CódigoProducto]:[Costo de venta]],4,FALSE)</f>
        <v>960</v>
      </c>
    </row>
    <row r="881" spans="1:8" ht="15.6" thickTop="1" thickBot="1" x14ac:dyDescent="0.35">
      <c r="A881" s="1">
        <v>41824</v>
      </c>
      <c r="B881" s="13" t="s">
        <v>47</v>
      </c>
      <c r="C881" t="s">
        <v>21</v>
      </c>
      <c r="D881">
        <v>2</v>
      </c>
      <c r="E881" t="str">
        <f>VLOOKUP(Ventas[[#This Row],[Representante]],Vendedores[],2,FALSE)</f>
        <v>Chimbote</v>
      </c>
      <c r="F881" t="str">
        <f>VLOOKUP(Ventas[[#This Row],[CódigoProducto]],Productos[[CódigoProducto]:[Costo de venta]],2,FALSE)</f>
        <v>BLU Studio X8</v>
      </c>
      <c r="G881">
        <f>VLOOKUP(Ventas[[#This Row],[CódigoProducto]],Productos[[CódigoProducto]:[Costo de venta]],3,FALSE)</f>
        <v>1012</v>
      </c>
      <c r="H881">
        <f>VLOOKUP(Ventas[[#This Row],[CódigoProducto]],Productos[[CódigoProducto]:[Costo de venta]],4,FALSE)</f>
        <v>920</v>
      </c>
    </row>
    <row r="882" spans="1:8" ht="15.6" thickTop="1" thickBot="1" x14ac:dyDescent="0.35">
      <c r="A882" s="1">
        <v>41824</v>
      </c>
      <c r="B882" s="13" t="s">
        <v>56</v>
      </c>
      <c r="C882" t="s">
        <v>21</v>
      </c>
      <c r="D882">
        <v>1</v>
      </c>
      <c r="E882" t="str">
        <f>VLOOKUP(Ventas[[#This Row],[Representante]],Vendedores[],2,FALSE)</f>
        <v>Juliaca</v>
      </c>
      <c r="F882" t="str">
        <f>VLOOKUP(Ventas[[#This Row],[CódigoProducto]],Productos[[CódigoProducto]:[Costo de venta]],2,FALSE)</f>
        <v>BLU Studio X8</v>
      </c>
      <c r="G882">
        <f>VLOOKUP(Ventas[[#This Row],[CódigoProducto]],Productos[[CódigoProducto]:[Costo de venta]],3,FALSE)</f>
        <v>1012</v>
      </c>
      <c r="H882">
        <f>VLOOKUP(Ventas[[#This Row],[CódigoProducto]],Productos[[CódigoProducto]:[Costo de venta]],4,FALSE)</f>
        <v>920</v>
      </c>
    </row>
    <row r="883" spans="1:8" ht="15.6" thickTop="1" thickBot="1" x14ac:dyDescent="0.35">
      <c r="A883" s="1">
        <v>41824</v>
      </c>
      <c r="B883" s="13" t="s">
        <v>52</v>
      </c>
      <c r="C883" t="s">
        <v>15</v>
      </c>
      <c r="D883">
        <v>1</v>
      </c>
      <c r="E883" t="str">
        <f>VLOOKUP(Ventas[[#This Row],[Representante]],Vendedores[],2,FALSE)</f>
        <v>Ayacucho</v>
      </c>
      <c r="F883" t="str">
        <f>VLOOKUP(Ventas[[#This Row],[CódigoProducto]],Productos[[CódigoProducto]:[Costo de venta]],2,FALSE)</f>
        <v>Moto G Plus</v>
      </c>
      <c r="G883">
        <f>VLOOKUP(Ventas[[#This Row],[CódigoProducto]],Productos[[CódigoProducto]:[Costo de venta]],3,FALSE)</f>
        <v>2376</v>
      </c>
      <c r="H883">
        <f>VLOOKUP(Ventas[[#This Row],[CódigoProducto]],Productos[[CódigoProducto]:[Costo de venta]],4,FALSE)</f>
        <v>2200</v>
      </c>
    </row>
    <row r="884" spans="1:8" ht="15.6" thickTop="1" thickBot="1" x14ac:dyDescent="0.35">
      <c r="A884" s="1">
        <v>41825</v>
      </c>
      <c r="B884" s="13" t="s">
        <v>55</v>
      </c>
      <c r="C884" t="s">
        <v>21</v>
      </c>
      <c r="D884">
        <v>3</v>
      </c>
      <c r="E884" t="str">
        <f>VLOOKUP(Ventas[[#This Row],[Representante]],Vendedores[],2,FALSE)</f>
        <v>Pucallpa</v>
      </c>
      <c r="F884" t="str">
        <f>VLOOKUP(Ventas[[#This Row],[CódigoProducto]],Productos[[CódigoProducto]:[Costo de venta]],2,FALSE)</f>
        <v>BLU Studio X8</v>
      </c>
      <c r="G884">
        <f>VLOOKUP(Ventas[[#This Row],[CódigoProducto]],Productos[[CódigoProducto]:[Costo de venta]],3,FALSE)</f>
        <v>1012</v>
      </c>
      <c r="H884">
        <f>VLOOKUP(Ventas[[#This Row],[CódigoProducto]],Productos[[CódigoProducto]:[Costo de venta]],4,FALSE)</f>
        <v>920</v>
      </c>
    </row>
    <row r="885" spans="1:8" ht="15.6" thickTop="1" thickBot="1" x14ac:dyDescent="0.35">
      <c r="A885" s="1">
        <v>41825</v>
      </c>
      <c r="B885" s="13" t="s">
        <v>57</v>
      </c>
      <c r="C885" t="s">
        <v>17</v>
      </c>
      <c r="D885">
        <v>2</v>
      </c>
      <c r="E885" t="str">
        <f>VLOOKUP(Ventas[[#This Row],[Representante]],Vendedores[],2,FALSE)</f>
        <v>Tumbes</v>
      </c>
      <c r="F885" t="str">
        <f>VLOOKUP(Ventas[[#This Row],[CódigoProducto]],Productos[[CódigoProducto]:[Costo de venta]],2,FALSE)</f>
        <v>BLU Advance 5.0</v>
      </c>
      <c r="G885">
        <f>VLOOKUP(Ventas[[#This Row],[CódigoProducto]],Productos[[CódigoProducto]:[Costo de venta]],3,FALSE)</f>
        <v>1620</v>
      </c>
      <c r="H885">
        <f>VLOOKUP(Ventas[[#This Row],[CódigoProducto]],Productos[[CódigoProducto]:[Costo de venta]],4,FALSE)</f>
        <v>1350</v>
      </c>
    </row>
    <row r="886" spans="1:8" ht="15.6" thickTop="1" thickBot="1" x14ac:dyDescent="0.35">
      <c r="A886" s="1">
        <v>41825</v>
      </c>
      <c r="B886" s="13" t="s">
        <v>45</v>
      </c>
      <c r="C886" t="s">
        <v>22</v>
      </c>
      <c r="D886">
        <v>2</v>
      </c>
      <c r="E886" t="str">
        <f>VLOOKUP(Ventas[[#This Row],[Representante]],Vendedores[],2,FALSE)</f>
        <v>Ilo</v>
      </c>
      <c r="F886" t="str">
        <f>VLOOKUP(Ventas[[#This Row],[CódigoProducto]],Productos[[CódigoProducto]:[Costo de venta]],2,FALSE)</f>
        <v>Samsung Galaxy S69</v>
      </c>
      <c r="G886">
        <f>VLOOKUP(Ventas[[#This Row],[CódigoProducto]],Productos[[CódigoProducto]:[Costo de venta]],3,FALSE)</f>
        <v>998.4</v>
      </c>
      <c r="H886">
        <f>VLOOKUP(Ventas[[#This Row],[CódigoProducto]],Productos[[CódigoProducto]:[Costo de venta]],4,FALSE)</f>
        <v>960</v>
      </c>
    </row>
    <row r="887" spans="1:8" ht="15.6" thickTop="1" thickBot="1" x14ac:dyDescent="0.35">
      <c r="A887" s="1">
        <v>41825</v>
      </c>
      <c r="B887" s="13" t="s">
        <v>51</v>
      </c>
      <c r="C887" t="s">
        <v>22</v>
      </c>
      <c r="D887">
        <v>1</v>
      </c>
      <c r="E887" t="str">
        <f>VLOOKUP(Ventas[[#This Row],[Representante]],Vendedores[],2,FALSE)</f>
        <v>Huaraz</v>
      </c>
      <c r="F887" t="str">
        <f>VLOOKUP(Ventas[[#This Row],[CódigoProducto]],Productos[[CódigoProducto]:[Costo de venta]],2,FALSE)</f>
        <v>Samsung Galaxy S69</v>
      </c>
      <c r="G887">
        <f>VLOOKUP(Ventas[[#This Row],[CódigoProducto]],Productos[[CódigoProducto]:[Costo de venta]],3,FALSE)</f>
        <v>998.4</v>
      </c>
      <c r="H887">
        <f>VLOOKUP(Ventas[[#This Row],[CódigoProducto]],Productos[[CódigoProducto]:[Costo de venta]],4,FALSE)</f>
        <v>960</v>
      </c>
    </row>
    <row r="888" spans="1:8" ht="15.6" thickTop="1" thickBot="1" x14ac:dyDescent="0.35">
      <c r="A888" s="1">
        <v>41826</v>
      </c>
      <c r="B888" s="13" t="s">
        <v>58</v>
      </c>
      <c r="C888" t="s">
        <v>15</v>
      </c>
      <c r="D888">
        <v>2</v>
      </c>
      <c r="E888" t="str">
        <f>VLOOKUP(Ventas[[#This Row],[Representante]],Vendedores[],2,FALSE)</f>
        <v>Chincha</v>
      </c>
      <c r="F888" t="str">
        <f>VLOOKUP(Ventas[[#This Row],[CódigoProducto]],Productos[[CódigoProducto]:[Costo de venta]],2,FALSE)</f>
        <v>Moto G Plus</v>
      </c>
      <c r="G888">
        <f>VLOOKUP(Ventas[[#This Row],[CódigoProducto]],Productos[[CódigoProducto]:[Costo de venta]],3,FALSE)</f>
        <v>2376</v>
      </c>
      <c r="H888">
        <f>VLOOKUP(Ventas[[#This Row],[CódigoProducto]],Productos[[CódigoProducto]:[Costo de venta]],4,FALSE)</f>
        <v>2200</v>
      </c>
    </row>
    <row r="889" spans="1:8" ht="15.6" thickTop="1" thickBot="1" x14ac:dyDescent="0.35">
      <c r="A889" s="1">
        <v>41826</v>
      </c>
      <c r="B889" s="13" t="s">
        <v>60</v>
      </c>
      <c r="C889" t="s">
        <v>16</v>
      </c>
      <c r="D889">
        <v>1</v>
      </c>
      <c r="E889" t="str">
        <f>VLOOKUP(Ventas[[#This Row],[Representante]],Vendedores[],2,FALSE)</f>
        <v>Pisco</v>
      </c>
      <c r="F889" t="str">
        <f>VLOOKUP(Ventas[[#This Row],[CódigoProducto]],Productos[[CódigoProducto]:[Costo de venta]],2,FALSE)</f>
        <v>Huawei Nexus 6P</v>
      </c>
      <c r="G889">
        <f>VLOOKUP(Ventas[[#This Row],[CódigoProducto]],Productos[[CódigoProducto]:[Costo de venta]],3,FALSE)</f>
        <v>1624</v>
      </c>
      <c r="H889">
        <f>VLOOKUP(Ventas[[#This Row],[CódigoProducto]],Productos[[CódigoProducto]:[Costo de venta]],4,FALSE)</f>
        <v>1450</v>
      </c>
    </row>
    <row r="890" spans="1:8" ht="15.6" thickTop="1" thickBot="1" x14ac:dyDescent="0.35">
      <c r="A890" s="1">
        <v>41827</v>
      </c>
      <c r="B890" s="13" t="s">
        <v>54</v>
      </c>
      <c r="C890" t="s">
        <v>21</v>
      </c>
      <c r="D890">
        <v>2</v>
      </c>
      <c r="E890" t="str">
        <f>VLOOKUP(Ventas[[#This Row],[Representante]],Vendedores[],2,FALSE)</f>
        <v>Cañete</v>
      </c>
      <c r="F890" t="str">
        <f>VLOOKUP(Ventas[[#This Row],[CódigoProducto]],Productos[[CódigoProducto]:[Costo de venta]],2,FALSE)</f>
        <v>BLU Studio X8</v>
      </c>
      <c r="G890">
        <f>VLOOKUP(Ventas[[#This Row],[CódigoProducto]],Productos[[CódigoProducto]:[Costo de venta]],3,FALSE)</f>
        <v>1012</v>
      </c>
      <c r="H890">
        <f>VLOOKUP(Ventas[[#This Row],[CódigoProducto]],Productos[[CódigoProducto]:[Costo de venta]],4,FALSE)</f>
        <v>920</v>
      </c>
    </row>
    <row r="891" spans="1:8" ht="15.6" thickTop="1" thickBot="1" x14ac:dyDescent="0.35">
      <c r="A891" s="1">
        <v>41827</v>
      </c>
      <c r="B891" s="13" t="s">
        <v>63</v>
      </c>
      <c r="C891" t="s">
        <v>17</v>
      </c>
      <c r="D891">
        <v>2</v>
      </c>
      <c r="E891" t="str">
        <f>VLOOKUP(Ventas[[#This Row],[Representante]],Vendedores[],2,FALSE)</f>
        <v>Jaén</v>
      </c>
      <c r="F891" t="str">
        <f>VLOOKUP(Ventas[[#This Row],[CódigoProducto]],Productos[[CódigoProducto]:[Costo de venta]],2,FALSE)</f>
        <v>BLU Advance 5.0</v>
      </c>
      <c r="G891">
        <f>VLOOKUP(Ventas[[#This Row],[CódigoProducto]],Productos[[CódigoProducto]:[Costo de venta]],3,FALSE)</f>
        <v>1620</v>
      </c>
      <c r="H891">
        <f>VLOOKUP(Ventas[[#This Row],[CódigoProducto]],Productos[[CódigoProducto]:[Costo de venta]],4,FALSE)</f>
        <v>1350</v>
      </c>
    </row>
    <row r="892" spans="1:8" ht="15.6" thickTop="1" thickBot="1" x14ac:dyDescent="0.35">
      <c r="A892" s="1">
        <v>41827</v>
      </c>
      <c r="B892" s="13" t="s">
        <v>64</v>
      </c>
      <c r="C892" t="s">
        <v>17</v>
      </c>
      <c r="D892">
        <v>3</v>
      </c>
      <c r="E892" t="str">
        <f>VLOOKUP(Ventas[[#This Row],[Representante]],Vendedores[],2,FALSE)</f>
        <v>Moyobamba</v>
      </c>
      <c r="F892" t="str">
        <f>VLOOKUP(Ventas[[#This Row],[CódigoProducto]],Productos[[CódigoProducto]:[Costo de venta]],2,FALSE)</f>
        <v>BLU Advance 5.0</v>
      </c>
      <c r="G892">
        <f>VLOOKUP(Ventas[[#This Row],[CódigoProducto]],Productos[[CódigoProducto]:[Costo de venta]],3,FALSE)</f>
        <v>1620</v>
      </c>
      <c r="H892">
        <f>VLOOKUP(Ventas[[#This Row],[CódigoProducto]],Productos[[CódigoProducto]:[Costo de venta]],4,FALSE)</f>
        <v>1350</v>
      </c>
    </row>
    <row r="893" spans="1:8" ht="15.6" thickTop="1" thickBot="1" x14ac:dyDescent="0.35">
      <c r="A893" s="1">
        <v>41828</v>
      </c>
      <c r="B893" s="13" t="s">
        <v>65</v>
      </c>
      <c r="C893" t="s">
        <v>14</v>
      </c>
      <c r="D893">
        <v>1</v>
      </c>
      <c r="E893" t="str">
        <f>VLOOKUP(Ventas[[#This Row],[Representante]],Vendedores[],2,FALSE)</f>
        <v>Barranca</v>
      </c>
      <c r="F893" t="str">
        <f>VLOOKUP(Ventas[[#This Row],[CódigoProducto]],Productos[[CódigoProducto]:[Costo de venta]],2,FALSE)</f>
        <v>Samsung Galaxy A20</v>
      </c>
      <c r="G893">
        <f>VLOOKUP(Ventas[[#This Row],[CódigoProducto]],Productos[[CódigoProducto]:[Costo de venta]],3,FALSE)</f>
        <v>1725</v>
      </c>
      <c r="H893">
        <f>VLOOKUP(Ventas[[#This Row],[CódigoProducto]],Productos[[CódigoProducto]:[Costo de venta]],4,FALSE)</f>
        <v>1500</v>
      </c>
    </row>
    <row r="894" spans="1:8" ht="15.6" thickTop="1" thickBot="1" x14ac:dyDescent="0.35">
      <c r="A894" s="1">
        <v>41828</v>
      </c>
      <c r="B894" s="13" t="s">
        <v>66</v>
      </c>
      <c r="C894" t="s">
        <v>22</v>
      </c>
      <c r="D894">
        <v>1</v>
      </c>
      <c r="E894" t="str">
        <f>VLOOKUP(Ventas[[#This Row],[Representante]],Vendedores[],2,FALSE)</f>
        <v>Huacho</v>
      </c>
      <c r="F894" t="str">
        <f>VLOOKUP(Ventas[[#This Row],[CódigoProducto]],Productos[[CódigoProducto]:[Costo de venta]],2,FALSE)</f>
        <v>Samsung Galaxy S69</v>
      </c>
      <c r="G894">
        <f>VLOOKUP(Ventas[[#This Row],[CódigoProducto]],Productos[[CódigoProducto]:[Costo de venta]],3,FALSE)</f>
        <v>998.4</v>
      </c>
      <c r="H894">
        <f>VLOOKUP(Ventas[[#This Row],[CódigoProducto]],Productos[[CódigoProducto]:[Costo de venta]],4,FALSE)</f>
        <v>960</v>
      </c>
    </row>
    <row r="895" spans="1:8" ht="15.6" thickTop="1" thickBot="1" x14ac:dyDescent="0.35">
      <c r="A895" s="1">
        <v>41828</v>
      </c>
      <c r="B895" s="13" t="s">
        <v>67</v>
      </c>
      <c r="C895" t="s">
        <v>18</v>
      </c>
      <c r="D895">
        <v>6</v>
      </c>
      <c r="E895" t="str">
        <f>VLOOKUP(Ventas[[#This Row],[Representante]],Vendedores[],2,FALSE)</f>
        <v>Tingo María</v>
      </c>
      <c r="F895" t="str">
        <f>VLOOKUP(Ventas[[#This Row],[CódigoProducto]],Productos[[CódigoProducto]:[Costo de venta]],2,FALSE)</f>
        <v>Apple iPhone 6</v>
      </c>
      <c r="G895">
        <f>VLOOKUP(Ventas[[#This Row],[CódigoProducto]],Productos[[CódigoProducto]:[Costo de venta]],3,FALSE)</f>
        <v>1312.5</v>
      </c>
      <c r="H895">
        <f>VLOOKUP(Ventas[[#This Row],[CódigoProducto]],Productos[[CódigoProducto]:[Costo de venta]],4,FALSE)</f>
        <v>1250</v>
      </c>
    </row>
    <row r="896" spans="1:8" ht="15.6" thickTop="1" thickBot="1" x14ac:dyDescent="0.35">
      <c r="A896" s="1">
        <v>41829</v>
      </c>
      <c r="B896" s="13" t="s">
        <v>68</v>
      </c>
      <c r="C896" t="s">
        <v>24</v>
      </c>
      <c r="D896">
        <v>1</v>
      </c>
      <c r="E896" t="str">
        <f>VLOOKUP(Ventas[[#This Row],[Representante]],Vendedores[],2,FALSE)</f>
        <v>Paita</v>
      </c>
      <c r="F896" t="str">
        <f>VLOOKUP(Ventas[[#This Row],[CódigoProducto]],Productos[[CódigoProducto]:[Costo de venta]],2,FALSE)</f>
        <v>Samsung Galaxy S5</v>
      </c>
      <c r="G896">
        <f>VLOOKUP(Ventas[[#This Row],[CódigoProducto]],Productos[[CódigoProducto]:[Costo de venta]],3,FALSE)</f>
        <v>2167.1999999999998</v>
      </c>
      <c r="H896">
        <f>VLOOKUP(Ventas[[#This Row],[CódigoProducto]],Productos[[CódigoProducto]:[Costo de venta]],4,FALSE)</f>
        <v>1720</v>
      </c>
    </row>
    <row r="897" spans="1:8" ht="15.6" thickTop="1" thickBot="1" x14ac:dyDescent="0.35">
      <c r="A897" s="1">
        <v>41829</v>
      </c>
      <c r="B897" s="13" t="s">
        <v>62</v>
      </c>
      <c r="C897" t="s">
        <v>17</v>
      </c>
      <c r="D897">
        <v>2</v>
      </c>
      <c r="E897" t="str">
        <f>VLOOKUP(Ventas[[#This Row],[Representante]],Vendedores[],2,FALSE)</f>
        <v>Sullana</v>
      </c>
      <c r="F897" t="str">
        <f>VLOOKUP(Ventas[[#This Row],[CódigoProducto]],Productos[[CódigoProducto]:[Costo de venta]],2,FALSE)</f>
        <v>BLU Advance 5.0</v>
      </c>
      <c r="G897">
        <f>VLOOKUP(Ventas[[#This Row],[CódigoProducto]],Productos[[CódigoProducto]:[Costo de venta]],3,FALSE)</f>
        <v>1620</v>
      </c>
      <c r="H897">
        <f>VLOOKUP(Ventas[[#This Row],[CódigoProducto]],Productos[[CódigoProducto]:[Costo de venta]],4,FALSE)</f>
        <v>1350</v>
      </c>
    </row>
    <row r="898" spans="1:8" ht="15.6" thickTop="1" thickBot="1" x14ac:dyDescent="0.35">
      <c r="A898" s="1">
        <v>41829</v>
      </c>
      <c r="B898" s="13" t="s">
        <v>61</v>
      </c>
      <c r="C898" t="s">
        <v>18</v>
      </c>
      <c r="D898">
        <v>3</v>
      </c>
      <c r="E898" t="str">
        <f>VLOOKUP(Ventas[[#This Row],[Representante]],Vendedores[],2,FALSE)</f>
        <v>Cerro de Pasco</v>
      </c>
      <c r="F898" t="str">
        <f>VLOOKUP(Ventas[[#This Row],[CódigoProducto]],Productos[[CódigoProducto]:[Costo de venta]],2,FALSE)</f>
        <v>Apple iPhone 6</v>
      </c>
      <c r="G898">
        <f>VLOOKUP(Ventas[[#This Row],[CódigoProducto]],Productos[[CódigoProducto]:[Costo de venta]],3,FALSE)</f>
        <v>1312.5</v>
      </c>
      <c r="H898">
        <f>VLOOKUP(Ventas[[#This Row],[CódigoProducto]],Productos[[CódigoProducto]:[Costo de venta]],4,FALSE)</f>
        <v>1250</v>
      </c>
    </row>
    <row r="899" spans="1:8" ht="15.6" thickTop="1" thickBot="1" x14ac:dyDescent="0.35">
      <c r="A899" s="1">
        <v>41830</v>
      </c>
      <c r="B899" s="13" t="s">
        <v>69</v>
      </c>
      <c r="C899" t="s">
        <v>18</v>
      </c>
      <c r="D899">
        <v>22</v>
      </c>
      <c r="E899" t="str">
        <f>VLOOKUP(Ventas[[#This Row],[Representante]],Vendedores[],2,FALSE)</f>
        <v>Satipo</v>
      </c>
      <c r="F899" t="str">
        <f>VLOOKUP(Ventas[[#This Row],[CódigoProducto]],Productos[[CódigoProducto]:[Costo de venta]],2,FALSE)</f>
        <v>Apple iPhone 6</v>
      </c>
      <c r="G899">
        <f>VLOOKUP(Ventas[[#This Row],[CódigoProducto]],Productos[[CódigoProducto]:[Costo de venta]],3,FALSE)</f>
        <v>1312.5</v>
      </c>
      <c r="H899">
        <f>VLOOKUP(Ventas[[#This Row],[CódigoProducto]],Productos[[CódigoProducto]:[Costo de venta]],4,FALSE)</f>
        <v>1250</v>
      </c>
    </row>
    <row r="900" spans="1:8" ht="15.6" thickTop="1" thickBot="1" x14ac:dyDescent="0.35">
      <c r="A900" s="1">
        <v>41830</v>
      </c>
      <c r="B900" s="13" t="s">
        <v>70</v>
      </c>
      <c r="C900" t="s">
        <v>15</v>
      </c>
      <c r="D900">
        <v>25</v>
      </c>
      <c r="E900" t="str">
        <f>VLOOKUP(Ventas[[#This Row],[Representante]],Vendedores[],2,FALSE)</f>
        <v>Talara</v>
      </c>
      <c r="F900" t="str">
        <f>VLOOKUP(Ventas[[#This Row],[CódigoProducto]],Productos[[CódigoProducto]:[Costo de venta]],2,FALSE)</f>
        <v>Moto G Plus</v>
      </c>
      <c r="G900">
        <f>VLOOKUP(Ventas[[#This Row],[CódigoProducto]],Productos[[CódigoProducto]:[Costo de venta]],3,FALSE)</f>
        <v>2376</v>
      </c>
      <c r="H900">
        <f>VLOOKUP(Ventas[[#This Row],[CódigoProducto]],Productos[[CódigoProducto]:[Costo de venta]],4,FALSE)</f>
        <v>2200</v>
      </c>
    </row>
    <row r="901" spans="1:8" ht="15.6" thickTop="1" thickBot="1" x14ac:dyDescent="0.35">
      <c r="A901" s="1">
        <v>41831</v>
      </c>
      <c r="B901" s="13" t="s">
        <v>71</v>
      </c>
      <c r="C901" t="s">
        <v>24</v>
      </c>
      <c r="D901">
        <v>2</v>
      </c>
      <c r="E901" t="str">
        <f>VLOOKUP(Ventas[[#This Row],[Representante]],Vendedores[],2,FALSE)</f>
        <v>Yurimaguas</v>
      </c>
      <c r="F901" t="str">
        <f>VLOOKUP(Ventas[[#This Row],[CódigoProducto]],Productos[[CódigoProducto]:[Costo de venta]],2,FALSE)</f>
        <v>Samsung Galaxy S5</v>
      </c>
      <c r="G901">
        <f>VLOOKUP(Ventas[[#This Row],[CódigoProducto]],Productos[[CódigoProducto]:[Costo de venta]],3,FALSE)</f>
        <v>2167.1999999999998</v>
      </c>
      <c r="H901">
        <f>VLOOKUP(Ventas[[#This Row],[CódigoProducto]],Productos[[CódigoProducto]:[Costo de venta]],4,FALSE)</f>
        <v>1720</v>
      </c>
    </row>
    <row r="902" spans="1:8" ht="15.6" thickTop="1" thickBot="1" x14ac:dyDescent="0.35">
      <c r="A902" s="1">
        <v>41831</v>
      </c>
      <c r="B902" s="13" t="s">
        <v>46</v>
      </c>
      <c r="C902" t="s">
        <v>13</v>
      </c>
      <c r="D902">
        <v>3</v>
      </c>
      <c r="E902" t="str">
        <f>VLOOKUP(Ventas[[#This Row],[Representante]],Vendedores[],2,FALSE)</f>
        <v>Sicuani</v>
      </c>
      <c r="F902" t="str">
        <f>VLOOKUP(Ventas[[#This Row],[CódigoProducto]],Productos[[CódigoProducto]:[Costo de venta]],2,FALSE)</f>
        <v>Xiaomi Redmi Note 9</v>
      </c>
      <c r="G902">
        <f>VLOOKUP(Ventas[[#This Row],[CódigoProducto]],Productos[[CódigoProducto]:[Costo de venta]],3,FALSE)</f>
        <v>1683</v>
      </c>
      <c r="H902">
        <f>VLOOKUP(Ventas[[#This Row],[CódigoProducto]],Productos[[CódigoProducto]:[Costo de venta]],4,FALSE)</f>
        <v>1530</v>
      </c>
    </row>
    <row r="903" spans="1:8" ht="15.6" thickTop="1" thickBot="1" x14ac:dyDescent="0.35">
      <c r="A903" s="1">
        <v>41831</v>
      </c>
      <c r="B903" s="13" t="s">
        <v>72</v>
      </c>
      <c r="C903" t="s">
        <v>16</v>
      </c>
      <c r="D903">
        <v>3</v>
      </c>
      <c r="E903" t="str">
        <f>VLOOKUP(Ventas[[#This Row],[Representante]],Vendedores[],2,FALSE)</f>
        <v>Sechura</v>
      </c>
      <c r="F903" t="str">
        <f>VLOOKUP(Ventas[[#This Row],[CódigoProducto]],Productos[[CódigoProducto]:[Costo de venta]],2,FALSE)</f>
        <v>Huawei Nexus 6P</v>
      </c>
      <c r="G903">
        <f>VLOOKUP(Ventas[[#This Row],[CódigoProducto]],Productos[[CódigoProducto]:[Costo de venta]],3,FALSE)</f>
        <v>1624</v>
      </c>
      <c r="H903">
        <f>VLOOKUP(Ventas[[#This Row],[CódigoProducto]],Productos[[CódigoProducto]:[Costo de venta]],4,FALSE)</f>
        <v>1450</v>
      </c>
    </row>
    <row r="904" spans="1:8" ht="15.6" thickTop="1" thickBot="1" x14ac:dyDescent="0.35">
      <c r="A904" s="1">
        <v>41832</v>
      </c>
      <c r="B904" s="13" t="s">
        <v>73</v>
      </c>
      <c r="C904" t="s">
        <v>21</v>
      </c>
      <c r="D904">
        <v>2</v>
      </c>
      <c r="E904" t="str">
        <f>VLOOKUP(Ventas[[#This Row],[Representante]],Vendedores[],2,FALSE)</f>
        <v>Puerto Maldonado</v>
      </c>
      <c r="F904" t="str">
        <f>VLOOKUP(Ventas[[#This Row],[CódigoProducto]],Productos[[CódigoProducto]:[Costo de venta]],2,FALSE)</f>
        <v>BLU Studio X8</v>
      </c>
      <c r="G904">
        <f>VLOOKUP(Ventas[[#This Row],[CódigoProducto]],Productos[[CódigoProducto]:[Costo de venta]],3,FALSE)</f>
        <v>1012</v>
      </c>
      <c r="H904">
        <f>VLOOKUP(Ventas[[#This Row],[CódigoProducto]],Productos[[CódigoProducto]:[Costo de venta]],4,FALSE)</f>
        <v>920</v>
      </c>
    </row>
    <row r="905" spans="1:8" ht="15.6" thickTop="1" thickBot="1" x14ac:dyDescent="0.35">
      <c r="A905" s="1">
        <v>41832</v>
      </c>
      <c r="B905" s="13" t="s">
        <v>74</v>
      </c>
      <c r="C905" t="s">
        <v>14</v>
      </c>
      <c r="D905">
        <v>3</v>
      </c>
      <c r="E905" t="str">
        <f>VLOOKUP(Ventas[[#This Row],[Representante]],Vendedores[],2,FALSE)</f>
        <v>Huánuco</v>
      </c>
      <c r="F905" t="str">
        <f>VLOOKUP(Ventas[[#This Row],[CódigoProducto]],Productos[[CódigoProducto]:[Costo de venta]],2,FALSE)</f>
        <v>Samsung Galaxy A20</v>
      </c>
      <c r="G905">
        <f>VLOOKUP(Ventas[[#This Row],[CódigoProducto]],Productos[[CódigoProducto]:[Costo de venta]],3,FALSE)</f>
        <v>1725</v>
      </c>
      <c r="H905">
        <f>VLOOKUP(Ventas[[#This Row],[CódigoProducto]],Productos[[CódigoProducto]:[Costo de venta]],4,FALSE)</f>
        <v>1500</v>
      </c>
    </row>
    <row r="906" spans="1:8" ht="15.6" thickTop="1" thickBot="1" x14ac:dyDescent="0.35">
      <c r="A906" s="1">
        <v>41832</v>
      </c>
      <c r="B906" s="13" t="s">
        <v>75</v>
      </c>
      <c r="C906" t="s">
        <v>18</v>
      </c>
      <c r="D906">
        <v>3</v>
      </c>
      <c r="E906" t="str">
        <f>VLOOKUP(Ventas[[#This Row],[Representante]],Vendedores[],2,FALSE)</f>
        <v>Tarapoto</v>
      </c>
      <c r="F906" t="str">
        <f>VLOOKUP(Ventas[[#This Row],[CódigoProducto]],Productos[[CódigoProducto]:[Costo de venta]],2,FALSE)</f>
        <v>Apple iPhone 6</v>
      </c>
      <c r="G906">
        <f>VLOOKUP(Ventas[[#This Row],[CódigoProducto]],Productos[[CódigoProducto]:[Costo de venta]],3,FALSE)</f>
        <v>1312.5</v>
      </c>
      <c r="H906">
        <f>VLOOKUP(Ventas[[#This Row],[CódigoProducto]],Productos[[CódigoProducto]:[Costo de venta]],4,FALSE)</f>
        <v>1250</v>
      </c>
    </row>
    <row r="907" spans="1:8" ht="15.6" thickTop="1" thickBot="1" x14ac:dyDescent="0.35">
      <c r="A907" s="1">
        <v>41832</v>
      </c>
      <c r="B907" s="13" t="s">
        <v>76</v>
      </c>
      <c r="C907" t="s">
        <v>22</v>
      </c>
      <c r="D907">
        <v>3</v>
      </c>
      <c r="E907" t="str">
        <f>VLOOKUP(Ventas[[#This Row],[Representante]],Vendedores[],2,FALSE)</f>
        <v>Chepén</v>
      </c>
      <c r="F907" t="str">
        <f>VLOOKUP(Ventas[[#This Row],[CódigoProducto]],Productos[[CódigoProducto]:[Costo de venta]],2,FALSE)</f>
        <v>Samsung Galaxy S69</v>
      </c>
      <c r="G907">
        <f>VLOOKUP(Ventas[[#This Row],[CódigoProducto]],Productos[[CódigoProducto]:[Costo de venta]],3,FALSE)</f>
        <v>998.4</v>
      </c>
      <c r="H907">
        <f>VLOOKUP(Ventas[[#This Row],[CódigoProducto]],Productos[[CódigoProducto]:[Costo de venta]],4,FALSE)</f>
        <v>960</v>
      </c>
    </row>
    <row r="908" spans="1:8" ht="15.6" thickTop="1" thickBot="1" x14ac:dyDescent="0.35">
      <c r="A908" s="1">
        <v>41833</v>
      </c>
      <c r="B908" s="13" t="s">
        <v>77</v>
      </c>
      <c r="C908" t="s">
        <v>24</v>
      </c>
      <c r="D908">
        <v>1</v>
      </c>
      <c r="E908" t="str">
        <f>VLOOKUP(Ventas[[#This Row],[Representante]],Vendedores[],2,FALSE)</f>
        <v>Moquegua</v>
      </c>
      <c r="F908" t="str">
        <f>VLOOKUP(Ventas[[#This Row],[CódigoProducto]],Productos[[CódigoProducto]:[Costo de venta]],2,FALSE)</f>
        <v>Samsung Galaxy S5</v>
      </c>
      <c r="G908">
        <f>VLOOKUP(Ventas[[#This Row],[CódigoProducto]],Productos[[CódigoProducto]:[Costo de venta]],3,FALSE)</f>
        <v>2167.1999999999998</v>
      </c>
      <c r="H908">
        <f>VLOOKUP(Ventas[[#This Row],[CódigoProducto]],Productos[[CódigoProducto]:[Costo de venta]],4,FALSE)</f>
        <v>1720</v>
      </c>
    </row>
    <row r="909" spans="1:8" ht="15.6" thickTop="1" thickBot="1" x14ac:dyDescent="0.35">
      <c r="A909" s="1">
        <v>41833</v>
      </c>
      <c r="B909" s="13" t="s">
        <v>78</v>
      </c>
      <c r="C909" t="s">
        <v>16</v>
      </c>
      <c r="D909">
        <v>2</v>
      </c>
      <c r="E909" t="str">
        <f>VLOOKUP(Ventas[[#This Row],[Representante]],Vendedores[],2,FALSE)</f>
        <v>Tarma</v>
      </c>
      <c r="F909" t="str">
        <f>VLOOKUP(Ventas[[#This Row],[CódigoProducto]],Productos[[CódigoProducto]:[Costo de venta]],2,FALSE)</f>
        <v>Huawei Nexus 6P</v>
      </c>
      <c r="G909">
        <f>VLOOKUP(Ventas[[#This Row],[CódigoProducto]],Productos[[CódigoProducto]:[Costo de venta]],3,FALSE)</f>
        <v>1624</v>
      </c>
      <c r="H909">
        <f>VLOOKUP(Ventas[[#This Row],[CódigoProducto]],Productos[[CódigoProducto]:[Costo de venta]],4,FALSE)</f>
        <v>1450</v>
      </c>
    </row>
    <row r="910" spans="1:8" ht="15.6" thickTop="1" thickBot="1" x14ac:dyDescent="0.35">
      <c r="A910" s="1">
        <v>41833</v>
      </c>
      <c r="B910" s="13" t="s">
        <v>79</v>
      </c>
      <c r="C910" t="s">
        <v>14</v>
      </c>
      <c r="D910">
        <v>1</v>
      </c>
      <c r="E910" t="str">
        <f>VLOOKUP(Ventas[[#This Row],[Representante]],Vendedores[],2,FALSE)</f>
        <v>Ayacucho</v>
      </c>
      <c r="F910" t="str">
        <f>VLOOKUP(Ventas[[#This Row],[CódigoProducto]],Productos[[CódigoProducto]:[Costo de venta]],2,FALSE)</f>
        <v>Samsung Galaxy A20</v>
      </c>
      <c r="G910">
        <f>VLOOKUP(Ventas[[#This Row],[CódigoProducto]],Productos[[CódigoProducto]:[Costo de venta]],3,FALSE)</f>
        <v>1725</v>
      </c>
      <c r="H910">
        <f>VLOOKUP(Ventas[[#This Row],[CódigoProducto]],Productos[[CódigoProducto]:[Costo de venta]],4,FALSE)</f>
        <v>1500</v>
      </c>
    </row>
    <row r="911" spans="1:8" ht="15.6" thickTop="1" thickBot="1" x14ac:dyDescent="0.35">
      <c r="A911" s="1">
        <v>41833</v>
      </c>
      <c r="B911" s="13" t="s">
        <v>80</v>
      </c>
      <c r="C911" t="s">
        <v>16</v>
      </c>
      <c r="D911">
        <v>3</v>
      </c>
      <c r="E911" t="str">
        <f>VLOOKUP(Ventas[[#This Row],[Representante]],Vendedores[],2,FALSE)</f>
        <v>Tacna</v>
      </c>
      <c r="F911" t="str">
        <f>VLOOKUP(Ventas[[#This Row],[CódigoProducto]],Productos[[CódigoProducto]:[Costo de venta]],2,FALSE)</f>
        <v>Huawei Nexus 6P</v>
      </c>
      <c r="G911">
        <f>VLOOKUP(Ventas[[#This Row],[CódigoProducto]],Productos[[CódigoProducto]:[Costo de venta]],3,FALSE)</f>
        <v>1624</v>
      </c>
      <c r="H911">
        <f>VLOOKUP(Ventas[[#This Row],[CódigoProducto]],Productos[[CódigoProducto]:[Costo de venta]],4,FALSE)</f>
        <v>1450</v>
      </c>
    </row>
    <row r="912" spans="1:8" ht="15.6" thickTop="1" thickBot="1" x14ac:dyDescent="0.35">
      <c r="A912" s="1">
        <v>41833</v>
      </c>
      <c r="B912" s="13" t="s">
        <v>81</v>
      </c>
      <c r="C912" t="s">
        <v>16</v>
      </c>
      <c r="D912">
        <v>1</v>
      </c>
      <c r="E912" t="str">
        <f>VLOOKUP(Ventas[[#This Row],[Representante]],Vendedores[],2,FALSE)</f>
        <v>Huacho</v>
      </c>
      <c r="F912" t="str">
        <f>VLOOKUP(Ventas[[#This Row],[CódigoProducto]],Productos[[CódigoProducto]:[Costo de venta]],2,FALSE)</f>
        <v>Huawei Nexus 6P</v>
      </c>
      <c r="G912">
        <f>VLOOKUP(Ventas[[#This Row],[CódigoProducto]],Productos[[CódigoProducto]:[Costo de venta]],3,FALSE)</f>
        <v>1624</v>
      </c>
      <c r="H912">
        <f>VLOOKUP(Ventas[[#This Row],[CódigoProducto]],Productos[[CódigoProducto]:[Costo de venta]],4,FALSE)</f>
        <v>1450</v>
      </c>
    </row>
    <row r="913" spans="1:8" ht="15.6" thickTop="1" thickBot="1" x14ac:dyDescent="0.35">
      <c r="A913" s="1">
        <v>41834</v>
      </c>
      <c r="B913" s="13" t="s">
        <v>44</v>
      </c>
      <c r="C913" t="s">
        <v>17</v>
      </c>
      <c r="D913">
        <v>13</v>
      </c>
      <c r="E913" t="str">
        <f>VLOOKUP(Ventas[[#This Row],[Representante]],Vendedores[],2,FALSE)</f>
        <v>Iquitos</v>
      </c>
      <c r="F913" t="str">
        <f>VLOOKUP(Ventas[[#This Row],[CódigoProducto]],Productos[[CódigoProducto]:[Costo de venta]],2,FALSE)</f>
        <v>BLU Advance 5.0</v>
      </c>
      <c r="G913">
        <f>VLOOKUP(Ventas[[#This Row],[CódigoProducto]],Productos[[CódigoProducto]:[Costo de venta]],3,FALSE)</f>
        <v>1620</v>
      </c>
      <c r="H913">
        <f>VLOOKUP(Ventas[[#This Row],[CódigoProducto]],Productos[[CódigoProducto]:[Costo de venta]],4,FALSE)</f>
        <v>1350</v>
      </c>
    </row>
    <row r="914" spans="1:8" ht="15.6" thickTop="1" thickBot="1" x14ac:dyDescent="0.35">
      <c r="A914" s="1">
        <v>41834</v>
      </c>
      <c r="B914" s="13" t="s">
        <v>82</v>
      </c>
      <c r="C914" t="s">
        <v>18</v>
      </c>
      <c r="D914">
        <v>3</v>
      </c>
      <c r="E914" t="str">
        <f>VLOOKUP(Ventas[[#This Row],[Representante]],Vendedores[],2,FALSE)</f>
        <v>Moquegua</v>
      </c>
      <c r="F914" t="str">
        <f>VLOOKUP(Ventas[[#This Row],[CódigoProducto]],Productos[[CódigoProducto]:[Costo de venta]],2,FALSE)</f>
        <v>Apple iPhone 6</v>
      </c>
      <c r="G914">
        <f>VLOOKUP(Ventas[[#This Row],[CódigoProducto]],Productos[[CódigoProducto]:[Costo de venta]],3,FALSE)</f>
        <v>1312.5</v>
      </c>
      <c r="H914">
        <f>VLOOKUP(Ventas[[#This Row],[CódigoProducto]],Productos[[CódigoProducto]:[Costo de venta]],4,FALSE)</f>
        <v>1250</v>
      </c>
    </row>
    <row r="915" spans="1:8" ht="15.6" thickTop="1" thickBot="1" x14ac:dyDescent="0.35">
      <c r="A915" s="1">
        <v>41834</v>
      </c>
      <c r="B915" s="13" t="s">
        <v>83</v>
      </c>
      <c r="C915" t="s">
        <v>23</v>
      </c>
      <c r="D915">
        <v>3</v>
      </c>
      <c r="E915" t="str">
        <f>VLOOKUP(Ventas[[#This Row],[Representante]],Vendedores[],2,FALSE)</f>
        <v>Huaraz</v>
      </c>
      <c r="F915" t="str">
        <f>VLOOKUP(Ventas[[#This Row],[CódigoProducto]],Productos[[CódigoProducto]:[Costo de venta]],2,FALSE)</f>
        <v>Samsung Galaxy J7</v>
      </c>
      <c r="G915">
        <f>VLOOKUP(Ventas[[#This Row],[CódigoProducto]],Productos[[CódigoProducto]:[Costo de venta]],3,FALSE)</f>
        <v>2016.5</v>
      </c>
      <c r="H915">
        <f>VLOOKUP(Ventas[[#This Row],[CódigoProducto]],Productos[[CódigoProducto]:[Costo de venta]],4,FALSE)</f>
        <v>1850</v>
      </c>
    </row>
    <row r="916" spans="1:8" ht="15.6" thickTop="1" thickBot="1" x14ac:dyDescent="0.35">
      <c r="A916" s="1">
        <v>41834</v>
      </c>
      <c r="B916" s="13" t="s">
        <v>84</v>
      </c>
      <c r="C916" t="s">
        <v>21</v>
      </c>
      <c r="D916">
        <v>1</v>
      </c>
      <c r="E916" t="str">
        <f>VLOOKUP(Ventas[[#This Row],[Representante]],Vendedores[],2,FALSE)</f>
        <v>Trujillo</v>
      </c>
      <c r="F916" t="str">
        <f>VLOOKUP(Ventas[[#This Row],[CódigoProducto]],Productos[[CódigoProducto]:[Costo de venta]],2,FALSE)</f>
        <v>BLU Studio X8</v>
      </c>
      <c r="G916">
        <f>VLOOKUP(Ventas[[#This Row],[CódigoProducto]],Productos[[CódigoProducto]:[Costo de venta]],3,FALSE)</f>
        <v>1012</v>
      </c>
      <c r="H916">
        <f>VLOOKUP(Ventas[[#This Row],[CódigoProducto]],Productos[[CódigoProducto]:[Costo de venta]],4,FALSE)</f>
        <v>920</v>
      </c>
    </row>
    <row r="917" spans="1:8" ht="15.6" thickTop="1" thickBot="1" x14ac:dyDescent="0.35">
      <c r="A917" s="1">
        <v>41835</v>
      </c>
      <c r="B917" s="13" t="s">
        <v>85</v>
      </c>
      <c r="C917" t="s">
        <v>21</v>
      </c>
      <c r="D917">
        <v>1</v>
      </c>
      <c r="E917" t="str">
        <f>VLOOKUP(Ventas[[#This Row],[Representante]],Vendedores[],2,FALSE)</f>
        <v>Jauja</v>
      </c>
      <c r="F917" t="str">
        <f>VLOOKUP(Ventas[[#This Row],[CódigoProducto]],Productos[[CódigoProducto]:[Costo de venta]],2,FALSE)</f>
        <v>BLU Studio X8</v>
      </c>
      <c r="G917">
        <f>VLOOKUP(Ventas[[#This Row],[CódigoProducto]],Productos[[CódigoProducto]:[Costo de venta]],3,FALSE)</f>
        <v>1012</v>
      </c>
      <c r="H917">
        <f>VLOOKUP(Ventas[[#This Row],[CódigoProducto]],Productos[[CódigoProducto]:[Costo de venta]],4,FALSE)</f>
        <v>920</v>
      </c>
    </row>
    <row r="918" spans="1:8" ht="15.6" thickTop="1" thickBot="1" x14ac:dyDescent="0.35">
      <c r="A918" s="1">
        <v>41835</v>
      </c>
      <c r="B918" s="13" t="s">
        <v>86</v>
      </c>
      <c r="C918" t="s">
        <v>13</v>
      </c>
      <c r="D918">
        <v>1</v>
      </c>
      <c r="E918" t="str">
        <f>VLOOKUP(Ventas[[#This Row],[Representante]],Vendedores[],2,FALSE)</f>
        <v>Puerto Maldonado</v>
      </c>
      <c r="F918" t="str">
        <f>VLOOKUP(Ventas[[#This Row],[CódigoProducto]],Productos[[CódigoProducto]:[Costo de venta]],2,FALSE)</f>
        <v>Xiaomi Redmi Note 9</v>
      </c>
      <c r="G918">
        <f>VLOOKUP(Ventas[[#This Row],[CódigoProducto]],Productos[[CódigoProducto]:[Costo de venta]],3,FALSE)</f>
        <v>1683</v>
      </c>
      <c r="H918">
        <f>VLOOKUP(Ventas[[#This Row],[CódigoProducto]],Productos[[CódigoProducto]:[Costo de venta]],4,FALSE)</f>
        <v>1530</v>
      </c>
    </row>
    <row r="919" spans="1:8" ht="15.6" thickTop="1" thickBot="1" x14ac:dyDescent="0.35">
      <c r="A919" s="1">
        <v>41835</v>
      </c>
      <c r="B919" s="13" t="s">
        <v>36</v>
      </c>
      <c r="C919" t="s">
        <v>14</v>
      </c>
      <c r="D919">
        <v>3</v>
      </c>
      <c r="E919" t="str">
        <f>VLOOKUP(Ventas[[#This Row],[Representante]],Vendedores[],2,FALSE)</f>
        <v>Barranca</v>
      </c>
      <c r="F919" t="str">
        <f>VLOOKUP(Ventas[[#This Row],[CódigoProducto]],Productos[[CódigoProducto]:[Costo de venta]],2,FALSE)</f>
        <v>Samsung Galaxy A20</v>
      </c>
      <c r="G919">
        <f>VLOOKUP(Ventas[[#This Row],[CódigoProducto]],Productos[[CódigoProducto]:[Costo de venta]],3,FALSE)</f>
        <v>1725</v>
      </c>
      <c r="H919">
        <f>VLOOKUP(Ventas[[#This Row],[CódigoProducto]],Productos[[CódigoProducto]:[Costo de venta]],4,FALSE)</f>
        <v>1500</v>
      </c>
    </row>
    <row r="920" spans="1:8" ht="15.6" thickTop="1" thickBot="1" x14ac:dyDescent="0.35">
      <c r="A920" s="1">
        <v>41835</v>
      </c>
      <c r="B920" s="13" t="s">
        <v>87</v>
      </c>
      <c r="C920" t="s">
        <v>24</v>
      </c>
      <c r="D920">
        <v>2</v>
      </c>
      <c r="E920" t="str">
        <f>VLOOKUP(Ventas[[#This Row],[Representante]],Vendedores[],2,FALSE)</f>
        <v>Tumbes</v>
      </c>
      <c r="F920" t="str">
        <f>VLOOKUP(Ventas[[#This Row],[CódigoProducto]],Productos[[CódigoProducto]:[Costo de venta]],2,FALSE)</f>
        <v>Samsung Galaxy S5</v>
      </c>
      <c r="G920">
        <f>VLOOKUP(Ventas[[#This Row],[CódigoProducto]],Productos[[CódigoProducto]:[Costo de venta]],3,FALSE)</f>
        <v>2167.1999999999998</v>
      </c>
      <c r="H920">
        <f>VLOOKUP(Ventas[[#This Row],[CódigoProducto]],Productos[[CódigoProducto]:[Costo de venta]],4,FALSE)</f>
        <v>1720</v>
      </c>
    </row>
    <row r="921" spans="1:8" ht="15.6" thickTop="1" thickBot="1" x14ac:dyDescent="0.35">
      <c r="A921" s="1">
        <v>41836</v>
      </c>
      <c r="B921" s="13" t="s">
        <v>88</v>
      </c>
      <c r="C921" t="s">
        <v>24</v>
      </c>
      <c r="D921">
        <v>2</v>
      </c>
      <c r="E921" t="str">
        <f>VLOOKUP(Ventas[[#This Row],[Representante]],Vendedores[],2,FALSE)</f>
        <v>Talara</v>
      </c>
      <c r="F921" t="str">
        <f>VLOOKUP(Ventas[[#This Row],[CódigoProducto]],Productos[[CódigoProducto]:[Costo de venta]],2,FALSE)</f>
        <v>Samsung Galaxy S5</v>
      </c>
      <c r="G921">
        <f>VLOOKUP(Ventas[[#This Row],[CódigoProducto]],Productos[[CódigoProducto]:[Costo de venta]],3,FALSE)</f>
        <v>2167.1999999999998</v>
      </c>
      <c r="H921">
        <f>VLOOKUP(Ventas[[#This Row],[CódigoProducto]],Productos[[CódigoProducto]:[Costo de venta]],4,FALSE)</f>
        <v>1720</v>
      </c>
    </row>
    <row r="922" spans="1:8" ht="15.6" thickTop="1" thickBot="1" x14ac:dyDescent="0.35">
      <c r="A922" s="1">
        <v>41836</v>
      </c>
      <c r="B922" s="13" t="s">
        <v>89</v>
      </c>
      <c r="C922" t="s">
        <v>16</v>
      </c>
      <c r="D922">
        <v>2</v>
      </c>
      <c r="E922" t="str">
        <f>VLOOKUP(Ventas[[#This Row],[Representante]],Vendedores[],2,FALSE)</f>
        <v>Paita</v>
      </c>
      <c r="F922" t="str">
        <f>VLOOKUP(Ventas[[#This Row],[CódigoProducto]],Productos[[CódigoProducto]:[Costo de venta]],2,FALSE)</f>
        <v>Huawei Nexus 6P</v>
      </c>
      <c r="G922">
        <f>VLOOKUP(Ventas[[#This Row],[CódigoProducto]],Productos[[CódigoProducto]:[Costo de venta]],3,FALSE)</f>
        <v>1624</v>
      </c>
      <c r="H922">
        <f>VLOOKUP(Ventas[[#This Row],[CódigoProducto]],Productos[[CódigoProducto]:[Costo de venta]],4,FALSE)</f>
        <v>1450</v>
      </c>
    </row>
    <row r="923" spans="1:8" ht="15.6" thickTop="1" thickBot="1" x14ac:dyDescent="0.35">
      <c r="A923" s="1">
        <v>41836</v>
      </c>
      <c r="B923" s="13" t="s">
        <v>41</v>
      </c>
      <c r="C923" t="s">
        <v>18</v>
      </c>
      <c r="D923">
        <v>2</v>
      </c>
      <c r="E923" t="str">
        <f>VLOOKUP(Ventas[[#This Row],[Representante]],Vendedores[],2,FALSE)</f>
        <v>Chincha</v>
      </c>
      <c r="F923" t="str">
        <f>VLOOKUP(Ventas[[#This Row],[CódigoProducto]],Productos[[CódigoProducto]:[Costo de venta]],2,FALSE)</f>
        <v>Apple iPhone 6</v>
      </c>
      <c r="G923">
        <f>VLOOKUP(Ventas[[#This Row],[CódigoProducto]],Productos[[CódigoProducto]:[Costo de venta]],3,FALSE)</f>
        <v>1312.5</v>
      </c>
      <c r="H923">
        <f>VLOOKUP(Ventas[[#This Row],[CódigoProducto]],Productos[[CódigoProducto]:[Costo de venta]],4,FALSE)</f>
        <v>1250</v>
      </c>
    </row>
    <row r="924" spans="1:8" ht="15.6" thickTop="1" thickBot="1" x14ac:dyDescent="0.35">
      <c r="A924" s="1">
        <v>41836</v>
      </c>
      <c r="B924" s="13" t="s">
        <v>90</v>
      </c>
      <c r="C924" t="s">
        <v>23</v>
      </c>
      <c r="D924">
        <v>2</v>
      </c>
      <c r="E924" t="str">
        <f>VLOOKUP(Ventas[[#This Row],[Representante]],Vendedores[],2,FALSE)</f>
        <v>Chimbote</v>
      </c>
      <c r="F924" t="str">
        <f>VLOOKUP(Ventas[[#This Row],[CódigoProducto]],Productos[[CódigoProducto]:[Costo de venta]],2,FALSE)</f>
        <v>Samsung Galaxy J7</v>
      </c>
      <c r="G924">
        <f>VLOOKUP(Ventas[[#This Row],[CódigoProducto]],Productos[[CódigoProducto]:[Costo de venta]],3,FALSE)</f>
        <v>2016.5</v>
      </c>
      <c r="H924">
        <f>VLOOKUP(Ventas[[#This Row],[CódigoProducto]],Productos[[CódigoProducto]:[Costo de venta]],4,FALSE)</f>
        <v>1850</v>
      </c>
    </row>
    <row r="925" spans="1:8" ht="15.6" thickTop="1" thickBot="1" x14ac:dyDescent="0.35">
      <c r="A925" s="1">
        <v>41836</v>
      </c>
      <c r="B925" s="13" t="s">
        <v>91</v>
      </c>
      <c r="C925" t="s">
        <v>21</v>
      </c>
      <c r="D925">
        <v>1</v>
      </c>
      <c r="E925" t="str">
        <f>VLOOKUP(Ventas[[#This Row],[Representante]],Vendedores[],2,FALSE)</f>
        <v>Ica</v>
      </c>
      <c r="F925" t="str">
        <f>VLOOKUP(Ventas[[#This Row],[CódigoProducto]],Productos[[CódigoProducto]:[Costo de venta]],2,FALSE)</f>
        <v>BLU Studio X8</v>
      </c>
      <c r="G925">
        <f>VLOOKUP(Ventas[[#This Row],[CódigoProducto]],Productos[[CódigoProducto]:[Costo de venta]],3,FALSE)</f>
        <v>1012</v>
      </c>
      <c r="H925">
        <f>VLOOKUP(Ventas[[#This Row],[CódigoProducto]],Productos[[CódigoProducto]:[Costo de venta]],4,FALSE)</f>
        <v>920</v>
      </c>
    </row>
    <row r="926" spans="1:8" ht="15.6" thickTop="1" thickBot="1" x14ac:dyDescent="0.35">
      <c r="A926" s="1">
        <v>41836</v>
      </c>
      <c r="B926" s="13" t="s">
        <v>42</v>
      </c>
      <c r="C926" t="s">
        <v>16</v>
      </c>
      <c r="D926">
        <v>4</v>
      </c>
      <c r="E926" t="str">
        <f>VLOOKUP(Ventas[[#This Row],[Representante]],Vendedores[],2,FALSE)</f>
        <v>Huánuco</v>
      </c>
      <c r="F926" t="str">
        <f>VLOOKUP(Ventas[[#This Row],[CódigoProducto]],Productos[[CódigoProducto]:[Costo de venta]],2,FALSE)</f>
        <v>Huawei Nexus 6P</v>
      </c>
      <c r="G926">
        <f>VLOOKUP(Ventas[[#This Row],[CódigoProducto]],Productos[[CódigoProducto]:[Costo de venta]],3,FALSE)</f>
        <v>1624</v>
      </c>
      <c r="H926">
        <f>VLOOKUP(Ventas[[#This Row],[CódigoProducto]],Productos[[CódigoProducto]:[Costo de venta]],4,FALSE)</f>
        <v>1450</v>
      </c>
    </row>
    <row r="927" spans="1:8" ht="15.6" thickTop="1" thickBot="1" x14ac:dyDescent="0.35">
      <c r="A927" s="1">
        <v>41836</v>
      </c>
      <c r="B927" s="13" t="s">
        <v>92</v>
      </c>
      <c r="C927" t="s">
        <v>17</v>
      </c>
      <c r="D927">
        <v>23</v>
      </c>
      <c r="E927" t="str">
        <f>VLOOKUP(Ventas[[#This Row],[Representante]],Vendedores[],2,FALSE)</f>
        <v>Arequipa</v>
      </c>
      <c r="F927" t="str">
        <f>VLOOKUP(Ventas[[#This Row],[CódigoProducto]],Productos[[CódigoProducto]:[Costo de venta]],2,FALSE)</f>
        <v>BLU Advance 5.0</v>
      </c>
      <c r="G927">
        <f>VLOOKUP(Ventas[[#This Row],[CódigoProducto]],Productos[[CódigoProducto]:[Costo de venta]],3,FALSE)</f>
        <v>1620</v>
      </c>
      <c r="H927">
        <f>VLOOKUP(Ventas[[#This Row],[CódigoProducto]],Productos[[CódigoProducto]:[Costo de venta]],4,FALSE)</f>
        <v>1350</v>
      </c>
    </row>
    <row r="928" spans="1:8" ht="15.6" thickTop="1" thickBot="1" x14ac:dyDescent="0.35">
      <c r="A928" s="1">
        <v>41836</v>
      </c>
      <c r="B928" s="13" t="s">
        <v>93</v>
      </c>
      <c r="C928" t="s">
        <v>15</v>
      </c>
      <c r="D928">
        <v>2</v>
      </c>
      <c r="E928" t="str">
        <f>VLOOKUP(Ventas[[#This Row],[Representante]],Vendedores[],2,FALSE)</f>
        <v>Cajamarca</v>
      </c>
      <c r="F928" t="str">
        <f>VLOOKUP(Ventas[[#This Row],[CódigoProducto]],Productos[[CódigoProducto]:[Costo de venta]],2,FALSE)</f>
        <v>Moto G Plus</v>
      </c>
      <c r="G928">
        <f>VLOOKUP(Ventas[[#This Row],[CódigoProducto]],Productos[[CódigoProducto]:[Costo de venta]],3,FALSE)</f>
        <v>2376</v>
      </c>
      <c r="H928">
        <f>VLOOKUP(Ventas[[#This Row],[CódigoProducto]],Productos[[CódigoProducto]:[Costo de venta]],4,FALSE)</f>
        <v>2200</v>
      </c>
    </row>
    <row r="929" spans="1:8" ht="15.6" thickTop="1" thickBot="1" x14ac:dyDescent="0.35">
      <c r="A929" s="1">
        <v>41837</v>
      </c>
      <c r="B929" s="13" t="s">
        <v>35</v>
      </c>
      <c r="C929" t="s">
        <v>17</v>
      </c>
      <c r="D929">
        <v>2</v>
      </c>
      <c r="E929" t="str">
        <f>VLOOKUP(Ventas[[#This Row],[Representante]],Vendedores[],2,FALSE)</f>
        <v>Huancayo</v>
      </c>
      <c r="F929" t="str">
        <f>VLOOKUP(Ventas[[#This Row],[CódigoProducto]],Productos[[CódigoProducto]:[Costo de venta]],2,FALSE)</f>
        <v>BLU Advance 5.0</v>
      </c>
      <c r="G929">
        <f>VLOOKUP(Ventas[[#This Row],[CódigoProducto]],Productos[[CódigoProducto]:[Costo de venta]],3,FALSE)</f>
        <v>1620</v>
      </c>
      <c r="H929">
        <f>VLOOKUP(Ventas[[#This Row],[CódigoProducto]],Productos[[CódigoProducto]:[Costo de venta]],4,FALSE)</f>
        <v>1350</v>
      </c>
    </row>
    <row r="930" spans="1:8" ht="15.6" thickTop="1" thickBot="1" x14ac:dyDescent="0.35">
      <c r="A930" s="1">
        <v>41837</v>
      </c>
      <c r="B930" s="13" t="s">
        <v>94</v>
      </c>
      <c r="C930" t="s">
        <v>21</v>
      </c>
      <c r="D930">
        <v>17</v>
      </c>
      <c r="E930" t="str">
        <f>VLOOKUP(Ventas[[#This Row],[Representante]],Vendedores[],2,FALSE)</f>
        <v>Piura</v>
      </c>
      <c r="F930" t="str">
        <f>VLOOKUP(Ventas[[#This Row],[CódigoProducto]],Productos[[CódigoProducto]:[Costo de venta]],2,FALSE)</f>
        <v>BLU Studio X8</v>
      </c>
      <c r="G930">
        <f>VLOOKUP(Ventas[[#This Row],[CódigoProducto]],Productos[[CódigoProducto]:[Costo de venta]],3,FALSE)</f>
        <v>1012</v>
      </c>
      <c r="H930">
        <f>VLOOKUP(Ventas[[#This Row],[CódigoProducto]],Productos[[CódigoProducto]:[Costo de venta]],4,FALSE)</f>
        <v>920</v>
      </c>
    </row>
    <row r="931" spans="1:8" ht="15.6" thickTop="1" thickBot="1" x14ac:dyDescent="0.35">
      <c r="A931" s="1">
        <v>41837</v>
      </c>
      <c r="B931" s="13" t="s">
        <v>95</v>
      </c>
      <c r="C931" t="s">
        <v>21</v>
      </c>
      <c r="D931">
        <v>1</v>
      </c>
      <c r="E931" t="str">
        <f>VLOOKUP(Ventas[[#This Row],[Representante]],Vendedores[],2,FALSE)</f>
        <v>Chepén</v>
      </c>
      <c r="F931" t="str">
        <f>VLOOKUP(Ventas[[#This Row],[CódigoProducto]],Productos[[CódigoProducto]:[Costo de venta]],2,FALSE)</f>
        <v>BLU Studio X8</v>
      </c>
      <c r="G931">
        <f>VLOOKUP(Ventas[[#This Row],[CódigoProducto]],Productos[[CódigoProducto]:[Costo de venta]],3,FALSE)</f>
        <v>1012</v>
      </c>
      <c r="H931">
        <f>VLOOKUP(Ventas[[#This Row],[CódigoProducto]],Productos[[CódigoProducto]:[Costo de venta]],4,FALSE)</f>
        <v>920</v>
      </c>
    </row>
    <row r="932" spans="1:8" ht="15.6" thickTop="1" thickBot="1" x14ac:dyDescent="0.35">
      <c r="A932" s="1">
        <v>41838</v>
      </c>
      <c r="B932" s="13" t="s">
        <v>96</v>
      </c>
      <c r="C932" t="s">
        <v>17</v>
      </c>
      <c r="D932">
        <v>2</v>
      </c>
      <c r="E932" t="str">
        <f>VLOOKUP(Ventas[[#This Row],[Representante]],Vendedores[],2,FALSE)</f>
        <v>Juliaca</v>
      </c>
      <c r="F932" t="str">
        <f>VLOOKUP(Ventas[[#This Row],[CódigoProducto]],Productos[[CódigoProducto]:[Costo de venta]],2,FALSE)</f>
        <v>BLU Advance 5.0</v>
      </c>
      <c r="G932">
        <f>VLOOKUP(Ventas[[#This Row],[CódigoProducto]],Productos[[CódigoProducto]:[Costo de venta]],3,FALSE)</f>
        <v>1620</v>
      </c>
      <c r="H932">
        <f>VLOOKUP(Ventas[[#This Row],[CódigoProducto]],Productos[[CódigoProducto]:[Costo de venta]],4,FALSE)</f>
        <v>1350</v>
      </c>
    </row>
    <row r="933" spans="1:8" ht="15.6" thickTop="1" thickBot="1" x14ac:dyDescent="0.35">
      <c r="A933" s="1">
        <v>41839</v>
      </c>
      <c r="B933" s="13" t="s">
        <v>97</v>
      </c>
      <c r="C933" t="s">
        <v>24</v>
      </c>
      <c r="D933">
        <v>3</v>
      </c>
      <c r="E933" t="str">
        <f>VLOOKUP(Ventas[[#This Row],[Representante]],Vendedores[],2,FALSE)</f>
        <v>Pucallpa</v>
      </c>
      <c r="F933" t="str">
        <f>VLOOKUP(Ventas[[#This Row],[CódigoProducto]],Productos[[CódigoProducto]:[Costo de venta]],2,FALSE)</f>
        <v>Samsung Galaxy S5</v>
      </c>
      <c r="G933">
        <f>VLOOKUP(Ventas[[#This Row],[CódigoProducto]],Productos[[CódigoProducto]:[Costo de venta]],3,FALSE)</f>
        <v>2167.1999999999998</v>
      </c>
      <c r="H933">
        <f>VLOOKUP(Ventas[[#This Row],[CódigoProducto]],Productos[[CódigoProducto]:[Costo de venta]],4,FALSE)</f>
        <v>1720</v>
      </c>
    </row>
    <row r="934" spans="1:8" ht="15.6" thickTop="1" thickBot="1" x14ac:dyDescent="0.35">
      <c r="A934" s="1">
        <v>41839</v>
      </c>
      <c r="B934" s="13" t="s">
        <v>98</v>
      </c>
      <c r="C934" t="s">
        <v>18</v>
      </c>
      <c r="D934">
        <v>3</v>
      </c>
      <c r="E934" t="str">
        <f>VLOOKUP(Ventas[[#This Row],[Representante]],Vendedores[],2,FALSE)</f>
        <v>Lima</v>
      </c>
      <c r="F934" t="str">
        <f>VLOOKUP(Ventas[[#This Row],[CódigoProducto]],Productos[[CódigoProducto]:[Costo de venta]],2,FALSE)</f>
        <v>Apple iPhone 6</v>
      </c>
      <c r="G934">
        <f>VLOOKUP(Ventas[[#This Row],[CódigoProducto]],Productos[[CódigoProducto]:[Costo de venta]],3,FALSE)</f>
        <v>1312.5</v>
      </c>
      <c r="H934">
        <f>VLOOKUP(Ventas[[#This Row],[CódigoProducto]],Productos[[CódigoProducto]:[Costo de venta]],4,FALSE)</f>
        <v>1250</v>
      </c>
    </row>
    <row r="935" spans="1:8" ht="15.6" thickTop="1" thickBot="1" x14ac:dyDescent="0.35">
      <c r="A935" s="1">
        <v>41839</v>
      </c>
      <c r="B935" s="13" t="s">
        <v>99</v>
      </c>
      <c r="C935" t="s">
        <v>19</v>
      </c>
      <c r="D935">
        <v>1</v>
      </c>
      <c r="E935" t="str">
        <f>VLOOKUP(Ventas[[#This Row],[Representante]],Vendedores[],2,FALSE)</f>
        <v>Chiclayo</v>
      </c>
      <c r="F935" t="str">
        <f>VLOOKUP(Ventas[[#This Row],[CódigoProducto]],Productos[[CódigoProducto]:[Costo de venta]],2,FALSE)</f>
        <v>ASUS ZenFone 3</v>
      </c>
      <c r="G935">
        <f>VLOOKUP(Ventas[[#This Row],[CódigoProducto]],Productos[[CódigoProducto]:[Costo de venta]],3,FALSE)</f>
        <v>2013</v>
      </c>
      <c r="H935">
        <f>VLOOKUP(Ventas[[#This Row],[CódigoProducto]],Productos[[CódigoProducto]:[Costo de venta]],4,FALSE)</f>
        <v>1650</v>
      </c>
    </row>
    <row r="936" spans="1:8" ht="15.6" thickTop="1" thickBot="1" x14ac:dyDescent="0.35">
      <c r="A936" s="1">
        <v>41840</v>
      </c>
      <c r="B936" s="13" t="s">
        <v>100</v>
      </c>
      <c r="C936" t="s">
        <v>18</v>
      </c>
      <c r="D936">
        <v>16</v>
      </c>
      <c r="E936" t="str">
        <f>VLOOKUP(Ventas[[#This Row],[Representante]],Vendedores[],2,FALSE)</f>
        <v>Cerro de Pasco</v>
      </c>
      <c r="F936" t="str">
        <f>VLOOKUP(Ventas[[#This Row],[CódigoProducto]],Productos[[CódigoProducto]:[Costo de venta]],2,FALSE)</f>
        <v>Apple iPhone 6</v>
      </c>
      <c r="G936">
        <f>VLOOKUP(Ventas[[#This Row],[CódigoProducto]],Productos[[CódigoProducto]:[Costo de venta]],3,FALSE)</f>
        <v>1312.5</v>
      </c>
      <c r="H936">
        <f>VLOOKUP(Ventas[[#This Row],[CódigoProducto]],Productos[[CódigoProducto]:[Costo de venta]],4,FALSE)</f>
        <v>1250</v>
      </c>
    </row>
    <row r="937" spans="1:8" ht="15.6" thickTop="1" thickBot="1" x14ac:dyDescent="0.35">
      <c r="A937" s="1">
        <v>41840</v>
      </c>
      <c r="B937" s="13" t="s">
        <v>101</v>
      </c>
      <c r="C937" t="s">
        <v>21</v>
      </c>
      <c r="D937">
        <v>2</v>
      </c>
      <c r="E937" t="str">
        <f>VLOOKUP(Ventas[[#This Row],[Representante]],Vendedores[],2,FALSE)</f>
        <v>Cañete</v>
      </c>
      <c r="F937" t="str">
        <f>VLOOKUP(Ventas[[#This Row],[CódigoProducto]],Productos[[CódigoProducto]:[Costo de venta]],2,FALSE)</f>
        <v>BLU Studio X8</v>
      </c>
      <c r="G937">
        <f>VLOOKUP(Ventas[[#This Row],[CódigoProducto]],Productos[[CódigoProducto]:[Costo de venta]],3,FALSE)</f>
        <v>1012</v>
      </c>
      <c r="H937">
        <f>VLOOKUP(Ventas[[#This Row],[CódigoProducto]],Productos[[CódigoProducto]:[Costo de venta]],4,FALSE)</f>
        <v>920</v>
      </c>
    </row>
    <row r="938" spans="1:8" ht="15.6" thickTop="1" thickBot="1" x14ac:dyDescent="0.35">
      <c r="A938" s="1">
        <v>41841</v>
      </c>
      <c r="B938" s="13" t="s">
        <v>102</v>
      </c>
      <c r="C938" t="s">
        <v>24</v>
      </c>
      <c r="D938">
        <v>3</v>
      </c>
      <c r="E938" t="str">
        <f>VLOOKUP(Ventas[[#This Row],[Representante]],Vendedores[],2,FALSE)</f>
        <v>Moyobamba</v>
      </c>
      <c r="F938" t="str">
        <f>VLOOKUP(Ventas[[#This Row],[CódigoProducto]],Productos[[CódigoProducto]:[Costo de venta]],2,FALSE)</f>
        <v>Samsung Galaxy S5</v>
      </c>
      <c r="G938">
        <f>VLOOKUP(Ventas[[#This Row],[CódigoProducto]],Productos[[CódigoProducto]:[Costo de venta]],3,FALSE)</f>
        <v>2167.1999999999998</v>
      </c>
      <c r="H938">
        <f>VLOOKUP(Ventas[[#This Row],[CódigoProducto]],Productos[[CódigoProducto]:[Costo de venta]],4,FALSE)</f>
        <v>1720</v>
      </c>
    </row>
    <row r="939" spans="1:8" ht="15.6" thickTop="1" thickBot="1" x14ac:dyDescent="0.35">
      <c r="A939" s="1">
        <v>41841</v>
      </c>
      <c r="B939" s="13" t="s">
        <v>53</v>
      </c>
      <c r="C939" t="s">
        <v>17</v>
      </c>
      <c r="D939">
        <v>3</v>
      </c>
      <c r="E939" t="str">
        <f>VLOOKUP(Ventas[[#This Row],[Representante]],Vendedores[],2,FALSE)</f>
        <v>Arequipa</v>
      </c>
      <c r="F939" t="str">
        <f>VLOOKUP(Ventas[[#This Row],[CódigoProducto]],Productos[[CódigoProducto]:[Costo de venta]],2,FALSE)</f>
        <v>BLU Advance 5.0</v>
      </c>
      <c r="G939">
        <f>VLOOKUP(Ventas[[#This Row],[CódigoProducto]],Productos[[CódigoProducto]:[Costo de venta]],3,FALSE)</f>
        <v>1620</v>
      </c>
      <c r="H939">
        <f>VLOOKUP(Ventas[[#This Row],[CódigoProducto]],Productos[[CódigoProducto]:[Costo de venta]],4,FALSE)</f>
        <v>1350</v>
      </c>
    </row>
    <row r="940" spans="1:8" ht="15.6" thickTop="1" thickBot="1" x14ac:dyDescent="0.35">
      <c r="A940" s="1">
        <v>41841</v>
      </c>
      <c r="B940" s="13" t="s">
        <v>50</v>
      </c>
      <c r="C940" t="s">
        <v>24</v>
      </c>
      <c r="D940">
        <v>18</v>
      </c>
      <c r="E940" t="str">
        <f>VLOOKUP(Ventas[[#This Row],[Representante]],Vendedores[],2,FALSE)</f>
        <v>Cajamarca</v>
      </c>
      <c r="F940" t="str">
        <f>VLOOKUP(Ventas[[#This Row],[CódigoProducto]],Productos[[CódigoProducto]:[Costo de venta]],2,FALSE)</f>
        <v>Samsung Galaxy S5</v>
      </c>
      <c r="G940">
        <f>VLOOKUP(Ventas[[#This Row],[CódigoProducto]],Productos[[CódigoProducto]:[Costo de venta]],3,FALSE)</f>
        <v>2167.1999999999998</v>
      </c>
      <c r="H940">
        <f>VLOOKUP(Ventas[[#This Row],[CódigoProducto]],Productos[[CódigoProducto]:[Costo de venta]],4,FALSE)</f>
        <v>1720</v>
      </c>
    </row>
    <row r="941" spans="1:8" ht="15.6" thickTop="1" thickBot="1" x14ac:dyDescent="0.35">
      <c r="A941" s="1">
        <v>41841</v>
      </c>
      <c r="B941" s="13" t="s">
        <v>34</v>
      </c>
      <c r="C941" t="s">
        <v>17</v>
      </c>
      <c r="D941">
        <v>2</v>
      </c>
      <c r="E941" t="str">
        <f>VLOOKUP(Ventas[[#This Row],[Representante]],Vendedores[],2,FALSE)</f>
        <v>Ica</v>
      </c>
      <c r="F941" t="str">
        <f>VLOOKUP(Ventas[[#This Row],[CódigoProducto]],Productos[[CódigoProducto]:[Costo de venta]],2,FALSE)</f>
        <v>BLU Advance 5.0</v>
      </c>
      <c r="G941">
        <f>VLOOKUP(Ventas[[#This Row],[CódigoProducto]],Productos[[CódigoProducto]:[Costo de venta]],3,FALSE)</f>
        <v>1620</v>
      </c>
      <c r="H941">
        <f>VLOOKUP(Ventas[[#This Row],[CódigoProducto]],Productos[[CódigoProducto]:[Costo de venta]],4,FALSE)</f>
        <v>1350</v>
      </c>
    </row>
    <row r="942" spans="1:8" ht="15.6" thickTop="1" thickBot="1" x14ac:dyDescent="0.35">
      <c r="A942" s="1">
        <v>41841</v>
      </c>
      <c r="B942" s="13" t="s">
        <v>32</v>
      </c>
      <c r="C942" t="s">
        <v>13</v>
      </c>
      <c r="D942">
        <v>2</v>
      </c>
      <c r="E942" t="str">
        <f>VLOOKUP(Ventas[[#This Row],[Representante]],Vendedores[],2,FALSE)</f>
        <v>Trujillo</v>
      </c>
      <c r="F942" t="str">
        <f>VLOOKUP(Ventas[[#This Row],[CódigoProducto]],Productos[[CódigoProducto]:[Costo de venta]],2,FALSE)</f>
        <v>Xiaomi Redmi Note 9</v>
      </c>
      <c r="G942">
        <f>VLOOKUP(Ventas[[#This Row],[CódigoProducto]],Productos[[CódigoProducto]:[Costo de venta]],3,FALSE)</f>
        <v>1683</v>
      </c>
      <c r="H942">
        <f>VLOOKUP(Ventas[[#This Row],[CódigoProducto]],Productos[[CódigoProducto]:[Costo de venta]],4,FALSE)</f>
        <v>1530</v>
      </c>
    </row>
    <row r="943" spans="1:8" ht="15.6" thickTop="1" thickBot="1" x14ac:dyDescent="0.35">
      <c r="A943" s="1">
        <v>41841</v>
      </c>
      <c r="B943" s="13" t="s">
        <v>59</v>
      </c>
      <c r="C943" t="s">
        <v>16</v>
      </c>
      <c r="D943">
        <v>1</v>
      </c>
      <c r="E943" t="str">
        <f>VLOOKUP(Ventas[[#This Row],[Representante]],Vendedores[],2,FALSE)</f>
        <v>Huaral</v>
      </c>
      <c r="F943" t="str">
        <f>VLOOKUP(Ventas[[#This Row],[CódigoProducto]],Productos[[CódigoProducto]:[Costo de venta]],2,FALSE)</f>
        <v>Huawei Nexus 6P</v>
      </c>
      <c r="G943">
        <f>VLOOKUP(Ventas[[#This Row],[CódigoProducto]],Productos[[CódigoProducto]:[Costo de venta]],3,FALSE)</f>
        <v>1624</v>
      </c>
      <c r="H943">
        <f>VLOOKUP(Ventas[[#This Row],[CódigoProducto]],Productos[[CódigoProducto]:[Costo de venta]],4,FALSE)</f>
        <v>1450</v>
      </c>
    </row>
    <row r="944" spans="1:8" ht="15.6" thickTop="1" thickBot="1" x14ac:dyDescent="0.35">
      <c r="A944" s="1">
        <v>41842</v>
      </c>
      <c r="B944" s="13" t="s">
        <v>37</v>
      </c>
      <c r="C944" t="s">
        <v>24</v>
      </c>
      <c r="D944">
        <v>2</v>
      </c>
      <c r="E944" t="str">
        <f>VLOOKUP(Ventas[[#This Row],[Representante]],Vendedores[],2,FALSE)</f>
        <v>Chiclayo</v>
      </c>
      <c r="F944" t="str">
        <f>VLOOKUP(Ventas[[#This Row],[CódigoProducto]],Productos[[CódigoProducto]:[Costo de venta]],2,FALSE)</f>
        <v>Samsung Galaxy S5</v>
      </c>
      <c r="G944">
        <f>VLOOKUP(Ventas[[#This Row],[CódigoProducto]],Productos[[CódigoProducto]:[Costo de venta]],3,FALSE)</f>
        <v>2167.1999999999998</v>
      </c>
      <c r="H944">
        <f>VLOOKUP(Ventas[[#This Row],[CódigoProducto]],Productos[[CódigoProducto]:[Costo de venta]],4,FALSE)</f>
        <v>1720</v>
      </c>
    </row>
    <row r="945" spans="1:8" ht="15.6" thickTop="1" thickBot="1" x14ac:dyDescent="0.35">
      <c r="A945" s="1">
        <v>41842</v>
      </c>
      <c r="B945" s="13" t="s">
        <v>38</v>
      </c>
      <c r="C945" t="s">
        <v>22</v>
      </c>
      <c r="D945">
        <v>4</v>
      </c>
      <c r="E945" t="str">
        <f>VLOOKUP(Ventas[[#This Row],[Representante]],Vendedores[],2,FALSE)</f>
        <v>Catacaos</v>
      </c>
      <c r="F945" t="str">
        <f>VLOOKUP(Ventas[[#This Row],[CódigoProducto]],Productos[[CódigoProducto]:[Costo de venta]],2,FALSE)</f>
        <v>Samsung Galaxy S69</v>
      </c>
      <c r="G945">
        <f>VLOOKUP(Ventas[[#This Row],[CódigoProducto]],Productos[[CódigoProducto]:[Costo de venta]],3,FALSE)</f>
        <v>998.4</v>
      </c>
      <c r="H945">
        <f>VLOOKUP(Ventas[[#This Row],[CódigoProducto]],Productos[[CódigoProducto]:[Costo de venta]],4,FALSE)</f>
        <v>960</v>
      </c>
    </row>
    <row r="946" spans="1:8" ht="15.6" thickTop="1" thickBot="1" x14ac:dyDescent="0.35">
      <c r="A946" s="1">
        <v>41842</v>
      </c>
      <c r="B946" s="13" t="s">
        <v>43</v>
      </c>
      <c r="C946" t="s">
        <v>17</v>
      </c>
      <c r="D946">
        <v>3</v>
      </c>
      <c r="E946" t="str">
        <f>VLOOKUP(Ventas[[#This Row],[Representante]],Vendedores[],2,FALSE)</f>
        <v>Huancayo</v>
      </c>
      <c r="F946" t="str">
        <f>VLOOKUP(Ventas[[#This Row],[CódigoProducto]],Productos[[CódigoProducto]:[Costo de venta]],2,FALSE)</f>
        <v>BLU Advance 5.0</v>
      </c>
      <c r="G946">
        <f>VLOOKUP(Ventas[[#This Row],[CódigoProducto]],Productos[[CódigoProducto]:[Costo de venta]],3,FALSE)</f>
        <v>1620</v>
      </c>
      <c r="H946">
        <f>VLOOKUP(Ventas[[#This Row],[CódigoProducto]],Productos[[CódigoProducto]:[Costo de venta]],4,FALSE)</f>
        <v>1350</v>
      </c>
    </row>
    <row r="947" spans="1:8" ht="15.6" thickTop="1" thickBot="1" x14ac:dyDescent="0.35">
      <c r="A947" s="1">
        <v>41842</v>
      </c>
      <c r="B947" s="13" t="s">
        <v>49</v>
      </c>
      <c r="C947" t="s">
        <v>20</v>
      </c>
      <c r="D947">
        <v>2</v>
      </c>
      <c r="E947" t="str">
        <f>VLOOKUP(Ventas[[#This Row],[Representante]],Vendedores[],2,FALSE)</f>
        <v>Piura</v>
      </c>
      <c r="F947" t="str">
        <f>VLOOKUP(Ventas[[#This Row],[CódigoProducto]],Productos[[CódigoProducto]:[Costo de venta]],2,FALSE)</f>
        <v>ALCATEL OneTouch</v>
      </c>
      <c r="G947">
        <f>VLOOKUP(Ventas[[#This Row],[CódigoProducto]],Productos[[CódigoProducto]:[Costo de venta]],3,FALSE)</f>
        <v>1020</v>
      </c>
      <c r="H947">
        <f>VLOOKUP(Ventas[[#This Row],[CódigoProducto]],Productos[[CódigoProducto]:[Costo de venta]],4,FALSE)</f>
        <v>850</v>
      </c>
    </row>
    <row r="948" spans="1:8" ht="15.6" thickTop="1" thickBot="1" x14ac:dyDescent="0.35">
      <c r="A948" s="1">
        <v>41843</v>
      </c>
      <c r="B948" s="13" t="s">
        <v>40</v>
      </c>
      <c r="C948" t="s">
        <v>22</v>
      </c>
      <c r="D948">
        <v>3</v>
      </c>
      <c r="E948" t="str">
        <f>VLOOKUP(Ventas[[#This Row],[Representante]],Vendedores[],2,FALSE)</f>
        <v>Iquitos</v>
      </c>
      <c r="F948" t="str">
        <f>VLOOKUP(Ventas[[#This Row],[CódigoProducto]],Productos[[CódigoProducto]:[Costo de venta]],2,FALSE)</f>
        <v>Samsung Galaxy S69</v>
      </c>
      <c r="G948">
        <f>VLOOKUP(Ventas[[#This Row],[CódigoProducto]],Productos[[CódigoProducto]:[Costo de venta]],3,FALSE)</f>
        <v>998.4</v>
      </c>
      <c r="H948">
        <f>VLOOKUP(Ventas[[#This Row],[CódigoProducto]],Productos[[CódigoProducto]:[Costo de venta]],4,FALSE)</f>
        <v>960</v>
      </c>
    </row>
    <row r="949" spans="1:8" ht="15.6" thickTop="1" thickBot="1" x14ac:dyDescent="0.35">
      <c r="A949" s="1">
        <v>41843</v>
      </c>
      <c r="B949" s="13" t="s">
        <v>39</v>
      </c>
      <c r="C949" t="s">
        <v>17</v>
      </c>
      <c r="D949">
        <v>3</v>
      </c>
      <c r="E949" t="str">
        <f>VLOOKUP(Ventas[[#This Row],[Representante]],Vendedores[],2,FALSE)</f>
        <v>Tacna</v>
      </c>
      <c r="F949" t="str">
        <f>VLOOKUP(Ventas[[#This Row],[CódigoProducto]],Productos[[CódigoProducto]:[Costo de venta]],2,FALSE)</f>
        <v>BLU Advance 5.0</v>
      </c>
      <c r="G949">
        <f>VLOOKUP(Ventas[[#This Row],[CódigoProducto]],Productos[[CódigoProducto]:[Costo de venta]],3,FALSE)</f>
        <v>1620</v>
      </c>
      <c r="H949">
        <f>VLOOKUP(Ventas[[#This Row],[CódigoProducto]],Productos[[CódigoProducto]:[Costo de venta]],4,FALSE)</f>
        <v>1350</v>
      </c>
    </row>
    <row r="950" spans="1:8" ht="15.6" thickTop="1" thickBot="1" x14ac:dyDescent="0.35">
      <c r="A950" s="1">
        <v>41843</v>
      </c>
      <c r="B950" s="13" t="s">
        <v>48</v>
      </c>
      <c r="C950" t="s">
        <v>18</v>
      </c>
      <c r="D950">
        <v>2</v>
      </c>
      <c r="E950" t="str">
        <f>VLOOKUP(Ventas[[#This Row],[Representante]],Vendedores[],2,FALSE)</f>
        <v>Cusco</v>
      </c>
      <c r="F950" t="str">
        <f>VLOOKUP(Ventas[[#This Row],[CódigoProducto]],Productos[[CódigoProducto]:[Costo de venta]],2,FALSE)</f>
        <v>Apple iPhone 6</v>
      </c>
      <c r="G950">
        <f>VLOOKUP(Ventas[[#This Row],[CódigoProducto]],Productos[[CódigoProducto]:[Costo de venta]],3,FALSE)</f>
        <v>1312.5</v>
      </c>
      <c r="H950">
        <f>VLOOKUP(Ventas[[#This Row],[CódigoProducto]],Productos[[CódigoProducto]:[Costo de venta]],4,FALSE)</f>
        <v>1250</v>
      </c>
    </row>
    <row r="951" spans="1:8" ht="15.6" thickTop="1" thickBot="1" x14ac:dyDescent="0.35">
      <c r="A951" s="1">
        <v>41843</v>
      </c>
      <c r="B951" s="13" t="s">
        <v>47</v>
      </c>
      <c r="C951" t="s">
        <v>22</v>
      </c>
      <c r="D951">
        <v>1</v>
      </c>
      <c r="E951" t="str">
        <f>VLOOKUP(Ventas[[#This Row],[Representante]],Vendedores[],2,FALSE)</f>
        <v>Chimbote</v>
      </c>
      <c r="F951" t="str">
        <f>VLOOKUP(Ventas[[#This Row],[CódigoProducto]],Productos[[CódigoProducto]:[Costo de venta]],2,FALSE)</f>
        <v>Samsung Galaxy S69</v>
      </c>
      <c r="G951">
        <f>VLOOKUP(Ventas[[#This Row],[CódigoProducto]],Productos[[CódigoProducto]:[Costo de venta]],3,FALSE)</f>
        <v>998.4</v>
      </c>
      <c r="H951">
        <f>VLOOKUP(Ventas[[#This Row],[CódigoProducto]],Productos[[CódigoProducto]:[Costo de venta]],4,FALSE)</f>
        <v>960</v>
      </c>
    </row>
    <row r="952" spans="1:8" ht="15.6" thickTop="1" thickBot="1" x14ac:dyDescent="0.35">
      <c r="A952" s="1">
        <v>41843</v>
      </c>
      <c r="B952" s="13" t="s">
        <v>56</v>
      </c>
      <c r="C952" t="s">
        <v>17</v>
      </c>
      <c r="D952">
        <v>2</v>
      </c>
      <c r="E952" t="str">
        <f>VLOOKUP(Ventas[[#This Row],[Representante]],Vendedores[],2,FALSE)</f>
        <v>Juliaca</v>
      </c>
      <c r="F952" t="str">
        <f>VLOOKUP(Ventas[[#This Row],[CódigoProducto]],Productos[[CódigoProducto]:[Costo de venta]],2,FALSE)</f>
        <v>BLU Advance 5.0</v>
      </c>
      <c r="G952">
        <f>VLOOKUP(Ventas[[#This Row],[CódigoProducto]],Productos[[CódigoProducto]:[Costo de venta]],3,FALSE)</f>
        <v>1620</v>
      </c>
      <c r="H952">
        <f>VLOOKUP(Ventas[[#This Row],[CódigoProducto]],Productos[[CódigoProducto]:[Costo de venta]],4,FALSE)</f>
        <v>1350</v>
      </c>
    </row>
    <row r="953" spans="1:8" ht="15.6" thickTop="1" thickBot="1" x14ac:dyDescent="0.35">
      <c r="A953" s="1">
        <v>41843</v>
      </c>
      <c r="B953" s="13" t="s">
        <v>52</v>
      </c>
      <c r="C953" t="s">
        <v>23</v>
      </c>
      <c r="D953">
        <v>1</v>
      </c>
      <c r="E953" t="str">
        <f>VLOOKUP(Ventas[[#This Row],[Representante]],Vendedores[],2,FALSE)</f>
        <v>Ayacucho</v>
      </c>
      <c r="F953" t="str">
        <f>VLOOKUP(Ventas[[#This Row],[CódigoProducto]],Productos[[CódigoProducto]:[Costo de venta]],2,FALSE)</f>
        <v>Samsung Galaxy J7</v>
      </c>
      <c r="G953">
        <f>VLOOKUP(Ventas[[#This Row],[CódigoProducto]],Productos[[CódigoProducto]:[Costo de venta]],3,FALSE)</f>
        <v>2016.5</v>
      </c>
      <c r="H953">
        <f>VLOOKUP(Ventas[[#This Row],[CódigoProducto]],Productos[[CódigoProducto]:[Costo de venta]],4,FALSE)</f>
        <v>1850</v>
      </c>
    </row>
    <row r="954" spans="1:8" ht="15.6" thickTop="1" thickBot="1" x14ac:dyDescent="0.35">
      <c r="A954" s="1">
        <v>41844</v>
      </c>
      <c r="B954" s="13" t="s">
        <v>55</v>
      </c>
      <c r="C954" t="s">
        <v>17</v>
      </c>
      <c r="D954">
        <v>3</v>
      </c>
      <c r="E954" t="str">
        <f>VLOOKUP(Ventas[[#This Row],[Representante]],Vendedores[],2,FALSE)</f>
        <v>Pucallpa</v>
      </c>
      <c r="F954" t="str">
        <f>VLOOKUP(Ventas[[#This Row],[CódigoProducto]],Productos[[CódigoProducto]:[Costo de venta]],2,FALSE)</f>
        <v>BLU Advance 5.0</v>
      </c>
      <c r="G954">
        <f>VLOOKUP(Ventas[[#This Row],[CódigoProducto]],Productos[[CódigoProducto]:[Costo de venta]],3,FALSE)</f>
        <v>1620</v>
      </c>
      <c r="H954">
        <f>VLOOKUP(Ventas[[#This Row],[CódigoProducto]],Productos[[CódigoProducto]:[Costo de venta]],4,FALSE)</f>
        <v>1350</v>
      </c>
    </row>
    <row r="955" spans="1:8" ht="15.6" thickTop="1" thickBot="1" x14ac:dyDescent="0.35">
      <c r="A955" s="1">
        <v>41844</v>
      </c>
      <c r="B955" s="13" t="s">
        <v>57</v>
      </c>
      <c r="C955" t="s">
        <v>24</v>
      </c>
      <c r="D955">
        <v>2</v>
      </c>
      <c r="E955" t="str">
        <f>VLOOKUP(Ventas[[#This Row],[Representante]],Vendedores[],2,FALSE)</f>
        <v>Tumbes</v>
      </c>
      <c r="F955" t="str">
        <f>VLOOKUP(Ventas[[#This Row],[CódigoProducto]],Productos[[CódigoProducto]:[Costo de venta]],2,FALSE)</f>
        <v>Samsung Galaxy S5</v>
      </c>
      <c r="G955">
        <f>VLOOKUP(Ventas[[#This Row],[CódigoProducto]],Productos[[CódigoProducto]:[Costo de venta]],3,FALSE)</f>
        <v>2167.1999999999998</v>
      </c>
      <c r="H955">
        <f>VLOOKUP(Ventas[[#This Row],[CódigoProducto]],Productos[[CódigoProducto]:[Costo de venta]],4,FALSE)</f>
        <v>1720</v>
      </c>
    </row>
    <row r="956" spans="1:8" ht="15.6" thickTop="1" thickBot="1" x14ac:dyDescent="0.35">
      <c r="A956" s="1">
        <v>41844</v>
      </c>
      <c r="B956" s="13" t="s">
        <v>45</v>
      </c>
      <c r="C956" t="s">
        <v>17</v>
      </c>
      <c r="D956">
        <v>1</v>
      </c>
      <c r="E956" t="str">
        <f>VLOOKUP(Ventas[[#This Row],[Representante]],Vendedores[],2,FALSE)</f>
        <v>Ilo</v>
      </c>
      <c r="F956" t="str">
        <f>VLOOKUP(Ventas[[#This Row],[CódigoProducto]],Productos[[CódigoProducto]:[Costo de venta]],2,FALSE)</f>
        <v>BLU Advance 5.0</v>
      </c>
      <c r="G956">
        <f>VLOOKUP(Ventas[[#This Row],[CódigoProducto]],Productos[[CódigoProducto]:[Costo de venta]],3,FALSE)</f>
        <v>1620</v>
      </c>
      <c r="H956">
        <f>VLOOKUP(Ventas[[#This Row],[CódigoProducto]],Productos[[CódigoProducto]:[Costo de venta]],4,FALSE)</f>
        <v>1350</v>
      </c>
    </row>
    <row r="957" spans="1:8" ht="15.6" thickTop="1" thickBot="1" x14ac:dyDescent="0.35">
      <c r="A957" s="1">
        <v>41844</v>
      </c>
      <c r="B957" s="13" t="s">
        <v>51</v>
      </c>
      <c r="C957" t="s">
        <v>14</v>
      </c>
      <c r="D957">
        <v>4</v>
      </c>
      <c r="E957" t="str">
        <f>VLOOKUP(Ventas[[#This Row],[Representante]],Vendedores[],2,FALSE)</f>
        <v>Huaraz</v>
      </c>
      <c r="F957" t="str">
        <f>VLOOKUP(Ventas[[#This Row],[CódigoProducto]],Productos[[CódigoProducto]:[Costo de venta]],2,FALSE)</f>
        <v>Samsung Galaxy A20</v>
      </c>
      <c r="G957">
        <f>VLOOKUP(Ventas[[#This Row],[CódigoProducto]],Productos[[CódigoProducto]:[Costo de venta]],3,FALSE)</f>
        <v>1725</v>
      </c>
      <c r="H957">
        <f>VLOOKUP(Ventas[[#This Row],[CódigoProducto]],Productos[[CódigoProducto]:[Costo de venta]],4,FALSE)</f>
        <v>1500</v>
      </c>
    </row>
    <row r="958" spans="1:8" ht="15.6" thickTop="1" thickBot="1" x14ac:dyDescent="0.35">
      <c r="A958" s="1">
        <v>41845</v>
      </c>
      <c r="B958" s="13" t="s">
        <v>58</v>
      </c>
      <c r="C958" t="s">
        <v>13</v>
      </c>
      <c r="D958">
        <v>2</v>
      </c>
      <c r="E958" t="str">
        <f>VLOOKUP(Ventas[[#This Row],[Representante]],Vendedores[],2,FALSE)</f>
        <v>Chincha</v>
      </c>
      <c r="F958" t="str">
        <f>VLOOKUP(Ventas[[#This Row],[CódigoProducto]],Productos[[CódigoProducto]:[Costo de venta]],2,FALSE)</f>
        <v>Xiaomi Redmi Note 9</v>
      </c>
      <c r="G958">
        <f>VLOOKUP(Ventas[[#This Row],[CódigoProducto]],Productos[[CódigoProducto]:[Costo de venta]],3,FALSE)</f>
        <v>1683</v>
      </c>
      <c r="H958">
        <f>VLOOKUP(Ventas[[#This Row],[CódigoProducto]],Productos[[CódigoProducto]:[Costo de venta]],4,FALSE)</f>
        <v>1530</v>
      </c>
    </row>
    <row r="959" spans="1:8" ht="15.6" thickTop="1" thickBot="1" x14ac:dyDescent="0.35">
      <c r="A959" s="1">
        <v>41845</v>
      </c>
      <c r="B959" s="13" t="s">
        <v>60</v>
      </c>
      <c r="C959" t="s">
        <v>15</v>
      </c>
      <c r="D959">
        <v>6</v>
      </c>
      <c r="E959" t="str">
        <f>VLOOKUP(Ventas[[#This Row],[Representante]],Vendedores[],2,FALSE)</f>
        <v>Pisco</v>
      </c>
      <c r="F959" t="str">
        <f>VLOOKUP(Ventas[[#This Row],[CódigoProducto]],Productos[[CódigoProducto]:[Costo de venta]],2,FALSE)</f>
        <v>Moto G Plus</v>
      </c>
      <c r="G959">
        <f>VLOOKUP(Ventas[[#This Row],[CódigoProducto]],Productos[[CódigoProducto]:[Costo de venta]],3,FALSE)</f>
        <v>2376</v>
      </c>
      <c r="H959">
        <f>VLOOKUP(Ventas[[#This Row],[CódigoProducto]],Productos[[CódigoProducto]:[Costo de venta]],4,FALSE)</f>
        <v>2200</v>
      </c>
    </row>
    <row r="960" spans="1:8" ht="15.6" thickTop="1" thickBot="1" x14ac:dyDescent="0.35">
      <c r="A960" s="1">
        <v>41845</v>
      </c>
      <c r="B960" s="13" t="s">
        <v>54</v>
      </c>
      <c r="C960" t="s">
        <v>13</v>
      </c>
      <c r="D960">
        <v>2</v>
      </c>
      <c r="E960" t="str">
        <f>VLOOKUP(Ventas[[#This Row],[Representante]],Vendedores[],2,FALSE)</f>
        <v>Cañete</v>
      </c>
      <c r="F960" t="str">
        <f>VLOOKUP(Ventas[[#This Row],[CódigoProducto]],Productos[[CódigoProducto]:[Costo de venta]],2,FALSE)</f>
        <v>Xiaomi Redmi Note 9</v>
      </c>
      <c r="G960">
        <f>VLOOKUP(Ventas[[#This Row],[CódigoProducto]],Productos[[CódigoProducto]:[Costo de venta]],3,FALSE)</f>
        <v>1683</v>
      </c>
      <c r="H960">
        <f>VLOOKUP(Ventas[[#This Row],[CódigoProducto]],Productos[[CódigoProducto]:[Costo de venta]],4,FALSE)</f>
        <v>1530</v>
      </c>
    </row>
    <row r="961" spans="1:8" ht="15.6" thickTop="1" thickBot="1" x14ac:dyDescent="0.35">
      <c r="A961" s="1">
        <v>41846</v>
      </c>
      <c r="B961" s="13" t="s">
        <v>63</v>
      </c>
      <c r="C961" t="s">
        <v>24</v>
      </c>
      <c r="D961">
        <v>2</v>
      </c>
      <c r="E961" t="str">
        <f>VLOOKUP(Ventas[[#This Row],[Representante]],Vendedores[],2,FALSE)</f>
        <v>Jaén</v>
      </c>
      <c r="F961" t="str">
        <f>VLOOKUP(Ventas[[#This Row],[CódigoProducto]],Productos[[CódigoProducto]:[Costo de venta]],2,FALSE)</f>
        <v>Samsung Galaxy S5</v>
      </c>
      <c r="G961">
        <f>VLOOKUP(Ventas[[#This Row],[CódigoProducto]],Productos[[CódigoProducto]:[Costo de venta]],3,FALSE)</f>
        <v>2167.1999999999998</v>
      </c>
      <c r="H961">
        <f>VLOOKUP(Ventas[[#This Row],[CódigoProducto]],Productos[[CódigoProducto]:[Costo de venta]],4,FALSE)</f>
        <v>1720</v>
      </c>
    </row>
    <row r="962" spans="1:8" ht="15.6" thickTop="1" thickBot="1" x14ac:dyDescent="0.35">
      <c r="A962" s="1">
        <v>41846</v>
      </c>
      <c r="B962" s="13" t="s">
        <v>64</v>
      </c>
      <c r="C962" t="s">
        <v>18</v>
      </c>
      <c r="D962">
        <v>2</v>
      </c>
      <c r="E962" t="str">
        <f>VLOOKUP(Ventas[[#This Row],[Representante]],Vendedores[],2,FALSE)</f>
        <v>Moyobamba</v>
      </c>
      <c r="F962" t="str">
        <f>VLOOKUP(Ventas[[#This Row],[CódigoProducto]],Productos[[CódigoProducto]:[Costo de venta]],2,FALSE)</f>
        <v>Apple iPhone 6</v>
      </c>
      <c r="G962">
        <f>VLOOKUP(Ventas[[#This Row],[CódigoProducto]],Productos[[CódigoProducto]:[Costo de venta]],3,FALSE)</f>
        <v>1312.5</v>
      </c>
      <c r="H962">
        <f>VLOOKUP(Ventas[[#This Row],[CódigoProducto]],Productos[[CódigoProducto]:[Costo de venta]],4,FALSE)</f>
        <v>1250</v>
      </c>
    </row>
    <row r="963" spans="1:8" ht="15.6" thickTop="1" thickBot="1" x14ac:dyDescent="0.35">
      <c r="A963" s="1">
        <v>41846</v>
      </c>
      <c r="B963" s="13" t="s">
        <v>65</v>
      </c>
      <c r="C963" t="s">
        <v>13</v>
      </c>
      <c r="D963">
        <v>2</v>
      </c>
      <c r="E963" t="str">
        <f>VLOOKUP(Ventas[[#This Row],[Representante]],Vendedores[],2,FALSE)</f>
        <v>Barranca</v>
      </c>
      <c r="F963" t="str">
        <f>VLOOKUP(Ventas[[#This Row],[CódigoProducto]],Productos[[CódigoProducto]:[Costo de venta]],2,FALSE)</f>
        <v>Xiaomi Redmi Note 9</v>
      </c>
      <c r="G963">
        <f>VLOOKUP(Ventas[[#This Row],[CódigoProducto]],Productos[[CódigoProducto]:[Costo de venta]],3,FALSE)</f>
        <v>1683</v>
      </c>
      <c r="H963">
        <f>VLOOKUP(Ventas[[#This Row],[CódigoProducto]],Productos[[CódigoProducto]:[Costo de venta]],4,FALSE)</f>
        <v>1530</v>
      </c>
    </row>
    <row r="964" spans="1:8" ht="15.6" thickTop="1" thickBot="1" x14ac:dyDescent="0.35">
      <c r="A964" s="1">
        <v>41846</v>
      </c>
      <c r="B964" s="13" t="s">
        <v>66</v>
      </c>
      <c r="C964" t="s">
        <v>15</v>
      </c>
      <c r="D964">
        <v>2</v>
      </c>
      <c r="E964" t="str">
        <f>VLOOKUP(Ventas[[#This Row],[Representante]],Vendedores[],2,FALSE)</f>
        <v>Huacho</v>
      </c>
      <c r="F964" t="str">
        <f>VLOOKUP(Ventas[[#This Row],[CódigoProducto]],Productos[[CódigoProducto]:[Costo de venta]],2,FALSE)</f>
        <v>Moto G Plus</v>
      </c>
      <c r="G964">
        <f>VLOOKUP(Ventas[[#This Row],[CódigoProducto]],Productos[[CódigoProducto]:[Costo de venta]],3,FALSE)</f>
        <v>2376</v>
      </c>
      <c r="H964">
        <f>VLOOKUP(Ventas[[#This Row],[CódigoProducto]],Productos[[CódigoProducto]:[Costo de venta]],4,FALSE)</f>
        <v>2200</v>
      </c>
    </row>
    <row r="965" spans="1:8" ht="15.6" thickTop="1" thickBot="1" x14ac:dyDescent="0.35">
      <c r="A965" s="1">
        <v>41847</v>
      </c>
      <c r="B965" s="13" t="s">
        <v>67</v>
      </c>
      <c r="C965" t="s">
        <v>17</v>
      </c>
      <c r="D965">
        <v>2</v>
      </c>
      <c r="E965" t="str">
        <f>VLOOKUP(Ventas[[#This Row],[Representante]],Vendedores[],2,FALSE)</f>
        <v>Tingo María</v>
      </c>
      <c r="F965" t="str">
        <f>VLOOKUP(Ventas[[#This Row],[CódigoProducto]],Productos[[CódigoProducto]:[Costo de venta]],2,FALSE)</f>
        <v>BLU Advance 5.0</v>
      </c>
      <c r="G965">
        <f>VLOOKUP(Ventas[[#This Row],[CódigoProducto]],Productos[[CódigoProducto]:[Costo de venta]],3,FALSE)</f>
        <v>1620</v>
      </c>
      <c r="H965">
        <f>VLOOKUP(Ventas[[#This Row],[CódigoProducto]],Productos[[CódigoProducto]:[Costo de venta]],4,FALSE)</f>
        <v>1350</v>
      </c>
    </row>
    <row r="966" spans="1:8" ht="15.6" thickTop="1" thickBot="1" x14ac:dyDescent="0.35">
      <c r="A966" s="1">
        <v>41848</v>
      </c>
      <c r="B966" s="13" t="s">
        <v>68</v>
      </c>
      <c r="C966" t="s">
        <v>15</v>
      </c>
      <c r="D966">
        <v>3</v>
      </c>
      <c r="E966" t="str">
        <f>VLOOKUP(Ventas[[#This Row],[Representante]],Vendedores[],2,FALSE)</f>
        <v>Paita</v>
      </c>
      <c r="F966" t="str">
        <f>VLOOKUP(Ventas[[#This Row],[CódigoProducto]],Productos[[CódigoProducto]:[Costo de venta]],2,FALSE)</f>
        <v>Moto G Plus</v>
      </c>
      <c r="G966">
        <f>VLOOKUP(Ventas[[#This Row],[CódigoProducto]],Productos[[CódigoProducto]:[Costo de venta]],3,FALSE)</f>
        <v>2376</v>
      </c>
      <c r="H966">
        <f>VLOOKUP(Ventas[[#This Row],[CódigoProducto]],Productos[[CódigoProducto]:[Costo de venta]],4,FALSE)</f>
        <v>2200</v>
      </c>
    </row>
    <row r="967" spans="1:8" ht="15.6" thickTop="1" thickBot="1" x14ac:dyDescent="0.35">
      <c r="A967" s="1">
        <v>41848</v>
      </c>
      <c r="B967" s="13" t="s">
        <v>62</v>
      </c>
      <c r="C967" t="s">
        <v>18</v>
      </c>
      <c r="D967">
        <v>2</v>
      </c>
      <c r="E967" t="str">
        <f>VLOOKUP(Ventas[[#This Row],[Representante]],Vendedores[],2,FALSE)</f>
        <v>Sullana</v>
      </c>
      <c r="F967" t="str">
        <f>VLOOKUP(Ventas[[#This Row],[CódigoProducto]],Productos[[CódigoProducto]:[Costo de venta]],2,FALSE)</f>
        <v>Apple iPhone 6</v>
      </c>
      <c r="G967">
        <f>VLOOKUP(Ventas[[#This Row],[CódigoProducto]],Productos[[CódigoProducto]:[Costo de venta]],3,FALSE)</f>
        <v>1312.5</v>
      </c>
      <c r="H967">
        <f>VLOOKUP(Ventas[[#This Row],[CódigoProducto]],Productos[[CódigoProducto]:[Costo de venta]],4,FALSE)</f>
        <v>1250</v>
      </c>
    </row>
    <row r="968" spans="1:8" ht="15.6" thickTop="1" thickBot="1" x14ac:dyDescent="0.35">
      <c r="A968" s="1">
        <v>41848</v>
      </c>
      <c r="B968" s="13" t="s">
        <v>61</v>
      </c>
      <c r="C968" t="s">
        <v>24</v>
      </c>
      <c r="D968">
        <v>1</v>
      </c>
      <c r="E968" t="str">
        <f>VLOOKUP(Ventas[[#This Row],[Representante]],Vendedores[],2,FALSE)</f>
        <v>Cerro de Pasco</v>
      </c>
      <c r="F968" t="str">
        <f>VLOOKUP(Ventas[[#This Row],[CódigoProducto]],Productos[[CódigoProducto]:[Costo de venta]],2,FALSE)</f>
        <v>Samsung Galaxy S5</v>
      </c>
      <c r="G968">
        <f>VLOOKUP(Ventas[[#This Row],[CódigoProducto]],Productos[[CódigoProducto]:[Costo de venta]],3,FALSE)</f>
        <v>2167.1999999999998</v>
      </c>
      <c r="H968">
        <f>VLOOKUP(Ventas[[#This Row],[CódigoProducto]],Productos[[CódigoProducto]:[Costo de venta]],4,FALSE)</f>
        <v>1720</v>
      </c>
    </row>
    <row r="969" spans="1:8" ht="15.6" thickTop="1" thickBot="1" x14ac:dyDescent="0.35">
      <c r="A969" s="1">
        <v>41849</v>
      </c>
      <c r="B969" s="13" t="s">
        <v>69</v>
      </c>
      <c r="C969" t="s">
        <v>21</v>
      </c>
      <c r="D969">
        <v>8</v>
      </c>
      <c r="E969" t="str">
        <f>VLOOKUP(Ventas[[#This Row],[Representante]],Vendedores[],2,FALSE)</f>
        <v>Satipo</v>
      </c>
      <c r="F969" t="str">
        <f>VLOOKUP(Ventas[[#This Row],[CódigoProducto]],Productos[[CódigoProducto]:[Costo de venta]],2,FALSE)</f>
        <v>BLU Studio X8</v>
      </c>
      <c r="G969">
        <f>VLOOKUP(Ventas[[#This Row],[CódigoProducto]],Productos[[CódigoProducto]:[Costo de venta]],3,FALSE)</f>
        <v>1012</v>
      </c>
      <c r="H969">
        <f>VLOOKUP(Ventas[[#This Row],[CódigoProducto]],Productos[[CódigoProducto]:[Costo de venta]],4,FALSE)</f>
        <v>920</v>
      </c>
    </row>
    <row r="970" spans="1:8" ht="15.6" thickTop="1" thickBot="1" x14ac:dyDescent="0.35">
      <c r="A970" s="1">
        <v>41849</v>
      </c>
      <c r="B970" s="13" t="s">
        <v>70</v>
      </c>
      <c r="C970" t="s">
        <v>14</v>
      </c>
      <c r="D970">
        <v>3</v>
      </c>
      <c r="E970" t="str">
        <f>VLOOKUP(Ventas[[#This Row],[Representante]],Vendedores[],2,FALSE)</f>
        <v>Talara</v>
      </c>
      <c r="F970" t="str">
        <f>VLOOKUP(Ventas[[#This Row],[CódigoProducto]],Productos[[CódigoProducto]:[Costo de venta]],2,FALSE)</f>
        <v>Samsung Galaxy A20</v>
      </c>
      <c r="G970">
        <f>VLOOKUP(Ventas[[#This Row],[CódigoProducto]],Productos[[CódigoProducto]:[Costo de venta]],3,FALSE)</f>
        <v>1725</v>
      </c>
      <c r="H970">
        <f>VLOOKUP(Ventas[[#This Row],[CódigoProducto]],Productos[[CódigoProducto]:[Costo de venta]],4,FALSE)</f>
        <v>1500</v>
      </c>
    </row>
    <row r="971" spans="1:8" ht="15.6" thickTop="1" thickBot="1" x14ac:dyDescent="0.35">
      <c r="A971" s="1">
        <v>41849</v>
      </c>
      <c r="B971" s="13" t="s">
        <v>71</v>
      </c>
      <c r="C971" t="s">
        <v>22</v>
      </c>
      <c r="D971">
        <v>3</v>
      </c>
      <c r="E971" t="str">
        <f>VLOOKUP(Ventas[[#This Row],[Representante]],Vendedores[],2,FALSE)</f>
        <v>Yurimaguas</v>
      </c>
      <c r="F971" t="str">
        <f>VLOOKUP(Ventas[[#This Row],[CódigoProducto]],Productos[[CódigoProducto]:[Costo de venta]],2,FALSE)</f>
        <v>Samsung Galaxy S69</v>
      </c>
      <c r="G971">
        <f>VLOOKUP(Ventas[[#This Row],[CódigoProducto]],Productos[[CódigoProducto]:[Costo de venta]],3,FALSE)</f>
        <v>998.4</v>
      </c>
      <c r="H971">
        <f>VLOOKUP(Ventas[[#This Row],[CódigoProducto]],Productos[[CódigoProducto]:[Costo de venta]],4,FALSE)</f>
        <v>960</v>
      </c>
    </row>
    <row r="972" spans="1:8" ht="15.6" thickTop="1" thickBot="1" x14ac:dyDescent="0.35">
      <c r="A972" s="1">
        <v>41850</v>
      </c>
      <c r="B972" s="13" t="s">
        <v>46</v>
      </c>
      <c r="C972" t="s">
        <v>17</v>
      </c>
      <c r="D972">
        <v>2</v>
      </c>
      <c r="E972" t="str">
        <f>VLOOKUP(Ventas[[#This Row],[Representante]],Vendedores[],2,FALSE)</f>
        <v>Sicuani</v>
      </c>
      <c r="F972" t="str">
        <f>VLOOKUP(Ventas[[#This Row],[CódigoProducto]],Productos[[CódigoProducto]:[Costo de venta]],2,FALSE)</f>
        <v>BLU Advance 5.0</v>
      </c>
      <c r="G972">
        <f>VLOOKUP(Ventas[[#This Row],[CódigoProducto]],Productos[[CódigoProducto]:[Costo de venta]],3,FALSE)</f>
        <v>1620</v>
      </c>
      <c r="H972">
        <f>VLOOKUP(Ventas[[#This Row],[CódigoProducto]],Productos[[CódigoProducto]:[Costo de venta]],4,FALSE)</f>
        <v>1350</v>
      </c>
    </row>
    <row r="973" spans="1:8" ht="15.6" thickTop="1" thickBot="1" x14ac:dyDescent="0.35">
      <c r="A973" s="1">
        <v>41850</v>
      </c>
      <c r="B973" s="13" t="s">
        <v>72</v>
      </c>
      <c r="C973" t="s">
        <v>17</v>
      </c>
      <c r="D973">
        <v>4</v>
      </c>
      <c r="E973" t="str">
        <f>VLOOKUP(Ventas[[#This Row],[Representante]],Vendedores[],2,FALSE)</f>
        <v>Sechura</v>
      </c>
      <c r="F973" t="str">
        <f>VLOOKUP(Ventas[[#This Row],[CódigoProducto]],Productos[[CódigoProducto]:[Costo de venta]],2,FALSE)</f>
        <v>BLU Advance 5.0</v>
      </c>
      <c r="G973">
        <f>VLOOKUP(Ventas[[#This Row],[CódigoProducto]],Productos[[CódigoProducto]:[Costo de venta]],3,FALSE)</f>
        <v>1620</v>
      </c>
      <c r="H973">
        <f>VLOOKUP(Ventas[[#This Row],[CódigoProducto]],Productos[[CódigoProducto]:[Costo de venta]],4,FALSE)</f>
        <v>1350</v>
      </c>
    </row>
    <row r="974" spans="1:8" ht="15.6" thickTop="1" thickBot="1" x14ac:dyDescent="0.35">
      <c r="A974" s="1">
        <v>41850</v>
      </c>
      <c r="B974" s="13" t="s">
        <v>73</v>
      </c>
      <c r="C974" t="s">
        <v>24</v>
      </c>
      <c r="D974">
        <v>3</v>
      </c>
      <c r="E974" t="str">
        <f>VLOOKUP(Ventas[[#This Row],[Representante]],Vendedores[],2,FALSE)</f>
        <v>Puerto Maldonado</v>
      </c>
      <c r="F974" t="str">
        <f>VLOOKUP(Ventas[[#This Row],[CódigoProducto]],Productos[[CódigoProducto]:[Costo de venta]],2,FALSE)</f>
        <v>Samsung Galaxy S5</v>
      </c>
      <c r="G974">
        <f>VLOOKUP(Ventas[[#This Row],[CódigoProducto]],Productos[[CódigoProducto]:[Costo de venta]],3,FALSE)</f>
        <v>2167.1999999999998</v>
      </c>
      <c r="H974">
        <f>VLOOKUP(Ventas[[#This Row],[CódigoProducto]],Productos[[CódigoProducto]:[Costo de venta]],4,FALSE)</f>
        <v>1720</v>
      </c>
    </row>
    <row r="975" spans="1:8" ht="15.6" thickTop="1" thickBot="1" x14ac:dyDescent="0.35">
      <c r="A975" s="1">
        <v>41850</v>
      </c>
      <c r="B975" s="13" t="s">
        <v>74</v>
      </c>
      <c r="C975" t="s">
        <v>14</v>
      </c>
      <c r="D975">
        <v>2</v>
      </c>
      <c r="E975" t="str">
        <f>VLOOKUP(Ventas[[#This Row],[Representante]],Vendedores[],2,FALSE)</f>
        <v>Huánuco</v>
      </c>
      <c r="F975" t="str">
        <f>VLOOKUP(Ventas[[#This Row],[CódigoProducto]],Productos[[CódigoProducto]:[Costo de venta]],2,FALSE)</f>
        <v>Samsung Galaxy A20</v>
      </c>
      <c r="G975">
        <f>VLOOKUP(Ventas[[#This Row],[CódigoProducto]],Productos[[CódigoProducto]:[Costo de venta]],3,FALSE)</f>
        <v>1725</v>
      </c>
      <c r="H975">
        <f>VLOOKUP(Ventas[[#This Row],[CódigoProducto]],Productos[[CódigoProducto]:[Costo de venta]],4,FALSE)</f>
        <v>1500</v>
      </c>
    </row>
    <row r="976" spans="1:8" ht="15.6" thickTop="1" thickBot="1" x14ac:dyDescent="0.35">
      <c r="A976" s="1">
        <v>41850</v>
      </c>
      <c r="B976" s="13" t="s">
        <v>75</v>
      </c>
      <c r="C976" t="s">
        <v>17</v>
      </c>
      <c r="D976">
        <v>3</v>
      </c>
      <c r="E976" t="str">
        <f>VLOOKUP(Ventas[[#This Row],[Representante]],Vendedores[],2,FALSE)</f>
        <v>Tarapoto</v>
      </c>
      <c r="F976" t="str">
        <f>VLOOKUP(Ventas[[#This Row],[CódigoProducto]],Productos[[CódigoProducto]:[Costo de venta]],2,FALSE)</f>
        <v>BLU Advance 5.0</v>
      </c>
      <c r="G976">
        <f>VLOOKUP(Ventas[[#This Row],[CódigoProducto]],Productos[[CódigoProducto]:[Costo de venta]],3,FALSE)</f>
        <v>1620</v>
      </c>
      <c r="H976">
        <f>VLOOKUP(Ventas[[#This Row],[CódigoProducto]],Productos[[CódigoProducto]:[Costo de venta]],4,FALSE)</f>
        <v>1350</v>
      </c>
    </row>
    <row r="977" spans="1:8" ht="15.6" thickTop="1" thickBot="1" x14ac:dyDescent="0.35">
      <c r="A977" s="1">
        <v>41850</v>
      </c>
      <c r="B977" s="13" t="s">
        <v>76</v>
      </c>
      <c r="C977" t="s">
        <v>17</v>
      </c>
      <c r="D977">
        <v>4</v>
      </c>
      <c r="E977" t="str">
        <f>VLOOKUP(Ventas[[#This Row],[Representante]],Vendedores[],2,FALSE)</f>
        <v>Chepén</v>
      </c>
      <c r="F977" t="str">
        <f>VLOOKUP(Ventas[[#This Row],[CódigoProducto]],Productos[[CódigoProducto]:[Costo de venta]],2,FALSE)</f>
        <v>BLU Advance 5.0</v>
      </c>
      <c r="G977">
        <f>VLOOKUP(Ventas[[#This Row],[CódigoProducto]],Productos[[CódigoProducto]:[Costo de venta]],3,FALSE)</f>
        <v>1620</v>
      </c>
      <c r="H977">
        <f>VLOOKUP(Ventas[[#This Row],[CódigoProducto]],Productos[[CódigoProducto]:[Costo de venta]],4,FALSE)</f>
        <v>1350</v>
      </c>
    </row>
    <row r="978" spans="1:8" ht="15.6" thickTop="1" thickBot="1" x14ac:dyDescent="0.35">
      <c r="A978" s="1">
        <v>41851</v>
      </c>
      <c r="B978" s="13" t="s">
        <v>77</v>
      </c>
      <c r="C978" t="s">
        <v>19</v>
      </c>
      <c r="D978">
        <v>1</v>
      </c>
      <c r="E978" t="str">
        <f>VLOOKUP(Ventas[[#This Row],[Representante]],Vendedores[],2,FALSE)</f>
        <v>Moquegua</v>
      </c>
      <c r="F978" t="str">
        <f>VLOOKUP(Ventas[[#This Row],[CódigoProducto]],Productos[[CódigoProducto]:[Costo de venta]],2,FALSE)</f>
        <v>ASUS ZenFone 3</v>
      </c>
      <c r="G978">
        <f>VLOOKUP(Ventas[[#This Row],[CódigoProducto]],Productos[[CódigoProducto]:[Costo de venta]],3,FALSE)</f>
        <v>2013</v>
      </c>
      <c r="H978">
        <f>VLOOKUP(Ventas[[#This Row],[CódigoProducto]],Productos[[CódigoProducto]:[Costo de venta]],4,FALSE)</f>
        <v>1650</v>
      </c>
    </row>
    <row r="979" spans="1:8" ht="15.6" thickTop="1" thickBot="1" x14ac:dyDescent="0.35">
      <c r="A979" s="1">
        <v>41851</v>
      </c>
      <c r="B979" s="13" t="s">
        <v>78</v>
      </c>
      <c r="C979" t="s">
        <v>15</v>
      </c>
      <c r="D979">
        <v>3</v>
      </c>
      <c r="E979" t="str">
        <f>VLOOKUP(Ventas[[#This Row],[Representante]],Vendedores[],2,FALSE)</f>
        <v>Tarma</v>
      </c>
      <c r="F979" t="str">
        <f>VLOOKUP(Ventas[[#This Row],[CódigoProducto]],Productos[[CódigoProducto]:[Costo de venta]],2,FALSE)</f>
        <v>Moto G Plus</v>
      </c>
      <c r="G979">
        <f>VLOOKUP(Ventas[[#This Row],[CódigoProducto]],Productos[[CódigoProducto]:[Costo de venta]],3,FALSE)</f>
        <v>2376</v>
      </c>
      <c r="H979">
        <f>VLOOKUP(Ventas[[#This Row],[CódigoProducto]],Productos[[CódigoProducto]:[Costo de venta]],4,FALSE)</f>
        <v>2200</v>
      </c>
    </row>
    <row r="980" spans="1:8" ht="15.6" thickTop="1" thickBot="1" x14ac:dyDescent="0.35">
      <c r="A980" s="1">
        <v>41851</v>
      </c>
      <c r="B980" s="13" t="s">
        <v>79</v>
      </c>
      <c r="C980" t="s">
        <v>17</v>
      </c>
      <c r="D980">
        <v>6</v>
      </c>
      <c r="E980" t="str">
        <f>VLOOKUP(Ventas[[#This Row],[Representante]],Vendedores[],2,FALSE)</f>
        <v>Ayacucho</v>
      </c>
      <c r="F980" t="str">
        <f>VLOOKUP(Ventas[[#This Row],[CódigoProducto]],Productos[[CódigoProducto]:[Costo de venta]],2,FALSE)</f>
        <v>BLU Advance 5.0</v>
      </c>
      <c r="G980">
        <f>VLOOKUP(Ventas[[#This Row],[CódigoProducto]],Productos[[CódigoProducto]:[Costo de venta]],3,FALSE)</f>
        <v>1620</v>
      </c>
      <c r="H980">
        <f>VLOOKUP(Ventas[[#This Row],[CódigoProducto]],Productos[[CódigoProducto]:[Costo de venta]],4,FALSE)</f>
        <v>1350</v>
      </c>
    </row>
    <row r="981" spans="1:8" ht="15.6" thickTop="1" thickBot="1" x14ac:dyDescent="0.35">
      <c r="A981" s="1">
        <v>41852</v>
      </c>
      <c r="B981" s="13" t="s">
        <v>80</v>
      </c>
      <c r="C981" t="s">
        <v>21</v>
      </c>
      <c r="D981">
        <v>2</v>
      </c>
      <c r="E981" t="str">
        <f>VLOOKUP(Ventas[[#This Row],[Representante]],Vendedores[],2,FALSE)</f>
        <v>Tacna</v>
      </c>
      <c r="F981" t="str">
        <f>VLOOKUP(Ventas[[#This Row],[CódigoProducto]],Productos[[CódigoProducto]:[Costo de venta]],2,FALSE)</f>
        <v>BLU Studio X8</v>
      </c>
      <c r="G981">
        <f>VLOOKUP(Ventas[[#This Row],[CódigoProducto]],Productos[[CódigoProducto]:[Costo de venta]],3,FALSE)</f>
        <v>1012</v>
      </c>
      <c r="H981">
        <f>VLOOKUP(Ventas[[#This Row],[CódigoProducto]],Productos[[CódigoProducto]:[Costo de venta]],4,FALSE)</f>
        <v>920</v>
      </c>
    </row>
    <row r="982" spans="1:8" ht="15.6" thickTop="1" thickBot="1" x14ac:dyDescent="0.35">
      <c r="A982" s="1">
        <v>41852</v>
      </c>
      <c r="B982" s="13" t="s">
        <v>81</v>
      </c>
      <c r="C982" t="s">
        <v>18</v>
      </c>
      <c r="D982">
        <v>1</v>
      </c>
      <c r="E982" t="str">
        <f>VLOOKUP(Ventas[[#This Row],[Representante]],Vendedores[],2,FALSE)</f>
        <v>Huacho</v>
      </c>
      <c r="F982" t="str">
        <f>VLOOKUP(Ventas[[#This Row],[CódigoProducto]],Productos[[CódigoProducto]:[Costo de venta]],2,FALSE)</f>
        <v>Apple iPhone 6</v>
      </c>
      <c r="G982">
        <f>VLOOKUP(Ventas[[#This Row],[CódigoProducto]],Productos[[CódigoProducto]:[Costo de venta]],3,FALSE)</f>
        <v>1312.5</v>
      </c>
      <c r="H982">
        <f>VLOOKUP(Ventas[[#This Row],[CódigoProducto]],Productos[[CódigoProducto]:[Costo de venta]],4,FALSE)</f>
        <v>1250</v>
      </c>
    </row>
    <row r="983" spans="1:8" ht="15.6" thickTop="1" thickBot="1" x14ac:dyDescent="0.35">
      <c r="A983" s="1">
        <v>41852</v>
      </c>
      <c r="B983" s="13" t="s">
        <v>44</v>
      </c>
      <c r="C983" t="s">
        <v>17</v>
      </c>
      <c r="D983">
        <v>3</v>
      </c>
      <c r="E983" t="str">
        <f>VLOOKUP(Ventas[[#This Row],[Representante]],Vendedores[],2,FALSE)</f>
        <v>Iquitos</v>
      </c>
      <c r="F983" t="str">
        <f>VLOOKUP(Ventas[[#This Row],[CódigoProducto]],Productos[[CódigoProducto]:[Costo de venta]],2,FALSE)</f>
        <v>BLU Advance 5.0</v>
      </c>
      <c r="G983">
        <f>VLOOKUP(Ventas[[#This Row],[CódigoProducto]],Productos[[CódigoProducto]:[Costo de venta]],3,FALSE)</f>
        <v>1620</v>
      </c>
      <c r="H983">
        <f>VLOOKUP(Ventas[[#This Row],[CódigoProducto]],Productos[[CódigoProducto]:[Costo de venta]],4,FALSE)</f>
        <v>1350</v>
      </c>
    </row>
    <row r="984" spans="1:8" ht="15.6" thickTop="1" thickBot="1" x14ac:dyDescent="0.35">
      <c r="A984" s="1">
        <v>41852</v>
      </c>
      <c r="B984" s="13" t="s">
        <v>82</v>
      </c>
      <c r="C984" t="s">
        <v>22</v>
      </c>
      <c r="D984">
        <v>3</v>
      </c>
      <c r="E984" t="str">
        <f>VLOOKUP(Ventas[[#This Row],[Representante]],Vendedores[],2,FALSE)</f>
        <v>Moquegua</v>
      </c>
      <c r="F984" t="str">
        <f>VLOOKUP(Ventas[[#This Row],[CódigoProducto]],Productos[[CódigoProducto]:[Costo de venta]],2,FALSE)</f>
        <v>Samsung Galaxy S69</v>
      </c>
      <c r="G984">
        <f>VLOOKUP(Ventas[[#This Row],[CódigoProducto]],Productos[[CódigoProducto]:[Costo de venta]],3,FALSE)</f>
        <v>998.4</v>
      </c>
      <c r="H984">
        <f>VLOOKUP(Ventas[[#This Row],[CódigoProducto]],Productos[[CódigoProducto]:[Costo de venta]],4,FALSE)</f>
        <v>960</v>
      </c>
    </row>
    <row r="985" spans="1:8" ht="15.6" thickTop="1" thickBot="1" x14ac:dyDescent="0.35">
      <c r="A985" s="1">
        <v>41852</v>
      </c>
      <c r="B985" s="13" t="s">
        <v>83</v>
      </c>
      <c r="C985" t="s">
        <v>17</v>
      </c>
      <c r="D985">
        <v>13</v>
      </c>
      <c r="E985" t="str">
        <f>VLOOKUP(Ventas[[#This Row],[Representante]],Vendedores[],2,FALSE)</f>
        <v>Huaraz</v>
      </c>
      <c r="F985" t="str">
        <f>VLOOKUP(Ventas[[#This Row],[CódigoProducto]],Productos[[CódigoProducto]:[Costo de venta]],2,FALSE)</f>
        <v>BLU Advance 5.0</v>
      </c>
      <c r="G985">
        <f>VLOOKUP(Ventas[[#This Row],[CódigoProducto]],Productos[[CódigoProducto]:[Costo de venta]],3,FALSE)</f>
        <v>1620</v>
      </c>
      <c r="H985">
        <f>VLOOKUP(Ventas[[#This Row],[CódigoProducto]],Productos[[CódigoProducto]:[Costo de venta]],4,FALSE)</f>
        <v>1350</v>
      </c>
    </row>
    <row r="986" spans="1:8" ht="15.6" thickTop="1" thickBot="1" x14ac:dyDescent="0.35">
      <c r="A986" s="1">
        <v>41852</v>
      </c>
      <c r="B986" s="13" t="s">
        <v>84</v>
      </c>
      <c r="C986" t="s">
        <v>17</v>
      </c>
      <c r="D986">
        <v>3</v>
      </c>
      <c r="E986" t="str">
        <f>VLOOKUP(Ventas[[#This Row],[Representante]],Vendedores[],2,FALSE)</f>
        <v>Trujillo</v>
      </c>
      <c r="F986" t="str">
        <f>VLOOKUP(Ventas[[#This Row],[CódigoProducto]],Productos[[CódigoProducto]:[Costo de venta]],2,FALSE)</f>
        <v>BLU Advance 5.0</v>
      </c>
      <c r="G986">
        <f>VLOOKUP(Ventas[[#This Row],[CódigoProducto]],Productos[[CódigoProducto]:[Costo de venta]],3,FALSE)</f>
        <v>1620</v>
      </c>
      <c r="H986">
        <f>VLOOKUP(Ventas[[#This Row],[CódigoProducto]],Productos[[CódigoProducto]:[Costo de venta]],4,FALSE)</f>
        <v>1350</v>
      </c>
    </row>
    <row r="987" spans="1:8" ht="15.6" thickTop="1" thickBot="1" x14ac:dyDescent="0.35">
      <c r="A987" s="1">
        <v>41852</v>
      </c>
      <c r="B987" s="13" t="s">
        <v>85</v>
      </c>
      <c r="C987" t="s">
        <v>14</v>
      </c>
      <c r="D987">
        <v>2</v>
      </c>
      <c r="E987" t="str">
        <f>VLOOKUP(Ventas[[#This Row],[Representante]],Vendedores[],2,FALSE)</f>
        <v>Jauja</v>
      </c>
      <c r="F987" t="str">
        <f>VLOOKUP(Ventas[[#This Row],[CódigoProducto]],Productos[[CódigoProducto]:[Costo de venta]],2,FALSE)</f>
        <v>Samsung Galaxy A20</v>
      </c>
      <c r="G987">
        <f>VLOOKUP(Ventas[[#This Row],[CódigoProducto]],Productos[[CódigoProducto]:[Costo de venta]],3,FALSE)</f>
        <v>1725</v>
      </c>
      <c r="H987">
        <f>VLOOKUP(Ventas[[#This Row],[CódigoProducto]],Productos[[CódigoProducto]:[Costo de venta]],4,FALSE)</f>
        <v>1500</v>
      </c>
    </row>
    <row r="988" spans="1:8" ht="15.6" thickTop="1" thickBot="1" x14ac:dyDescent="0.35">
      <c r="A988" s="1">
        <v>41852</v>
      </c>
      <c r="B988" s="13" t="s">
        <v>86</v>
      </c>
      <c r="C988" t="s">
        <v>18</v>
      </c>
      <c r="D988">
        <v>3</v>
      </c>
      <c r="E988" t="str">
        <f>VLOOKUP(Ventas[[#This Row],[Representante]],Vendedores[],2,FALSE)</f>
        <v>Puerto Maldonado</v>
      </c>
      <c r="F988" t="str">
        <f>VLOOKUP(Ventas[[#This Row],[CódigoProducto]],Productos[[CódigoProducto]:[Costo de venta]],2,FALSE)</f>
        <v>Apple iPhone 6</v>
      </c>
      <c r="G988">
        <f>VLOOKUP(Ventas[[#This Row],[CódigoProducto]],Productos[[CódigoProducto]:[Costo de venta]],3,FALSE)</f>
        <v>1312.5</v>
      </c>
      <c r="H988">
        <f>VLOOKUP(Ventas[[#This Row],[CódigoProducto]],Productos[[CódigoProducto]:[Costo de venta]],4,FALSE)</f>
        <v>1250</v>
      </c>
    </row>
    <row r="989" spans="1:8" ht="15.6" thickTop="1" thickBot="1" x14ac:dyDescent="0.35">
      <c r="A989" s="1">
        <v>41853</v>
      </c>
      <c r="B989" s="13" t="s">
        <v>36</v>
      </c>
      <c r="C989" t="s">
        <v>24</v>
      </c>
      <c r="D989">
        <v>2</v>
      </c>
      <c r="E989" t="str">
        <f>VLOOKUP(Ventas[[#This Row],[Representante]],Vendedores[],2,FALSE)</f>
        <v>Barranca</v>
      </c>
      <c r="F989" t="str">
        <f>VLOOKUP(Ventas[[#This Row],[CódigoProducto]],Productos[[CódigoProducto]:[Costo de venta]],2,FALSE)</f>
        <v>Samsung Galaxy S5</v>
      </c>
      <c r="G989">
        <f>VLOOKUP(Ventas[[#This Row],[CódigoProducto]],Productos[[CódigoProducto]:[Costo de venta]],3,FALSE)</f>
        <v>2167.1999999999998</v>
      </c>
      <c r="H989">
        <f>VLOOKUP(Ventas[[#This Row],[CódigoProducto]],Productos[[CódigoProducto]:[Costo de venta]],4,FALSE)</f>
        <v>1720</v>
      </c>
    </row>
    <row r="990" spans="1:8" ht="15.6" thickTop="1" thickBot="1" x14ac:dyDescent="0.35">
      <c r="A990" s="1">
        <v>41853</v>
      </c>
      <c r="B990" s="13" t="s">
        <v>87</v>
      </c>
      <c r="C990" t="s">
        <v>15</v>
      </c>
      <c r="D990">
        <v>2</v>
      </c>
      <c r="E990" t="str">
        <f>VLOOKUP(Ventas[[#This Row],[Representante]],Vendedores[],2,FALSE)</f>
        <v>Tumbes</v>
      </c>
      <c r="F990" t="str">
        <f>VLOOKUP(Ventas[[#This Row],[CódigoProducto]],Productos[[CódigoProducto]:[Costo de venta]],2,FALSE)</f>
        <v>Moto G Plus</v>
      </c>
      <c r="G990">
        <f>VLOOKUP(Ventas[[#This Row],[CódigoProducto]],Productos[[CódigoProducto]:[Costo de venta]],3,FALSE)</f>
        <v>2376</v>
      </c>
      <c r="H990">
        <f>VLOOKUP(Ventas[[#This Row],[CódigoProducto]],Productos[[CódigoProducto]:[Costo de venta]],4,FALSE)</f>
        <v>2200</v>
      </c>
    </row>
    <row r="991" spans="1:8" ht="15.6" thickTop="1" thickBot="1" x14ac:dyDescent="0.35">
      <c r="A991" s="1">
        <v>41853</v>
      </c>
      <c r="B991" s="13" t="s">
        <v>88</v>
      </c>
      <c r="C991" t="s">
        <v>13</v>
      </c>
      <c r="D991">
        <v>3</v>
      </c>
      <c r="E991" t="str">
        <f>VLOOKUP(Ventas[[#This Row],[Representante]],Vendedores[],2,FALSE)</f>
        <v>Talara</v>
      </c>
      <c r="F991" t="str">
        <f>VLOOKUP(Ventas[[#This Row],[CódigoProducto]],Productos[[CódigoProducto]:[Costo de venta]],2,FALSE)</f>
        <v>Xiaomi Redmi Note 9</v>
      </c>
      <c r="G991">
        <f>VLOOKUP(Ventas[[#This Row],[CódigoProducto]],Productos[[CódigoProducto]:[Costo de venta]],3,FALSE)</f>
        <v>1683</v>
      </c>
      <c r="H991">
        <f>VLOOKUP(Ventas[[#This Row],[CódigoProducto]],Productos[[CódigoProducto]:[Costo de venta]],4,FALSE)</f>
        <v>1530</v>
      </c>
    </row>
    <row r="992" spans="1:8" ht="15.6" thickTop="1" thickBot="1" x14ac:dyDescent="0.35">
      <c r="A992" s="1">
        <v>41853</v>
      </c>
      <c r="B992" s="13" t="s">
        <v>89</v>
      </c>
      <c r="C992" t="s">
        <v>17</v>
      </c>
      <c r="D992">
        <v>1</v>
      </c>
      <c r="E992" t="str">
        <f>VLOOKUP(Ventas[[#This Row],[Representante]],Vendedores[],2,FALSE)</f>
        <v>Paita</v>
      </c>
      <c r="F992" t="str">
        <f>VLOOKUP(Ventas[[#This Row],[CódigoProducto]],Productos[[CódigoProducto]:[Costo de venta]],2,FALSE)</f>
        <v>BLU Advance 5.0</v>
      </c>
      <c r="G992">
        <f>VLOOKUP(Ventas[[#This Row],[CódigoProducto]],Productos[[CódigoProducto]:[Costo de venta]],3,FALSE)</f>
        <v>1620</v>
      </c>
      <c r="H992">
        <f>VLOOKUP(Ventas[[#This Row],[CódigoProducto]],Productos[[CódigoProducto]:[Costo de venta]],4,FALSE)</f>
        <v>1350</v>
      </c>
    </row>
    <row r="993" spans="1:8" ht="15.6" thickTop="1" thickBot="1" x14ac:dyDescent="0.35">
      <c r="A993" s="1">
        <v>41854</v>
      </c>
      <c r="B993" s="13" t="s">
        <v>41</v>
      </c>
      <c r="C993" t="s">
        <v>15</v>
      </c>
      <c r="D993">
        <v>1</v>
      </c>
      <c r="E993" t="str">
        <f>VLOOKUP(Ventas[[#This Row],[Representante]],Vendedores[],2,FALSE)</f>
        <v>Chincha</v>
      </c>
      <c r="F993" t="str">
        <f>VLOOKUP(Ventas[[#This Row],[CódigoProducto]],Productos[[CódigoProducto]:[Costo de venta]],2,FALSE)</f>
        <v>Moto G Plus</v>
      </c>
      <c r="G993">
        <f>VLOOKUP(Ventas[[#This Row],[CódigoProducto]],Productos[[CódigoProducto]:[Costo de venta]],3,FALSE)</f>
        <v>2376</v>
      </c>
      <c r="H993">
        <f>VLOOKUP(Ventas[[#This Row],[CódigoProducto]],Productos[[CódigoProducto]:[Costo de venta]],4,FALSE)</f>
        <v>2200</v>
      </c>
    </row>
    <row r="994" spans="1:8" ht="15.6" thickTop="1" thickBot="1" x14ac:dyDescent="0.35">
      <c r="A994" s="1">
        <v>41854</v>
      </c>
      <c r="B994" s="13" t="s">
        <v>90</v>
      </c>
      <c r="C994" t="s">
        <v>17</v>
      </c>
      <c r="D994">
        <v>3</v>
      </c>
      <c r="E994" t="str">
        <f>VLOOKUP(Ventas[[#This Row],[Representante]],Vendedores[],2,FALSE)</f>
        <v>Chimbote</v>
      </c>
      <c r="F994" t="str">
        <f>VLOOKUP(Ventas[[#This Row],[CódigoProducto]],Productos[[CódigoProducto]:[Costo de venta]],2,FALSE)</f>
        <v>BLU Advance 5.0</v>
      </c>
      <c r="G994">
        <f>VLOOKUP(Ventas[[#This Row],[CódigoProducto]],Productos[[CódigoProducto]:[Costo de venta]],3,FALSE)</f>
        <v>1620</v>
      </c>
      <c r="H994">
        <f>VLOOKUP(Ventas[[#This Row],[CódigoProducto]],Productos[[CódigoProducto]:[Costo de venta]],4,FALSE)</f>
        <v>1350</v>
      </c>
    </row>
    <row r="995" spans="1:8" ht="15.6" thickTop="1" thickBot="1" x14ac:dyDescent="0.35">
      <c r="A995" s="1">
        <v>41854</v>
      </c>
      <c r="B995" s="13" t="s">
        <v>91</v>
      </c>
      <c r="C995" t="s">
        <v>14</v>
      </c>
      <c r="D995">
        <v>1</v>
      </c>
      <c r="E995" t="str">
        <f>VLOOKUP(Ventas[[#This Row],[Representante]],Vendedores[],2,FALSE)</f>
        <v>Ica</v>
      </c>
      <c r="F995" t="str">
        <f>VLOOKUP(Ventas[[#This Row],[CódigoProducto]],Productos[[CódigoProducto]:[Costo de venta]],2,FALSE)</f>
        <v>Samsung Galaxy A20</v>
      </c>
      <c r="G995">
        <f>VLOOKUP(Ventas[[#This Row],[CódigoProducto]],Productos[[CódigoProducto]:[Costo de venta]],3,FALSE)</f>
        <v>1725</v>
      </c>
      <c r="H995">
        <f>VLOOKUP(Ventas[[#This Row],[CódigoProducto]],Productos[[CódigoProducto]:[Costo de venta]],4,FALSE)</f>
        <v>1500</v>
      </c>
    </row>
    <row r="996" spans="1:8" ht="15.6" thickTop="1" thickBot="1" x14ac:dyDescent="0.35">
      <c r="A996" s="1">
        <v>41854</v>
      </c>
      <c r="B996" s="13" t="s">
        <v>42</v>
      </c>
      <c r="C996" t="s">
        <v>15</v>
      </c>
      <c r="D996">
        <v>4</v>
      </c>
      <c r="E996" t="str">
        <f>VLOOKUP(Ventas[[#This Row],[Representante]],Vendedores[],2,FALSE)</f>
        <v>Huánuco</v>
      </c>
      <c r="F996" t="str">
        <f>VLOOKUP(Ventas[[#This Row],[CódigoProducto]],Productos[[CódigoProducto]:[Costo de venta]],2,FALSE)</f>
        <v>Moto G Plus</v>
      </c>
      <c r="G996">
        <f>VLOOKUP(Ventas[[#This Row],[CódigoProducto]],Productos[[CódigoProducto]:[Costo de venta]],3,FALSE)</f>
        <v>2376</v>
      </c>
      <c r="H996">
        <f>VLOOKUP(Ventas[[#This Row],[CódigoProducto]],Productos[[CódigoProducto]:[Costo de venta]],4,FALSE)</f>
        <v>2200</v>
      </c>
    </row>
    <row r="997" spans="1:8" ht="15.6" thickTop="1" thickBot="1" x14ac:dyDescent="0.35">
      <c r="A997" s="1">
        <v>41854</v>
      </c>
      <c r="B997" s="13" t="s">
        <v>92</v>
      </c>
      <c r="C997" t="s">
        <v>21</v>
      </c>
      <c r="D997">
        <v>18</v>
      </c>
      <c r="E997" t="str">
        <f>VLOOKUP(Ventas[[#This Row],[Representante]],Vendedores[],2,FALSE)</f>
        <v>Arequipa</v>
      </c>
      <c r="F997" t="str">
        <f>VLOOKUP(Ventas[[#This Row],[CódigoProducto]],Productos[[CódigoProducto]:[Costo de venta]],2,FALSE)</f>
        <v>BLU Studio X8</v>
      </c>
      <c r="G997">
        <f>VLOOKUP(Ventas[[#This Row],[CódigoProducto]],Productos[[CódigoProducto]:[Costo de venta]],3,FALSE)</f>
        <v>1012</v>
      </c>
      <c r="H997">
        <f>VLOOKUP(Ventas[[#This Row],[CódigoProducto]],Productos[[CódigoProducto]:[Costo de venta]],4,FALSE)</f>
        <v>920</v>
      </c>
    </row>
    <row r="998" spans="1:8" ht="15.6" thickTop="1" thickBot="1" x14ac:dyDescent="0.35">
      <c r="A998" s="1">
        <v>41855</v>
      </c>
      <c r="B998" s="13" t="s">
        <v>93</v>
      </c>
      <c r="C998" t="s">
        <v>21</v>
      </c>
      <c r="D998">
        <v>2</v>
      </c>
      <c r="E998" t="str">
        <f>VLOOKUP(Ventas[[#This Row],[Representante]],Vendedores[],2,FALSE)</f>
        <v>Cajamarca</v>
      </c>
      <c r="F998" t="str">
        <f>VLOOKUP(Ventas[[#This Row],[CódigoProducto]],Productos[[CódigoProducto]:[Costo de venta]],2,FALSE)</f>
        <v>BLU Studio X8</v>
      </c>
      <c r="G998">
        <f>VLOOKUP(Ventas[[#This Row],[CódigoProducto]],Productos[[CódigoProducto]:[Costo de venta]],3,FALSE)</f>
        <v>1012</v>
      </c>
      <c r="H998">
        <f>VLOOKUP(Ventas[[#This Row],[CódigoProducto]],Productos[[CódigoProducto]:[Costo de venta]],4,FALSE)</f>
        <v>920</v>
      </c>
    </row>
    <row r="999" spans="1:8" ht="15.6" thickTop="1" thickBot="1" x14ac:dyDescent="0.35">
      <c r="A999" s="1">
        <v>41855</v>
      </c>
      <c r="B999" s="13" t="s">
        <v>35</v>
      </c>
      <c r="C999" t="s">
        <v>16</v>
      </c>
      <c r="D999">
        <v>2</v>
      </c>
      <c r="E999" t="str">
        <f>VLOOKUP(Ventas[[#This Row],[Representante]],Vendedores[],2,FALSE)</f>
        <v>Huancayo</v>
      </c>
      <c r="F999" t="str">
        <f>VLOOKUP(Ventas[[#This Row],[CódigoProducto]],Productos[[CódigoProducto]:[Costo de venta]],2,FALSE)</f>
        <v>Huawei Nexus 6P</v>
      </c>
      <c r="G999">
        <f>VLOOKUP(Ventas[[#This Row],[CódigoProducto]],Productos[[CódigoProducto]:[Costo de venta]],3,FALSE)</f>
        <v>1624</v>
      </c>
      <c r="H999">
        <f>VLOOKUP(Ventas[[#This Row],[CódigoProducto]],Productos[[CódigoProducto]:[Costo de venta]],4,FALSE)</f>
        <v>1450</v>
      </c>
    </row>
    <row r="1000" spans="1:8" ht="15.6" thickTop="1" thickBot="1" x14ac:dyDescent="0.35">
      <c r="A1000" s="1">
        <v>41855</v>
      </c>
      <c r="B1000" s="13" t="s">
        <v>94</v>
      </c>
      <c r="C1000" t="s">
        <v>17</v>
      </c>
      <c r="D1000">
        <v>3</v>
      </c>
      <c r="E1000" t="str">
        <f>VLOOKUP(Ventas[[#This Row],[Representante]],Vendedores[],2,FALSE)</f>
        <v>Piura</v>
      </c>
      <c r="F1000" t="str">
        <f>VLOOKUP(Ventas[[#This Row],[CódigoProducto]],Productos[[CódigoProducto]:[Costo de venta]],2,FALSE)</f>
        <v>BLU Advance 5.0</v>
      </c>
      <c r="G1000">
        <f>VLOOKUP(Ventas[[#This Row],[CódigoProducto]],Productos[[CódigoProducto]:[Costo de venta]],3,FALSE)</f>
        <v>1620</v>
      </c>
      <c r="H1000">
        <f>VLOOKUP(Ventas[[#This Row],[CódigoProducto]],Productos[[CódigoProducto]:[Costo de venta]],4,FALSE)</f>
        <v>1350</v>
      </c>
    </row>
    <row r="1001" spans="1:8" ht="15.6" thickTop="1" thickBot="1" x14ac:dyDescent="0.35">
      <c r="A1001" s="1">
        <v>41855</v>
      </c>
      <c r="B1001" s="13" t="s">
        <v>95</v>
      </c>
      <c r="C1001" t="s">
        <v>20</v>
      </c>
      <c r="D1001">
        <v>3</v>
      </c>
      <c r="E1001" t="str">
        <f>VLOOKUP(Ventas[[#This Row],[Representante]],Vendedores[],2,FALSE)</f>
        <v>Chepén</v>
      </c>
      <c r="F1001" t="str">
        <f>VLOOKUP(Ventas[[#This Row],[CódigoProducto]],Productos[[CódigoProducto]:[Costo de venta]],2,FALSE)</f>
        <v>ALCATEL OneTouch</v>
      </c>
      <c r="G1001">
        <f>VLOOKUP(Ventas[[#This Row],[CódigoProducto]],Productos[[CódigoProducto]:[Costo de venta]],3,FALSE)</f>
        <v>1020</v>
      </c>
      <c r="H1001">
        <f>VLOOKUP(Ventas[[#This Row],[CódigoProducto]],Productos[[CódigoProducto]:[Costo de venta]],4,FALSE)</f>
        <v>850</v>
      </c>
    </row>
    <row r="1002" spans="1:8" ht="15.6" thickTop="1" thickBot="1" x14ac:dyDescent="0.35">
      <c r="A1002" s="1">
        <v>41855</v>
      </c>
      <c r="B1002" s="13" t="s">
        <v>96</v>
      </c>
      <c r="C1002" t="s">
        <v>21</v>
      </c>
      <c r="D1002">
        <v>2</v>
      </c>
      <c r="E1002" t="str">
        <f>VLOOKUP(Ventas[[#This Row],[Representante]],Vendedores[],2,FALSE)</f>
        <v>Juliaca</v>
      </c>
      <c r="F1002" t="str">
        <f>VLOOKUP(Ventas[[#This Row],[CódigoProducto]],Productos[[CódigoProducto]:[Costo de venta]],2,FALSE)</f>
        <v>BLU Studio X8</v>
      </c>
      <c r="G1002">
        <f>VLOOKUP(Ventas[[#This Row],[CódigoProducto]],Productos[[CódigoProducto]:[Costo de venta]],3,FALSE)</f>
        <v>1012</v>
      </c>
      <c r="H1002">
        <f>VLOOKUP(Ventas[[#This Row],[CódigoProducto]],Productos[[CódigoProducto]:[Costo de venta]],4,FALSE)</f>
        <v>920</v>
      </c>
    </row>
    <row r="1003" spans="1:8" ht="15.6" thickTop="1" thickBot="1" x14ac:dyDescent="0.35">
      <c r="A1003" s="1">
        <v>41855</v>
      </c>
      <c r="B1003" s="13" t="s">
        <v>97</v>
      </c>
      <c r="C1003" t="s">
        <v>14</v>
      </c>
      <c r="D1003">
        <v>2</v>
      </c>
      <c r="E1003" t="str">
        <f>VLOOKUP(Ventas[[#This Row],[Representante]],Vendedores[],2,FALSE)</f>
        <v>Pucallpa</v>
      </c>
      <c r="F1003" t="str">
        <f>VLOOKUP(Ventas[[#This Row],[CódigoProducto]],Productos[[CódigoProducto]:[Costo de venta]],2,FALSE)</f>
        <v>Samsung Galaxy A20</v>
      </c>
      <c r="G1003">
        <f>VLOOKUP(Ventas[[#This Row],[CódigoProducto]],Productos[[CódigoProducto]:[Costo de venta]],3,FALSE)</f>
        <v>1725</v>
      </c>
      <c r="H1003">
        <f>VLOOKUP(Ventas[[#This Row],[CódigoProducto]],Productos[[CódigoProducto]:[Costo de venta]],4,FALSE)</f>
        <v>1500</v>
      </c>
    </row>
    <row r="1004" spans="1:8" ht="15.6" thickTop="1" thickBot="1" x14ac:dyDescent="0.35">
      <c r="A1004" s="1">
        <v>41856</v>
      </c>
      <c r="B1004" s="13" t="s">
        <v>98</v>
      </c>
      <c r="C1004" t="s">
        <v>13</v>
      </c>
      <c r="D1004">
        <v>1</v>
      </c>
      <c r="E1004" t="str">
        <f>VLOOKUP(Ventas[[#This Row],[Representante]],Vendedores[],2,FALSE)</f>
        <v>Lima</v>
      </c>
      <c r="F1004" t="str">
        <f>VLOOKUP(Ventas[[#This Row],[CódigoProducto]],Productos[[CódigoProducto]:[Costo de venta]],2,FALSE)</f>
        <v>Xiaomi Redmi Note 9</v>
      </c>
      <c r="G1004">
        <f>VLOOKUP(Ventas[[#This Row],[CódigoProducto]],Productos[[CódigoProducto]:[Costo de venta]],3,FALSE)</f>
        <v>1683</v>
      </c>
      <c r="H1004">
        <f>VLOOKUP(Ventas[[#This Row],[CódigoProducto]],Productos[[CódigoProducto]:[Costo de venta]],4,FALSE)</f>
        <v>1530</v>
      </c>
    </row>
    <row r="1005" spans="1:8" ht="15.6" thickTop="1" thickBot="1" x14ac:dyDescent="0.35">
      <c r="A1005" s="1">
        <v>41856</v>
      </c>
      <c r="B1005" s="13" t="s">
        <v>99</v>
      </c>
      <c r="C1005" t="s">
        <v>16</v>
      </c>
      <c r="D1005">
        <v>2</v>
      </c>
      <c r="E1005" t="str">
        <f>VLOOKUP(Ventas[[#This Row],[Representante]],Vendedores[],2,FALSE)</f>
        <v>Chiclayo</v>
      </c>
      <c r="F1005" t="str">
        <f>VLOOKUP(Ventas[[#This Row],[CódigoProducto]],Productos[[CódigoProducto]:[Costo de venta]],2,FALSE)</f>
        <v>Huawei Nexus 6P</v>
      </c>
      <c r="G1005">
        <f>VLOOKUP(Ventas[[#This Row],[CódigoProducto]],Productos[[CódigoProducto]:[Costo de venta]],3,FALSE)</f>
        <v>1624</v>
      </c>
      <c r="H1005">
        <f>VLOOKUP(Ventas[[#This Row],[CódigoProducto]],Productos[[CódigoProducto]:[Costo de venta]],4,FALSE)</f>
        <v>1450</v>
      </c>
    </row>
    <row r="1006" spans="1:8" ht="15.6" thickTop="1" thickBot="1" x14ac:dyDescent="0.35">
      <c r="A1006" s="1">
        <v>41856</v>
      </c>
      <c r="B1006" s="13" t="s">
        <v>100</v>
      </c>
      <c r="C1006" t="s">
        <v>18</v>
      </c>
      <c r="D1006">
        <v>2</v>
      </c>
      <c r="E1006" t="str">
        <f>VLOOKUP(Ventas[[#This Row],[Representante]],Vendedores[],2,FALSE)</f>
        <v>Cerro de Pasco</v>
      </c>
      <c r="F1006" t="str">
        <f>VLOOKUP(Ventas[[#This Row],[CódigoProducto]],Productos[[CódigoProducto]:[Costo de venta]],2,FALSE)</f>
        <v>Apple iPhone 6</v>
      </c>
      <c r="G1006">
        <f>VLOOKUP(Ventas[[#This Row],[CódigoProducto]],Productos[[CódigoProducto]:[Costo de venta]],3,FALSE)</f>
        <v>1312.5</v>
      </c>
      <c r="H1006">
        <f>VLOOKUP(Ventas[[#This Row],[CódigoProducto]],Productos[[CódigoProducto]:[Costo de venta]],4,FALSE)</f>
        <v>1250</v>
      </c>
    </row>
    <row r="1007" spans="1:8" ht="15.6" thickTop="1" thickBot="1" x14ac:dyDescent="0.35">
      <c r="A1007" s="1">
        <v>41857</v>
      </c>
      <c r="B1007" s="13" t="s">
        <v>101</v>
      </c>
      <c r="C1007" t="s">
        <v>24</v>
      </c>
      <c r="D1007">
        <v>4</v>
      </c>
      <c r="E1007" t="str">
        <f>VLOOKUP(Ventas[[#This Row],[Representante]],Vendedores[],2,FALSE)</f>
        <v>Cañete</v>
      </c>
      <c r="F1007" t="str">
        <f>VLOOKUP(Ventas[[#This Row],[CódigoProducto]],Productos[[CódigoProducto]:[Costo de venta]],2,FALSE)</f>
        <v>Samsung Galaxy S5</v>
      </c>
      <c r="G1007">
        <f>VLOOKUP(Ventas[[#This Row],[CódigoProducto]],Productos[[CódigoProducto]:[Costo de venta]],3,FALSE)</f>
        <v>2167.1999999999998</v>
      </c>
      <c r="H1007">
        <f>VLOOKUP(Ventas[[#This Row],[CódigoProducto]],Productos[[CódigoProducto]:[Costo de venta]],4,FALSE)</f>
        <v>1720</v>
      </c>
    </row>
    <row r="1008" spans="1:8" ht="15.6" thickTop="1" thickBot="1" x14ac:dyDescent="0.35">
      <c r="A1008" s="1">
        <v>41857</v>
      </c>
      <c r="B1008" s="13" t="s">
        <v>102</v>
      </c>
      <c r="C1008" t="s">
        <v>20</v>
      </c>
      <c r="D1008">
        <v>2</v>
      </c>
      <c r="E1008" t="str">
        <f>VLOOKUP(Ventas[[#This Row],[Representante]],Vendedores[],2,FALSE)</f>
        <v>Moyobamba</v>
      </c>
      <c r="F1008" t="str">
        <f>VLOOKUP(Ventas[[#This Row],[CódigoProducto]],Productos[[CódigoProducto]:[Costo de venta]],2,FALSE)</f>
        <v>ALCATEL OneTouch</v>
      </c>
      <c r="G1008">
        <f>VLOOKUP(Ventas[[#This Row],[CódigoProducto]],Productos[[CódigoProducto]:[Costo de venta]],3,FALSE)</f>
        <v>1020</v>
      </c>
      <c r="H1008">
        <f>VLOOKUP(Ventas[[#This Row],[CódigoProducto]],Productos[[CódigoProducto]:[Costo de venta]],4,FALSE)</f>
        <v>850</v>
      </c>
    </row>
    <row r="1009" spans="1:8" ht="15.6" thickTop="1" thickBot="1" x14ac:dyDescent="0.35">
      <c r="A1009" s="1">
        <v>41857</v>
      </c>
      <c r="B1009" s="13" t="s">
        <v>53</v>
      </c>
      <c r="C1009" t="s">
        <v>18</v>
      </c>
      <c r="D1009">
        <v>3</v>
      </c>
      <c r="E1009" t="str">
        <f>VLOOKUP(Ventas[[#This Row],[Representante]],Vendedores[],2,FALSE)</f>
        <v>Arequipa</v>
      </c>
      <c r="F1009" t="str">
        <f>VLOOKUP(Ventas[[#This Row],[CódigoProducto]],Productos[[CódigoProducto]:[Costo de venta]],2,FALSE)</f>
        <v>Apple iPhone 6</v>
      </c>
      <c r="G1009">
        <f>VLOOKUP(Ventas[[#This Row],[CódigoProducto]],Productos[[CódigoProducto]:[Costo de venta]],3,FALSE)</f>
        <v>1312.5</v>
      </c>
      <c r="H1009">
        <f>VLOOKUP(Ventas[[#This Row],[CódigoProducto]],Productos[[CódigoProducto]:[Costo de venta]],4,FALSE)</f>
        <v>1250</v>
      </c>
    </row>
    <row r="1010" spans="1:8" ht="15.6" thickTop="1" thickBot="1" x14ac:dyDescent="0.35">
      <c r="A1010" s="1">
        <v>41857</v>
      </c>
      <c r="B1010" s="13" t="s">
        <v>50</v>
      </c>
      <c r="C1010" t="s">
        <v>14</v>
      </c>
      <c r="D1010">
        <v>1</v>
      </c>
      <c r="E1010" t="str">
        <f>VLOOKUP(Ventas[[#This Row],[Representante]],Vendedores[],2,FALSE)</f>
        <v>Cajamarca</v>
      </c>
      <c r="F1010" t="str">
        <f>VLOOKUP(Ventas[[#This Row],[CódigoProducto]],Productos[[CódigoProducto]:[Costo de venta]],2,FALSE)</f>
        <v>Samsung Galaxy A20</v>
      </c>
      <c r="G1010">
        <f>VLOOKUP(Ventas[[#This Row],[CódigoProducto]],Productos[[CódigoProducto]:[Costo de venta]],3,FALSE)</f>
        <v>1725</v>
      </c>
      <c r="H1010">
        <f>VLOOKUP(Ventas[[#This Row],[CódigoProducto]],Productos[[CódigoProducto]:[Costo de venta]],4,FALSE)</f>
        <v>1500</v>
      </c>
    </row>
    <row r="1011" spans="1:8" ht="15.6" thickTop="1" thickBot="1" x14ac:dyDescent="0.35">
      <c r="A1011" s="1">
        <v>41857</v>
      </c>
      <c r="B1011" s="13" t="s">
        <v>34</v>
      </c>
      <c r="C1011" t="s">
        <v>21</v>
      </c>
      <c r="D1011">
        <v>2</v>
      </c>
      <c r="E1011" t="str">
        <f>VLOOKUP(Ventas[[#This Row],[Representante]],Vendedores[],2,FALSE)</f>
        <v>Ica</v>
      </c>
      <c r="F1011" t="str">
        <f>VLOOKUP(Ventas[[#This Row],[CódigoProducto]],Productos[[CódigoProducto]:[Costo de venta]],2,FALSE)</f>
        <v>BLU Studio X8</v>
      </c>
      <c r="G1011">
        <f>VLOOKUP(Ventas[[#This Row],[CódigoProducto]],Productos[[CódigoProducto]:[Costo de venta]],3,FALSE)</f>
        <v>1012</v>
      </c>
      <c r="H1011">
        <f>VLOOKUP(Ventas[[#This Row],[CódigoProducto]],Productos[[CódigoProducto]:[Costo de venta]],4,FALSE)</f>
        <v>920</v>
      </c>
    </row>
    <row r="1012" spans="1:8" ht="15.6" thickTop="1" thickBot="1" x14ac:dyDescent="0.35">
      <c r="A1012" s="1">
        <v>41857</v>
      </c>
      <c r="B1012" s="13" t="s">
        <v>32</v>
      </c>
      <c r="C1012" t="s">
        <v>16</v>
      </c>
      <c r="D1012">
        <v>1</v>
      </c>
      <c r="E1012" t="str">
        <f>VLOOKUP(Ventas[[#This Row],[Representante]],Vendedores[],2,FALSE)</f>
        <v>Trujillo</v>
      </c>
      <c r="F1012" t="str">
        <f>VLOOKUP(Ventas[[#This Row],[CódigoProducto]],Productos[[CódigoProducto]:[Costo de venta]],2,FALSE)</f>
        <v>Huawei Nexus 6P</v>
      </c>
      <c r="G1012">
        <f>VLOOKUP(Ventas[[#This Row],[CódigoProducto]],Productos[[CódigoProducto]:[Costo de venta]],3,FALSE)</f>
        <v>1624</v>
      </c>
      <c r="H1012">
        <f>VLOOKUP(Ventas[[#This Row],[CódigoProducto]],Productos[[CódigoProducto]:[Costo de venta]],4,FALSE)</f>
        <v>1450</v>
      </c>
    </row>
    <row r="1013" spans="1:8" ht="15.6" thickTop="1" thickBot="1" x14ac:dyDescent="0.35">
      <c r="A1013" s="1">
        <v>41858</v>
      </c>
      <c r="B1013" s="13" t="s">
        <v>59</v>
      </c>
      <c r="C1013" t="s">
        <v>16</v>
      </c>
      <c r="D1013">
        <v>2</v>
      </c>
      <c r="E1013" t="str">
        <f>VLOOKUP(Ventas[[#This Row],[Representante]],Vendedores[],2,FALSE)</f>
        <v>Huaral</v>
      </c>
      <c r="F1013" t="str">
        <f>VLOOKUP(Ventas[[#This Row],[CódigoProducto]],Productos[[CódigoProducto]:[Costo de venta]],2,FALSE)</f>
        <v>Huawei Nexus 6P</v>
      </c>
      <c r="G1013">
        <f>VLOOKUP(Ventas[[#This Row],[CódigoProducto]],Productos[[CódigoProducto]:[Costo de venta]],3,FALSE)</f>
        <v>1624</v>
      </c>
      <c r="H1013">
        <f>VLOOKUP(Ventas[[#This Row],[CódigoProducto]],Productos[[CódigoProducto]:[Costo de venta]],4,FALSE)</f>
        <v>1450</v>
      </c>
    </row>
    <row r="1014" spans="1:8" ht="15.6" thickTop="1" thickBot="1" x14ac:dyDescent="0.35">
      <c r="A1014" s="1">
        <v>41858</v>
      </c>
      <c r="B1014" s="13" t="s">
        <v>37</v>
      </c>
      <c r="C1014" t="s">
        <v>19</v>
      </c>
      <c r="D1014">
        <v>2</v>
      </c>
      <c r="E1014" t="str">
        <f>VLOOKUP(Ventas[[#This Row],[Representante]],Vendedores[],2,FALSE)</f>
        <v>Chiclayo</v>
      </c>
      <c r="F1014" t="str">
        <f>VLOOKUP(Ventas[[#This Row],[CódigoProducto]],Productos[[CódigoProducto]:[Costo de venta]],2,FALSE)</f>
        <v>ASUS ZenFone 3</v>
      </c>
      <c r="G1014">
        <f>VLOOKUP(Ventas[[#This Row],[CódigoProducto]],Productos[[CódigoProducto]:[Costo de venta]],3,FALSE)</f>
        <v>2013</v>
      </c>
      <c r="H1014">
        <f>VLOOKUP(Ventas[[#This Row],[CódigoProducto]],Productos[[CódigoProducto]:[Costo de venta]],4,FALSE)</f>
        <v>1650</v>
      </c>
    </row>
    <row r="1015" spans="1:8" ht="15.6" thickTop="1" thickBot="1" x14ac:dyDescent="0.35">
      <c r="A1015" s="1">
        <v>41858</v>
      </c>
      <c r="B1015" s="13" t="s">
        <v>38</v>
      </c>
      <c r="C1015" t="s">
        <v>21</v>
      </c>
      <c r="D1015">
        <v>2</v>
      </c>
      <c r="E1015" t="str">
        <f>VLOOKUP(Ventas[[#This Row],[Representante]],Vendedores[],2,FALSE)</f>
        <v>Catacaos</v>
      </c>
      <c r="F1015" t="str">
        <f>VLOOKUP(Ventas[[#This Row],[CódigoProducto]],Productos[[CódigoProducto]:[Costo de venta]],2,FALSE)</f>
        <v>BLU Studio X8</v>
      </c>
      <c r="G1015">
        <f>VLOOKUP(Ventas[[#This Row],[CódigoProducto]],Productos[[CódigoProducto]:[Costo de venta]],3,FALSE)</f>
        <v>1012</v>
      </c>
      <c r="H1015">
        <f>VLOOKUP(Ventas[[#This Row],[CódigoProducto]],Productos[[CódigoProducto]:[Costo de venta]],4,FALSE)</f>
        <v>920</v>
      </c>
    </row>
    <row r="1016" spans="1:8" ht="15.6" thickTop="1" thickBot="1" x14ac:dyDescent="0.35">
      <c r="A1016" s="1">
        <v>41858</v>
      </c>
      <c r="B1016" s="13" t="s">
        <v>43</v>
      </c>
      <c r="C1016" t="s">
        <v>15</v>
      </c>
      <c r="D1016">
        <v>3</v>
      </c>
      <c r="E1016" t="str">
        <f>VLOOKUP(Ventas[[#This Row],[Representante]],Vendedores[],2,FALSE)</f>
        <v>Huancayo</v>
      </c>
      <c r="F1016" t="str">
        <f>VLOOKUP(Ventas[[#This Row],[CódigoProducto]],Productos[[CódigoProducto]:[Costo de venta]],2,FALSE)</f>
        <v>Moto G Plus</v>
      </c>
      <c r="G1016">
        <f>VLOOKUP(Ventas[[#This Row],[CódigoProducto]],Productos[[CódigoProducto]:[Costo de venta]],3,FALSE)</f>
        <v>2376</v>
      </c>
      <c r="H1016">
        <f>VLOOKUP(Ventas[[#This Row],[CódigoProducto]],Productos[[CódigoProducto]:[Costo de venta]],4,FALSE)</f>
        <v>2200</v>
      </c>
    </row>
    <row r="1017" spans="1:8" ht="15.6" thickTop="1" thickBot="1" x14ac:dyDescent="0.35">
      <c r="A1017" s="1">
        <v>41858</v>
      </c>
      <c r="B1017" s="13" t="s">
        <v>49</v>
      </c>
      <c r="C1017" t="s">
        <v>23</v>
      </c>
      <c r="D1017">
        <v>2</v>
      </c>
      <c r="E1017" t="str">
        <f>VLOOKUP(Ventas[[#This Row],[Representante]],Vendedores[],2,FALSE)</f>
        <v>Piura</v>
      </c>
      <c r="F1017" t="str">
        <f>VLOOKUP(Ventas[[#This Row],[CódigoProducto]],Productos[[CódigoProducto]:[Costo de venta]],2,FALSE)</f>
        <v>Samsung Galaxy J7</v>
      </c>
      <c r="G1017">
        <f>VLOOKUP(Ventas[[#This Row],[CódigoProducto]],Productos[[CódigoProducto]:[Costo de venta]],3,FALSE)</f>
        <v>2016.5</v>
      </c>
      <c r="H1017">
        <f>VLOOKUP(Ventas[[#This Row],[CódigoProducto]],Productos[[CódigoProducto]:[Costo de venta]],4,FALSE)</f>
        <v>1850</v>
      </c>
    </row>
    <row r="1018" spans="1:8" ht="15.6" thickTop="1" thickBot="1" x14ac:dyDescent="0.35">
      <c r="A1018" s="1">
        <v>41858</v>
      </c>
      <c r="B1018" s="13" t="s">
        <v>40</v>
      </c>
      <c r="C1018" t="s">
        <v>24</v>
      </c>
      <c r="D1018">
        <v>2</v>
      </c>
      <c r="E1018" t="str">
        <f>VLOOKUP(Ventas[[#This Row],[Representante]],Vendedores[],2,FALSE)</f>
        <v>Iquitos</v>
      </c>
      <c r="F1018" t="str">
        <f>VLOOKUP(Ventas[[#This Row],[CódigoProducto]],Productos[[CódigoProducto]:[Costo de venta]],2,FALSE)</f>
        <v>Samsung Galaxy S5</v>
      </c>
      <c r="G1018">
        <f>VLOOKUP(Ventas[[#This Row],[CódigoProducto]],Productos[[CódigoProducto]:[Costo de venta]],3,FALSE)</f>
        <v>2167.1999999999998</v>
      </c>
      <c r="H1018">
        <f>VLOOKUP(Ventas[[#This Row],[CódigoProducto]],Productos[[CódigoProducto]:[Costo de venta]],4,FALSE)</f>
        <v>1720</v>
      </c>
    </row>
    <row r="1019" spans="1:8" ht="15.6" thickTop="1" thickBot="1" x14ac:dyDescent="0.35">
      <c r="A1019" s="1">
        <v>41858</v>
      </c>
      <c r="B1019" s="13" t="s">
        <v>39</v>
      </c>
      <c r="C1019" t="s">
        <v>14</v>
      </c>
      <c r="D1019">
        <v>1</v>
      </c>
      <c r="E1019" t="str">
        <f>VLOOKUP(Ventas[[#This Row],[Representante]],Vendedores[],2,FALSE)</f>
        <v>Tacna</v>
      </c>
      <c r="F1019" t="str">
        <f>VLOOKUP(Ventas[[#This Row],[CódigoProducto]],Productos[[CódigoProducto]:[Costo de venta]],2,FALSE)</f>
        <v>Samsung Galaxy A20</v>
      </c>
      <c r="G1019">
        <f>VLOOKUP(Ventas[[#This Row],[CódigoProducto]],Productos[[CódigoProducto]:[Costo de venta]],3,FALSE)</f>
        <v>1725</v>
      </c>
      <c r="H1019">
        <f>VLOOKUP(Ventas[[#This Row],[CódigoProducto]],Productos[[CódigoProducto]:[Costo de venta]],4,FALSE)</f>
        <v>1500</v>
      </c>
    </row>
    <row r="1020" spans="1:8" ht="15.6" thickTop="1" thickBot="1" x14ac:dyDescent="0.35">
      <c r="A1020" s="1">
        <v>41859</v>
      </c>
      <c r="B1020" s="13" t="s">
        <v>48</v>
      </c>
      <c r="C1020" t="s">
        <v>16</v>
      </c>
      <c r="D1020">
        <v>3</v>
      </c>
      <c r="E1020" t="str">
        <f>VLOOKUP(Ventas[[#This Row],[Representante]],Vendedores[],2,FALSE)</f>
        <v>Cusco</v>
      </c>
      <c r="F1020" t="str">
        <f>VLOOKUP(Ventas[[#This Row],[CódigoProducto]],Productos[[CódigoProducto]:[Costo de venta]],2,FALSE)</f>
        <v>Huawei Nexus 6P</v>
      </c>
      <c r="G1020">
        <f>VLOOKUP(Ventas[[#This Row],[CódigoProducto]],Productos[[CódigoProducto]:[Costo de venta]],3,FALSE)</f>
        <v>1624</v>
      </c>
      <c r="H1020">
        <f>VLOOKUP(Ventas[[#This Row],[CódigoProducto]],Productos[[CódigoProducto]:[Costo de venta]],4,FALSE)</f>
        <v>1450</v>
      </c>
    </row>
    <row r="1021" spans="1:8" ht="15.6" thickTop="1" thickBot="1" x14ac:dyDescent="0.35">
      <c r="A1021" s="1">
        <v>41859</v>
      </c>
      <c r="B1021" s="13" t="s">
        <v>47</v>
      </c>
      <c r="C1021" t="s">
        <v>22</v>
      </c>
      <c r="D1021">
        <v>3</v>
      </c>
      <c r="E1021" t="str">
        <f>VLOOKUP(Ventas[[#This Row],[Representante]],Vendedores[],2,FALSE)</f>
        <v>Chimbote</v>
      </c>
      <c r="F1021" t="str">
        <f>VLOOKUP(Ventas[[#This Row],[CódigoProducto]],Productos[[CódigoProducto]:[Costo de venta]],2,FALSE)</f>
        <v>Samsung Galaxy S69</v>
      </c>
      <c r="G1021">
        <f>VLOOKUP(Ventas[[#This Row],[CódigoProducto]],Productos[[CódigoProducto]:[Costo de venta]],3,FALSE)</f>
        <v>998.4</v>
      </c>
      <c r="H1021">
        <f>VLOOKUP(Ventas[[#This Row],[CódigoProducto]],Productos[[CódigoProducto]:[Costo de venta]],4,FALSE)</f>
        <v>960</v>
      </c>
    </row>
    <row r="1022" spans="1:8" ht="15.6" thickTop="1" thickBot="1" x14ac:dyDescent="0.35">
      <c r="A1022" s="1">
        <v>41860</v>
      </c>
      <c r="B1022" s="13" t="s">
        <v>56</v>
      </c>
      <c r="C1022" t="s">
        <v>24</v>
      </c>
      <c r="D1022">
        <v>3</v>
      </c>
      <c r="E1022" t="str">
        <f>VLOOKUP(Ventas[[#This Row],[Representante]],Vendedores[],2,FALSE)</f>
        <v>Juliaca</v>
      </c>
      <c r="F1022" t="str">
        <f>VLOOKUP(Ventas[[#This Row],[CódigoProducto]],Productos[[CódigoProducto]:[Costo de venta]],2,FALSE)</f>
        <v>Samsung Galaxy S5</v>
      </c>
      <c r="G1022">
        <f>VLOOKUP(Ventas[[#This Row],[CódigoProducto]],Productos[[CódigoProducto]:[Costo de venta]],3,FALSE)</f>
        <v>2167.1999999999998</v>
      </c>
      <c r="H1022">
        <f>VLOOKUP(Ventas[[#This Row],[CódigoProducto]],Productos[[CódigoProducto]:[Costo de venta]],4,FALSE)</f>
        <v>1720</v>
      </c>
    </row>
    <row r="1023" spans="1:8" ht="15.6" thickTop="1" thickBot="1" x14ac:dyDescent="0.35">
      <c r="A1023" s="1">
        <v>41860</v>
      </c>
      <c r="B1023" s="13" t="s">
        <v>52</v>
      </c>
      <c r="C1023" t="s">
        <v>14</v>
      </c>
      <c r="D1023">
        <v>2</v>
      </c>
      <c r="E1023" t="str">
        <f>VLOOKUP(Ventas[[#This Row],[Representante]],Vendedores[],2,FALSE)</f>
        <v>Ayacucho</v>
      </c>
      <c r="F1023" t="str">
        <f>VLOOKUP(Ventas[[#This Row],[CódigoProducto]],Productos[[CódigoProducto]:[Costo de venta]],2,FALSE)</f>
        <v>Samsung Galaxy A20</v>
      </c>
      <c r="G1023">
        <f>VLOOKUP(Ventas[[#This Row],[CódigoProducto]],Productos[[CódigoProducto]:[Costo de venta]],3,FALSE)</f>
        <v>1725</v>
      </c>
      <c r="H1023">
        <f>VLOOKUP(Ventas[[#This Row],[CódigoProducto]],Productos[[CódigoProducto]:[Costo de venta]],4,FALSE)</f>
        <v>1500</v>
      </c>
    </row>
    <row r="1024" spans="1:8" ht="15.6" thickTop="1" thickBot="1" x14ac:dyDescent="0.35">
      <c r="A1024" s="1">
        <v>41860</v>
      </c>
      <c r="B1024" s="13" t="s">
        <v>55</v>
      </c>
      <c r="C1024" t="s">
        <v>14</v>
      </c>
      <c r="D1024">
        <v>2</v>
      </c>
      <c r="E1024" t="str">
        <f>VLOOKUP(Ventas[[#This Row],[Representante]],Vendedores[],2,FALSE)</f>
        <v>Pucallpa</v>
      </c>
      <c r="F1024" t="str">
        <f>VLOOKUP(Ventas[[#This Row],[CódigoProducto]],Productos[[CódigoProducto]:[Costo de venta]],2,FALSE)</f>
        <v>Samsung Galaxy A20</v>
      </c>
      <c r="G1024">
        <f>VLOOKUP(Ventas[[#This Row],[CódigoProducto]],Productos[[CódigoProducto]:[Costo de venta]],3,FALSE)</f>
        <v>1725</v>
      </c>
      <c r="H1024">
        <f>VLOOKUP(Ventas[[#This Row],[CódigoProducto]],Productos[[CódigoProducto]:[Costo de venta]],4,FALSE)</f>
        <v>1500</v>
      </c>
    </row>
    <row r="1025" spans="1:8" ht="15.6" thickTop="1" thickBot="1" x14ac:dyDescent="0.35">
      <c r="A1025" s="1">
        <v>41861</v>
      </c>
      <c r="B1025" s="13" t="s">
        <v>57</v>
      </c>
      <c r="C1025" t="s">
        <v>13</v>
      </c>
      <c r="D1025">
        <v>3</v>
      </c>
      <c r="E1025" t="str">
        <f>VLOOKUP(Ventas[[#This Row],[Representante]],Vendedores[],2,FALSE)</f>
        <v>Tumbes</v>
      </c>
      <c r="F1025" t="str">
        <f>VLOOKUP(Ventas[[#This Row],[CódigoProducto]],Productos[[CódigoProducto]:[Costo de venta]],2,FALSE)</f>
        <v>Xiaomi Redmi Note 9</v>
      </c>
      <c r="G1025">
        <f>VLOOKUP(Ventas[[#This Row],[CódigoProducto]],Productos[[CódigoProducto]:[Costo de venta]],3,FALSE)</f>
        <v>1683</v>
      </c>
      <c r="H1025">
        <f>VLOOKUP(Ventas[[#This Row],[CódigoProducto]],Productos[[CódigoProducto]:[Costo de venta]],4,FALSE)</f>
        <v>1530</v>
      </c>
    </row>
    <row r="1026" spans="1:8" ht="15.6" thickTop="1" thickBot="1" x14ac:dyDescent="0.35">
      <c r="A1026" s="1">
        <v>41861</v>
      </c>
      <c r="B1026" s="13" t="s">
        <v>45</v>
      </c>
      <c r="C1026" t="s">
        <v>17</v>
      </c>
      <c r="D1026">
        <v>1</v>
      </c>
      <c r="E1026" t="str">
        <f>VLOOKUP(Ventas[[#This Row],[Representante]],Vendedores[],2,FALSE)</f>
        <v>Ilo</v>
      </c>
      <c r="F1026" t="str">
        <f>VLOOKUP(Ventas[[#This Row],[CódigoProducto]],Productos[[CódigoProducto]:[Costo de venta]],2,FALSE)</f>
        <v>BLU Advance 5.0</v>
      </c>
      <c r="G1026">
        <f>VLOOKUP(Ventas[[#This Row],[CódigoProducto]],Productos[[CódigoProducto]:[Costo de venta]],3,FALSE)</f>
        <v>1620</v>
      </c>
      <c r="H1026">
        <f>VLOOKUP(Ventas[[#This Row],[CódigoProducto]],Productos[[CódigoProducto]:[Costo de venta]],4,FALSE)</f>
        <v>1350</v>
      </c>
    </row>
    <row r="1027" spans="1:8" ht="15.6" thickTop="1" thickBot="1" x14ac:dyDescent="0.35">
      <c r="A1027" s="1">
        <v>41861</v>
      </c>
      <c r="B1027" s="13" t="s">
        <v>51</v>
      </c>
      <c r="C1027" t="s">
        <v>17</v>
      </c>
      <c r="D1027">
        <v>3</v>
      </c>
      <c r="E1027" t="str">
        <f>VLOOKUP(Ventas[[#This Row],[Representante]],Vendedores[],2,FALSE)</f>
        <v>Huaraz</v>
      </c>
      <c r="F1027" t="str">
        <f>VLOOKUP(Ventas[[#This Row],[CódigoProducto]],Productos[[CódigoProducto]:[Costo de venta]],2,FALSE)</f>
        <v>BLU Advance 5.0</v>
      </c>
      <c r="G1027">
        <f>VLOOKUP(Ventas[[#This Row],[CódigoProducto]],Productos[[CódigoProducto]:[Costo de venta]],3,FALSE)</f>
        <v>1620</v>
      </c>
      <c r="H1027">
        <f>VLOOKUP(Ventas[[#This Row],[CódigoProducto]],Productos[[CódigoProducto]:[Costo de venta]],4,FALSE)</f>
        <v>1350</v>
      </c>
    </row>
    <row r="1028" spans="1:8" ht="15.6" thickTop="1" thickBot="1" x14ac:dyDescent="0.35">
      <c r="A1028" s="1">
        <v>41861</v>
      </c>
      <c r="B1028" s="13" t="s">
        <v>58</v>
      </c>
      <c r="C1028" t="s">
        <v>21</v>
      </c>
      <c r="D1028">
        <v>2</v>
      </c>
      <c r="E1028" t="str">
        <f>VLOOKUP(Ventas[[#This Row],[Representante]],Vendedores[],2,FALSE)</f>
        <v>Chincha</v>
      </c>
      <c r="F1028" t="str">
        <f>VLOOKUP(Ventas[[#This Row],[CódigoProducto]],Productos[[CódigoProducto]:[Costo de venta]],2,FALSE)</f>
        <v>BLU Studio X8</v>
      </c>
      <c r="G1028">
        <f>VLOOKUP(Ventas[[#This Row],[CódigoProducto]],Productos[[CódigoProducto]:[Costo de venta]],3,FALSE)</f>
        <v>1012</v>
      </c>
      <c r="H1028">
        <f>VLOOKUP(Ventas[[#This Row],[CódigoProducto]],Productos[[CódigoProducto]:[Costo de venta]],4,FALSE)</f>
        <v>920</v>
      </c>
    </row>
    <row r="1029" spans="1:8" ht="15.6" thickTop="1" thickBot="1" x14ac:dyDescent="0.35">
      <c r="A1029" s="1">
        <v>41862</v>
      </c>
      <c r="B1029" s="13" t="s">
        <v>60</v>
      </c>
      <c r="C1029" t="s">
        <v>19</v>
      </c>
      <c r="D1029">
        <v>2</v>
      </c>
      <c r="E1029" t="str">
        <f>VLOOKUP(Ventas[[#This Row],[Representante]],Vendedores[],2,FALSE)</f>
        <v>Pisco</v>
      </c>
      <c r="F1029" t="str">
        <f>VLOOKUP(Ventas[[#This Row],[CódigoProducto]],Productos[[CódigoProducto]:[Costo de venta]],2,FALSE)</f>
        <v>ASUS ZenFone 3</v>
      </c>
      <c r="G1029">
        <f>VLOOKUP(Ventas[[#This Row],[CódigoProducto]],Productos[[CódigoProducto]:[Costo de venta]],3,FALSE)</f>
        <v>2013</v>
      </c>
      <c r="H1029">
        <f>VLOOKUP(Ventas[[#This Row],[CódigoProducto]],Productos[[CódigoProducto]:[Costo de venta]],4,FALSE)</f>
        <v>1650</v>
      </c>
    </row>
    <row r="1030" spans="1:8" ht="15.6" thickTop="1" thickBot="1" x14ac:dyDescent="0.35">
      <c r="A1030" s="1">
        <v>41862</v>
      </c>
      <c r="B1030" s="13" t="s">
        <v>54</v>
      </c>
      <c r="C1030" t="s">
        <v>22</v>
      </c>
      <c r="D1030">
        <v>2</v>
      </c>
      <c r="E1030" t="str">
        <f>VLOOKUP(Ventas[[#This Row],[Representante]],Vendedores[],2,FALSE)</f>
        <v>Cañete</v>
      </c>
      <c r="F1030" t="str">
        <f>VLOOKUP(Ventas[[#This Row],[CódigoProducto]],Productos[[CódigoProducto]:[Costo de venta]],2,FALSE)</f>
        <v>Samsung Galaxy S69</v>
      </c>
      <c r="G1030">
        <f>VLOOKUP(Ventas[[#This Row],[CódigoProducto]],Productos[[CódigoProducto]:[Costo de venta]],3,FALSE)</f>
        <v>998.4</v>
      </c>
      <c r="H1030">
        <f>VLOOKUP(Ventas[[#This Row],[CódigoProducto]],Productos[[CódigoProducto]:[Costo de venta]],4,FALSE)</f>
        <v>960</v>
      </c>
    </row>
    <row r="1031" spans="1:8" ht="15.6" thickTop="1" thickBot="1" x14ac:dyDescent="0.35">
      <c r="A1031" s="1">
        <v>41862</v>
      </c>
      <c r="B1031" s="13" t="s">
        <v>63</v>
      </c>
      <c r="C1031" t="s">
        <v>14</v>
      </c>
      <c r="D1031">
        <v>2</v>
      </c>
      <c r="E1031" t="str">
        <f>VLOOKUP(Ventas[[#This Row],[Representante]],Vendedores[],2,FALSE)</f>
        <v>Jaén</v>
      </c>
      <c r="F1031" t="str">
        <f>VLOOKUP(Ventas[[#This Row],[CódigoProducto]],Productos[[CódigoProducto]:[Costo de venta]],2,FALSE)</f>
        <v>Samsung Galaxy A20</v>
      </c>
      <c r="G1031">
        <f>VLOOKUP(Ventas[[#This Row],[CódigoProducto]],Productos[[CódigoProducto]:[Costo de venta]],3,FALSE)</f>
        <v>1725</v>
      </c>
      <c r="H1031">
        <f>VLOOKUP(Ventas[[#This Row],[CódigoProducto]],Productos[[CódigoProducto]:[Costo de venta]],4,FALSE)</f>
        <v>1500</v>
      </c>
    </row>
    <row r="1032" spans="1:8" ht="15.6" thickTop="1" thickBot="1" x14ac:dyDescent="0.35">
      <c r="A1032" s="1">
        <v>41863</v>
      </c>
      <c r="B1032" s="13" t="s">
        <v>64</v>
      </c>
      <c r="C1032" t="s">
        <v>22</v>
      </c>
      <c r="D1032">
        <v>3</v>
      </c>
      <c r="E1032" t="str">
        <f>VLOOKUP(Ventas[[#This Row],[Representante]],Vendedores[],2,FALSE)</f>
        <v>Moyobamba</v>
      </c>
      <c r="F1032" t="str">
        <f>VLOOKUP(Ventas[[#This Row],[CódigoProducto]],Productos[[CódigoProducto]:[Costo de venta]],2,FALSE)</f>
        <v>Samsung Galaxy S69</v>
      </c>
      <c r="G1032">
        <f>VLOOKUP(Ventas[[#This Row],[CódigoProducto]],Productos[[CódigoProducto]:[Costo de venta]],3,FALSE)</f>
        <v>998.4</v>
      </c>
      <c r="H1032">
        <f>VLOOKUP(Ventas[[#This Row],[CódigoProducto]],Productos[[CódigoProducto]:[Costo de venta]],4,FALSE)</f>
        <v>960</v>
      </c>
    </row>
    <row r="1033" spans="1:8" ht="15.6" thickTop="1" thickBot="1" x14ac:dyDescent="0.35">
      <c r="A1033" s="1">
        <v>41863</v>
      </c>
      <c r="B1033" s="13" t="s">
        <v>65</v>
      </c>
      <c r="C1033" t="s">
        <v>20</v>
      </c>
      <c r="D1033">
        <v>8</v>
      </c>
      <c r="E1033" t="str">
        <f>VLOOKUP(Ventas[[#This Row],[Representante]],Vendedores[],2,FALSE)</f>
        <v>Barranca</v>
      </c>
      <c r="F1033" t="str">
        <f>VLOOKUP(Ventas[[#This Row],[CódigoProducto]],Productos[[CódigoProducto]:[Costo de venta]],2,FALSE)</f>
        <v>ALCATEL OneTouch</v>
      </c>
      <c r="G1033">
        <f>VLOOKUP(Ventas[[#This Row],[CódigoProducto]],Productos[[CódigoProducto]:[Costo de venta]],3,FALSE)</f>
        <v>1020</v>
      </c>
      <c r="H1033">
        <f>VLOOKUP(Ventas[[#This Row],[CódigoProducto]],Productos[[CódigoProducto]:[Costo de venta]],4,FALSE)</f>
        <v>850</v>
      </c>
    </row>
    <row r="1034" spans="1:8" ht="15.6" thickTop="1" thickBot="1" x14ac:dyDescent="0.35">
      <c r="A1034" s="1">
        <v>41864</v>
      </c>
      <c r="B1034" s="13" t="s">
        <v>66</v>
      </c>
      <c r="C1034" t="s">
        <v>17</v>
      </c>
      <c r="D1034">
        <v>2</v>
      </c>
      <c r="E1034" t="str">
        <f>VLOOKUP(Ventas[[#This Row],[Representante]],Vendedores[],2,FALSE)</f>
        <v>Huacho</v>
      </c>
      <c r="F1034" t="str">
        <f>VLOOKUP(Ventas[[#This Row],[CódigoProducto]],Productos[[CódigoProducto]:[Costo de venta]],2,FALSE)</f>
        <v>BLU Advance 5.0</v>
      </c>
      <c r="G1034">
        <f>VLOOKUP(Ventas[[#This Row],[CódigoProducto]],Productos[[CódigoProducto]:[Costo de venta]],3,FALSE)</f>
        <v>1620</v>
      </c>
      <c r="H1034">
        <f>VLOOKUP(Ventas[[#This Row],[CódigoProducto]],Productos[[CódigoProducto]:[Costo de venta]],4,FALSE)</f>
        <v>1350</v>
      </c>
    </row>
    <row r="1035" spans="1:8" ht="15.6" thickTop="1" thickBot="1" x14ac:dyDescent="0.35">
      <c r="A1035" s="1">
        <v>41865</v>
      </c>
      <c r="B1035" s="13" t="s">
        <v>67</v>
      </c>
      <c r="C1035" t="s">
        <v>16</v>
      </c>
      <c r="D1035">
        <v>2</v>
      </c>
      <c r="E1035" t="str">
        <f>VLOOKUP(Ventas[[#This Row],[Representante]],Vendedores[],2,FALSE)</f>
        <v>Tingo María</v>
      </c>
      <c r="F1035" t="str">
        <f>VLOOKUP(Ventas[[#This Row],[CódigoProducto]],Productos[[CódigoProducto]:[Costo de venta]],2,FALSE)</f>
        <v>Huawei Nexus 6P</v>
      </c>
      <c r="G1035">
        <f>VLOOKUP(Ventas[[#This Row],[CódigoProducto]],Productos[[CódigoProducto]:[Costo de venta]],3,FALSE)</f>
        <v>1624</v>
      </c>
      <c r="H1035">
        <f>VLOOKUP(Ventas[[#This Row],[CódigoProducto]],Productos[[CódigoProducto]:[Costo de venta]],4,FALSE)</f>
        <v>1450</v>
      </c>
    </row>
    <row r="1036" spans="1:8" ht="15.6" thickTop="1" thickBot="1" x14ac:dyDescent="0.35">
      <c r="A1036" s="1">
        <v>41865</v>
      </c>
      <c r="B1036" s="13" t="s">
        <v>68</v>
      </c>
      <c r="C1036" t="s">
        <v>17</v>
      </c>
      <c r="D1036">
        <v>3</v>
      </c>
      <c r="E1036" t="str">
        <f>VLOOKUP(Ventas[[#This Row],[Representante]],Vendedores[],2,FALSE)</f>
        <v>Paita</v>
      </c>
      <c r="F1036" t="str">
        <f>VLOOKUP(Ventas[[#This Row],[CódigoProducto]],Productos[[CódigoProducto]:[Costo de venta]],2,FALSE)</f>
        <v>BLU Advance 5.0</v>
      </c>
      <c r="G1036">
        <f>VLOOKUP(Ventas[[#This Row],[CódigoProducto]],Productos[[CódigoProducto]:[Costo de venta]],3,FALSE)</f>
        <v>1620</v>
      </c>
      <c r="H1036">
        <f>VLOOKUP(Ventas[[#This Row],[CódigoProducto]],Productos[[CódigoProducto]:[Costo de venta]],4,FALSE)</f>
        <v>1350</v>
      </c>
    </row>
    <row r="1037" spans="1:8" ht="15.6" thickTop="1" thickBot="1" x14ac:dyDescent="0.35">
      <c r="A1037" s="1">
        <v>41866</v>
      </c>
      <c r="B1037" s="13" t="s">
        <v>62</v>
      </c>
      <c r="C1037" t="s">
        <v>23</v>
      </c>
      <c r="D1037">
        <v>2</v>
      </c>
      <c r="E1037" t="str">
        <f>VLOOKUP(Ventas[[#This Row],[Representante]],Vendedores[],2,FALSE)</f>
        <v>Sullana</v>
      </c>
      <c r="F1037" t="str">
        <f>VLOOKUP(Ventas[[#This Row],[CódigoProducto]],Productos[[CódigoProducto]:[Costo de venta]],2,FALSE)</f>
        <v>Samsung Galaxy J7</v>
      </c>
      <c r="G1037">
        <f>VLOOKUP(Ventas[[#This Row],[CódigoProducto]],Productos[[CódigoProducto]:[Costo de venta]],3,FALSE)</f>
        <v>2016.5</v>
      </c>
      <c r="H1037">
        <f>VLOOKUP(Ventas[[#This Row],[CódigoProducto]],Productos[[CódigoProducto]:[Costo de venta]],4,FALSE)</f>
        <v>1850</v>
      </c>
    </row>
    <row r="1038" spans="1:8" ht="15.6" thickTop="1" thickBot="1" x14ac:dyDescent="0.35">
      <c r="A1038" s="1">
        <v>41866</v>
      </c>
      <c r="B1038" s="13" t="s">
        <v>61</v>
      </c>
      <c r="C1038" t="s">
        <v>22</v>
      </c>
      <c r="D1038">
        <v>1</v>
      </c>
      <c r="E1038" t="str">
        <f>VLOOKUP(Ventas[[#This Row],[Representante]],Vendedores[],2,FALSE)</f>
        <v>Cerro de Pasco</v>
      </c>
      <c r="F1038" t="str">
        <f>VLOOKUP(Ventas[[#This Row],[CódigoProducto]],Productos[[CódigoProducto]:[Costo de venta]],2,FALSE)</f>
        <v>Samsung Galaxy S69</v>
      </c>
      <c r="G1038">
        <f>VLOOKUP(Ventas[[#This Row],[CódigoProducto]],Productos[[CódigoProducto]:[Costo de venta]],3,FALSE)</f>
        <v>998.4</v>
      </c>
      <c r="H1038">
        <f>VLOOKUP(Ventas[[#This Row],[CódigoProducto]],Productos[[CódigoProducto]:[Costo de venta]],4,FALSE)</f>
        <v>960</v>
      </c>
    </row>
    <row r="1039" spans="1:8" ht="15.6" thickTop="1" thickBot="1" x14ac:dyDescent="0.35">
      <c r="A1039" s="1">
        <v>41866</v>
      </c>
      <c r="B1039" s="13" t="s">
        <v>69</v>
      </c>
      <c r="C1039" t="s">
        <v>24</v>
      </c>
      <c r="D1039">
        <v>3</v>
      </c>
      <c r="E1039" t="str">
        <f>VLOOKUP(Ventas[[#This Row],[Representante]],Vendedores[],2,FALSE)</f>
        <v>Satipo</v>
      </c>
      <c r="F1039" t="str">
        <f>VLOOKUP(Ventas[[#This Row],[CódigoProducto]],Productos[[CódigoProducto]:[Costo de venta]],2,FALSE)</f>
        <v>Samsung Galaxy S5</v>
      </c>
      <c r="G1039">
        <f>VLOOKUP(Ventas[[#This Row],[CódigoProducto]],Productos[[CódigoProducto]:[Costo de venta]],3,FALSE)</f>
        <v>2167.1999999999998</v>
      </c>
      <c r="H1039">
        <f>VLOOKUP(Ventas[[#This Row],[CódigoProducto]],Productos[[CódigoProducto]:[Costo de venta]],4,FALSE)</f>
        <v>1720</v>
      </c>
    </row>
    <row r="1040" spans="1:8" ht="15.6" thickTop="1" thickBot="1" x14ac:dyDescent="0.35">
      <c r="A1040" s="1">
        <v>41867</v>
      </c>
      <c r="B1040" s="13" t="s">
        <v>70</v>
      </c>
      <c r="C1040" t="s">
        <v>24</v>
      </c>
      <c r="D1040">
        <v>3</v>
      </c>
      <c r="E1040" t="str">
        <f>VLOOKUP(Ventas[[#This Row],[Representante]],Vendedores[],2,FALSE)</f>
        <v>Talara</v>
      </c>
      <c r="F1040" t="str">
        <f>VLOOKUP(Ventas[[#This Row],[CódigoProducto]],Productos[[CódigoProducto]:[Costo de venta]],2,FALSE)</f>
        <v>Samsung Galaxy S5</v>
      </c>
      <c r="G1040">
        <f>VLOOKUP(Ventas[[#This Row],[CódigoProducto]],Productos[[CódigoProducto]:[Costo de venta]],3,FALSE)</f>
        <v>2167.1999999999998</v>
      </c>
      <c r="H1040">
        <f>VLOOKUP(Ventas[[#This Row],[CódigoProducto]],Productos[[CódigoProducto]:[Costo de venta]],4,FALSE)</f>
        <v>1720</v>
      </c>
    </row>
    <row r="1041" spans="1:8" ht="15.6" thickTop="1" thickBot="1" x14ac:dyDescent="0.35">
      <c r="A1041" s="1">
        <v>41867</v>
      </c>
      <c r="B1041" s="13" t="s">
        <v>71</v>
      </c>
      <c r="C1041" t="s">
        <v>17</v>
      </c>
      <c r="D1041">
        <v>2</v>
      </c>
      <c r="E1041" t="str">
        <f>VLOOKUP(Ventas[[#This Row],[Representante]],Vendedores[],2,FALSE)</f>
        <v>Yurimaguas</v>
      </c>
      <c r="F1041" t="str">
        <f>VLOOKUP(Ventas[[#This Row],[CódigoProducto]],Productos[[CódigoProducto]:[Costo de venta]],2,FALSE)</f>
        <v>BLU Advance 5.0</v>
      </c>
      <c r="G1041">
        <f>VLOOKUP(Ventas[[#This Row],[CódigoProducto]],Productos[[CódigoProducto]:[Costo de venta]],3,FALSE)</f>
        <v>1620</v>
      </c>
      <c r="H1041">
        <f>VLOOKUP(Ventas[[#This Row],[CódigoProducto]],Productos[[CódigoProducto]:[Costo de venta]],4,FALSE)</f>
        <v>1350</v>
      </c>
    </row>
    <row r="1042" spans="1:8" ht="15.6" thickTop="1" thickBot="1" x14ac:dyDescent="0.35">
      <c r="A1042" s="1">
        <v>41867</v>
      </c>
      <c r="B1042" s="13" t="s">
        <v>46</v>
      </c>
      <c r="C1042" t="s">
        <v>21</v>
      </c>
      <c r="D1042">
        <v>2</v>
      </c>
      <c r="E1042" t="str">
        <f>VLOOKUP(Ventas[[#This Row],[Representante]],Vendedores[],2,FALSE)</f>
        <v>Sicuani</v>
      </c>
      <c r="F1042" t="str">
        <f>VLOOKUP(Ventas[[#This Row],[CódigoProducto]],Productos[[CódigoProducto]:[Costo de venta]],2,FALSE)</f>
        <v>BLU Studio X8</v>
      </c>
      <c r="G1042">
        <f>VLOOKUP(Ventas[[#This Row],[CódigoProducto]],Productos[[CódigoProducto]:[Costo de venta]],3,FALSE)</f>
        <v>1012</v>
      </c>
      <c r="H1042">
        <f>VLOOKUP(Ventas[[#This Row],[CódigoProducto]],Productos[[CódigoProducto]:[Costo de venta]],4,FALSE)</f>
        <v>920</v>
      </c>
    </row>
    <row r="1043" spans="1:8" ht="15.6" thickTop="1" thickBot="1" x14ac:dyDescent="0.35">
      <c r="A1043" s="1">
        <v>41868</v>
      </c>
      <c r="B1043" s="13" t="s">
        <v>72</v>
      </c>
      <c r="C1043" t="s">
        <v>17</v>
      </c>
      <c r="D1043">
        <v>2</v>
      </c>
      <c r="E1043" t="str">
        <f>VLOOKUP(Ventas[[#This Row],[Representante]],Vendedores[],2,FALSE)</f>
        <v>Sechura</v>
      </c>
      <c r="F1043" t="str">
        <f>VLOOKUP(Ventas[[#This Row],[CódigoProducto]],Productos[[CódigoProducto]:[Costo de venta]],2,FALSE)</f>
        <v>BLU Advance 5.0</v>
      </c>
      <c r="G1043">
        <f>VLOOKUP(Ventas[[#This Row],[CódigoProducto]],Productos[[CódigoProducto]:[Costo de venta]],3,FALSE)</f>
        <v>1620</v>
      </c>
      <c r="H1043">
        <f>VLOOKUP(Ventas[[#This Row],[CódigoProducto]],Productos[[CódigoProducto]:[Costo de venta]],4,FALSE)</f>
        <v>1350</v>
      </c>
    </row>
    <row r="1044" spans="1:8" ht="15.6" thickTop="1" thickBot="1" x14ac:dyDescent="0.35">
      <c r="A1044" s="1">
        <v>41868</v>
      </c>
      <c r="B1044" s="13" t="s">
        <v>73</v>
      </c>
      <c r="C1044" t="s">
        <v>15</v>
      </c>
      <c r="D1044">
        <v>3</v>
      </c>
      <c r="E1044" t="str">
        <f>VLOOKUP(Ventas[[#This Row],[Representante]],Vendedores[],2,FALSE)</f>
        <v>Puerto Maldonado</v>
      </c>
      <c r="F1044" t="str">
        <f>VLOOKUP(Ventas[[#This Row],[CódigoProducto]],Productos[[CódigoProducto]:[Costo de venta]],2,FALSE)</f>
        <v>Moto G Plus</v>
      </c>
      <c r="G1044">
        <f>VLOOKUP(Ventas[[#This Row],[CódigoProducto]],Productos[[CódigoProducto]:[Costo de venta]],3,FALSE)</f>
        <v>2376</v>
      </c>
      <c r="H1044">
        <f>VLOOKUP(Ventas[[#This Row],[CódigoProducto]],Productos[[CódigoProducto]:[Costo de venta]],4,FALSE)</f>
        <v>2200</v>
      </c>
    </row>
    <row r="1045" spans="1:8" ht="15.6" thickTop="1" thickBot="1" x14ac:dyDescent="0.35">
      <c r="A1045" s="1">
        <v>41868</v>
      </c>
      <c r="B1045" s="13" t="s">
        <v>74</v>
      </c>
      <c r="C1045" t="s">
        <v>23</v>
      </c>
      <c r="D1045">
        <v>5</v>
      </c>
      <c r="E1045" t="str">
        <f>VLOOKUP(Ventas[[#This Row],[Representante]],Vendedores[],2,FALSE)</f>
        <v>Huánuco</v>
      </c>
      <c r="F1045" t="str">
        <f>VLOOKUP(Ventas[[#This Row],[CódigoProducto]],Productos[[CódigoProducto]:[Costo de venta]],2,FALSE)</f>
        <v>Samsung Galaxy J7</v>
      </c>
      <c r="G1045">
        <f>VLOOKUP(Ventas[[#This Row],[CódigoProducto]],Productos[[CódigoProducto]:[Costo de venta]],3,FALSE)</f>
        <v>2016.5</v>
      </c>
      <c r="H1045">
        <f>VLOOKUP(Ventas[[#This Row],[CódigoProducto]],Productos[[CódigoProducto]:[Costo de venta]],4,FALSE)</f>
        <v>1850</v>
      </c>
    </row>
    <row r="1046" spans="1:8" ht="15.6" thickTop="1" thickBot="1" x14ac:dyDescent="0.35">
      <c r="A1046" s="1">
        <v>41869</v>
      </c>
      <c r="B1046" s="13" t="s">
        <v>75</v>
      </c>
      <c r="C1046" t="s">
        <v>22</v>
      </c>
      <c r="D1046">
        <v>1</v>
      </c>
      <c r="E1046" t="str">
        <f>VLOOKUP(Ventas[[#This Row],[Representante]],Vendedores[],2,FALSE)</f>
        <v>Tarapoto</v>
      </c>
      <c r="F1046" t="str">
        <f>VLOOKUP(Ventas[[#This Row],[CódigoProducto]],Productos[[CódigoProducto]:[Costo de venta]],2,FALSE)</f>
        <v>Samsung Galaxy S69</v>
      </c>
      <c r="G1046">
        <f>VLOOKUP(Ventas[[#This Row],[CódigoProducto]],Productos[[CódigoProducto]:[Costo de venta]],3,FALSE)</f>
        <v>998.4</v>
      </c>
      <c r="H1046">
        <f>VLOOKUP(Ventas[[#This Row],[CódigoProducto]],Productos[[CódigoProducto]:[Costo de venta]],4,FALSE)</f>
        <v>960</v>
      </c>
    </row>
    <row r="1047" spans="1:8" ht="15.6" thickTop="1" thickBot="1" x14ac:dyDescent="0.35">
      <c r="A1047" s="1">
        <v>41869</v>
      </c>
      <c r="B1047" s="13" t="s">
        <v>76</v>
      </c>
      <c r="C1047" t="s">
        <v>14</v>
      </c>
      <c r="D1047">
        <v>1</v>
      </c>
      <c r="E1047" t="str">
        <f>VLOOKUP(Ventas[[#This Row],[Representante]],Vendedores[],2,FALSE)</f>
        <v>Chepén</v>
      </c>
      <c r="F1047" t="str">
        <f>VLOOKUP(Ventas[[#This Row],[CódigoProducto]],Productos[[CódigoProducto]:[Costo de venta]],2,FALSE)</f>
        <v>Samsung Galaxy A20</v>
      </c>
      <c r="G1047">
        <f>VLOOKUP(Ventas[[#This Row],[CódigoProducto]],Productos[[CódigoProducto]:[Costo de venta]],3,FALSE)</f>
        <v>1725</v>
      </c>
      <c r="H1047">
        <f>VLOOKUP(Ventas[[#This Row],[CódigoProducto]],Productos[[CódigoProducto]:[Costo de venta]],4,FALSE)</f>
        <v>1500</v>
      </c>
    </row>
    <row r="1048" spans="1:8" ht="15.6" thickTop="1" thickBot="1" x14ac:dyDescent="0.35">
      <c r="A1048" s="1">
        <v>41869</v>
      </c>
      <c r="B1048" s="13" t="s">
        <v>77</v>
      </c>
      <c r="C1048" t="s">
        <v>16</v>
      </c>
      <c r="D1048">
        <v>7</v>
      </c>
      <c r="E1048" t="str">
        <f>VLOOKUP(Ventas[[#This Row],[Representante]],Vendedores[],2,FALSE)</f>
        <v>Moquegua</v>
      </c>
      <c r="F1048" t="str">
        <f>VLOOKUP(Ventas[[#This Row],[CódigoProducto]],Productos[[CódigoProducto]:[Costo de venta]],2,FALSE)</f>
        <v>Huawei Nexus 6P</v>
      </c>
      <c r="G1048">
        <f>VLOOKUP(Ventas[[#This Row],[CódigoProducto]],Productos[[CódigoProducto]:[Costo de venta]],3,FALSE)</f>
        <v>1624</v>
      </c>
      <c r="H1048">
        <f>VLOOKUP(Ventas[[#This Row],[CódigoProducto]],Productos[[CódigoProducto]:[Costo de venta]],4,FALSE)</f>
        <v>1450</v>
      </c>
    </row>
    <row r="1049" spans="1:8" ht="15.6" thickTop="1" thickBot="1" x14ac:dyDescent="0.35">
      <c r="A1049" s="1">
        <v>41869</v>
      </c>
      <c r="B1049" s="13" t="s">
        <v>78</v>
      </c>
      <c r="C1049" t="s">
        <v>23</v>
      </c>
      <c r="D1049">
        <v>6</v>
      </c>
      <c r="E1049" t="str">
        <f>VLOOKUP(Ventas[[#This Row],[Representante]],Vendedores[],2,FALSE)</f>
        <v>Tarma</v>
      </c>
      <c r="F1049" t="str">
        <f>VLOOKUP(Ventas[[#This Row],[CódigoProducto]],Productos[[CódigoProducto]:[Costo de venta]],2,FALSE)</f>
        <v>Samsung Galaxy J7</v>
      </c>
      <c r="G1049">
        <f>VLOOKUP(Ventas[[#This Row],[CódigoProducto]],Productos[[CódigoProducto]:[Costo de venta]],3,FALSE)</f>
        <v>2016.5</v>
      </c>
      <c r="H1049">
        <f>VLOOKUP(Ventas[[#This Row],[CódigoProducto]],Productos[[CódigoProducto]:[Costo de venta]],4,FALSE)</f>
        <v>1850</v>
      </c>
    </row>
    <row r="1050" spans="1:8" ht="15.6" thickTop="1" thickBot="1" x14ac:dyDescent="0.35">
      <c r="A1050" s="1">
        <v>41869</v>
      </c>
      <c r="B1050" s="13" t="s">
        <v>79</v>
      </c>
      <c r="C1050" t="s">
        <v>17</v>
      </c>
      <c r="D1050">
        <v>1</v>
      </c>
      <c r="E1050" t="str">
        <f>VLOOKUP(Ventas[[#This Row],[Representante]],Vendedores[],2,FALSE)</f>
        <v>Ayacucho</v>
      </c>
      <c r="F1050" t="str">
        <f>VLOOKUP(Ventas[[#This Row],[CódigoProducto]],Productos[[CódigoProducto]:[Costo de venta]],2,FALSE)</f>
        <v>BLU Advance 5.0</v>
      </c>
      <c r="G1050">
        <f>VLOOKUP(Ventas[[#This Row],[CódigoProducto]],Productos[[CódigoProducto]:[Costo de venta]],3,FALSE)</f>
        <v>1620</v>
      </c>
      <c r="H1050">
        <f>VLOOKUP(Ventas[[#This Row],[CódigoProducto]],Productos[[CódigoProducto]:[Costo de venta]],4,FALSE)</f>
        <v>1350</v>
      </c>
    </row>
    <row r="1051" spans="1:8" ht="15.6" thickTop="1" thickBot="1" x14ac:dyDescent="0.35">
      <c r="A1051" s="1">
        <v>41870</v>
      </c>
      <c r="B1051" s="13" t="s">
        <v>80</v>
      </c>
      <c r="C1051" t="s">
        <v>18</v>
      </c>
      <c r="D1051">
        <v>2</v>
      </c>
      <c r="E1051" t="str">
        <f>VLOOKUP(Ventas[[#This Row],[Representante]],Vendedores[],2,FALSE)</f>
        <v>Tacna</v>
      </c>
      <c r="F1051" t="str">
        <f>VLOOKUP(Ventas[[#This Row],[CódigoProducto]],Productos[[CódigoProducto]:[Costo de venta]],2,FALSE)</f>
        <v>Apple iPhone 6</v>
      </c>
      <c r="G1051">
        <f>VLOOKUP(Ventas[[#This Row],[CódigoProducto]],Productos[[CódigoProducto]:[Costo de venta]],3,FALSE)</f>
        <v>1312.5</v>
      </c>
      <c r="H1051">
        <f>VLOOKUP(Ventas[[#This Row],[CódigoProducto]],Productos[[CódigoProducto]:[Costo de venta]],4,FALSE)</f>
        <v>1250</v>
      </c>
    </row>
    <row r="1052" spans="1:8" ht="15.6" thickTop="1" thickBot="1" x14ac:dyDescent="0.35">
      <c r="A1052" s="1">
        <v>41870</v>
      </c>
      <c r="B1052" s="13" t="s">
        <v>81</v>
      </c>
      <c r="C1052" t="s">
        <v>15</v>
      </c>
      <c r="D1052">
        <v>2</v>
      </c>
      <c r="E1052" t="str">
        <f>VLOOKUP(Ventas[[#This Row],[Representante]],Vendedores[],2,FALSE)</f>
        <v>Huacho</v>
      </c>
      <c r="F1052" t="str">
        <f>VLOOKUP(Ventas[[#This Row],[CódigoProducto]],Productos[[CódigoProducto]:[Costo de venta]],2,FALSE)</f>
        <v>Moto G Plus</v>
      </c>
      <c r="G1052">
        <f>VLOOKUP(Ventas[[#This Row],[CódigoProducto]],Productos[[CódigoProducto]:[Costo de venta]],3,FALSE)</f>
        <v>2376</v>
      </c>
      <c r="H1052">
        <f>VLOOKUP(Ventas[[#This Row],[CódigoProducto]],Productos[[CódigoProducto]:[Costo de venta]],4,FALSE)</f>
        <v>2200</v>
      </c>
    </row>
    <row r="1053" spans="1:8" ht="15.6" thickTop="1" thickBot="1" x14ac:dyDescent="0.35">
      <c r="A1053" s="1">
        <v>41871</v>
      </c>
      <c r="B1053" s="13" t="s">
        <v>44</v>
      </c>
      <c r="C1053" t="s">
        <v>24</v>
      </c>
      <c r="D1053">
        <v>1</v>
      </c>
      <c r="E1053" t="str">
        <f>VLOOKUP(Ventas[[#This Row],[Representante]],Vendedores[],2,FALSE)</f>
        <v>Iquitos</v>
      </c>
      <c r="F1053" t="str">
        <f>VLOOKUP(Ventas[[#This Row],[CódigoProducto]],Productos[[CódigoProducto]:[Costo de venta]],2,FALSE)</f>
        <v>Samsung Galaxy S5</v>
      </c>
      <c r="G1053">
        <f>VLOOKUP(Ventas[[#This Row],[CódigoProducto]],Productos[[CódigoProducto]:[Costo de venta]],3,FALSE)</f>
        <v>2167.1999999999998</v>
      </c>
      <c r="H1053">
        <f>VLOOKUP(Ventas[[#This Row],[CódigoProducto]],Productos[[CódigoProducto]:[Costo de venta]],4,FALSE)</f>
        <v>1720</v>
      </c>
    </row>
    <row r="1054" spans="1:8" ht="15.6" thickTop="1" thickBot="1" x14ac:dyDescent="0.35">
      <c r="A1054" s="1">
        <v>41871</v>
      </c>
      <c r="B1054" s="13" t="s">
        <v>82</v>
      </c>
      <c r="C1054" t="s">
        <v>15</v>
      </c>
      <c r="D1054">
        <v>3</v>
      </c>
      <c r="E1054" t="str">
        <f>VLOOKUP(Ventas[[#This Row],[Representante]],Vendedores[],2,FALSE)</f>
        <v>Moquegua</v>
      </c>
      <c r="F1054" t="str">
        <f>VLOOKUP(Ventas[[#This Row],[CódigoProducto]],Productos[[CódigoProducto]:[Costo de venta]],2,FALSE)</f>
        <v>Moto G Plus</v>
      </c>
      <c r="G1054">
        <f>VLOOKUP(Ventas[[#This Row],[CódigoProducto]],Productos[[CódigoProducto]:[Costo de venta]],3,FALSE)</f>
        <v>2376</v>
      </c>
      <c r="H1054">
        <f>VLOOKUP(Ventas[[#This Row],[CódigoProducto]],Productos[[CódigoProducto]:[Costo de venta]],4,FALSE)</f>
        <v>2200</v>
      </c>
    </row>
    <row r="1055" spans="1:8" ht="15.6" thickTop="1" thickBot="1" x14ac:dyDescent="0.35">
      <c r="A1055" s="1">
        <v>41871</v>
      </c>
      <c r="B1055" s="13" t="s">
        <v>83</v>
      </c>
      <c r="C1055" t="s">
        <v>22</v>
      </c>
      <c r="D1055">
        <v>3</v>
      </c>
      <c r="E1055" t="str">
        <f>VLOOKUP(Ventas[[#This Row],[Representante]],Vendedores[],2,FALSE)</f>
        <v>Huaraz</v>
      </c>
      <c r="F1055" t="str">
        <f>VLOOKUP(Ventas[[#This Row],[CódigoProducto]],Productos[[CódigoProducto]:[Costo de venta]],2,FALSE)</f>
        <v>Samsung Galaxy S69</v>
      </c>
      <c r="G1055">
        <f>VLOOKUP(Ventas[[#This Row],[CódigoProducto]],Productos[[CódigoProducto]:[Costo de venta]],3,FALSE)</f>
        <v>998.4</v>
      </c>
      <c r="H1055">
        <f>VLOOKUP(Ventas[[#This Row],[CódigoProducto]],Productos[[CódigoProducto]:[Costo de venta]],4,FALSE)</f>
        <v>960</v>
      </c>
    </row>
    <row r="1056" spans="1:8" ht="15.6" thickTop="1" thickBot="1" x14ac:dyDescent="0.35">
      <c r="A1056" s="1">
        <v>41872</v>
      </c>
      <c r="B1056" s="13" t="s">
        <v>84</v>
      </c>
      <c r="C1056" t="s">
        <v>22</v>
      </c>
      <c r="D1056">
        <v>2</v>
      </c>
      <c r="E1056" t="str">
        <f>VLOOKUP(Ventas[[#This Row],[Representante]],Vendedores[],2,FALSE)</f>
        <v>Trujillo</v>
      </c>
      <c r="F1056" t="str">
        <f>VLOOKUP(Ventas[[#This Row],[CódigoProducto]],Productos[[CódigoProducto]:[Costo de venta]],2,FALSE)</f>
        <v>Samsung Galaxy S69</v>
      </c>
      <c r="G1056">
        <f>VLOOKUP(Ventas[[#This Row],[CódigoProducto]],Productos[[CódigoProducto]:[Costo de venta]],3,FALSE)</f>
        <v>998.4</v>
      </c>
      <c r="H1056">
        <f>VLOOKUP(Ventas[[#This Row],[CódigoProducto]],Productos[[CódigoProducto]:[Costo de venta]],4,FALSE)</f>
        <v>960</v>
      </c>
    </row>
    <row r="1057" spans="1:8" ht="15.6" thickTop="1" thickBot="1" x14ac:dyDescent="0.35">
      <c r="A1057" s="1">
        <v>41872</v>
      </c>
      <c r="B1057" s="13" t="s">
        <v>85</v>
      </c>
      <c r="C1057" t="s">
        <v>14</v>
      </c>
      <c r="D1057">
        <v>2</v>
      </c>
      <c r="E1057" t="str">
        <f>VLOOKUP(Ventas[[#This Row],[Representante]],Vendedores[],2,FALSE)</f>
        <v>Jauja</v>
      </c>
      <c r="F1057" t="str">
        <f>VLOOKUP(Ventas[[#This Row],[CódigoProducto]],Productos[[CódigoProducto]:[Costo de venta]],2,FALSE)</f>
        <v>Samsung Galaxy A20</v>
      </c>
      <c r="G1057">
        <f>VLOOKUP(Ventas[[#This Row],[CódigoProducto]],Productos[[CódigoProducto]:[Costo de venta]],3,FALSE)</f>
        <v>1725</v>
      </c>
      <c r="H1057">
        <f>VLOOKUP(Ventas[[#This Row],[CódigoProducto]],Productos[[CódigoProducto]:[Costo de venta]],4,FALSE)</f>
        <v>1500</v>
      </c>
    </row>
    <row r="1058" spans="1:8" ht="15.6" thickTop="1" thickBot="1" x14ac:dyDescent="0.35">
      <c r="A1058" s="1">
        <v>41872</v>
      </c>
      <c r="B1058" s="13" t="s">
        <v>86</v>
      </c>
      <c r="C1058" t="s">
        <v>24</v>
      </c>
      <c r="D1058">
        <v>2</v>
      </c>
      <c r="E1058" t="str">
        <f>VLOOKUP(Ventas[[#This Row],[Representante]],Vendedores[],2,FALSE)</f>
        <v>Puerto Maldonado</v>
      </c>
      <c r="F1058" t="str">
        <f>VLOOKUP(Ventas[[#This Row],[CódigoProducto]],Productos[[CódigoProducto]:[Costo de venta]],2,FALSE)</f>
        <v>Samsung Galaxy S5</v>
      </c>
      <c r="G1058">
        <f>VLOOKUP(Ventas[[#This Row],[CódigoProducto]],Productos[[CódigoProducto]:[Costo de venta]],3,FALSE)</f>
        <v>2167.1999999999998</v>
      </c>
      <c r="H1058">
        <f>VLOOKUP(Ventas[[#This Row],[CódigoProducto]],Productos[[CódigoProducto]:[Costo de venta]],4,FALSE)</f>
        <v>1720</v>
      </c>
    </row>
    <row r="1059" spans="1:8" ht="15.6" thickTop="1" thickBot="1" x14ac:dyDescent="0.35">
      <c r="A1059" s="1">
        <v>41872</v>
      </c>
      <c r="B1059" s="13" t="s">
        <v>36</v>
      </c>
      <c r="C1059" t="s">
        <v>14</v>
      </c>
      <c r="D1059">
        <v>24</v>
      </c>
      <c r="E1059" t="str">
        <f>VLOOKUP(Ventas[[#This Row],[Representante]],Vendedores[],2,FALSE)</f>
        <v>Barranca</v>
      </c>
      <c r="F1059" t="str">
        <f>VLOOKUP(Ventas[[#This Row],[CódigoProducto]],Productos[[CódigoProducto]:[Costo de venta]],2,FALSE)</f>
        <v>Samsung Galaxy A20</v>
      </c>
      <c r="G1059">
        <f>VLOOKUP(Ventas[[#This Row],[CódigoProducto]],Productos[[CódigoProducto]:[Costo de venta]],3,FALSE)</f>
        <v>1725</v>
      </c>
      <c r="H1059">
        <f>VLOOKUP(Ventas[[#This Row],[CódigoProducto]],Productos[[CódigoProducto]:[Costo de venta]],4,FALSE)</f>
        <v>1500</v>
      </c>
    </row>
    <row r="1060" spans="1:8" ht="15.6" thickTop="1" thickBot="1" x14ac:dyDescent="0.35">
      <c r="A1060" s="1">
        <v>41873</v>
      </c>
      <c r="B1060" s="13" t="s">
        <v>87</v>
      </c>
      <c r="C1060" t="s">
        <v>23</v>
      </c>
      <c r="D1060">
        <v>2</v>
      </c>
      <c r="E1060" t="str">
        <f>VLOOKUP(Ventas[[#This Row],[Representante]],Vendedores[],2,FALSE)</f>
        <v>Tumbes</v>
      </c>
      <c r="F1060" t="str">
        <f>VLOOKUP(Ventas[[#This Row],[CódigoProducto]],Productos[[CódigoProducto]:[Costo de venta]],2,FALSE)</f>
        <v>Samsung Galaxy J7</v>
      </c>
      <c r="G1060">
        <f>VLOOKUP(Ventas[[#This Row],[CódigoProducto]],Productos[[CódigoProducto]:[Costo de venta]],3,FALSE)</f>
        <v>2016.5</v>
      </c>
      <c r="H1060">
        <f>VLOOKUP(Ventas[[#This Row],[CódigoProducto]],Productos[[CódigoProducto]:[Costo de venta]],4,FALSE)</f>
        <v>1850</v>
      </c>
    </row>
    <row r="1061" spans="1:8" ht="15.6" thickTop="1" thickBot="1" x14ac:dyDescent="0.35">
      <c r="A1061" s="1">
        <v>41873</v>
      </c>
      <c r="B1061" s="13" t="s">
        <v>88</v>
      </c>
      <c r="C1061" t="s">
        <v>18</v>
      </c>
      <c r="D1061">
        <v>2</v>
      </c>
      <c r="E1061" t="str">
        <f>VLOOKUP(Ventas[[#This Row],[Representante]],Vendedores[],2,FALSE)</f>
        <v>Talara</v>
      </c>
      <c r="F1061" t="str">
        <f>VLOOKUP(Ventas[[#This Row],[CódigoProducto]],Productos[[CódigoProducto]:[Costo de venta]],2,FALSE)</f>
        <v>Apple iPhone 6</v>
      </c>
      <c r="G1061">
        <f>VLOOKUP(Ventas[[#This Row],[CódigoProducto]],Productos[[CódigoProducto]:[Costo de venta]],3,FALSE)</f>
        <v>1312.5</v>
      </c>
      <c r="H1061">
        <f>VLOOKUP(Ventas[[#This Row],[CódigoProducto]],Productos[[CódigoProducto]:[Costo de venta]],4,FALSE)</f>
        <v>1250</v>
      </c>
    </row>
    <row r="1062" spans="1:8" ht="15.6" thickTop="1" thickBot="1" x14ac:dyDescent="0.35">
      <c r="A1062" s="1">
        <v>41873</v>
      </c>
      <c r="B1062" s="13" t="s">
        <v>89</v>
      </c>
      <c r="C1062" t="s">
        <v>17</v>
      </c>
      <c r="D1062">
        <v>3</v>
      </c>
      <c r="E1062" t="str">
        <f>VLOOKUP(Ventas[[#This Row],[Representante]],Vendedores[],2,FALSE)</f>
        <v>Paita</v>
      </c>
      <c r="F1062" t="str">
        <f>VLOOKUP(Ventas[[#This Row],[CódigoProducto]],Productos[[CódigoProducto]:[Costo de venta]],2,FALSE)</f>
        <v>BLU Advance 5.0</v>
      </c>
      <c r="G1062">
        <f>VLOOKUP(Ventas[[#This Row],[CódigoProducto]],Productos[[CódigoProducto]:[Costo de venta]],3,FALSE)</f>
        <v>1620</v>
      </c>
      <c r="H1062">
        <f>VLOOKUP(Ventas[[#This Row],[CódigoProducto]],Productos[[CódigoProducto]:[Costo de venta]],4,FALSE)</f>
        <v>1350</v>
      </c>
    </row>
    <row r="1063" spans="1:8" ht="15.6" thickTop="1" thickBot="1" x14ac:dyDescent="0.35">
      <c r="A1063" s="1">
        <v>41873</v>
      </c>
      <c r="B1063" s="13" t="s">
        <v>41</v>
      </c>
      <c r="C1063" t="s">
        <v>16</v>
      </c>
      <c r="D1063">
        <v>4</v>
      </c>
      <c r="E1063" t="str">
        <f>VLOOKUP(Ventas[[#This Row],[Representante]],Vendedores[],2,FALSE)</f>
        <v>Chincha</v>
      </c>
      <c r="F1063" t="str">
        <f>VLOOKUP(Ventas[[#This Row],[CódigoProducto]],Productos[[CódigoProducto]:[Costo de venta]],2,FALSE)</f>
        <v>Huawei Nexus 6P</v>
      </c>
      <c r="G1063">
        <f>VLOOKUP(Ventas[[#This Row],[CódigoProducto]],Productos[[CódigoProducto]:[Costo de venta]],3,FALSE)</f>
        <v>1624</v>
      </c>
      <c r="H1063">
        <f>VLOOKUP(Ventas[[#This Row],[CódigoProducto]],Productos[[CódigoProducto]:[Costo de venta]],4,FALSE)</f>
        <v>1450</v>
      </c>
    </row>
    <row r="1064" spans="1:8" ht="15.6" thickTop="1" thickBot="1" x14ac:dyDescent="0.35">
      <c r="A1064" s="1">
        <v>41874</v>
      </c>
      <c r="B1064" s="13" t="s">
        <v>90</v>
      </c>
      <c r="C1064" t="s">
        <v>14</v>
      </c>
      <c r="D1064">
        <v>2</v>
      </c>
      <c r="E1064" t="str">
        <f>VLOOKUP(Ventas[[#This Row],[Representante]],Vendedores[],2,FALSE)</f>
        <v>Chimbote</v>
      </c>
      <c r="F1064" t="str">
        <f>VLOOKUP(Ventas[[#This Row],[CódigoProducto]],Productos[[CódigoProducto]:[Costo de venta]],2,FALSE)</f>
        <v>Samsung Galaxy A20</v>
      </c>
      <c r="G1064">
        <f>VLOOKUP(Ventas[[#This Row],[CódigoProducto]],Productos[[CódigoProducto]:[Costo de venta]],3,FALSE)</f>
        <v>1725</v>
      </c>
      <c r="H1064">
        <f>VLOOKUP(Ventas[[#This Row],[CódigoProducto]],Productos[[CódigoProducto]:[Costo de venta]],4,FALSE)</f>
        <v>1500</v>
      </c>
    </row>
    <row r="1065" spans="1:8" ht="15.6" thickTop="1" thickBot="1" x14ac:dyDescent="0.35">
      <c r="A1065" s="1">
        <v>41874</v>
      </c>
      <c r="B1065" s="13" t="s">
        <v>91</v>
      </c>
      <c r="C1065" t="s">
        <v>24</v>
      </c>
      <c r="D1065">
        <v>1</v>
      </c>
      <c r="E1065" t="str">
        <f>VLOOKUP(Ventas[[#This Row],[Representante]],Vendedores[],2,FALSE)</f>
        <v>Ica</v>
      </c>
      <c r="F1065" t="str">
        <f>VLOOKUP(Ventas[[#This Row],[CódigoProducto]],Productos[[CódigoProducto]:[Costo de venta]],2,FALSE)</f>
        <v>Samsung Galaxy S5</v>
      </c>
      <c r="G1065">
        <f>VLOOKUP(Ventas[[#This Row],[CódigoProducto]],Productos[[CódigoProducto]:[Costo de venta]],3,FALSE)</f>
        <v>2167.1999999999998</v>
      </c>
      <c r="H1065">
        <f>VLOOKUP(Ventas[[#This Row],[CódigoProducto]],Productos[[CódigoProducto]:[Costo de venta]],4,FALSE)</f>
        <v>1720</v>
      </c>
    </row>
    <row r="1066" spans="1:8" ht="15.6" thickTop="1" thickBot="1" x14ac:dyDescent="0.35">
      <c r="A1066" s="1">
        <v>41874</v>
      </c>
      <c r="B1066" s="13" t="s">
        <v>42</v>
      </c>
      <c r="C1066" t="s">
        <v>21</v>
      </c>
      <c r="D1066">
        <v>1</v>
      </c>
      <c r="E1066" t="str">
        <f>VLOOKUP(Ventas[[#This Row],[Representante]],Vendedores[],2,FALSE)</f>
        <v>Huánuco</v>
      </c>
      <c r="F1066" t="str">
        <f>VLOOKUP(Ventas[[#This Row],[CódigoProducto]],Productos[[CódigoProducto]:[Costo de venta]],2,FALSE)</f>
        <v>BLU Studio X8</v>
      </c>
      <c r="G1066">
        <f>VLOOKUP(Ventas[[#This Row],[CódigoProducto]],Productos[[CódigoProducto]:[Costo de venta]],3,FALSE)</f>
        <v>1012</v>
      </c>
      <c r="H1066">
        <f>VLOOKUP(Ventas[[#This Row],[CódigoProducto]],Productos[[CódigoProducto]:[Costo de venta]],4,FALSE)</f>
        <v>920</v>
      </c>
    </row>
    <row r="1067" spans="1:8" ht="15.6" thickTop="1" thickBot="1" x14ac:dyDescent="0.35">
      <c r="A1067" s="1">
        <v>41874</v>
      </c>
      <c r="B1067" s="13" t="s">
        <v>92</v>
      </c>
      <c r="C1067" t="s">
        <v>23</v>
      </c>
      <c r="D1067">
        <v>4</v>
      </c>
      <c r="E1067" t="str">
        <f>VLOOKUP(Ventas[[#This Row],[Representante]],Vendedores[],2,FALSE)</f>
        <v>Arequipa</v>
      </c>
      <c r="F1067" t="str">
        <f>VLOOKUP(Ventas[[#This Row],[CódigoProducto]],Productos[[CódigoProducto]:[Costo de venta]],2,FALSE)</f>
        <v>Samsung Galaxy J7</v>
      </c>
      <c r="G1067">
        <f>VLOOKUP(Ventas[[#This Row],[CódigoProducto]],Productos[[CódigoProducto]:[Costo de venta]],3,FALSE)</f>
        <v>2016.5</v>
      </c>
      <c r="H1067">
        <f>VLOOKUP(Ventas[[#This Row],[CódigoProducto]],Productos[[CódigoProducto]:[Costo de venta]],4,FALSE)</f>
        <v>1850</v>
      </c>
    </row>
    <row r="1068" spans="1:8" ht="15.6" thickTop="1" thickBot="1" x14ac:dyDescent="0.35">
      <c r="A1068" s="1">
        <v>41875</v>
      </c>
      <c r="B1068" s="13" t="s">
        <v>93</v>
      </c>
      <c r="C1068" t="s">
        <v>24</v>
      </c>
      <c r="D1068">
        <v>1</v>
      </c>
      <c r="E1068" t="str">
        <f>VLOOKUP(Ventas[[#This Row],[Representante]],Vendedores[],2,FALSE)</f>
        <v>Cajamarca</v>
      </c>
      <c r="F1068" t="str">
        <f>VLOOKUP(Ventas[[#This Row],[CódigoProducto]],Productos[[CódigoProducto]:[Costo de venta]],2,FALSE)</f>
        <v>Samsung Galaxy S5</v>
      </c>
      <c r="G1068">
        <f>VLOOKUP(Ventas[[#This Row],[CódigoProducto]],Productos[[CódigoProducto]:[Costo de venta]],3,FALSE)</f>
        <v>2167.1999999999998</v>
      </c>
      <c r="H1068">
        <f>VLOOKUP(Ventas[[#This Row],[CódigoProducto]],Productos[[CódigoProducto]:[Costo de venta]],4,FALSE)</f>
        <v>1720</v>
      </c>
    </row>
    <row r="1069" spans="1:8" ht="15.6" thickTop="1" thickBot="1" x14ac:dyDescent="0.35">
      <c r="A1069" s="1">
        <v>41875</v>
      </c>
      <c r="B1069" s="13" t="s">
        <v>35</v>
      </c>
      <c r="C1069" t="s">
        <v>17</v>
      </c>
      <c r="D1069">
        <v>2</v>
      </c>
      <c r="E1069" t="str">
        <f>VLOOKUP(Ventas[[#This Row],[Representante]],Vendedores[],2,FALSE)</f>
        <v>Huancayo</v>
      </c>
      <c r="F1069" t="str">
        <f>VLOOKUP(Ventas[[#This Row],[CódigoProducto]],Productos[[CódigoProducto]:[Costo de venta]],2,FALSE)</f>
        <v>BLU Advance 5.0</v>
      </c>
      <c r="G1069">
        <f>VLOOKUP(Ventas[[#This Row],[CódigoProducto]],Productos[[CódigoProducto]:[Costo de venta]],3,FALSE)</f>
        <v>1620</v>
      </c>
      <c r="H1069">
        <f>VLOOKUP(Ventas[[#This Row],[CódigoProducto]],Productos[[CódigoProducto]:[Costo de venta]],4,FALSE)</f>
        <v>1350</v>
      </c>
    </row>
    <row r="1070" spans="1:8" ht="15.6" thickTop="1" thickBot="1" x14ac:dyDescent="0.35">
      <c r="A1070" s="1">
        <v>41875</v>
      </c>
      <c r="B1070" s="13" t="s">
        <v>94</v>
      </c>
      <c r="C1070" t="s">
        <v>15</v>
      </c>
      <c r="D1070">
        <v>21</v>
      </c>
      <c r="E1070" t="str">
        <f>VLOOKUP(Ventas[[#This Row],[Representante]],Vendedores[],2,FALSE)</f>
        <v>Piura</v>
      </c>
      <c r="F1070" t="str">
        <f>VLOOKUP(Ventas[[#This Row],[CódigoProducto]],Productos[[CódigoProducto]:[Costo de venta]],2,FALSE)</f>
        <v>Moto G Plus</v>
      </c>
      <c r="G1070">
        <f>VLOOKUP(Ventas[[#This Row],[CódigoProducto]],Productos[[CódigoProducto]:[Costo de venta]],3,FALSE)</f>
        <v>2376</v>
      </c>
      <c r="H1070">
        <f>VLOOKUP(Ventas[[#This Row],[CódigoProducto]],Productos[[CódigoProducto]:[Costo de venta]],4,FALSE)</f>
        <v>2200</v>
      </c>
    </row>
    <row r="1071" spans="1:8" ht="15.6" thickTop="1" thickBot="1" x14ac:dyDescent="0.35">
      <c r="A1071" s="1">
        <v>41876</v>
      </c>
      <c r="B1071" s="13" t="s">
        <v>95</v>
      </c>
      <c r="C1071" t="s">
        <v>21</v>
      </c>
      <c r="D1071">
        <v>3</v>
      </c>
      <c r="E1071" t="str">
        <f>VLOOKUP(Ventas[[#This Row],[Representante]],Vendedores[],2,FALSE)</f>
        <v>Chepén</v>
      </c>
      <c r="F1071" t="str">
        <f>VLOOKUP(Ventas[[#This Row],[CódigoProducto]],Productos[[CódigoProducto]:[Costo de venta]],2,FALSE)</f>
        <v>BLU Studio X8</v>
      </c>
      <c r="G1071">
        <f>VLOOKUP(Ventas[[#This Row],[CódigoProducto]],Productos[[CódigoProducto]:[Costo de venta]],3,FALSE)</f>
        <v>1012</v>
      </c>
      <c r="H1071">
        <f>VLOOKUP(Ventas[[#This Row],[CódigoProducto]],Productos[[CódigoProducto]:[Costo de venta]],4,FALSE)</f>
        <v>920</v>
      </c>
    </row>
    <row r="1072" spans="1:8" ht="15.6" thickTop="1" thickBot="1" x14ac:dyDescent="0.35">
      <c r="A1072" s="1">
        <v>41876</v>
      </c>
      <c r="B1072" s="13" t="s">
        <v>96</v>
      </c>
      <c r="C1072" t="s">
        <v>13</v>
      </c>
      <c r="D1072">
        <v>1</v>
      </c>
      <c r="E1072" t="str">
        <f>VLOOKUP(Ventas[[#This Row],[Representante]],Vendedores[],2,FALSE)</f>
        <v>Juliaca</v>
      </c>
      <c r="F1072" t="str">
        <f>VLOOKUP(Ventas[[#This Row],[CódigoProducto]],Productos[[CódigoProducto]:[Costo de venta]],2,FALSE)</f>
        <v>Xiaomi Redmi Note 9</v>
      </c>
      <c r="G1072">
        <f>VLOOKUP(Ventas[[#This Row],[CódigoProducto]],Productos[[CódigoProducto]:[Costo de venta]],3,FALSE)</f>
        <v>1683</v>
      </c>
      <c r="H1072">
        <f>VLOOKUP(Ventas[[#This Row],[CódigoProducto]],Productos[[CódigoProducto]:[Costo de venta]],4,FALSE)</f>
        <v>1530</v>
      </c>
    </row>
    <row r="1073" spans="1:8" ht="15.6" thickTop="1" thickBot="1" x14ac:dyDescent="0.35">
      <c r="A1073" s="1">
        <v>41876</v>
      </c>
      <c r="B1073" s="13" t="s">
        <v>97</v>
      </c>
      <c r="C1073" t="s">
        <v>18</v>
      </c>
      <c r="D1073">
        <v>2</v>
      </c>
      <c r="E1073" t="str">
        <f>VLOOKUP(Ventas[[#This Row],[Representante]],Vendedores[],2,FALSE)</f>
        <v>Pucallpa</v>
      </c>
      <c r="F1073" t="str">
        <f>VLOOKUP(Ventas[[#This Row],[CódigoProducto]],Productos[[CódigoProducto]:[Costo de venta]],2,FALSE)</f>
        <v>Apple iPhone 6</v>
      </c>
      <c r="G1073">
        <f>VLOOKUP(Ventas[[#This Row],[CódigoProducto]],Productos[[CódigoProducto]:[Costo de venta]],3,FALSE)</f>
        <v>1312.5</v>
      </c>
      <c r="H1073">
        <f>VLOOKUP(Ventas[[#This Row],[CódigoProducto]],Productos[[CódigoProducto]:[Costo de venta]],4,FALSE)</f>
        <v>1250</v>
      </c>
    </row>
    <row r="1074" spans="1:8" ht="15.6" thickTop="1" thickBot="1" x14ac:dyDescent="0.35">
      <c r="A1074" s="1">
        <v>41876</v>
      </c>
      <c r="B1074" s="13" t="s">
        <v>98</v>
      </c>
      <c r="C1074" t="s">
        <v>18</v>
      </c>
      <c r="D1074">
        <v>2</v>
      </c>
      <c r="E1074" t="str">
        <f>VLOOKUP(Ventas[[#This Row],[Representante]],Vendedores[],2,FALSE)</f>
        <v>Lima</v>
      </c>
      <c r="F1074" t="str">
        <f>VLOOKUP(Ventas[[#This Row],[CódigoProducto]],Productos[[CódigoProducto]:[Costo de venta]],2,FALSE)</f>
        <v>Apple iPhone 6</v>
      </c>
      <c r="G1074">
        <f>VLOOKUP(Ventas[[#This Row],[CódigoProducto]],Productos[[CódigoProducto]:[Costo de venta]],3,FALSE)</f>
        <v>1312.5</v>
      </c>
      <c r="H1074">
        <f>VLOOKUP(Ventas[[#This Row],[CódigoProducto]],Productos[[CódigoProducto]:[Costo de venta]],4,FALSE)</f>
        <v>1250</v>
      </c>
    </row>
    <row r="1075" spans="1:8" ht="15.6" thickTop="1" thickBot="1" x14ac:dyDescent="0.35">
      <c r="A1075" s="1">
        <v>41876</v>
      </c>
      <c r="B1075" s="13" t="s">
        <v>99</v>
      </c>
      <c r="C1075" t="s">
        <v>14</v>
      </c>
      <c r="D1075">
        <v>1</v>
      </c>
      <c r="E1075" t="str">
        <f>VLOOKUP(Ventas[[#This Row],[Representante]],Vendedores[],2,FALSE)</f>
        <v>Chiclayo</v>
      </c>
      <c r="F1075" t="str">
        <f>VLOOKUP(Ventas[[#This Row],[CódigoProducto]],Productos[[CódigoProducto]:[Costo de venta]],2,FALSE)</f>
        <v>Samsung Galaxy A20</v>
      </c>
      <c r="G1075">
        <f>VLOOKUP(Ventas[[#This Row],[CódigoProducto]],Productos[[CódigoProducto]:[Costo de venta]],3,FALSE)</f>
        <v>1725</v>
      </c>
      <c r="H1075">
        <f>VLOOKUP(Ventas[[#This Row],[CódigoProducto]],Productos[[CódigoProducto]:[Costo de venta]],4,FALSE)</f>
        <v>1500</v>
      </c>
    </row>
    <row r="1076" spans="1:8" ht="15.6" thickTop="1" thickBot="1" x14ac:dyDescent="0.35">
      <c r="A1076" s="1">
        <v>41876</v>
      </c>
      <c r="B1076" s="13" t="s">
        <v>100</v>
      </c>
      <c r="C1076" t="s">
        <v>14</v>
      </c>
      <c r="D1076">
        <v>2</v>
      </c>
      <c r="E1076" t="str">
        <f>VLOOKUP(Ventas[[#This Row],[Representante]],Vendedores[],2,FALSE)</f>
        <v>Cerro de Pasco</v>
      </c>
      <c r="F1076" t="str">
        <f>VLOOKUP(Ventas[[#This Row],[CódigoProducto]],Productos[[CódigoProducto]:[Costo de venta]],2,FALSE)</f>
        <v>Samsung Galaxy A20</v>
      </c>
      <c r="G1076">
        <f>VLOOKUP(Ventas[[#This Row],[CódigoProducto]],Productos[[CódigoProducto]:[Costo de venta]],3,FALSE)</f>
        <v>1725</v>
      </c>
      <c r="H1076">
        <f>VLOOKUP(Ventas[[#This Row],[CódigoProducto]],Productos[[CódigoProducto]:[Costo de venta]],4,FALSE)</f>
        <v>1500</v>
      </c>
    </row>
    <row r="1077" spans="1:8" ht="15.6" thickTop="1" thickBot="1" x14ac:dyDescent="0.35">
      <c r="A1077" s="1">
        <v>41876</v>
      </c>
      <c r="B1077" s="13" t="s">
        <v>101</v>
      </c>
      <c r="C1077" t="s">
        <v>21</v>
      </c>
      <c r="D1077">
        <v>1</v>
      </c>
      <c r="E1077" t="str">
        <f>VLOOKUP(Ventas[[#This Row],[Representante]],Vendedores[],2,FALSE)</f>
        <v>Cañete</v>
      </c>
      <c r="F1077" t="str">
        <f>VLOOKUP(Ventas[[#This Row],[CódigoProducto]],Productos[[CódigoProducto]:[Costo de venta]],2,FALSE)</f>
        <v>BLU Studio X8</v>
      </c>
      <c r="G1077">
        <f>VLOOKUP(Ventas[[#This Row],[CódigoProducto]],Productos[[CódigoProducto]:[Costo de venta]],3,FALSE)</f>
        <v>1012</v>
      </c>
      <c r="H1077">
        <f>VLOOKUP(Ventas[[#This Row],[CódigoProducto]],Productos[[CódigoProducto]:[Costo de venta]],4,FALSE)</f>
        <v>920</v>
      </c>
    </row>
    <row r="1078" spans="1:8" ht="15.6" thickTop="1" thickBot="1" x14ac:dyDescent="0.35">
      <c r="A1078" s="1">
        <v>41877</v>
      </c>
      <c r="B1078" s="13" t="s">
        <v>102</v>
      </c>
      <c r="C1078" t="s">
        <v>14</v>
      </c>
      <c r="D1078">
        <v>2</v>
      </c>
      <c r="E1078" t="str">
        <f>VLOOKUP(Ventas[[#This Row],[Representante]],Vendedores[],2,FALSE)</f>
        <v>Moyobamba</v>
      </c>
      <c r="F1078" t="str">
        <f>VLOOKUP(Ventas[[#This Row],[CódigoProducto]],Productos[[CódigoProducto]:[Costo de venta]],2,FALSE)</f>
        <v>Samsung Galaxy A20</v>
      </c>
      <c r="G1078">
        <f>VLOOKUP(Ventas[[#This Row],[CódigoProducto]],Productos[[CódigoProducto]:[Costo de venta]],3,FALSE)</f>
        <v>1725</v>
      </c>
      <c r="H1078">
        <f>VLOOKUP(Ventas[[#This Row],[CódigoProducto]],Productos[[CódigoProducto]:[Costo de venta]],4,FALSE)</f>
        <v>1500</v>
      </c>
    </row>
    <row r="1079" spans="1:8" ht="15.6" thickTop="1" thickBot="1" x14ac:dyDescent="0.35">
      <c r="A1079" s="1">
        <v>41877</v>
      </c>
      <c r="B1079" s="13" t="s">
        <v>53</v>
      </c>
      <c r="C1079" t="s">
        <v>23</v>
      </c>
      <c r="D1079">
        <v>3</v>
      </c>
      <c r="E1079" t="str">
        <f>VLOOKUP(Ventas[[#This Row],[Representante]],Vendedores[],2,FALSE)</f>
        <v>Arequipa</v>
      </c>
      <c r="F1079" t="str">
        <f>VLOOKUP(Ventas[[#This Row],[CódigoProducto]],Productos[[CódigoProducto]:[Costo de venta]],2,FALSE)</f>
        <v>Samsung Galaxy J7</v>
      </c>
      <c r="G1079">
        <f>VLOOKUP(Ventas[[#This Row],[CódigoProducto]],Productos[[CódigoProducto]:[Costo de venta]],3,FALSE)</f>
        <v>2016.5</v>
      </c>
      <c r="H1079">
        <f>VLOOKUP(Ventas[[#This Row],[CódigoProducto]],Productos[[CódigoProducto]:[Costo de venta]],4,FALSE)</f>
        <v>1850</v>
      </c>
    </row>
    <row r="1080" spans="1:8" ht="15.6" thickTop="1" thickBot="1" x14ac:dyDescent="0.35">
      <c r="A1080" s="1">
        <v>41877</v>
      </c>
      <c r="B1080" s="13" t="s">
        <v>50</v>
      </c>
      <c r="C1080" t="s">
        <v>14</v>
      </c>
      <c r="D1080">
        <v>1</v>
      </c>
      <c r="E1080" t="str">
        <f>VLOOKUP(Ventas[[#This Row],[Representante]],Vendedores[],2,FALSE)</f>
        <v>Cajamarca</v>
      </c>
      <c r="F1080" t="str">
        <f>VLOOKUP(Ventas[[#This Row],[CódigoProducto]],Productos[[CódigoProducto]:[Costo de venta]],2,FALSE)</f>
        <v>Samsung Galaxy A20</v>
      </c>
      <c r="G1080">
        <f>VLOOKUP(Ventas[[#This Row],[CódigoProducto]],Productos[[CódigoProducto]:[Costo de venta]],3,FALSE)</f>
        <v>1725</v>
      </c>
      <c r="H1080">
        <f>VLOOKUP(Ventas[[#This Row],[CódigoProducto]],Productos[[CódigoProducto]:[Costo de venta]],4,FALSE)</f>
        <v>1500</v>
      </c>
    </row>
    <row r="1081" spans="1:8" ht="15.6" thickTop="1" thickBot="1" x14ac:dyDescent="0.35">
      <c r="A1081" s="1">
        <v>41877</v>
      </c>
      <c r="B1081" s="13" t="s">
        <v>34</v>
      </c>
      <c r="C1081" t="s">
        <v>24</v>
      </c>
      <c r="D1081">
        <v>2</v>
      </c>
      <c r="E1081" t="str">
        <f>VLOOKUP(Ventas[[#This Row],[Representante]],Vendedores[],2,FALSE)</f>
        <v>Ica</v>
      </c>
      <c r="F1081" t="str">
        <f>VLOOKUP(Ventas[[#This Row],[CódigoProducto]],Productos[[CódigoProducto]:[Costo de venta]],2,FALSE)</f>
        <v>Samsung Galaxy S5</v>
      </c>
      <c r="G1081">
        <f>VLOOKUP(Ventas[[#This Row],[CódigoProducto]],Productos[[CódigoProducto]:[Costo de venta]],3,FALSE)</f>
        <v>2167.1999999999998</v>
      </c>
      <c r="H1081">
        <f>VLOOKUP(Ventas[[#This Row],[CódigoProducto]],Productos[[CódigoProducto]:[Costo de venta]],4,FALSE)</f>
        <v>1720</v>
      </c>
    </row>
    <row r="1082" spans="1:8" ht="15.6" thickTop="1" thickBot="1" x14ac:dyDescent="0.35">
      <c r="A1082" s="1">
        <v>41877</v>
      </c>
      <c r="B1082" s="13" t="s">
        <v>32</v>
      </c>
      <c r="C1082" t="s">
        <v>17</v>
      </c>
      <c r="D1082">
        <v>4</v>
      </c>
      <c r="E1082" t="str">
        <f>VLOOKUP(Ventas[[#This Row],[Representante]],Vendedores[],2,FALSE)</f>
        <v>Trujillo</v>
      </c>
      <c r="F1082" t="str">
        <f>VLOOKUP(Ventas[[#This Row],[CódigoProducto]],Productos[[CódigoProducto]:[Costo de venta]],2,FALSE)</f>
        <v>BLU Advance 5.0</v>
      </c>
      <c r="G1082">
        <f>VLOOKUP(Ventas[[#This Row],[CódigoProducto]],Productos[[CódigoProducto]:[Costo de venta]],3,FALSE)</f>
        <v>1620</v>
      </c>
      <c r="H1082">
        <f>VLOOKUP(Ventas[[#This Row],[CódigoProducto]],Productos[[CódigoProducto]:[Costo de venta]],4,FALSE)</f>
        <v>1350</v>
      </c>
    </row>
    <row r="1083" spans="1:8" ht="15.6" thickTop="1" thickBot="1" x14ac:dyDescent="0.35">
      <c r="A1083" s="1">
        <v>41878</v>
      </c>
      <c r="B1083" s="13" t="s">
        <v>59</v>
      </c>
      <c r="C1083" t="s">
        <v>24</v>
      </c>
      <c r="D1083">
        <v>1</v>
      </c>
      <c r="E1083" t="str">
        <f>VLOOKUP(Ventas[[#This Row],[Representante]],Vendedores[],2,FALSE)</f>
        <v>Huaral</v>
      </c>
      <c r="F1083" t="str">
        <f>VLOOKUP(Ventas[[#This Row],[CódigoProducto]],Productos[[CódigoProducto]:[Costo de venta]],2,FALSE)</f>
        <v>Samsung Galaxy S5</v>
      </c>
      <c r="G1083">
        <f>VLOOKUP(Ventas[[#This Row],[CódigoProducto]],Productos[[CódigoProducto]:[Costo de venta]],3,FALSE)</f>
        <v>2167.1999999999998</v>
      </c>
      <c r="H1083">
        <f>VLOOKUP(Ventas[[#This Row],[CódigoProducto]],Productos[[CódigoProducto]:[Costo de venta]],4,FALSE)</f>
        <v>1720</v>
      </c>
    </row>
    <row r="1084" spans="1:8" ht="15.6" thickTop="1" thickBot="1" x14ac:dyDescent="0.35">
      <c r="A1084" s="1">
        <v>41878</v>
      </c>
      <c r="B1084" s="13" t="s">
        <v>37</v>
      </c>
      <c r="C1084" t="s">
        <v>18</v>
      </c>
      <c r="D1084">
        <v>3</v>
      </c>
      <c r="E1084" t="str">
        <f>VLOOKUP(Ventas[[#This Row],[Representante]],Vendedores[],2,FALSE)</f>
        <v>Chiclayo</v>
      </c>
      <c r="F1084" t="str">
        <f>VLOOKUP(Ventas[[#This Row],[CódigoProducto]],Productos[[CódigoProducto]:[Costo de venta]],2,FALSE)</f>
        <v>Apple iPhone 6</v>
      </c>
      <c r="G1084">
        <f>VLOOKUP(Ventas[[#This Row],[CódigoProducto]],Productos[[CódigoProducto]:[Costo de venta]],3,FALSE)</f>
        <v>1312.5</v>
      </c>
      <c r="H1084">
        <f>VLOOKUP(Ventas[[#This Row],[CódigoProducto]],Productos[[CódigoProducto]:[Costo de venta]],4,FALSE)</f>
        <v>1250</v>
      </c>
    </row>
    <row r="1085" spans="1:8" ht="15.6" thickTop="1" thickBot="1" x14ac:dyDescent="0.35">
      <c r="A1085" s="1">
        <v>41879</v>
      </c>
      <c r="B1085" s="13" t="s">
        <v>38</v>
      </c>
      <c r="C1085" t="s">
        <v>17</v>
      </c>
      <c r="D1085">
        <v>3</v>
      </c>
      <c r="E1085" t="str">
        <f>VLOOKUP(Ventas[[#This Row],[Representante]],Vendedores[],2,FALSE)</f>
        <v>Catacaos</v>
      </c>
      <c r="F1085" t="str">
        <f>VLOOKUP(Ventas[[#This Row],[CódigoProducto]],Productos[[CódigoProducto]:[Costo de venta]],2,FALSE)</f>
        <v>BLU Advance 5.0</v>
      </c>
      <c r="G1085">
        <f>VLOOKUP(Ventas[[#This Row],[CódigoProducto]],Productos[[CódigoProducto]:[Costo de venta]],3,FALSE)</f>
        <v>1620</v>
      </c>
      <c r="H1085">
        <f>VLOOKUP(Ventas[[#This Row],[CódigoProducto]],Productos[[CódigoProducto]:[Costo de venta]],4,FALSE)</f>
        <v>1350</v>
      </c>
    </row>
    <row r="1086" spans="1:8" ht="15.6" thickTop="1" thickBot="1" x14ac:dyDescent="0.35">
      <c r="A1086" s="1">
        <v>41879</v>
      </c>
      <c r="B1086" s="13" t="s">
        <v>43</v>
      </c>
      <c r="C1086" t="s">
        <v>17</v>
      </c>
      <c r="D1086">
        <v>3</v>
      </c>
      <c r="E1086" t="str">
        <f>VLOOKUP(Ventas[[#This Row],[Representante]],Vendedores[],2,FALSE)</f>
        <v>Huancayo</v>
      </c>
      <c r="F1086" t="str">
        <f>VLOOKUP(Ventas[[#This Row],[CódigoProducto]],Productos[[CódigoProducto]:[Costo de venta]],2,FALSE)</f>
        <v>BLU Advance 5.0</v>
      </c>
      <c r="G1086">
        <f>VLOOKUP(Ventas[[#This Row],[CódigoProducto]],Productos[[CódigoProducto]:[Costo de venta]],3,FALSE)</f>
        <v>1620</v>
      </c>
      <c r="H1086">
        <f>VLOOKUP(Ventas[[#This Row],[CódigoProducto]],Productos[[CódigoProducto]:[Costo de venta]],4,FALSE)</f>
        <v>1350</v>
      </c>
    </row>
    <row r="1087" spans="1:8" ht="15.6" thickTop="1" thickBot="1" x14ac:dyDescent="0.35">
      <c r="A1087" s="1">
        <v>41879</v>
      </c>
      <c r="B1087" s="13" t="s">
        <v>49</v>
      </c>
      <c r="C1087" t="s">
        <v>21</v>
      </c>
      <c r="D1087">
        <v>3</v>
      </c>
      <c r="E1087" t="str">
        <f>VLOOKUP(Ventas[[#This Row],[Representante]],Vendedores[],2,FALSE)</f>
        <v>Piura</v>
      </c>
      <c r="F1087" t="str">
        <f>VLOOKUP(Ventas[[#This Row],[CódigoProducto]],Productos[[CódigoProducto]:[Costo de venta]],2,FALSE)</f>
        <v>BLU Studio X8</v>
      </c>
      <c r="G1087">
        <f>VLOOKUP(Ventas[[#This Row],[CódigoProducto]],Productos[[CódigoProducto]:[Costo de venta]],3,FALSE)</f>
        <v>1012</v>
      </c>
      <c r="H1087">
        <f>VLOOKUP(Ventas[[#This Row],[CódigoProducto]],Productos[[CódigoProducto]:[Costo de venta]],4,FALSE)</f>
        <v>920</v>
      </c>
    </row>
    <row r="1088" spans="1:8" ht="15.6" thickTop="1" thickBot="1" x14ac:dyDescent="0.35">
      <c r="A1088" s="1">
        <v>41879</v>
      </c>
      <c r="B1088" s="13" t="s">
        <v>33</v>
      </c>
      <c r="C1088" t="s">
        <v>17</v>
      </c>
      <c r="D1088">
        <v>3</v>
      </c>
      <c r="E1088" t="str">
        <f>VLOOKUP(Ventas[[#This Row],[Representante]],Vendedores[],2,FALSE)</f>
        <v>Lima</v>
      </c>
      <c r="F1088" t="str">
        <f>VLOOKUP(Ventas[[#This Row],[CódigoProducto]],Productos[[CódigoProducto]:[Costo de venta]],2,FALSE)</f>
        <v>BLU Advance 5.0</v>
      </c>
      <c r="G1088">
        <f>VLOOKUP(Ventas[[#This Row],[CódigoProducto]],Productos[[CódigoProducto]:[Costo de venta]],3,FALSE)</f>
        <v>1620</v>
      </c>
      <c r="H1088">
        <f>VLOOKUP(Ventas[[#This Row],[CódigoProducto]],Productos[[CódigoProducto]:[Costo de venta]],4,FALSE)</f>
        <v>1350</v>
      </c>
    </row>
    <row r="1089" spans="1:8" ht="15.6" thickTop="1" thickBot="1" x14ac:dyDescent="0.35">
      <c r="A1089" s="1">
        <v>41879</v>
      </c>
      <c r="B1089" s="13" t="s">
        <v>48</v>
      </c>
      <c r="C1089" t="s">
        <v>17</v>
      </c>
      <c r="D1089">
        <v>3</v>
      </c>
      <c r="E1089" t="str">
        <f>VLOOKUP(Ventas[[#This Row],[Representante]],Vendedores[],2,FALSE)</f>
        <v>Cusco</v>
      </c>
      <c r="F1089" t="str">
        <f>VLOOKUP(Ventas[[#This Row],[CódigoProducto]],Productos[[CódigoProducto]:[Costo de venta]],2,FALSE)</f>
        <v>BLU Advance 5.0</v>
      </c>
      <c r="G1089">
        <f>VLOOKUP(Ventas[[#This Row],[CódigoProducto]],Productos[[CódigoProducto]:[Costo de venta]],3,FALSE)</f>
        <v>1620</v>
      </c>
      <c r="H1089">
        <f>VLOOKUP(Ventas[[#This Row],[CódigoProducto]],Productos[[CódigoProducto]:[Costo de venta]],4,FALSE)</f>
        <v>1350</v>
      </c>
    </row>
    <row r="1090" spans="1:8" ht="15.6" thickTop="1" thickBot="1" x14ac:dyDescent="0.35">
      <c r="A1090" s="1">
        <v>41879</v>
      </c>
      <c r="B1090" s="13" t="s">
        <v>53</v>
      </c>
      <c r="C1090" t="s">
        <v>23</v>
      </c>
      <c r="D1090">
        <v>1</v>
      </c>
      <c r="E1090" t="str">
        <f>VLOOKUP(Ventas[[#This Row],[Representante]],Vendedores[],2,FALSE)</f>
        <v>Arequipa</v>
      </c>
      <c r="F1090" t="str">
        <f>VLOOKUP(Ventas[[#This Row],[CódigoProducto]],Productos[[CódigoProducto]:[Costo de venta]],2,FALSE)</f>
        <v>Samsung Galaxy J7</v>
      </c>
      <c r="G1090">
        <f>VLOOKUP(Ventas[[#This Row],[CódigoProducto]],Productos[[CódigoProducto]:[Costo de venta]],3,FALSE)</f>
        <v>2016.5</v>
      </c>
      <c r="H1090">
        <f>VLOOKUP(Ventas[[#This Row],[CódigoProducto]],Productos[[CódigoProducto]:[Costo de venta]],4,FALSE)</f>
        <v>1850</v>
      </c>
    </row>
    <row r="1091" spans="1:8" ht="15.6" thickTop="1" thickBot="1" x14ac:dyDescent="0.35">
      <c r="A1091" s="1">
        <v>41879</v>
      </c>
      <c r="B1091" s="13" t="s">
        <v>32</v>
      </c>
      <c r="C1091" t="s">
        <v>17</v>
      </c>
      <c r="D1091">
        <v>2</v>
      </c>
      <c r="E1091" t="str">
        <f>VLOOKUP(Ventas[[#This Row],[Representante]],Vendedores[],2,FALSE)</f>
        <v>Trujillo</v>
      </c>
      <c r="F1091" t="str">
        <f>VLOOKUP(Ventas[[#This Row],[CódigoProducto]],Productos[[CódigoProducto]:[Costo de venta]],2,FALSE)</f>
        <v>BLU Advance 5.0</v>
      </c>
      <c r="G1091">
        <f>VLOOKUP(Ventas[[#This Row],[CódigoProducto]],Productos[[CódigoProducto]:[Costo de venta]],3,FALSE)</f>
        <v>1620</v>
      </c>
      <c r="H1091">
        <f>VLOOKUP(Ventas[[#This Row],[CódigoProducto]],Productos[[CódigoProducto]:[Costo de venta]],4,FALSE)</f>
        <v>1350</v>
      </c>
    </row>
    <row r="1092" spans="1:8" ht="15.6" thickTop="1" thickBot="1" x14ac:dyDescent="0.35">
      <c r="A1092" s="1">
        <v>41879</v>
      </c>
      <c r="B1092" s="13" t="s">
        <v>37</v>
      </c>
      <c r="C1092" t="s">
        <v>14</v>
      </c>
      <c r="D1092">
        <v>1</v>
      </c>
      <c r="E1092" t="str">
        <f>VLOOKUP(Ventas[[#This Row],[Representante]],Vendedores[],2,FALSE)</f>
        <v>Chiclayo</v>
      </c>
      <c r="F1092" t="str">
        <f>VLOOKUP(Ventas[[#This Row],[CódigoProducto]],Productos[[CódigoProducto]:[Costo de venta]],2,FALSE)</f>
        <v>Samsung Galaxy A20</v>
      </c>
      <c r="G1092">
        <f>VLOOKUP(Ventas[[#This Row],[CódigoProducto]],Productos[[CódigoProducto]:[Costo de venta]],3,FALSE)</f>
        <v>1725</v>
      </c>
      <c r="H1092">
        <f>VLOOKUP(Ventas[[#This Row],[CódigoProducto]],Productos[[CódigoProducto]:[Costo de venta]],4,FALSE)</f>
        <v>1500</v>
      </c>
    </row>
    <row r="1093" spans="1:8" ht="15.6" thickTop="1" thickBot="1" x14ac:dyDescent="0.35">
      <c r="A1093" s="1">
        <v>41880</v>
      </c>
      <c r="B1093" s="13" t="s">
        <v>49</v>
      </c>
      <c r="C1093" t="s">
        <v>24</v>
      </c>
      <c r="D1093">
        <v>2</v>
      </c>
      <c r="E1093" t="str">
        <f>VLOOKUP(Ventas[[#This Row],[Representante]],Vendedores[],2,FALSE)</f>
        <v>Piura</v>
      </c>
      <c r="F1093" t="str">
        <f>VLOOKUP(Ventas[[#This Row],[CódigoProducto]],Productos[[CódigoProducto]:[Costo de venta]],2,FALSE)</f>
        <v>Samsung Galaxy S5</v>
      </c>
      <c r="G1093">
        <f>VLOOKUP(Ventas[[#This Row],[CódigoProducto]],Productos[[CódigoProducto]:[Costo de venta]],3,FALSE)</f>
        <v>2167.1999999999998</v>
      </c>
      <c r="H1093">
        <f>VLOOKUP(Ventas[[#This Row],[CódigoProducto]],Productos[[CódigoProducto]:[Costo de venta]],4,FALSE)</f>
        <v>1720</v>
      </c>
    </row>
    <row r="1094" spans="1:8" ht="15.6" thickTop="1" thickBot="1" x14ac:dyDescent="0.35">
      <c r="A1094" s="1">
        <v>41880</v>
      </c>
      <c r="B1094" s="13" t="s">
        <v>40</v>
      </c>
      <c r="C1094" t="s">
        <v>14</v>
      </c>
      <c r="D1094">
        <v>3</v>
      </c>
      <c r="E1094" t="str">
        <f>VLOOKUP(Ventas[[#This Row],[Representante]],Vendedores[],2,FALSE)</f>
        <v>Iquitos</v>
      </c>
      <c r="F1094" t="str">
        <f>VLOOKUP(Ventas[[#This Row],[CódigoProducto]],Productos[[CódigoProducto]:[Costo de venta]],2,FALSE)</f>
        <v>Samsung Galaxy A20</v>
      </c>
      <c r="G1094">
        <f>VLOOKUP(Ventas[[#This Row],[CódigoProducto]],Productos[[CódigoProducto]:[Costo de venta]],3,FALSE)</f>
        <v>1725</v>
      </c>
      <c r="H1094">
        <f>VLOOKUP(Ventas[[#This Row],[CódigoProducto]],Productos[[CódigoProducto]:[Costo de venta]],4,FALSE)</f>
        <v>1500</v>
      </c>
    </row>
    <row r="1095" spans="1:8" ht="15.6" thickTop="1" thickBot="1" x14ac:dyDescent="0.35">
      <c r="A1095" s="1">
        <v>41880</v>
      </c>
      <c r="B1095" s="13" t="s">
        <v>43</v>
      </c>
      <c r="C1095" t="s">
        <v>24</v>
      </c>
      <c r="D1095">
        <v>15</v>
      </c>
      <c r="E1095" t="str">
        <f>VLOOKUP(Ventas[[#This Row],[Representante]],Vendedores[],2,FALSE)</f>
        <v>Huancayo</v>
      </c>
      <c r="F1095" t="str">
        <f>VLOOKUP(Ventas[[#This Row],[CódigoProducto]],Productos[[CódigoProducto]:[Costo de venta]],2,FALSE)</f>
        <v>Samsung Galaxy S5</v>
      </c>
      <c r="G1095">
        <f>VLOOKUP(Ventas[[#This Row],[CódigoProducto]],Productos[[CódigoProducto]:[Costo de venta]],3,FALSE)</f>
        <v>2167.1999999999998</v>
      </c>
      <c r="H1095">
        <f>VLOOKUP(Ventas[[#This Row],[CódigoProducto]],Productos[[CódigoProducto]:[Costo de venta]],4,FALSE)</f>
        <v>1720</v>
      </c>
    </row>
    <row r="1096" spans="1:8" ht="15.6" thickTop="1" thickBot="1" x14ac:dyDescent="0.35">
      <c r="A1096" s="1">
        <v>41881</v>
      </c>
      <c r="B1096" s="13" t="s">
        <v>47</v>
      </c>
      <c r="C1096" t="s">
        <v>24</v>
      </c>
      <c r="D1096">
        <v>4</v>
      </c>
      <c r="E1096" t="str">
        <f>VLOOKUP(Ventas[[#This Row],[Representante]],Vendedores[],2,FALSE)</f>
        <v>Chimbote</v>
      </c>
      <c r="F1096" t="str">
        <f>VLOOKUP(Ventas[[#This Row],[CódigoProducto]],Productos[[CódigoProducto]:[Costo de venta]],2,FALSE)</f>
        <v>Samsung Galaxy S5</v>
      </c>
      <c r="G1096">
        <f>VLOOKUP(Ventas[[#This Row],[CódigoProducto]],Productos[[CódigoProducto]:[Costo de venta]],3,FALSE)</f>
        <v>2167.1999999999998</v>
      </c>
      <c r="H1096">
        <f>VLOOKUP(Ventas[[#This Row],[CódigoProducto]],Productos[[CódigoProducto]:[Costo de venta]],4,FALSE)</f>
        <v>1720</v>
      </c>
    </row>
    <row r="1097" spans="1:8" ht="15.6" thickTop="1" thickBot="1" x14ac:dyDescent="0.35">
      <c r="A1097" s="1">
        <v>41881</v>
      </c>
      <c r="B1097" s="13" t="s">
        <v>39</v>
      </c>
      <c r="C1097" t="s">
        <v>15</v>
      </c>
      <c r="D1097">
        <v>11</v>
      </c>
      <c r="E1097" t="str">
        <f>VLOOKUP(Ventas[[#This Row],[Representante]],Vendedores[],2,FALSE)</f>
        <v>Tacna</v>
      </c>
      <c r="F1097" t="str">
        <f>VLOOKUP(Ventas[[#This Row],[CódigoProducto]],Productos[[CódigoProducto]:[Costo de venta]],2,FALSE)</f>
        <v>Moto G Plus</v>
      </c>
      <c r="G1097">
        <f>VLOOKUP(Ventas[[#This Row],[CódigoProducto]],Productos[[CódigoProducto]:[Costo de venta]],3,FALSE)</f>
        <v>2376</v>
      </c>
      <c r="H1097">
        <f>VLOOKUP(Ventas[[#This Row],[CódigoProducto]],Productos[[CódigoProducto]:[Costo de venta]],4,FALSE)</f>
        <v>2200</v>
      </c>
    </row>
    <row r="1098" spans="1:8" ht="15.6" thickTop="1" thickBot="1" x14ac:dyDescent="0.35">
      <c r="A1098" s="1">
        <v>41881</v>
      </c>
      <c r="B1098" s="13" t="s">
        <v>56</v>
      </c>
      <c r="C1098" t="s">
        <v>15</v>
      </c>
      <c r="D1098">
        <v>3</v>
      </c>
      <c r="E1098" t="str">
        <f>VLOOKUP(Ventas[[#This Row],[Representante]],Vendedores[],2,FALSE)</f>
        <v>Juliaca</v>
      </c>
      <c r="F1098" t="str">
        <f>VLOOKUP(Ventas[[#This Row],[CódigoProducto]],Productos[[CódigoProducto]:[Costo de venta]],2,FALSE)</f>
        <v>Moto G Plus</v>
      </c>
      <c r="G1098">
        <f>VLOOKUP(Ventas[[#This Row],[CódigoProducto]],Productos[[CódigoProducto]:[Costo de venta]],3,FALSE)</f>
        <v>2376</v>
      </c>
      <c r="H1098">
        <f>VLOOKUP(Ventas[[#This Row],[CódigoProducto]],Productos[[CódigoProducto]:[Costo de venta]],4,FALSE)</f>
        <v>2200</v>
      </c>
    </row>
    <row r="1099" spans="1:8" ht="15.6" thickTop="1" thickBot="1" x14ac:dyDescent="0.35">
      <c r="A1099" s="1">
        <v>41882</v>
      </c>
      <c r="B1099" s="13" t="s">
        <v>34</v>
      </c>
      <c r="C1099" t="s">
        <v>13</v>
      </c>
      <c r="D1099">
        <v>2</v>
      </c>
      <c r="E1099" t="str">
        <f>VLOOKUP(Ventas[[#This Row],[Representante]],Vendedores[],2,FALSE)</f>
        <v>Ica</v>
      </c>
      <c r="F1099" t="str">
        <f>VLOOKUP(Ventas[[#This Row],[CódigoProducto]],Productos[[CódigoProducto]:[Costo de venta]],2,FALSE)</f>
        <v>Xiaomi Redmi Note 9</v>
      </c>
      <c r="G1099">
        <f>VLOOKUP(Ventas[[#This Row],[CódigoProducto]],Productos[[CódigoProducto]:[Costo de venta]],3,FALSE)</f>
        <v>1683</v>
      </c>
      <c r="H1099">
        <f>VLOOKUP(Ventas[[#This Row],[CódigoProducto]],Productos[[CódigoProducto]:[Costo de venta]],4,FALSE)</f>
        <v>1530</v>
      </c>
    </row>
    <row r="1100" spans="1:8" ht="15.6" thickTop="1" thickBot="1" x14ac:dyDescent="0.35">
      <c r="A1100" s="1">
        <v>41882</v>
      </c>
      <c r="B1100" s="13" t="s">
        <v>50</v>
      </c>
      <c r="C1100" t="s">
        <v>24</v>
      </c>
      <c r="D1100">
        <v>11</v>
      </c>
      <c r="E1100" t="str">
        <f>VLOOKUP(Ventas[[#This Row],[Representante]],Vendedores[],2,FALSE)</f>
        <v>Cajamarca</v>
      </c>
      <c r="F1100" t="str">
        <f>VLOOKUP(Ventas[[#This Row],[CódigoProducto]],Productos[[CódigoProducto]:[Costo de venta]],2,FALSE)</f>
        <v>Samsung Galaxy S5</v>
      </c>
      <c r="G1100">
        <f>VLOOKUP(Ventas[[#This Row],[CódigoProducto]],Productos[[CódigoProducto]:[Costo de venta]],3,FALSE)</f>
        <v>2167.1999999999998</v>
      </c>
      <c r="H1100">
        <f>VLOOKUP(Ventas[[#This Row],[CódigoProducto]],Productos[[CódigoProducto]:[Costo de venta]],4,FALSE)</f>
        <v>1720</v>
      </c>
    </row>
    <row r="1101" spans="1:8" ht="15.6" thickTop="1" thickBot="1" x14ac:dyDescent="0.35">
      <c r="A1101" s="1">
        <v>41882</v>
      </c>
      <c r="B1101" s="13" t="s">
        <v>52</v>
      </c>
      <c r="C1101" t="s">
        <v>17</v>
      </c>
      <c r="D1101">
        <v>1</v>
      </c>
      <c r="E1101" t="str">
        <f>VLOOKUP(Ventas[[#This Row],[Representante]],Vendedores[],2,FALSE)</f>
        <v>Ayacucho</v>
      </c>
      <c r="F1101" t="str">
        <f>VLOOKUP(Ventas[[#This Row],[CódigoProducto]],Productos[[CódigoProducto]:[Costo de venta]],2,FALSE)</f>
        <v>BLU Advance 5.0</v>
      </c>
      <c r="G1101">
        <f>VLOOKUP(Ventas[[#This Row],[CódigoProducto]],Productos[[CódigoProducto]:[Costo de venta]],3,FALSE)</f>
        <v>1620</v>
      </c>
      <c r="H1101">
        <f>VLOOKUP(Ventas[[#This Row],[CódigoProducto]],Productos[[CódigoProducto]:[Costo de venta]],4,FALSE)</f>
        <v>1350</v>
      </c>
    </row>
    <row r="1102" spans="1:8" ht="15.6" thickTop="1" thickBot="1" x14ac:dyDescent="0.35">
      <c r="A1102" s="1">
        <v>41882</v>
      </c>
      <c r="B1102" s="13" t="s">
        <v>55</v>
      </c>
      <c r="C1102" t="s">
        <v>23</v>
      </c>
      <c r="D1102">
        <v>3</v>
      </c>
      <c r="E1102" t="str">
        <f>VLOOKUP(Ventas[[#This Row],[Representante]],Vendedores[],2,FALSE)</f>
        <v>Pucallpa</v>
      </c>
      <c r="F1102" t="str">
        <f>VLOOKUP(Ventas[[#This Row],[CódigoProducto]],Productos[[CódigoProducto]:[Costo de venta]],2,FALSE)</f>
        <v>Samsung Galaxy J7</v>
      </c>
      <c r="G1102">
        <f>VLOOKUP(Ventas[[#This Row],[CódigoProducto]],Productos[[CódigoProducto]:[Costo de venta]],3,FALSE)</f>
        <v>2016.5</v>
      </c>
      <c r="H1102">
        <f>VLOOKUP(Ventas[[#This Row],[CódigoProducto]],Productos[[CódigoProducto]:[Costo de venta]],4,FALSE)</f>
        <v>1850</v>
      </c>
    </row>
    <row r="1103" spans="1:8" ht="15.6" thickTop="1" thickBot="1" x14ac:dyDescent="0.35">
      <c r="A1103" s="1">
        <v>41882</v>
      </c>
      <c r="B1103" s="13" t="s">
        <v>51</v>
      </c>
      <c r="C1103" t="s">
        <v>16</v>
      </c>
      <c r="D1103">
        <v>4</v>
      </c>
      <c r="E1103" t="str">
        <f>VLOOKUP(Ventas[[#This Row],[Representante]],Vendedores[],2,FALSE)</f>
        <v>Huaraz</v>
      </c>
      <c r="F1103" t="str">
        <f>VLOOKUP(Ventas[[#This Row],[CódigoProducto]],Productos[[CódigoProducto]:[Costo de venta]],2,FALSE)</f>
        <v>Huawei Nexus 6P</v>
      </c>
      <c r="G1103">
        <f>VLOOKUP(Ventas[[#This Row],[CódigoProducto]],Productos[[CódigoProducto]:[Costo de venta]],3,FALSE)</f>
        <v>1624</v>
      </c>
      <c r="H1103">
        <f>VLOOKUP(Ventas[[#This Row],[CódigoProducto]],Productos[[CódigoProducto]:[Costo de venta]],4,FALSE)</f>
        <v>1450</v>
      </c>
    </row>
    <row r="1104" spans="1:8" ht="15.6" thickTop="1" thickBot="1" x14ac:dyDescent="0.35">
      <c r="A1104" s="1">
        <v>41883</v>
      </c>
      <c r="B1104" s="13" t="s">
        <v>57</v>
      </c>
      <c r="C1104" t="s">
        <v>24</v>
      </c>
      <c r="D1104">
        <v>24</v>
      </c>
      <c r="E1104" t="str">
        <f>VLOOKUP(Ventas[[#This Row],[Representante]],Vendedores[],2,FALSE)</f>
        <v>Tumbes</v>
      </c>
      <c r="F1104" t="str">
        <f>VLOOKUP(Ventas[[#This Row],[CódigoProducto]],Productos[[CódigoProducto]:[Costo de venta]],2,FALSE)</f>
        <v>Samsung Galaxy S5</v>
      </c>
      <c r="G1104">
        <f>VLOOKUP(Ventas[[#This Row],[CódigoProducto]],Productos[[CódigoProducto]:[Costo de venta]],3,FALSE)</f>
        <v>2167.1999999999998</v>
      </c>
      <c r="H1104">
        <f>VLOOKUP(Ventas[[#This Row],[CódigoProducto]],Productos[[CódigoProducto]:[Costo de venta]],4,FALSE)</f>
        <v>1720</v>
      </c>
    </row>
    <row r="1105" spans="1:8" ht="15.6" thickTop="1" thickBot="1" x14ac:dyDescent="0.35">
      <c r="A1105" s="1">
        <v>41883</v>
      </c>
      <c r="B1105" s="13" t="s">
        <v>45</v>
      </c>
      <c r="C1105" t="s">
        <v>17</v>
      </c>
      <c r="D1105">
        <v>4</v>
      </c>
      <c r="E1105" t="str">
        <f>VLOOKUP(Ventas[[#This Row],[Representante]],Vendedores[],2,FALSE)</f>
        <v>Ilo</v>
      </c>
      <c r="F1105" t="str">
        <f>VLOOKUP(Ventas[[#This Row],[CódigoProducto]],Productos[[CódigoProducto]:[Costo de venta]],2,FALSE)</f>
        <v>BLU Advance 5.0</v>
      </c>
      <c r="G1105">
        <f>VLOOKUP(Ventas[[#This Row],[CódigoProducto]],Productos[[CódigoProducto]:[Costo de venta]],3,FALSE)</f>
        <v>1620</v>
      </c>
      <c r="H1105">
        <f>VLOOKUP(Ventas[[#This Row],[CódigoProducto]],Productos[[CódigoProducto]:[Costo de venta]],4,FALSE)</f>
        <v>1350</v>
      </c>
    </row>
    <row r="1106" spans="1:8" ht="15.6" thickTop="1" thickBot="1" x14ac:dyDescent="0.35">
      <c r="A1106" s="1">
        <v>41883</v>
      </c>
      <c r="B1106" s="13" t="s">
        <v>58</v>
      </c>
      <c r="C1106" t="s">
        <v>17</v>
      </c>
      <c r="D1106">
        <v>3</v>
      </c>
      <c r="E1106" t="str">
        <f>VLOOKUP(Ventas[[#This Row],[Representante]],Vendedores[],2,FALSE)</f>
        <v>Chincha</v>
      </c>
      <c r="F1106" t="str">
        <f>VLOOKUP(Ventas[[#This Row],[CódigoProducto]],Productos[[CódigoProducto]:[Costo de venta]],2,FALSE)</f>
        <v>BLU Advance 5.0</v>
      </c>
      <c r="G1106">
        <f>VLOOKUP(Ventas[[#This Row],[CódigoProducto]],Productos[[CódigoProducto]:[Costo de venta]],3,FALSE)</f>
        <v>1620</v>
      </c>
      <c r="H1106">
        <f>VLOOKUP(Ventas[[#This Row],[CódigoProducto]],Productos[[CódigoProducto]:[Costo de venta]],4,FALSE)</f>
        <v>1350</v>
      </c>
    </row>
    <row r="1107" spans="1:8" ht="15.6" thickTop="1" thickBot="1" x14ac:dyDescent="0.35">
      <c r="A1107" s="1">
        <v>41883</v>
      </c>
      <c r="B1107" s="13" t="s">
        <v>59</v>
      </c>
      <c r="C1107" t="s">
        <v>15</v>
      </c>
      <c r="D1107">
        <v>2</v>
      </c>
      <c r="E1107" t="str">
        <f>VLOOKUP(Ventas[[#This Row],[Representante]],Vendedores[],2,FALSE)</f>
        <v>Huaral</v>
      </c>
      <c r="F1107" t="str">
        <f>VLOOKUP(Ventas[[#This Row],[CódigoProducto]],Productos[[CódigoProducto]:[Costo de venta]],2,FALSE)</f>
        <v>Moto G Plus</v>
      </c>
      <c r="G1107">
        <f>VLOOKUP(Ventas[[#This Row],[CódigoProducto]],Productos[[CódigoProducto]:[Costo de venta]],3,FALSE)</f>
        <v>2376</v>
      </c>
      <c r="H1107">
        <f>VLOOKUP(Ventas[[#This Row],[CódigoProducto]],Productos[[CódigoProducto]:[Costo de venta]],4,FALSE)</f>
        <v>2200</v>
      </c>
    </row>
    <row r="1108" spans="1:8" ht="15.6" thickTop="1" thickBot="1" x14ac:dyDescent="0.35">
      <c r="A1108" s="1">
        <v>41883</v>
      </c>
      <c r="B1108" s="13" t="s">
        <v>60</v>
      </c>
      <c r="C1108" t="s">
        <v>17</v>
      </c>
      <c r="D1108">
        <v>1</v>
      </c>
      <c r="E1108" t="str">
        <f>VLOOKUP(Ventas[[#This Row],[Representante]],Vendedores[],2,FALSE)</f>
        <v>Pisco</v>
      </c>
      <c r="F1108" t="str">
        <f>VLOOKUP(Ventas[[#This Row],[CódigoProducto]],Productos[[CódigoProducto]:[Costo de venta]],2,FALSE)</f>
        <v>BLU Advance 5.0</v>
      </c>
      <c r="G1108">
        <f>VLOOKUP(Ventas[[#This Row],[CódigoProducto]],Productos[[CódigoProducto]:[Costo de venta]],3,FALSE)</f>
        <v>1620</v>
      </c>
      <c r="H1108">
        <f>VLOOKUP(Ventas[[#This Row],[CódigoProducto]],Productos[[CódigoProducto]:[Costo de venta]],4,FALSE)</f>
        <v>1350</v>
      </c>
    </row>
    <row r="1109" spans="1:8" ht="15.6" thickTop="1" thickBot="1" x14ac:dyDescent="0.35">
      <c r="A1109" s="1">
        <v>41884</v>
      </c>
      <c r="B1109" s="13" t="s">
        <v>61</v>
      </c>
      <c r="C1109" t="s">
        <v>14</v>
      </c>
      <c r="D1109">
        <v>2</v>
      </c>
      <c r="E1109" t="str">
        <f>VLOOKUP(Ventas[[#This Row],[Representante]],Vendedores[],2,FALSE)</f>
        <v>Cerro de Pasco</v>
      </c>
      <c r="F1109" t="str">
        <f>VLOOKUP(Ventas[[#This Row],[CódigoProducto]],Productos[[CódigoProducto]:[Costo de venta]],2,FALSE)</f>
        <v>Samsung Galaxy A20</v>
      </c>
      <c r="G1109">
        <f>VLOOKUP(Ventas[[#This Row],[CódigoProducto]],Productos[[CódigoProducto]:[Costo de venta]],3,FALSE)</f>
        <v>1725</v>
      </c>
      <c r="H1109">
        <f>VLOOKUP(Ventas[[#This Row],[CódigoProducto]],Productos[[CódigoProducto]:[Costo de venta]],4,FALSE)</f>
        <v>1500</v>
      </c>
    </row>
    <row r="1110" spans="1:8" ht="15.6" thickTop="1" thickBot="1" x14ac:dyDescent="0.35">
      <c r="A1110" s="1">
        <v>41884</v>
      </c>
      <c r="B1110" s="13" t="s">
        <v>62</v>
      </c>
      <c r="C1110" t="s">
        <v>18</v>
      </c>
      <c r="D1110">
        <v>1</v>
      </c>
      <c r="E1110" t="str">
        <f>VLOOKUP(Ventas[[#This Row],[Representante]],Vendedores[],2,FALSE)</f>
        <v>Sullana</v>
      </c>
      <c r="F1110" t="str">
        <f>VLOOKUP(Ventas[[#This Row],[CódigoProducto]],Productos[[CódigoProducto]:[Costo de venta]],2,FALSE)</f>
        <v>Apple iPhone 6</v>
      </c>
      <c r="G1110">
        <f>VLOOKUP(Ventas[[#This Row],[CódigoProducto]],Productos[[CódigoProducto]:[Costo de venta]],3,FALSE)</f>
        <v>1312.5</v>
      </c>
      <c r="H1110">
        <f>VLOOKUP(Ventas[[#This Row],[CódigoProducto]],Productos[[CódigoProducto]:[Costo de venta]],4,FALSE)</f>
        <v>1250</v>
      </c>
    </row>
    <row r="1111" spans="1:8" ht="15.6" thickTop="1" thickBot="1" x14ac:dyDescent="0.35">
      <c r="A1111" s="1">
        <v>41886</v>
      </c>
      <c r="B1111" s="13" t="s">
        <v>54</v>
      </c>
      <c r="C1111" t="s">
        <v>17</v>
      </c>
      <c r="D1111">
        <v>1</v>
      </c>
      <c r="E1111" t="str">
        <f>VLOOKUP(Ventas[[#This Row],[Representante]],Vendedores[],2,FALSE)</f>
        <v>Cañete</v>
      </c>
      <c r="F1111" t="str">
        <f>VLOOKUP(Ventas[[#This Row],[CódigoProducto]],Productos[[CódigoProducto]:[Costo de venta]],2,FALSE)</f>
        <v>BLU Advance 5.0</v>
      </c>
      <c r="G1111">
        <f>VLOOKUP(Ventas[[#This Row],[CódigoProducto]],Productos[[CódigoProducto]:[Costo de venta]],3,FALSE)</f>
        <v>1620</v>
      </c>
      <c r="H1111">
        <f>VLOOKUP(Ventas[[#This Row],[CódigoProducto]],Productos[[CódigoProducto]:[Costo de venta]],4,FALSE)</f>
        <v>1350</v>
      </c>
    </row>
    <row r="1112" spans="1:8" ht="15.6" thickTop="1" thickBot="1" x14ac:dyDescent="0.35">
      <c r="A1112" s="1">
        <v>41886</v>
      </c>
      <c r="B1112" s="13" t="s">
        <v>38</v>
      </c>
      <c r="C1112" t="s">
        <v>22</v>
      </c>
      <c r="D1112">
        <v>2</v>
      </c>
      <c r="E1112" t="str">
        <f>VLOOKUP(Ventas[[#This Row],[Representante]],Vendedores[],2,FALSE)</f>
        <v>Catacaos</v>
      </c>
      <c r="F1112" t="str">
        <f>VLOOKUP(Ventas[[#This Row],[CódigoProducto]],Productos[[CódigoProducto]:[Costo de venta]],2,FALSE)</f>
        <v>Samsung Galaxy S69</v>
      </c>
      <c r="G1112">
        <f>VLOOKUP(Ventas[[#This Row],[CódigoProducto]],Productos[[CódigoProducto]:[Costo de venta]],3,FALSE)</f>
        <v>998.4</v>
      </c>
      <c r="H1112">
        <f>VLOOKUP(Ventas[[#This Row],[CódigoProducto]],Productos[[CódigoProducto]:[Costo de venta]],4,FALSE)</f>
        <v>960</v>
      </c>
    </row>
    <row r="1113" spans="1:8" ht="15.6" thickTop="1" thickBot="1" x14ac:dyDescent="0.35">
      <c r="A1113" s="1">
        <v>41886</v>
      </c>
      <c r="B1113" s="13" t="s">
        <v>63</v>
      </c>
      <c r="C1113" t="s">
        <v>14</v>
      </c>
      <c r="D1113">
        <v>1</v>
      </c>
      <c r="E1113" t="str">
        <f>VLOOKUP(Ventas[[#This Row],[Representante]],Vendedores[],2,FALSE)</f>
        <v>Jaén</v>
      </c>
      <c r="F1113" t="str">
        <f>VLOOKUP(Ventas[[#This Row],[CódigoProducto]],Productos[[CódigoProducto]:[Costo de venta]],2,FALSE)</f>
        <v>Samsung Galaxy A20</v>
      </c>
      <c r="G1113">
        <f>VLOOKUP(Ventas[[#This Row],[CódigoProducto]],Productos[[CódigoProducto]:[Costo de venta]],3,FALSE)</f>
        <v>1725</v>
      </c>
      <c r="H1113">
        <f>VLOOKUP(Ventas[[#This Row],[CódigoProducto]],Productos[[CódigoProducto]:[Costo de venta]],4,FALSE)</f>
        <v>1500</v>
      </c>
    </row>
    <row r="1114" spans="1:8" ht="15.6" thickTop="1" thickBot="1" x14ac:dyDescent="0.35">
      <c r="A1114" s="1">
        <v>41886</v>
      </c>
      <c r="B1114" s="13" t="s">
        <v>64</v>
      </c>
      <c r="C1114" t="s">
        <v>16</v>
      </c>
      <c r="D1114">
        <v>2</v>
      </c>
      <c r="E1114" t="str">
        <f>VLOOKUP(Ventas[[#This Row],[Representante]],Vendedores[],2,FALSE)</f>
        <v>Moyobamba</v>
      </c>
      <c r="F1114" t="str">
        <f>VLOOKUP(Ventas[[#This Row],[CódigoProducto]],Productos[[CódigoProducto]:[Costo de venta]],2,FALSE)</f>
        <v>Huawei Nexus 6P</v>
      </c>
      <c r="G1114">
        <f>VLOOKUP(Ventas[[#This Row],[CódigoProducto]],Productos[[CódigoProducto]:[Costo de venta]],3,FALSE)</f>
        <v>1624</v>
      </c>
      <c r="H1114">
        <f>VLOOKUP(Ventas[[#This Row],[CódigoProducto]],Productos[[CódigoProducto]:[Costo de venta]],4,FALSE)</f>
        <v>1450</v>
      </c>
    </row>
    <row r="1115" spans="1:8" ht="15.6" thickTop="1" thickBot="1" x14ac:dyDescent="0.35">
      <c r="A1115" s="1">
        <v>41887</v>
      </c>
      <c r="B1115" s="13" t="s">
        <v>65</v>
      </c>
      <c r="C1115" t="s">
        <v>24</v>
      </c>
      <c r="D1115">
        <v>4</v>
      </c>
      <c r="E1115" t="str">
        <f>VLOOKUP(Ventas[[#This Row],[Representante]],Vendedores[],2,FALSE)</f>
        <v>Barranca</v>
      </c>
      <c r="F1115" t="str">
        <f>VLOOKUP(Ventas[[#This Row],[CódigoProducto]],Productos[[CódigoProducto]:[Costo de venta]],2,FALSE)</f>
        <v>Samsung Galaxy S5</v>
      </c>
      <c r="G1115">
        <f>VLOOKUP(Ventas[[#This Row],[CódigoProducto]],Productos[[CódigoProducto]:[Costo de venta]],3,FALSE)</f>
        <v>2167.1999999999998</v>
      </c>
      <c r="H1115">
        <f>VLOOKUP(Ventas[[#This Row],[CódigoProducto]],Productos[[CódigoProducto]:[Costo de venta]],4,FALSE)</f>
        <v>1720</v>
      </c>
    </row>
    <row r="1116" spans="1:8" ht="15.6" thickTop="1" thickBot="1" x14ac:dyDescent="0.35">
      <c r="A1116" s="1">
        <v>41887</v>
      </c>
      <c r="B1116" s="13" t="s">
        <v>66</v>
      </c>
      <c r="C1116" t="s">
        <v>22</v>
      </c>
      <c r="D1116">
        <v>2</v>
      </c>
      <c r="E1116" t="str">
        <f>VLOOKUP(Ventas[[#This Row],[Representante]],Vendedores[],2,FALSE)</f>
        <v>Huacho</v>
      </c>
      <c r="F1116" t="str">
        <f>VLOOKUP(Ventas[[#This Row],[CódigoProducto]],Productos[[CódigoProducto]:[Costo de venta]],2,FALSE)</f>
        <v>Samsung Galaxy S69</v>
      </c>
      <c r="G1116">
        <f>VLOOKUP(Ventas[[#This Row],[CódigoProducto]],Productos[[CódigoProducto]:[Costo de venta]],3,FALSE)</f>
        <v>998.4</v>
      </c>
      <c r="H1116">
        <f>VLOOKUP(Ventas[[#This Row],[CódigoProducto]],Productos[[CódigoProducto]:[Costo de venta]],4,FALSE)</f>
        <v>960</v>
      </c>
    </row>
    <row r="1117" spans="1:8" ht="15.6" thickTop="1" thickBot="1" x14ac:dyDescent="0.35">
      <c r="A1117" s="1">
        <v>41887</v>
      </c>
      <c r="B1117" s="13" t="s">
        <v>67</v>
      </c>
      <c r="C1117" t="s">
        <v>23</v>
      </c>
      <c r="D1117">
        <v>2</v>
      </c>
      <c r="E1117" t="str">
        <f>VLOOKUP(Ventas[[#This Row],[Representante]],Vendedores[],2,FALSE)</f>
        <v>Tingo María</v>
      </c>
      <c r="F1117" t="str">
        <f>VLOOKUP(Ventas[[#This Row],[CódigoProducto]],Productos[[CódigoProducto]:[Costo de venta]],2,FALSE)</f>
        <v>Samsung Galaxy J7</v>
      </c>
      <c r="G1117">
        <f>VLOOKUP(Ventas[[#This Row],[CódigoProducto]],Productos[[CódigoProducto]:[Costo de venta]],3,FALSE)</f>
        <v>2016.5</v>
      </c>
      <c r="H1117">
        <f>VLOOKUP(Ventas[[#This Row],[CódigoProducto]],Productos[[CódigoProducto]:[Costo de venta]],4,FALSE)</f>
        <v>1850</v>
      </c>
    </row>
    <row r="1118" spans="1:8" ht="15.6" thickTop="1" thickBot="1" x14ac:dyDescent="0.35">
      <c r="A1118" s="1">
        <v>41888</v>
      </c>
      <c r="B1118" s="13" t="s">
        <v>68</v>
      </c>
      <c r="C1118" t="s">
        <v>22</v>
      </c>
      <c r="D1118">
        <v>2</v>
      </c>
      <c r="E1118" t="str">
        <f>VLOOKUP(Ventas[[#This Row],[Representante]],Vendedores[],2,FALSE)</f>
        <v>Paita</v>
      </c>
      <c r="F1118" t="str">
        <f>VLOOKUP(Ventas[[#This Row],[CódigoProducto]],Productos[[CódigoProducto]:[Costo de venta]],2,FALSE)</f>
        <v>Samsung Galaxy S69</v>
      </c>
      <c r="G1118">
        <f>VLOOKUP(Ventas[[#This Row],[CódigoProducto]],Productos[[CódigoProducto]:[Costo de venta]],3,FALSE)</f>
        <v>998.4</v>
      </c>
      <c r="H1118">
        <f>VLOOKUP(Ventas[[#This Row],[CódigoProducto]],Productos[[CódigoProducto]:[Costo de venta]],4,FALSE)</f>
        <v>960</v>
      </c>
    </row>
    <row r="1119" spans="1:8" ht="15.6" thickTop="1" thickBot="1" x14ac:dyDescent="0.35">
      <c r="A1119" s="1">
        <v>41888</v>
      </c>
      <c r="B1119" s="13" t="s">
        <v>69</v>
      </c>
      <c r="C1119" t="s">
        <v>22</v>
      </c>
      <c r="D1119">
        <v>1</v>
      </c>
      <c r="E1119" t="str">
        <f>VLOOKUP(Ventas[[#This Row],[Representante]],Vendedores[],2,FALSE)</f>
        <v>Satipo</v>
      </c>
      <c r="F1119" t="str">
        <f>VLOOKUP(Ventas[[#This Row],[CódigoProducto]],Productos[[CódigoProducto]:[Costo de venta]],2,FALSE)</f>
        <v>Samsung Galaxy S69</v>
      </c>
      <c r="G1119">
        <f>VLOOKUP(Ventas[[#This Row],[CódigoProducto]],Productos[[CódigoProducto]:[Costo de venta]],3,FALSE)</f>
        <v>998.4</v>
      </c>
      <c r="H1119">
        <f>VLOOKUP(Ventas[[#This Row],[CódigoProducto]],Productos[[CódigoProducto]:[Costo de venta]],4,FALSE)</f>
        <v>960</v>
      </c>
    </row>
    <row r="1120" spans="1:8" ht="15.6" thickTop="1" thickBot="1" x14ac:dyDescent="0.35">
      <c r="A1120" s="1">
        <v>41888</v>
      </c>
      <c r="B1120" s="13" t="s">
        <v>70</v>
      </c>
      <c r="C1120" t="s">
        <v>22</v>
      </c>
      <c r="D1120">
        <v>2</v>
      </c>
      <c r="E1120" t="str">
        <f>VLOOKUP(Ventas[[#This Row],[Representante]],Vendedores[],2,FALSE)</f>
        <v>Talara</v>
      </c>
      <c r="F1120" t="str">
        <f>VLOOKUP(Ventas[[#This Row],[CódigoProducto]],Productos[[CódigoProducto]:[Costo de venta]],2,FALSE)</f>
        <v>Samsung Galaxy S69</v>
      </c>
      <c r="G1120">
        <f>VLOOKUP(Ventas[[#This Row],[CódigoProducto]],Productos[[CódigoProducto]:[Costo de venta]],3,FALSE)</f>
        <v>998.4</v>
      </c>
      <c r="H1120">
        <f>VLOOKUP(Ventas[[#This Row],[CódigoProducto]],Productos[[CódigoProducto]:[Costo de venta]],4,FALSE)</f>
        <v>960</v>
      </c>
    </row>
    <row r="1121" spans="1:8" ht="15.6" thickTop="1" thickBot="1" x14ac:dyDescent="0.35">
      <c r="A1121" s="1">
        <v>41888</v>
      </c>
      <c r="B1121" s="13" t="s">
        <v>71</v>
      </c>
      <c r="C1121" t="s">
        <v>14</v>
      </c>
      <c r="D1121">
        <v>3</v>
      </c>
      <c r="E1121" t="str">
        <f>VLOOKUP(Ventas[[#This Row],[Representante]],Vendedores[],2,FALSE)</f>
        <v>Yurimaguas</v>
      </c>
      <c r="F1121" t="str">
        <f>VLOOKUP(Ventas[[#This Row],[CódigoProducto]],Productos[[CódigoProducto]:[Costo de venta]],2,FALSE)</f>
        <v>Samsung Galaxy A20</v>
      </c>
      <c r="G1121">
        <f>VLOOKUP(Ventas[[#This Row],[CódigoProducto]],Productos[[CódigoProducto]:[Costo de venta]],3,FALSE)</f>
        <v>1725</v>
      </c>
      <c r="H1121">
        <f>VLOOKUP(Ventas[[#This Row],[CódigoProducto]],Productos[[CódigoProducto]:[Costo de venta]],4,FALSE)</f>
        <v>1500</v>
      </c>
    </row>
    <row r="1122" spans="1:8" ht="15.6" thickTop="1" thickBot="1" x14ac:dyDescent="0.35">
      <c r="A1122" s="1">
        <v>41888</v>
      </c>
      <c r="B1122" s="13" t="s">
        <v>46</v>
      </c>
      <c r="C1122" t="s">
        <v>18</v>
      </c>
      <c r="D1122">
        <v>3</v>
      </c>
      <c r="E1122" t="str">
        <f>VLOOKUP(Ventas[[#This Row],[Representante]],Vendedores[],2,FALSE)</f>
        <v>Sicuani</v>
      </c>
      <c r="F1122" t="str">
        <f>VLOOKUP(Ventas[[#This Row],[CódigoProducto]],Productos[[CódigoProducto]:[Costo de venta]],2,FALSE)</f>
        <v>Apple iPhone 6</v>
      </c>
      <c r="G1122">
        <f>VLOOKUP(Ventas[[#This Row],[CódigoProducto]],Productos[[CódigoProducto]:[Costo de venta]],3,FALSE)</f>
        <v>1312.5</v>
      </c>
      <c r="H1122">
        <f>VLOOKUP(Ventas[[#This Row],[CódigoProducto]],Productos[[CódigoProducto]:[Costo de venta]],4,FALSE)</f>
        <v>1250</v>
      </c>
    </row>
    <row r="1123" spans="1:8" ht="15.6" thickTop="1" thickBot="1" x14ac:dyDescent="0.35">
      <c r="A1123" s="1">
        <v>41889</v>
      </c>
      <c r="B1123" s="13" t="s">
        <v>72</v>
      </c>
      <c r="C1123" t="s">
        <v>15</v>
      </c>
      <c r="D1123">
        <v>22</v>
      </c>
      <c r="E1123" t="str">
        <f>VLOOKUP(Ventas[[#This Row],[Representante]],Vendedores[],2,FALSE)</f>
        <v>Sechura</v>
      </c>
      <c r="F1123" t="str">
        <f>VLOOKUP(Ventas[[#This Row],[CódigoProducto]],Productos[[CódigoProducto]:[Costo de venta]],2,FALSE)</f>
        <v>Moto G Plus</v>
      </c>
      <c r="G1123">
        <f>VLOOKUP(Ventas[[#This Row],[CódigoProducto]],Productos[[CódigoProducto]:[Costo de venta]],3,FALSE)</f>
        <v>2376</v>
      </c>
      <c r="H1123">
        <f>VLOOKUP(Ventas[[#This Row],[CódigoProducto]],Productos[[CódigoProducto]:[Costo de venta]],4,FALSE)</f>
        <v>2200</v>
      </c>
    </row>
    <row r="1124" spans="1:8" ht="15.6" thickTop="1" thickBot="1" x14ac:dyDescent="0.35">
      <c r="A1124" s="1">
        <v>41889</v>
      </c>
      <c r="B1124" s="13" t="s">
        <v>73</v>
      </c>
      <c r="C1124" t="s">
        <v>15</v>
      </c>
      <c r="D1124">
        <v>1</v>
      </c>
      <c r="E1124" t="str">
        <f>VLOOKUP(Ventas[[#This Row],[Representante]],Vendedores[],2,FALSE)</f>
        <v>Puerto Maldonado</v>
      </c>
      <c r="F1124" t="str">
        <f>VLOOKUP(Ventas[[#This Row],[CódigoProducto]],Productos[[CódigoProducto]:[Costo de venta]],2,FALSE)</f>
        <v>Moto G Plus</v>
      </c>
      <c r="G1124">
        <f>VLOOKUP(Ventas[[#This Row],[CódigoProducto]],Productos[[CódigoProducto]:[Costo de venta]],3,FALSE)</f>
        <v>2376</v>
      </c>
      <c r="H1124">
        <f>VLOOKUP(Ventas[[#This Row],[CódigoProducto]],Productos[[CódigoProducto]:[Costo de venta]],4,FALSE)</f>
        <v>2200</v>
      </c>
    </row>
    <row r="1125" spans="1:8" ht="15.6" thickTop="1" thickBot="1" x14ac:dyDescent="0.35">
      <c r="A1125" s="1">
        <v>41890</v>
      </c>
      <c r="B1125" s="13" t="s">
        <v>74</v>
      </c>
      <c r="C1125" t="s">
        <v>24</v>
      </c>
      <c r="D1125">
        <v>1</v>
      </c>
      <c r="E1125" t="str">
        <f>VLOOKUP(Ventas[[#This Row],[Representante]],Vendedores[],2,FALSE)</f>
        <v>Huánuco</v>
      </c>
      <c r="F1125" t="str">
        <f>VLOOKUP(Ventas[[#This Row],[CódigoProducto]],Productos[[CódigoProducto]:[Costo de venta]],2,FALSE)</f>
        <v>Samsung Galaxy S5</v>
      </c>
      <c r="G1125">
        <f>VLOOKUP(Ventas[[#This Row],[CódigoProducto]],Productos[[CódigoProducto]:[Costo de venta]],3,FALSE)</f>
        <v>2167.1999999999998</v>
      </c>
      <c r="H1125">
        <f>VLOOKUP(Ventas[[#This Row],[CódigoProducto]],Productos[[CódigoProducto]:[Costo de venta]],4,FALSE)</f>
        <v>1720</v>
      </c>
    </row>
    <row r="1126" spans="1:8" ht="15.6" thickTop="1" thickBot="1" x14ac:dyDescent="0.35">
      <c r="A1126" s="1">
        <v>41890</v>
      </c>
      <c r="B1126" s="13" t="s">
        <v>75</v>
      </c>
      <c r="C1126" t="s">
        <v>24</v>
      </c>
      <c r="D1126">
        <v>1</v>
      </c>
      <c r="E1126" t="str">
        <f>VLOOKUP(Ventas[[#This Row],[Representante]],Vendedores[],2,FALSE)</f>
        <v>Tarapoto</v>
      </c>
      <c r="F1126" t="str">
        <f>VLOOKUP(Ventas[[#This Row],[CódigoProducto]],Productos[[CódigoProducto]:[Costo de venta]],2,FALSE)</f>
        <v>Samsung Galaxy S5</v>
      </c>
      <c r="G1126">
        <f>VLOOKUP(Ventas[[#This Row],[CódigoProducto]],Productos[[CódigoProducto]:[Costo de venta]],3,FALSE)</f>
        <v>2167.1999999999998</v>
      </c>
      <c r="H1126">
        <f>VLOOKUP(Ventas[[#This Row],[CódigoProducto]],Productos[[CódigoProducto]:[Costo de venta]],4,FALSE)</f>
        <v>1720</v>
      </c>
    </row>
    <row r="1127" spans="1:8" ht="15.6" thickTop="1" thickBot="1" x14ac:dyDescent="0.35">
      <c r="A1127" s="1">
        <v>41890</v>
      </c>
      <c r="B1127" s="13" t="s">
        <v>76</v>
      </c>
      <c r="C1127" t="s">
        <v>15</v>
      </c>
      <c r="D1127">
        <v>2</v>
      </c>
      <c r="E1127" t="str">
        <f>VLOOKUP(Ventas[[#This Row],[Representante]],Vendedores[],2,FALSE)</f>
        <v>Chepén</v>
      </c>
      <c r="F1127" t="str">
        <f>VLOOKUP(Ventas[[#This Row],[CódigoProducto]],Productos[[CódigoProducto]:[Costo de venta]],2,FALSE)</f>
        <v>Moto G Plus</v>
      </c>
      <c r="G1127">
        <f>VLOOKUP(Ventas[[#This Row],[CódigoProducto]],Productos[[CódigoProducto]:[Costo de venta]],3,FALSE)</f>
        <v>2376</v>
      </c>
      <c r="H1127">
        <f>VLOOKUP(Ventas[[#This Row],[CódigoProducto]],Productos[[CódigoProducto]:[Costo de venta]],4,FALSE)</f>
        <v>2200</v>
      </c>
    </row>
    <row r="1128" spans="1:8" ht="15.6" thickTop="1" thickBot="1" x14ac:dyDescent="0.35">
      <c r="A1128" s="1">
        <v>41891</v>
      </c>
      <c r="B1128" s="13" t="s">
        <v>77</v>
      </c>
      <c r="C1128" t="s">
        <v>16</v>
      </c>
      <c r="D1128">
        <v>5</v>
      </c>
      <c r="E1128" t="str">
        <f>VLOOKUP(Ventas[[#This Row],[Representante]],Vendedores[],2,FALSE)</f>
        <v>Moquegua</v>
      </c>
      <c r="F1128" t="str">
        <f>VLOOKUP(Ventas[[#This Row],[CódigoProducto]],Productos[[CódigoProducto]:[Costo de venta]],2,FALSE)</f>
        <v>Huawei Nexus 6P</v>
      </c>
      <c r="G1128">
        <f>VLOOKUP(Ventas[[#This Row],[CódigoProducto]],Productos[[CódigoProducto]:[Costo de venta]],3,FALSE)</f>
        <v>1624</v>
      </c>
      <c r="H1128">
        <f>VLOOKUP(Ventas[[#This Row],[CódigoProducto]],Productos[[CódigoProducto]:[Costo de venta]],4,FALSE)</f>
        <v>1450</v>
      </c>
    </row>
    <row r="1129" spans="1:8" ht="15.6" thickTop="1" thickBot="1" x14ac:dyDescent="0.35">
      <c r="A1129" s="1">
        <v>41891</v>
      </c>
      <c r="B1129" s="13" t="s">
        <v>78</v>
      </c>
      <c r="C1129" t="s">
        <v>24</v>
      </c>
      <c r="D1129">
        <v>3</v>
      </c>
      <c r="E1129" t="str">
        <f>VLOOKUP(Ventas[[#This Row],[Representante]],Vendedores[],2,FALSE)</f>
        <v>Tarma</v>
      </c>
      <c r="F1129" t="str">
        <f>VLOOKUP(Ventas[[#This Row],[CódigoProducto]],Productos[[CódigoProducto]:[Costo de venta]],2,FALSE)</f>
        <v>Samsung Galaxy S5</v>
      </c>
      <c r="G1129">
        <f>VLOOKUP(Ventas[[#This Row],[CódigoProducto]],Productos[[CódigoProducto]:[Costo de venta]],3,FALSE)</f>
        <v>2167.1999999999998</v>
      </c>
      <c r="H1129">
        <f>VLOOKUP(Ventas[[#This Row],[CódigoProducto]],Productos[[CódigoProducto]:[Costo de venta]],4,FALSE)</f>
        <v>1720</v>
      </c>
    </row>
    <row r="1130" spans="1:8" ht="15.6" thickTop="1" thickBot="1" x14ac:dyDescent="0.35">
      <c r="A1130" s="1">
        <v>41891</v>
      </c>
      <c r="B1130" s="13" t="s">
        <v>79</v>
      </c>
      <c r="C1130" t="s">
        <v>19</v>
      </c>
      <c r="D1130">
        <v>1</v>
      </c>
      <c r="E1130" t="str">
        <f>VLOOKUP(Ventas[[#This Row],[Representante]],Vendedores[],2,FALSE)</f>
        <v>Ayacucho</v>
      </c>
      <c r="F1130" t="str">
        <f>VLOOKUP(Ventas[[#This Row],[CódigoProducto]],Productos[[CódigoProducto]:[Costo de venta]],2,FALSE)</f>
        <v>ASUS ZenFone 3</v>
      </c>
      <c r="G1130">
        <f>VLOOKUP(Ventas[[#This Row],[CódigoProducto]],Productos[[CódigoProducto]:[Costo de venta]],3,FALSE)</f>
        <v>2013</v>
      </c>
      <c r="H1130">
        <f>VLOOKUP(Ventas[[#This Row],[CódigoProducto]],Productos[[CódigoProducto]:[Costo de venta]],4,FALSE)</f>
        <v>1650</v>
      </c>
    </row>
    <row r="1131" spans="1:8" ht="15.6" thickTop="1" thickBot="1" x14ac:dyDescent="0.35">
      <c r="A1131" s="1">
        <v>41891</v>
      </c>
      <c r="B1131" s="13" t="s">
        <v>80</v>
      </c>
      <c r="C1131" t="s">
        <v>14</v>
      </c>
      <c r="D1131">
        <v>3</v>
      </c>
      <c r="E1131" t="str">
        <f>VLOOKUP(Ventas[[#This Row],[Representante]],Vendedores[],2,FALSE)</f>
        <v>Tacna</v>
      </c>
      <c r="F1131" t="str">
        <f>VLOOKUP(Ventas[[#This Row],[CódigoProducto]],Productos[[CódigoProducto]:[Costo de venta]],2,FALSE)</f>
        <v>Samsung Galaxy A20</v>
      </c>
      <c r="G1131">
        <f>VLOOKUP(Ventas[[#This Row],[CódigoProducto]],Productos[[CódigoProducto]:[Costo de venta]],3,FALSE)</f>
        <v>1725</v>
      </c>
      <c r="H1131">
        <f>VLOOKUP(Ventas[[#This Row],[CódigoProducto]],Productos[[CódigoProducto]:[Costo de venta]],4,FALSE)</f>
        <v>1500</v>
      </c>
    </row>
    <row r="1132" spans="1:8" ht="15.6" thickTop="1" thickBot="1" x14ac:dyDescent="0.35">
      <c r="A1132" s="1">
        <v>41891</v>
      </c>
      <c r="B1132" s="13" t="s">
        <v>81</v>
      </c>
      <c r="C1132" t="s">
        <v>15</v>
      </c>
      <c r="D1132">
        <v>1</v>
      </c>
      <c r="E1132" t="str">
        <f>VLOOKUP(Ventas[[#This Row],[Representante]],Vendedores[],2,FALSE)</f>
        <v>Huacho</v>
      </c>
      <c r="F1132" t="str">
        <f>VLOOKUP(Ventas[[#This Row],[CódigoProducto]],Productos[[CódigoProducto]:[Costo de venta]],2,FALSE)</f>
        <v>Moto G Plus</v>
      </c>
      <c r="G1132">
        <f>VLOOKUP(Ventas[[#This Row],[CódigoProducto]],Productos[[CódigoProducto]:[Costo de venta]],3,FALSE)</f>
        <v>2376</v>
      </c>
      <c r="H1132">
        <f>VLOOKUP(Ventas[[#This Row],[CódigoProducto]],Productos[[CódigoProducto]:[Costo de venta]],4,FALSE)</f>
        <v>2200</v>
      </c>
    </row>
    <row r="1133" spans="1:8" ht="15.6" thickTop="1" thickBot="1" x14ac:dyDescent="0.35">
      <c r="A1133" s="1">
        <v>41891</v>
      </c>
      <c r="B1133" s="13" t="s">
        <v>44</v>
      </c>
      <c r="C1133" t="s">
        <v>16</v>
      </c>
      <c r="D1133">
        <v>19</v>
      </c>
      <c r="E1133" t="str">
        <f>VLOOKUP(Ventas[[#This Row],[Representante]],Vendedores[],2,FALSE)</f>
        <v>Iquitos</v>
      </c>
      <c r="F1133" t="str">
        <f>VLOOKUP(Ventas[[#This Row],[CódigoProducto]],Productos[[CódigoProducto]:[Costo de venta]],2,FALSE)</f>
        <v>Huawei Nexus 6P</v>
      </c>
      <c r="G1133">
        <f>VLOOKUP(Ventas[[#This Row],[CódigoProducto]],Productos[[CódigoProducto]:[Costo de venta]],3,FALSE)</f>
        <v>1624</v>
      </c>
      <c r="H1133">
        <f>VLOOKUP(Ventas[[#This Row],[CódigoProducto]],Productos[[CódigoProducto]:[Costo de venta]],4,FALSE)</f>
        <v>1450</v>
      </c>
    </row>
    <row r="1134" spans="1:8" ht="15.6" thickTop="1" thickBot="1" x14ac:dyDescent="0.35">
      <c r="A1134" s="1">
        <v>41891</v>
      </c>
      <c r="B1134" s="13" t="s">
        <v>82</v>
      </c>
      <c r="C1134" t="s">
        <v>17</v>
      </c>
      <c r="D1134">
        <v>3</v>
      </c>
      <c r="E1134" t="str">
        <f>VLOOKUP(Ventas[[#This Row],[Representante]],Vendedores[],2,FALSE)</f>
        <v>Moquegua</v>
      </c>
      <c r="F1134" t="str">
        <f>VLOOKUP(Ventas[[#This Row],[CódigoProducto]],Productos[[CódigoProducto]:[Costo de venta]],2,FALSE)</f>
        <v>BLU Advance 5.0</v>
      </c>
      <c r="G1134">
        <f>VLOOKUP(Ventas[[#This Row],[CódigoProducto]],Productos[[CódigoProducto]:[Costo de venta]],3,FALSE)</f>
        <v>1620</v>
      </c>
      <c r="H1134">
        <f>VLOOKUP(Ventas[[#This Row],[CódigoProducto]],Productos[[CódigoProducto]:[Costo de venta]],4,FALSE)</f>
        <v>1350</v>
      </c>
    </row>
    <row r="1135" spans="1:8" ht="15.6" thickTop="1" thickBot="1" x14ac:dyDescent="0.35">
      <c r="A1135" s="1">
        <v>41892</v>
      </c>
      <c r="B1135" s="13" t="s">
        <v>83</v>
      </c>
      <c r="C1135" t="s">
        <v>16</v>
      </c>
      <c r="D1135">
        <v>2</v>
      </c>
      <c r="E1135" t="str">
        <f>VLOOKUP(Ventas[[#This Row],[Representante]],Vendedores[],2,FALSE)</f>
        <v>Huaraz</v>
      </c>
      <c r="F1135" t="str">
        <f>VLOOKUP(Ventas[[#This Row],[CódigoProducto]],Productos[[CódigoProducto]:[Costo de venta]],2,FALSE)</f>
        <v>Huawei Nexus 6P</v>
      </c>
      <c r="G1135">
        <f>VLOOKUP(Ventas[[#This Row],[CódigoProducto]],Productos[[CódigoProducto]:[Costo de venta]],3,FALSE)</f>
        <v>1624</v>
      </c>
      <c r="H1135">
        <f>VLOOKUP(Ventas[[#This Row],[CódigoProducto]],Productos[[CódigoProducto]:[Costo de venta]],4,FALSE)</f>
        <v>1450</v>
      </c>
    </row>
    <row r="1136" spans="1:8" ht="15.6" thickTop="1" thickBot="1" x14ac:dyDescent="0.35">
      <c r="A1136" s="1">
        <v>41892</v>
      </c>
      <c r="B1136" s="13" t="s">
        <v>84</v>
      </c>
      <c r="C1136" t="s">
        <v>23</v>
      </c>
      <c r="D1136">
        <v>4</v>
      </c>
      <c r="E1136" t="str">
        <f>VLOOKUP(Ventas[[#This Row],[Representante]],Vendedores[],2,FALSE)</f>
        <v>Trujillo</v>
      </c>
      <c r="F1136" t="str">
        <f>VLOOKUP(Ventas[[#This Row],[CódigoProducto]],Productos[[CódigoProducto]:[Costo de venta]],2,FALSE)</f>
        <v>Samsung Galaxy J7</v>
      </c>
      <c r="G1136">
        <f>VLOOKUP(Ventas[[#This Row],[CódigoProducto]],Productos[[CódigoProducto]:[Costo de venta]],3,FALSE)</f>
        <v>2016.5</v>
      </c>
      <c r="H1136">
        <f>VLOOKUP(Ventas[[#This Row],[CódigoProducto]],Productos[[CódigoProducto]:[Costo de venta]],4,FALSE)</f>
        <v>1850</v>
      </c>
    </row>
    <row r="1137" spans="1:8" ht="15.6" thickTop="1" thickBot="1" x14ac:dyDescent="0.35">
      <c r="A1137" s="1">
        <v>41892</v>
      </c>
      <c r="B1137" s="13" t="s">
        <v>85</v>
      </c>
      <c r="C1137" t="s">
        <v>17</v>
      </c>
      <c r="D1137">
        <v>2</v>
      </c>
      <c r="E1137" t="str">
        <f>VLOOKUP(Ventas[[#This Row],[Representante]],Vendedores[],2,FALSE)</f>
        <v>Jauja</v>
      </c>
      <c r="F1137" t="str">
        <f>VLOOKUP(Ventas[[#This Row],[CódigoProducto]],Productos[[CódigoProducto]:[Costo de venta]],2,FALSE)</f>
        <v>BLU Advance 5.0</v>
      </c>
      <c r="G1137">
        <f>VLOOKUP(Ventas[[#This Row],[CódigoProducto]],Productos[[CódigoProducto]:[Costo de venta]],3,FALSE)</f>
        <v>1620</v>
      </c>
      <c r="H1137">
        <f>VLOOKUP(Ventas[[#This Row],[CódigoProducto]],Productos[[CódigoProducto]:[Costo de venta]],4,FALSE)</f>
        <v>1350</v>
      </c>
    </row>
    <row r="1138" spans="1:8" ht="15.6" thickTop="1" thickBot="1" x14ac:dyDescent="0.35">
      <c r="A1138" s="1">
        <v>41893</v>
      </c>
      <c r="B1138" s="13" t="s">
        <v>86</v>
      </c>
      <c r="C1138" t="s">
        <v>24</v>
      </c>
      <c r="D1138">
        <v>2</v>
      </c>
      <c r="E1138" t="str">
        <f>VLOOKUP(Ventas[[#This Row],[Representante]],Vendedores[],2,FALSE)</f>
        <v>Puerto Maldonado</v>
      </c>
      <c r="F1138" t="str">
        <f>VLOOKUP(Ventas[[#This Row],[CódigoProducto]],Productos[[CódigoProducto]:[Costo de venta]],2,FALSE)</f>
        <v>Samsung Galaxy S5</v>
      </c>
      <c r="G1138">
        <f>VLOOKUP(Ventas[[#This Row],[CódigoProducto]],Productos[[CódigoProducto]:[Costo de venta]],3,FALSE)</f>
        <v>2167.1999999999998</v>
      </c>
      <c r="H1138">
        <f>VLOOKUP(Ventas[[#This Row],[CódigoProducto]],Productos[[CódigoProducto]:[Costo de venta]],4,FALSE)</f>
        <v>1720</v>
      </c>
    </row>
    <row r="1139" spans="1:8" ht="15.6" thickTop="1" thickBot="1" x14ac:dyDescent="0.35">
      <c r="A1139" s="1">
        <v>41893</v>
      </c>
      <c r="B1139" s="13" t="s">
        <v>36</v>
      </c>
      <c r="C1139" t="s">
        <v>21</v>
      </c>
      <c r="D1139">
        <v>2</v>
      </c>
      <c r="E1139" t="str">
        <f>VLOOKUP(Ventas[[#This Row],[Representante]],Vendedores[],2,FALSE)</f>
        <v>Barranca</v>
      </c>
      <c r="F1139" t="str">
        <f>VLOOKUP(Ventas[[#This Row],[CódigoProducto]],Productos[[CódigoProducto]:[Costo de venta]],2,FALSE)</f>
        <v>BLU Studio X8</v>
      </c>
      <c r="G1139">
        <f>VLOOKUP(Ventas[[#This Row],[CódigoProducto]],Productos[[CódigoProducto]:[Costo de venta]],3,FALSE)</f>
        <v>1012</v>
      </c>
      <c r="H1139">
        <f>VLOOKUP(Ventas[[#This Row],[CódigoProducto]],Productos[[CódigoProducto]:[Costo de venta]],4,FALSE)</f>
        <v>920</v>
      </c>
    </row>
    <row r="1140" spans="1:8" ht="15.6" thickTop="1" thickBot="1" x14ac:dyDescent="0.35">
      <c r="A1140" s="1">
        <v>41894</v>
      </c>
      <c r="B1140" s="13" t="s">
        <v>87</v>
      </c>
      <c r="C1140" t="s">
        <v>23</v>
      </c>
      <c r="D1140">
        <v>1</v>
      </c>
      <c r="E1140" t="str">
        <f>VLOOKUP(Ventas[[#This Row],[Representante]],Vendedores[],2,FALSE)</f>
        <v>Tumbes</v>
      </c>
      <c r="F1140" t="str">
        <f>VLOOKUP(Ventas[[#This Row],[CódigoProducto]],Productos[[CódigoProducto]:[Costo de venta]],2,FALSE)</f>
        <v>Samsung Galaxy J7</v>
      </c>
      <c r="G1140">
        <f>VLOOKUP(Ventas[[#This Row],[CódigoProducto]],Productos[[CódigoProducto]:[Costo de venta]],3,FALSE)</f>
        <v>2016.5</v>
      </c>
      <c r="H1140">
        <f>VLOOKUP(Ventas[[#This Row],[CódigoProducto]],Productos[[CódigoProducto]:[Costo de venta]],4,FALSE)</f>
        <v>1850</v>
      </c>
    </row>
    <row r="1141" spans="1:8" ht="15.6" thickTop="1" thickBot="1" x14ac:dyDescent="0.35">
      <c r="A1141" s="1">
        <v>41894</v>
      </c>
      <c r="B1141" s="13" t="s">
        <v>88</v>
      </c>
      <c r="C1141" t="s">
        <v>13</v>
      </c>
      <c r="D1141">
        <v>3</v>
      </c>
      <c r="E1141" t="str">
        <f>VLOOKUP(Ventas[[#This Row],[Representante]],Vendedores[],2,FALSE)</f>
        <v>Talara</v>
      </c>
      <c r="F1141" t="str">
        <f>VLOOKUP(Ventas[[#This Row],[CódigoProducto]],Productos[[CódigoProducto]:[Costo de venta]],2,FALSE)</f>
        <v>Xiaomi Redmi Note 9</v>
      </c>
      <c r="G1141">
        <f>VLOOKUP(Ventas[[#This Row],[CódigoProducto]],Productos[[CódigoProducto]:[Costo de venta]],3,FALSE)</f>
        <v>1683</v>
      </c>
      <c r="H1141">
        <f>VLOOKUP(Ventas[[#This Row],[CódigoProducto]],Productos[[CódigoProducto]:[Costo de venta]],4,FALSE)</f>
        <v>1530</v>
      </c>
    </row>
    <row r="1142" spans="1:8" ht="15.6" thickTop="1" thickBot="1" x14ac:dyDescent="0.35">
      <c r="A1142" s="1">
        <v>41894</v>
      </c>
      <c r="B1142" s="13" t="s">
        <v>89</v>
      </c>
      <c r="C1142" t="s">
        <v>17</v>
      </c>
      <c r="D1142">
        <v>12</v>
      </c>
      <c r="E1142" t="str">
        <f>VLOOKUP(Ventas[[#This Row],[Representante]],Vendedores[],2,FALSE)</f>
        <v>Paita</v>
      </c>
      <c r="F1142" t="str">
        <f>VLOOKUP(Ventas[[#This Row],[CódigoProducto]],Productos[[CódigoProducto]:[Costo de venta]],2,FALSE)</f>
        <v>BLU Advance 5.0</v>
      </c>
      <c r="G1142">
        <f>VLOOKUP(Ventas[[#This Row],[CódigoProducto]],Productos[[CódigoProducto]:[Costo de venta]],3,FALSE)</f>
        <v>1620</v>
      </c>
      <c r="H1142">
        <f>VLOOKUP(Ventas[[#This Row],[CódigoProducto]],Productos[[CódigoProducto]:[Costo de venta]],4,FALSE)</f>
        <v>1350</v>
      </c>
    </row>
    <row r="1143" spans="1:8" ht="15.6" thickTop="1" thickBot="1" x14ac:dyDescent="0.35">
      <c r="A1143" s="1">
        <v>41894</v>
      </c>
      <c r="B1143" s="13" t="s">
        <v>41</v>
      </c>
      <c r="C1143" t="s">
        <v>21</v>
      </c>
      <c r="D1143">
        <v>3</v>
      </c>
      <c r="E1143" t="str">
        <f>VLOOKUP(Ventas[[#This Row],[Representante]],Vendedores[],2,FALSE)</f>
        <v>Chincha</v>
      </c>
      <c r="F1143" t="str">
        <f>VLOOKUP(Ventas[[#This Row],[CódigoProducto]],Productos[[CódigoProducto]:[Costo de venta]],2,FALSE)</f>
        <v>BLU Studio X8</v>
      </c>
      <c r="G1143">
        <f>VLOOKUP(Ventas[[#This Row],[CódigoProducto]],Productos[[CódigoProducto]:[Costo de venta]],3,FALSE)</f>
        <v>1012</v>
      </c>
      <c r="H1143">
        <f>VLOOKUP(Ventas[[#This Row],[CódigoProducto]],Productos[[CódigoProducto]:[Costo de venta]],4,FALSE)</f>
        <v>920</v>
      </c>
    </row>
    <row r="1144" spans="1:8" ht="15.6" thickTop="1" thickBot="1" x14ac:dyDescent="0.35">
      <c r="A1144" s="1">
        <v>41894</v>
      </c>
      <c r="B1144" s="13" t="s">
        <v>90</v>
      </c>
      <c r="C1144" t="s">
        <v>24</v>
      </c>
      <c r="D1144">
        <v>3</v>
      </c>
      <c r="E1144" t="str">
        <f>VLOOKUP(Ventas[[#This Row],[Representante]],Vendedores[],2,FALSE)</f>
        <v>Chimbote</v>
      </c>
      <c r="F1144" t="str">
        <f>VLOOKUP(Ventas[[#This Row],[CódigoProducto]],Productos[[CódigoProducto]:[Costo de venta]],2,FALSE)</f>
        <v>Samsung Galaxy S5</v>
      </c>
      <c r="G1144">
        <f>VLOOKUP(Ventas[[#This Row],[CódigoProducto]],Productos[[CódigoProducto]:[Costo de venta]],3,FALSE)</f>
        <v>2167.1999999999998</v>
      </c>
      <c r="H1144">
        <f>VLOOKUP(Ventas[[#This Row],[CódigoProducto]],Productos[[CódigoProducto]:[Costo de venta]],4,FALSE)</f>
        <v>1720</v>
      </c>
    </row>
    <row r="1145" spans="1:8" ht="15.6" thickTop="1" thickBot="1" x14ac:dyDescent="0.35">
      <c r="A1145" s="1">
        <v>41894</v>
      </c>
      <c r="B1145" s="13" t="s">
        <v>91</v>
      </c>
      <c r="C1145" t="s">
        <v>14</v>
      </c>
      <c r="D1145">
        <v>8</v>
      </c>
      <c r="E1145" t="str">
        <f>VLOOKUP(Ventas[[#This Row],[Representante]],Vendedores[],2,FALSE)</f>
        <v>Ica</v>
      </c>
      <c r="F1145" t="str">
        <f>VLOOKUP(Ventas[[#This Row],[CódigoProducto]],Productos[[CódigoProducto]:[Costo de venta]],2,FALSE)</f>
        <v>Samsung Galaxy A20</v>
      </c>
      <c r="G1145">
        <f>VLOOKUP(Ventas[[#This Row],[CódigoProducto]],Productos[[CódigoProducto]:[Costo de venta]],3,FALSE)</f>
        <v>1725</v>
      </c>
      <c r="H1145">
        <f>VLOOKUP(Ventas[[#This Row],[CódigoProducto]],Productos[[CódigoProducto]:[Costo de venta]],4,FALSE)</f>
        <v>1500</v>
      </c>
    </row>
    <row r="1146" spans="1:8" ht="15.6" thickTop="1" thickBot="1" x14ac:dyDescent="0.35">
      <c r="A1146" s="1">
        <v>41894</v>
      </c>
      <c r="B1146" s="13" t="s">
        <v>42</v>
      </c>
      <c r="C1146" t="s">
        <v>24</v>
      </c>
      <c r="D1146">
        <v>2</v>
      </c>
      <c r="E1146" t="str">
        <f>VLOOKUP(Ventas[[#This Row],[Representante]],Vendedores[],2,FALSE)</f>
        <v>Huánuco</v>
      </c>
      <c r="F1146" t="str">
        <f>VLOOKUP(Ventas[[#This Row],[CódigoProducto]],Productos[[CódigoProducto]:[Costo de venta]],2,FALSE)</f>
        <v>Samsung Galaxy S5</v>
      </c>
      <c r="G1146">
        <f>VLOOKUP(Ventas[[#This Row],[CódigoProducto]],Productos[[CódigoProducto]:[Costo de venta]],3,FALSE)</f>
        <v>2167.1999999999998</v>
      </c>
      <c r="H1146">
        <f>VLOOKUP(Ventas[[#This Row],[CódigoProducto]],Productos[[CódigoProducto]:[Costo de venta]],4,FALSE)</f>
        <v>1720</v>
      </c>
    </row>
    <row r="1147" spans="1:8" ht="15.6" thickTop="1" thickBot="1" x14ac:dyDescent="0.35">
      <c r="A1147" s="1">
        <v>41894</v>
      </c>
      <c r="B1147" s="13" t="s">
        <v>92</v>
      </c>
      <c r="C1147" t="s">
        <v>23</v>
      </c>
      <c r="D1147">
        <v>3</v>
      </c>
      <c r="E1147" t="str">
        <f>VLOOKUP(Ventas[[#This Row],[Representante]],Vendedores[],2,FALSE)</f>
        <v>Arequipa</v>
      </c>
      <c r="F1147" t="str">
        <f>VLOOKUP(Ventas[[#This Row],[CódigoProducto]],Productos[[CódigoProducto]:[Costo de venta]],2,FALSE)</f>
        <v>Samsung Galaxy J7</v>
      </c>
      <c r="G1147">
        <f>VLOOKUP(Ventas[[#This Row],[CódigoProducto]],Productos[[CódigoProducto]:[Costo de venta]],3,FALSE)</f>
        <v>2016.5</v>
      </c>
      <c r="H1147">
        <f>VLOOKUP(Ventas[[#This Row],[CódigoProducto]],Productos[[CódigoProducto]:[Costo de venta]],4,FALSE)</f>
        <v>1850</v>
      </c>
    </row>
    <row r="1148" spans="1:8" ht="15.6" thickTop="1" thickBot="1" x14ac:dyDescent="0.35">
      <c r="A1148" s="1">
        <v>41895</v>
      </c>
      <c r="B1148" s="13" t="s">
        <v>93</v>
      </c>
      <c r="C1148" t="s">
        <v>17</v>
      </c>
      <c r="D1148">
        <v>2</v>
      </c>
      <c r="E1148" t="str">
        <f>VLOOKUP(Ventas[[#This Row],[Representante]],Vendedores[],2,FALSE)</f>
        <v>Cajamarca</v>
      </c>
      <c r="F1148" t="str">
        <f>VLOOKUP(Ventas[[#This Row],[CódigoProducto]],Productos[[CódigoProducto]:[Costo de venta]],2,FALSE)</f>
        <v>BLU Advance 5.0</v>
      </c>
      <c r="G1148">
        <f>VLOOKUP(Ventas[[#This Row],[CódigoProducto]],Productos[[CódigoProducto]:[Costo de venta]],3,FALSE)</f>
        <v>1620</v>
      </c>
      <c r="H1148">
        <f>VLOOKUP(Ventas[[#This Row],[CódigoProducto]],Productos[[CódigoProducto]:[Costo de venta]],4,FALSE)</f>
        <v>1350</v>
      </c>
    </row>
    <row r="1149" spans="1:8" ht="15.6" thickTop="1" thickBot="1" x14ac:dyDescent="0.35">
      <c r="A1149" s="1">
        <v>41895</v>
      </c>
      <c r="B1149" s="13" t="s">
        <v>35</v>
      </c>
      <c r="C1149" t="s">
        <v>14</v>
      </c>
      <c r="D1149">
        <v>14</v>
      </c>
      <c r="E1149" t="str">
        <f>VLOOKUP(Ventas[[#This Row],[Representante]],Vendedores[],2,FALSE)</f>
        <v>Huancayo</v>
      </c>
      <c r="F1149" t="str">
        <f>VLOOKUP(Ventas[[#This Row],[CódigoProducto]],Productos[[CódigoProducto]:[Costo de venta]],2,FALSE)</f>
        <v>Samsung Galaxy A20</v>
      </c>
      <c r="G1149">
        <f>VLOOKUP(Ventas[[#This Row],[CódigoProducto]],Productos[[CódigoProducto]:[Costo de venta]],3,FALSE)</f>
        <v>1725</v>
      </c>
      <c r="H1149">
        <f>VLOOKUP(Ventas[[#This Row],[CódigoProducto]],Productos[[CódigoProducto]:[Costo de venta]],4,FALSE)</f>
        <v>1500</v>
      </c>
    </row>
    <row r="1150" spans="1:8" ht="15.6" thickTop="1" thickBot="1" x14ac:dyDescent="0.35">
      <c r="A1150" s="1">
        <v>41895</v>
      </c>
      <c r="B1150" s="13" t="s">
        <v>94</v>
      </c>
      <c r="C1150" t="s">
        <v>15</v>
      </c>
      <c r="D1150">
        <v>3</v>
      </c>
      <c r="E1150" t="str">
        <f>VLOOKUP(Ventas[[#This Row],[Representante]],Vendedores[],2,FALSE)</f>
        <v>Piura</v>
      </c>
      <c r="F1150" t="str">
        <f>VLOOKUP(Ventas[[#This Row],[CódigoProducto]],Productos[[CódigoProducto]:[Costo de venta]],2,FALSE)</f>
        <v>Moto G Plus</v>
      </c>
      <c r="G1150">
        <f>VLOOKUP(Ventas[[#This Row],[CódigoProducto]],Productos[[CódigoProducto]:[Costo de venta]],3,FALSE)</f>
        <v>2376</v>
      </c>
      <c r="H1150">
        <f>VLOOKUP(Ventas[[#This Row],[CódigoProducto]],Productos[[CódigoProducto]:[Costo de venta]],4,FALSE)</f>
        <v>2200</v>
      </c>
    </row>
    <row r="1151" spans="1:8" ht="15.6" thickTop="1" thickBot="1" x14ac:dyDescent="0.35">
      <c r="A1151" s="1">
        <v>41895</v>
      </c>
      <c r="B1151" s="13" t="s">
        <v>95</v>
      </c>
      <c r="C1151" t="s">
        <v>21</v>
      </c>
      <c r="D1151">
        <v>2</v>
      </c>
      <c r="E1151" t="str">
        <f>VLOOKUP(Ventas[[#This Row],[Representante]],Vendedores[],2,FALSE)</f>
        <v>Chepén</v>
      </c>
      <c r="F1151" t="str">
        <f>VLOOKUP(Ventas[[#This Row],[CódigoProducto]],Productos[[CódigoProducto]:[Costo de venta]],2,FALSE)</f>
        <v>BLU Studio X8</v>
      </c>
      <c r="G1151">
        <f>VLOOKUP(Ventas[[#This Row],[CódigoProducto]],Productos[[CódigoProducto]:[Costo de venta]],3,FALSE)</f>
        <v>1012</v>
      </c>
      <c r="H1151">
        <f>VLOOKUP(Ventas[[#This Row],[CódigoProducto]],Productos[[CódigoProducto]:[Costo de venta]],4,FALSE)</f>
        <v>920</v>
      </c>
    </row>
    <row r="1152" spans="1:8" ht="15.6" thickTop="1" thickBot="1" x14ac:dyDescent="0.35">
      <c r="A1152" s="1">
        <v>41895</v>
      </c>
      <c r="B1152" s="13" t="s">
        <v>96</v>
      </c>
      <c r="C1152" t="s">
        <v>16</v>
      </c>
      <c r="D1152">
        <v>1</v>
      </c>
      <c r="E1152" t="str">
        <f>VLOOKUP(Ventas[[#This Row],[Representante]],Vendedores[],2,FALSE)</f>
        <v>Juliaca</v>
      </c>
      <c r="F1152" t="str">
        <f>VLOOKUP(Ventas[[#This Row],[CódigoProducto]],Productos[[CódigoProducto]:[Costo de venta]],2,FALSE)</f>
        <v>Huawei Nexus 6P</v>
      </c>
      <c r="G1152">
        <f>VLOOKUP(Ventas[[#This Row],[CódigoProducto]],Productos[[CódigoProducto]:[Costo de venta]],3,FALSE)</f>
        <v>1624</v>
      </c>
      <c r="H1152">
        <f>VLOOKUP(Ventas[[#This Row],[CódigoProducto]],Productos[[CódigoProducto]:[Costo de venta]],4,FALSE)</f>
        <v>1450</v>
      </c>
    </row>
    <row r="1153" spans="1:8" ht="15.6" thickTop="1" thickBot="1" x14ac:dyDescent="0.35">
      <c r="A1153" s="1">
        <v>41895</v>
      </c>
      <c r="B1153" s="13" t="s">
        <v>97</v>
      </c>
      <c r="C1153" t="s">
        <v>20</v>
      </c>
      <c r="D1153">
        <v>2</v>
      </c>
      <c r="E1153" t="str">
        <f>VLOOKUP(Ventas[[#This Row],[Representante]],Vendedores[],2,FALSE)</f>
        <v>Pucallpa</v>
      </c>
      <c r="F1153" t="str">
        <f>VLOOKUP(Ventas[[#This Row],[CódigoProducto]],Productos[[CódigoProducto]:[Costo de venta]],2,FALSE)</f>
        <v>ALCATEL OneTouch</v>
      </c>
      <c r="G1153">
        <f>VLOOKUP(Ventas[[#This Row],[CódigoProducto]],Productos[[CódigoProducto]:[Costo de venta]],3,FALSE)</f>
        <v>1020</v>
      </c>
      <c r="H1153">
        <f>VLOOKUP(Ventas[[#This Row],[CódigoProducto]],Productos[[CódigoProducto]:[Costo de venta]],4,FALSE)</f>
        <v>850</v>
      </c>
    </row>
    <row r="1154" spans="1:8" ht="15.6" thickTop="1" thickBot="1" x14ac:dyDescent="0.35">
      <c r="A1154" s="1">
        <v>41896</v>
      </c>
      <c r="B1154" s="13" t="s">
        <v>98</v>
      </c>
      <c r="C1154" t="s">
        <v>16</v>
      </c>
      <c r="D1154">
        <v>1</v>
      </c>
      <c r="E1154" t="str">
        <f>VLOOKUP(Ventas[[#This Row],[Representante]],Vendedores[],2,FALSE)</f>
        <v>Lima</v>
      </c>
      <c r="F1154" t="str">
        <f>VLOOKUP(Ventas[[#This Row],[CódigoProducto]],Productos[[CódigoProducto]:[Costo de venta]],2,FALSE)</f>
        <v>Huawei Nexus 6P</v>
      </c>
      <c r="G1154">
        <f>VLOOKUP(Ventas[[#This Row],[CódigoProducto]],Productos[[CódigoProducto]:[Costo de venta]],3,FALSE)</f>
        <v>1624</v>
      </c>
      <c r="H1154">
        <f>VLOOKUP(Ventas[[#This Row],[CódigoProducto]],Productos[[CódigoProducto]:[Costo de venta]],4,FALSE)</f>
        <v>1450</v>
      </c>
    </row>
    <row r="1155" spans="1:8" ht="15.6" thickTop="1" thickBot="1" x14ac:dyDescent="0.35">
      <c r="A1155" s="1">
        <v>41896</v>
      </c>
      <c r="B1155" s="13" t="s">
        <v>99</v>
      </c>
      <c r="C1155" t="s">
        <v>17</v>
      </c>
      <c r="D1155">
        <v>2</v>
      </c>
      <c r="E1155" t="str">
        <f>VLOOKUP(Ventas[[#This Row],[Representante]],Vendedores[],2,FALSE)</f>
        <v>Chiclayo</v>
      </c>
      <c r="F1155" t="str">
        <f>VLOOKUP(Ventas[[#This Row],[CódigoProducto]],Productos[[CódigoProducto]:[Costo de venta]],2,FALSE)</f>
        <v>BLU Advance 5.0</v>
      </c>
      <c r="G1155">
        <f>VLOOKUP(Ventas[[#This Row],[CódigoProducto]],Productos[[CódigoProducto]:[Costo de venta]],3,FALSE)</f>
        <v>1620</v>
      </c>
      <c r="H1155">
        <f>VLOOKUP(Ventas[[#This Row],[CódigoProducto]],Productos[[CódigoProducto]:[Costo de venta]],4,FALSE)</f>
        <v>1350</v>
      </c>
    </row>
    <row r="1156" spans="1:8" ht="15.6" thickTop="1" thickBot="1" x14ac:dyDescent="0.35">
      <c r="A1156" s="1">
        <v>41896</v>
      </c>
      <c r="B1156" s="13" t="s">
        <v>100</v>
      </c>
      <c r="C1156" t="s">
        <v>24</v>
      </c>
      <c r="D1156">
        <v>6</v>
      </c>
      <c r="E1156" t="str">
        <f>VLOOKUP(Ventas[[#This Row],[Representante]],Vendedores[],2,FALSE)</f>
        <v>Cerro de Pasco</v>
      </c>
      <c r="F1156" t="str">
        <f>VLOOKUP(Ventas[[#This Row],[CódigoProducto]],Productos[[CódigoProducto]:[Costo de venta]],2,FALSE)</f>
        <v>Samsung Galaxy S5</v>
      </c>
      <c r="G1156">
        <f>VLOOKUP(Ventas[[#This Row],[CódigoProducto]],Productos[[CódigoProducto]:[Costo de venta]],3,FALSE)</f>
        <v>2167.1999999999998</v>
      </c>
      <c r="H1156">
        <f>VLOOKUP(Ventas[[#This Row],[CódigoProducto]],Productos[[CódigoProducto]:[Costo de venta]],4,FALSE)</f>
        <v>1720</v>
      </c>
    </row>
    <row r="1157" spans="1:8" ht="15.6" thickTop="1" thickBot="1" x14ac:dyDescent="0.35">
      <c r="A1157" s="1">
        <v>41896</v>
      </c>
      <c r="B1157" s="13" t="s">
        <v>101</v>
      </c>
      <c r="C1157" t="s">
        <v>13</v>
      </c>
      <c r="D1157">
        <v>1</v>
      </c>
      <c r="E1157" t="str">
        <f>VLOOKUP(Ventas[[#This Row],[Representante]],Vendedores[],2,FALSE)</f>
        <v>Cañete</v>
      </c>
      <c r="F1157" t="str">
        <f>VLOOKUP(Ventas[[#This Row],[CódigoProducto]],Productos[[CódigoProducto]:[Costo de venta]],2,FALSE)</f>
        <v>Xiaomi Redmi Note 9</v>
      </c>
      <c r="G1157">
        <f>VLOOKUP(Ventas[[#This Row],[CódigoProducto]],Productos[[CódigoProducto]:[Costo de venta]],3,FALSE)</f>
        <v>1683</v>
      </c>
      <c r="H1157">
        <f>VLOOKUP(Ventas[[#This Row],[CódigoProducto]],Productos[[CódigoProducto]:[Costo de venta]],4,FALSE)</f>
        <v>1530</v>
      </c>
    </row>
    <row r="1158" spans="1:8" ht="15.6" thickTop="1" thickBot="1" x14ac:dyDescent="0.35">
      <c r="A1158" s="1">
        <v>41897</v>
      </c>
      <c r="B1158" s="13" t="s">
        <v>102</v>
      </c>
      <c r="C1158" t="s">
        <v>21</v>
      </c>
      <c r="D1158">
        <v>11</v>
      </c>
      <c r="E1158" t="str">
        <f>VLOOKUP(Ventas[[#This Row],[Representante]],Vendedores[],2,FALSE)</f>
        <v>Moyobamba</v>
      </c>
      <c r="F1158" t="str">
        <f>VLOOKUP(Ventas[[#This Row],[CódigoProducto]],Productos[[CódigoProducto]:[Costo de venta]],2,FALSE)</f>
        <v>BLU Studio X8</v>
      </c>
      <c r="G1158">
        <f>VLOOKUP(Ventas[[#This Row],[CódigoProducto]],Productos[[CódigoProducto]:[Costo de venta]],3,FALSE)</f>
        <v>1012</v>
      </c>
      <c r="H1158">
        <f>VLOOKUP(Ventas[[#This Row],[CódigoProducto]],Productos[[CódigoProducto]:[Costo de venta]],4,FALSE)</f>
        <v>920</v>
      </c>
    </row>
    <row r="1159" spans="1:8" ht="15.6" thickTop="1" thickBot="1" x14ac:dyDescent="0.35">
      <c r="A1159" s="1">
        <v>41897</v>
      </c>
      <c r="B1159" s="13" t="s">
        <v>53</v>
      </c>
      <c r="C1159" t="s">
        <v>24</v>
      </c>
      <c r="D1159">
        <v>1</v>
      </c>
      <c r="E1159" t="str">
        <f>VLOOKUP(Ventas[[#This Row],[Representante]],Vendedores[],2,FALSE)</f>
        <v>Arequipa</v>
      </c>
      <c r="F1159" t="str">
        <f>VLOOKUP(Ventas[[#This Row],[CódigoProducto]],Productos[[CódigoProducto]:[Costo de venta]],2,FALSE)</f>
        <v>Samsung Galaxy S5</v>
      </c>
      <c r="G1159">
        <f>VLOOKUP(Ventas[[#This Row],[CódigoProducto]],Productos[[CódigoProducto]:[Costo de venta]],3,FALSE)</f>
        <v>2167.1999999999998</v>
      </c>
      <c r="H1159">
        <f>VLOOKUP(Ventas[[#This Row],[CódigoProducto]],Productos[[CódigoProducto]:[Costo de venta]],4,FALSE)</f>
        <v>1720</v>
      </c>
    </row>
    <row r="1160" spans="1:8" ht="15.6" thickTop="1" thickBot="1" x14ac:dyDescent="0.35">
      <c r="A1160" s="1">
        <v>41898</v>
      </c>
      <c r="B1160" s="13" t="s">
        <v>50</v>
      </c>
      <c r="C1160" t="s">
        <v>16</v>
      </c>
      <c r="D1160">
        <v>3</v>
      </c>
      <c r="E1160" t="str">
        <f>VLOOKUP(Ventas[[#This Row],[Representante]],Vendedores[],2,FALSE)</f>
        <v>Cajamarca</v>
      </c>
      <c r="F1160" t="str">
        <f>VLOOKUP(Ventas[[#This Row],[CódigoProducto]],Productos[[CódigoProducto]:[Costo de venta]],2,FALSE)</f>
        <v>Huawei Nexus 6P</v>
      </c>
      <c r="G1160">
        <f>VLOOKUP(Ventas[[#This Row],[CódigoProducto]],Productos[[CódigoProducto]:[Costo de venta]],3,FALSE)</f>
        <v>1624</v>
      </c>
      <c r="H1160">
        <f>VLOOKUP(Ventas[[#This Row],[CódigoProducto]],Productos[[CódigoProducto]:[Costo de venta]],4,FALSE)</f>
        <v>1450</v>
      </c>
    </row>
    <row r="1161" spans="1:8" ht="15.6" thickTop="1" thickBot="1" x14ac:dyDescent="0.35">
      <c r="A1161" s="1">
        <v>41898</v>
      </c>
      <c r="B1161" s="13" t="s">
        <v>34</v>
      </c>
      <c r="C1161" t="s">
        <v>23</v>
      </c>
      <c r="D1161">
        <v>2</v>
      </c>
      <c r="E1161" t="str">
        <f>VLOOKUP(Ventas[[#This Row],[Representante]],Vendedores[],2,FALSE)</f>
        <v>Ica</v>
      </c>
      <c r="F1161" t="str">
        <f>VLOOKUP(Ventas[[#This Row],[CódigoProducto]],Productos[[CódigoProducto]:[Costo de venta]],2,FALSE)</f>
        <v>Samsung Galaxy J7</v>
      </c>
      <c r="G1161">
        <f>VLOOKUP(Ventas[[#This Row],[CódigoProducto]],Productos[[CódigoProducto]:[Costo de venta]],3,FALSE)</f>
        <v>2016.5</v>
      </c>
      <c r="H1161">
        <f>VLOOKUP(Ventas[[#This Row],[CódigoProducto]],Productos[[CódigoProducto]:[Costo de venta]],4,FALSE)</f>
        <v>1850</v>
      </c>
    </row>
    <row r="1162" spans="1:8" ht="15.6" thickTop="1" thickBot="1" x14ac:dyDescent="0.35">
      <c r="A1162" s="1">
        <v>41898</v>
      </c>
      <c r="B1162" s="13" t="s">
        <v>32</v>
      </c>
      <c r="C1162" t="s">
        <v>24</v>
      </c>
      <c r="D1162">
        <v>2</v>
      </c>
      <c r="E1162" t="str">
        <f>VLOOKUP(Ventas[[#This Row],[Representante]],Vendedores[],2,FALSE)</f>
        <v>Trujillo</v>
      </c>
      <c r="F1162" t="str">
        <f>VLOOKUP(Ventas[[#This Row],[CódigoProducto]],Productos[[CódigoProducto]:[Costo de venta]],2,FALSE)</f>
        <v>Samsung Galaxy S5</v>
      </c>
      <c r="G1162">
        <f>VLOOKUP(Ventas[[#This Row],[CódigoProducto]],Productos[[CódigoProducto]:[Costo de venta]],3,FALSE)</f>
        <v>2167.1999999999998</v>
      </c>
      <c r="H1162">
        <f>VLOOKUP(Ventas[[#This Row],[CódigoProducto]],Productos[[CódigoProducto]:[Costo de venta]],4,FALSE)</f>
        <v>1720</v>
      </c>
    </row>
    <row r="1163" spans="1:8" ht="15.6" thickTop="1" thickBot="1" x14ac:dyDescent="0.35">
      <c r="A1163" s="1">
        <v>41899</v>
      </c>
      <c r="B1163" s="13" t="s">
        <v>59</v>
      </c>
      <c r="C1163" t="s">
        <v>24</v>
      </c>
      <c r="D1163">
        <v>2</v>
      </c>
      <c r="E1163" t="str">
        <f>VLOOKUP(Ventas[[#This Row],[Representante]],Vendedores[],2,FALSE)</f>
        <v>Huaral</v>
      </c>
      <c r="F1163" t="str">
        <f>VLOOKUP(Ventas[[#This Row],[CódigoProducto]],Productos[[CódigoProducto]:[Costo de venta]],2,FALSE)</f>
        <v>Samsung Galaxy S5</v>
      </c>
      <c r="G1163">
        <f>VLOOKUP(Ventas[[#This Row],[CódigoProducto]],Productos[[CódigoProducto]:[Costo de venta]],3,FALSE)</f>
        <v>2167.1999999999998</v>
      </c>
      <c r="H1163">
        <f>VLOOKUP(Ventas[[#This Row],[CódigoProducto]],Productos[[CódigoProducto]:[Costo de venta]],4,FALSE)</f>
        <v>1720</v>
      </c>
    </row>
    <row r="1164" spans="1:8" ht="15.6" thickTop="1" thickBot="1" x14ac:dyDescent="0.35">
      <c r="A1164" s="1">
        <v>41899</v>
      </c>
      <c r="B1164" s="13" t="s">
        <v>37</v>
      </c>
      <c r="C1164" t="s">
        <v>15</v>
      </c>
      <c r="D1164">
        <v>3</v>
      </c>
      <c r="E1164" t="str">
        <f>VLOOKUP(Ventas[[#This Row],[Representante]],Vendedores[],2,FALSE)</f>
        <v>Chiclayo</v>
      </c>
      <c r="F1164" t="str">
        <f>VLOOKUP(Ventas[[#This Row],[CódigoProducto]],Productos[[CódigoProducto]:[Costo de venta]],2,FALSE)</f>
        <v>Moto G Plus</v>
      </c>
      <c r="G1164">
        <f>VLOOKUP(Ventas[[#This Row],[CódigoProducto]],Productos[[CódigoProducto]:[Costo de venta]],3,FALSE)</f>
        <v>2376</v>
      </c>
      <c r="H1164">
        <f>VLOOKUP(Ventas[[#This Row],[CódigoProducto]],Productos[[CódigoProducto]:[Costo de venta]],4,FALSE)</f>
        <v>2200</v>
      </c>
    </row>
    <row r="1165" spans="1:8" ht="15.6" thickTop="1" thickBot="1" x14ac:dyDescent="0.35">
      <c r="A1165" s="1">
        <v>41899</v>
      </c>
      <c r="B1165" s="13" t="s">
        <v>38</v>
      </c>
      <c r="C1165" t="s">
        <v>13</v>
      </c>
      <c r="D1165">
        <v>1</v>
      </c>
      <c r="E1165" t="str">
        <f>VLOOKUP(Ventas[[#This Row],[Representante]],Vendedores[],2,FALSE)</f>
        <v>Catacaos</v>
      </c>
      <c r="F1165" t="str">
        <f>VLOOKUP(Ventas[[#This Row],[CódigoProducto]],Productos[[CódigoProducto]:[Costo de venta]],2,FALSE)</f>
        <v>Xiaomi Redmi Note 9</v>
      </c>
      <c r="G1165">
        <f>VLOOKUP(Ventas[[#This Row],[CódigoProducto]],Productos[[CódigoProducto]:[Costo de venta]],3,FALSE)</f>
        <v>1683</v>
      </c>
      <c r="H1165">
        <f>VLOOKUP(Ventas[[#This Row],[CódigoProducto]],Productos[[CódigoProducto]:[Costo de venta]],4,FALSE)</f>
        <v>1530</v>
      </c>
    </row>
    <row r="1166" spans="1:8" ht="15.6" thickTop="1" thickBot="1" x14ac:dyDescent="0.35">
      <c r="A1166" s="1">
        <v>41899</v>
      </c>
      <c r="B1166" s="13" t="s">
        <v>43</v>
      </c>
      <c r="C1166" t="s">
        <v>24</v>
      </c>
      <c r="D1166">
        <v>2</v>
      </c>
      <c r="E1166" t="str">
        <f>VLOOKUP(Ventas[[#This Row],[Representante]],Vendedores[],2,FALSE)</f>
        <v>Huancayo</v>
      </c>
      <c r="F1166" t="str">
        <f>VLOOKUP(Ventas[[#This Row],[CódigoProducto]],Productos[[CódigoProducto]:[Costo de venta]],2,FALSE)</f>
        <v>Samsung Galaxy S5</v>
      </c>
      <c r="G1166">
        <f>VLOOKUP(Ventas[[#This Row],[CódigoProducto]],Productos[[CódigoProducto]:[Costo de venta]],3,FALSE)</f>
        <v>2167.1999999999998</v>
      </c>
      <c r="H1166">
        <f>VLOOKUP(Ventas[[#This Row],[CódigoProducto]],Productos[[CódigoProducto]:[Costo de venta]],4,FALSE)</f>
        <v>1720</v>
      </c>
    </row>
    <row r="1167" spans="1:8" ht="15.6" thickTop="1" thickBot="1" x14ac:dyDescent="0.35">
      <c r="A1167" s="1">
        <v>41899</v>
      </c>
      <c r="B1167" s="13" t="s">
        <v>49</v>
      </c>
      <c r="C1167" t="s">
        <v>24</v>
      </c>
      <c r="D1167">
        <v>21</v>
      </c>
      <c r="E1167" t="str">
        <f>VLOOKUP(Ventas[[#This Row],[Representante]],Vendedores[],2,FALSE)</f>
        <v>Piura</v>
      </c>
      <c r="F1167" t="str">
        <f>VLOOKUP(Ventas[[#This Row],[CódigoProducto]],Productos[[CódigoProducto]:[Costo de venta]],2,FALSE)</f>
        <v>Samsung Galaxy S5</v>
      </c>
      <c r="G1167">
        <f>VLOOKUP(Ventas[[#This Row],[CódigoProducto]],Productos[[CódigoProducto]:[Costo de venta]],3,FALSE)</f>
        <v>2167.1999999999998</v>
      </c>
      <c r="H1167">
        <f>VLOOKUP(Ventas[[#This Row],[CódigoProducto]],Productos[[CódigoProducto]:[Costo de venta]],4,FALSE)</f>
        <v>1720</v>
      </c>
    </row>
    <row r="1168" spans="1:8" ht="15.6" thickTop="1" thickBot="1" x14ac:dyDescent="0.35">
      <c r="A1168" s="1">
        <v>41899</v>
      </c>
      <c r="B1168" s="13" t="s">
        <v>40</v>
      </c>
      <c r="C1168" t="s">
        <v>20</v>
      </c>
      <c r="D1168">
        <v>1</v>
      </c>
      <c r="E1168" t="str">
        <f>VLOOKUP(Ventas[[#This Row],[Representante]],Vendedores[],2,FALSE)</f>
        <v>Iquitos</v>
      </c>
      <c r="F1168" t="str">
        <f>VLOOKUP(Ventas[[#This Row],[CódigoProducto]],Productos[[CódigoProducto]:[Costo de venta]],2,FALSE)</f>
        <v>ALCATEL OneTouch</v>
      </c>
      <c r="G1168">
        <f>VLOOKUP(Ventas[[#This Row],[CódigoProducto]],Productos[[CódigoProducto]:[Costo de venta]],3,FALSE)</f>
        <v>1020</v>
      </c>
      <c r="H1168">
        <f>VLOOKUP(Ventas[[#This Row],[CódigoProducto]],Productos[[CódigoProducto]:[Costo de venta]],4,FALSE)</f>
        <v>850</v>
      </c>
    </row>
    <row r="1169" spans="1:8" ht="15.6" thickTop="1" thickBot="1" x14ac:dyDescent="0.35">
      <c r="A1169" s="1">
        <v>41900</v>
      </c>
      <c r="B1169" s="13" t="s">
        <v>39</v>
      </c>
      <c r="C1169" t="s">
        <v>22</v>
      </c>
      <c r="D1169">
        <v>20</v>
      </c>
      <c r="E1169" t="str">
        <f>VLOOKUP(Ventas[[#This Row],[Representante]],Vendedores[],2,FALSE)</f>
        <v>Tacna</v>
      </c>
      <c r="F1169" t="str">
        <f>VLOOKUP(Ventas[[#This Row],[CódigoProducto]],Productos[[CódigoProducto]:[Costo de venta]],2,FALSE)</f>
        <v>Samsung Galaxy S69</v>
      </c>
      <c r="G1169">
        <f>VLOOKUP(Ventas[[#This Row],[CódigoProducto]],Productos[[CódigoProducto]:[Costo de venta]],3,FALSE)</f>
        <v>998.4</v>
      </c>
      <c r="H1169">
        <f>VLOOKUP(Ventas[[#This Row],[CódigoProducto]],Productos[[CódigoProducto]:[Costo de venta]],4,FALSE)</f>
        <v>960</v>
      </c>
    </row>
    <row r="1170" spans="1:8" ht="15.6" thickTop="1" thickBot="1" x14ac:dyDescent="0.35">
      <c r="A1170" s="1">
        <v>41900</v>
      </c>
      <c r="B1170" s="13" t="s">
        <v>48</v>
      </c>
      <c r="C1170" t="s">
        <v>14</v>
      </c>
      <c r="D1170">
        <v>2</v>
      </c>
      <c r="E1170" t="str">
        <f>VLOOKUP(Ventas[[#This Row],[Representante]],Vendedores[],2,FALSE)</f>
        <v>Cusco</v>
      </c>
      <c r="F1170" t="str">
        <f>VLOOKUP(Ventas[[#This Row],[CódigoProducto]],Productos[[CódigoProducto]:[Costo de venta]],2,FALSE)</f>
        <v>Samsung Galaxy A20</v>
      </c>
      <c r="G1170">
        <f>VLOOKUP(Ventas[[#This Row],[CódigoProducto]],Productos[[CódigoProducto]:[Costo de venta]],3,FALSE)</f>
        <v>1725</v>
      </c>
      <c r="H1170">
        <f>VLOOKUP(Ventas[[#This Row],[CódigoProducto]],Productos[[CódigoProducto]:[Costo de venta]],4,FALSE)</f>
        <v>1500</v>
      </c>
    </row>
    <row r="1171" spans="1:8" ht="15.6" thickTop="1" thickBot="1" x14ac:dyDescent="0.35">
      <c r="A1171" s="1">
        <v>41900</v>
      </c>
      <c r="B1171" s="13" t="s">
        <v>47</v>
      </c>
      <c r="C1171" t="s">
        <v>14</v>
      </c>
      <c r="D1171">
        <v>2</v>
      </c>
      <c r="E1171" t="str">
        <f>VLOOKUP(Ventas[[#This Row],[Representante]],Vendedores[],2,FALSE)</f>
        <v>Chimbote</v>
      </c>
      <c r="F1171" t="str">
        <f>VLOOKUP(Ventas[[#This Row],[CódigoProducto]],Productos[[CódigoProducto]:[Costo de venta]],2,FALSE)</f>
        <v>Samsung Galaxy A20</v>
      </c>
      <c r="G1171">
        <f>VLOOKUP(Ventas[[#This Row],[CódigoProducto]],Productos[[CódigoProducto]:[Costo de venta]],3,FALSE)</f>
        <v>1725</v>
      </c>
      <c r="H1171">
        <f>VLOOKUP(Ventas[[#This Row],[CódigoProducto]],Productos[[CódigoProducto]:[Costo de venta]],4,FALSE)</f>
        <v>1500</v>
      </c>
    </row>
    <row r="1172" spans="1:8" ht="15.6" thickTop="1" thickBot="1" x14ac:dyDescent="0.35">
      <c r="A1172" s="1">
        <v>41901</v>
      </c>
      <c r="B1172" s="13" t="s">
        <v>56</v>
      </c>
      <c r="C1172" t="s">
        <v>15</v>
      </c>
      <c r="D1172">
        <v>1</v>
      </c>
      <c r="E1172" t="str">
        <f>VLOOKUP(Ventas[[#This Row],[Representante]],Vendedores[],2,FALSE)</f>
        <v>Juliaca</v>
      </c>
      <c r="F1172" t="str">
        <f>VLOOKUP(Ventas[[#This Row],[CódigoProducto]],Productos[[CódigoProducto]:[Costo de venta]],2,FALSE)</f>
        <v>Moto G Plus</v>
      </c>
      <c r="G1172">
        <f>VLOOKUP(Ventas[[#This Row],[CódigoProducto]],Productos[[CódigoProducto]:[Costo de venta]],3,FALSE)</f>
        <v>2376</v>
      </c>
      <c r="H1172">
        <f>VLOOKUP(Ventas[[#This Row],[CódigoProducto]],Productos[[CódigoProducto]:[Costo de venta]],4,FALSE)</f>
        <v>2200</v>
      </c>
    </row>
    <row r="1173" spans="1:8" ht="15.6" thickTop="1" thickBot="1" x14ac:dyDescent="0.35">
      <c r="A1173" s="1">
        <v>41901</v>
      </c>
      <c r="B1173" s="13" t="s">
        <v>52</v>
      </c>
      <c r="C1173" t="s">
        <v>21</v>
      </c>
      <c r="D1173">
        <v>3</v>
      </c>
      <c r="E1173" t="str">
        <f>VLOOKUP(Ventas[[#This Row],[Representante]],Vendedores[],2,FALSE)</f>
        <v>Ayacucho</v>
      </c>
      <c r="F1173" t="str">
        <f>VLOOKUP(Ventas[[#This Row],[CódigoProducto]],Productos[[CódigoProducto]:[Costo de venta]],2,FALSE)</f>
        <v>BLU Studio X8</v>
      </c>
      <c r="G1173">
        <f>VLOOKUP(Ventas[[#This Row],[CódigoProducto]],Productos[[CódigoProducto]:[Costo de venta]],3,FALSE)</f>
        <v>1012</v>
      </c>
      <c r="H1173">
        <f>VLOOKUP(Ventas[[#This Row],[CódigoProducto]],Productos[[CódigoProducto]:[Costo de venta]],4,FALSE)</f>
        <v>920</v>
      </c>
    </row>
    <row r="1174" spans="1:8" ht="15.6" thickTop="1" thickBot="1" x14ac:dyDescent="0.35">
      <c r="A1174" s="1">
        <v>41901</v>
      </c>
      <c r="B1174" s="13" t="s">
        <v>55</v>
      </c>
      <c r="C1174" t="s">
        <v>17</v>
      </c>
      <c r="D1174">
        <v>24</v>
      </c>
      <c r="E1174" t="str">
        <f>VLOOKUP(Ventas[[#This Row],[Representante]],Vendedores[],2,FALSE)</f>
        <v>Pucallpa</v>
      </c>
      <c r="F1174" t="str">
        <f>VLOOKUP(Ventas[[#This Row],[CódigoProducto]],Productos[[CódigoProducto]:[Costo de venta]],2,FALSE)</f>
        <v>BLU Advance 5.0</v>
      </c>
      <c r="G1174">
        <f>VLOOKUP(Ventas[[#This Row],[CódigoProducto]],Productos[[CódigoProducto]:[Costo de venta]],3,FALSE)</f>
        <v>1620</v>
      </c>
      <c r="H1174">
        <f>VLOOKUP(Ventas[[#This Row],[CódigoProducto]],Productos[[CódigoProducto]:[Costo de venta]],4,FALSE)</f>
        <v>1350</v>
      </c>
    </row>
    <row r="1175" spans="1:8" ht="15.6" thickTop="1" thickBot="1" x14ac:dyDescent="0.35">
      <c r="A1175" s="1">
        <v>41901</v>
      </c>
      <c r="B1175" s="13" t="s">
        <v>57</v>
      </c>
      <c r="C1175" t="s">
        <v>18</v>
      </c>
      <c r="D1175">
        <v>1</v>
      </c>
      <c r="E1175" t="str">
        <f>VLOOKUP(Ventas[[#This Row],[Representante]],Vendedores[],2,FALSE)</f>
        <v>Tumbes</v>
      </c>
      <c r="F1175" t="str">
        <f>VLOOKUP(Ventas[[#This Row],[CódigoProducto]],Productos[[CódigoProducto]:[Costo de venta]],2,FALSE)</f>
        <v>Apple iPhone 6</v>
      </c>
      <c r="G1175">
        <f>VLOOKUP(Ventas[[#This Row],[CódigoProducto]],Productos[[CódigoProducto]:[Costo de venta]],3,FALSE)</f>
        <v>1312.5</v>
      </c>
      <c r="H1175">
        <f>VLOOKUP(Ventas[[#This Row],[CódigoProducto]],Productos[[CódigoProducto]:[Costo de venta]],4,FALSE)</f>
        <v>1250</v>
      </c>
    </row>
    <row r="1176" spans="1:8" ht="15.6" thickTop="1" thickBot="1" x14ac:dyDescent="0.35">
      <c r="A1176" s="1">
        <v>41901</v>
      </c>
      <c r="B1176" s="13" t="s">
        <v>45</v>
      </c>
      <c r="C1176" t="s">
        <v>21</v>
      </c>
      <c r="D1176">
        <v>2</v>
      </c>
      <c r="E1176" t="str">
        <f>VLOOKUP(Ventas[[#This Row],[Representante]],Vendedores[],2,FALSE)</f>
        <v>Ilo</v>
      </c>
      <c r="F1176" t="str">
        <f>VLOOKUP(Ventas[[#This Row],[CódigoProducto]],Productos[[CódigoProducto]:[Costo de venta]],2,FALSE)</f>
        <v>BLU Studio X8</v>
      </c>
      <c r="G1176">
        <f>VLOOKUP(Ventas[[#This Row],[CódigoProducto]],Productos[[CódigoProducto]:[Costo de venta]],3,FALSE)</f>
        <v>1012</v>
      </c>
      <c r="H1176">
        <f>VLOOKUP(Ventas[[#This Row],[CódigoProducto]],Productos[[CódigoProducto]:[Costo de venta]],4,FALSE)</f>
        <v>920</v>
      </c>
    </row>
    <row r="1177" spans="1:8" ht="15.6" thickTop="1" thickBot="1" x14ac:dyDescent="0.35">
      <c r="A1177" s="1">
        <v>41901</v>
      </c>
      <c r="B1177" s="13" t="s">
        <v>51</v>
      </c>
      <c r="C1177" t="s">
        <v>15</v>
      </c>
      <c r="D1177">
        <v>2</v>
      </c>
      <c r="E1177" t="str">
        <f>VLOOKUP(Ventas[[#This Row],[Representante]],Vendedores[],2,FALSE)</f>
        <v>Huaraz</v>
      </c>
      <c r="F1177" t="str">
        <f>VLOOKUP(Ventas[[#This Row],[CódigoProducto]],Productos[[CódigoProducto]:[Costo de venta]],2,FALSE)</f>
        <v>Moto G Plus</v>
      </c>
      <c r="G1177">
        <f>VLOOKUP(Ventas[[#This Row],[CódigoProducto]],Productos[[CódigoProducto]:[Costo de venta]],3,FALSE)</f>
        <v>2376</v>
      </c>
      <c r="H1177">
        <f>VLOOKUP(Ventas[[#This Row],[CódigoProducto]],Productos[[CódigoProducto]:[Costo de venta]],4,FALSE)</f>
        <v>2200</v>
      </c>
    </row>
    <row r="1178" spans="1:8" ht="15.6" thickTop="1" thickBot="1" x14ac:dyDescent="0.35">
      <c r="A1178" s="1">
        <v>41901</v>
      </c>
      <c r="B1178" s="13" t="s">
        <v>58</v>
      </c>
      <c r="C1178" t="s">
        <v>14</v>
      </c>
      <c r="D1178">
        <v>12</v>
      </c>
      <c r="E1178" t="str">
        <f>VLOOKUP(Ventas[[#This Row],[Representante]],Vendedores[],2,FALSE)</f>
        <v>Chincha</v>
      </c>
      <c r="F1178" t="str">
        <f>VLOOKUP(Ventas[[#This Row],[CódigoProducto]],Productos[[CódigoProducto]:[Costo de venta]],2,FALSE)</f>
        <v>Samsung Galaxy A20</v>
      </c>
      <c r="G1178">
        <f>VLOOKUP(Ventas[[#This Row],[CódigoProducto]],Productos[[CódigoProducto]:[Costo de venta]],3,FALSE)</f>
        <v>1725</v>
      </c>
      <c r="H1178">
        <f>VLOOKUP(Ventas[[#This Row],[CódigoProducto]],Productos[[CódigoProducto]:[Costo de venta]],4,FALSE)</f>
        <v>1500</v>
      </c>
    </row>
    <row r="1179" spans="1:8" ht="15.6" thickTop="1" thickBot="1" x14ac:dyDescent="0.35">
      <c r="A1179" s="1">
        <v>41902</v>
      </c>
      <c r="B1179" s="13" t="s">
        <v>60</v>
      </c>
      <c r="C1179" t="s">
        <v>22</v>
      </c>
      <c r="D1179">
        <v>1</v>
      </c>
      <c r="E1179" t="str">
        <f>VLOOKUP(Ventas[[#This Row],[Representante]],Vendedores[],2,FALSE)</f>
        <v>Pisco</v>
      </c>
      <c r="F1179" t="str">
        <f>VLOOKUP(Ventas[[#This Row],[CódigoProducto]],Productos[[CódigoProducto]:[Costo de venta]],2,FALSE)</f>
        <v>Samsung Galaxy S69</v>
      </c>
      <c r="G1179">
        <f>VLOOKUP(Ventas[[#This Row],[CódigoProducto]],Productos[[CódigoProducto]:[Costo de venta]],3,FALSE)</f>
        <v>998.4</v>
      </c>
      <c r="H1179">
        <f>VLOOKUP(Ventas[[#This Row],[CódigoProducto]],Productos[[CódigoProducto]:[Costo de venta]],4,FALSE)</f>
        <v>960</v>
      </c>
    </row>
    <row r="1180" spans="1:8" ht="15.6" thickTop="1" thickBot="1" x14ac:dyDescent="0.35">
      <c r="A1180" s="1">
        <v>41902</v>
      </c>
      <c r="B1180" s="13" t="s">
        <v>54</v>
      </c>
      <c r="C1180" t="s">
        <v>23</v>
      </c>
      <c r="D1180">
        <v>2</v>
      </c>
      <c r="E1180" t="str">
        <f>VLOOKUP(Ventas[[#This Row],[Representante]],Vendedores[],2,FALSE)</f>
        <v>Cañete</v>
      </c>
      <c r="F1180" t="str">
        <f>VLOOKUP(Ventas[[#This Row],[CódigoProducto]],Productos[[CódigoProducto]:[Costo de venta]],2,FALSE)</f>
        <v>Samsung Galaxy J7</v>
      </c>
      <c r="G1180">
        <f>VLOOKUP(Ventas[[#This Row],[CódigoProducto]],Productos[[CódigoProducto]:[Costo de venta]],3,FALSE)</f>
        <v>2016.5</v>
      </c>
      <c r="H1180">
        <f>VLOOKUP(Ventas[[#This Row],[CódigoProducto]],Productos[[CódigoProducto]:[Costo de venta]],4,FALSE)</f>
        <v>1850</v>
      </c>
    </row>
    <row r="1181" spans="1:8" ht="15.6" thickTop="1" thickBot="1" x14ac:dyDescent="0.35">
      <c r="A1181" s="1">
        <v>41903</v>
      </c>
      <c r="B1181" s="13" t="s">
        <v>63</v>
      </c>
      <c r="C1181" t="s">
        <v>18</v>
      </c>
      <c r="D1181">
        <v>2</v>
      </c>
      <c r="E1181" t="str">
        <f>VLOOKUP(Ventas[[#This Row],[Representante]],Vendedores[],2,FALSE)</f>
        <v>Jaén</v>
      </c>
      <c r="F1181" t="str">
        <f>VLOOKUP(Ventas[[#This Row],[CódigoProducto]],Productos[[CódigoProducto]:[Costo de venta]],2,FALSE)</f>
        <v>Apple iPhone 6</v>
      </c>
      <c r="G1181">
        <f>VLOOKUP(Ventas[[#This Row],[CódigoProducto]],Productos[[CódigoProducto]:[Costo de venta]],3,FALSE)</f>
        <v>1312.5</v>
      </c>
      <c r="H1181">
        <f>VLOOKUP(Ventas[[#This Row],[CódigoProducto]],Productos[[CódigoProducto]:[Costo de venta]],4,FALSE)</f>
        <v>1250</v>
      </c>
    </row>
    <row r="1182" spans="1:8" ht="15.6" thickTop="1" thickBot="1" x14ac:dyDescent="0.35">
      <c r="A1182" s="1">
        <v>41903</v>
      </c>
      <c r="B1182" s="13" t="s">
        <v>64</v>
      </c>
      <c r="C1182" t="s">
        <v>14</v>
      </c>
      <c r="D1182">
        <v>3</v>
      </c>
      <c r="E1182" t="str">
        <f>VLOOKUP(Ventas[[#This Row],[Representante]],Vendedores[],2,FALSE)</f>
        <v>Moyobamba</v>
      </c>
      <c r="F1182" t="str">
        <f>VLOOKUP(Ventas[[#This Row],[CódigoProducto]],Productos[[CódigoProducto]:[Costo de venta]],2,FALSE)</f>
        <v>Samsung Galaxy A20</v>
      </c>
      <c r="G1182">
        <f>VLOOKUP(Ventas[[#This Row],[CódigoProducto]],Productos[[CódigoProducto]:[Costo de venta]],3,FALSE)</f>
        <v>1725</v>
      </c>
      <c r="H1182">
        <f>VLOOKUP(Ventas[[#This Row],[CódigoProducto]],Productos[[CódigoProducto]:[Costo de venta]],4,FALSE)</f>
        <v>1500</v>
      </c>
    </row>
    <row r="1183" spans="1:8" ht="15.6" thickTop="1" thickBot="1" x14ac:dyDescent="0.35">
      <c r="A1183" s="1">
        <v>41903</v>
      </c>
      <c r="B1183" s="13" t="s">
        <v>65</v>
      </c>
      <c r="C1183" t="s">
        <v>21</v>
      </c>
      <c r="D1183">
        <v>2</v>
      </c>
      <c r="E1183" t="str">
        <f>VLOOKUP(Ventas[[#This Row],[Representante]],Vendedores[],2,FALSE)</f>
        <v>Barranca</v>
      </c>
      <c r="F1183" t="str">
        <f>VLOOKUP(Ventas[[#This Row],[CódigoProducto]],Productos[[CódigoProducto]:[Costo de venta]],2,FALSE)</f>
        <v>BLU Studio X8</v>
      </c>
      <c r="G1183">
        <f>VLOOKUP(Ventas[[#This Row],[CódigoProducto]],Productos[[CódigoProducto]:[Costo de venta]],3,FALSE)</f>
        <v>1012</v>
      </c>
      <c r="H1183">
        <f>VLOOKUP(Ventas[[#This Row],[CódigoProducto]],Productos[[CódigoProducto]:[Costo de venta]],4,FALSE)</f>
        <v>920</v>
      </c>
    </row>
    <row r="1184" spans="1:8" ht="15.6" thickTop="1" thickBot="1" x14ac:dyDescent="0.35">
      <c r="A1184" s="1">
        <v>41903</v>
      </c>
      <c r="B1184" s="13" t="s">
        <v>66</v>
      </c>
      <c r="C1184" t="s">
        <v>22</v>
      </c>
      <c r="D1184">
        <v>2</v>
      </c>
      <c r="E1184" t="str">
        <f>VLOOKUP(Ventas[[#This Row],[Representante]],Vendedores[],2,FALSE)</f>
        <v>Huacho</v>
      </c>
      <c r="F1184" t="str">
        <f>VLOOKUP(Ventas[[#This Row],[CódigoProducto]],Productos[[CódigoProducto]:[Costo de venta]],2,FALSE)</f>
        <v>Samsung Galaxy S69</v>
      </c>
      <c r="G1184">
        <f>VLOOKUP(Ventas[[#This Row],[CódigoProducto]],Productos[[CódigoProducto]:[Costo de venta]],3,FALSE)</f>
        <v>998.4</v>
      </c>
      <c r="H1184">
        <f>VLOOKUP(Ventas[[#This Row],[CódigoProducto]],Productos[[CódigoProducto]:[Costo de venta]],4,FALSE)</f>
        <v>960</v>
      </c>
    </row>
    <row r="1185" spans="1:8" ht="15.6" thickTop="1" thickBot="1" x14ac:dyDescent="0.35">
      <c r="A1185" s="1">
        <v>41903</v>
      </c>
      <c r="B1185" s="13" t="s">
        <v>67</v>
      </c>
      <c r="C1185" t="s">
        <v>23</v>
      </c>
      <c r="D1185">
        <v>3</v>
      </c>
      <c r="E1185" t="str">
        <f>VLOOKUP(Ventas[[#This Row],[Representante]],Vendedores[],2,FALSE)</f>
        <v>Tingo María</v>
      </c>
      <c r="F1185" t="str">
        <f>VLOOKUP(Ventas[[#This Row],[CódigoProducto]],Productos[[CódigoProducto]:[Costo de venta]],2,FALSE)</f>
        <v>Samsung Galaxy J7</v>
      </c>
      <c r="G1185">
        <f>VLOOKUP(Ventas[[#This Row],[CódigoProducto]],Productos[[CódigoProducto]:[Costo de venta]],3,FALSE)</f>
        <v>2016.5</v>
      </c>
      <c r="H1185">
        <f>VLOOKUP(Ventas[[#This Row],[CódigoProducto]],Productos[[CódigoProducto]:[Costo de venta]],4,FALSE)</f>
        <v>1850</v>
      </c>
    </row>
    <row r="1186" spans="1:8" ht="15.6" thickTop="1" thickBot="1" x14ac:dyDescent="0.35">
      <c r="A1186" s="1">
        <v>41903</v>
      </c>
      <c r="B1186" s="13" t="s">
        <v>68</v>
      </c>
      <c r="C1186" t="s">
        <v>17</v>
      </c>
      <c r="D1186">
        <v>1</v>
      </c>
      <c r="E1186" t="str">
        <f>VLOOKUP(Ventas[[#This Row],[Representante]],Vendedores[],2,FALSE)</f>
        <v>Paita</v>
      </c>
      <c r="F1186" t="str">
        <f>VLOOKUP(Ventas[[#This Row],[CódigoProducto]],Productos[[CódigoProducto]:[Costo de venta]],2,FALSE)</f>
        <v>BLU Advance 5.0</v>
      </c>
      <c r="G1186">
        <f>VLOOKUP(Ventas[[#This Row],[CódigoProducto]],Productos[[CódigoProducto]:[Costo de venta]],3,FALSE)</f>
        <v>1620</v>
      </c>
      <c r="H1186">
        <f>VLOOKUP(Ventas[[#This Row],[CódigoProducto]],Productos[[CódigoProducto]:[Costo de venta]],4,FALSE)</f>
        <v>1350</v>
      </c>
    </row>
    <row r="1187" spans="1:8" ht="15.6" thickTop="1" thickBot="1" x14ac:dyDescent="0.35">
      <c r="A1187" s="1">
        <v>41904</v>
      </c>
      <c r="B1187" s="13" t="s">
        <v>62</v>
      </c>
      <c r="C1187" t="s">
        <v>19</v>
      </c>
      <c r="D1187">
        <v>1</v>
      </c>
      <c r="E1187" t="str">
        <f>VLOOKUP(Ventas[[#This Row],[Representante]],Vendedores[],2,FALSE)</f>
        <v>Sullana</v>
      </c>
      <c r="F1187" t="str">
        <f>VLOOKUP(Ventas[[#This Row],[CódigoProducto]],Productos[[CódigoProducto]:[Costo de venta]],2,FALSE)</f>
        <v>ASUS ZenFone 3</v>
      </c>
      <c r="G1187">
        <f>VLOOKUP(Ventas[[#This Row],[CódigoProducto]],Productos[[CódigoProducto]:[Costo de venta]],3,FALSE)</f>
        <v>2013</v>
      </c>
      <c r="H1187">
        <f>VLOOKUP(Ventas[[#This Row],[CódigoProducto]],Productos[[CódigoProducto]:[Costo de venta]],4,FALSE)</f>
        <v>1650</v>
      </c>
    </row>
    <row r="1188" spans="1:8" ht="15.6" thickTop="1" thickBot="1" x14ac:dyDescent="0.35">
      <c r="A1188" s="1">
        <v>41905</v>
      </c>
      <c r="B1188" s="13" t="s">
        <v>61</v>
      </c>
      <c r="C1188" t="s">
        <v>13</v>
      </c>
      <c r="D1188">
        <v>1</v>
      </c>
      <c r="E1188" t="str">
        <f>VLOOKUP(Ventas[[#This Row],[Representante]],Vendedores[],2,FALSE)</f>
        <v>Cerro de Pasco</v>
      </c>
      <c r="F1188" t="str">
        <f>VLOOKUP(Ventas[[#This Row],[CódigoProducto]],Productos[[CódigoProducto]:[Costo de venta]],2,FALSE)</f>
        <v>Xiaomi Redmi Note 9</v>
      </c>
      <c r="G1188">
        <f>VLOOKUP(Ventas[[#This Row],[CódigoProducto]],Productos[[CódigoProducto]:[Costo de venta]],3,FALSE)</f>
        <v>1683</v>
      </c>
      <c r="H1188">
        <f>VLOOKUP(Ventas[[#This Row],[CódigoProducto]],Productos[[CódigoProducto]:[Costo de venta]],4,FALSE)</f>
        <v>1530</v>
      </c>
    </row>
    <row r="1189" spans="1:8" ht="15.6" thickTop="1" thickBot="1" x14ac:dyDescent="0.35">
      <c r="A1189" s="1">
        <v>41905</v>
      </c>
      <c r="B1189" s="13" t="s">
        <v>69</v>
      </c>
      <c r="C1189" t="s">
        <v>14</v>
      </c>
      <c r="D1189">
        <v>1</v>
      </c>
      <c r="E1189" t="str">
        <f>VLOOKUP(Ventas[[#This Row],[Representante]],Vendedores[],2,FALSE)</f>
        <v>Satipo</v>
      </c>
      <c r="F1189" t="str">
        <f>VLOOKUP(Ventas[[#This Row],[CódigoProducto]],Productos[[CódigoProducto]:[Costo de venta]],2,FALSE)</f>
        <v>Samsung Galaxy A20</v>
      </c>
      <c r="G1189">
        <f>VLOOKUP(Ventas[[#This Row],[CódigoProducto]],Productos[[CódigoProducto]:[Costo de venta]],3,FALSE)</f>
        <v>1725</v>
      </c>
      <c r="H1189">
        <f>VLOOKUP(Ventas[[#This Row],[CódigoProducto]],Productos[[CódigoProducto]:[Costo de venta]],4,FALSE)</f>
        <v>1500</v>
      </c>
    </row>
    <row r="1190" spans="1:8" ht="15.6" thickTop="1" thickBot="1" x14ac:dyDescent="0.35">
      <c r="A1190" s="1">
        <v>41905</v>
      </c>
      <c r="B1190" s="13" t="s">
        <v>70</v>
      </c>
      <c r="C1190" t="s">
        <v>15</v>
      </c>
      <c r="D1190">
        <v>1</v>
      </c>
      <c r="E1190" t="str">
        <f>VLOOKUP(Ventas[[#This Row],[Representante]],Vendedores[],2,FALSE)</f>
        <v>Talara</v>
      </c>
      <c r="F1190" t="str">
        <f>VLOOKUP(Ventas[[#This Row],[CódigoProducto]],Productos[[CódigoProducto]:[Costo de venta]],2,FALSE)</f>
        <v>Moto G Plus</v>
      </c>
      <c r="G1190">
        <f>VLOOKUP(Ventas[[#This Row],[CódigoProducto]],Productos[[CódigoProducto]:[Costo de venta]],3,FALSE)</f>
        <v>2376</v>
      </c>
      <c r="H1190">
        <f>VLOOKUP(Ventas[[#This Row],[CódigoProducto]],Productos[[CódigoProducto]:[Costo de venta]],4,FALSE)</f>
        <v>2200</v>
      </c>
    </row>
    <row r="1191" spans="1:8" ht="15.6" thickTop="1" thickBot="1" x14ac:dyDescent="0.35">
      <c r="A1191" s="1">
        <v>41906</v>
      </c>
      <c r="B1191" s="13" t="s">
        <v>71</v>
      </c>
      <c r="C1191" t="s">
        <v>21</v>
      </c>
      <c r="D1191">
        <v>1</v>
      </c>
      <c r="E1191" t="str">
        <f>VLOOKUP(Ventas[[#This Row],[Representante]],Vendedores[],2,FALSE)</f>
        <v>Yurimaguas</v>
      </c>
      <c r="F1191" t="str">
        <f>VLOOKUP(Ventas[[#This Row],[CódigoProducto]],Productos[[CódigoProducto]:[Costo de venta]],2,FALSE)</f>
        <v>BLU Studio X8</v>
      </c>
      <c r="G1191">
        <f>VLOOKUP(Ventas[[#This Row],[CódigoProducto]],Productos[[CódigoProducto]:[Costo de venta]],3,FALSE)</f>
        <v>1012</v>
      </c>
      <c r="H1191">
        <f>VLOOKUP(Ventas[[#This Row],[CódigoProducto]],Productos[[CódigoProducto]:[Costo de venta]],4,FALSE)</f>
        <v>920</v>
      </c>
    </row>
    <row r="1192" spans="1:8" ht="15.6" thickTop="1" thickBot="1" x14ac:dyDescent="0.35">
      <c r="A1192" s="1">
        <v>41907</v>
      </c>
      <c r="B1192" s="13" t="s">
        <v>46</v>
      </c>
      <c r="C1192" t="s">
        <v>22</v>
      </c>
      <c r="D1192">
        <v>3</v>
      </c>
      <c r="E1192" t="str">
        <f>VLOOKUP(Ventas[[#This Row],[Representante]],Vendedores[],2,FALSE)</f>
        <v>Sicuani</v>
      </c>
      <c r="F1192" t="str">
        <f>VLOOKUP(Ventas[[#This Row],[CódigoProducto]],Productos[[CódigoProducto]:[Costo de venta]],2,FALSE)</f>
        <v>Samsung Galaxy S69</v>
      </c>
      <c r="G1192">
        <f>VLOOKUP(Ventas[[#This Row],[CódigoProducto]],Productos[[CódigoProducto]:[Costo de venta]],3,FALSE)</f>
        <v>998.4</v>
      </c>
      <c r="H1192">
        <f>VLOOKUP(Ventas[[#This Row],[CódigoProducto]],Productos[[CódigoProducto]:[Costo de venta]],4,FALSE)</f>
        <v>960</v>
      </c>
    </row>
    <row r="1193" spans="1:8" ht="15.6" thickTop="1" thickBot="1" x14ac:dyDescent="0.35">
      <c r="A1193" s="1">
        <v>41907</v>
      </c>
      <c r="B1193" s="13" t="s">
        <v>72</v>
      </c>
      <c r="C1193" t="s">
        <v>14</v>
      </c>
      <c r="D1193">
        <v>3</v>
      </c>
      <c r="E1193" t="str">
        <f>VLOOKUP(Ventas[[#This Row],[Representante]],Vendedores[],2,FALSE)</f>
        <v>Sechura</v>
      </c>
      <c r="F1193" t="str">
        <f>VLOOKUP(Ventas[[#This Row],[CódigoProducto]],Productos[[CódigoProducto]:[Costo de venta]],2,FALSE)</f>
        <v>Samsung Galaxy A20</v>
      </c>
      <c r="G1193">
        <f>VLOOKUP(Ventas[[#This Row],[CódigoProducto]],Productos[[CódigoProducto]:[Costo de venta]],3,FALSE)</f>
        <v>1725</v>
      </c>
      <c r="H1193">
        <f>VLOOKUP(Ventas[[#This Row],[CódigoProducto]],Productos[[CódigoProducto]:[Costo de venta]],4,FALSE)</f>
        <v>1500</v>
      </c>
    </row>
    <row r="1194" spans="1:8" ht="15.6" thickTop="1" thickBot="1" x14ac:dyDescent="0.35">
      <c r="A1194" s="1">
        <v>41907</v>
      </c>
      <c r="B1194" s="13" t="s">
        <v>73</v>
      </c>
      <c r="C1194" t="s">
        <v>16</v>
      </c>
      <c r="D1194">
        <v>18</v>
      </c>
      <c r="E1194" t="str">
        <f>VLOOKUP(Ventas[[#This Row],[Representante]],Vendedores[],2,FALSE)</f>
        <v>Puerto Maldonado</v>
      </c>
      <c r="F1194" t="str">
        <f>VLOOKUP(Ventas[[#This Row],[CódigoProducto]],Productos[[CódigoProducto]:[Costo de venta]],2,FALSE)</f>
        <v>Huawei Nexus 6P</v>
      </c>
      <c r="G1194">
        <f>VLOOKUP(Ventas[[#This Row],[CódigoProducto]],Productos[[CódigoProducto]:[Costo de venta]],3,FALSE)</f>
        <v>1624</v>
      </c>
      <c r="H1194">
        <f>VLOOKUP(Ventas[[#This Row],[CódigoProducto]],Productos[[CódigoProducto]:[Costo de venta]],4,FALSE)</f>
        <v>1450</v>
      </c>
    </row>
    <row r="1195" spans="1:8" ht="15.6" thickTop="1" thickBot="1" x14ac:dyDescent="0.35">
      <c r="A1195" s="1">
        <v>41907</v>
      </c>
      <c r="B1195" s="13" t="s">
        <v>74</v>
      </c>
      <c r="C1195" t="s">
        <v>17</v>
      </c>
      <c r="D1195">
        <v>2</v>
      </c>
      <c r="E1195" t="str">
        <f>VLOOKUP(Ventas[[#This Row],[Representante]],Vendedores[],2,FALSE)</f>
        <v>Huánuco</v>
      </c>
      <c r="F1195" t="str">
        <f>VLOOKUP(Ventas[[#This Row],[CódigoProducto]],Productos[[CódigoProducto]:[Costo de venta]],2,FALSE)</f>
        <v>BLU Advance 5.0</v>
      </c>
      <c r="G1195">
        <f>VLOOKUP(Ventas[[#This Row],[CódigoProducto]],Productos[[CódigoProducto]:[Costo de venta]],3,FALSE)</f>
        <v>1620</v>
      </c>
      <c r="H1195">
        <f>VLOOKUP(Ventas[[#This Row],[CódigoProducto]],Productos[[CódigoProducto]:[Costo de venta]],4,FALSE)</f>
        <v>1350</v>
      </c>
    </row>
    <row r="1196" spans="1:8" ht="15.6" thickTop="1" thickBot="1" x14ac:dyDescent="0.35">
      <c r="A1196" s="1">
        <v>41907</v>
      </c>
      <c r="B1196" s="13" t="s">
        <v>75</v>
      </c>
      <c r="C1196" t="s">
        <v>22</v>
      </c>
      <c r="D1196">
        <v>2</v>
      </c>
      <c r="E1196" t="str">
        <f>VLOOKUP(Ventas[[#This Row],[Representante]],Vendedores[],2,FALSE)</f>
        <v>Tarapoto</v>
      </c>
      <c r="F1196" t="str">
        <f>VLOOKUP(Ventas[[#This Row],[CódigoProducto]],Productos[[CódigoProducto]:[Costo de venta]],2,FALSE)</f>
        <v>Samsung Galaxy S69</v>
      </c>
      <c r="G1196">
        <f>VLOOKUP(Ventas[[#This Row],[CódigoProducto]],Productos[[CódigoProducto]:[Costo de venta]],3,FALSE)</f>
        <v>998.4</v>
      </c>
      <c r="H1196">
        <f>VLOOKUP(Ventas[[#This Row],[CódigoProducto]],Productos[[CódigoProducto]:[Costo de venta]],4,FALSE)</f>
        <v>960</v>
      </c>
    </row>
    <row r="1197" spans="1:8" ht="15.6" thickTop="1" thickBot="1" x14ac:dyDescent="0.35">
      <c r="A1197" s="1">
        <v>41907</v>
      </c>
      <c r="B1197" s="13" t="s">
        <v>76</v>
      </c>
      <c r="C1197" t="s">
        <v>19</v>
      </c>
      <c r="D1197">
        <v>2</v>
      </c>
      <c r="E1197" t="str">
        <f>VLOOKUP(Ventas[[#This Row],[Representante]],Vendedores[],2,FALSE)</f>
        <v>Chepén</v>
      </c>
      <c r="F1197" t="str">
        <f>VLOOKUP(Ventas[[#This Row],[CódigoProducto]],Productos[[CódigoProducto]:[Costo de venta]],2,FALSE)</f>
        <v>ASUS ZenFone 3</v>
      </c>
      <c r="G1197">
        <f>VLOOKUP(Ventas[[#This Row],[CódigoProducto]],Productos[[CódigoProducto]:[Costo de venta]],3,FALSE)</f>
        <v>2013</v>
      </c>
      <c r="H1197">
        <f>VLOOKUP(Ventas[[#This Row],[CódigoProducto]],Productos[[CódigoProducto]:[Costo de venta]],4,FALSE)</f>
        <v>1650</v>
      </c>
    </row>
    <row r="1198" spans="1:8" ht="15.6" thickTop="1" thickBot="1" x14ac:dyDescent="0.35">
      <c r="A1198" s="1">
        <v>41908</v>
      </c>
      <c r="B1198" s="13" t="s">
        <v>77</v>
      </c>
      <c r="C1198" t="s">
        <v>24</v>
      </c>
      <c r="D1198">
        <v>1</v>
      </c>
      <c r="E1198" t="str">
        <f>VLOOKUP(Ventas[[#This Row],[Representante]],Vendedores[],2,FALSE)</f>
        <v>Moquegua</v>
      </c>
      <c r="F1198" t="str">
        <f>VLOOKUP(Ventas[[#This Row],[CódigoProducto]],Productos[[CódigoProducto]:[Costo de venta]],2,FALSE)</f>
        <v>Samsung Galaxy S5</v>
      </c>
      <c r="G1198">
        <f>VLOOKUP(Ventas[[#This Row],[CódigoProducto]],Productos[[CódigoProducto]:[Costo de venta]],3,FALSE)</f>
        <v>2167.1999999999998</v>
      </c>
      <c r="H1198">
        <f>VLOOKUP(Ventas[[#This Row],[CódigoProducto]],Productos[[CódigoProducto]:[Costo de venta]],4,FALSE)</f>
        <v>1720</v>
      </c>
    </row>
    <row r="1199" spans="1:8" ht="15.6" thickTop="1" thickBot="1" x14ac:dyDescent="0.35">
      <c r="A1199" s="1">
        <v>41908</v>
      </c>
      <c r="B1199" s="13" t="s">
        <v>78</v>
      </c>
      <c r="C1199" t="s">
        <v>19</v>
      </c>
      <c r="D1199">
        <v>1</v>
      </c>
      <c r="E1199" t="str">
        <f>VLOOKUP(Ventas[[#This Row],[Representante]],Vendedores[],2,FALSE)</f>
        <v>Tarma</v>
      </c>
      <c r="F1199" t="str">
        <f>VLOOKUP(Ventas[[#This Row],[CódigoProducto]],Productos[[CódigoProducto]:[Costo de venta]],2,FALSE)</f>
        <v>ASUS ZenFone 3</v>
      </c>
      <c r="G1199">
        <f>VLOOKUP(Ventas[[#This Row],[CódigoProducto]],Productos[[CódigoProducto]:[Costo de venta]],3,FALSE)</f>
        <v>2013</v>
      </c>
      <c r="H1199">
        <f>VLOOKUP(Ventas[[#This Row],[CódigoProducto]],Productos[[CódigoProducto]:[Costo de venta]],4,FALSE)</f>
        <v>1650</v>
      </c>
    </row>
    <row r="1200" spans="1:8" ht="15.6" thickTop="1" thickBot="1" x14ac:dyDescent="0.35">
      <c r="A1200" s="1">
        <v>41908</v>
      </c>
      <c r="B1200" s="13" t="s">
        <v>79</v>
      </c>
      <c r="C1200" t="s">
        <v>21</v>
      </c>
      <c r="D1200">
        <v>1</v>
      </c>
      <c r="E1200" t="str">
        <f>VLOOKUP(Ventas[[#This Row],[Representante]],Vendedores[],2,FALSE)</f>
        <v>Ayacucho</v>
      </c>
      <c r="F1200" t="str">
        <f>VLOOKUP(Ventas[[#This Row],[CódigoProducto]],Productos[[CódigoProducto]:[Costo de venta]],2,FALSE)</f>
        <v>BLU Studio X8</v>
      </c>
      <c r="G1200">
        <f>VLOOKUP(Ventas[[#This Row],[CódigoProducto]],Productos[[CódigoProducto]:[Costo de venta]],3,FALSE)</f>
        <v>1012</v>
      </c>
      <c r="H1200">
        <f>VLOOKUP(Ventas[[#This Row],[CódigoProducto]],Productos[[CódigoProducto]:[Costo de venta]],4,FALSE)</f>
        <v>920</v>
      </c>
    </row>
    <row r="1201" spans="1:8" ht="15.6" thickTop="1" thickBot="1" x14ac:dyDescent="0.35">
      <c r="A1201" s="1">
        <v>41908</v>
      </c>
      <c r="B1201" s="13" t="s">
        <v>80</v>
      </c>
      <c r="C1201" t="s">
        <v>17</v>
      </c>
      <c r="D1201">
        <v>3</v>
      </c>
      <c r="E1201" t="str">
        <f>VLOOKUP(Ventas[[#This Row],[Representante]],Vendedores[],2,FALSE)</f>
        <v>Tacna</v>
      </c>
      <c r="F1201" t="str">
        <f>VLOOKUP(Ventas[[#This Row],[CódigoProducto]],Productos[[CódigoProducto]:[Costo de venta]],2,FALSE)</f>
        <v>BLU Advance 5.0</v>
      </c>
      <c r="G1201">
        <f>VLOOKUP(Ventas[[#This Row],[CódigoProducto]],Productos[[CódigoProducto]:[Costo de venta]],3,FALSE)</f>
        <v>1620</v>
      </c>
      <c r="H1201">
        <f>VLOOKUP(Ventas[[#This Row],[CódigoProducto]],Productos[[CódigoProducto]:[Costo de venta]],4,FALSE)</f>
        <v>1350</v>
      </c>
    </row>
    <row r="1202" spans="1:8" ht="15.6" thickTop="1" thickBot="1" x14ac:dyDescent="0.35">
      <c r="A1202" s="1">
        <v>41909</v>
      </c>
      <c r="B1202" s="13" t="s">
        <v>81</v>
      </c>
      <c r="C1202" t="s">
        <v>17</v>
      </c>
      <c r="D1202">
        <v>1</v>
      </c>
      <c r="E1202" t="str">
        <f>VLOOKUP(Ventas[[#This Row],[Representante]],Vendedores[],2,FALSE)</f>
        <v>Huacho</v>
      </c>
      <c r="F1202" t="str">
        <f>VLOOKUP(Ventas[[#This Row],[CódigoProducto]],Productos[[CódigoProducto]:[Costo de venta]],2,FALSE)</f>
        <v>BLU Advance 5.0</v>
      </c>
      <c r="G1202">
        <f>VLOOKUP(Ventas[[#This Row],[CódigoProducto]],Productos[[CódigoProducto]:[Costo de venta]],3,FALSE)</f>
        <v>1620</v>
      </c>
      <c r="H1202">
        <f>VLOOKUP(Ventas[[#This Row],[CódigoProducto]],Productos[[CódigoProducto]:[Costo de venta]],4,FALSE)</f>
        <v>1350</v>
      </c>
    </row>
    <row r="1203" spans="1:8" ht="15.6" thickTop="1" thickBot="1" x14ac:dyDescent="0.35">
      <c r="A1203" s="1">
        <v>41909</v>
      </c>
      <c r="B1203" s="13" t="s">
        <v>44</v>
      </c>
      <c r="C1203" t="s">
        <v>24</v>
      </c>
      <c r="D1203">
        <v>1</v>
      </c>
      <c r="E1203" t="str">
        <f>VLOOKUP(Ventas[[#This Row],[Representante]],Vendedores[],2,FALSE)</f>
        <v>Iquitos</v>
      </c>
      <c r="F1203" t="str">
        <f>VLOOKUP(Ventas[[#This Row],[CódigoProducto]],Productos[[CódigoProducto]:[Costo de venta]],2,FALSE)</f>
        <v>Samsung Galaxy S5</v>
      </c>
      <c r="G1203">
        <f>VLOOKUP(Ventas[[#This Row],[CódigoProducto]],Productos[[CódigoProducto]:[Costo de venta]],3,FALSE)</f>
        <v>2167.1999999999998</v>
      </c>
      <c r="H1203">
        <f>VLOOKUP(Ventas[[#This Row],[CódigoProducto]],Productos[[CódigoProducto]:[Costo de venta]],4,FALSE)</f>
        <v>1720</v>
      </c>
    </row>
    <row r="1204" spans="1:8" ht="15.6" thickTop="1" thickBot="1" x14ac:dyDescent="0.35">
      <c r="A1204" s="1">
        <v>41909</v>
      </c>
      <c r="B1204" s="13" t="s">
        <v>82</v>
      </c>
      <c r="C1204" t="s">
        <v>17</v>
      </c>
      <c r="D1204">
        <v>2</v>
      </c>
      <c r="E1204" t="str">
        <f>VLOOKUP(Ventas[[#This Row],[Representante]],Vendedores[],2,FALSE)</f>
        <v>Moquegua</v>
      </c>
      <c r="F1204" t="str">
        <f>VLOOKUP(Ventas[[#This Row],[CódigoProducto]],Productos[[CódigoProducto]:[Costo de venta]],2,FALSE)</f>
        <v>BLU Advance 5.0</v>
      </c>
      <c r="G1204">
        <f>VLOOKUP(Ventas[[#This Row],[CódigoProducto]],Productos[[CódigoProducto]:[Costo de venta]],3,FALSE)</f>
        <v>1620</v>
      </c>
      <c r="H1204">
        <f>VLOOKUP(Ventas[[#This Row],[CódigoProducto]],Productos[[CódigoProducto]:[Costo de venta]],4,FALSE)</f>
        <v>1350</v>
      </c>
    </row>
    <row r="1205" spans="1:8" ht="15.6" thickTop="1" thickBot="1" x14ac:dyDescent="0.35">
      <c r="A1205" s="1">
        <v>41910</v>
      </c>
      <c r="B1205" s="13" t="s">
        <v>83</v>
      </c>
      <c r="C1205" t="s">
        <v>20</v>
      </c>
      <c r="D1205">
        <v>1</v>
      </c>
      <c r="E1205" t="str">
        <f>VLOOKUP(Ventas[[#This Row],[Representante]],Vendedores[],2,FALSE)</f>
        <v>Huaraz</v>
      </c>
      <c r="F1205" t="str">
        <f>VLOOKUP(Ventas[[#This Row],[CódigoProducto]],Productos[[CódigoProducto]:[Costo de venta]],2,FALSE)</f>
        <v>ALCATEL OneTouch</v>
      </c>
      <c r="G1205">
        <f>VLOOKUP(Ventas[[#This Row],[CódigoProducto]],Productos[[CódigoProducto]:[Costo de venta]],3,FALSE)</f>
        <v>1020</v>
      </c>
      <c r="H1205">
        <f>VLOOKUP(Ventas[[#This Row],[CódigoProducto]],Productos[[CódigoProducto]:[Costo de venta]],4,FALSE)</f>
        <v>850</v>
      </c>
    </row>
    <row r="1206" spans="1:8" ht="15.6" thickTop="1" thickBot="1" x14ac:dyDescent="0.35">
      <c r="A1206" s="1">
        <v>41910</v>
      </c>
      <c r="B1206" s="13" t="s">
        <v>84</v>
      </c>
      <c r="C1206" t="s">
        <v>14</v>
      </c>
      <c r="D1206">
        <v>3</v>
      </c>
      <c r="E1206" t="str">
        <f>VLOOKUP(Ventas[[#This Row],[Representante]],Vendedores[],2,FALSE)</f>
        <v>Trujillo</v>
      </c>
      <c r="F1206" t="str">
        <f>VLOOKUP(Ventas[[#This Row],[CódigoProducto]],Productos[[CódigoProducto]:[Costo de venta]],2,FALSE)</f>
        <v>Samsung Galaxy A20</v>
      </c>
      <c r="G1206">
        <f>VLOOKUP(Ventas[[#This Row],[CódigoProducto]],Productos[[CódigoProducto]:[Costo de venta]],3,FALSE)</f>
        <v>1725</v>
      </c>
      <c r="H1206">
        <f>VLOOKUP(Ventas[[#This Row],[CódigoProducto]],Productos[[CódigoProducto]:[Costo de venta]],4,FALSE)</f>
        <v>1500</v>
      </c>
    </row>
    <row r="1207" spans="1:8" ht="15.6" thickTop="1" thickBot="1" x14ac:dyDescent="0.35">
      <c r="A1207" s="1">
        <v>41910</v>
      </c>
      <c r="B1207" s="13" t="s">
        <v>85</v>
      </c>
      <c r="C1207" t="s">
        <v>24</v>
      </c>
      <c r="D1207">
        <v>3</v>
      </c>
      <c r="E1207" t="str">
        <f>VLOOKUP(Ventas[[#This Row],[Representante]],Vendedores[],2,FALSE)</f>
        <v>Jauja</v>
      </c>
      <c r="F1207" t="str">
        <f>VLOOKUP(Ventas[[#This Row],[CódigoProducto]],Productos[[CódigoProducto]:[Costo de venta]],2,FALSE)</f>
        <v>Samsung Galaxy S5</v>
      </c>
      <c r="G1207">
        <f>VLOOKUP(Ventas[[#This Row],[CódigoProducto]],Productos[[CódigoProducto]:[Costo de venta]],3,FALSE)</f>
        <v>2167.1999999999998</v>
      </c>
      <c r="H1207">
        <f>VLOOKUP(Ventas[[#This Row],[CódigoProducto]],Productos[[CódigoProducto]:[Costo de venta]],4,FALSE)</f>
        <v>1720</v>
      </c>
    </row>
    <row r="1208" spans="1:8" ht="15.6" thickTop="1" thickBot="1" x14ac:dyDescent="0.35">
      <c r="A1208" s="1">
        <v>41910</v>
      </c>
      <c r="B1208" s="13" t="s">
        <v>86</v>
      </c>
      <c r="C1208" t="s">
        <v>17</v>
      </c>
      <c r="D1208">
        <v>4</v>
      </c>
      <c r="E1208" t="str">
        <f>VLOOKUP(Ventas[[#This Row],[Representante]],Vendedores[],2,FALSE)</f>
        <v>Puerto Maldonado</v>
      </c>
      <c r="F1208" t="str">
        <f>VLOOKUP(Ventas[[#This Row],[CódigoProducto]],Productos[[CódigoProducto]:[Costo de venta]],2,FALSE)</f>
        <v>BLU Advance 5.0</v>
      </c>
      <c r="G1208">
        <f>VLOOKUP(Ventas[[#This Row],[CódigoProducto]],Productos[[CódigoProducto]:[Costo de venta]],3,FALSE)</f>
        <v>1620</v>
      </c>
      <c r="H1208">
        <f>VLOOKUP(Ventas[[#This Row],[CódigoProducto]],Productos[[CódigoProducto]:[Costo de venta]],4,FALSE)</f>
        <v>1350</v>
      </c>
    </row>
    <row r="1209" spans="1:8" ht="15.6" thickTop="1" thickBot="1" x14ac:dyDescent="0.35">
      <c r="A1209" s="1">
        <v>41910</v>
      </c>
      <c r="B1209" s="13" t="s">
        <v>36</v>
      </c>
      <c r="C1209" t="s">
        <v>17</v>
      </c>
      <c r="D1209">
        <v>1</v>
      </c>
      <c r="E1209" t="str">
        <f>VLOOKUP(Ventas[[#This Row],[Representante]],Vendedores[],2,FALSE)</f>
        <v>Barranca</v>
      </c>
      <c r="F1209" t="str">
        <f>VLOOKUP(Ventas[[#This Row],[CódigoProducto]],Productos[[CódigoProducto]:[Costo de venta]],2,FALSE)</f>
        <v>BLU Advance 5.0</v>
      </c>
      <c r="G1209">
        <f>VLOOKUP(Ventas[[#This Row],[CódigoProducto]],Productos[[CódigoProducto]:[Costo de venta]],3,FALSE)</f>
        <v>1620</v>
      </c>
      <c r="H1209">
        <f>VLOOKUP(Ventas[[#This Row],[CódigoProducto]],Productos[[CódigoProducto]:[Costo de venta]],4,FALSE)</f>
        <v>1350</v>
      </c>
    </row>
    <row r="1210" spans="1:8" ht="15.6" thickTop="1" thickBot="1" x14ac:dyDescent="0.35">
      <c r="A1210" s="1">
        <v>41910</v>
      </c>
      <c r="B1210" s="13" t="s">
        <v>87</v>
      </c>
      <c r="C1210" t="s">
        <v>24</v>
      </c>
      <c r="D1210">
        <v>3</v>
      </c>
      <c r="E1210" t="str">
        <f>VLOOKUP(Ventas[[#This Row],[Representante]],Vendedores[],2,FALSE)</f>
        <v>Tumbes</v>
      </c>
      <c r="F1210" t="str">
        <f>VLOOKUP(Ventas[[#This Row],[CódigoProducto]],Productos[[CódigoProducto]:[Costo de venta]],2,FALSE)</f>
        <v>Samsung Galaxy S5</v>
      </c>
      <c r="G1210">
        <f>VLOOKUP(Ventas[[#This Row],[CódigoProducto]],Productos[[CódigoProducto]:[Costo de venta]],3,FALSE)</f>
        <v>2167.1999999999998</v>
      </c>
      <c r="H1210">
        <f>VLOOKUP(Ventas[[#This Row],[CódigoProducto]],Productos[[CódigoProducto]:[Costo de venta]],4,FALSE)</f>
        <v>1720</v>
      </c>
    </row>
    <row r="1211" spans="1:8" ht="15.6" thickTop="1" thickBot="1" x14ac:dyDescent="0.35">
      <c r="A1211" s="1">
        <v>41910</v>
      </c>
      <c r="B1211" s="13" t="s">
        <v>88</v>
      </c>
      <c r="C1211" t="s">
        <v>17</v>
      </c>
      <c r="D1211">
        <v>3</v>
      </c>
      <c r="E1211" t="str">
        <f>VLOOKUP(Ventas[[#This Row],[Representante]],Vendedores[],2,FALSE)</f>
        <v>Talara</v>
      </c>
      <c r="F1211" t="str">
        <f>VLOOKUP(Ventas[[#This Row],[CódigoProducto]],Productos[[CódigoProducto]:[Costo de venta]],2,FALSE)</f>
        <v>BLU Advance 5.0</v>
      </c>
      <c r="G1211">
        <f>VLOOKUP(Ventas[[#This Row],[CódigoProducto]],Productos[[CódigoProducto]:[Costo de venta]],3,FALSE)</f>
        <v>1620</v>
      </c>
      <c r="H1211">
        <f>VLOOKUP(Ventas[[#This Row],[CódigoProducto]],Productos[[CódigoProducto]:[Costo de venta]],4,FALSE)</f>
        <v>1350</v>
      </c>
    </row>
    <row r="1212" spans="1:8" ht="15.6" thickTop="1" thickBot="1" x14ac:dyDescent="0.35">
      <c r="A1212" s="1">
        <v>41910</v>
      </c>
      <c r="B1212" s="13" t="s">
        <v>89</v>
      </c>
      <c r="C1212" t="s">
        <v>21</v>
      </c>
      <c r="D1212">
        <v>2</v>
      </c>
      <c r="E1212" t="str">
        <f>VLOOKUP(Ventas[[#This Row],[Representante]],Vendedores[],2,FALSE)</f>
        <v>Paita</v>
      </c>
      <c r="F1212" t="str">
        <f>VLOOKUP(Ventas[[#This Row],[CódigoProducto]],Productos[[CódigoProducto]:[Costo de venta]],2,FALSE)</f>
        <v>BLU Studio X8</v>
      </c>
      <c r="G1212">
        <f>VLOOKUP(Ventas[[#This Row],[CódigoProducto]],Productos[[CódigoProducto]:[Costo de venta]],3,FALSE)</f>
        <v>1012</v>
      </c>
      <c r="H1212">
        <f>VLOOKUP(Ventas[[#This Row],[CódigoProducto]],Productos[[CódigoProducto]:[Costo de venta]],4,FALSE)</f>
        <v>920</v>
      </c>
    </row>
    <row r="1213" spans="1:8" ht="15.6" thickTop="1" thickBot="1" x14ac:dyDescent="0.35">
      <c r="A1213" s="1">
        <v>41911</v>
      </c>
      <c r="B1213" s="13" t="s">
        <v>41</v>
      </c>
      <c r="C1213" t="s">
        <v>23</v>
      </c>
      <c r="D1213">
        <v>2</v>
      </c>
      <c r="E1213" t="str">
        <f>VLOOKUP(Ventas[[#This Row],[Representante]],Vendedores[],2,FALSE)</f>
        <v>Chincha</v>
      </c>
      <c r="F1213" t="str">
        <f>VLOOKUP(Ventas[[#This Row],[CódigoProducto]],Productos[[CódigoProducto]:[Costo de venta]],2,FALSE)</f>
        <v>Samsung Galaxy J7</v>
      </c>
      <c r="G1213">
        <f>VLOOKUP(Ventas[[#This Row],[CódigoProducto]],Productos[[CódigoProducto]:[Costo de venta]],3,FALSE)</f>
        <v>2016.5</v>
      </c>
      <c r="H1213">
        <f>VLOOKUP(Ventas[[#This Row],[CódigoProducto]],Productos[[CódigoProducto]:[Costo de venta]],4,FALSE)</f>
        <v>1850</v>
      </c>
    </row>
    <row r="1214" spans="1:8" ht="15.6" thickTop="1" thickBot="1" x14ac:dyDescent="0.35">
      <c r="A1214" s="1">
        <v>41911</v>
      </c>
      <c r="B1214" s="13" t="s">
        <v>90</v>
      </c>
      <c r="C1214" t="s">
        <v>22</v>
      </c>
      <c r="D1214">
        <v>13</v>
      </c>
      <c r="E1214" t="str">
        <f>VLOOKUP(Ventas[[#This Row],[Representante]],Vendedores[],2,FALSE)</f>
        <v>Chimbote</v>
      </c>
      <c r="F1214" t="str">
        <f>VLOOKUP(Ventas[[#This Row],[CódigoProducto]],Productos[[CódigoProducto]:[Costo de venta]],2,FALSE)</f>
        <v>Samsung Galaxy S69</v>
      </c>
      <c r="G1214">
        <f>VLOOKUP(Ventas[[#This Row],[CódigoProducto]],Productos[[CódigoProducto]:[Costo de venta]],3,FALSE)</f>
        <v>998.4</v>
      </c>
      <c r="H1214">
        <f>VLOOKUP(Ventas[[#This Row],[CódigoProducto]],Productos[[CódigoProducto]:[Costo de venta]],4,FALSE)</f>
        <v>960</v>
      </c>
    </row>
    <row r="1215" spans="1:8" ht="15.6" thickTop="1" thickBot="1" x14ac:dyDescent="0.35">
      <c r="A1215" s="1">
        <v>41912</v>
      </c>
      <c r="B1215" s="13" t="s">
        <v>91</v>
      </c>
      <c r="C1215" t="s">
        <v>17</v>
      </c>
      <c r="D1215">
        <v>3</v>
      </c>
      <c r="E1215" t="str">
        <f>VLOOKUP(Ventas[[#This Row],[Representante]],Vendedores[],2,FALSE)</f>
        <v>Ica</v>
      </c>
      <c r="F1215" t="str">
        <f>VLOOKUP(Ventas[[#This Row],[CódigoProducto]],Productos[[CódigoProducto]:[Costo de venta]],2,FALSE)</f>
        <v>BLU Advance 5.0</v>
      </c>
      <c r="G1215">
        <f>VLOOKUP(Ventas[[#This Row],[CódigoProducto]],Productos[[CódigoProducto]:[Costo de venta]],3,FALSE)</f>
        <v>1620</v>
      </c>
      <c r="H1215">
        <f>VLOOKUP(Ventas[[#This Row],[CódigoProducto]],Productos[[CódigoProducto]:[Costo de venta]],4,FALSE)</f>
        <v>1350</v>
      </c>
    </row>
    <row r="1216" spans="1:8" ht="15.6" thickTop="1" thickBot="1" x14ac:dyDescent="0.35">
      <c r="A1216" s="1">
        <v>41912</v>
      </c>
      <c r="B1216" s="13" t="s">
        <v>42</v>
      </c>
      <c r="C1216" t="s">
        <v>17</v>
      </c>
      <c r="D1216">
        <v>2</v>
      </c>
      <c r="E1216" t="str">
        <f>VLOOKUP(Ventas[[#This Row],[Representante]],Vendedores[],2,FALSE)</f>
        <v>Huánuco</v>
      </c>
      <c r="F1216" t="str">
        <f>VLOOKUP(Ventas[[#This Row],[CódigoProducto]],Productos[[CódigoProducto]:[Costo de venta]],2,FALSE)</f>
        <v>BLU Advance 5.0</v>
      </c>
      <c r="G1216">
        <f>VLOOKUP(Ventas[[#This Row],[CódigoProducto]],Productos[[CódigoProducto]:[Costo de venta]],3,FALSE)</f>
        <v>1620</v>
      </c>
      <c r="H1216">
        <f>VLOOKUP(Ventas[[#This Row],[CódigoProducto]],Productos[[CódigoProducto]:[Costo de venta]],4,FALSE)</f>
        <v>1350</v>
      </c>
    </row>
    <row r="1217" spans="1:8" ht="15.6" thickTop="1" thickBot="1" x14ac:dyDescent="0.35">
      <c r="A1217" s="1">
        <v>41912</v>
      </c>
      <c r="B1217" s="13" t="s">
        <v>92</v>
      </c>
      <c r="C1217" t="s">
        <v>21</v>
      </c>
      <c r="D1217">
        <v>2</v>
      </c>
      <c r="E1217" t="str">
        <f>VLOOKUP(Ventas[[#This Row],[Representante]],Vendedores[],2,FALSE)</f>
        <v>Arequipa</v>
      </c>
      <c r="F1217" t="str">
        <f>VLOOKUP(Ventas[[#This Row],[CódigoProducto]],Productos[[CódigoProducto]:[Costo de venta]],2,FALSE)</f>
        <v>BLU Studio X8</v>
      </c>
      <c r="G1217">
        <f>VLOOKUP(Ventas[[#This Row],[CódigoProducto]],Productos[[CódigoProducto]:[Costo de venta]],3,FALSE)</f>
        <v>1012</v>
      </c>
      <c r="H1217">
        <f>VLOOKUP(Ventas[[#This Row],[CódigoProducto]],Productos[[CódigoProducto]:[Costo de venta]],4,FALSE)</f>
        <v>920</v>
      </c>
    </row>
    <row r="1218" spans="1:8" ht="15.6" thickTop="1" thickBot="1" x14ac:dyDescent="0.35">
      <c r="A1218" s="1">
        <v>41912</v>
      </c>
      <c r="B1218" s="13" t="s">
        <v>93</v>
      </c>
      <c r="C1218" t="s">
        <v>15</v>
      </c>
      <c r="D1218">
        <v>2</v>
      </c>
      <c r="E1218" t="str">
        <f>VLOOKUP(Ventas[[#This Row],[Representante]],Vendedores[],2,FALSE)</f>
        <v>Cajamarca</v>
      </c>
      <c r="F1218" t="str">
        <f>VLOOKUP(Ventas[[#This Row],[CódigoProducto]],Productos[[CódigoProducto]:[Costo de venta]],2,FALSE)</f>
        <v>Moto G Plus</v>
      </c>
      <c r="G1218">
        <f>VLOOKUP(Ventas[[#This Row],[CódigoProducto]],Productos[[CódigoProducto]:[Costo de venta]],3,FALSE)</f>
        <v>2376</v>
      </c>
      <c r="H1218">
        <f>VLOOKUP(Ventas[[#This Row],[CódigoProducto]],Productos[[CódigoProducto]:[Costo de venta]],4,FALSE)</f>
        <v>2200</v>
      </c>
    </row>
    <row r="1219" spans="1:8" ht="15.6" thickTop="1" thickBot="1" x14ac:dyDescent="0.35">
      <c r="A1219" s="1">
        <v>41912</v>
      </c>
      <c r="B1219" s="13" t="s">
        <v>35</v>
      </c>
      <c r="C1219" t="s">
        <v>18</v>
      </c>
      <c r="D1219">
        <v>3</v>
      </c>
      <c r="E1219" t="str">
        <f>VLOOKUP(Ventas[[#This Row],[Representante]],Vendedores[],2,FALSE)</f>
        <v>Huancayo</v>
      </c>
      <c r="F1219" t="str">
        <f>VLOOKUP(Ventas[[#This Row],[CódigoProducto]],Productos[[CódigoProducto]:[Costo de venta]],2,FALSE)</f>
        <v>Apple iPhone 6</v>
      </c>
      <c r="G1219">
        <f>VLOOKUP(Ventas[[#This Row],[CódigoProducto]],Productos[[CódigoProducto]:[Costo de venta]],3,FALSE)</f>
        <v>1312.5</v>
      </c>
      <c r="H1219">
        <f>VLOOKUP(Ventas[[#This Row],[CódigoProducto]],Productos[[CódigoProducto]:[Costo de venta]],4,FALSE)</f>
        <v>1250</v>
      </c>
    </row>
    <row r="1220" spans="1:8" ht="15.6" thickTop="1" thickBot="1" x14ac:dyDescent="0.35">
      <c r="A1220" s="1">
        <v>41912</v>
      </c>
      <c r="B1220" s="13" t="s">
        <v>94</v>
      </c>
      <c r="C1220" t="s">
        <v>22</v>
      </c>
      <c r="D1220">
        <v>3</v>
      </c>
      <c r="E1220" t="str">
        <f>VLOOKUP(Ventas[[#This Row],[Representante]],Vendedores[],2,FALSE)</f>
        <v>Piura</v>
      </c>
      <c r="F1220" t="str">
        <f>VLOOKUP(Ventas[[#This Row],[CódigoProducto]],Productos[[CódigoProducto]:[Costo de venta]],2,FALSE)</f>
        <v>Samsung Galaxy S69</v>
      </c>
      <c r="G1220">
        <f>VLOOKUP(Ventas[[#This Row],[CódigoProducto]],Productos[[CódigoProducto]:[Costo de venta]],3,FALSE)</f>
        <v>998.4</v>
      </c>
      <c r="H1220">
        <f>VLOOKUP(Ventas[[#This Row],[CódigoProducto]],Productos[[CódigoProducto]:[Costo de venta]],4,FALSE)</f>
        <v>960</v>
      </c>
    </row>
    <row r="1221" spans="1:8" ht="15.6" thickTop="1" thickBot="1" x14ac:dyDescent="0.35">
      <c r="A1221" s="1">
        <v>41913</v>
      </c>
      <c r="B1221" s="13" t="s">
        <v>95</v>
      </c>
      <c r="C1221" t="s">
        <v>17</v>
      </c>
      <c r="D1221">
        <v>5</v>
      </c>
      <c r="E1221" t="str">
        <f>VLOOKUP(Ventas[[#This Row],[Representante]],Vendedores[],2,FALSE)</f>
        <v>Chepén</v>
      </c>
      <c r="F1221" t="str">
        <f>VLOOKUP(Ventas[[#This Row],[CódigoProducto]],Productos[[CódigoProducto]:[Costo de venta]],2,FALSE)</f>
        <v>BLU Advance 5.0</v>
      </c>
      <c r="G1221">
        <f>VLOOKUP(Ventas[[#This Row],[CódigoProducto]],Productos[[CódigoProducto]:[Costo de venta]],3,FALSE)</f>
        <v>1620</v>
      </c>
      <c r="H1221">
        <f>VLOOKUP(Ventas[[#This Row],[CódigoProducto]],Productos[[CódigoProducto]:[Costo de venta]],4,FALSE)</f>
        <v>1350</v>
      </c>
    </row>
    <row r="1222" spans="1:8" ht="15.6" thickTop="1" thickBot="1" x14ac:dyDescent="0.35">
      <c r="A1222" s="1">
        <v>41914</v>
      </c>
      <c r="B1222" s="13" t="s">
        <v>96</v>
      </c>
      <c r="C1222" t="s">
        <v>18</v>
      </c>
      <c r="D1222">
        <v>1</v>
      </c>
      <c r="E1222" t="str">
        <f>VLOOKUP(Ventas[[#This Row],[Representante]],Vendedores[],2,FALSE)</f>
        <v>Juliaca</v>
      </c>
      <c r="F1222" t="str">
        <f>VLOOKUP(Ventas[[#This Row],[CódigoProducto]],Productos[[CódigoProducto]:[Costo de venta]],2,FALSE)</f>
        <v>Apple iPhone 6</v>
      </c>
      <c r="G1222">
        <f>VLOOKUP(Ventas[[#This Row],[CódigoProducto]],Productos[[CódigoProducto]:[Costo de venta]],3,FALSE)</f>
        <v>1312.5</v>
      </c>
      <c r="H1222">
        <f>VLOOKUP(Ventas[[#This Row],[CódigoProducto]],Productos[[CódigoProducto]:[Costo de venta]],4,FALSE)</f>
        <v>1250</v>
      </c>
    </row>
    <row r="1223" spans="1:8" ht="15.6" thickTop="1" thickBot="1" x14ac:dyDescent="0.35">
      <c r="A1223" s="1">
        <v>41914</v>
      </c>
      <c r="B1223" s="13" t="s">
        <v>97</v>
      </c>
      <c r="C1223" t="s">
        <v>21</v>
      </c>
      <c r="D1223">
        <v>2</v>
      </c>
      <c r="E1223" t="str">
        <f>VLOOKUP(Ventas[[#This Row],[Representante]],Vendedores[],2,FALSE)</f>
        <v>Pucallpa</v>
      </c>
      <c r="F1223" t="str">
        <f>VLOOKUP(Ventas[[#This Row],[CódigoProducto]],Productos[[CódigoProducto]:[Costo de venta]],2,FALSE)</f>
        <v>BLU Studio X8</v>
      </c>
      <c r="G1223">
        <f>VLOOKUP(Ventas[[#This Row],[CódigoProducto]],Productos[[CódigoProducto]:[Costo de venta]],3,FALSE)</f>
        <v>1012</v>
      </c>
      <c r="H1223">
        <f>VLOOKUP(Ventas[[#This Row],[CódigoProducto]],Productos[[CódigoProducto]:[Costo de venta]],4,FALSE)</f>
        <v>920</v>
      </c>
    </row>
    <row r="1224" spans="1:8" ht="15.6" thickTop="1" thickBot="1" x14ac:dyDescent="0.35">
      <c r="A1224" s="1">
        <v>41914</v>
      </c>
      <c r="B1224" s="13" t="s">
        <v>98</v>
      </c>
      <c r="C1224" t="s">
        <v>24</v>
      </c>
      <c r="D1224">
        <v>2</v>
      </c>
      <c r="E1224" t="str">
        <f>VLOOKUP(Ventas[[#This Row],[Representante]],Vendedores[],2,FALSE)</f>
        <v>Lima</v>
      </c>
      <c r="F1224" t="str">
        <f>VLOOKUP(Ventas[[#This Row],[CódigoProducto]],Productos[[CódigoProducto]:[Costo de venta]],2,FALSE)</f>
        <v>Samsung Galaxy S5</v>
      </c>
      <c r="G1224">
        <f>VLOOKUP(Ventas[[#This Row],[CódigoProducto]],Productos[[CódigoProducto]:[Costo de venta]],3,FALSE)</f>
        <v>2167.1999999999998</v>
      </c>
      <c r="H1224">
        <f>VLOOKUP(Ventas[[#This Row],[CódigoProducto]],Productos[[CódigoProducto]:[Costo de venta]],4,FALSE)</f>
        <v>1720</v>
      </c>
    </row>
    <row r="1225" spans="1:8" ht="15.6" thickTop="1" thickBot="1" x14ac:dyDescent="0.35">
      <c r="A1225" s="1">
        <v>41914</v>
      </c>
      <c r="B1225" s="13" t="s">
        <v>99</v>
      </c>
      <c r="C1225" t="s">
        <v>24</v>
      </c>
      <c r="D1225">
        <v>22</v>
      </c>
      <c r="E1225" t="str">
        <f>VLOOKUP(Ventas[[#This Row],[Representante]],Vendedores[],2,FALSE)</f>
        <v>Chiclayo</v>
      </c>
      <c r="F1225" t="str">
        <f>VLOOKUP(Ventas[[#This Row],[CódigoProducto]],Productos[[CódigoProducto]:[Costo de venta]],2,FALSE)</f>
        <v>Samsung Galaxy S5</v>
      </c>
      <c r="G1225">
        <f>VLOOKUP(Ventas[[#This Row],[CódigoProducto]],Productos[[CódigoProducto]:[Costo de venta]],3,FALSE)</f>
        <v>2167.1999999999998</v>
      </c>
      <c r="H1225">
        <f>VLOOKUP(Ventas[[#This Row],[CódigoProducto]],Productos[[CódigoProducto]:[Costo de venta]],4,FALSE)</f>
        <v>1720</v>
      </c>
    </row>
    <row r="1226" spans="1:8" ht="15.6" thickTop="1" thickBot="1" x14ac:dyDescent="0.35">
      <c r="A1226" s="1">
        <v>41914</v>
      </c>
      <c r="B1226" s="13" t="s">
        <v>100</v>
      </c>
      <c r="C1226" t="s">
        <v>23</v>
      </c>
      <c r="D1226">
        <v>2</v>
      </c>
      <c r="E1226" t="str">
        <f>VLOOKUP(Ventas[[#This Row],[Representante]],Vendedores[],2,FALSE)</f>
        <v>Cerro de Pasco</v>
      </c>
      <c r="F1226" t="str">
        <f>VLOOKUP(Ventas[[#This Row],[CódigoProducto]],Productos[[CódigoProducto]:[Costo de venta]],2,FALSE)</f>
        <v>Samsung Galaxy J7</v>
      </c>
      <c r="G1226">
        <f>VLOOKUP(Ventas[[#This Row],[CódigoProducto]],Productos[[CódigoProducto]:[Costo de venta]],3,FALSE)</f>
        <v>2016.5</v>
      </c>
      <c r="H1226">
        <f>VLOOKUP(Ventas[[#This Row],[CódigoProducto]],Productos[[CódigoProducto]:[Costo de venta]],4,FALSE)</f>
        <v>1850</v>
      </c>
    </row>
    <row r="1227" spans="1:8" ht="15.6" thickTop="1" thickBot="1" x14ac:dyDescent="0.35">
      <c r="A1227" s="1">
        <v>41914</v>
      </c>
      <c r="B1227" s="13" t="s">
        <v>101</v>
      </c>
      <c r="C1227" t="s">
        <v>16</v>
      </c>
      <c r="D1227">
        <v>1</v>
      </c>
      <c r="E1227" t="str">
        <f>VLOOKUP(Ventas[[#This Row],[Representante]],Vendedores[],2,FALSE)</f>
        <v>Cañete</v>
      </c>
      <c r="F1227" t="str">
        <f>VLOOKUP(Ventas[[#This Row],[CódigoProducto]],Productos[[CódigoProducto]:[Costo de venta]],2,FALSE)</f>
        <v>Huawei Nexus 6P</v>
      </c>
      <c r="G1227">
        <f>VLOOKUP(Ventas[[#This Row],[CódigoProducto]],Productos[[CódigoProducto]:[Costo de venta]],3,FALSE)</f>
        <v>1624</v>
      </c>
      <c r="H1227">
        <f>VLOOKUP(Ventas[[#This Row],[CódigoProducto]],Productos[[CódigoProducto]:[Costo de venta]],4,FALSE)</f>
        <v>1450</v>
      </c>
    </row>
    <row r="1228" spans="1:8" ht="15.6" thickTop="1" thickBot="1" x14ac:dyDescent="0.35">
      <c r="A1228" s="1">
        <v>41915</v>
      </c>
      <c r="B1228" s="13" t="s">
        <v>102</v>
      </c>
      <c r="C1228" t="s">
        <v>15</v>
      </c>
      <c r="D1228">
        <v>2</v>
      </c>
      <c r="E1228" t="str">
        <f>VLOOKUP(Ventas[[#This Row],[Representante]],Vendedores[],2,FALSE)</f>
        <v>Moyobamba</v>
      </c>
      <c r="F1228" t="str">
        <f>VLOOKUP(Ventas[[#This Row],[CódigoProducto]],Productos[[CódigoProducto]:[Costo de venta]],2,FALSE)</f>
        <v>Moto G Plus</v>
      </c>
      <c r="G1228">
        <f>VLOOKUP(Ventas[[#This Row],[CódigoProducto]],Productos[[CódigoProducto]:[Costo de venta]],3,FALSE)</f>
        <v>2376</v>
      </c>
      <c r="H1228">
        <f>VLOOKUP(Ventas[[#This Row],[CódigoProducto]],Productos[[CódigoProducto]:[Costo de venta]],4,FALSE)</f>
        <v>2200</v>
      </c>
    </row>
    <row r="1229" spans="1:8" ht="15.6" thickTop="1" thickBot="1" x14ac:dyDescent="0.35">
      <c r="A1229" s="1">
        <v>41916</v>
      </c>
      <c r="B1229" s="13" t="s">
        <v>53</v>
      </c>
      <c r="C1229" t="s">
        <v>17</v>
      </c>
      <c r="D1229">
        <v>3</v>
      </c>
      <c r="E1229" t="str">
        <f>VLOOKUP(Ventas[[#This Row],[Representante]],Vendedores[],2,FALSE)</f>
        <v>Arequipa</v>
      </c>
      <c r="F1229" t="str">
        <f>VLOOKUP(Ventas[[#This Row],[CódigoProducto]],Productos[[CódigoProducto]:[Costo de venta]],2,FALSE)</f>
        <v>BLU Advance 5.0</v>
      </c>
      <c r="G1229">
        <f>VLOOKUP(Ventas[[#This Row],[CódigoProducto]],Productos[[CódigoProducto]:[Costo de venta]],3,FALSE)</f>
        <v>1620</v>
      </c>
      <c r="H1229">
        <f>VLOOKUP(Ventas[[#This Row],[CódigoProducto]],Productos[[CódigoProducto]:[Costo de venta]],4,FALSE)</f>
        <v>1350</v>
      </c>
    </row>
    <row r="1230" spans="1:8" ht="15.6" thickTop="1" thickBot="1" x14ac:dyDescent="0.35">
      <c r="A1230" s="1">
        <v>41917</v>
      </c>
      <c r="B1230" s="13" t="s">
        <v>50</v>
      </c>
      <c r="C1230" t="s">
        <v>18</v>
      </c>
      <c r="D1230">
        <v>2</v>
      </c>
      <c r="E1230" t="str">
        <f>VLOOKUP(Ventas[[#This Row],[Representante]],Vendedores[],2,FALSE)</f>
        <v>Cajamarca</v>
      </c>
      <c r="F1230" t="str">
        <f>VLOOKUP(Ventas[[#This Row],[CódigoProducto]],Productos[[CódigoProducto]:[Costo de venta]],2,FALSE)</f>
        <v>Apple iPhone 6</v>
      </c>
      <c r="G1230">
        <f>VLOOKUP(Ventas[[#This Row],[CódigoProducto]],Productos[[CódigoProducto]:[Costo de venta]],3,FALSE)</f>
        <v>1312.5</v>
      </c>
      <c r="H1230">
        <f>VLOOKUP(Ventas[[#This Row],[CódigoProducto]],Productos[[CódigoProducto]:[Costo de venta]],4,FALSE)</f>
        <v>1250</v>
      </c>
    </row>
    <row r="1231" spans="1:8" ht="15.6" thickTop="1" thickBot="1" x14ac:dyDescent="0.35">
      <c r="A1231" s="1">
        <v>41917</v>
      </c>
      <c r="B1231" s="13" t="s">
        <v>34</v>
      </c>
      <c r="C1231" t="s">
        <v>13</v>
      </c>
      <c r="D1231">
        <v>3</v>
      </c>
      <c r="E1231" t="str">
        <f>VLOOKUP(Ventas[[#This Row],[Representante]],Vendedores[],2,FALSE)</f>
        <v>Ica</v>
      </c>
      <c r="F1231" t="str">
        <f>VLOOKUP(Ventas[[#This Row],[CódigoProducto]],Productos[[CódigoProducto]:[Costo de venta]],2,FALSE)</f>
        <v>Xiaomi Redmi Note 9</v>
      </c>
      <c r="G1231">
        <f>VLOOKUP(Ventas[[#This Row],[CódigoProducto]],Productos[[CódigoProducto]:[Costo de venta]],3,FALSE)</f>
        <v>1683</v>
      </c>
      <c r="H1231">
        <f>VLOOKUP(Ventas[[#This Row],[CódigoProducto]],Productos[[CódigoProducto]:[Costo de venta]],4,FALSE)</f>
        <v>1530</v>
      </c>
    </row>
    <row r="1232" spans="1:8" ht="15.6" thickTop="1" thickBot="1" x14ac:dyDescent="0.35">
      <c r="A1232" s="1">
        <v>41917</v>
      </c>
      <c r="B1232" s="13" t="s">
        <v>32</v>
      </c>
      <c r="C1232" t="s">
        <v>24</v>
      </c>
      <c r="D1232">
        <v>15</v>
      </c>
      <c r="E1232" t="str">
        <f>VLOOKUP(Ventas[[#This Row],[Representante]],Vendedores[],2,FALSE)</f>
        <v>Trujillo</v>
      </c>
      <c r="F1232" t="str">
        <f>VLOOKUP(Ventas[[#This Row],[CódigoProducto]],Productos[[CódigoProducto]:[Costo de venta]],2,FALSE)</f>
        <v>Samsung Galaxy S5</v>
      </c>
      <c r="G1232">
        <f>VLOOKUP(Ventas[[#This Row],[CódigoProducto]],Productos[[CódigoProducto]:[Costo de venta]],3,FALSE)</f>
        <v>2167.1999999999998</v>
      </c>
      <c r="H1232">
        <f>VLOOKUP(Ventas[[#This Row],[CódigoProducto]],Productos[[CódigoProducto]:[Costo de venta]],4,FALSE)</f>
        <v>1720</v>
      </c>
    </row>
    <row r="1233" spans="1:8" ht="15.6" thickTop="1" thickBot="1" x14ac:dyDescent="0.35">
      <c r="A1233" s="1">
        <v>41917</v>
      </c>
      <c r="B1233" s="13" t="s">
        <v>59</v>
      </c>
      <c r="C1233" t="s">
        <v>17</v>
      </c>
      <c r="D1233">
        <v>1</v>
      </c>
      <c r="E1233" t="str">
        <f>VLOOKUP(Ventas[[#This Row],[Representante]],Vendedores[],2,FALSE)</f>
        <v>Huaral</v>
      </c>
      <c r="F1233" t="str">
        <f>VLOOKUP(Ventas[[#This Row],[CódigoProducto]],Productos[[CódigoProducto]:[Costo de venta]],2,FALSE)</f>
        <v>BLU Advance 5.0</v>
      </c>
      <c r="G1233">
        <f>VLOOKUP(Ventas[[#This Row],[CódigoProducto]],Productos[[CódigoProducto]:[Costo de venta]],3,FALSE)</f>
        <v>1620</v>
      </c>
      <c r="H1233">
        <f>VLOOKUP(Ventas[[#This Row],[CódigoProducto]],Productos[[CódigoProducto]:[Costo de venta]],4,FALSE)</f>
        <v>1350</v>
      </c>
    </row>
    <row r="1234" spans="1:8" ht="15.6" thickTop="1" thickBot="1" x14ac:dyDescent="0.35">
      <c r="A1234" s="1">
        <v>41917</v>
      </c>
      <c r="B1234" s="13" t="s">
        <v>37</v>
      </c>
      <c r="C1234" t="s">
        <v>14</v>
      </c>
      <c r="D1234">
        <v>2</v>
      </c>
      <c r="E1234" t="str">
        <f>VLOOKUP(Ventas[[#This Row],[Representante]],Vendedores[],2,FALSE)</f>
        <v>Chiclayo</v>
      </c>
      <c r="F1234" t="str">
        <f>VLOOKUP(Ventas[[#This Row],[CódigoProducto]],Productos[[CódigoProducto]:[Costo de venta]],2,FALSE)</f>
        <v>Samsung Galaxy A20</v>
      </c>
      <c r="G1234">
        <f>VLOOKUP(Ventas[[#This Row],[CódigoProducto]],Productos[[CódigoProducto]:[Costo de venta]],3,FALSE)</f>
        <v>1725</v>
      </c>
      <c r="H1234">
        <f>VLOOKUP(Ventas[[#This Row],[CódigoProducto]],Productos[[CódigoProducto]:[Costo de venta]],4,FALSE)</f>
        <v>1500</v>
      </c>
    </row>
    <row r="1235" spans="1:8" ht="15.6" thickTop="1" thickBot="1" x14ac:dyDescent="0.35">
      <c r="A1235" s="1">
        <v>41918</v>
      </c>
      <c r="B1235" s="13" t="s">
        <v>38</v>
      </c>
      <c r="C1235" t="s">
        <v>14</v>
      </c>
      <c r="D1235">
        <v>3</v>
      </c>
      <c r="E1235" t="str">
        <f>VLOOKUP(Ventas[[#This Row],[Representante]],Vendedores[],2,FALSE)</f>
        <v>Catacaos</v>
      </c>
      <c r="F1235" t="str">
        <f>VLOOKUP(Ventas[[#This Row],[CódigoProducto]],Productos[[CódigoProducto]:[Costo de venta]],2,FALSE)</f>
        <v>Samsung Galaxy A20</v>
      </c>
      <c r="G1235">
        <f>VLOOKUP(Ventas[[#This Row],[CódigoProducto]],Productos[[CódigoProducto]:[Costo de venta]],3,FALSE)</f>
        <v>1725</v>
      </c>
      <c r="H1235">
        <f>VLOOKUP(Ventas[[#This Row],[CódigoProducto]],Productos[[CódigoProducto]:[Costo de venta]],4,FALSE)</f>
        <v>1500</v>
      </c>
    </row>
    <row r="1236" spans="1:8" ht="15.6" thickTop="1" thickBot="1" x14ac:dyDescent="0.35">
      <c r="A1236" s="1">
        <v>41918</v>
      </c>
      <c r="B1236" s="13" t="s">
        <v>43</v>
      </c>
      <c r="C1236" t="s">
        <v>14</v>
      </c>
      <c r="D1236">
        <v>1</v>
      </c>
      <c r="E1236" t="str">
        <f>VLOOKUP(Ventas[[#This Row],[Representante]],Vendedores[],2,FALSE)</f>
        <v>Huancayo</v>
      </c>
      <c r="F1236" t="str">
        <f>VLOOKUP(Ventas[[#This Row],[CódigoProducto]],Productos[[CódigoProducto]:[Costo de venta]],2,FALSE)</f>
        <v>Samsung Galaxy A20</v>
      </c>
      <c r="G1236">
        <f>VLOOKUP(Ventas[[#This Row],[CódigoProducto]],Productos[[CódigoProducto]:[Costo de venta]],3,FALSE)</f>
        <v>1725</v>
      </c>
      <c r="H1236">
        <f>VLOOKUP(Ventas[[#This Row],[CódigoProducto]],Productos[[CódigoProducto]:[Costo de venta]],4,FALSE)</f>
        <v>1500</v>
      </c>
    </row>
    <row r="1237" spans="1:8" ht="15.6" thickTop="1" thickBot="1" x14ac:dyDescent="0.35">
      <c r="A1237" s="1">
        <v>41918</v>
      </c>
      <c r="B1237" s="13" t="s">
        <v>49</v>
      </c>
      <c r="C1237" t="s">
        <v>22</v>
      </c>
      <c r="D1237">
        <v>3</v>
      </c>
      <c r="E1237" t="str">
        <f>VLOOKUP(Ventas[[#This Row],[Representante]],Vendedores[],2,FALSE)</f>
        <v>Piura</v>
      </c>
      <c r="F1237" t="str">
        <f>VLOOKUP(Ventas[[#This Row],[CódigoProducto]],Productos[[CódigoProducto]:[Costo de venta]],2,FALSE)</f>
        <v>Samsung Galaxy S69</v>
      </c>
      <c r="G1237">
        <f>VLOOKUP(Ventas[[#This Row],[CódigoProducto]],Productos[[CódigoProducto]:[Costo de venta]],3,FALSE)</f>
        <v>998.4</v>
      </c>
      <c r="H1237">
        <f>VLOOKUP(Ventas[[#This Row],[CódigoProducto]],Productos[[CódigoProducto]:[Costo de venta]],4,FALSE)</f>
        <v>960</v>
      </c>
    </row>
    <row r="1238" spans="1:8" ht="15.6" thickTop="1" thickBot="1" x14ac:dyDescent="0.35">
      <c r="A1238" s="1">
        <v>41918</v>
      </c>
      <c r="B1238" s="13" t="s">
        <v>40</v>
      </c>
      <c r="C1238" t="s">
        <v>24</v>
      </c>
      <c r="D1238">
        <v>2</v>
      </c>
      <c r="E1238" t="str">
        <f>VLOOKUP(Ventas[[#This Row],[Representante]],Vendedores[],2,FALSE)</f>
        <v>Iquitos</v>
      </c>
      <c r="F1238" t="str">
        <f>VLOOKUP(Ventas[[#This Row],[CódigoProducto]],Productos[[CódigoProducto]:[Costo de venta]],2,FALSE)</f>
        <v>Samsung Galaxy S5</v>
      </c>
      <c r="G1238">
        <f>VLOOKUP(Ventas[[#This Row],[CódigoProducto]],Productos[[CódigoProducto]:[Costo de venta]],3,FALSE)</f>
        <v>2167.1999999999998</v>
      </c>
      <c r="H1238">
        <f>VLOOKUP(Ventas[[#This Row],[CódigoProducto]],Productos[[CódigoProducto]:[Costo de venta]],4,FALSE)</f>
        <v>1720</v>
      </c>
    </row>
    <row r="1239" spans="1:8" ht="15.6" thickTop="1" thickBot="1" x14ac:dyDescent="0.35">
      <c r="A1239" s="1">
        <v>41918</v>
      </c>
      <c r="B1239" s="13" t="s">
        <v>39</v>
      </c>
      <c r="C1239" t="s">
        <v>24</v>
      </c>
      <c r="D1239">
        <v>2</v>
      </c>
      <c r="E1239" t="str">
        <f>VLOOKUP(Ventas[[#This Row],[Representante]],Vendedores[],2,FALSE)</f>
        <v>Tacna</v>
      </c>
      <c r="F1239" t="str">
        <f>VLOOKUP(Ventas[[#This Row],[CódigoProducto]],Productos[[CódigoProducto]:[Costo de venta]],2,FALSE)</f>
        <v>Samsung Galaxy S5</v>
      </c>
      <c r="G1239">
        <f>VLOOKUP(Ventas[[#This Row],[CódigoProducto]],Productos[[CódigoProducto]:[Costo de venta]],3,FALSE)</f>
        <v>2167.1999999999998</v>
      </c>
      <c r="H1239">
        <f>VLOOKUP(Ventas[[#This Row],[CódigoProducto]],Productos[[CódigoProducto]:[Costo de venta]],4,FALSE)</f>
        <v>1720</v>
      </c>
    </row>
    <row r="1240" spans="1:8" ht="15.6" thickTop="1" thickBot="1" x14ac:dyDescent="0.35">
      <c r="A1240" s="1">
        <v>41919</v>
      </c>
      <c r="B1240" s="13" t="s">
        <v>48</v>
      </c>
      <c r="C1240" t="s">
        <v>17</v>
      </c>
      <c r="D1240">
        <v>3</v>
      </c>
      <c r="E1240" t="str">
        <f>VLOOKUP(Ventas[[#This Row],[Representante]],Vendedores[],2,FALSE)</f>
        <v>Cusco</v>
      </c>
      <c r="F1240" t="str">
        <f>VLOOKUP(Ventas[[#This Row],[CódigoProducto]],Productos[[CódigoProducto]:[Costo de venta]],2,FALSE)</f>
        <v>BLU Advance 5.0</v>
      </c>
      <c r="G1240">
        <f>VLOOKUP(Ventas[[#This Row],[CódigoProducto]],Productos[[CódigoProducto]:[Costo de venta]],3,FALSE)</f>
        <v>1620</v>
      </c>
      <c r="H1240">
        <f>VLOOKUP(Ventas[[#This Row],[CódigoProducto]],Productos[[CódigoProducto]:[Costo de venta]],4,FALSE)</f>
        <v>1350</v>
      </c>
    </row>
    <row r="1241" spans="1:8" ht="15.6" thickTop="1" thickBot="1" x14ac:dyDescent="0.35">
      <c r="A1241" s="1">
        <v>41919</v>
      </c>
      <c r="B1241" s="13" t="s">
        <v>47</v>
      </c>
      <c r="C1241" t="s">
        <v>15</v>
      </c>
      <c r="D1241">
        <v>2</v>
      </c>
      <c r="E1241" t="str">
        <f>VLOOKUP(Ventas[[#This Row],[Representante]],Vendedores[],2,FALSE)</f>
        <v>Chimbote</v>
      </c>
      <c r="F1241" t="str">
        <f>VLOOKUP(Ventas[[#This Row],[CódigoProducto]],Productos[[CódigoProducto]:[Costo de venta]],2,FALSE)</f>
        <v>Moto G Plus</v>
      </c>
      <c r="G1241">
        <f>VLOOKUP(Ventas[[#This Row],[CódigoProducto]],Productos[[CódigoProducto]:[Costo de venta]],3,FALSE)</f>
        <v>2376</v>
      </c>
      <c r="H1241">
        <f>VLOOKUP(Ventas[[#This Row],[CódigoProducto]],Productos[[CódigoProducto]:[Costo de venta]],4,FALSE)</f>
        <v>2200</v>
      </c>
    </row>
    <row r="1242" spans="1:8" ht="15.6" thickTop="1" thickBot="1" x14ac:dyDescent="0.35">
      <c r="A1242" s="1">
        <v>41919</v>
      </c>
      <c r="B1242" s="13" t="s">
        <v>56</v>
      </c>
      <c r="C1242" t="s">
        <v>22</v>
      </c>
      <c r="D1242">
        <v>1</v>
      </c>
      <c r="E1242" t="str">
        <f>VLOOKUP(Ventas[[#This Row],[Representante]],Vendedores[],2,FALSE)</f>
        <v>Juliaca</v>
      </c>
      <c r="F1242" t="str">
        <f>VLOOKUP(Ventas[[#This Row],[CódigoProducto]],Productos[[CódigoProducto]:[Costo de venta]],2,FALSE)</f>
        <v>Samsung Galaxy S69</v>
      </c>
      <c r="G1242">
        <f>VLOOKUP(Ventas[[#This Row],[CódigoProducto]],Productos[[CódigoProducto]:[Costo de venta]],3,FALSE)</f>
        <v>998.4</v>
      </c>
      <c r="H1242">
        <f>VLOOKUP(Ventas[[#This Row],[CódigoProducto]],Productos[[CódigoProducto]:[Costo de venta]],4,FALSE)</f>
        <v>960</v>
      </c>
    </row>
    <row r="1243" spans="1:8" ht="15.6" thickTop="1" thickBot="1" x14ac:dyDescent="0.35">
      <c r="A1243" s="1">
        <v>41920</v>
      </c>
      <c r="B1243" s="13" t="s">
        <v>52</v>
      </c>
      <c r="C1243" t="s">
        <v>24</v>
      </c>
      <c r="D1243">
        <v>1</v>
      </c>
      <c r="E1243" t="str">
        <f>VLOOKUP(Ventas[[#This Row],[Representante]],Vendedores[],2,FALSE)</f>
        <v>Ayacucho</v>
      </c>
      <c r="F1243" t="str">
        <f>VLOOKUP(Ventas[[#This Row],[CódigoProducto]],Productos[[CódigoProducto]:[Costo de venta]],2,FALSE)</f>
        <v>Samsung Galaxy S5</v>
      </c>
      <c r="G1243">
        <f>VLOOKUP(Ventas[[#This Row],[CódigoProducto]],Productos[[CódigoProducto]:[Costo de venta]],3,FALSE)</f>
        <v>2167.1999999999998</v>
      </c>
      <c r="H1243">
        <f>VLOOKUP(Ventas[[#This Row],[CódigoProducto]],Productos[[CódigoProducto]:[Costo de venta]],4,FALSE)</f>
        <v>1720</v>
      </c>
    </row>
    <row r="1244" spans="1:8" ht="15.6" thickTop="1" thickBot="1" x14ac:dyDescent="0.35">
      <c r="A1244" s="1">
        <v>41920</v>
      </c>
      <c r="B1244" s="13" t="s">
        <v>55</v>
      </c>
      <c r="C1244" t="s">
        <v>24</v>
      </c>
      <c r="D1244">
        <v>10</v>
      </c>
      <c r="E1244" t="str">
        <f>VLOOKUP(Ventas[[#This Row],[Representante]],Vendedores[],2,FALSE)</f>
        <v>Pucallpa</v>
      </c>
      <c r="F1244" t="str">
        <f>VLOOKUP(Ventas[[#This Row],[CódigoProducto]],Productos[[CódigoProducto]:[Costo de venta]],2,FALSE)</f>
        <v>Samsung Galaxy S5</v>
      </c>
      <c r="G1244">
        <f>VLOOKUP(Ventas[[#This Row],[CódigoProducto]],Productos[[CódigoProducto]:[Costo de venta]],3,FALSE)</f>
        <v>2167.1999999999998</v>
      </c>
      <c r="H1244">
        <f>VLOOKUP(Ventas[[#This Row],[CódigoProducto]],Productos[[CódigoProducto]:[Costo de venta]],4,FALSE)</f>
        <v>1720</v>
      </c>
    </row>
    <row r="1245" spans="1:8" ht="15.6" thickTop="1" thickBot="1" x14ac:dyDescent="0.35">
      <c r="A1245" s="1">
        <v>41920</v>
      </c>
      <c r="B1245" s="13" t="s">
        <v>57</v>
      </c>
      <c r="C1245" t="s">
        <v>20</v>
      </c>
      <c r="D1245">
        <v>3</v>
      </c>
      <c r="E1245" t="str">
        <f>VLOOKUP(Ventas[[#This Row],[Representante]],Vendedores[],2,FALSE)</f>
        <v>Tumbes</v>
      </c>
      <c r="F1245" t="str">
        <f>VLOOKUP(Ventas[[#This Row],[CódigoProducto]],Productos[[CódigoProducto]:[Costo de venta]],2,FALSE)</f>
        <v>ALCATEL OneTouch</v>
      </c>
      <c r="G1245">
        <f>VLOOKUP(Ventas[[#This Row],[CódigoProducto]],Productos[[CódigoProducto]:[Costo de venta]],3,FALSE)</f>
        <v>1020</v>
      </c>
      <c r="H1245">
        <f>VLOOKUP(Ventas[[#This Row],[CódigoProducto]],Productos[[CódigoProducto]:[Costo de venta]],4,FALSE)</f>
        <v>850</v>
      </c>
    </row>
    <row r="1246" spans="1:8" ht="15.6" thickTop="1" thickBot="1" x14ac:dyDescent="0.35">
      <c r="A1246" s="1">
        <v>41920</v>
      </c>
      <c r="B1246" s="13" t="s">
        <v>45</v>
      </c>
      <c r="C1246" t="s">
        <v>24</v>
      </c>
      <c r="D1246">
        <v>3</v>
      </c>
      <c r="E1246" t="str">
        <f>VLOOKUP(Ventas[[#This Row],[Representante]],Vendedores[],2,FALSE)</f>
        <v>Ilo</v>
      </c>
      <c r="F1246" t="str">
        <f>VLOOKUP(Ventas[[#This Row],[CódigoProducto]],Productos[[CódigoProducto]:[Costo de venta]],2,FALSE)</f>
        <v>Samsung Galaxy S5</v>
      </c>
      <c r="G1246">
        <f>VLOOKUP(Ventas[[#This Row],[CódigoProducto]],Productos[[CódigoProducto]:[Costo de venta]],3,FALSE)</f>
        <v>2167.1999999999998</v>
      </c>
      <c r="H1246">
        <f>VLOOKUP(Ventas[[#This Row],[CódigoProducto]],Productos[[CódigoProducto]:[Costo de venta]],4,FALSE)</f>
        <v>1720</v>
      </c>
    </row>
    <row r="1247" spans="1:8" ht="15.6" thickTop="1" thickBot="1" x14ac:dyDescent="0.35">
      <c r="A1247" s="1">
        <v>41920</v>
      </c>
      <c r="B1247" s="13" t="s">
        <v>51</v>
      </c>
      <c r="C1247" t="s">
        <v>24</v>
      </c>
      <c r="D1247">
        <v>1</v>
      </c>
      <c r="E1247" t="str">
        <f>VLOOKUP(Ventas[[#This Row],[Representante]],Vendedores[],2,FALSE)</f>
        <v>Huaraz</v>
      </c>
      <c r="F1247" t="str">
        <f>VLOOKUP(Ventas[[#This Row],[CódigoProducto]],Productos[[CódigoProducto]:[Costo de venta]],2,FALSE)</f>
        <v>Samsung Galaxy S5</v>
      </c>
      <c r="G1247">
        <f>VLOOKUP(Ventas[[#This Row],[CódigoProducto]],Productos[[CódigoProducto]:[Costo de venta]],3,FALSE)</f>
        <v>2167.1999999999998</v>
      </c>
      <c r="H1247">
        <f>VLOOKUP(Ventas[[#This Row],[CódigoProducto]],Productos[[CódigoProducto]:[Costo de venta]],4,FALSE)</f>
        <v>1720</v>
      </c>
    </row>
    <row r="1248" spans="1:8" ht="15.6" thickTop="1" thickBot="1" x14ac:dyDescent="0.35">
      <c r="A1248" s="1">
        <v>41920</v>
      </c>
      <c r="B1248" s="13" t="s">
        <v>58</v>
      </c>
      <c r="C1248" t="s">
        <v>20</v>
      </c>
      <c r="D1248">
        <v>2</v>
      </c>
      <c r="E1248" t="str">
        <f>VLOOKUP(Ventas[[#This Row],[Representante]],Vendedores[],2,FALSE)</f>
        <v>Chincha</v>
      </c>
      <c r="F1248" t="str">
        <f>VLOOKUP(Ventas[[#This Row],[CódigoProducto]],Productos[[CódigoProducto]:[Costo de venta]],2,FALSE)</f>
        <v>ALCATEL OneTouch</v>
      </c>
      <c r="G1248">
        <f>VLOOKUP(Ventas[[#This Row],[CódigoProducto]],Productos[[CódigoProducto]:[Costo de venta]],3,FALSE)</f>
        <v>1020</v>
      </c>
      <c r="H1248">
        <f>VLOOKUP(Ventas[[#This Row],[CódigoProducto]],Productos[[CódigoProducto]:[Costo de venta]],4,FALSE)</f>
        <v>850</v>
      </c>
    </row>
    <row r="1249" spans="1:8" ht="15.6" thickTop="1" thickBot="1" x14ac:dyDescent="0.35">
      <c r="A1249" s="1">
        <v>41920</v>
      </c>
      <c r="B1249" s="13" t="s">
        <v>60</v>
      </c>
      <c r="C1249" t="s">
        <v>23</v>
      </c>
      <c r="D1249">
        <v>1</v>
      </c>
      <c r="E1249" t="str">
        <f>VLOOKUP(Ventas[[#This Row],[Representante]],Vendedores[],2,FALSE)</f>
        <v>Pisco</v>
      </c>
      <c r="F1249" t="str">
        <f>VLOOKUP(Ventas[[#This Row],[CódigoProducto]],Productos[[CódigoProducto]:[Costo de venta]],2,FALSE)</f>
        <v>Samsung Galaxy J7</v>
      </c>
      <c r="G1249">
        <f>VLOOKUP(Ventas[[#This Row],[CódigoProducto]],Productos[[CódigoProducto]:[Costo de venta]],3,FALSE)</f>
        <v>2016.5</v>
      </c>
      <c r="H1249">
        <f>VLOOKUP(Ventas[[#This Row],[CódigoProducto]],Productos[[CódigoProducto]:[Costo de venta]],4,FALSE)</f>
        <v>1850</v>
      </c>
    </row>
    <row r="1250" spans="1:8" ht="15.6" thickTop="1" thickBot="1" x14ac:dyDescent="0.35">
      <c r="A1250" s="1">
        <v>41920</v>
      </c>
      <c r="B1250" s="13" t="s">
        <v>54</v>
      </c>
      <c r="C1250" t="s">
        <v>17</v>
      </c>
      <c r="D1250">
        <v>2</v>
      </c>
      <c r="E1250" t="str">
        <f>VLOOKUP(Ventas[[#This Row],[Representante]],Vendedores[],2,FALSE)</f>
        <v>Cañete</v>
      </c>
      <c r="F1250" t="str">
        <f>VLOOKUP(Ventas[[#This Row],[CódigoProducto]],Productos[[CódigoProducto]:[Costo de venta]],2,FALSE)</f>
        <v>BLU Advance 5.0</v>
      </c>
      <c r="G1250">
        <f>VLOOKUP(Ventas[[#This Row],[CódigoProducto]],Productos[[CódigoProducto]:[Costo de venta]],3,FALSE)</f>
        <v>1620</v>
      </c>
      <c r="H1250">
        <f>VLOOKUP(Ventas[[#This Row],[CódigoProducto]],Productos[[CódigoProducto]:[Costo de venta]],4,FALSE)</f>
        <v>1350</v>
      </c>
    </row>
    <row r="1251" spans="1:8" ht="15.6" thickTop="1" thickBot="1" x14ac:dyDescent="0.35">
      <c r="A1251" s="1">
        <v>41921</v>
      </c>
      <c r="B1251" s="13" t="s">
        <v>63</v>
      </c>
      <c r="C1251" t="s">
        <v>23</v>
      </c>
      <c r="D1251">
        <v>25</v>
      </c>
      <c r="E1251" t="str">
        <f>VLOOKUP(Ventas[[#This Row],[Representante]],Vendedores[],2,FALSE)</f>
        <v>Jaén</v>
      </c>
      <c r="F1251" t="str">
        <f>VLOOKUP(Ventas[[#This Row],[CódigoProducto]],Productos[[CódigoProducto]:[Costo de venta]],2,FALSE)</f>
        <v>Samsung Galaxy J7</v>
      </c>
      <c r="G1251">
        <f>VLOOKUP(Ventas[[#This Row],[CódigoProducto]],Productos[[CódigoProducto]:[Costo de venta]],3,FALSE)</f>
        <v>2016.5</v>
      </c>
      <c r="H1251">
        <f>VLOOKUP(Ventas[[#This Row],[CódigoProducto]],Productos[[CódigoProducto]:[Costo de venta]],4,FALSE)</f>
        <v>1850</v>
      </c>
    </row>
    <row r="1252" spans="1:8" ht="15.6" thickTop="1" thickBot="1" x14ac:dyDescent="0.35">
      <c r="A1252" s="1">
        <v>41921</v>
      </c>
      <c r="B1252" s="13" t="s">
        <v>64</v>
      </c>
      <c r="C1252" t="s">
        <v>21</v>
      </c>
      <c r="D1252">
        <v>3</v>
      </c>
      <c r="E1252" t="str">
        <f>VLOOKUP(Ventas[[#This Row],[Representante]],Vendedores[],2,FALSE)</f>
        <v>Moyobamba</v>
      </c>
      <c r="F1252" t="str">
        <f>VLOOKUP(Ventas[[#This Row],[CódigoProducto]],Productos[[CódigoProducto]:[Costo de venta]],2,FALSE)</f>
        <v>BLU Studio X8</v>
      </c>
      <c r="G1252">
        <f>VLOOKUP(Ventas[[#This Row],[CódigoProducto]],Productos[[CódigoProducto]:[Costo de venta]],3,FALSE)</f>
        <v>1012</v>
      </c>
      <c r="H1252">
        <f>VLOOKUP(Ventas[[#This Row],[CódigoProducto]],Productos[[CódigoProducto]:[Costo de venta]],4,FALSE)</f>
        <v>920</v>
      </c>
    </row>
    <row r="1253" spans="1:8" ht="15.6" thickTop="1" thickBot="1" x14ac:dyDescent="0.35">
      <c r="A1253" s="1">
        <v>41922</v>
      </c>
      <c r="B1253" s="13" t="s">
        <v>65</v>
      </c>
      <c r="C1253" t="s">
        <v>24</v>
      </c>
      <c r="D1253">
        <v>2</v>
      </c>
      <c r="E1253" t="str">
        <f>VLOOKUP(Ventas[[#This Row],[Representante]],Vendedores[],2,FALSE)</f>
        <v>Barranca</v>
      </c>
      <c r="F1253" t="str">
        <f>VLOOKUP(Ventas[[#This Row],[CódigoProducto]],Productos[[CódigoProducto]:[Costo de venta]],2,FALSE)</f>
        <v>Samsung Galaxy S5</v>
      </c>
      <c r="G1253">
        <f>VLOOKUP(Ventas[[#This Row],[CódigoProducto]],Productos[[CódigoProducto]:[Costo de venta]],3,FALSE)</f>
        <v>2167.1999999999998</v>
      </c>
      <c r="H1253">
        <f>VLOOKUP(Ventas[[#This Row],[CódigoProducto]],Productos[[CódigoProducto]:[Costo de venta]],4,FALSE)</f>
        <v>1720</v>
      </c>
    </row>
    <row r="1254" spans="1:8" ht="15.6" thickTop="1" thickBot="1" x14ac:dyDescent="0.35">
      <c r="A1254" s="1">
        <v>41922</v>
      </c>
      <c r="B1254" s="13" t="s">
        <v>66</v>
      </c>
      <c r="C1254" t="s">
        <v>14</v>
      </c>
      <c r="D1254">
        <v>1</v>
      </c>
      <c r="E1254" t="str">
        <f>VLOOKUP(Ventas[[#This Row],[Representante]],Vendedores[],2,FALSE)</f>
        <v>Huacho</v>
      </c>
      <c r="F1254" t="str">
        <f>VLOOKUP(Ventas[[#This Row],[CódigoProducto]],Productos[[CódigoProducto]:[Costo de venta]],2,FALSE)</f>
        <v>Samsung Galaxy A20</v>
      </c>
      <c r="G1254">
        <f>VLOOKUP(Ventas[[#This Row],[CódigoProducto]],Productos[[CódigoProducto]:[Costo de venta]],3,FALSE)</f>
        <v>1725</v>
      </c>
      <c r="H1254">
        <f>VLOOKUP(Ventas[[#This Row],[CódigoProducto]],Productos[[CódigoProducto]:[Costo de venta]],4,FALSE)</f>
        <v>1500</v>
      </c>
    </row>
    <row r="1255" spans="1:8" ht="15.6" thickTop="1" thickBot="1" x14ac:dyDescent="0.35">
      <c r="A1255" s="1">
        <v>41922</v>
      </c>
      <c r="B1255" s="13" t="s">
        <v>67</v>
      </c>
      <c r="C1255" t="s">
        <v>18</v>
      </c>
      <c r="D1255">
        <v>3</v>
      </c>
      <c r="E1255" t="str">
        <f>VLOOKUP(Ventas[[#This Row],[Representante]],Vendedores[],2,FALSE)</f>
        <v>Tingo María</v>
      </c>
      <c r="F1255" t="str">
        <f>VLOOKUP(Ventas[[#This Row],[CódigoProducto]],Productos[[CódigoProducto]:[Costo de venta]],2,FALSE)</f>
        <v>Apple iPhone 6</v>
      </c>
      <c r="G1255">
        <f>VLOOKUP(Ventas[[#This Row],[CódigoProducto]],Productos[[CódigoProducto]:[Costo de venta]],3,FALSE)</f>
        <v>1312.5</v>
      </c>
      <c r="H1255">
        <f>VLOOKUP(Ventas[[#This Row],[CódigoProducto]],Productos[[CódigoProducto]:[Costo de venta]],4,FALSE)</f>
        <v>1250</v>
      </c>
    </row>
    <row r="1256" spans="1:8" ht="15.6" thickTop="1" thickBot="1" x14ac:dyDescent="0.35">
      <c r="A1256" s="1">
        <v>41922</v>
      </c>
      <c r="B1256" s="13" t="s">
        <v>68</v>
      </c>
      <c r="C1256" t="s">
        <v>15</v>
      </c>
      <c r="D1256">
        <v>3</v>
      </c>
      <c r="E1256" t="str">
        <f>VLOOKUP(Ventas[[#This Row],[Representante]],Vendedores[],2,FALSE)</f>
        <v>Paita</v>
      </c>
      <c r="F1256" t="str">
        <f>VLOOKUP(Ventas[[#This Row],[CódigoProducto]],Productos[[CódigoProducto]:[Costo de venta]],2,FALSE)</f>
        <v>Moto G Plus</v>
      </c>
      <c r="G1256">
        <f>VLOOKUP(Ventas[[#This Row],[CódigoProducto]],Productos[[CódigoProducto]:[Costo de venta]],3,FALSE)</f>
        <v>2376</v>
      </c>
      <c r="H1256">
        <f>VLOOKUP(Ventas[[#This Row],[CódigoProducto]],Productos[[CódigoProducto]:[Costo de venta]],4,FALSE)</f>
        <v>2200</v>
      </c>
    </row>
    <row r="1257" spans="1:8" ht="15.6" thickTop="1" thickBot="1" x14ac:dyDescent="0.35">
      <c r="A1257" s="1">
        <v>41923</v>
      </c>
      <c r="B1257" s="13" t="s">
        <v>62</v>
      </c>
      <c r="C1257" t="s">
        <v>21</v>
      </c>
      <c r="D1257">
        <v>1</v>
      </c>
      <c r="E1257" t="str">
        <f>VLOOKUP(Ventas[[#This Row],[Representante]],Vendedores[],2,FALSE)</f>
        <v>Sullana</v>
      </c>
      <c r="F1257" t="str">
        <f>VLOOKUP(Ventas[[#This Row],[CódigoProducto]],Productos[[CódigoProducto]:[Costo de venta]],2,FALSE)</f>
        <v>BLU Studio X8</v>
      </c>
      <c r="G1257">
        <f>VLOOKUP(Ventas[[#This Row],[CódigoProducto]],Productos[[CódigoProducto]:[Costo de venta]],3,FALSE)</f>
        <v>1012</v>
      </c>
      <c r="H1257">
        <f>VLOOKUP(Ventas[[#This Row],[CódigoProducto]],Productos[[CódigoProducto]:[Costo de venta]],4,FALSE)</f>
        <v>920</v>
      </c>
    </row>
    <row r="1258" spans="1:8" ht="15.6" thickTop="1" thickBot="1" x14ac:dyDescent="0.35">
      <c r="A1258" s="1">
        <v>41923</v>
      </c>
      <c r="B1258" s="13" t="s">
        <v>61</v>
      </c>
      <c r="C1258" t="s">
        <v>23</v>
      </c>
      <c r="D1258">
        <v>3</v>
      </c>
      <c r="E1258" t="str">
        <f>VLOOKUP(Ventas[[#This Row],[Representante]],Vendedores[],2,FALSE)</f>
        <v>Cerro de Pasco</v>
      </c>
      <c r="F1258" t="str">
        <f>VLOOKUP(Ventas[[#This Row],[CódigoProducto]],Productos[[CódigoProducto]:[Costo de venta]],2,FALSE)</f>
        <v>Samsung Galaxy J7</v>
      </c>
      <c r="G1258">
        <f>VLOOKUP(Ventas[[#This Row],[CódigoProducto]],Productos[[CódigoProducto]:[Costo de venta]],3,FALSE)</f>
        <v>2016.5</v>
      </c>
      <c r="H1258">
        <f>VLOOKUP(Ventas[[#This Row],[CódigoProducto]],Productos[[CódigoProducto]:[Costo de venta]],4,FALSE)</f>
        <v>1850</v>
      </c>
    </row>
    <row r="1259" spans="1:8" ht="15.6" thickTop="1" thickBot="1" x14ac:dyDescent="0.35">
      <c r="A1259" s="1">
        <v>41923</v>
      </c>
      <c r="B1259" s="13" t="s">
        <v>69</v>
      </c>
      <c r="C1259" t="s">
        <v>14</v>
      </c>
      <c r="D1259">
        <v>2</v>
      </c>
      <c r="E1259" t="str">
        <f>VLOOKUP(Ventas[[#This Row],[Representante]],Vendedores[],2,FALSE)</f>
        <v>Satipo</v>
      </c>
      <c r="F1259" t="str">
        <f>VLOOKUP(Ventas[[#This Row],[CódigoProducto]],Productos[[CódigoProducto]:[Costo de venta]],2,FALSE)</f>
        <v>Samsung Galaxy A20</v>
      </c>
      <c r="G1259">
        <f>VLOOKUP(Ventas[[#This Row],[CódigoProducto]],Productos[[CódigoProducto]:[Costo de venta]],3,FALSE)</f>
        <v>1725</v>
      </c>
      <c r="H1259">
        <f>VLOOKUP(Ventas[[#This Row],[CódigoProducto]],Productos[[CódigoProducto]:[Costo de venta]],4,FALSE)</f>
        <v>1500</v>
      </c>
    </row>
    <row r="1260" spans="1:8" ht="15.6" thickTop="1" thickBot="1" x14ac:dyDescent="0.35">
      <c r="A1260" s="1">
        <v>41923</v>
      </c>
      <c r="B1260" s="13" t="s">
        <v>70</v>
      </c>
      <c r="C1260" t="s">
        <v>15</v>
      </c>
      <c r="D1260">
        <v>2</v>
      </c>
      <c r="E1260" t="str">
        <f>VLOOKUP(Ventas[[#This Row],[Representante]],Vendedores[],2,FALSE)</f>
        <v>Talara</v>
      </c>
      <c r="F1260" t="str">
        <f>VLOOKUP(Ventas[[#This Row],[CódigoProducto]],Productos[[CódigoProducto]:[Costo de venta]],2,FALSE)</f>
        <v>Moto G Plus</v>
      </c>
      <c r="G1260">
        <f>VLOOKUP(Ventas[[#This Row],[CódigoProducto]],Productos[[CódigoProducto]:[Costo de venta]],3,FALSE)</f>
        <v>2376</v>
      </c>
      <c r="H1260">
        <f>VLOOKUP(Ventas[[#This Row],[CódigoProducto]],Productos[[CódigoProducto]:[Costo de venta]],4,FALSE)</f>
        <v>2200</v>
      </c>
    </row>
    <row r="1261" spans="1:8" ht="15.6" thickTop="1" thickBot="1" x14ac:dyDescent="0.35">
      <c r="A1261" s="1">
        <v>41924</v>
      </c>
      <c r="B1261" s="13" t="s">
        <v>71</v>
      </c>
      <c r="C1261" t="s">
        <v>17</v>
      </c>
      <c r="D1261">
        <v>3</v>
      </c>
      <c r="E1261" t="str">
        <f>VLOOKUP(Ventas[[#This Row],[Representante]],Vendedores[],2,FALSE)</f>
        <v>Yurimaguas</v>
      </c>
      <c r="F1261" t="str">
        <f>VLOOKUP(Ventas[[#This Row],[CódigoProducto]],Productos[[CódigoProducto]:[Costo de venta]],2,FALSE)</f>
        <v>BLU Advance 5.0</v>
      </c>
      <c r="G1261">
        <f>VLOOKUP(Ventas[[#This Row],[CódigoProducto]],Productos[[CódigoProducto]:[Costo de venta]],3,FALSE)</f>
        <v>1620</v>
      </c>
      <c r="H1261">
        <f>VLOOKUP(Ventas[[#This Row],[CódigoProducto]],Productos[[CódigoProducto]:[Costo de venta]],4,FALSE)</f>
        <v>1350</v>
      </c>
    </row>
    <row r="1262" spans="1:8" ht="15.6" thickTop="1" thickBot="1" x14ac:dyDescent="0.35">
      <c r="A1262" s="1">
        <v>41924</v>
      </c>
      <c r="B1262" s="13" t="s">
        <v>46</v>
      </c>
      <c r="C1262" t="s">
        <v>17</v>
      </c>
      <c r="D1262">
        <v>3</v>
      </c>
      <c r="E1262" t="str">
        <f>VLOOKUP(Ventas[[#This Row],[Representante]],Vendedores[],2,FALSE)</f>
        <v>Sicuani</v>
      </c>
      <c r="F1262" t="str">
        <f>VLOOKUP(Ventas[[#This Row],[CódigoProducto]],Productos[[CódigoProducto]:[Costo de venta]],2,FALSE)</f>
        <v>BLU Advance 5.0</v>
      </c>
      <c r="G1262">
        <f>VLOOKUP(Ventas[[#This Row],[CódigoProducto]],Productos[[CódigoProducto]:[Costo de venta]],3,FALSE)</f>
        <v>1620</v>
      </c>
      <c r="H1262">
        <f>VLOOKUP(Ventas[[#This Row],[CódigoProducto]],Productos[[CódigoProducto]:[Costo de venta]],4,FALSE)</f>
        <v>1350</v>
      </c>
    </row>
    <row r="1263" spans="1:8" ht="15.6" thickTop="1" thickBot="1" x14ac:dyDescent="0.35">
      <c r="A1263" s="1">
        <v>41924</v>
      </c>
      <c r="B1263" s="13" t="s">
        <v>72</v>
      </c>
      <c r="C1263" t="s">
        <v>20</v>
      </c>
      <c r="D1263">
        <v>1</v>
      </c>
      <c r="E1263" t="str">
        <f>VLOOKUP(Ventas[[#This Row],[Representante]],Vendedores[],2,FALSE)</f>
        <v>Sechura</v>
      </c>
      <c r="F1263" t="str">
        <f>VLOOKUP(Ventas[[#This Row],[CódigoProducto]],Productos[[CódigoProducto]:[Costo de venta]],2,FALSE)</f>
        <v>ALCATEL OneTouch</v>
      </c>
      <c r="G1263">
        <f>VLOOKUP(Ventas[[#This Row],[CódigoProducto]],Productos[[CódigoProducto]:[Costo de venta]],3,FALSE)</f>
        <v>1020</v>
      </c>
      <c r="H1263">
        <f>VLOOKUP(Ventas[[#This Row],[CódigoProducto]],Productos[[CódigoProducto]:[Costo de venta]],4,FALSE)</f>
        <v>850</v>
      </c>
    </row>
    <row r="1264" spans="1:8" ht="15.6" thickTop="1" thickBot="1" x14ac:dyDescent="0.35">
      <c r="A1264" s="1">
        <v>41924</v>
      </c>
      <c r="B1264" s="13" t="s">
        <v>73</v>
      </c>
      <c r="C1264" t="s">
        <v>17</v>
      </c>
      <c r="D1264">
        <v>12</v>
      </c>
      <c r="E1264" t="str">
        <f>VLOOKUP(Ventas[[#This Row],[Representante]],Vendedores[],2,FALSE)</f>
        <v>Puerto Maldonado</v>
      </c>
      <c r="F1264" t="str">
        <f>VLOOKUP(Ventas[[#This Row],[CódigoProducto]],Productos[[CódigoProducto]:[Costo de venta]],2,FALSE)</f>
        <v>BLU Advance 5.0</v>
      </c>
      <c r="G1264">
        <f>VLOOKUP(Ventas[[#This Row],[CódigoProducto]],Productos[[CódigoProducto]:[Costo de venta]],3,FALSE)</f>
        <v>1620</v>
      </c>
      <c r="H1264">
        <f>VLOOKUP(Ventas[[#This Row],[CódigoProducto]],Productos[[CódigoProducto]:[Costo de venta]],4,FALSE)</f>
        <v>1350</v>
      </c>
    </row>
    <row r="1265" spans="1:8" ht="15.6" thickTop="1" thickBot="1" x14ac:dyDescent="0.35">
      <c r="A1265" s="1">
        <v>41925</v>
      </c>
      <c r="B1265" s="13" t="s">
        <v>74</v>
      </c>
      <c r="C1265" t="s">
        <v>14</v>
      </c>
      <c r="D1265">
        <v>1</v>
      </c>
      <c r="E1265" t="str">
        <f>VLOOKUP(Ventas[[#This Row],[Representante]],Vendedores[],2,FALSE)</f>
        <v>Huánuco</v>
      </c>
      <c r="F1265" t="str">
        <f>VLOOKUP(Ventas[[#This Row],[CódigoProducto]],Productos[[CódigoProducto]:[Costo de venta]],2,FALSE)</f>
        <v>Samsung Galaxy A20</v>
      </c>
      <c r="G1265">
        <f>VLOOKUP(Ventas[[#This Row],[CódigoProducto]],Productos[[CódigoProducto]:[Costo de venta]],3,FALSE)</f>
        <v>1725</v>
      </c>
      <c r="H1265">
        <f>VLOOKUP(Ventas[[#This Row],[CódigoProducto]],Productos[[CódigoProducto]:[Costo de venta]],4,FALSE)</f>
        <v>1500</v>
      </c>
    </row>
    <row r="1266" spans="1:8" ht="15.6" thickTop="1" thickBot="1" x14ac:dyDescent="0.35">
      <c r="A1266" s="1">
        <v>41925</v>
      </c>
      <c r="B1266" s="13" t="s">
        <v>75</v>
      </c>
      <c r="C1266" t="s">
        <v>17</v>
      </c>
      <c r="D1266">
        <v>2</v>
      </c>
      <c r="E1266" t="str">
        <f>VLOOKUP(Ventas[[#This Row],[Representante]],Vendedores[],2,FALSE)</f>
        <v>Tarapoto</v>
      </c>
      <c r="F1266" t="str">
        <f>VLOOKUP(Ventas[[#This Row],[CódigoProducto]],Productos[[CódigoProducto]:[Costo de venta]],2,FALSE)</f>
        <v>BLU Advance 5.0</v>
      </c>
      <c r="G1266">
        <f>VLOOKUP(Ventas[[#This Row],[CódigoProducto]],Productos[[CódigoProducto]:[Costo de venta]],3,FALSE)</f>
        <v>1620</v>
      </c>
      <c r="H1266">
        <f>VLOOKUP(Ventas[[#This Row],[CódigoProducto]],Productos[[CódigoProducto]:[Costo de venta]],4,FALSE)</f>
        <v>1350</v>
      </c>
    </row>
    <row r="1267" spans="1:8" ht="15.6" thickTop="1" thickBot="1" x14ac:dyDescent="0.35">
      <c r="A1267" s="1">
        <v>41925</v>
      </c>
      <c r="B1267" s="13" t="s">
        <v>76</v>
      </c>
      <c r="C1267" t="s">
        <v>17</v>
      </c>
      <c r="D1267">
        <v>2</v>
      </c>
      <c r="E1267" t="str">
        <f>VLOOKUP(Ventas[[#This Row],[Representante]],Vendedores[],2,FALSE)</f>
        <v>Chepén</v>
      </c>
      <c r="F1267" t="str">
        <f>VLOOKUP(Ventas[[#This Row],[CódigoProducto]],Productos[[CódigoProducto]:[Costo de venta]],2,FALSE)</f>
        <v>BLU Advance 5.0</v>
      </c>
      <c r="G1267">
        <f>VLOOKUP(Ventas[[#This Row],[CódigoProducto]],Productos[[CódigoProducto]:[Costo de venta]],3,FALSE)</f>
        <v>1620</v>
      </c>
      <c r="H1267">
        <f>VLOOKUP(Ventas[[#This Row],[CódigoProducto]],Productos[[CódigoProducto]:[Costo de venta]],4,FALSE)</f>
        <v>1350</v>
      </c>
    </row>
    <row r="1268" spans="1:8" ht="15.6" thickTop="1" thickBot="1" x14ac:dyDescent="0.35">
      <c r="A1268" s="1">
        <v>41925</v>
      </c>
      <c r="B1268" s="13" t="s">
        <v>77</v>
      </c>
      <c r="C1268" t="s">
        <v>16</v>
      </c>
      <c r="D1268">
        <v>3</v>
      </c>
      <c r="E1268" t="str">
        <f>VLOOKUP(Ventas[[#This Row],[Representante]],Vendedores[],2,FALSE)</f>
        <v>Moquegua</v>
      </c>
      <c r="F1268" t="str">
        <f>VLOOKUP(Ventas[[#This Row],[CódigoProducto]],Productos[[CódigoProducto]:[Costo de venta]],2,FALSE)</f>
        <v>Huawei Nexus 6P</v>
      </c>
      <c r="G1268">
        <f>VLOOKUP(Ventas[[#This Row],[CódigoProducto]],Productos[[CódigoProducto]:[Costo de venta]],3,FALSE)</f>
        <v>1624</v>
      </c>
      <c r="H1268">
        <f>VLOOKUP(Ventas[[#This Row],[CódigoProducto]],Productos[[CódigoProducto]:[Costo de venta]],4,FALSE)</f>
        <v>1450</v>
      </c>
    </row>
    <row r="1269" spans="1:8" ht="15.6" thickTop="1" thickBot="1" x14ac:dyDescent="0.35">
      <c r="A1269" s="1">
        <v>41925</v>
      </c>
      <c r="B1269" s="13" t="s">
        <v>78</v>
      </c>
      <c r="C1269" t="s">
        <v>21</v>
      </c>
      <c r="D1269">
        <v>1</v>
      </c>
      <c r="E1269" t="str">
        <f>VLOOKUP(Ventas[[#This Row],[Representante]],Vendedores[],2,FALSE)</f>
        <v>Tarma</v>
      </c>
      <c r="F1269" t="str">
        <f>VLOOKUP(Ventas[[#This Row],[CódigoProducto]],Productos[[CódigoProducto]:[Costo de venta]],2,FALSE)</f>
        <v>BLU Studio X8</v>
      </c>
      <c r="G1269">
        <f>VLOOKUP(Ventas[[#This Row],[CódigoProducto]],Productos[[CódigoProducto]:[Costo de venta]],3,FALSE)</f>
        <v>1012</v>
      </c>
      <c r="H1269">
        <f>VLOOKUP(Ventas[[#This Row],[CódigoProducto]],Productos[[CódigoProducto]:[Costo de venta]],4,FALSE)</f>
        <v>920</v>
      </c>
    </row>
    <row r="1270" spans="1:8" ht="15.6" thickTop="1" thickBot="1" x14ac:dyDescent="0.35">
      <c r="A1270" s="1">
        <v>41925</v>
      </c>
      <c r="B1270" s="13" t="s">
        <v>79</v>
      </c>
      <c r="C1270" t="s">
        <v>23</v>
      </c>
      <c r="D1270">
        <v>1</v>
      </c>
      <c r="E1270" t="str">
        <f>VLOOKUP(Ventas[[#This Row],[Representante]],Vendedores[],2,FALSE)</f>
        <v>Ayacucho</v>
      </c>
      <c r="F1270" t="str">
        <f>VLOOKUP(Ventas[[#This Row],[CódigoProducto]],Productos[[CódigoProducto]:[Costo de venta]],2,FALSE)</f>
        <v>Samsung Galaxy J7</v>
      </c>
      <c r="G1270">
        <f>VLOOKUP(Ventas[[#This Row],[CódigoProducto]],Productos[[CódigoProducto]:[Costo de venta]],3,FALSE)</f>
        <v>2016.5</v>
      </c>
      <c r="H1270">
        <f>VLOOKUP(Ventas[[#This Row],[CódigoProducto]],Productos[[CódigoProducto]:[Costo de venta]],4,FALSE)</f>
        <v>1850</v>
      </c>
    </row>
    <row r="1271" spans="1:8" ht="15.6" thickTop="1" thickBot="1" x14ac:dyDescent="0.35">
      <c r="A1271" s="1">
        <v>41926</v>
      </c>
      <c r="B1271" s="13" t="s">
        <v>80</v>
      </c>
      <c r="C1271" t="s">
        <v>16</v>
      </c>
      <c r="D1271">
        <v>1</v>
      </c>
      <c r="E1271" t="str">
        <f>VLOOKUP(Ventas[[#This Row],[Representante]],Vendedores[],2,FALSE)</f>
        <v>Tacna</v>
      </c>
      <c r="F1271" t="str">
        <f>VLOOKUP(Ventas[[#This Row],[CódigoProducto]],Productos[[CódigoProducto]:[Costo de venta]],2,FALSE)</f>
        <v>Huawei Nexus 6P</v>
      </c>
      <c r="G1271">
        <f>VLOOKUP(Ventas[[#This Row],[CódigoProducto]],Productos[[CódigoProducto]:[Costo de venta]],3,FALSE)</f>
        <v>1624</v>
      </c>
      <c r="H1271">
        <f>VLOOKUP(Ventas[[#This Row],[CódigoProducto]],Productos[[CódigoProducto]:[Costo de venta]],4,FALSE)</f>
        <v>1450</v>
      </c>
    </row>
    <row r="1272" spans="1:8" ht="15.6" thickTop="1" thickBot="1" x14ac:dyDescent="0.35">
      <c r="A1272" s="1">
        <v>41926</v>
      </c>
      <c r="B1272" s="13" t="s">
        <v>81</v>
      </c>
      <c r="C1272" t="s">
        <v>23</v>
      </c>
      <c r="D1272">
        <v>2</v>
      </c>
      <c r="E1272" t="str">
        <f>VLOOKUP(Ventas[[#This Row],[Representante]],Vendedores[],2,FALSE)</f>
        <v>Huacho</v>
      </c>
      <c r="F1272" t="str">
        <f>VLOOKUP(Ventas[[#This Row],[CódigoProducto]],Productos[[CódigoProducto]:[Costo de venta]],2,FALSE)</f>
        <v>Samsung Galaxy J7</v>
      </c>
      <c r="G1272">
        <f>VLOOKUP(Ventas[[#This Row],[CódigoProducto]],Productos[[CódigoProducto]:[Costo de venta]],3,FALSE)</f>
        <v>2016.5</v>
      </c>
      <c r="H1272">
        <f>VLOOKUP(Ventas[[#This Row],[CódigoProducto]],Productos[[CódigoProducto]:[Costo de venta]],4,FALSE)</f>
        <v>1850</v>
      </c>
    </row>
    <row r="1273" spans="1:8" ht="15.6" thickTop="1" thickBot="1" x14ac:dyDescent="0.35">
      <c r="A1273" s="1">
        <v>41926</v>
      </c>
      <c r="B1273" s="13" t="s">
        <v>44</v>
      </c>
      <c r="C1273" t="s">
        <v>21</v>
      </c>
      <c r="D1273">
        <v>1</v>
      </c>
      <c r="E1273" t="str">
        <f>VLOOKUP(Ventas[[#This Row],[Representante]],Vendedores[],2,FALSE)</f>
        <v>Iquitos</v>
      </c>
      <c r="F1273" t="str">
        <f>VLOOKUP(Ventas[[#This Row],[CódigoProducto]],Productos[[CódigoProducto]:[Costo de venta]],2,FALSE)</f>
        <v>BLU Studio X8</v>
      </c>
      <c r="G1273">
        <f>VLOOKUP(Ventas[[#This Row],[CódigoProducto]],Productos[[CódigoProducto]:[Costo de venta]],3,FALSE)</f>
        <v>1012</v>
      </c>
      <c r="H1273">
        <f>VLOOKUP(Ventas[[#This Row],[CódigoProducto]],Productos[[CódigoProducto]:[Costo de venta]],4,FALSE)</f>
        <v>920</v>
      </c>
    </row>
    <row r="1274" spans="1:8" ht="15.6" thickTop="1" thickBot="1" x14ac:dyDescent="0.35">
      <c r="A1274" s="1">
        <v>41927</v>
      </c>
      <c r="B1274" s="13" t="s">
        <v>82</v>
      </c>
      <c r="C1274" t="s">
        <v>24</v>
      </c>
      <c r="D1274">
        <v>1</v>
      </c>
      <c r="E1274" t="str">
        <f>VLOOKUP(Ventas[[#This Row],[Representante]],Vendedores[],2,FALSE)</f>
        <v>Moquegua</v>
      </c>
      <c r="F1274" t="str">
        <f>VLOOKUP(Ventas[[#This Row],[CódigoProducto]],Productos[[CódigoProducto]:[Costo de venta]],2,FALSE)</f>
        <v>Samsung Galaxy S5</v>
      </c>
      <c r="G1274">
        <f>VLOOKUP(Ventas[[#This Row],[CódigoProducto]],Productos[[CódigoProducto]:[Costo de venta]],3,FALSE)</f>
        <v>2167.1999999999998</v>
      </c>
      <c r="H1274">
        <f>VLOOKUP(Ventas[[#This Row],[CódigoProducto]],Productos[[CódigoProducto]:[Costo de venta]],4,FALSE)</f>
        <v>1720</v>
      </c>
    </row>
    <row r="1275" spans="1:8" ht="15.6" thickTop="1" thickBot="1" x14ac:dyDescent="0.35">
      <c r="A1275" s="1">
        <v>41927</v>
      </c>
      <c r="B1275" s="13" t="s">
        <v>83</v>
      </c>
      <c r="C1275" t="s">
        <v>24</v>
      </c>
      <c r="D1275">
        <v>1</v>
      </c>
      <c r="E1275" t="str">
        <f>VLOOKUP(Ventas[[#This Row],[Representante]],Vendedores[],2,FALSE)</f>
        <v>Huaraz</v>
      </c>
      <c r="F1275" t="str">
        <f>VLOOKUP(Ventas[[#This Row],[CódigoProducto]],Productos[[CódigoProducto]:[Costo de venta]],2,FALSE)</f>
        <v>Samsung Galaxy S5</v>
      </c>
      <c r="G1275">
        <f>VLOOKUP(Ventas[[#This Row],[CódigoProducto]],Productos[[CódigoProducto]:[Costo de venta]],3,FALSE)</f>
        <v>2167.1999999999998</v>
      </c>
      <c r="H1275">
        <f>VLOOKUP(Ventas[[#This Row],[CódigoProducto]],Productos[[CódigoProducto]:[Costo de venta]],4,FALSE)</f>
        <v>1720</v>
      </c>
    </row>
    <row r="1276" spans="1:8" ht="15.6" thickTop="1" thickBot="1" x14ac:dyDescent="0.35">
      <c r="A1276" s="1">
        <v>41927</v>
      </c>
      <c r="B1276" s="13" t="s">
        <v>84</v>
      </c>
      <c r="C1276" t="s">
        <v>24</v>
      </c>
      <c r="D1276">
        <v>3</v>
      </c>
      <c r="E1276" t="str">
        <f>VLOOKUP(Ventas[[#This Row],[Representante]],Vendedores[],2,FALSE)</f>
        <v>Trujillo</v>
      </c>
      <c r="F1276" t="str">
        <f>VLOOKUP(Ventas[[#This Row],[CódigoProducto]],Productos[[CódigoProducto]:[Costo de venta]],2,FALSE)</f>
        <v>Samsung Galaxy S5</v>
      </c>
      <c r="G1276">
        <f>VLOOKUP(Ventas[[#This Row],[CódigoProducto]],Productos[[CódigoProducto]:[Costo de venta]],3,FALSE)</f>
        <v>2167.1999999999998</v>
      </c>
      <c r="H1276">
        <f>VLOOKUP(Ventas[[#This Row],[CódigoProducto]],Productos[[CódigoProducto]:[Costo de venta]],4,FALSE)</f>
        <v>1720</v>
      </c>
    </row>
    <row r="1277" spans="1:8" ht="15.6" thickTop="1" thickBot="1" x14ac:dyDescent="0.35">
      <c r="A1277" s="1">
        <v>41927</v>
      </c>
      <c r="B1277" s="13" t="s">
        <v>85</v>
      </c>
      <c r="C1277" t="s">
        <v>14</v>
      </c>
      <c r="D1277">
        <v>3</v>
      </c>
      <c r="E1277" t="str">
        <f>VLOOKUP(Ventas[[#This Row],[Representante]],Vendedores[],2,FALSE)</f>
        <v>Jauja</v>
      </c>
      <c r="F1277" t="str">
        <f>VLOOKUP(Ventas[[#This Row],[CódigoProducto]],Productos[[CódigoProducto]:[Costo de venta]],2,FALSE)</f>
        <v>Samsung Galaxy A20</v>
      </c>
      <c r="G1277">
        <f>VLOOKUP(Ventas[[#This Row],[CódigoProducto]],Productos[[CódigoProducto]:[Costo de venta]],3,FALSE)</f>
        <v>1725</v>
      </c>
      <c r="H1277">
        <f>VLOOKUP(Ventas[[#This Row],[CódigoProducto]],Productos[[CódigoProducto]:[Costo de venta]],4,FALSE)</f>
        <v>1500</v>
      </c>
    </row>
    <row r="1278" spans="1:8" ht="15.6" thickTop="1" thickBot="1" x14ac:dyDescent="0.35">
      <c r="A1278" s="1">
        <v>41928</v>
      </c>
      <c r="B1278" s="13" t="s">
        <v>86</v>
      </c>
      <c r="C1278" t="s">
        <v>21</v>
      </c>
      <c r="D1278">
        <v>2</v>
      </c>
      <c r="E1278" t="str">
        <f>VLOOKUP(Ventas[[#This Row],[Representante]],Vendedores[],2,FALSE)</f>
        <v>Puerto Maldonado</v>
      </c>
      <c r="F1278" t="str">
        <f>VLOOKUP(Ventas[[#This Row],[CódigoProducto]],Productos[[CódigoProducto]:[Costo de venta]],2,FALSE)</f>
        <v>BLU Studio X8</v>
      </c>
      <c r="G1278">
        <f>VLOOKUP(Ventas[[#This Row],[CódigoProducto]],Productos[[CódigoProducto]:[Costo de venta]],3,FALSE)</f>
        <v>1012</v>
      </c>
      <c r="H1278">
        <f>VLOOKUP(Ventas[[#This Row],[CódigoProducto]],Productos[[CódigoProducto]:[Costo de venta]],4,FALSE)</f>
        <v>920</v>
      </c>
    </row>
    <row r="1279" spans="1:8" ht="15.6" thickTop="1" thickBot="1" x14ac:dyDescent="0.35">
      <c r="A1279" s="1">
        <v>41928</v>
      </c>
      <c r="B1279" s="13" t="s">
        <v>36</v>
      </c>
      <c r="C1279" t="s">
        <v>16</v>
      </c>
      <c r="D1279">
        <v>3</v>
      </c>
      <c r="E1279" t="str">
        <f>VLOOKUP(Ventas[[#This Row],[Representante]],Vendedores[],2,FALSE)</f>
        <v>Barranca</v>
      </c>
      <c r="F1279" t="str">
        <f>VLOOKUP(Ventas[[#This Row],[CódigoProducto]],Productos[[CódigoProducto]:[Costo de venta]],2,FALSE)</f>
        <v>Huawei Nexus 6P</v>
      </c>
      <c r="G1279">
        <f>VLOOKUP(Ventas[[#This Row],[CódigoProducto]],Productos[[CódigoProducto]:[Costo de venta]],3,FALSE)</f>
        <v>1624</v>
      </c>
      <c r="H1279">
        <f>VLOOKUP(Ventas[[#This Row],[CódigoProducto]],Productos[[CódigoProducto]:[Costo de venta]],4,FALSE)</f>
        <v>1450</v>
      </c>
    </row>
    <row r="1280" spans="1:8" ht="15.6" thickTop="1" thickBot="1" x14ac:dyDescent="0.35">
      <c r="A1280" s="1">
        <v>41928</v>
      </c>
      <c r="B1280" s="13" t="s">
        <v>87</v>
      </c>
      <c r="C1280" t="s">
        <v>13</v>
      </c>
      <c r="D1280">
        <v>1</v>
      </c>
      <c r="E1280" t="str">
        <f>VLOOKUP(Ventas[[#This Row],[Representante]],Vendedores[],2,FALSE)</f>
        <v>Tumbes</v>
      </c>
      <c r="F1280" t="str">
        <f>VLOOKUP(Ventas[[#This Row],[CódigoProducto]],Productos[[CódigoProducto]:[Costo de venta]],2,FALSE)</f>
        <v>Xiaomi Redmi Note 9</v>
      </c>
      <c r="G1280">
        <f>VLOOKUP(Ventas[[#This Row],[CódigoProducto]],Productos[[CódigoProducto]:[Costo de venta]],3,FALSE)</f>
        <v>1683</v>
      </c>
      <c r="H1280">
        <f>VLOOKUP(Ventas[[#This Row],[CódigoProducto]],Productos[[CódigoProducto]:[Costo de venta]],4,FALSE)</f>
        <v>1530</v>
      </c>
    </row>
    <row r="1281" spans="1:8" ht="15.6" thickTop="1" thickBot="1" x14ac:dyDescent="0.35">
      <c r="A1281" s="1">
        <v>41928</v>
      </c>
      <c r="B1281" s="13" t="s">
        <v>88</v>
      </c>
      <c r="C1281" t="s">
        <v>18</v>
      </c>
      <c r="D1281">
        <v>1</v>
      </c>
      <c r="E1281" t="str">
        <f>VLOOKUP(Ventas[[#This Row],[Representante]],Vendedores[],2,FALSE)</f>
        <v>Talara</v>
      </c>
      <c r="F1281" t="str">
        <f>VLOOKUP(Ventas[[#This Row],[CódigoProducto]],Productos[[CódigoProducto]:[Costo de venta]],2,FALSE)</f>
        <v>Apple iPhone 6</v>
      </c>
      <c r="G1281">
        <f>VLOOKUP(Ventas[[#This Row],[CódigoProducto]],Productos[[CódigoProducto]:[Costo de venta]],3,FALSE)</f>
        <v>1312.5</v>
      </c>
      <c r="H1281">
        <f>VLOOKUP(Ventas[[#This Row],[CódigoProducto]],Productos[[CódigoProducto]:[Costo de venta]],4,FALSE)</f>
        <v>1250</v>
      </c>
    </row>
    <row r="1282" spans="1:8" ht="15.6" thickTop="1" thickBot="1" x14ac:dyDescent="0.35">
      <c r="A1282" s="1">
        <v>41929</v>
      </c>
      <c r="B1282" s="13" t="s">
        <v>89</v>
      </c>
      <c r="C1282" t="s">
        <v>23</v>
      </c>
      <c r="D1282">
        <v>7</v>
      </c>
      <c r="E1282" t="str">
        <f>VLOOKUP(Ventas[[#This Row],[Representante]],Vendedores[],2,FALSE)</f>
        <v>Paita</v>
      </c>
      <c r="F1282" t="str">
        <f>VLOOKUP(Ventas[[#This Row],[CódigoProducto]],Productos[[CódigoProducto]:[Costo de venta]],2,FALSE)</f>
        <v>Samsung Galaxy J7</v>
      </c>
      <c r="G1282">
        <f>VLOOKUP(Ventas[[#This Row],[CódigoProducto]],Productos[[CódigoProducto]:[Costo de venta]],3,FALSE)</f>
        <v>2016.5</v>
      </c>
      <c r="H1282">
        <f>VLOOKUP(Ventas[[#This Row],[CódigoProducto]],Productos[[CódigoProducto]:[Costo de venta]],4,FALSE)</f>
        <v>1850</v>
      </c>
    </row>
    <row r="1283" spans="1:8" ht="15.6" thickTop="1" thickBot="1" x14ac:dyDescent="0.35">
      <c r="A1283" s="1">
        <v>41929</v>
      </c>
      <c r="B1283" s="13" t="s">
        <v>41</v>
      </c>
      <c r="C1283" t="s">
        <v>18</v>
      </c>
      <c r="D1283">
        <v>15</v>
      </c>
      <c r="E1283" t="str">
        <f>VLOOKUP(Ventas[[#This Row],[Representante]],Vendedores[],2,FALSE)</f>
        <v>Chincha</v>
      </c>
      <c r="F1283" t="str">
        <f>VLOOKUP(Ventas[[#This Row],[CódigoProducto]],Productos[[CódigoProducto]:[Costo de venta]],2,FALSE)</f>
        <v>Apple iPhone 6</v>
      </c>
      <c r="G1283">
        <f>VLOOKUP(Ventas[[#This Row],[CódigoProducto]],Productos[[CódigoProducto]:[Costo de venta]],3,FALSE)</f>
        <v>1312.5</v>
      </c>
      <c r="H1283">
        <f>VLOOKUP(Ventas[[#This Row],[CódigoProducto]],Productos[[CódigoProducto]:[Costo de venta]],4,FALSE)</f>
        <v>1250</v>
      </c>
    </row>
    <row r="1284" spans="1:8" ht="15.6" thickTop="1" thickBot="1" x14ac:dyDescent="0.35">
      <c r="A1284" s="1">
        <v>41929</v>
      </c>
      <c r="B1284" s="13" t="s">
        <v>90</v>
      </c>
      <c r="C1284" t="s">
        <v>15</v>
      </c>
      <c r="D1284">
        <v>4</v>
      </c>
      <c r="E1284" t="str">
        <f>VLOOKUP(Ventas[[#This Row],[Representante]],Vendedores[],2,FALSE)</f>
        <v>Chimbote</v>
      </c>
      <c r="F1284" t="str">
        <f>VLOOKUP(Ventas[[#This Row],[CódigoProducto]],Productos[[CódigoProducto]:[Costo de venta]],2,FALSE)</f>
        <v>Moto G Plus</v>
      </c>
      <c r="G1284">
        <f>VLOOKUP(Ventas[[#This Row],[CódigoProducto]],Productos[[CódigoProducto]:[Costo de venta]],3,FALSE)</f>
        <v>2376</v>
      </c>
      <c r="H1284">
        <f>VLOOKUP(Ventas[[#This Row],[CódigoProducto]],Productos[[CódigoProducto]:[Costo de venta]],4,FALSE)</f>
        <v>2200</v>
      </c>
    </row>
    <row r="1285" spans="1:8" ht="15.6" thickTop="1" thickBot="1" x14ac:dyDescent="0.35">
      <c r="A1285" s="1">
        <v>41929</v>
      </c>
      <c r="B1285" s="13" t="s">
        <v>91</v>
      </c>
      <c r="C1285" t="s">
        <v>16</v>
      </c>
      <c r="D1285">
        <v>3</v>
      </c>
      <c r="E1285" t="str">
        <f>VLOOKUP(Ventas[[#This Row],[Representante]],Vendedores[],2,FALSE)</f>
        <v>Ica</v>
      </c>
      <c r="F1285" t="str">
        <f>VLOOKUP(Ventas[[#This Row],[CódigoProducto]],Productos[[CódigoProducto]:[Costo de venta]],2,FALSE)</f>
        <v>Huawei Nexus 6P</v>
      </c>
      <c r="G1285">
        <f>VLOOKUP(Ventas[[#This Row],[CódigoProducto]],Productos[[CódigoProducto]:[Costo de venta]],3,FALSE)</f>
        <v>1624</v>
      </c>
      <c r="H1285">
        <f>VLOOKUP(Ventas[[#This Row],[CódigoProducto]],Productos[[CódigoProducto]:[Costo de venta]],4,FALSE)</f>
        <v>1450</v>
      </c>
    </row>
    <row r="1286" spans="1:8" ht="15.6" thickTop="1" thickBot="1" x14ac:dyDescent="0.35">
      <c r="A1286" s="1">
        <v>41929</v>
      </c>
      <c r="B1286" s="13" t="s">
        <v>42</v>
      </c>
      <c r="C1286" t="s">
        <v>13</v>
      </c>
      <c r="D1286">
        <v>2</v>
      </c>
      <c r="E1286" t="str">
        <f>VLOOKUP(Ventas[[#This Row],[Representante]],Vendedores[],2,FALSE)</f>
        <v>Huánuco</v>
      </c>
      <c r="F1286" t="str">
        <f>VLOOKUP(Ventas[[#This Row],[CódigoProducto]],Productos[[CódigoProducto]:[Costo de venta]],2,FALSE)</f>
        <v>Xiaomi Redmi Note 9</v>
      </c>
      <c r="G1286">
        <f>VLOOKUP(Ventas[[#This Row],[CódigoProducto]],Productos[[CódigoProducto]:[Costo de venta]],3,FALSE)</f>
        <v>1683</v>
      </c>
      <c r="H1286">
        <f>VLOOKUP(Ventas[[#This Row],[CódigoProducto]],Productos[[CódigoProducto]:[Costo de venta]],4,FALSE)</f>
        <v>1530</v>
      </c>
    </row>
    <row r="1287" spans="1:8" ht="15.6" thickTop="1" thickBot="1" x14ac:dyDescent="0.35">
      <c r="A1287" s="1">
        <v>41929</v>
      </c>
      <c r="B1287" s="13" t="s">
        <v>92</v>
      </c>
      <c r="C1287" t="s">
        <v>24</v>
      </c>
      <c r="D1287">
        <v>2</v>
      </c>
      <c r="E1287" t="str">
        <f>VLOOKUP(Ventas[[#This Row],[Representante]],Vendedores[],2,FALSE)</f>
        <v>Arequipa</v>
      </c>
      <c r="F1287" t="str">
        <f>VLOOKUP(Ventas[[#This Row],[CódigoProducto]],Productos[[CódigoProducto]:[Costo de venta]],2,FALSE)</f>
        <v>Samsung Galaxy S5</v>
      </c>
      <c r="G1287">
        <f>VLOOKUP(Ventas[[#This Row],[CódigoProducto]],Productos[[CódigoProducto]:[Costo de venta]],3,FALSE)</f>
        <v>2167.1999999999998</v>
      </c>
      <c r="H1287">
        <f>VLOOKUP(Ventas[[#This Row],[CódigoProducto]],Productos[[CódigoProducto]:[Costo de venta]],4,FALSE)</f>
        <v>1720</v>
      </c>
    </row>
    <row r="1288" spans="1:8" ht="15.6" thickTop="1" thickBot="1" x14ac:dyDescent="0.35">
      <c r="A1288" s="1">
        <v>41930</v>
      </c>
      <c r="B1288" s="13" t="s">
        <v>93</v>
      </c>
      <c r="C1288" t="s">
        <v>23</v>
      </c>
      <c r="D1288">
        <v>3</v>
      </c>
      <c r="E1288" t="str">
        <f>VLOOKUP(Ventas[[#This Row],[Representante]],Vendedores[],2,FALSE)</f>
        <v>Cajamarca</v>
      </c>
      <c r="F1288" t="str">
        <f>VLOOKUP(Ventas[[#This Row],[CódigoProducto]],Productos[[CódigoProducto]:[Costo de venta]],2,FALSE)</f>
        <v>Samsung Galaxy J7</v>
      </c>
      <c r="G1288">
        <f>VLOOKUP(Ventas[[#This Row],[CódigoProducto]],Productos[[CódigoProducto]:[Costo de venta]],3,FALSE)</f>
        <v>2016.5</v>
      </c>
      <c r="H1288">
        <f>VLOOKUP(Ventas[[#This Row],[CódigoProducto]],Productos[[CódigoProducto]:[Costo de venta]],4,FALSE)</f>
        <v>1850</v>
      </c>
    </row>
    <row r="1289" spans="1:8" ht="15.6" thickTop="1" thickBot="1" x14ac:dyDescent="0.35">
      <c r="A1289" s="1">
        <v>41930</v>
      </c>
      <c r="B1289" s="13" t="s">
        <v>35</v>
      </c>
      <c r="C1289" t="s">
        <v>24</v>
      </c>
      <c r="D1289">
        <v>1</v>
      </c>
      <c r="E1289" t="str">
        <f>VLOOKUP(Ventas[[#This Row],[Representante]],Vendedores[],2,FALSE)</f>
        <v>Huancayo</v>
      </c>
      <c r="F1289" t="str">
        <f>VLOOKUP(Ventas[[#This Row],[CódigoProducto]],Productos[[CódigoProducto]:[Costo de venta]],2,FALSE)</f>
        <v>Samsung Galaxy S5</v>
      </c>
      <c r="G1289">
        <f>VLOOKUP(Ventas[[#This Row],[CódigoProducto]],Productos[[CódigoProducto]:[Costo de venta]],3,FALSE)</f>
        <v>2167.1999999999998</v>
      </c>
      <c r="H1289">
        <f>VLOOKUP(Ventas[[#This Row],[CódigoProducto]],Productos[[CódigoProducto]:[Costo de venta]],4,FALSE)</f>
        <v>1720</v>
      </c>
    </row>
    <row r="1290" spans="1:8" ht="15.6" thickTop="1" thickBot="1" x14ac:dyDescent="0.35">
      <c r="A1290" s="1">
        <v>41931</v>
      </c>
      <c r="B1290" s="13" t="s">
        <v>94</v>
      </c>
      <c r="C1290" t="s">
        <v>21</v>
      </c>
      <c r="D1290">
        <v>1</v>
      </c>
      <c r="E1290" t="str">
        <f>VLOOKUP(Ventas[[#This Row],[Representante]],Vendedores[],2,FALSE)</f>
        <v>Piura</v>
      </c>
      <c r="F1290" t="str">
        <f>VLOOKUP(Ventas[[#This Row],[CódigoProducto]],Productos[[CódigoProducto]:[Costo de venta]],2,FALSE)</f>
        <v>BLU Studio X8</v>
      </c>
      <c r="G1290">
        <f>VLOOKUP(Ventas[[#This Row],[CódigoProducto]],Productos[[CódigoProducto]:[Costo de venta]],3,FALSE)</f>
        <v>1012</v>
      </c>
      <c r="H1290">
        <f>VLOOKUP(Ventas[[#This Row],[CódigoProducto]],Productos[[CódigoProducto]:[Costo de venta]],4,FALSE)</f>
        <v>920</v>
      </c>
    </row>
    <row r="1291" spans="1:8" ht="15.6" thickTop="1" thickBot="1" x14ac:dyDescent="0.35">
      <c r="A1291" s="1">
        <v>41931</v>
      </c>
      <c r="B1291" s="13" t="s">
        <v>95</v>
      </c>
      <c r="C1291" t="s">
        <v>13</v>
      </c>
      <c r="D1291">
        <v>3</v>
      </c>
      <c r="E1291" t="str">
        <f>VLOOKUP(Ventas[[#This Row],[Representante]],Vendedores[],2,FALSE)</f>
        <v>Chepén</v>
      </c>
      <c r="F1291" t="str">
        <f>VLOOKUP(Ventas[[#This Row],[CódigoProducto]],Productos[[CódigoProducto]:[Costo de venta]],2,FALSE)</f>
        <v>Xiaomi Redmi Note 9</v>
      </c>
      <c r="G1291">
        <f>VLOOKUP(Ventas[[#This Row],[CódigoProducto]],Productos[[CódigoProducto]:[Costo de venta]],3,FALSE)</f>
        <v>1683</v>
      </c>
      <c r="H1291">
        <f>VLOOKUP(Ventas[[#This Row],[CódigoProducto]],Productos[[CódigoProducto]:[Costo de venta]],4,FALSE)</f>
        <v>1530</v>
      </c>
    </row>
    <row r="1292" spans="1:8" ht="15.6" thickTop="1" thickBot="1" x14ac:dyDescent="0.35">
      <c r="A1292" s="1">
        <v>41931</v>
      </c>
      <c r="B1292" s="13" t="s">
        <v>96</v>
      </c>
      <c r="C1292" t="s">
        <v>16</v>
      </c>
      <c r="D1292">
        <v>2</v>
      </c>
      <c r="E1292" t="str">
        <f>VLOOKUP(Ventas[[#This Row],[Representante]],Vendedores[],2,FALSE)</f>
        <v>Juliaca</v>
      </c>
      <c r="F1292" t="str">
        <f>VLOOKUP(Ventas[[#This Row],[CódigoProducto]],Productos[[CódigoProducto]:[Costo de venta]],2,FALSE)</f>
        <v>Huawei Nexus 6P</v>
      </c>
      <c r="G1292">
        <f>VLOOKUP(Ventas[[#This Row],[CódigoProducto]],Productos[[CódigoProducto]:[Costo de venta]],3,FALSE)</f>
        <v>1624</v>
      </c>
      <c r="H1292">
        <f>VLOOKUP(Ventas[[#This Row],[CódigoProducto]],Productos[[CódigoProducto]:[Costo de venta]],4,FALSE)</f>
        <v>1450</v>
      </c>
    </row>
    <row r="1293" spans="1:8" ht="15.6" thickTop="1" thickBot="1" x14ac:dyDescent="0.35">
      <c r="A1293" s="1">
        <v>41931</v>
      </c>
      <c r="B1293" s="13" t="s">
        <v>97</v>
      </c>
      <c r="C1293" t="s">
        <v>18</v>
      </c>
      <c r="D1293">
        <v>3</v>
      </c>
      <c r="E1293" t="str">
        <f>VLOOKUP(Ventas[[#This Row],[Representante]],Vendedores[],2,FALSE)</f>
        <v>Pucallpa</v>
      </c>
      <c r="F1293" t="str">
        <f>VLOOKUP(Ventas[[#This Row],[CódigoProducto]],Productos[[CódigoProducto]:[Costo de venta]],2,FALSE)</f>
        <v>Apple iPhone 6</v>
      </c>
      <c r="G1293">
        <f>VLOOKUP(Ventas[[#This Row],[CódigoProducto]],Productos[[CódigoProducto]:[Costo de venta]],3,FALSE)</f>
        <v>1312.5</v>
      </c>
      <c r="H1293">
        <f>VLOOKUP(Ventas[[#This Row],[CódigoProducto]],Productos[[CódigoProducto]:[Costo de venta]],4,FALSE)</f>
        <v>1250</v>
      </c>
    </row>
    <row r="1294" spans="1:8" ht="15.6" thickTop="1" thickBot="1" x14ac:dyDescent="0.35">
      <c r="A1294" s="1">
        <v>41932</v>
      </c>
      <c r="B1294" s="13" t="s">
        <v>98</v>
      </c>
      <c r="C1294" t="s">
        <v>24</v>
      </c>
      <c r="D1294">
        <v>2</v>
      </c>
      <c r="E1294" t="str">
        <f>VLOOKUP(Ventas[[#This Row],[Representante]],Vendedores[],2,FALSE)</f>
        <v>Lima</v>
      </c>
      <c r="F1294" t="str">
        <f>VLOOKUP(Ventas[[#This Row],[CódigoProducto]],Productos[[CódigoProducto]:[Costo de venta]],2,FALSE)</f>
        <v>Samsung Galaxy S5</v>
      </c>
      <c r="G1294">
        <f>VLOOKUP(Ventas[[#This Row],[CódigoProducto]],Productos[[CódigoProducto]:[Costo de venta]],3,FALSE)</f>
        <v>2167.1999999999998</v>
      </c>
      <c r="H1294">
        <f>VLOOKUP(Ventas[[#This Row],[CódigoProducto]],Productos[[CódigoProducto]:[Costo de venta]],4,FALSE)</f>
        <v>1720</v>
      </c>
    </row>
    <row r="1295" spans="1:8" ht="15.6" thickTop="1" thickBot="1" x14ac:dyDescent="0.35">
      <c r="A1295" s="1">
        <v>41932</v>
      </c>
      <c r="B1295" s="13" t="s">
        <v>99</v>
      </c>
      <c r="C1295" t="s">
        <v>16</v>
      </c>
      <c r="D1295">
        <v>3</v>
      </c>
      <c r="E1295" t="str">
        <f>VLOOKUP(Ventas[[#This Row],[Representante]],Vendedores[],2,FALSE)</f>
        <v>Chiclayo</v>
      </c>
      <c r="F1295" t="str">
        <f>VLOOKUP(Ventas[[#This Row],[CódigoProducto]],Productos[[CódigoProducto]:[Costo de venta]],2,FALSE)</f>
        <v>Huawei Nexus 6P</v>
      </c>
      <c r="G1295">
        <f>VLOOKUP(Ventas[[#This Row],[CódigoProducto]],Productos[[CódigoProducto]:[Costo de venta]],3,FALSE)</f>
        <v>1624</v>
      </c>
      <c r="H1295">
        <f>VLOOKUP(Ventas[[#This Row],[CódigoProducto]],Productos[[CódigoProducto]:[Costo de venta]],4,FALSE)</f>
        <v>1450</v>
      </c>
    </row>
    <row r="1296" spans="1:8" ht="15.6" thickTop="1" thickBot="1" x14ac:dyDescent="0.35">
      <c r="A1296" s="1">
        <v>41932</v>
      </c>
      <c r="B1296" s="13" t="s">
        <v>100</v>
      </c>
      <c r="C1296" t="s">
        <v>17</v>
      </c>
      <c r="D1296">
        <v>23</v>
      </c>
      <c r="E1296" t="str">
        <f>VLOOKUP(Ventas[[#This Row],[Representante]],Vendedores[],2,FALSE)</f>
        <v>Cerro de Pasco</v>
      </c>
      <c r="F1296" t="str">
        <f>VLOOKUP(Ventas[[#This Row],[CódigoProducto]],Productos[[CódigoProducto]:[Costo de venta]],2,FALSE)</f>
        <v>BLU Advance 5.0</v>
      </c>
      <c r="G1296">
        <f>VLOOKUP(Ventas[[#This Row],[CódigoProducto]],Productos[[CódigoProducto]:[Costo de venta]],3,FALSE)</f>
        <v>1620</v>
      </c>
      <c r="H1296">
        <f>VLOOKUP(Ventas[[#This Row],[CódigoProducto]],Productos[[CódigoProducto]:[Costo de venta]],4,FALSE)</f>
        <v>1350</v>
      </c>
    </row>
    <row r="1297" spans="1:8" ht="15.6" thickTop="1" thickBot="1" x14ac:dyDescent="0.35">
      <c r="A1297" s="1">
        <v>41933</v>
      </c>
      <c r="B1297" s="13" t="s">
        <v>101</v>
      </c>
      <c r="C1297" t="s">
        <v>24</v>
      </c>
      <c r="D1297">
        <v>2</v>
      </c>
      <c r="E1297" t="str">
        <f>VLOOKUP(Ventas[[#This Row],[Representante]],Vendedores[],2,FALSE)</f>
        <v>Cañete</v>
      </c>
      <c r="F1297" t="str">
        <f>VLOOKUP(Ventas[[#This Row],[CódigoProducto]],Productos[[CódigoProducto]:[Costo de venta]],2,FALSE)</f>
        <v>Samsung Galaxy S5</v>
      </c>
      <c r="G1297">
        <f>VLOOKUP(Ventas[[#This Row],[CódigoProducto]],Productos[[CódigoProducto]:[Costo de venta]],3,FALSE)</f>
        <v>2167.1999999999998</v>
      </c>
      <c r="H1297">
        <f>VLOOKUP(Ventas[[#This Row],[CódigoProducto]],Productos[[CódigoProducto]:[Costo de venta]],4,FALSE)</f>
        <v>1720</v>
      </c>
    </row>
    <row r="1298" spans="1:8" ht="15.6" thickTop="1" thickBot="1" x14ac:dyDescent="0.35">
      <c r="A1298" s="1">
        <v>41933</v>
      </c>
      <c r="B1298" s="13" t="s">
        <v>102</v>
      </c>
      <c r="C1298" t="s">
        <v>18</v>
      </c>
      <c r="D1298">
        <v>1</v>
      </c>
      <c r="E1298" t="str">
        <f>VLOOKUP(Ventas[[#This Row],[Representante]],Vendedores[],2,FALSE)</f>
        <v>Moyobamba</v>
      </c>
      <c r="F1298" t="str">
        <f>VLOOKUP(Ventas[[#This Row],[CódigoProducto]],Productos[[CódigoProducto]:[Costo de venta]],2,FALSE)</f>
        <v>Apple iPhone 6</v>
      </c>
      <c r="G1298">
        <f>VLOOKUP(Ventas[[#This Row],[CódigoProducto]],Productos[[CódigoProducto]:[Costo de venta]],3,FALSE)</f>
        <v>1312.5</v>
      </c>
      <c r="H1298">
        <f>VLOOKUP(Ventas[[#This Row],[CódigoProducto]],Productos[[CódigoProducto]:[Costo de venta]],4,FALSE)</f>
        <v>1250</v>
      </c>
    </row>
    <row r="1299" spans="1:8" ht="15.6" thickTop="1" thickBot="1" x14ac:dyDescent="0.35">
      <c r="A1299" s="1">
        <v>41934</v>
      </c>
      <c r="B1299" s="13" t="s">
        <v>53</v>
      </c>
      <c r="C1299" t="s">
        <v>16</v>
      </c>
      <c r="D1299">
        <v>2</v>
      </c>
      <c r="E1299" t="str">
        <f>VLOOKUP(Ventas[[#This Row],[Representante]],Vendedores[],2,FALSE)</f>
        <v>Arequipa</v>
      </c>
      <c r="F1299" t="str">
        <f>VLOOKUP(Ventas[[#This Row],[CódigoProducto]],Productos[[CódigoProducto]:[Costo de venta]],2,FALSE)</f>
        <v>Huawei Nexus 6P</v>
      </c>
      <c r="G1299">
        <f>VLOOKUP(Ventas[[#This Row],[CódigoProducto]],Productos[[CódigoProducto]:[Costo de venta]],3,FALSE)</f>
        <v>1624</v>
      </c>
      <c r="H1299">
        <f>VLOOKUP(Ventas[[#This Row],[CódigoProducto]],Productos[[CódigoProducto]:[Costo de venta]],4,FALSE)</f>
        <v>1450</v>
      </c>
    </row>
    <row r="1300" spans="1:8" ht="15.6" thickTop="1" thickBot="1" x14ac:dyDescent="0.35">
      <c r="A1300" s="1">
        <v>41934</v>
      </c>
      <c r="B1300" s="13" t="s">
        <v>50</v>
      </c>
      <c r="C1300" t="s">
        <v>16</v>
      </c>
      <c r="D1300">
        <v>3</v>
      </c>
      <c r="E1300" t="str">
        <f>VLOOKUP(Ventas[[#This Row],[Representante]],Vendedores[],2,FALSE)</f>
        <v>Cajamarca</v>
      </c>
      <c r="F1300" t="str">
        <f>VLOOKUP(Ventas[[#This Row],[CódigoProducto]],Productos[[CódigoProducto]:[Costo de venta]],2,FALSE)</f>
        <v>Huawei Nexus 6P</v>
      </c>
      <c r="G1300">
        <f>VLOOKUP(Ventas[[#This Row],[CódigoProducto]],Productos[[CódigoProducto]:[Costo de venta]],3,FALSE)</f>
        <v>1624</v>
      </c>
      <c r="H1300">
        <f>VLOOKUP(Ventas[[#This Row],[CódigoProducto]],Productos[[CódigoProducto]:[Costo de venta]],4,FALSE)</f>
        <v>1450</v>
      </c>
    </row>
    <row r="1301" spans="1:8" ht="15.6" thickTop="1" thickBot="1" x14ac:dyDescent="0.35">
      <c r="A1301" s="1">
        <v>41934</v>
      </c>
      <c r="B1301" s="13" t="s">
        <v>34</v>
      </c>
      <c r="C1301" t="s">
        <v>24</v>
      </c>
      <c r="D1301">
        <v>1</v>
      </c>
      <c r="E1301" t="str">
        <f>VLOOKUP(Ventas[[#This Row],[Representante]],Vendedores[],2,FALSE)</f>
        <v>Ica</v>
      </c>
      <c r="F1301" t="str">
        <f>VLOOKUP(Ventas[[#This Row],[CódigoProducto]],Productos[[CódigoProducto]:[Costo de venta]],2,FALSE)</f>
        <v>Samsung Galaxy S5</v>
      </c>
      <c r="G1301">
        <f>VLOOKUP(Ventas[[#This Row],[CódigoProducto]],Productos[[CódigoProducto]:[Costo de venta]],3,FALSE)</f>
        <v>2167.1999999999998</v>
      </c>
      <c r="H1301">
        <f>VLOOKUP(Ventas[[#This Row],[CódigoProducto]],Productos[[CódigoProducto]:[Costo de venta]],4,FALSE)</f>
        <v>1720</v>
      </c>
    </row>
    <row r="1302" spans="1:8" ht="15.6" thickTop="1" thickBot="1" x14ac:dyDescent="0.35">
      <c r="A1302" s="1">
        <v>41934</v>
      </c>
      <c r="B1302" s="13" t="s">
        <v>32</v>
      </c>
      <c r="C1302" t="s">
        <v>14</v>
      </c>
      <c r="D1302">
        <v>2</v>
      </c>
      <c r="E1302" t="str">
        <f>VLOOKUP(Ventas[[#This Row],[Representante]],Vendedores[],2,FALSE)</f>
        <v>Trujillo</v>
      </c>
      <c r="F1302" t="str">
        <f>VLOOKUP(Ventas[[#This Row],[CódigoProducto]],Productos[[CódigoProducto]:[Costo de venta]],2,FALSE)</f>
        <v>Samsung Galaxy A20</v>
      </c>
      <c r="G1302">
        <f>VLOOKUP(Ventas[[#This Row],[CódigoProducto]],Productos[[CódigoProducto]:[Costo de venta]],3,FALSE)</f>
        <v>1725</v>
      </c>
      <c r="H1302">
        <f>VLOOKUP(Ventas[[#This Row],[CódigoProducto]],Productos[[CódigoProducto]:[Costo de venta]],4,FALSE)</f>
        <v>1500</v>
      </c>
    </row>
    <row r="1303" spans="1:8" ht="15.6" thickTop="1" thickBot="1" x14ac:dyDescent="0.35">
      <c r="A1303" s="1">
        <v>41934</v>
      </c>
      <c r="B1303" s="13" t="s">
        <v>59</v>
      </c>
      <c r="C1303" t="s">
        <v>18</v>
      </c>
      <c r="D1303">
        <v>2</v>
      </c>
      <c r="E1303" t="str">
        <f>VLOOKUP(Ventas[[#This Row],[Representante]],Vendedores[],2,FALSE)</f>
        <v>Huaral</v>
      </c>
      <c r="F1303" t="str">
        <f>VLOOKUP(Ventas[[#This Row],[CódigoProducto]],Productos[[CódigoProducto]:[Costo de venta]],2,FALSE)</f>
        <v>Apple iPhone 6</v>
      </c>
      <c r="G1303">
        <f>VLOOKUP(Ventas[[#This Row],[CódigoProducto]],Productos[[CódigoProducto]:[Costo de venta]],3,FALSE)</f>
        <v>1312.5</v>
      </c>
      <c r="H1303">
        <f>VLOOKUP(Ventas[[#This Row],[CódigoProducto]],Productos[[CódigoProducto]:[Costo de venta]],4,FALSE)</f>
        <v>1250</v>
      </c>
    </row>
    <row r="1304" spans="1:8" ht="15.6" thickTop="1" thickBot="1" x14ac:dyDescent="0.35">
      <c r="A1304" s="1">
        <v>41934</v>
      </c>
      <c r="B1304" s="13" t="s">
        <v>37</v>
      </c>
      <c r="C1304" t="s">
        <v>17</v>
      </c>
      <c r="D1304">
        <v>8</v>
      </c>
      <c r="E1304" t="str">
        <f>VLOOKUP(Ventas[[#This Row],[Representante]],Vendedores[],2,FALSE)</f>
        <v>Chiclayo</v>
      </c>
      <c r="F1304" t="str">
        <f>VLOOKUP(Ventas[[#This Row],[CódigoProducto]],Productos[[CódigoProducto]:[Costo de venta]],2,FALSE)</f>
        <v>BLU Advance 5.0</v>
      </c>
      <c r="G1304">
        <f>VLOOKUP(Ventas[[#This Row],[CódigoProducto]],Productos[[CódigoProducto]:[Costo de venta]],3,FALSE)</f>
        <v>1620</v>
      </c>
      <c r="H1304">
        <f>VLOOKUP(Ventas[[#This Row],[CódigoProducto]],Productos[[CódigoProducto]:[Costo de venta]],4,FALSE)</f>
        <v>1350</v>
      </c>
    </row>
    <row r="1305" spans="1:8" ht="15.6" thickTop="1" thickBot="1" x14ac:dyDescent="0.35">
      <c r="A1305" s="1">
        <v>41935</v>
      </c>
      <c r="B1305" s="13" t="s">
        <v>38</v>
      </c>
      <c r="C1305" t="s">
        <v>16</v>
      </c>
      <c r="D1305">
        <v>4</v>
      </c>
      <c r="E1305" t="str">
        <f>VLOOKUP(Ventas[[#This Row],[Representante]],Vendedores[],2,FALSE)</f>
        <v>Catacaos</v>
      </c>
      <c r="F1305" t="str">
        <f>VLOOKUP(Ventas[[#This Row],[CódigoProducto]],Productos[[CódigoProducto]:[Costo de venta]],2,FALSE)</f>
        <v>Huawei Nexus 6P</v>
      </c>
      <c r="G1305">
        <f>VLOOKUP(Ventas[[#This Row],[CódigoProducto]],Productos[[CódigoProducto]:[Costo de venta]],3,FALSE)</f>
        <v>1624</v>
      </c>
      <c r="H1305">
        <f>VLOOKUP(Ventas[[#This Row],[CódigoProducto]],Productos[[CódigoProducto]:[Costo de venta]],4,FALSE)</f>
        <v>1450</v>
      </c>
    </row>
    <row r="1306" spans="1:8" ht="15.6" thickTop="1" thickBot="1" x14ac:dyDescent="0.35">
      <c r="A1306" s="1">
        <v>41935</v>
      </c>
      <c r="B1306" s="13" t="s">
        <v>43</v>
      </c>
      <c r="C1306" t="s">
        <v>14</v>
      </c>
      <c r="D1306">
        <v>2</v>
      </c>
      <c r="E1306" t="str">
        <f>VLOOKUP(Ventas[[#This Row],[Representante]],Vendedores[],2,FALSE)</f>
        <v>Huancayo</v>
      </c>
      <c r="F1306" t="str">
        <f>VLOOKUP(Ventas[[#This Row],[CódigoProducto]],Productos[[CódigoProducto]:[Costo de venta]],2,FALSE)</f>
        <v>Samsung Galaxy A20</v>
      </c>
      <c r="G1306">
        <f>VLOOKUP(Ventas[[#This Row],[CódigoProducto]],Productos[[CódigoProducto]:[Costo de venta]],3,FALSE)</f>
        <v>1725</v>
      </c>
      <c r="H1306">
        <f>VLOOKUP(Ventas[[#This Row],[CódigoProducto]],Productos[[CódigoProducto]:[Costo de venta]],4,FALSE)</f>
        <v>1500</v>
      </c>
    </row>
    <row r="1307" spans="1:8" ht="15.6" thickTop="1" thickBot="1" x14ac:dyDescent="0.35">
      <c r="A1307" s="1">
        <v>41935</v>
      </c>
      <c r="B1307" s="13" t="s">
        <v>49</v>
      </c>
      <c r="C1307" t="s">
        <v>17</v>
      </c>
      <c r="D1307">
        <v>2</v>
      </c>
      <c r="E1307" t="str">
        <f>VLOOKUP(Ventas[[#This Row],[Representante]],Vendedores[],2,FALSE)</f>
        <v>Piura</v>
      </c>
      <c r="F1307" t="str">
        <f>VLOOKUP(Ventas[[#This Row],[CódigoProducto]],Productos[[CódigoProducto]:[Costo de venta]],2,FALSE)</f>
        <v>BLU Advance 5.0</v>
      </c>
      <c r="G1307">
        <f>VLOOKUP(Ventas[[#This Row],[CódigoProducto]],Productos[[CódigoProducto]:[Costo de venta]],3,FALSE)</f>
        <v>1620</v>
      </c>
      <c r="H1307">
        <f>VLOOKUP(Ventas[[#This Row],[CódigoProducto]],Productos[[CódigoProducto]:[Costo de venta]],4,FALSE)</f>
        <v>1350</v>
      </c>
    </row>
    <row r="1308" spans="1:8" ht="15.6" thickTop="1" thickBot="1" x14ac:dyDescent="0.35">
      <c r="A1308" s="1">
        <v>41936</v>
      </c>
      <c r="B1308" s="13" t="s">
        <v>40</v>
      </c>
      <c r="C1308" t="s">
        <v>15</v>
      </c>
      <c r="D1308">
        <v>3</v>
      </c>
      <c r="E1308" t="str">
        <f>VLOOKUP(Ventas[[#This Row],[Representante]],Vendedores[],2,FALSE)</f>
        <v>Iquitos</v>
      </c>
      <c r="F1308" t="str">
        <f>VLOOKUP(Ventas[[#This Row],[CódigoProducto]],Productos[[CódigoProducto]:[Costo de venta]],2,FALSE)</f>
        <v>Moto G Plus</v>
      </c>
      <c r="G1308">
        <f>VLOOKUP(Ventas[[#This Row],[CódigoProducto]],Productos[[CódigoProducto]:[Costo de venta]],3,FALSE)</f>
        <v>2376</v>
      </c>
      <c r="H1308">
        <f>VLOOKUP(Ventas[[#This Row],[CódigoProducto]],Productos[[CódigoProducto]:[Costo de venta]],4,FALSE)</f>
        <v>2200</v>
      </c>
    </row>
    <row r="1309" spans="1:8" ht="15.6" thickTop="1" thickBot="1" x14ac:dyDescent="0.35">
      <c r="A1309" s="1">
        <v>41936</v>
      </c>
      <c r="B1309" s="13" t="s">
        <v>39</v>
      </c>
      <c r="C1309" t="s">
        <v>15</v>
      </c>
      <c r="D1309">
        <v>3</v>
      </c>
      <c r="E1309" t="str">
        <f>VLOOKUP(Ventas[[#This Row],[Representante]],Vendedores[],2,FALSE)</f>
        <v>Tacna</v>
      </c>
      <c r="F1309" t="str">
        <f>VLOOKUP(Ventas[[#This Row],[CódigoProducto]],Productos[[CódigoProducto]:[Costo de venta]],2,FALSE)</f>
        <v>Moto G Plus</v>
      </c>
      <c r="G1309">
        <f>VLOOKUP(Ventas[[#This Row],[CódigoProducto]],Productos[[CódigoProducto]:[Costo de venta]],3,FALSE)</f>
        <v>2376</v>
      </c>
      <c r="H1309">
        <f>VLOOKUP(Ventas[[#This Row],[CódigoProducto]],Productos[[CódigoProducto]:[Costo de venta]],4,FALSE)</f>
        <v>2200</v>
      </c>
    </row>
    <row r="1310" spans="1:8" ht="15.6" thickTop="1" thickBot="1" x14ac:dyDescent="0.35">
      <c r="A1310" s="1">
        <v>41936</v>
      </c>
      <c r="B1310" s="13" t="s">
        <v>48</v>
      </c>
      <c r="C1310" t="s">
        <v>18</v>
      </c>
      <c r="D1310">
        <v>3</v>
      </c>
      <c r="E1310" t="str">
        <f>VLOOKUP(Ventas[[#This Row],[Representante]],Vendedores[],2,FALSE)</f>
        <v>Cusco</v>
      </c>
      <c r="F1310" t="str">
        <f>VLOOKUP(Ventas[[#This Row],[CódigoProducto]],Productos[[CódigoProducto]:[Costo de venta]],2,FALSE)</f>
        <v>Apple iPhone 6</v>
      </c>
      <c r="G1310">
        <f>VLOOKUP(Ventas[[#This Row],[CódigoProducto]],Productos[[CódigoProducto]:[Costo de venta]],3,FALSE)</f>
        <v>1312.5</v>
      </c>
      <c r="H1310">
        <f>VLOOKUP(Ventas[[#This Row],[CódigoProducto]],Productos[[CódigoProducto]:[Costo de venta]],4,FALSE)</f>
        <v>1250</v>
      </c>
    </row>
    <row r="1311" spans="1:8" ht="15.6" thickTop="1" thickBot="1" x14ac:dyDescent="0.35">
      <c r="A1311" s="1">
        <v>41937</v>
      </c>
      <c r="B1311" s="13" t="s">
        <v>47</v>
      </c>
      <c r="C1311" t="s">
        <v>18</v>
      </c>
      <c r="D1311">
        <v>21</v>
      </c>
      <c r="E1311" t="str">
        <f>VLOOKUP(Ventas[[#This Row],[Representante]],Vendedores[],2,FALSE)</f>
        <v>Chimbote</v>
      </c>
      <c r="F1311" t="str">
        <f>VLOOKUP(Ventas[[#This Row],[CódigoProducto]],Productos[[CódigoProducto]:[Costo de venta]],2,FALSE)</f>
        <v>Apple iPhone 6</v>
      </c>
      <c r="G1311">
        <f>VLOOKUP(Ventas[[#This Row],[CódigoProducto]],Productos[[CódigoProducto]:[Costo de venta]],3,FALSE)</f>
        <v>1312.5</v>
      </c>
      <c r="H1311">
        <f>VLOOKUP(Ventas[[#This Row],[CódigoProducto]],Productos[[CódigoProducto]:[Costo de venta]],4,FALSE)</f>
        <v>1250</v>
      </c>
    </row>
    <row r="1312" spans="1:8" ht="15.6" thickTop="1" thickBot="1" x14ac:dyDescent="0.35">
      <c r="A1312" s="1">
        <v>41937</v>
      </c>
      <c r="B1312" s="13" t="s">
        <v>56</v>
      </c>
      <c r="C1312" t="s">
        <v>16</v>
      </c>
      <c r="D1312">
        <v>9</v>
      </c>
      <c r="E1312" t="str">
        <f>VLOOKUP(Ventas[[#This Row],[Representante]],Vendedores[],2,FALSE)</f>
        <v>Juliaca</v>
      </c>
      <c r="F1312" t="str">
        <f>VLOOKUP(Ventas[[#This Row],[CódigoProducto]],Productos[[CódigoProducto]:[Costo de venta]],2,FALSE)</f>
        <v>Huawei Nexus 6P</v>
      </c>
      <c r="G1312">
        <f>VLOOKUP(Ventas[[#This Row],[CódigoProducto]],Productos[[CódigoProducto]:[Costo de venta]],3,FALSE)</f>
        <v>1624</v>
      </c>
      <c r="H1312">
        <f>VLOOKUP(Ventas[[#This Row],[CódigoProducto]],Productos[[CódigoProducto]:[Costo de venta]],4,FALSE)</f>
        <v>1450</v>
      </c>
    </row>
    <row r="1313" spans="1:8" ht="15.6" thickTop="1" thickBot="1" x14ac:dyDescent="0.35">
      <c r="A1313" s="1">
        <v>41937</v>
      </c>
      <c r="B1313" s="13" t="s">
        <v>52</v>
      </c>
      <c r="C1313" t="s">
        <v>14</v>
      </c>
      <c r="D1313">
        <v>1</v>
      </c>
      <c r="E1313" t="str">
        <f>VLOOKUP(Ventas[[#This Row],[Representante]],Vendedores[],2,FALSE)</f>
        <v>Ayacucho</v>
      </c>
      <c r="F1313" t="str">
        <f>VLOOKUP(Ventas[[#This Row],[CódigoProducto]],Productos[[CódigoProducto]:[Costo de venta]],2,FALSE)</f>
        <v>Samsung Galaxy A20</v>
      </c>
      <c r="G1313">
        <f>VLOOKUP(Ventas[[#This Row],[CódigoProducto]],Productos[[CódigoProducto]:[Costo de venta]],3,FALSE)</f>
        <v>1725</v>
      </c>
      <c r="H1313">
        <f>VLOOKUP(Ventas[[#This Row],[CódigoProducto]],Productos[[CódigoProducto]:[Costo de venta]],4,FALSE)</f>
        <v>1500</v>
      </c>
    </row>
    <row r="1314" spans="1:8" ht="15.6" thickTop="1" thickBot="1" x14ac:dyDescent="0.35">
      <c r="A1314" s="1">
        <v>41937</v>
      </c>
      <c r="B1314" s="13" t="s">
        <v>55</v>
      </c>
      <c r="C1314" t="s">
        <v>14</v>
      </c>
      <c r="D1314">
        <v>2</v>
      </c>
      <c r="E1314" t="str">
        <f>VLOOKUP(Ventas[[#This Row],[Representante]],Vendedores[],2,FALSE)</f>
        <v>Pucallpa</v>
      </c>
      <c r="F1314" t="str">
        <f>VLOOKUP(Ventas[[#This Row],[CódigoProducto]],Productos[[CódigoProducto]:[Costo de venta]],2,FALSE)</f>
        <v>Samsung Galaxy A20</v>
      </c>
      <c r="G1314">
        <f>VLOOKUP(Ventas[[#This Row],[CódigoProducto]],Productos[[CódigoProducto]:[Costo de venta]],3,FALSE)</f>
        <v>1725</v>
      </c>
      <c r="H1314">
        <f>VLOOKUP(Ventas[[#This Row],[CódigoProducto]],Productos[[CódigoProducto]:[Costo de venta]],4,FALSE)</f>
        <v>1500</v>
      </c>
    </row>
    <row r="1315" spans="1:8" ht="15.6" thickTop="1" thickBot="1" x14ac:dyDescent="0.35">
      <c r="A1315" s="1">
        <v>41937</v>
      </c>
      <c r="B1315" s="13" t="s">
        <v>57</v>
      </c>
      <c r="C1315" t="s">
        <v>14</v>
      </c>
      <c r="D1315">
        <v>3</v>
      </c>
      <c r="E1315" t="str">
        <f>VLOOKUP(Ventas[[#This Row],[Representante]],Vendedores[],2,FALSE)</f>
        <v>Tumbes</v>
      </c>
      <c r="F1315" t="str">
        <f>VLOOKUP(Ventas[[#This Row],[CódigoProducto]],Productos[[CódigoProducto]:[Costo de venta]],2,FALSE)</f>
        <v>Samsung Galaxy A20</v>
      </c>
      <c r="G1315">
        <f>VLOOKUP(Ventas[[#This Row],[CódigoProducto]],Productos[[CódigoProducto]:[Costo de venta]],3,FALSE)</f>
        <v>1725</v>
      </c>
      <c r="H1315">
        <f>VLOOKUP(Ventas[[#This Row],[CódigoProducto]],Productos[[CódigoProducto]:[Costo de venta]],4,FALSE)</f>
        <v>1500</v>
      </c>
    </row>
    <row r="1316" spans="1:8" ht="15.6" thickTop="1" thickBot="1" x14ac:dyDescent="0.35">
      <c r="A1316" s="1">
        <v>41937</v>
      </c>
      <c r="B1316" s="13" t="s">
        <v>45</v>
      </c>
      <c r="C1316" t="s">
        <v>21</v>
      </c>
      <c r="D1316">
        <v>1</v>
      </c>
      <c r="E1316" t="str">
        <f>VLOOKUP(Ventas[[#This Row],[Representante]],Vendedores[],2,FALSE)</f>
        <v>Ilo</v>
      </c>
      <c r="F1316" t="str">
        <f>VLOOKUP(Ventas[[#This Row],[CódigoProducto]],Productos[[CódigoProducto]:[Costo de venta]],2,FALSE)</f>
        <v>BLU Studio X8</v>
      </c>
      <c r="G1316">
        <f>VLOOKUP(Ventas[[#This Row],[CódigoProducto]],Productos[[CódigoProducto]:[Costo de venta]],3,FALSE)</f>
        <v>1012</v>
      </c>
      <c r="H1316">
        <f>VLOOKUP(Ventas[[#This Row],[CódigoProducto]],Productos[[CódigoProducto]:[Costo de venta]],4,FALSE)</f>
        <v>920</v>
      </c>
    </row>
    <row r="1317" spans="1:8" ht="15.6" thickTop="1" thickBot="1" x14ac:dyDescent="0.35">
      <c r="A1317" s="1">
        <v>41937</v>
      </c>
      <c r="B1317" s="13" t="s">
        <v>51</v>
      </c>
      <c r="C1317" t="s">
        <v>21</v>
      </c>
      <c r="D1317">
        <v>3</v>
      </c>
      <c r="E1317" t="str">
        <f>VLOOKUP(Ventas[[#This Row],[Representante]],Vendedores[],2,FALSE)</f>
        <v>Huaraz</v>
      </c>
      <c r="F1317" t="str">
        <f>VLOOKUP(Ventas[[#This Row],[CódigoProducto]],Productos[[CódigoProducto]:[Costo de venta]],2,FALSE)</f>
        <v>BLU Studio X8</v>
      </c>
      <c r="G1317">
        <f>VLOOKUP(Ventas[[#This Row],[CódigoProducto]],Productos[[CódigoProducto]:[Costo de venta]],3,FALSE)</f>
        <v>1012</v>
      </c>
      <c r="H1317">
        <f>VLOOKUP(Ventas[[#This Row],[CódigoProducto]],Productos[[CódigoProducto]:[Costo de venta]],4,FALSE)</f>
        <v>920</v>
      </c>
    </row>
    <row r="1318" spans="1:8" ht="15.6" thickTop="1" thickBot="1" x14ac:dyDescent="0.35">
      <c r="A1318" s="1">
        <v>41938</v>
      </c>
      <c r="B1318" s="13" t="s">
        <v>58</v>
      </c>
      <c r="C1318" t="s">
        <v>13</v>
      </c>
      <c r="D1318">
        <v>2</v>
      </c>
      <c r="E1318" t="str">
        <f>VLOOKUP(Ventas[[#This Row],[Representante]],Vendedores[],2,FALSE)</f>
        <v>Chincha</v>
      </c>
      <c r="F1318" t="str">
        <f>VLOOKUP(Ventas[[#This Row],[CódigoProducto]],Productos[[CódigoProducto]:[Costo de venta]],2,FALSE)</f>
        <v>Xiaomi Redmi Note 9</v>
      </c>
      <c r="G1318">
        <f>VLOOKUP(Ventas[[#This Row],[CódigoProducto]],Productos[[CódigoProducto]:[Costo de venta]],3,FALSE)</f>
        <v>1683</v>
      </c>
      <c r="H1318">
        <f>VLOOKUP(Ventas[[#This Row],[CódigoProducto]],Productos[[CódigoProducto]:[Costo de venta]],4,FALSE)</f>
        <v>1530</v>
      </c>
    </row>
    <row r="1319" spans="1:8" ht="15.6" thickTop="1" thickBot="1" x14ac:dyDescent="0.35">
      <c r="A1319" s="1">
        <v>41938</v>
      </c>
      <c r="B1319" s="13" t="s">
        <v>60</v>
      </c>
      <c r="C1319" t="s">
        <v>24</v>
      </c>
      <c r="D1319">
        <v>1</v>
      </c>
      <c r="E1319" t="str">
        <f>VLOOKUP(Ventas[[#This Row],[Representante]],Vendedores[],2,FALSE)</f>
        <v>Pisco</v>
      </c>
      <c r="F1319" t="str">
        <f>VLOOKUP(Ventas[[#This Row],[CódigoProducto]],Productos[[CódigoProducto]:[Costo de venta]],2,FALSE)</f>
        <v>Samsung Galaxy S5</v>
      </c>
      <c r="G1319">
        <f>VLOOKUP(Ventas[[#This Row],[CódigoProducto]],Productos[[CódigoProducto]:[Costo de venta]],3,FALSE)</f>
        <v>2167.1999999999998</v>
      </c>
      <c r="H1319">
        <f>VLOOKUP(Ventas[[#This Row],[CódigoProducto]],Productos[[CódigoProducto]:[Costo de venta]],4,FALSE)</f>
        <v>1720</v>
      </c>
    </row>
    <row r="1320" spans="1:8" ht="15.6" thickTop="1" thickBot="1" x14ac:dyDescent="0.35">
      <c r="A1320" s="1">
        <v>41938</v>
      </c>
      <c r="B1320" s="13" t="s">
        <v>54</v>
      </c>
      <c r="C1320" t="s">
        <v>14</v>
      </c>
      <c r="D1320">
        <v>3</v>
      </c>
      <c r="E1320" t="str">
        <f>VLOOKUP(Ventas[[#This Row],[Representante]],Vendedores[],2,FALSE)</f>
        <v>Cañete</v>
      </c>
      <c r="F1320" t="str">
        <f>VLOOKUP(Ventas[[#This Row],[CódigoProducto]],Productos[[CódigoProducto]:[Costo de venta]],2,FALSE)</f>
        <v>Samsung Galaxy A20</v>
      </c>
      <c r="G1320">
        <f>VLOOKUP(Ventas[[#This Row],[CódigoProducto]],Productos[[CódigoProducto]:[Costo de venta]],3,FALSE)</f>
        <v>1725</v>
      </c>
      <c r="H1320">
        <f>VLOOKUP(Ventas[[#This Row],[CódigoProducto]],Productos[[CódigoProducto]:[Costo de venta]],4,FALSE)</f>
        <v>1500</v>
      </c>
    </row>
    <row r="1321" spans="1:8" ht="15.6" thickTop="1" thickBot="1" x14ac:dyDescent="0.35">
      <c r="A1321" s="1">
        <v>41938</v>
      </c>
      <c r="B1321" s="13" t="s">
        <v>63</v>
      </c>
      <c r="C1321" t="s">
        <v>22</v>
      </c>
      <c r="D1321">
        <v>2</v>
      </c>
      <c r="E1321" t="str">
        <f>VLOOKUP(Ventas[[#This Row],[Representante]],Vendedores[],2,FALSE)</f>
        <v>Jaén</v>
      </c>
      <c r="F1321" t="str">
        <f>VLOOKUP(Ventas[[#This Row],[CódigoProducto]],Productos[[CódigoProducto]:[Costo de venta]],2,FALSE)</f>
        <v>Samsung Galaxy S69</v>
      </c>
      <c r="G1321">
        <f>VLOOKUP(Ventas[[#This Row],[CódigoProducto]],Productos[[CódigoProducto]:[Costo de venta]],3,FALSE)</f>
        <v>998.4</v>
      </c>
      <c r="H1321">
        <f>VLOOKUP(Ventas[[#This Row],[CódigoProducto]],Productos[[CódigoProducto]:[Costo de venta]],4,FALSE)</f>
        <v>960</v>
      </c>
    </row>
    <row r="1322" spans="1:8" ht="15.6" thickTop="1" thickBot="1" x14ac:dyDescent="0.35">
      <c r="A1322" s="1">
        <v>41939</v>
      </c>
      <c r="B1322" s="13" t="s">
        <v>64</v>
      </c>
      <c r="C1322" t="s">
        <v>24</v>
      </c>
      <c r="D1322">
        <v>2</v>
      </c>
      <c r="E1322" t="str">
        <f>VLOOKUP(Ventas[[#This Row],[Representante]],Vendedores[],2,FALSE)</f>
        <v>Moyobamba</v>
      </c>
      <c r="F1322" t="str">
        <f>VLOOKUP(Ventas[[#This Row],[CódigoProducto]],Productos[[CódigoProducto]:[Costo de venta]],2,FALSE)</f>
        <v>Samsung Galaxy S5</v>
      </c>
      <c r="G1322">
        <f>VLOOKUP(Ventas[[#This Row],[CódigoProducto]],Productos[[CódigoProducto]:[Costo de venta]],3,FALSE)</f>
        <v>2167.1999999999998</v>
      </c>
      <c r="H1322">
        <f>VLOOKUP(Ventas[[#This Row],[CódigoProducto]],Productos[[CódigoProducto]:[Costo de venta]],4,FALSE)</f>
        <v>1720</v>
      </c>
    </row>
    <row r="1323" spans="1:8" ht="15.6" thickTop="1" thickBot="1" x14ac:dyDescent="0.35">
      <c r="A1323" s="1">
        <v>41939</v>
      </c>
      <c r="B1323" s="13" t="s">
        <v>65</v>
      </c>
      <c r="C1323" t="s">
        <v>21</v>
      </c>
      <c r="D1323">
        <v>1</v>
      </c>
      <c r="E1323" t="str">
        <f>VLOOKUP(Ventas[[#This Row],[Representante]],Vendedores[],2,FALSE)</f>
        <v>Barranca</v>
      </c>
      <c r="F1323" t="str">
        <f>VLOOKUP(Ventas[[#This Row],[CódigoProducto]],Productos[[CódigoProducto]:[Costo de venta]],2,FALSE)</f>
        <v>BLU Studio X8</v>
      </c>
      <c r="G1323">
        <f>VLOOKUP(Ventas[[#This Row],[CódigoProducto]],Productos[[CódigoProducto]:[Costo de venta]],3,FALSE)</f>
        <v>1012</v>
      </c>
      <c r="H1323">
        <f>VLOOKUP(Ventas[[#This Row],[CódigoProducto]],Productos[[CódigoProducto]:[Costo de venta]],4,FALSE)</f>
        <v>920</v>
      </c>
    </row>
    <row r="1324" spans="1:8" ht="15.6" thickTop="1" thickBot="1" x14ac:dyDescent="0.35">
      <c r="A1324" s="1">
        <v>41939</v>
      </c>
      <c r="B1324" s="13" t="s">
        <v>66</v>
      </c>
      <c r="C1324" t="s">
        <v>18</v>
      </c>
      <c r="D1324">
        <v>3</v>
      </c>
      <c r="E1324" t="str">
        <f>VLOOKUP(Ventas[[#This Row],[Representante]],Vendedores[],2,FALSE)</f>
        <v>Huacho</v>
      </c>
      <c r="F1324" t="str">
        <f>VLOOKUP(Ventas[[#This Row],[CódigoProducto]],Productos[[CódigoProducto]:[Costo de venta]],2,FALSE)</f>
        <v>Apple iPhone 6</v>
      </c>
      <c r="G1324">
        <f>VLOOKUP(Ventas[[#This Row],[CódigoProducto]],Productos[[CódigoProducto]:[Costo de venta]],3,FALSE)</f>
        <v>1312.5</v>
      </c>
      <c r="H1324">
        <f>VLOOKUP(Ventas[[#This Row],[CódigoProducto]],Productos[[CódigoProducto]:[Costo de venta]],4,FALSE)</f>
        <v>1250</v>
      </c>
    </row>
    <row r="1325" spans="1:8" ht="15.6" thickTop="1" thickBot="1" x14ac:dyDescent="0.35">
      <c r="A1325" s="1">
        <v>41939</v>
      </c>
      <c r="B1325" s="13" t="s">
        <v>67</v>
      </c>
      <c r="C1325" t="s">
        <v>14</v>
      </c>
      <c r="D1325">
        <v>2</v>
      </c>
      <c r="E1325" t="str">
        <f>VLOOKUP(Ventas[[#This Row],[Representante]],Vendedores[],2,FALSE)</f>
        <v>Tingo María</v>
      </c>
      <c r="F1325" t="str">
        <f>VLOOKUP(Ventas[[#This Row],[CódigoProducto]],Productos[[CódigoProducto]:[Costo de venta]],2,FALSE)</f>
        <v>Samsung Galaxy A20</v>
      </c>
      <c r="G1325">
        <f>VLOOKUP(Ventas[[#This Row],[CódigoProducto]],Productos[[CódigoProducto]:[Costo de venta]],3,FALSE)</f>
        <v>1725</v>
      </c>
      <c r="H1325">
        <f>VLOOKUP(Ventas[[#This Row],[CódigoProducto]],Productos[[CódigoProducto]:[Costo de venta]],4,FALSE)</f>
        <v>1500</v>
      </c>
    </row>
    <row r="1326" spans="1:8" ht="15.6" thickTop="1" thickBot="1" x14ac:dyDescent="0.35">
      <c r="A1326" s="1">
        <v>41939</v>
      </c>
      <c r="B1326" s="13" t="s">
        <v>68</v>
      </c>
      <c r="C1326" t="s">
        <v>20</v>
      </c>
      <c r="D1326">
        <v>3</v>
      </c>
      <c r="E1326" t="str">
        <f>VLOOKUP(Ventas[[#This Row],[Representante]],Vendedores[],2,FALSE)</f>
        <v>Paita</v>
      </c>
      <c r="F1326" t="str">
        <f>VLOOKUP(Ventas[[#This Row],[CódigoProducto]],Productos[[CódigoProducto]:[Costo de venta]],2,FALSE)</f>
        <v>ALCATEL OneTouch</v>
      </c>
      <c r="G1326">
        <f>VLOOKUP(Ventas[[#This Row],[CódigoProducto]],Productos[[CódigoProducto]:[Costo de venta]],3,FALSE)</f>
        <v>1020</v>
      </c>
      <c r="H1326">
        <f>VLOOKUP(Ventas[[#This Row],[CódigoProducto]],Productos[[CódigoProducto]:[Costo de venta]],4,FALSE)</f>
        <v>850</v>
      </c>
    </row>
    <row r="1327" spans="1:8" ht="15.6" thickTop="1" thickBot="1" x14ac:dyDescent="0.35">
      <c r="A1327" s="1">
        <v>41939</v>
      </c>
      <c r="B1327" s="13" t="s">
        <v>62</v>
      </c>
      <c r="C1327" t="s">
        <v>16</v>
      </c>
      <c r="D1327">
        <v>3</v>
      </c>
      <c r="E1327" t="str">
        <f>VLOOKUP(Ventas[[#This Row],[Representante]],Vendedores[],2,FALSE)</f>
        <v>Sullana</v>
      </c>
      <c r="F1327" t="str">
        <f>VLOOKUP(Ventas[[#This Row],[CódigoProducto]],Productos[[CódigoProducto]:[Costo de venta]],2,FALSE)</f>
        <v>Huawei Nexus 6P</v>
      </c>
      <c r="G1327">
        <f>VLOOKUP(Ventas[[#This Row],[CódigoProducto]],Productos[[CódigoProducto]:[Costo de venta]],3,FALSE)</f>
        <v>1624</v>
      </c>
      <c r="H1327">
        <f>VLOOKUP(Ventas[[#This Row],[CódigoProducto]],Productos[[CódigoProducto]:[Costo de venta]],4,FALSE)</f>
        <v>1450</v>
      </c>
    </row>
    <row r="1328" spans="1:8" ht="15.6" thickTop="1" thickBot="1" x14ac:dyDescent="0.35">
      <c r="A1328" s="1">
        <v>41939</v>
      </c>
      <c r="B1328" s="13" t="s">
        <v>61</v>
      </c>
      <c r="C1328" t="s">
        <v>14</v>
      </c>
      <c r="D1328">
        <v>23</v>
      </c>
      <c r="E1328" t="str">
        <f>VLOOKUP(Ventas[[#This Row],[Representante]],Vendedores[],2,FALSE)</f>
        <v>Cerro de Pasco</v>
      </c>
      <c r="F1328" t="str">
        <f>VLOOKUP(Ventas[[#This Row],[CódigoProducto]],Productos[[CódigoProducto]:[Costo de venta]],2,FALSE)</f>
        <v>Samsung Galaxy A20</v>
      </c>
      <c r="G1328">
        <f>VLOOKUP(Ventas[[#This Row],[CódigoProducto]],Productos[[CódigoProducto]:[Costo de venta]],3,FALSE)</f>
        <v>1725</v>
      </c>
      <c r="H1328">
        <f>VLOOKUP(Ventas[[#This Row],[CódigoProducto]],Productos[[CódigoProducto]:[Costo de venta]],4,FALSE)</f>
        <v>1500</v>
      </c>
    </row>
    <row r="1329" spans="1:8" ht="15.6" thickTop="1" thickBot="1" x14ac:dyDescent="0.35">
      <c r="A1329" s="1">
        <v>41939</v>
      </c>
      <c r="B1329" s="13" t="s">
        <v>69</v>
      </c>
      <c r="C1329" t="s">
        <v>15</v>
      </c>
      <c r="D1329">
        <v>1</v>
      </c>
      <c r="E1329" t="str">
        <f>VLOOKUP(Ventas[[#This Row],[Representante]],Vendedores[],2,FALSE)</f>
        <v>Satipo</v>
      </c>
      <c r="F1329" t="str">
        <f>VLOOKUP(Ventas[[#This Row],[CódigoProducto]],Productos[[CódigoProducto]:[Costo de venta]],2,FALSE)</f>
        <v>Moto G Plus</v>
      </c>
      <c r="G1329">
        <f>VLOOKUP(Ventas[[#This Row],[CódigoProducto]],Productos[[CódigoProducto]:[Costo de venta]],3,FALSE)</f>
        <v>2376</v>
      </c>
      <c r="H1329">
        <f>VLOOKUP(Ventas[[#This Row],[CódigoProducto]],Productos[[CódigoProducto]:[Costo de venta]],4,FALSE)</f>
        <v>2200</v>
      </c>
    </row>
    <row r="1330" spans="1:8" ht="15.6" thickTop="1" thickBot="1" x14ac:dyDescent="0.35">
      <c r="A1330" s="1">
        <v>41939</v>
      </c>
      <c r="B1330" s="13" t="s">
        <v>70</v>
      </c>
      <c r="C1330" t="s">
        <v>16</v>
      </c>
      <c r="D1330">
        <v>21</v>
      </c>
      <c r="E1330" t="str">
        <f>VLOOKUP(Ventas[[#This Row],[Representante]],Vendedores[],2,FALSE)</f>
        <v>Talara</v>
      </c>
      <c r="F1330" t="str">
        <f>VLOOKUP(Ventas[[#This Row],[CódigoProducto]],Productos[[CódigoProducto]:[Costo de venta]],2,FALSE)</f>
        <v>Huawei Nexus 6P</v>
      </c>
      <c r="G1330">
        <f>VLOOKUP(Ventas[[#This Row],[CódigoProducto]],Productos[[CódigoProducto]:[Costo de venta]],3,FALSE)</f>
        <v>1624</v>
      </c>
      <c r="H1330">
        <f>VLOOKUP(Ventas[[#This Row],[CódigoProducto]],Productos[[CódigoProducto]:[Costo de venta]],4,FALSE)</f>
        <v>1450</v>
      </c>
    </row>
    <row r="1331" spans="1:8" ht="15.6" thickTop="1" thickBot="1" x14ac:dyDescent="0.35">
      <c r="A1331" s="1">
        <v>41939</v>
      </c>
      <c r="B1331" s="13" t="s">
        <v>71</v>
      </c>
      <c r="C1331" t="s">
        <v>15</v>
      </c>
      <c r="D1331">
        <v>1</v>
      </c>
      <c r="E1331" t="str">
        <f>VLOOKUP(Ventas[[#This Row],[Representante]],Vendedores[],2,FALSE)</f>
        <v>Yurimaguas</v>
      </c>
      <c r="F1331" t="str">
        <f>VLOOKUP(Ventas[[#This Row],[CódigoProducto]],Productos[[CódigoProducto]:[Costo de venta]],2,FALSE)</f>
        <v>Moto G Plus</v>
      </c>
      <c r="G1331">
        <f>VLOOKUP(Ventas[[#This Row],[CódigoProducto]],Productos[[CódigoProducto]:[Costo de venta]],3,FALSE)</f>
        <v>2376</v>
      </c>
      <c r="H1331">
        <f>VLOOKUP(Ventas[[#This Row],[CódigoProducto]],Productos[[CódigoProducto]:[Costo de venta]],4,FALSE)</f>
        <v>2200</v>
      </c>
    </row>
    <row r="1332" spans="1:8" ht="15.6" thickTop="1" thickBot="1" x14ac:dyDescent="0.35">
      <c r="A1332" s="1">
        <v>41940</v>
      </c>
      <c r="B1332" s="13" t="s">
        <v>46</v>
      </c>
      <c r="C1332" t="s">
        <v>14</v>
      </c>
      <c r="D1332">
        <v>20</v>
      </c>
      <c r="E1332" t="str">
        <f>VLOOKUP(Ventas[[#This Row],[Representante]],Vendedores[],2,FALSE)</f>
        <v>Sicuani</v>
      </c>
      <c r="F1332" t="str">
        <f>VLOOKUP(Ventas[[#This Row],[CódigoProducto]],Productos[[CódigoProducto]:[Costo de venta]],2,FALSE)</f>
        <v>Samsung Galaxy A20</v>
      </c>
      <c r="G1332">
        <f>VLOOKUP(Ventas[[#This Row],[CódigoProducto]],Productos[[CódigoProducto]:[Costo de venta]],3,FALSE)</f>
        <v>1725</v>
      </c>
      <c r="H1332">
        <f>VLOOKUP(Ventas[[#This Row],[CódigoProducto]],Productos[[CódigoProducto]:[Costo de venta]],4,FALSE)</f>
        <v>1500</v>
      </c>
    </row>
    <row r="1333" spans="1:8" ht="15.6" thickTop="1" thickBot="1" x14ac:dyDescent="0.35">
      <c r="A1333" s="1">
        <v>41940</v>
      </c>
      <c r="B1333" s="13" t="s">
        <v>72</v>
      </c>
      <c r="C1333" t="s">
        <v>19</v>
      </c>
      <c r="D1333">
        <v>1</v>
      </c>
      <c r="E1333" t="str">
        <f>VLOOKUP(Ventas[[#This Row],[Representante]],Vendedores[],2,FALSE)</f>
        <v>Sechura</v>
      </c>
      <c r="F1333" t="str">
        <f>VLOOKUP(Ventas[[#This Row],[CódigoProducto]],Productos[[CódigoProducto]:[Costo de venta]],2,FALSE)</f>
        <v>ASUS ZenFone 3</v>
      </c>
      <c r="G1333">
        <f>VLOOKUP(Ventas[[#This Row],[CódigoProducto]],Productos[[CódigoProducto]:[Costo de venta]],3,FALSE)</f>
        <v>2013</v>
      </c>
      <c r="H1333">
        <f>VLOOKUP(Ventas[[#This Row],[CódigoProducto]],Productos[[CódigoProducto]:[Costo de venta]],4,FALSE)</f>
        <v>1650</v>
      </c>
    </row>
    <row r="1334" spans="1:8" ht="15.6" thickTop="1" thickBot="1" x14ac:dyDescent="0.35">
      <c r="A1334" s="1">
        <v>41940</v>
      </c>
      <c r="B1334" s="13" t="s">
        <v>73</v>
      </c>
      <c r="C1334" t="s">
        <v>24</v>
      </c>
      <c r="D1334">
        <v>1</v>
      </c>
      <c r="E1334" t="str">
        <f>VLOOKUP(Ventas[[#This Row],[Representante]],Vendedores[],2,FALSE)</f>
        <v>Puerto Maldonado</v>
      </c>
      <c r="F1334" t="str">
        <f>VLOOKUP(Ventas[[#This Row],[CódigoProducto]],Productos[[CódigoProducto]:[Costo de venta]],2,FALSE)</f>
        <v>Samsung Galaxy S5</v>
      </c>
      <c r="G1334">
        <f>VLOOKUP(Ventas[[#This Row],[CódigoProducto]],Productos[[CódigoProducto]:[Costo de venta]],3,FALSE)</f>
        <v>2167.1999999999998</v>
      </c>
      <c r="H1334">
        <f>VLOOKUP(Ventas[[#This Row],[CódigoProducto]],Productos[[CódigoProducto]:[Costo de venta]],4,FALSE)</f>
        <v>1720</v>
      </c>
    </row>
    <row r="1335" spans="1:8" ht="15.6" thickTop="1" thickBot="1" x14ac:dyDescent="0.35">
      <c r="A1335" s="1">
        <v>41940</v>
      </c>
      <c r="B1335" s="13" t="s">
        <v>74</v>
      </c>
      <c r="C1335" t="s">
        <v>17</v>
      </c>
      <c r="D1335">
        <v>1</v>
      </c>
      <c r="E1335" t="str">
        <f>VLOOKUP(Ventas[[#This Row],[Representante]],Vendedores[],2,FALSE)</f>
        <v>Huánuco</v>
      </c>
      <c r="F1335" t="str">
        <f>VLOOKUP(Ventas[[#This Row],[CódigoProducto]],Productos[[CódigoProducto]:[Costo de venta]],2,FALSE)</f>
        <v>BLU Advance 5.0</v>
      </c>
      <c r="G1335">
        <f>VLOOKUP(Ventas[[#This Row],[CódigoProducto]],Productos[[CódigoProducto]:[Costo de venta]],3,FALSE)</f>
        <v>1620</v>
      </c>
      <c r="H1335">
        <f>VLOOKUP(Ventas[[#This Row],[CódigoProducto]],Productos[[CódigoProducto]:[Costo de venta]],4,FALSE)</f>
        <v>1350</v>
      </c>
    </row>
    <row r="1336" spans="1:8" ht="15.6" thickTop="1" thickBot="1" x14ac:dyDescent="0.35">
      <c r="A1336" s="1">
        <v>41940</v>
      </c>
      <c r="B1336" s="13" t="s">
        <v>75</v>
      </c>
      <c r="C1336" t="s">
        <v>17</v>
      </c>
      <c r="D1336">
        <v>2</v>
      </c>
      <c r="E1336" t="str">
        <f>VLOOKUP(Ventas[[#This Row],[Representante]],Vendedores[],2,FALSE)</f>
        <v>Tarapoto</v>
      </c>
      <c r="F1336" t="str">
        <f>VLOOKUP(Ventas[[#This Row],[CódigoProducto]],Productos[[CódigoProducto]:[Costo de venta]],2,FALSE)</f>
        <v>BLU Advance 5.0</v>
      </c>
      <c r="G1336">
        <f>VLOOKUP(Ventas[[#This Row],[CódigoProducto]],Productos[[CódigoProducto]:[Costo de venta]],3,FALSE)</f>
        <v>1620</v>
      </c>
      <c r="H1336">
        <f>VLOOKUP(Ventas[[#This Row],[CódigoProducto]],Productos[[CódigoProducto]:[Costo de venta]],4,FALSE)</f>
        <v>1350</v>
      </c>
    </row>
    <row r="1337" spans="1:8" ht="15.6" thickTop="1" thickBot="1" x14ac:dyDescent="0.35">
      <c r="A1337" s="1">
        <v>41940</v>
      </c>
      <c r="B1337" s="13" t="s">
        <v>76</v>
      </c>
      <c r="C1337" t="s">
        <v>17</v>
      </c>
      <c r="D1337">
        <v>14</v>
      </c>
      <c r="E1337" t="str">
        <f>VLOOKUP(Ventas[[#This Row],[Representante]],Vendedores[],2,FALSE)</f>
        <v>Chepén</v>
      </c>
      <c r="F1337" t="str">
        <f>VLOOKUP(Ventas[[#This Row],[CódigoProducto]],Productos[[CódigoProducto]:[Costo de venta]],2,FALSE)</f>
        <v>BLU Advance 5.0</v>
      </c>
      <c r="G1337">
        <f>VLOOKUP(Ventas[[#This Row],[CódigoProducto]],Productos[[CódigoProducto]:[Costo de venta]],3,FALSE)</f>
        <v>1620</v>
      </c>
      <c r="H1337">
        <f>VLOOKUP(Ventas[[#This Row],[CódigoProducto]],Productos[[CódigoProducto]:[Costo de venta]],4,FALSE)</f>
        <v>1350</v>
      </c>
    </row>
    <row r="1338" spans="1:8" ht="15.6" thickTop="1" thickBot="1" x14ac:dyDescent="0.35">
      <c r="A1338" s="1">
        <v>41940</v>
      </c>
      <c r="B1338" s="13" t="s">
        <v>77</v>
      </c>
      <c r="C1338" t="s">
        <v>17</v>
      </c>
      <c r="D1338">
        <v>2</v>
      </c>
      <c r="E1338" t="str">
        <f>VLOOKUP(Ventas[[#This Row],[Representante]],Vendedores[],2,FALSE)</f>
        <v>Moquegua</v>
      </c>
      <c r="F1338" t="str">
        <f>VLOOKUP(Ventas[[#This Row],[CódigoProducto]],Productos[[CódigoProducto]:[Costo de venta]],2,FALSE)</f>
        <v>BLU Advance 5.0</v>
      </c>
      <c r="G1338">
        <f>VLOOKUP(Ventas[[#This Row],[CódigoProducto]],Productos[[CódigoProducto]:[Costo de venta]],3,FALSE)</f>
        <v>1620</v>
      </c>
      <c r="H1338">
        <f>VLOOKUP(Ventas[[#This Row],[CódigoProducto]],Productos[[CódigoProducto]:[Costo de venta]],4,FALSE)</f>
        <v>1350</v>
      </c>
    </row>
    <row r="1339" spans="1:8" ht="15.6" thickTop="1" thickBot="1" x14ac:dyDescent="0.35">
      <c r="A1339" s="1">
        <v>41941</v>
      </c>
      <c r="B1339" s="13" t="s">
        <v>78</v>
      </c>
      <c r="C1339" t="s">
        <v>22</v>
      </c>
      <c r="D1339">
        <v>22</v>
      </c>
      <c r="E1339" t="str">
        <f>VLOOKUP(Ventas[[#This Row],[Representante]],Vendedores[],2,FALSE)</f>
        <v>Tarma</v>
      </c>
      <c r="F1339" t="str">
        <f>VLOOKUP(Ventas[[#This Row],[CódigoProducto]],Productos[[CódigoProducto]:[Costo de venta]],2,FALSE)</f>
        <v>Samsung Galaxy S69</v>
      </c>
      <c r="G1339">
        <f>VLOOKUP(Ventas[[#This Row],[CódigoProducto]],Productos[[CódigoProducto]:[Costo de venta]],3,FALSE)</f>
        <v>998.4</v>
      </c>
      <c r="H1339">
        <f>VLOOKUP(Ventas[[#This Row],[CódigoProducto]],Productos[[CódigoProducto]:[Costo de venta]],4,FALSE)</f>
        <v>960</v>
      </c>
    </row>
    <row r="1340" spans="1:8" ht="15.6" thickTop="1" thickBot="1" x14ac:dyDescent="0.35">
      <c r="A1340" s="1">
        <v>41941</v>
      </c>
      <c r="B1340" s="13" t="s">
        <v>79</v>
      </c>
      <c r="C1340" t="s">
        <v>21</v>
      </c>
      <c r="D1340">
        <v>2</v>
      </c>
      <c r="E1340" t="str">
        <f>VLOOKUP(Ventas[[#This Row],[Representante]],Vendedores[],2,FALSE)</f>
        <v>Ayacucho</v>
      </c>
      <c r="F1340" t="str">
        <f>VLOOKUP(Ventas[[#This Row],[CódigoProducto]],Productos[[CódigoProducto]:[Costo de venta]],2,FALSE)</f>
        <v>BLU Studio X8</v>
      </c>
      <c r="G1340">
        <f>VLOOKUP(Ventas[[#This Row],[CódigoProducto]],Productos[[CódigoProducto]:[Costo de venta]],3,FALSE)</f>
        <v>1012</v>
      </c>
      <c r="H1340">
        <f>VLOOKUP(Ventas[[#This Row],[CódigoProducto]],Productos[[CódigoProducto]:[Costo de venta]],4,FALSE)</f>
        <v>920</v>
      </c>
    </row>
    <row r="1341" spans="1:8" ht="15.6" thickTop="1" thickBot="1" x14ac:dyDescent="0.35">
      <c r="A1341" s="1">
        <v>41941</v>
      </c>
      <c r="B1341" s="13" t="s">
        <v>80</v>
      </c>
      <c r="C1341" t="s">
        <v>14</v>
      </c>
      <c r="D1341">
        <v>2</v>
      </c>
      <c r="E1341" t="str">
        <f>VLOOKUP(Ventas[[#This Row],[Representante]],Vendedores[],2,FALSE)</f>
        <v>Tacna</v>
      </c>
      <c r="F1341" t="str">
        <f>VLOOKUP(Ventas[[#This Row],[CódigoProducto]],Productos[[CódigoProducto]:[Costo de venta]],2,FALSE)</f>
        <v>Samsung Galaxy A20</v>
      </c>
      <c r="G1341">
        <f>VLOOKUP(Ventas[[#This Row],[CódigoProducto]],Productos[[CódigoProducto]:[Costo de venta]],3,FALSE)</f>
        <v>1725</v>
      </c>
      <c r="H1341">
        <f>VLOOKUP(Ventas[[#This Row],[CódigoProducto]],Productos[[CódigoProducto]:[Costo de venta]],4,FALSE)</f>
        <v>1500</v>
      </c>
    </row>
    <row r="1342" spans="1:8" ht="15.6" thickTop="1" thickBot="1" x14ac:dyDescent="0.35">
      <c r="A1342" s="1">
        <v>41941</v>
      </c>
      <c r="B1342" s="13" t="s">
        <v>81</v>
      </c>
      <c r="C1342" t="s">
        <v>19</v>
      </c>
      <c r="D1342">
        <v>3</v>
      </c>
      <c r="E1342" t="str">
        <f>VLOOKUP(Ventas[[#This Row],[Representante]],Vendedores[],2,FALSE)</f>
        <v>Huacho</v>
      </c>
      <c r="F1342" t="str">
        <f>VLOOKUP(Ventas[[#This Row],[CódigoProducto]],Productos[[CódigoProducto]:[Costo de venta]],2,FALSE)</f>
        <v>ASUS ZenFone 3</v>
      </c>
      <c r="G1342">
        <f>VLOOKUP(Ventas[[#This Row],[CódigoProducto]],Productos[[CódigoProducto]:[Costo de venta]],3,FALSE)</f>
        <v>2013</v>
      </c>
      <c r="H1342">
        <f>VLOOKUP(Ventas[[#This Row],[CódigoProducto]],Productos[[CódigoProducto]:[Costo de venta]],4,FALSE)</f>
        <v>1650</v>
      </c>
    </row>
    <row r="1343" spans="1:8" ht="15.6" thickTop="1" thickBot="1" x14ac:dyDescent="0.35">
      <c r="A1343" s="1">
        <v>41942</v>
      </c>
      <c r="B1343" s="13" t="s">
        <v>44</v>
      </c>
      <c r="C1343" t="s">
        <v>23</v>
      </c>
      <c r="D1343">
        <v>2</v>
      </c>
      <c r="E1343" t="str">
        <f>VLOOKUP(Ventas[[#This Row],[Representante]],Vendedores[],2,FALSE)</f>
        <v>Iquitos</v>
      </c>
      <c r="F1343" t="str">
        <f>VLOOKUP(Ventas[[#This Row],[CódigoProducto]],Productos[[CódigoProducto]:[Costo de venta]],2,FALSE)</f>
        <v>Samsung Galaxy J7</v>
      </c>
      <c r="G1343">
        <f>VLOOKUP(Ventas[[#This Row],[CódigoProducto]],Productos[[CódigoProducto]:[Costo de venta]],3,FALSE)</f>
        <v>2016.5</v>
      </c>
      <c r="H1343">
        <f>VLOOKUP(Ventas[[#This Row],[CódigoProducto]],Productos[[CódigoProducto]:[Costo de venta]],4,FALSE)</f>
        <v>1850</v>
      </c>
    </row>
    <row r="1344" spans="1:8" ht="15.6" thickTop="1" thickBot="1" x14ac:dyDescent="0.35">
      <c r="A1344" s="1">
        <v>41943</v>
      </c>
      <c r="B1344" s="13" t="s">
        <v>82</v>
      </c>
      <c r="C1344" t="s">
        <v>16</v>
      </c>
      <c r="D1344">
        <v>24</v>
      </c>
      <c r="E1344" t="str">
        <f>VLOOKUP(Ventas[[#This Row],[Representante]],Vendedores[],2,FALSE)</f>
        <v>Moquegua</v>
      </c>
      <c r="F1344" t="str">
        <f>VLOOKUP(Ventas[[#This Row],[CódigoProducto]],Productos[[CódigoProducto]:[Costo de venta]],2,FALSE)</f>
        <v>Huawei Nexus 6P</v>
      </c>
      <c r="G1344">
        <f>VLOOKUP(Ventas[[#This Row],[CódigoProducto]],Productos[[CódigoProducto]:[Costo de venta]],3,FALSE)</f>
        <v>1624</v>
      </c>
      <c r="H1344">
        <f>VLOOKUP(Ventas[[#This Row],[CódigoProducto]],Productos[[CódigoProducto]:[Costo de venta]],4,FALSE)</f>
        <v>1450</v>
      </c>
    </row>
    <row r="1345" spans="1:8" ht="15.6" thickTop="1" thickBot="1" x14ac:dyDescent="0.35">
      <c r="A1345" s="1">
        <v>41943</v>
      </c>
      <c r="B1345" s="13" t="s">
        <v>83</v>
      </c>
      <c r="C1345" t="s">
        <v>16</v>
      </c>
      <c r="D1345">
        <v>1</v>
      </c>
      <c r="E1345" t="str">
        <f>VLOOKUP(Ventas[[#This Row],[Representante]],Vendedores[],2,FALSE)</f>
        <v>Huaraz</v>
      </c>
      <c r="F1345" t="str">
        <f>VLOOKUP(Ventas[[#This Row],[CódigoProducto]],Productos[[CódigoProducto]:[Costo de venta]],2,FALSE)</f>
        <v>Huawei Nexus 6P</v>
      </c>
      <c r="G1345">
        <f>VLOOKUP(Ventas[[#This Row],[CódigoProducto]],Productos[[CódigoProducto]:[Costo de venta]],3,FALSE)</f>
        <v>1624</v>
      </c>
      <c r="H1345">
        <f>VLOOKUP(Ventas[[#This Row],[CódigoProducto]],Productos[[CódigoProducto]:[Costo de venta]],4,FALSE)</f>
        <v>1450</v>
      </c>
    </row>
    <row r="1346" spans="1:8" ht="15.6" thickTop="1" thickBot="1" x14ac:dyDescent="0.35">
      <c r="A1346" s="1">
        <v>41943</v>
      </c>
      <c r="B1346" s="13" t="s">
        <v>84</v>
      </c>
      <c r="C1346" t="s">
        <v>23</v>
      </c>
      <c r="D1346">
        <v>3</v>
      </c>
      <c r="E1346" t="str">
        <f>VLOOKUP(Ventas[[#This Row],[Representante]],Vendedores[],2,FALSE)</f>
        <v>Trujillo</v>
      </c>
      <c r="F1346" t="str">
        <f>VLOOKUP(Ventas[[#This Row],[CódigoProducto]],Productos[[CódigoProducto]:[Costo de venta]],2,FALSE)</f>
        <v>Samsung Galaxy J7</v>
      </c>
      <c r="G1346">
        <f>VLOOKUP(Ventas[[#This Row],[CódigoProducto]],Productos[[CódigoProducto]:[Costo de venta]],3,FALSE)</f>
        <v>2016.5</v>
      </c>
      <c r="H1346">
        <f>VLOOKUP(Ventas[[#This Row],[CódigoProducto]],Productos[[CódigoProducto]:[Costo de venta]],4,FALSE)</f>
        <v>1850</v>
      </c>
    </row>
    <row r="1347" spans="1:8" ht="15.6" thickTop="1" thickBot="1" x14ac:dyDescent="0.35">
      <c r="A1347" s="1">
        <v>41943</v>
      </c>
      <c r="B1347" s="13" t="s">
        <v>85</v>
      </c>
      <c r="C1347" t="s">
        <v>18</v>
      </c>
      <c r="D1347">
        <v>3</v>
      </c>
      <c r="E1347" t="str">
        <f>VLOOKUP(Ventas[[#This Row],[Representante]],Vendedores[],2,FALSE)</f>
        <v>Jauja</v>
      </c>
      <c r="F1347" t="str">
        <f>VLOOKUP(Ventas[[#This Row],[CódigoProducto]],Productos[[CódigoProducto]:[Costo de venta]],2,FALSE)</f>
        <v>Apple iPhone 6</v>
      </c>
      <c r="G1347">
        <f>VLOOKUP(Ventas[[#This Row],[CódigoProducto]],Productos[[CódigoProducto]:[Costo de venta]],3,FALSE)</f>
        <v>1312.5</v>
      </c>
      <c r="H1347">
        <f>VLOOKUP(Ventas[[#This Row],[CódigoProducto]],Productos[[CódigoProducto]:[Costo de venta]],4,FALSE)</f>
        <v>1250</v>
      </c>
    </row>
    <row r="1348" spans="1:8" ht="15.6" thickTop="1" thickBot="1" x14ac:dyDescent="0.35">
      <c r="A1348" s="1">
        <v>41943</v>
      </c>
      <c r="B1348" s="13" t="s">
        <v>86</v>
      </c>
      <c r="C1348" t="s">
        <v>18</v>
      </c>
      <c r="D1348">
        <v>2</v>
      </c>
      <c r="E1348" t="str">
        <f>VLOOKUP(Ventas[[#This Row],[Representante]],Vendedores[],2,FALSE)</f>
        <v>Puerto Maldonado</v>
      </c>
      <c r="F1348" t="str">
        <f>VLOOKUP(Ventas[[#This Row],[CódigoProducto]],Productos[[CódigoProducto]:[Costo de venta]],2,FALSE)</f>
        <v>Apple iPhone 6</v>
      </c>
      <c r="G1348">
        <f>VLOOKUP(Ventas[[#This Row],[CódigoProducto]],Productos[[CódigoProducto]:[Costo de venta]],3,FALSE)</f>
        <v>1312.5</v>
      </c>
      <c r="H1348">
        <f>VLOOKUP(Ventas[[#This Row],[CódigoProducto]],Productos[[CódigoProducto]:[Costo de venta]],4,FALSE)</f>
        <v>1250</v>
      </c>
    </row>
    <row r="1349" spans="1:8" ht="15.6" thickTop="1" thickBot="1" x14ac:dyDescent="0.35">
      <c r="A1349" s="1">
        <v>41943</v>
      </c>
      <c r="B1349" s="13" t="s">
        <v>36</v>
      </c>
      <c r="C1349" t="s">
        <v>23</v>
      </c>
      <c r="D1349">
        <v>3</v>
      </c>
      <c r="E1349" t="str">
        <f>VLOOKUP(Ventas[[#This Row],[Representante]],Vendedores[],2,FALSE)</f>
        <v>Barranca</v>
      </c>
      <c r="F1349" t="str">
        <f>VLOOKUP(Ventas[[#This Row],[CódigoProducto]],Productos[[CódigoProducto]:[Costo de venta]],2,FALSE)</f>
        <v>Samsung Galaxy J7</v>
      </c>
      <c r="G1349">
        <f>VLOOKUP(Ventas[[#This Row],[CódigoProducto]],Productos[[CódigoProducto]:[Costo de venta]],3,FALSE)</f>
        <v>2016.5</v>
      </c>
      <c r="H1349">
        <f>VLOOKUP(Ventas[[#This Row],[CódigoProducto]],Productos[[CódigoProducto]:[Costo de venta]],4,FALSE)</f>
        <v>1850</v>
      </c>
    </row>
    <row r="1350" spans="1:8" ht="15.6" thickTop="1" thickBot="1" x14ac:dyDescent="0.35">
      <c r="A1350" s="1">
        <v>41944</v>
      </c>
      <c r="B1350" s="13" t="s">
        <v>87</v>
      </c>
      <c r="C1350" t="s">
        <v>21</v>
      </c>
      <c r="D1350">
        <v>2</v>
      </c>
      <c r="E1350" t="str">
        <f>VLOOKUP(Ventas[[#This Row],[Representante]],Vendedores[],2,FALSE)</f>
        <v>Tumbes</v>
      </c>
      <c r="F1350" t="str">
        <f>VLOOKUP(Ventas[[#This Row],[CódigoProducto]],Productos[[CódigoProducto]:[Costo de venta]],2,FALSE)</f>
        <v>BLU Studio X8</v>
      </c>
      <c r="G1350">
        <f>VLOOKUP(Ventas[[#This Row],[CódigoProducto]],Productos[[CódigoProducto]:[Costo de venta]],3,FALSE)</f>
        <v>1012</v>
      </c>
      <c r="H1350">
        <f>VLOOKUP(Ventas[[#This Row],[CódigoProducto]],Productos[[CódigoProducto]:[Costo de venta]],4,FALSE)</f>
        <v>920</v>
      </c>
    </row>
    <row r="1351" spans="1:8" ht="15.6" thickTop="1" thickBot="1" x14ac:dyDescent="0.35">
      <c r="A1351" s="1">
        <v>41944</v>
      </c>
      <c r="B1351" s="13" t="s">
        <v>88</v>
      </c>
      <c r="C1351" t="s">
        <v>14</v>
      </c>
      <c r="D1351">
        <v>3</v>
      </c>
      <c r="E1351" t="str">
        <f>VLOOKUP(Ventas[[#This Row],[Representante]],Vendedores[],2,FALSE)</f>
        <v>Talara</v>
      </c>
      <c r="F1351" t="str">
        <f>VLOOKUP(Ventas[[#This Row],[CódigoProducto]],Productos[[CódigoProducto]:[Costo de venta]],2,FALSE)</f>
        <v>Samsung Galaxy A20</v>
      </c>
      <c r="G1351">
        <f>VLOOKUP(Ventas[[#This Row],[CódigoProducto]],Productos[[CódigoProducto]:[Costo de venta]],3,FALSE)</f>
        <v>1725</v>
      </c>
      <c r="H1351">
        <f>VLOOKUP(Ventas[[#This Row],[CódigoProducto]],Productos[[CódigoProducto]:[Costo de venta]],4,FALSE)</f>
        <v>1500</v>
      </c>
    </row>
    <row r="1352" spans="1:8" ht="15.6" thickTop="1" thickBot="1" x14ac:dyDescent="0.35">
      <c r="A1352" s="1">
        <v>41944</v>
      </c>
      <c r="B1352" s="13" t="s">
        <v>89</v>
      </c>
      <c r="C1352" t="s">
        <v>14</v>
      </c>
      <c r="D1352">
        <v>2</v>
      </c>
      <c r="E1352" t="str">
        <f>VLOOKUP(Ventas[[#This Row],[Representante]],Vendedores[],2,FALSE)</f>
        <v>Paita</v>
      </c>
      <c r="F1352" t="str">
        <f>VLOOKUP(Ventas[[#This Row],[CódigoProducto]],Productos[[CódigoProducto]:[Costo de venta]],2,FALSE)</f>
        <v>Samsung Galaxy A20</v>
      </c>
      <c r="G1352">
        <f>VLOOKUP(Ventas[[#This Row],[CódigoProducto]],Productos[[CódigoProducto]:[Costo de venta]],3,FALSE)</f>
        <v>1725</v>
      </c>
      <c r="H1352">
        <f>VLOOKUP(Ventas[[#This Row],[CódigoProducto]],Productos[[CódigoProducto]:[Costo de venta]],4,FALSE)</f>
        <v>1500</v>
      </c>
    </row>
    <row r="1353" spans="1:8" ht="15.6" thickTop="1" thickBot="1" x14ac:dyDescent="0.35">
      <c r="A1353" s="1">
        <v>41944</v>
      </c>
      <c r="B1353" s="13" t="s">
        <v>41</v>
      </c>
      <c r="C1353" t="s">
        <v>24</v>
      </c>
      <c r="D1353">
        <v>1</v>
      </c>
      <c r="E1353" t="str">
        <f>VLOOKUP(Ventas[[#This Row],[Representante]],Vendedores[],2,FALSE)</f>
        <v>Chincha</v>
      </c>
      <c r="F1353" t="str">
        <f>VLOOKUP(Ventas[[#This Row],[CódigoProducto]],Productos[[CódigoProducto]:[Costo de venta]],2,FALSE)</f>
        <v>Samsung Galaxy S5</v>
      </c>
      <c r="G1353">
        <f>VLOOKUP(Ventas[[#This Row],[CódigoProducto]],Productos[[CódigoProducto]:[Costo de venta]],3,FALSE)</f>
        <v>2167.1999999999998</v>
      </c>
      <c r="H1353">
        <f>VLOOKUP(Ventas[[#This Row],[CódigoProducto]],Productos[[CódigoProducto]:[Costo de venta]],4,FALSE)</f>
        <v>1720</v>
      </c>
    </row>
    <row r="1354" spans="1:8" ht="15.6" thickTop="1" thickBot="1" x14ac:dyDescent="0.35">
      <c r="A1354" s="1">
        <v>41944</v>
      </c>
      <c r="B1354" s="13" t="s">
        <v>90</v>
      </c>
      <c r="C1354" t="s">
        <v>17</v>
      </c>
      <c r="D1354">
        <v>2</v>
      </c>
      <c r="E1354" t="str">
        <f>VLOOKUP(Ventas[[#This Row],[Representante]],Vendedores[],2,FALSE)</f>
        <v>Chimbote</v>
      </c>
      <c r="F1354" t="str">
        <f>VLOOKUP(Ventas[[#This Row],[CódigoProducto]],Productos[[CódigoProducto]:[Costo de venta]],2,FALSE)</f>
        <v>BLU Advance 5.0</v>
      </c>
      <c r="G1354">
        <f>VLOOKUP(Ventas[[#This Row],[CódigoProducto]],Productos[[CódigoProducto]:[Costo de venta]],3,FALSE)</f>
        <v>1620</v>
      </c>
      <c r="H1354">
        <f>VLOOKUP(Ventas[[#This Row],[CódigoProducto]],Productos[[CódigoProducto]:[Costo de venta]],4,FALSE)</f>
        <v>1350</v>
      </c>
    </row>
    <row r="1355" spans="1:8" ht="15.6" thickTop="1" thickBot="1" x14ac:dyDescent="0.35">
      <c r="A1355" s="1">
        <v>41944</v>
      </c>
      <c r="B1355" s="13" t="s">
        <v>91</v>
      </c>
      <c r="C1355" t="s">
        <v>14</v>
      </c>
      <c r="D1355">
        <v>2</v>
      </c>
      <c r="E1355" t="str">
        <f>VLOOKUP(Ventas[[#This Row],[Representante]],Vendedores[],2,FALSE)</f>
        <v>Ica</v>
      </c>
      <c r="F1355" t="str">
        <f>VLOOKUP(Ventas[[#This Row],[CódigoProducto]],Productos[[CódigoProducto]:[Costo de venta]],2,FALSE)</f>
        <v>Samsung Galaxy A20</v>
      </c>
      <c r="G1355">
        <f>VLOOKUP(Ventas[[#This Row],[CódigoProducto]],Productos[[CódigoProducto]:[Costo de venta]],3,FALSE)</f>
        <v>1725</v>
      </c>
      <c r="H1355">
        <f>VLOOKUP(Ventas[[#This Row],[CódigoProducto]],Productos[[CódigoProducto]:[Costo de venta]],4,FALSE)</f>
        <v>1500</v>
      </c>
    </row>
    <row r="1356" spans="1:8" ht="15.6" thickTop="1" thickBot="1" x14ac:dyDescent="0.35">
      <c r="A1356" s="1">
        <v>41944</v>
      </c>
      <c r="B1356" s="13" t="s">
        <v>42</v>
      </c>
      <c r="C1356" t="s">
        <v>23</v>
      </c>
      <c r="D1356">
        <v>1</v>
      </c>
      <c r="E1356" t="str">
        <f>VLOOKUP(Ventas[[#This Row],[Representante]],Vendedores[],2,FALSE)</f>
        <v>Huánuco</v>
      </c>
      <c r="F1356" t="str">
        <f>VLOOKUP(Ventas[[#This Row],[CódigoProducto]],Productos[[CódigoProducto]:[Costo de venta]],2,FALSE)</f>
        <v>Samsung Galaxy J7</v>
      </c>
      <c r="G1356">
        <f>VLOOKUP(Ventas[[#This Row],[CódigoProducto]],Productos[[CódigoProducto]:[Costo de venta]],3,FALSE)</f>
        <v>2016.5</v>
      </c>
      <c r="H1356">
        <f>VLOOKUP(Ventas[[#This Row],[CódigoProducto]],Productos[[CódigoProducto]:[Costo de venta]],4,FALSE)</f>
        <v>1850</v>
      </c>
    </row>
    <row r="1357" spans="1:8" ht="15.6" thickTop="1" thickBot="1" x14ac:dyDescent="0.35">
      <c r="A1357" s="1">
        <v>41944</v>
      </c>
      <c r="B1357" s="13" t="s">
        <v>92</v>
      </c>
      <c r="C1357" t="s">
        <v>24</v>
      </c>
      <c r="D1357">
        <v>2</v>
      </c>
      <c r="E1357" t="str">
        <f>VLOOKUP(Ventas[[#This Row],[Representante]],Vendedores[],2,FALSE)</f>
        <v>Arequipa</v>
      </c>
      <c r="F1357" t="str">
        <f>VLOOKUP(Ventas[[#This Row],[CódigoProducto]],Productos[[CódigoProducto]:[Costo de venta]],2,FALSE)</f>
        <v>Samsung Galaxy S5</v>
      </c>
      <c r="G1357">
        <f>VLOOKUP(Ventas[[#This Row],[CódigoProducto]],Productos[[CódigoProducto]:[Costo de venta]],3,FALSE)</f>
        <v>2167.1999999999998</v>
      </c>
      <c r="H1357">
        <f>VLOOKUP(Ventas[[#This Row],[CódigoProducto]],Productos[[CódigoProducto]:[Costo de venta]],4,FALSE)</f>
        <v>1720</v>
      </c>
    </row>
    <row r="1358" spans="1:8" ht="15.6" thickTop="1" thickBot="1" x14ac:dyDescent="0.35">
      <c r="A1358" s="1">
        <v>41944</v>
      </c>
      <c r="B1358" s="13" t="s">
        <v>93</v>
      </c>
      <c r="C1358" t="s">
        <v>14</v>
      </c>
      <c r="D1358">
        <v>1</v>
      </c>
      <c r="E1358" t="str">
        <f>VLOOKUP(Ventas[[#This Row],[Representante]],Vendedores[],2,FALSE)</f>
        <v>Cajamarca</v>
      </c>
      <c r="F1358" t="str">
        <f>VLOOKUP(Ventas[[#This Row],[CódigoProducto]],Productos[[CódigoProducto]:[Costo de venta]],2,FALSE)</f>
        <v>Samsung Galaxy A20</v>
      </c>
      <c r="G1358">
        <f>VLOOKUP(Ventas[[#This Row],[CódigoProducto]],Productos[[CódigoProducto]:[Costo de venta]],3,FALSE)</f>
        <v>1725</v>
      </c>
      <c r="H1358">
        <f>VLOOKUP(Ventas[[#This Row],[CódigoProducto]],Productos[[CódigoProducto]:[Costo de venta]],4,FALSE)</f>
        <v>1500</v>
      </c>
    </row>
    <row r="1359" spans="1:8" ht="15.6" thickTop="1" thickBot="1" x14ac:dyDescent="0.35">
      <c r="A1359" s="1">
        <v>41944</v>
      </c>
      <c r="B1359" s="13" t="s">
        <v>35</v>
      </c>
      <c r="C1359" t="s">
        <v>24</v>
      </c>
      <c r="D1359">
        <v>2</v>
      </c>
      <c r="E1359" t="str">
        <f>VLOOKUP(Ventas[[#This Row],[Representante]],Vendedores[],2,FALSE)</f>
        <v>Huancayo</v>
      </c>
      <c r="F1359" t="str">
        <f>VLOOKUP(Ventas[[#This Row],[CódigoProducto]],Productos[[CódigoProducto]:[Costo de venta]],2,FALSE)</f>
        <v>Samsung Galaxy S5</v>
      </c>
      <c r="G1359">
        <f>VLOOKUP(Ventas[[#This Row],[CódigoProducto]],Productos[[CódigoProducto]:[Costo de venta]],3,FALSE)</f>
        <v>2167.1999999999998</v>
      </c>
      <c r="H1359">
        <f>VLOOKUP(Ventas[[#This Row],[CódigoProducto]],Productos[[CódigoProducto]:[Costo de venta]],4,FALSE)</f>
        <v>1720</v>
      </c>
    </row>
    <row r="1360" spans="1:8" ht="15.6" thickTop="1" thickBot="1" x14ac:dyDescent="0.35">
      <c r="A1360" s="1">
        <v>41944</v>
      </c>
      <c r="B1360" s="13" t="s">
        <v>94</v>
      </c>
      <c r="C1360" t="s">
        <v>15</v>
      </c>
      <c r="D1360">
        <v>2</v>
      </c>
      <c r="E1360" t="str">
        <f>VLOOKUP(Ventas[[#This Row],[Representante]],Vendedores[],2,FALSE)</f>
        <v>Piura</v>
      </c>
      <c r="F1360" t="str">
        <f>VLOOKUP(Ventas[[#This Row],[CódigoProducto]],Productos[[CódigoProducto]:[Costo de venta]],2,FALSE)</f>
        <v>Moto G Plus</v>
      </c>
      <c r="G1360">
        <f>VLOOKUP(Ventas[[#This Row],[CódigoProducto]],Productos[[CódigoProducto]:[Costo de venta]],3,FALSE)</f>
        <v>2376</v>
      </c>
      <c r="H1360">
        <f>VLOOKUP(Ventas[[#This Row],[CódigoProducto]],Productos[[CódigoProducto]:[Costo de venta]],4,FALSE)</f>
        <v>2200</v>
      </c>
    </row>
    <row r="1361" spans="1:8" ht="15.6" thickTop="1" thickBot="1" x14ac:dyDescent="0.35">
      <c r="A1361" s="1">
        <v>41944</v>
      </c>
      <c r="B1361" s="13" t="s">
        <v>95</v>
      </c>
      <c r="C1361" t="s">
        <v>15</v>
      </c>
      <c r="D1361">
        <v>1</v>
      </c>
      <c r="E1361" t="str">
        <f>VLOOKUP(Ventas[[#This Row],[Representante]],Vendedores[],2,FALSE)</f>
        <v>Chepén</v>
      </c>
      <c r="F1361" t="str">
        <f>VLOOKUP(Ventas[[#This Row],[CódigoProducto]],Productos[[CódigoProducto]:[Costo de venta]],2,FALSE)</f>
        <v>Moto G Plus</v>
      </c>
      <c r="G1361">
        <f>VLOOKUP(Ventas[[#This Row],[CódigoProducto]],Productos[[CódigoProducto]:[Costo de venta]],3,FALSE)</f>
        <v>2376</v>
      </c>
      <c r="H1361">
        <f>VLOOKUP(Ventas[[#This Row],[CódigoProducto]],Productos[[CódigoProducto]:[Costo de venta]],4,FALSE)</f>
        <v>2200</v>
      </c>
    </row>
    <row r="1362" spans="1:8" ht="15.6" thickTop="1" thickBot="1" x14ac:dyDescent="0.35">
      <c r="A1362" s="1">
        <v>41944</v>
      </c>
      <c r="B1362" s="13" t="s">
        <v>96</v>
      </c>
      <c r="C1362" t="s">
        <v>21</v>
      </c>
      <c r="D1362">
        <v>3</v>
      </c>
      <c r="E1362" t="str">
        <f>VLOOKUP(Ventas[[#This Row],[Representante]],Vendedores[],2,FALSE)</f>
        <v>Juliaca</v>
      </c>
      <c r="F1362" t="str">
        <f>VLOOKUP(Ventas[[#This Row],[CódigoProducto]],Productos[[CódigoProducto]:[Costo de venta]],2,FALSE)</f>
        <v>BLU Studio X8</v>
      </c>
      <c r="G1362">
        <f>VLOOKUP(Ventas[[#This Row],[CódigoProducto]],Productos[[CódigoProducto]:[Costo de venta]],3,FALSE)</f>
        <v>1012</v>
      </c>
      <c r="H1362">
        <f>VLOOKUP(Ventas[[#This Row],[CódigoProducto]],Productos[[CódigoProducto]:[Costo de venta]],4,FALSE)</f>
        <v>920</v>
      </c>
    </row>
    <row r="1363" spans="1:8" ht="15.6" thickTop="1" thickBot="1" x14ac:dyDescent="0.35">
      <c r="A1363" s="1">
        <v>41944</v>
      </c>
      <c r="B1363" s="13" t="s">
        <v>97</v>
      </c>
      <c r="C1363" t="s">
        <v>16</v>
      </c>
      <c r="D1363">
        <v>1</v>
      </c>
      <c r="E1363" t="str">
        <f>VLOOKUP(Ventas[[#This Row],[Representante]],Vendedores[],2,FALSE)</f>
        <v>Pucallpa</v>
      </c>
      <c r="F1363" t="str">
        <f>VLOOKUP(Ventas[[#This Row],[CódigoProducto]],Productos[[CódigoProducto]:[Costo de venta]],2,FALSE)</f>
        <v>Huawei Nexus 6P</v>
      </c>
      <c r="G1363">
        <f>VLOOKUP(Ventas[[#This Row],[CódigoProducto]],Productos[[CódigoProducto]:[Costo de venta]],3,FALSE)</f>
        <v>1624</v>
      </c>
      <c r="H1363">
        <f>VLOOKUP(Ventas[[#This Row],[CódigoProducto]],Productos[[CódigoProducto]:[Costo de venta]],4,FALSE)</f>
        <v>1450</v>
      </c>
    </row>
    <row r="1364" spans="1:8" ht="15.6" thickTop="1" thickBot="1" x14ac:dyDescent="0.35">
      <c r="A1364" s="1">
        <v>41944</v>
      </c>
      <c r="B1364" s="13" t="s">
        <v>98</v>
      </c>
      <c r="C1364" t="s">
        <v>24</v>
      </c>
      <c r="D1364">
        <v>14</v>
      </c>
      <c r="E1364" t="str">
        <f>VLOOKUP(Ventas[[#This Row],[Representante]],Vendedores[],2,FALSE)</f>
        <v>Lima</v>
      </c>
      <c r="F1364" t="str">
        <f>VLOOKUP(Ventas[[#This Row],[CódigoProducto]],Productos[[CódigoProducto]:[Costo de venta]],2,FALSE)</f>
        <v>Samsung Galaxy S5</v>
      </c>
      <c r="G1364">
        <f>VLOOKUP(Ventas[[#This Row],[CódigoProducto]],Productos[[CódigoProducto]:[Costo de venta]],3,FALSE)</f>
        <v>2167.1999999999998</v>
      </c>
      <c r="H1364">
        <f>VLOOKUP(Ventas[[#This Row],[CódigoProducto]],Productos[[CódigoProducto]:[Costo de venta]],4,FALSE)</f>
        <v>1720</v>
      </c>
    </row>
    <row r="1365" spans="1:8" ht="15.6" thickTop="1" thickBot="1" x14ac:dyDescent="0.35">
      <c r="A1365" s="1">
        <v>41944</v>
      </c>
      <c r="B1365" s="13" t="s">
        <v>99</v>
      </c>
      <c r="C1365" t="s">
        <v>19</v>
      </c>
      <c r="D1365">
        <v>2</v>
      </c>
      <c r="E1365" t="str">
        <f>VLOOKUP(Ventas[[#This Row],[Representante]],Vendedores[],2,FALSE)</f>
        <v>Chiclayo</v>
      </c>
      <c r="F1365" t="str">
        <f>VLOOKUP(Ventas[[#This Row],[CódigoProducto]],Productos[[CódigoProducto]:[Costo de venta]],2,FALSE)</f>
        <v>ASUS ZenFone 3</v>
      </c>
      <c r="G1365">
        <f>VLOOKUP(Ventas[[#This Row],[CódigoProducto]],Productos[[CódigoProducto]:[Costo de venta]],3,FALSE)</f>
        <v>2013</v>
      </c>
      <c r="H1365">
        <f>VLOOKUP(Ventas[[#This Row],[CódigoProducto]],Productos[[CódigoProducto]:[Costo de venta]],4,FALSE)</f>
        <v>1650</v>
      </c>
    </row>
    <row r="1366" spans="1:8" ht="15.6" thickTop="1" thickBot="1" x14ac:dyDescent="0.35">
      <c r="A1366" s="1">
        <v>41944</v>
      </c>
      <c r="B1366" s="13" t="s">
        <v>100</v>
      </c>
      <c r="C1366" t="s">
        <v>14</v>
      </c>
      <c r="D1366">
        <v>2</v>
      </c>
      <c r="E1366" t="str">
        <f>VLOOKUP(Ventas[[#This Row],[Representante]],Vendedores[],2,FALSE)</f>
        <v>Cerro de Pasco</v>
      </c>
      <c r="F1366" t="str">
        <f>VLOOKUP(Ventas[[#This Row],[CódigoProducto]],Productos[[CódigoProducto]:[Costo de venta]],2,FALSE)</f>
        <v>Samsung Galaxy A20</v>
      </c>
      <c r="G1366">
        <f>VLOOKUP(Ventas[[#This Row],[CódigoProducto]],Productos[[CódigoProducto]:[Costo de venta]],3,FALSE)</f>
        <v>1725</v>
      </c>
      <c r="H1366">
        <f>VLOOKUP(Ventas[[#This Row],[CódigoProducto]],Productos[[CódigoProducto]:[Costo de venta]],4,FALSE)</f>
        <v>1500</v>
      </c>
    </row>
    <row r="1367" spans="1:8" ht="15.6" thickTop="1" thickBot="1" x14ac:dyDescent="0.35">
      <c r="A1367" s="1">
        <v>41944</v>
      </c>
      <c r="B1367" s="13" t="s">
        <v>101</v>
      </c>
      <c r="C1367" t="s">
        <v>13</v>
      </c>
      <c r="D1367">
        <v>2</v>
      </c>
      <c r="E1367" t="str">
        <f>VLOOKUP(Ventas[[#This Row],[Representante]],Vendedores[],2,FALSE)</f>
        <v>Cañete</v>
      </c>
      <c r="F1367" t="str">
        <f>VLOOKUP(Ventas[[#This Row],[CódigoProducto]],Productos[[CódigoProducto]:[Costo de venta]],2,FALSE)</f>
        <v>Xiaomi Redmi Note 9</v>
      </c>
      <c r="G1367">
        <f>VLOOKUP(Ventas[[#This Row],[CódigoProducto]],Productos[[CódigoProducto]:[Costo de venta]],3,FALSE)</f>
        <v>1683</v>
      </c>
      <c r="H1367">
        <f>VLOOKUP(Ventas[[#This Row],[CódigoProducto]],Productos[[CódigoProducto]:[Costo de venta]],4,FALSE)</f>
        <v>1530</v>
      </c>
    </row>
    <row r="1368" spans="1:8" ht="15.6" thickTop="1" thickBot="1" x14ac:dyDescent="0.35">
      <c r="A1368" s="1">
        <v>41944</v>
      </c>
      <c r="B1368" s="13" t="s">
        <v>102</v>
      </c>
      <c r="C1368" t="s">
        <v>14</v>
      </c>
      <c r="D1368">
        <v>2</v>
      </c>
      <c r="E1368" t="str">
        <f>VLOOKUP(Ventas[[#This Row],[Representante]],Vendedores[],2,FALSE)</f>
        <v>Moyobamba</v>
      </c>
      <c r="F1368" t="str">
        <f>VLOOKUP(Ventas[[#This Row],[CódigoProducto]],Productos[[CódigoProducto]:[Costo de venta]],2,FALSE)</f>
        <v>Samsung Galaxy A20</v>
      </c>
      <c r="G1368">
        <f>VLOOKUP(Ventas[[#This Row],[CódigoProducto]],Productos[[CódigoProducto]:[Costo de venta]],3,FALSE)</f>
        <v>1725</v>
      </c>
      <c r="H1368">
        <f>VLOOKUP(Ventas[[#This Row],[CódigoProducto]],Productos[[CódigoProducto]:[Costo de venta]],4,FALSE)</f>
        <v>1500</v>
      </c>
    </row>
    <row r="1369" spans="1:8" ht="15.6" thickTop="1" thickBot="1" x14ac:dyDescent="0.35">
      <c r="A1369" s="1">
        <v>41944</v>
      </c>
      <c r="B1369" s="13" t="s">
        <v>53</v>
      </c>
      <c r="C1369" t="s">
        <v>18</v>
      </c>
      <c r="D1369">
        <v>1</v>
      </c>
      <c r="E1369" t="str">
        <f>VLOOKUP(Ventas[[#This Row],[Representante]],Vendedores[],2,FALSE)</f>
        <v>Arequipa</v>
      </c>
      <c r="F1369" t="str">
        <f>VLOOKUP(Ventas[[#This Row],[CódigoProducto]],Productos[[CódigoProducto]:[Costo de venta]],2,FALSE)</f>
        <v>Apple iPhone 6</v>
      </c>
      <c r="G1369">
        <f>VLOOKUP(Ventas[[#This Row],[CódigoProducto]],Productos[[CódigoProducto]:[Costo de venta]],3,FALSE)</f>
        <v>1312.5</v>
      </c>
      <c r="H1369">
        <f>VLOOKUP(Ventas[[#This Row],[CódigoProducto]],Productos[[CódigoProducto]:[Costo de venta]],4,FALSE)</f>
        <v>1250</v>
      </c>
    </row>
    <row r="1370" spans="1:8" ht="15.6" thickTop="1" thickBot="1" x14ac:dyDescent="0.35">
      <c r="A1370" s="1">
        <v>41944</v>
      </c>
      <c r="B1370" s="13" t="s">
        <v>50</v>
      </c>
      <c r="C1370" t="s">
        <v>17</v>
      </c>
      <c r="D1370">
        <v>4</v>
      </c>
      <c r="E1370" t="str">
        <f>VLOOKUP(Ventas[[#This Row],[Representante]],Vendedores[],2,FALSE)</f>
        <v>Cajamarca</v>
      </c>
      <c r="F1370" t="str">
        <f>VLOOKUP(Ventas[[#This Row],[CódigoProducto]],Productos[[CódigoProducto]:[Costo de venta]],2,FALSE)</f>
        <v>BLU Advance 5.0</v>
      </c>
      <c r="G1370">
        <f>VLOOKUP(Ventas[[#This Row],[CódigoProducto]],Productos[[CódigoProducto]:[Costo de venta]],3,FALSE)</f>
        <v>1620</v>
      </c>
      <c r="H1370">
        <f>VLOOKUP(Ventas[[#This Row],[CódigoProducto]],Productos[[CódigoProducto]:[Costo de venta]],4,FALSE)</f>
        <v>1350</v>
      </c>
    </row>
    <row r="1371" spans="1:8" ht="15.6" thickTop="1" thickBot="1" x14ac:dyDescent="0.35">
      <c r="A1371" s="1">
        <v>41944</v>
      </c>
      <c r="B1371" s="13" t="s">
        <v>34</v>
      </c>
      <c r="C1371" t="s">
        <v>17</v>
      </c>
      <c r="D1371">
        <v>1</v>
      </c>
      <c r="E1371" t="str">
        <f>VLOOKUP(Ventas[[#This Row],[Representante]],Vendedores[],2,FALSE)</f>
        <v>Ica</v>
      </c>
      <c r="F1371" t="str">
        <f>VLOOKUP(Ventas[[#This Row],[CódigoProducto]],Productos[[CódigoProducto]:[Costo de venta]],2,FALSE)</f>
        <v>BLU Advance 5.0</v>
      </c>
      <c r="G1371">
        <f>VLOOKUP(Ventas[[#This Row],[CódigoProducto]],Productos[[CódigoProducto]:[Costo de venta]],3,FALSE)</f>
        <v>1620</v>
      </c>
      <c r="H1371">
        <f>VLOOKUP(Ventas[[#This Row],[CódigoProducto]],Productos[[CódigoProducto]:[Costo de venta]],4,FALSE)</f>
        <v>1350</v>
      </c>
    </row>
    <row r="1372" spans="1:8" ht="15.6" thickTop="1" thickBot="1" x14ac:dyDescent="0.35">
      <c r="A1372" s="1">
        <v>41944</v>
      </c>
      <c r="B1372" s="13" t="s">
        <v>32</v>
      </c>
      <c r="C1372" t="s">
        <v>17</v>
      </c>
      <c r="D1372">
        <v>1</v>
      </c>
      <c r="E1372" t="str">
        <f>VLOOKUP(Ventas[[#This Row],[Representante]],Vendedores[],2,FALSE)</f>
        <v>Trujillo</v>
      </c>
      <c r="F1372" t="str">
        <f>VLOOKUP(Ventas[[#This Row],[CódigoProducto]],Productos[[CódigoProducto]:[Costo de venta]],2,FALSE)</f>
        <v>BLU Advance 5.0</v>
      </c>
      <c r="G1372">
        <f>VLOOKUP(Ventas[[#This Row],[CódigoProducto]],Productos[[CódigoProducto]:[Costo de venta]],3,FALSE)</f>
        <v>1620</v>
      </c>
      <c r="H1372">
        <f>VLOOKUP(Ventas[[#This Row],[CódigoProducto]],Productos[[CódigoProducto]:[Costo de venta]],4,FALSE)</f>
        <v>1350</v>
      </c>
    </row>
    <row r="1373" spans="1:8" ht="15.6" thickTop="1" thickBot="1" x14ac:dyDescent="0.35">
      <c r="A1373" s="1">
        <v>41944</v>
      </c>
      <c r="B1373" s="13" t="s">
        <v>59</v>
      </c>
      <c r="C1373" t="s">
        <v>24</v>
      </c>
      <c r="D1373">
        <v>2</v>
      </c>
      <c r="E1373" t="str">
        <f>VLOOKUP(Ventas[[#This Row],[Representante]],Vendedores[],2,FALSE)</f>
        <v>Huaral</v>
      </c>
      <c r="F1373" t="str">
        <f>VLOOKUP(Ventas[[#This Row],[CódigoProducto]],Productos[[CódigoProducto]:[Costo de venta]],2,FALSE)</f>
        <v>Samsung Galaxy S5</v>
      </c>
      <c r="G1373">
        <f>VLOOKUP(Ventas[[#This Row],[CódigoProducto]],Productos[[CódigoProducto]:[Costo de venta]],3,FALSE)</f>
        <v>2167.1999999999998</v>
      </c>
      <c r="H1373">
        <f>VLOOKUP(Ventas[[#This Row],[CódigoProducto]],Productos[[CódigoProducto]:[Costo de venta]],4,FALSE)</f>
        <v>1720</v>
      </c>
    </row>
    <row r="1374" spans="1:8" ht="15.6" thickTop="1" thickBot="1" x14ac:dyDescent="0.35">
      <c r="A1374" s="1">
        <v>41944</v>
      </c>
      <c r="B1374" s="13" t="s">
        <v>37</v>
      </c>
      <c r="C1374" t="s">
        <v>22</v>
      </c>
      <c r="D1374">
        <v>3</v>
      </c>
      <c r="E1374" t="str">
        <f>VLOOKUP(Ventas[[#This Row],[Representante]],Vendedores[],2,FALSE)</f>
        <v>Chiclayo</v>
      </c>
      <c r="F1374" t="str">
        <f>VLOOKUP(Ventas[[#This Row],[CódigoProducto]],Productos[[CódigoProducto]:[Costo de venta]],2,FALSE)</f>
        <v>Samsung Galaxy S69</v>
      </c>
      <c r="G1374">
        <f>VLOOKUP(Ventas[[#This Row],[CódigoProducto]],Productos[[CódigoProducto]:[Costo de venta]],3,FALSE)</f>
        <v>998.4</v>
      </c>
      <c r="H1374">
        <f>VLOOKUP(Ventas[[#This Row],[CódigoProducto]],Productos[[CódigoProducto]:[Costo de venta]],4,FALSE)</f>
        <v>960</v>
      </c>
    </row>
    <row r="1375" spans="1:8" ht="15.6" thickTop="1" thickBot="1" x14ac:dyDescent="0.35">
      <c r="A1375" s="1">
        <v>41944</v>
      </c>
      <c r="B1375" s="13" t="s">
        <v>38</v>
      </c>
      <c r="C1375" t="s">
        <v>14</v>
      </c>
      <c r="D1375">
        <v>2</v>
      </c>
      <c r="E1375" t="str">
        <f>VLOOKUP(Ventas[[#This Row],[Representante]],Vendedores[],2,FALSE)</f>
        <v>Catacaos</v>
      </c>
      <c r="F1375" t="str">
        <f>VLOOKUP(Ventas[[#This Row],[CódigoProducto]],Productos[[CódigoProducto]:[Costo de venta]],2,FALSE)</f>
        <v>Samsung Galaxy A20</v>
      </c>
      <c r="G1375">
        <f>VLOOKUP(Ventas[[#This Row],[CódigoProducto]],Productos[[CódigoProducto]:[Costo de venta]],3,FALSE)</f>
        <v>1725</v>
      </c>
      <c r="H1375">
        <f>VLOOKUP(Ventas[[#This Row],[CódigoProducto]],Productos[[CódigoProducto]:[Costo de venta]],4,FALSE)</f>
        <v>1500</v>
      </c>
    </row>
    <row r="1376" spans="1:8" ht="15.6" thickTop="1" thickBot="1" x14ac:dyDescent="0.35">
      <c r="A1376" s="1">
        <v>41944</v>
      </c>
      <c r="B1376" s="13" t="s">
        <v>43</v>
      </c>
      <c r="C1376" t="s">
        <v>21</v>
      </c>
      <c r="D1376">
        <v>1</v>
      </c>
      <c r="E1376" t="str">
        <f>VLOOKUP(Ventas[[#This Row],[Representante]],Vendedores[],2,FALSE)</f>
        <v>Huancayo</v>
      </c>
      <c r="F1376" t="str">
        <f>VLOOKUP(Ventas[[#This Row],[CódigoProducto]],Productos[[CódigoProducto]:[Costo de venta]],2,FALSE)</f>
        <v>BLU Studio X8</v>
      </c>
      <c r="G1376">
        <f>VLOOKUP(Ventas[[#This Row],[CódigoProducto]],Productos[[CódigoProducto]:[Costo de venta]],3,FALSE)</f>
        <v>1012</v>
      </c>
      <c r="H1376">
        <f>VLOOKUP(Ventas[[#This Row],[CódigoProducto]],Productos[[CódigoProducto]:[Costo de venta]],4,FALSE)</f>
        <v>920</v>
      </c>
    </row>
    <row r="1377" spans="1:8" ht="15.6" thickTop="1" thickBot="1" x14ac:dyDescent="0.35">
      <c r="A1377" s="1">
        <v>41944</v>
      </c>
      <c r="B1377" s="13" t="s">
        <v>49</v>
      </c>
      <c r="C1377" t="s">
        <v>14</v>
      </c>
      <c r="D1377">
        <v>3</v>
      </c>
      <c r="E1377" t="str">
        <f>VLOOKUP(Ventas[[#This Row],[Representante]],Vendedores[],2,FALSE)</f>
        <v>Piura</v>
      </c>
      <c r="F1377" t="str">
        <f>VLOOKUP(Ventas[[#This Row],[CódigoProducto]],Productos[[CódigoProducto]:[Costo de venta]],2,FALSE)</f>
        <v>Samsung Galaxy A20</v>
      </c>
      <c r="G1377">
        <f>VLOOKUP(Ventas[[#This Row],[CódigoProducto]],Productos[[CódigoProducto]:[Costo de venta]],3,FALSE)</f>
        <v>1725</v>
      </c>
      <c r="H1377">
        <f>VLOOKUP(Ventas[[#This Row],[CódigoProducto]],Productos[[CódigoProducto]:[Costo de venta]],4,FALSE)</f>
        <v>1500</v>
      </c>
    </row>
    <row r="1378" spans="1:8" ht="15.6" thickTop="1" thickBot="1" x14ac:dyDescent="0.35">
      <c r="A1378" s="1">
        <v>41944</v>
      </c>
      <c r="B1378" s="13" t="s">
        <v>40</v>
      </c>
      <c r="C1378" t="s">
        <v>14</v>
      </c>
      <c r="D1378">
        <v>22</v>
      </c>
      <c r="E1378" t="str">
        <f>VLOOKUP(Ventas[[#This Row],[Representante]],Vendedores[],2,FALSE)</f>
        <v>Iquitos</v>
      </c>
      <c r="F1378" t="str">
        <f>VLOOKUP(Ventas[[#This Row],[CódigoProducto]],Productos[[CódigoProducto]:[Costo de venta]],2,FALSE)</f>
        <v>Samsung Galaxy A20</v>
      </c>
      <c r="G1378">
        <f>VLOOKUP(Ventas[[#This Row],[CódigoProducto]],Productos[[CódigoProducto]:[Costo de venta]],3,FALSE)</f>
        <v>1725</v>
      </c>
      <c r="H1378">
        <f>VLOOKUP(Ventas[[#This Row],[CódigoProducto]],Productos[[CódigoProducto]:[Costo de venta]],4,FALSE)</f>
        <v>1500</v>
      </c>
    </row>
    <row r="1379" spans="1:8" ht="15.6" thickTop="1" thickBot="1" x14ac:dyDescent="0.35">
      <c r="A1379" s="1">
        <v>41944</v>
      </c>
      <c r="B1379" s="13" t="s">
        <v>39</v>
      </c>
      <c r="C1379" t="s">
        <v>17</v>
      </c>
      <c r="D1379">
        <v>3</v>
      </c>
      <c r="E1379" t="str">
        <f>VLOOKUP(Ventas[[#This Row],[Representante]],Vendedores[],2,FALSE)</f>
        <v>Tacna</v>
      </c>
      <c r="F1379" t="str">
        <f>VLOOKUP(Ventas[[#This Row],[CódigoProducto]],Productos[[CódigoProducto]:[Costo de venta]],2,FALSE)</f>
        <v>BLU Advance 5.0</v>
      </c>
      <c r="G1379">
        <f>VLOOKUP(Ventas[[#This Row],[CódigoProducto]],Productos[[CódigoProducto]:[Costo de venta]],3,FALSE)</f>
        <v>1620</v>
      </c>
      <c r="H1379">
        <f>VLOOKUP(Ventas[[#This Row],[CódigoProducto]],Productos[[CódigoProducto]:[Costo de venta]],4,FALSE)</f>
        <v>1350</v>
      </c>
    </row>
    <row r="1380" spans="1:8" ht="15.6" thickTop="1" thickBot="1" x14ac:dyDescent="0.35">
      <c r="A1380" s="1">
        <v>41944</v>
      </c>
      <c r="B1380" s="13" t="s">
        <v>48</v>
      </c>
      <c r="C1380" t="s">
        <v>17</v>
      </c>
      <c r="D1380">
        <v>2</v>
      </c>
      <c r="E1380" t="str">
        <f>VLOOKUP(Ventas[[#This Row],[Representante]],Vendedores[],2,FALSE)</f>
        <v>Cusco</v>
      </c>
      <c r="F1380" t="str">
        <f>VLOOKUP(Ventas[[#This Row],[CódigoProducto]],Productos[[CódigoProducto]:[Costo de venta]],2,FALSE)</f>
        <v>BLU Advance 5.0</v>
      </c>
      <c r="G1380">
        <f>VLOOKUP(Ventas[[#This Row],[CódigoProducto]],Productos[[CódigoProducto]:[Costo de venta]],3,FALSE)</f>
        <v>1620</v>
      </c>
      <c r="H1380">
        <f>VLOOKUP(Ventas[[#This Row],[CódigoProducto]],Productos[[CódigoProducto]:[Costo de venta]],4,FALSE)</f>
        <v>1350</v>
      </c>
    </row>
    <row r="1381" spans="1:8" ht="15.6" thickTop="1" thickBot="1" x14ac:dyDescent="0.35">
      <c r="A1381" s="1">
        <v>41944</v>
      </c>
      <c r="B1381" s="13" t="s">
        <v>47</v>
      </c>
      <c r="C1381" t="s">
        <v>24</v>
      </c>
      <c r="D1381">
        <v>1</v>
      </c>
      <c r="E1381" t="str">
        <f>VLOOKUP(Ventas[[#This Row],[Representante]],Vendedores[],2,FALSE)</f>
        <v>Chimbote</v>
      </c>
      <c r="F1381" t="str">
        <f>VLOOKUP(Ventas[[#This Row],[CódigoProducto]],Productos[[CódigoProducto]:[Costo de venta]],2,FALSE)</f>
        <v>Samsung Galaxy S5</v>
      </c>
      <c r="G1381">
        <f>VLOOKUP(Ventas[[#This Row],[CódigoProducto]],Productos[[CódigoProducto]:[Costo de venta]],3,FALSE)</f>
        <v>2167.1999999999998</v>
      </c>
      <c r="H1381">
        <f>VLOOKUP(Ventas[[#This Row],[CódigoProducto]],Productos[[CódigoProducto]:[Costo de venta]],4,FALSE)</f>
        <v>1720</v>
      </c>
    </row>
    <row r="1382" spans="1:8" ht="15.6" thickTop="1" thickBot="1" x14ac:dyDescent="0.35">
      <c r="A1382" s="1">
        <v>41944</v>
      </c>
      <c r="B1382" s="13" t="s">
        <v>56</v>
      </c>
      <c r="C1382" t="s">
        <v>17</v>
      </c>
      <c r="D1382">
        <v>1</v>
      </c>
      <c r="E1382" t="str">
        <f>VLOOKUP(Ventas[[#This Row],[Representante]],Vendedores[],2,FALSE)</f>
        <v>Juliaca</v>
      </c>
      <c r="F1382" t="str">
        <f>VLOOKUP(Ventas[[#This Row],[CódigoProducto]],Productos[[CódigoProducto]:[Costo de venta]],2,FALSE)</f>
        <v>BLU Advance 5.0</v>
      </c>
      <c r="G1382">
        <f>VLOOKUP(Ventas[[#This Row],[CódigoProducto]],Productos[[CódigoProducto]:[Costo de venta]],3,FALSE)</f>
        <v>1620</v>
      </c>
      <c r="H1382">
        <f>VLOOKUP(Ventas[[#This Row],[CódigoProducto]],Productos[[CódigoProducto]:[Costo de venta]],4,FALSE)</f>
        <v>1350</v>
      </c>
    </row>
    <row r="1383" spans="1:8" ht="15.6" thickTop="1" thickBot="1" x14ac:dyDescent="0.35">
      <c r="A1383" s="1">
        <v>41944</v>
      </c>
      <c r="B1383" s="13" t="s">
        <v>52</v>
      </c>
      <c r="C1383" t="s">
        <v>21</v>
      </c>
      <c r="D1383">
        <v>2</v>
      </c>
      <c r="E1383" t="str">
        <f>VLOOKUP(Ventas[[#This Row],[Representante]],Vendedores[],2,FALSE)</f>
        <v>Ayacucho</v>
      </c>
      <c r="F1383" t="str">
        <f>VLOOKUP(Ventas[[#This Row],[CódigoProducto]],Productos[[CódigoProducto]:[Costo de venta]],2,FALSE)</f>
        <v>BLU Studio X8</v>
      </c>
      <c r="G1383">
        <f>VLOOKUP(Ventas[[#This Row],[CódigoProducto]],Productos[[CódigoProducto]:[Costo de venta]],3,FALSE)</f>
        <v>1012</v>
      </c>
      <c r="H1383">
        <f>VLOOKUP(Ventas[[#This Row],[CódigoProducto]],Productos[[CódigoProducto]:[Costo de venta]],4,FALSE)</f>
        <v>920</v>
      </c>
    </row>
    <row r="1384" spans="1:8" ht="15.6" thickTop="1" thickBot="1" x14ac:dyDescent="0.35">
      <c r="A1384" s="1">
        <v>41944</v>
      </c>
      <c r="B1384" s="13" t="s">
        <v>55</v>
      </c>
      <c r="C1384" t="s">
        <v>21</v>
      </c>
      <c r="D1384">
        <v>20</v>
      </c>
      <c r="E1384" t="str">
        <f>VLOOKUP(Ventas[[#This Row],[Representante]],Vendedores[],2,FALSE)</f>
        <v>Pucallpa</v>
      </c>
      <c r="F1384" t="str">
        <f>VLOOKUP(Ventas[[#This Row],[CódigoProducto]],Productos[[CódigoProducto]:[Costo de venta]],2,FALSE)</f>
        <v>BLU Studio X8</v>
      </c>
      <c r="G1384">
        <f>VLOOKUP(Ventas[[#This Row],[CódigoProducto]],Productos[[CódigoProducto]:[Costo de venta]],3,FALSE)</f>
        <v>1012</v>
      </c>
      <c r="H1384">
        <f>VLOOKUP(Ventas[[#This Row],[CódigoProducto]],Productos[[CódigoProducto]:[Costo de venta]],4,FALSE)</f>
        <v>920</v>
      </c>
    </row>
    <row r="1385" spans="1:8" ht="15.6" thickTop="1" thickBot="1" x14ac:dyDescent="0.35">
      <c r="A1385" s="1">
        <v>41944</v>
      </c>
      <c r="B1385" s="13" t="s">
        <v>57</v>
      </c>
      <c r="C1385" t="s">
        <v>21</v>
      </c>
      <c r="D1385">
        <v>1</v>
      </c>
      <c r="E1385" t="str">
        <f>VLOOKUP(Ventas[[#This Row],[Representante]],Vendedores[],2,FALSE)</f>
        <v>Tumbes</v>
      </c>
      <c r="F1385" t="str">
        <f>VLOOKUP(Ventas[[#This Row],[CódigoProducto]],Productos[[CódigoProducto]:[Costo de venta]],2,FALSE)</f>
        <v>BLU Studio X8</v>
      </c>
      <c r="G1385">
        <f>VLOOKUP(Ventas[[#This Row],[CódigoProducto]],Productos[[CódigoProducto]:[Costo de venta]],3,FALSE)</f>
        <v>1012</v>
      </c>
      <c r="H1385">
        <f>VLOOKUP(Ventas[[#This Row],[CódigoProducto]],Productos[[CódigoProducto]:[Costo de venta]],4,FALSE)</f>
        <v>920</v>
      </c>
    </row>
    <row r="1386" spans="1:8" ht="15.6" thickTop="1" thickBot="1" x14ac:dyDescent="0.35">
      <c r="A1386" s="1">
        <v>41944</v>
      </c>
      <c r="B1386" s="13" t="s">
        <v>45</v>
      </c>
      <c r="C1386" t="s">
        <v>21</v>
      </c>
      <c r="D1386">
        <v>24</v>
      </c>
      <c r="E1386" t="str">
        <f>VLOOKUP(Ventas[[#This Row],[Representante]],Vendedores[],2,FALSE)</f>
        <v>Ilo</v>
      </c>
      <c r="F1386" t="str">
        <f>VLOOKUP(Ventas[[#This Row],[CódigoProducto]],Productos[[CódigoProducto]:[Costo de venta]],2,FALSE)</f>
        <v>BLU Studio X8</v>
      </c>
      <c r="G1386">
        <f>VLOOKUP(Ventas[[#This Row],[CódigoProducto]],Productos[[CódigoProducto]:[Costo de venta]],3,FALSE)</f>
        <v>1012</v>
      </c>
      <c r="H1386">
        <f>VLOOKUP(Ventas[[#This Row],[CódigoProducto]],Productos[[CódigoProducto]:[Costo de venta]],4,FALSE)</f>
        <v>920</v>
      </c>
    </row>
    <row r="1387" spans="1:8" ht="15.6" thickTop="1" thickBot="1" x14ac:dyDescent="0.35">
      <c r="A1387" s="1">
        <v>41944</v>
      </c>
      <c r="B1387" s="13" t="s">
        <v>51</v>
      </c>
      <c r="C1387" t="s">
        <v>14</v>
      </c>
      <c r="D1387">
        <v>3</v>
      </c>
      <c r="E1387" t="str">
        <f>VLOOKUP(Ventas[[#This Row],[Representante]],Vendedores[],2,FALSE)</f>
        <v>Huaraz</v>
      </c>
      <c r="F1387" t="str">
        <f>VLOOKUP(Ventas[[#This Row],[CódigoProducto]],Productos[[CódigoProducto]:[Costo de venta]],2,FALSE)</f>
        <v>Samsung Galaxy A20</v>
      </c>
      <c r="G1387">
        <f>VLOOKUP(Ventas[[#This Row],[CódigoProducto]],Productos[[CódigoProducto]:[Costo de venta]],3,FALSE)</f>
        <v>1725</v>
      </c>
      <c r="H1387">
        <f>VLOOKUP(Ventas[[#This Row],[CódigoProducto]],Productos[[CódigoProducto]:[Costo de venta]],4,FALSE)</f>
        <v>1500</v>
      </c>
    </row>
    <row r="1388" spans="1:8" ht="15.6" thickTop="1" thickBot="1" x14ac:dyDescent="0.35">
      <c r="A1388" s="1">
        <v>41944</v>
      </c>
      <c r="B1388" s="13" t="s">
        <v>58</v>
      </c>
      <c r="C1388" t="s">
        <v>16</v>
      </c>
      <c r="D1388">
        <v>2</v>
      </c>
      <c r="E1388" t="str">
        <f>VLOOKUP(Ventas[[#This Row],[Representante]],Vendedores[],2,FALSE)</f>
        <v>Chincha</v>
      </c>
      <c r="F1388" t="str">
        <f>VLOOKUP(Ventas[[#This Row],[CódigoProducto]],Productos[[CódigoProducto]:[Costo de venta]],2,FALSE)</f>
        <v>Huawei Nexus 6P</v>
      </c>
      <c r="G1388">
        <f>VLOOKUP(Ventas[[#This Row],[CódigoProducto]],Productos[[CódigoProducto]:[Costo de venta]],3,FALSE)</f>
        <v>1624</v>
      </c>
      <c r="H1388">
        <f>VLOOKUP(Ventas[[#This Row],[CódigoProducto]],Productos[[CódigoProducto]:[Costo de venta]],4,FALSE)</f>
        <v>1450</v>
      </c>
    </row>
    <row r="1389" spans="1:8" ht="15.6" thickTop="1" thickBot="1" x14ac:dyDescent="0.35">
      <c r="A1389" s="1">
        <v>41944</v>
      </c>
      <c r="B1389" s="13" t="s">
        <v>60</v>
      </c>
      <c r="C1389" t="s">
        <v>17</v>
      </c>
      <c r="D1389">
        <v>2</v>
      </c>
      <c r="E1389" t="str">
        <f>VLOOKUP(Ventas[[#This Row],[Representante]],Vendedores[],2,FALSE)</f>
        <v>Pisco</v>
      </c>
      <c r="F1389" t="str">
        <f>VLOOKUP(Ventas[[#This Row],[CódigoProducto]],Productos[[CódigoProducto]:[Costo de venta]],2,FALSE)</f>
        <v>BLU Advance 5.0</v>
      </c>
      <c r="G1389">
        <f>VLOOKUP(Ventas[[#This Row],[CódigoProducto]],Productos[[CódigoProducto]:[Costo de venta]],3,FALSE)</f>
        <v>1620</v>
      </c>
      <c r="H1389">
        <f>VLOOKUP(Ventas[[#This Row],[CódigoProducto]],Productos[[CódigoProducto]:[Costo de venta]],4,FALSE)</f>
        <v>1350</v>
      </c>
    </row>
    <row r="1390" spans="1:8" ht="15.6" thickTop="1" thickBot="1" x14ac:dyDescent="0.35">
      <c r="A1390" s="1">
        <v>41944</v>
      </c>
      <c r="B1390" s="13" t="s">
        <v>54</v>
      </c>
      <c r="C1390" t="s">
        <v>14</v>
      </c>
      <c r="D1390">
        <v>1</v>
      </c>
      <c r="E1390" t="str">
        <f>VLOOKUP(Ventas[[#This Row],[Representante]],Vendedores[],2,FALSE)</f>
        <v>Cañete</v>
      </c>
      <c r="F1390" t="str">
        <f>VLOOKUP(Ventas[[#This Row],[CódigoProducto]],Productos[[CódigoProducto]:[Costo de venta]],2,FALSE)</f>
        <v>Samsung Galaxy A20</v>
      </c>
      <c r="G1390">
        <f>VLOOKUP(Ventas[[#This Row],[CódigoProducto]],Productos[[CódigoProducto]:[Costo de venta]],3,FALSE)</f>
        <v>1725</v>
      </c>
      <c r="H1390">
        <f>VLOOKUP(Ventas[[#This Row],[CódigoProducto]],Productos[[CódigoProducto]:[Costo de venta]],4,FALSE)</f>
        <v>1500</v>
      </c>
    </row>
    <row r="1391" spans="1:8" ht="15.6" thickTop="1" thickBot="1" x14ac:dyDescent="0.35">
      <c r="A1391" s="1">
        <v>41944</v>
      </c>
      <c r="B1391" s="13" t="s">
        <v>63</v>
      </c>
      <c r="C1391" t="s">
        <v>15</v>
      </c>
      <c r="D1391">
        <v>1</v>
      </c>
      <c r="E1391" t="str">
        <f>VLOOKUP(Ventas[[#This Row],[Representante]],Vendedores[],2,FALSE)</f>
        <v>Jaén</v>
      </c>
      <c r="F1391" t="str">
        <f>VLOOKUP(Ventas[[#This Row],[CódigoProducto]],Productos[[CódigoProducto]:[Costo de venta]],2,FALSE)</f>
        <v>Moto G Plus</v>
      </c>
      <c r="G1391">
        <f>VLOOKUP(Ventas[[#This Row],[CódigoProducto]],Productos[[CódigoProducto]:[Costo de venta]],3,FALSE)</f>
        <v>2376</v>
      </c>
      <c r="H1391">
        <f>VLOOKUP(Ventas[[#This Row],[CódigoProducto]],Productos[[CódigoProducto]:[Costo de venta]],4,FALSE)</f>
        <v>2200</v>
      </c>
    </row>
    <row r="1392" spans="1:8" ht="15.6" thickTop="1" thickBot="1" x14ac:dyDescent="0.35">
      <c r="A1392" s="1">
        <v>41944</v>
      </c>
      <c r="B1392" s="13" t="s">
        <v>64</v>
      </c>
      <c r="C1392" t="s">
        <v>24</v>
      </c>
      <c r="D1392">
        <v>1</v>
      </c>
      <c r="E1392" t="str">
        <f>VLOOKUP(Ventas[[#This Row],[Representante]],Vendedores[],2,FALSE)</f>
        <v>Moyobamba</v>
      </c>
      <c r="F1392" t="str">
        <f>VLOOKUP(Ventas[[#This Row],[CódigoProducto]],Productos[[CódigoProducto]:[Costo de venta]],2,FALSE)</f>
        <v>Samsung Galaxy S5</v>
      </c>
      <c r="G1392">
        <f>VLOOKUP(Ventas[[#This Row],[CódigoProducto]],Productos[[CódigoProducto]:[Costo de venta]],3,FALSE)</f>
        <v>2167.1999999999998</v>
      </c>
      <c r="H1392">
        <f>VLOOKUP(Ventas[[#This Row],[CódigoProducto]],Productos[[CódigoProducto]:[Costo de venta]],4,FALSE)</f>
        <v>1720</v>
      </c>
    </row>
    <row r="1393" spans="1:8" ht="15.6" thickTop="1" thickBot="1" x14ac:dyDescent="0.35">
      <c r="A1393" s="1">
        <v>41944</v>
      </c>
      <c r="B1393" s="13" t="s">
        <v>65</v>
      </c>
      <c r="C1393" t="s">
        <v>15</v>
      </c>
      <c r="D1393">
        <v>3</v>
      </c>
      <c r="E1393" t="str">
        <f>VLOOKUP(Ventas[[#This Row],[Representante]],Vendedores[],2,FALSE)</f>
        <v>Barranca</v>
      </c>
      <c r="F1393" t="str">
        <f>VLOOKUP(Ventas[[#This Row],[CódigoProducto]],Productos[[CódigoProducto]:[Costo de venta]],2,FALSE)</f>
        <v>Moto G Plus</v>
      </c>
      <c r="G1393">
        <f>VLOOKUP(Ventas[[#This Row],[CódigoProducto]],Productos[[CódigoProducto]:[Costo de venta]],3,FALSE)</f>
        <v>2376</v>
      </c>
      <c r="H1393">
        <f>VLOOKUP(Ventas[[#This Row],[CódigoProducto]],Productos[[CódigoProducto]:[Costo de venta]],4,FALSE)</f>
        <v>2200</v>
      </c>
    </row>
    <row r="1394" spans="1:8" ht="15.6" thickTop="1" thickBot="1" x14ac:dyDescent="0.35">
      <c r="A1394" s="1">
        <v>41944</v>
      </c>
      <c r="B1394" s="13" t="s">
        <v>66</v>
      </c>
      <c r="C1394" t="s">
        <v>19</v>
      </c>
      <c r="D1394">
        <v>1</v>
      </c>
      <c r="E1394" t="str">
        <f>VLOOKUP(Ventas[[#This Row],[Representante]],Vendedores[],2,FALSE)</f>
        <v>Huacho</v>
      </c>
      <c r="F1394" t="str">
        <f>VLOOKUP(Ventas[[#This Row],[CódigoProducto]],Productos[[CódigoProducto]:[Costo de venta]],2,FALSE)</f>
        <v>ASUS ZenFone 3</v>
      </c>
      <c r="G1394">
        <f>VLOOKUP(Ventas[[#This Row],[CódigoProducto]],Productos[[CódigoProducto]:[Costo de venta]],3,FALSE)</f>
        <v>2013</v>
      </c>
      <c r="H1394">
        <f>VLOOKUP(Ventas[[#This Row],[CódigoProducto]],Productos[[CódigoProducto]:[Costo de venta]],4,FALSE)</f>
        <v>1650</v>
      </c>
    </row>
    <row r="1395" spans="1:8" ht="15.6" thickTop="1" thickBot="1" x14ac:dyDescent="0.35">
      <c r="A1395" s="1">
        <v>41944</v>
      </c>
      <c r="B1395" s="13" t="s">
        <v>67</v>
      </c>
      <c r="C1395" t="s">
        <v>16</v>
      </c>
      <c r="D1395">
        <v>2</v>
      </c>
      <c r="E1395" t="str">
        <f>VLOOKUP(Ventas[[#This Row],[Representante]],Vendedores[],2,FALSE)</f>
        <v>Tingo María</v>
      </c>
      <c r="F1395" t="str">
        <f>VLOOKUP(Ventas[[#This Row],[CódigoProducto]],Productos[[CódigoProducto]:[Costo de venta]],2,FALSE)</f>
        <v>Huawei Nexus 6P</v>
      </c>
      <c r="G1395">
        <f>VLOOKUP(Ventas[[#This Row],[CódigoProducto]],Productos[[CódigoProducto]:[Costo de venta]],3,FALSE)</f>
        <v>1624</v>
      </c>
      <c r="H1395">
        <f>VLOOKUP(Ventas[[#This Row],[CódigoProducto]],Productos[[CódigoProducto]:[Costo de venta]],4,FALSE)</f>
        <v>1450</v>
      </c>
    </row>
    <row r="1396" spans="1:8" ht="15.6" thickTop="1" thickBot="1" x14ac:dyDescent="0.35">
      <c r="A1396" s="1">
        <v>41944</v>
      </c>
      <c r="B1396" s="13" t="s">
        <v>68</v>
      </c>
      <c r="C1396" t="s">
        <v>22</v>
      </c>
      <c r="D1396">
        <v>2</v>
      </c>
      <c r="E1396" t="str">
        <f>VLOOKUP(Ventas[[#This Row],[Representante]],Vendedores[],2,FALSE)</f>
        <v>Paita</v>
      </c>
      <c r="F1396" t="str">
        <f>VLOOKUP(Ventas[[#This Row],[CódigoProducto]],Productos[[CódigoProducto]:[Costo de venta]],2,FALSE)</f>
        <v>Samsung Galaxy S69</v>
      </c>
      <c r="G1396">
        <f>VLOOKUP(Ventas[[#This Row],[CódigoProducto]],Productos[[CódigoProducto]:[Costo de venta]],3,FALSE)</f>
        <v>998.4</v>
      </c>
      <c r="H1396">
        <f>VLOOKUP(Ventas[[#This Row],[CódigoProducto]],Productos[[CódigoProducto]:[Costo de venta]],4,FALSE)</f>
        <v>960</v>
      </c>
    </row>
    <row r="1397" spans="1:8" ht="15.6" thickTop="1" thickBot="1" x14ac:dyDescent="0.35">
      <c r="A1397" s="1">
        <v>41944</v>
      </c>
      <c r="B1397" s="13" t="s">
        <v>62</v>
      </c>
      <c r="C1397" t="s">
        <v>24</v>
      </c>
      <c r="D1397">
        <v>2</v>
      </c>
      <c r="E1397" t="str">
        <f>VLOOKUP(Ventas[[#This Row],[Representante]],Vendedores[],2,FALSE)</f>
        <v>Sullana</v>
      </c>
      <c r="F1397" t="str">
        <f>VLOOKUP(Ventas[[#This Row],[CódigoProducto]],Productos[[CódigoProducto]:[Costo de venta]],2,FALSE)</f>
        <v>Samsung Galaxy S5</v>
      </c>
      <c r="G1397">
        <f>VLOOKUP(Ventas[[#This Row],[CódigoProducto]],Productos[[CódigoProducto]:[Costo de venta]],3,FALSE)</f>
        <v>2167.1999999999998</v>
      </c>
      <c r="H1397">
        <f>VLOOKUP(Ventas[[#This Row],[CódigoProducto]],Productos[[CódigoProducto]:[Costo de venta]],4,FALSE)</f>
        <v>1720</v>
      </c>
    </row>
    <row r="1398" spans="1:8" ht="15.6" thickTop="1" thickBot="1" x14ac:dyDescent="0.35">
      <c r="A1398" s="1">
        <v>41944</v>
      </c>
      <c r="B1398" s="13" t="s">
        <v>61</v>
      </c>
      <c r="C1398" t="s">
        <v>24</v>
      </c>
      <c r="D1398">
        <v>3</v>
      </c>
      <c r="E1398" t="str">
        <f>VLOOKUP(Ventas[[#This Row],[Representante]],Vendedores[],2,FALSE)</f>
        <v>Cerro de Pasco</v>
      </c>
      <c r="F1398" t="str">
        <f>VLOOKUP(Ventas[[#This Row],[CódigoProducto]],Productos[[CódigoProducto]:[Costo de venta]],2,FALSE)</f>
        <v>Samsung Galaxy S5</v>
      </c>
      <c r="G1398">
        <f>VLOOKUP(Ventas[[#This Row],[CódigoProducto]],Productos[[CódigoProducto]:[Costo de venta]],3,FALSE)</f>
        <v>2167.1999999999998</v>
      </c>
      <c r="H1398">
        <f>VLOOKUP(Ventas[[#This Row],[CódigoProducto]],Productos[[CódigoProducto]:[Costo de venta]],4,FALSE)</f>
        <v>1720</v>
      </c>
    </row>
    <row r="1399" spans="1:8" ht="15.6" thickTop="1" thickBot="1" x14ac:dyDescent="0.35">
      <c r="A1399" s="1">
        <v>41944</v>
      </c>
      <c r="B1399" s="13" t="s">
        <v>69</v>
      </c>
      <c r="C1399" t="s">
        <v>17</v>
      </c>
      <c r="D1399">
        <v>3</v>
      </c>
      <c r="E1399" t="str">
        <f>VLOOKUP(Ventas[[#This Row],[Representante]],Vendedores[],2,FALSE)</f>
        <v>Satipo</v>
      </c>
      <c r="F1399" t="str">
        <f>VLOOKUP(Ventas[[#This Row],[CódigoProducto]],Productos[[CódigoProducto]:[Costo de venta]],2,FALSE)</f>
        <v>BLU Advance 5.0</v>
      </c>
      <c r="G1399">
        <f>VLOOKUP(Ventas[[#This Row],[CódigoProducto]],Productos[[CódigoProducto]:[Costo de venta]],3,FALSE)</f>
        <v>1620</v>
      </c>
      <c r="H1399">
        <f>VLOOKUP(Ventas[[#This Row],[CódigoProducto]],Productos[[CódigoProducto]:[Costo de venta]],4,FALSE)</f>
        <v>1350</v>
      </c>
    </row>
    <row r="1400" spans="1:8" ht="15.6" thickTop="1" thickBot="1" x14ac:dyDescent="0.35">
      <c r="A1400" s="1">
        <v>41944</v>
      </c>
      <c r="B1400" s="13" t="s">
        <v>70</v>
      </c>
      <c r="C1400" t="s">
        <v>14</v>
      </c>
      <c r="D1400">
        <v>2</v>
      </c>
      <c r="E1400" t="str">
        <f>VLOOKUP(Ventas[[#This Row],[Representante]],Vendedores[],2,FALSE)</f>
        <v>Talara</v>
      </c>
      <c r="F1400" t="str">
        <f>VLOOKUP(Ventas[[#This Row],[CódigoProducto]],Productos[[CódigoProducto]:[Costo de venta]],2,FALSE)</f>
        <v>Samsung Galaxy A20</v>
      </c>
      <c r="G1400">
        <f>VLOOKUP(Ventas[[#This Row],[CódigoProducto]],Productos[[CódigoProducto]:[Costo de venta]],3,FALSE)</f>
        <v>1725</v>
      </c>
      <c r="H1400">
        <f>VLOOKUP(Ventas[[#This Row],[CódigoProducto]],Productos[[CódigoProducto]:[Costo de venta]],4,FALSE)</f>
        <v>1500</v>
      </c>
    </row>
    <row r="1401" spans="1:8" ht="15.6" thickTop="1" thickBot="1" x14ac:dyDescent="0.35">
      <c r="A1401" s="1">
        <v>41944</v>
      </c>
      <c r="B1401" s="13" t="s">
        <v>71</v>
      </c>
      <c r="C1401" t="s">
        <v>18</v>
      </c>
      <c r="D1401">
        <v>4</v>
      </c>
      <c r="E1401" t="str">
        <f>VLOOKUP(Ventas[[#This Row],[Representante]],Vendedores[],2,FALSE)</f>
        <v>Yurimaguas</v>
      </c>
      <c r="F1401" t="str">
        <f>VLOOKUP(Ventas[[#This Row],[CódigoProducto]],Productos[[CódigoProducto]:[Costo de venta]],2,FALSE)</f>
        <v>Apple iPhone 6</v>
      </c>
      <c r="G1401">
        <f>VLOOKUP(Ventas[[#This Row],[CódigoProducto]],Productos[[CódigoProducto]:[Costo de venta]],3,FALSE)</f>
        <v>1312.5</v>
      </c>
      <c r="H1401">
        <f>VLOOKUP(Ventas[[#This Row],[CódigoProducto]],Productos[[CódigoProducto]:[Costo de venta]],4,FALSE)</f>
        <v>1250</v>
      </c>
    </row>
    <row r="1402" spans="1:8" ht="15.6" thickTop="1" thickBot="1" x14ac:dyDescent="0.35">
      <c r="A1402" s="1">
        <v>41944</v>
      </c>
      <c r="B1402" s="13" t="s">
        <v>46</v>
      </c>
      <c r="C1402" t="s">
        <v>17</v>
      </c>
      <c r="D1402">
        <v>2</v>
      </c>
      <c r="E1402" t="str">
        <f>VLOOKUP(Ventas[[#This Row],[Representante]],Vendedores[],2,FALSE)</f>
        <v>Sicuani</v>
      </c>
      <c r="F1402" t="str">
        <f>VLOOKUP(Ventas[[#This Row],[CódigoProducto]],Productos[[CódigoProducto]:[Costo de venta]],2,FALSE)</f>
        <v>BLU Advance 5.0</v>
      </c>
      <c r="G1402">
        <f>VLOOKUP(Ventas[[#This Row],[CódigoProducto]],Productos[[CódigoProducto]:[Costo de venta]],3,FALSE)</f>
        <v>1620</v>
      </c>
      <c r="H1402">
        <f>VLOOKUP(Ventas[[#This Row],[CódigoProducto]],Productos[[CódigoProducto]:[Costo de venta]],4,FALSE)</f>
        <v>1350</v>
      </c>
    </row>
    <row r="1403" spans="1:8" ht="15.6" thickTop="1" thickBot="1" x14ac:dyDescent="0.35">
      <c r="A1403" s="1">
        <v>41944</v>
      </c>
      <c r="B1403" s="13" t="s">
        <v>72</v>
      </c>
      <c r="C1403" t="s">
        <v>13</v>
      </c>
      <c r="D1403">
        <v>4</v>
      </c>
      <c r="E1403" t="str">
        <f>VLOOKUP(Ventas[[#This Row],[Representante]],Vendedores[],2,FALSE)</f>
        <v>Sechura</v>
      </c>
      <c r="F1403" t="str">
        <f>VLOOKUP(Ventas[[#This Row],[CódigoProducto]],Productos[[CódigoProducto]:[Costo de venta]],2,FALSE)</f>
        <v>Xiaomi Redmi Note 9</v>
      </c>
      <c r="G1403">
        <f>VLOOKUP(Ventas[[#This Row],[CódigoProducto]],Productos[[CódigoProducto]:[Costo de venta]],3,FALSE)</f>
        <v>1683</v>
      </c>
      <c r="H1403">
        <f>VLOOKUP(Ventas[[#This Row],[CódigoProducto]],Productos[[CódigoProducto]:[Costo de venta]],4,FALSE)</f>
        <v>1530</v>
      </c>
    </row>
    <row r="1404" spans="1:8" ht="15.6" thickTop="1" thickBot="1" x14ac:dyDescent="0.35">
      <c r="A1404" s="1">
        <v>41944</v>
      </c>
      <c r="B1404" s="13" t="s">
        <v>73</v>
      </c>
      <c r="C1404" t="s">
        <v>23</v>
      </c>
      <c r="D1404">
        <v>3</v>
      </c>
      <c r="E1404" t="str">
        <f>VLOOKUP(Ventas[[#This Row],[Representante]],Vendedores[],2,FALSE)</f>
        <v>Puerto Maldonado</v>
      </c>
      <c r="F1404" t="str">
        <f>VLOOKUP(Ventas[[#This Row],[CódigoProducto]],Productos[[CódigoProducto]:[Costo de venta]],2,FALSE)</f>
        <v>Samsung Galaxy J7</v>
      </c>
      <c r="G1404">
        <f>VLOOKUP(Ventas[[#This Row],[CódigoProducto]],Productos[[CódigoProducto]:[Costo de venta]],3,FALSE)</f>
        <v>2016.5</v>
      </c>
      <c r="H1404">
        <f>VLOOKUP(Ventas[[#This Row],[CódigoProducto]],Productos[[CódigoProducto]:[Costo de venta]],4,FALSE)</f>
        <v>1850</v>
      </c>
    </row>
    <row r="1405" spans="1:8" ht="15.6" thickTop="1" thickBot="1" x14ac:dyDescent="0.35">
      <c r="A1405" s="1">
        <v>41944</v>
      </c>
      <c r="B1405" s="13" t="s">
        <v>74</v>
      </c>
      <c r="C1405" t="s">
        <v>15</v>
      </c>
      <c r="D1405">
        <v>2</v>
      </c>
      <c r="E1405" t="str">
        <f>VLOOKUP(Ventas[[#This Row],[Representante]],Vendedores[],2,FALSE)</f>
        <v>Huánuco</v>
      </c>
      <c r="F1405" t="str">
        <f>VLOOKUP(Ventas[[#This Row],[CódigoProducto]],Productos[[CódigoProducto]:[Costo de venta]],2,FALSE)</f>
        <v>Moto G Plus</v>
      </c>
      <c r="G1405">
        <f>VLOOKUP(Ventas[[#This Row],[CódigoProducto]],Productos[[CódigoProducto]:[Costo de venta]],3,FALSE)</f>
        <v>2376</v>
      </c>
      <c r="H1405">
        <f>VLOOKUP(Ventas[[#This Row],[CódigoProducto]],Productos[[CódigoProducto]:[Costo de venta]],4,FALSE)</f>
        <v>2200</v>
      </c>
    </row>
    <row r="1406" spans="1:8" ht="15.6" thickTop="1" thickBot="1" x14ac:dyDescent="0.35">
      <c r="A1406" s="1">
        <v>41944</v>
      </c>
      <c r="B1406" s="13" t="s">
        <v>75</v>
      </c>
      <c r="C1406" t="s">
        <v>14</v>
      </c>
      <c r="D1406">
        <v>2</v>
      </c>
      <c r="E1406" t="str">
        <f>VLOOKUP(Ventas[[#This Row],[Representante]],Vendedores[],2,FALSE)</f>
        <v>Tarapoto</v>
      </c>
      <c r="F1406" t="str">
        <f>VLOOKUP(Ventas[[#This Row],[CódigoProducto]],Productos[[CódigoProducto]:[Costo de venta]],2,FALSE)</f>
        <v>Samsung Galaxy A20</v>
      </c>
      <c r="G1406">
        <f>VLOOKUP(Ventas[[#This Row],[CódigoProducto]],Productos[[CódigoProducto]:[Costo de venta]],3,FALSE)</f>
        <v>1725</v>
      </c>
      <c r="H1406">
        <f>VLOOKUP(Ventas[[#This Row],[CódigoProducto]],Productos[[CódigoProducto]:[Costo de venta]],4,FALSE)</f>
        <v>1500</v>
      </c>
    </row>
    <row r="1407" spans="1:8" ht="15.6" thickTop="1" thickBot="1" x14ac:dyDescent="0.35">
      <c r="A1407" s="1">
        <v>41944</v>
      </c>
      <c r="B1407" s="13" t="s">
        <v>76</v>
      </c>
      <c r="C1407" t="s">
        <v>18</v>
      </c>
      <c r="D1407">
        <v>3</v>
      </c>
      <c r="E1407" t="str">
        <f>VLOOKUP(Ventas[[#This Row],[Representante]],Vendedores[],2,FALSE)</f>
        <v>Chepén</v>
      </c>
      <c r="F1407" t="str">
        <f>VLOOKUP(Ventas[[#This Row],[CódigoProducto]],Productos[[CódigoProducto]:[Costo de venta]],2,FALSE)</f>
        <v>Apple iPhone 6</v>
      </c>
      <c r="G1407">
        <f>VLOOKUP(Ventas[[#This Row],[CódigoProducto]],Productos[[CódigoProducto]:[Costo de venta]],3,FALSE)</f>
        <v>1312.5</v>
      </c>
      <c r="H1407">
        <f>VLOOKUP(Ventas[[#This Row],[CódigoProducto]],Productos[[CódigoProducto]:[Costo de venta]],4,FALSE)</f>
        <v>1250</v>
      </c>
    </row>
    <row r="1408" spans="1:8" ht="15.6" thickTop="1" thickBot="1" x14ac:dyDescent="0.35">
      <c r="A1408" s="1">
        <v>41944</v>
      </c>
      <c r="B1408" s="13" t="s">
        <v>77</v>
      </c>
      <c r="C1408" t="s">
        <v>16</v>
      </c>
      <c r="D1408">
        <v>2</v>
      </c>
      <c r="E1408" t="str">
        <f>VLOOKUP(Ventas[[#This Row],[Representante]],Vendedores[],2,FALSE)</f>
        <v>Moquegua</v>
      </c>
      <c r="F1408" t="str">
        <f>VLOOKUP(Ventas[[#This Row],[CódigoProducto]],Productos[[CódigoProducto]:[Costo de venta]],2,FALSE)</f>
        <v>Huawei Nexus 6P</v>
      </c>
      <c r="G1408">
        <f>VLOOKUP(Ventas[[#This Row],[CódigoProducto]],Productos[[CódigoProducto]:[Costo de venta]],3,FALSE)</f>
        <v>1624</v>
      </c>
      <c r="H1408">
        <f>VLOOKUP(Ventas[[#This Row],[CódigoProducto]],Productos[[CódigoProducto]:[Costo de venta]],4,FALSE)</f>
        <v>1450</v>
      </c>
    </row>
    <row r="1409" spans="1:8" ht="15.6" thickTop="1" thickBot="1" x14ac:dyDescent="0.35">
      <c r="A1409" s="1">
        <v>41944</v>
      </c>
      <c r="B1409" s="13" t="s">
        <v>78</v>
      </c>
      <c r="C1409" t="s">
        <v>14</v>
      </c>
      <c r="D1409">
        <v>2</v>
      </c>
      <c r="E1409" t="str">
        <f>VLOOKUP(Ventas[[#This Row],[Representante]],Vendedores[],2,FALSE)</f>
        <v>Tarma</v>
      </c>
      <c r="F1409" t="str">
        <f>VLOOKUP(Ventas[[#This Row],[CódigoProducto]],Productos[[CódigoProducto]:[Costo de venta]],2,FALSE)</f>
        <v>Samsung Galaxy A20</v>
      </c>
      <c r="G1409">
        <f>VLOOKUP(Ventas[[#This Row],[CódigoProducto]],Productos[[CódigoProducto]:[Costo de venta]],3,FALSE)</f>
        <v>1725</v>
      </c>
      <c r="H1409">
        <f>VLOOKUP(Ventas[[#This Row],[CódigoProducto]],Productos[[CódigoProducto]:[Costo de venta]],4,FALSE)</f>
        <v>1500</v>
      </c>
    </row>
    <row r="1410" spans="1:8" ht="15.6" thickTop="1" thickBot="1" x14ac:dyDescent="0.35">
      <c r="A1410" s="1">
        <v>41944</v>
      </c>
      <c r="B1410" s="13" t="s">
        <v>79</v>
      </c>
      <c r="C1410" t="s">
        <v>24</v>
      </c>
      <c r="D1410">
        <v>1</v>
      </c>
      <c r="E1410" t="str">
        <f>VLOOKUP(Ventas[[#This Row],[Representante]],Vendedores[],2,FALSE)</f>
        <v>Ayacucho</v>
      </c>
      <c r="F1410" t="str">
        <f>VLOOKUP(Ventas[[#This Row],[CódigoProducto]],Productos[[CódigoProducto]:[Costo de venta]],2,FALSE)</f>
        <v>Samsung Galaxy S5</v>
      </c>
      <c r="G1410">
        <f>VLOOKUP(Ventas[[#This Row],[CódigoProducto]],Productos[[CódigoProducto]:[Costo de venta]],3,FALSE)</f>
        <v>2167.1999999999998</v>
      </c>
      <c r="H1410">
        <f>VLOOKUP(Ventas[[#This Row],[CódigoProducto]],Productos[[CódigoProducto]:[Costo de venta]],4,FALSE)</f>
        <v>1720</v>
      </c>
    </row>
    <row r="1411" spans="1:8" ht="15.6" thickTop="1" thickBot="1" x14ac:dyDescent="0.35">
      <c r="A1411" s="1">
        <v>41944</v>
      </c>
      <c r="B1411" s="13" t="s">
        <v>80</v>
      </c>
      <c r="C1411" t="s">
        <v>17</v>
      </c>
      <c r="D1411">
        <v>16</v>
      </c>
      <c r="E1411" t="str">
        <f>VLOOKUP(Ventas[[#This Row],[Representante]],Vendedores[],2,FALSE)</f>
        <v>Tacna</v>
      </c>
      <c r="F1411" t="str">
        <f>VLOOKUP(Ventas[[#This Row],[CódigoProducto]],Productos[[CódigoProducto]:[Costo de venta]],2,FALSE)</f>
        <v>BLU Advance 5.0</v>
      </c>
      <c r="G1411">
        <f>VLOOKUP(Ventas[[#This Row],[CódigoProducto]],Productos[[CódigoProducto]:[Costo de venta]],3,FALSE)</f>
        <v>1620</v>
      </c>
      <c r="H1411">
        <f>VLOOKUP(Ventas[[#This Row],[CódigoProducto]],Productos[[CódigoProducto]:[Costo de venta]],4,FALSE)</f>
        <v>1350</v>
      </c>
    </row>
    <row r="1412" spans="1:8" ht="15.6" thickTop="1" thickBot="1" x14ac:dyDescent="0.35">
      <c r="A1412" s="1">
        <v>41944</v>
      </c>
      <c r="B1412" s="13" t="s">
        <v>81</v>
      </c>
      <c r="C1412" t="s">
        <v>15</v>
      </c>
      <c r="D1412">
        <v>3</v>
      </c>
      <c r="E1412" t="str">
        <f>VLOOKUP(Ventas[[#This Row],[Representante]],Vendedores[],2,FALSE)</f>
        <v>Huacho</v>
      </c>
      <c r="F1412" t="str">
        <f>VLOOKUP(Ventas[[#This Row],[CódigoProducto]],Productos[[CódigoProducto]:[Costo de venta]],2,FALSE)</f>
        <v>Moto G Plus</v>
      </c>
      <c r="G1412">
        <f>VLOOKUP(Ventas[[#This Row],[CódigoProducto]],Productos[[CódigoProducto]:[Costo de venta]],3,FALSE)</f>
        <v>2376</v>
      </c>
      <c r="H1412">
        <f>VLOOKUP(Ventas[[#This Row],[CódigoProducto]],Productos[[CódigoProducto]:[Costo de venta]],4,FALSE)</f>
        <v>2200</v>
      </c>
    </row>
    <row r="1413" spans="1:8" ht="15.6" thickTop="1" thickBot="1" x14ac:dyDescent="0.35">
      <c r="A1413" s="1">
        <v>41944</v>
      </c>
      <c r="B1413" s="13" t="s">
        <v>44</v>
      </c>
      <c r="C1413" t="s">
        <v>21</v>
      </c>
      <c r="D1413">
        <v>2</v>
      </c>
      <c r="E1413" t="str">
        <f>VLOOKUP(Ventas[[#This Row],[Representante]],Vendedores[],2,FALSE)</f>
        <v>Iquitos</v>
      </c>
      <c r="F1413" t="str">
        <f>VLOOKUP(Ventas[[#This Row],[CódigoProducto]],Productos[[CódigoProducto]:[Costo de venta]],2,FALSE)</f>
        <v>BLU Studio X8</v>
      </c>
      <c r="G1413">
        <f>VLOOKUP(Ventas[[#This Row],[CódigoProducto]],Productos[[CódigoProducto]:[Costo de venta]],3,FALSE)</f>
        <v>1012</v>
      </c>
      <c r="H1413">
        <f>VLOOKUP(Ventas[[#This Row],[CódigoProducto]],Productos[[CódigoProducto]:[Costo de venta]],4,FALSE)</f>
        <v>920</v>
      </c>
    </row>
    <row r="1414" spans="1:8" ht="15.6" thickTop="1" thickBot="1" x14ac:dyDescent="0.35">
      <c r="A1414" s="1">
        <v>41944</v>
      </c>
      <c r="B1414" s="13" t="s">
        <v>82</v>
      </c>
      <c r="C1414" t="s">
        <v>18</v>
      </c>
      <c r="D1414">
        <v>2</v>
      </c>
      <c r="E1414" t="str">
        <f>VLOOKUP(Ventas[[#This Row],[Representante]],Vendedores[],2,FALSE)</f>
        <v>Moquegua</v>
      </c>
      <c r="F1414" t="str">
        <f>VLOOKUP(Ventas[[#This Row],[CódigoProducto]],Productos[[CódigoProducto]:[Costo de venta]],2,FALSE)</f>
        <v>Apple iPhone 6</v>
      </c>
      <c r="G1414">
        <f>VLOOKUP(Ventas[[#This Row],[CódigoProducto]],Productos[[CódigoProducto]:[Costo de venta]],3,FALSE)</f>
        <v>1312.5</v>
      </c>
      <c r="H1414">
        <f>VLOOKUP(Ventas[[#This Row],[CódigoProducto]],Productos[[CódigoProducto]:[Costo de venta]],4,FALSE)</f>
        <v>1250</v>
      </c>
    </row>
    <row r="1415" spans="1:8" ht="15.6" thickTop="1" thickBot="1" x14ac:dyDescent="0.35">
      <c r="A1415" s="1">
        <v>41944</v>
      </c>
      <c r="B1415" s="13" t="s">
        <v>83</v>
      </c>
      <c r="C1415" t="s">
        <v>23</v>
      </c>
      <c r="D1415">
        <v>3</v>
      </c>
      <c r="E1415" t="str">
        <f>VLOOKUP(Ventas[[#This Row],[Representante]],Vendedores[],2,FALSE)</f>
        <v>Huaraz</v>
      </c>
      <c r="F1415" t="str">
        <f>VLOOKUP(Ventas[[#This Row],[CódigoProducto]],Productos[[CódigoProducto]:[Costo de venta]],2,FALSE)</f>
        <v>Samsung Galaxy J7</v>
      </c>
      <c r="G1415">
        <f>VLOOKUP(Ventas[[#This Row],[CódigoProducto]],Productos[[CódigoProducto]:[Costo de venta]],3,FALSE)</f>
        <v>2016.5</v>
      </c>
      <c r="H1415">
        <f>VLOOKUP(Ventas[[#This Row],[CódigoProducto]],Productos[[CódigoProducto]:[Costo de venta]],4,FALSE)</f>
        <v>1850</v>
      </c>
    </row>
    <row r="1416" spans="1:8" ht="15.6" thickTop="1" thickBot="1" x14ac:dyDescent="0.35">
      <c r="A1416" s="1">
        <v>41944</v>
      </c>
      <c r="B1416" s="13" t="s">
        <v>84</v>
      </c>
      <c r="C1416" t="s">
        <v>15</v>
      </c>
      <c r="D1416">
        <v>1</v>
      </c>
      <c r="E1416" t="str">
        <f>VLOOKUP(Ventas[[#This Row],[Representante]],Vendedores[],2,FALSE)</f>
        <v>Trujillo</v>
      </c>
      <c r="F1416" t="str">
        <f>VLOOKUP(Ventas[[#This Row],[CódigoProducto]],Productos[[CódigoProducto]:[Costo de venta]],2,FALSE)</f>
        <v>Moto G Plus</v>
      </c>
      <c r="G1416">
        <f>VLOOKUP(Ventas[[#This Row],[CódigoProducto]],Productos[[CódigoProducto]:[Costo de venta]],3,FALSE)</f>
        <v>2376</v>
      </c>
      <c r="H1416">
        <f>VLOOKUP(Ventas[[#This Row],[CódigoProducto]],Productos[[CódigoProducto]:[Costo de venta]],4,FALSE)</f>
        <v>2200</v>
      </c>
    </row>
    <row r="1417" spans="1:8" ht="15.6" thickTop="1" thickBot="1" x14ac:dyDescent="0.35">
      <c r="A1417" s="1">
        <v>41944</v>
      </c>
      <c r="B1417" s="13" t="s">
        <v>85</v>
      </c>
      <c r="C1417" t="s">
        <v>16</v>
      </c>
      <c r="D1417">
        <v>2</v>
      </c>
      <c r="E1417" t="str">
        <f>VLOOKUP(Ventas[[#This Row],[Representante]],Vendedores[],2,FALSE)</f>
        <v>Jauja</v>
      </c>
      <c r="F1417" t="str">
        <f>VLOOKUP(Ventas[[#This Row],[CódigoProducto]],Productos[[CódigoProducto]:[Costo de venta]],2,FALSE)</f>
        <v>Huawei Nexus 6P</v>
      </c>
      <c r="G1417">
        <f>VLOOKUP(Ventas[[#This Row],[CódigoProducto]],Productos[[CódigoProducto]:[Costo de venta]],3,FALSE)</f>
        <v>1624</v>
      </c>
      <c r="H1417">
        <f>VLOOKUP(Ventas[[#This Row],[CódigoProducto]],Productos[[CódigoProducto]:[Costo de venta]],4,FALSE)</f>
        <v>1450</v>
      </c>
    </row>
    <row r="1418" spans="1:8" ht="15.6" thickTop="1" thickBot="1" x14ac:dyDescent="0.35">
      <c r="A1418" s="1">
        <v>41944</v>
      </c>
      <c r="B1418" s="13" t="s">
        <v>86</v>
      </c>
      <c r="C1418" t="s">
        <v>13</v>
      </c>
      <c r="D1418">
        <v>3</v>
      </c>
      <c r="E1418" t="str">
        <f>VLOOKUP(Ventas[[#This Row],[Representante]],Vendedores[],2,FALSE)</f>
        <v>Puerto Maldonado</v>
      </c>
      <c r="F1418" t="str">
        <f>VLOOKUP(Ventas[[#This Row],[CódigoProducto]],Productos[[CódigoProducto]:[Costo de venta]],2,FALSE)</f>
        <v>Xiaomi Redmi Note 9</v>
      </c>
      <c r="G1418">
        <f>VLOOKUP(Ventas[[#This Row],[CódigoProducto]],Productos[[CódigoProducto]:[Costo de venta]],3,FALSE)</f>
        <v>1683</v>
      </c>
      <c r="H1418">
        <f>VLOOKUP(Ventas[[#This Row],[CódigoProducto]],Productos[[CódigoProducto]:[Costo de venta]],4,FALSE)</f>
        <v>1530</v>
      </c>
    </row>
    <row r="1419" spans="1:8" ht="15.6" thickTop="1" thickBot="1" x14ac:dyDescent="0.35">
      <c r="A1419" s="1">
        <v>41944</v>
      </c>
      <c r="B1419" s="13" t="s">
        <v>36</v>
      </c>
      <c r="C1419" t="s">
        <v>15</v>
      </c>
      <c r="D1419">
        <v>2</v>
      </c>
      <c r="E1419" t="str">
        <f>VLOOKUP(Ventas[[#This Row],[Representante]],Vendedores[],2,FALSE)</f>
        <v>Barranca</v>
      </c>
      <c r="F1419" t="str">
        <f>VLOOKUP(Ventas[[#This Row],[CódigoProducto]],Productos[[CódigoProducto]:[Costo de venta]],2,FALSE)</f>
        <v>Moto G Plus</v>
      </c>
      <c r="G1419">
        <f>VLOOKUP(Ventas[[#This Row],[CódigoProducto]],Productos[[CódigoProducto]:[Costo de venta]],3,FALSE)</f>
        <v>2376</v>
      </c>
      <c r="H1419">
        <f>VLOOKUP(Ventas[[#This Row],[CódigoProducto]],Productos[[CódigoProducto]:[Costo de venta]],4,FALSE)</f>
        <v>2200</v>
      </c>
    </row>
    <row r="1420" spans="1:8" ht="15.6" thickTop="1" thickBot="1" x14ac:dyDescent="0.35">
      <c r="A1420" s="1">
        <v>41944</v>
      </c>
      <c r="B1420" s="13" t="s">
        <v>87</v>
      </c>
      <c r="C1420" t="s">
        <v>21</v>
      </c>
      <c r="D1420">
        <v>1</v>
      </c>
      <c r="E1420" t="str">
        <f>VLOOKUP(Ventas[[#This Row],[Representante]],Vendedores[],2,FALSE)</f>
        <v>Tumbes</v>
      </c>
      <c r="F1420" t="str">
        <f>VLOOKUP(Ventas[[#This Row],[CódigoProducto]],Productos[[CódigoProducto]:[Costo de venta]],2,FALSE)</f>
        <v>BLU Studio X8</v>
      </c>
      <c r="G1420">
        <f>VLOOKUP(Ventas[[#This Row],[CódigoProducto]],Productos[[CódigoProducto]:[Costo de venta]],3,FALSE)</f>
        <v>1012</v>
      </c>
      <c r="H1420">
        <f>VLOOKUP(Ventas[[#This Row],[CódigoProducto]],Productos[[CódigoProducto]:[Costo de venta]],4,FALSE)</f>
        <v>920</v>
      </c>
    </row>
    <row r="1421" spans="1:8" ht="15.6" thickTop="1" thickBot="1" x14ac:dyDescent="0.35">
      <c r="A1421" s="1">
        <v>41944</v>
      </c>
      <c r="B1421" s="13" t="s">
        <v>88</v>
      </c>
      <c r="C1421" t="s">
        <v>20</v>
      </c>
      <c r="D1421">
        <v>1</v>
      </c>
      <c r="E1421" t="str">
        <f>VLOOKUP(Ventas[[#This Row],[Representante]],Vendedores[],2,FALSE)</f>
        <v>Talara</v>
      </c>
      <c r="F1421" t="str">
        <f>VLOOKUP(Ventas[[#This Row],[CódigoProducto]],Productos[[CódigoProducto]:[Costo de venta]],2,FALSE)</f>
        <v>ALCATEL OneTouch</v>
      </c>
      <c r="G1421">
        <f>VLOOKUP(Ventas[[#This Row],[CódigoProducto]],Productos[[CódigoProducto]:[Costo de venta]],3,FALSE)</f>
        <v>1020</v>
      </c>
      <c r="H1421">
        <f>VLOOKUP(Ventas[[#This Row],[CódigoProducto]],Productos[[CódigoProducto]:[Costo de venta]],4,FALSE)</f>
        <v>850</v>
      </c>
    </row>
    <row r="1422" spans="1:8" ht="15.6" thickTop="1" thickBot="1" x14ac:dyDescent="0.35">
      <c r="A1422" s="1">
        <v>41944</v>
      </c>
      <c r="B1422" s="13" t="s">
        <v>89</v>
      </c>
      <c r="C1422" t="s">
        <v>20</v>
      </c>
      <c r="D1422">
        <v>2</v>
      </c>
      <c r="E1422" t="str">
        <f>VLOOKUP(Ventas[[#This Row],[Representante]],Vendedores[],2,FALSE)</f>
        <v>Paita</v>
      </c>
      <c r="F1422" t="str">
        <f>VLOOKUP(Ventas[[#This Row],[CódigoProducto]],Productos[[CódigoProducto]:[Costo de venta]],2,FALSE)</f>
        <v>ALCATEL OneTouch</v>
      </c>
      <c r="G1422">
        <f>VLOOKUP(Ventas[[#This Row],[CódigoProducto]],Productos[[CódigoProducto]:[Costo de venta]],3,FALSE)</f>
        <v>1020</v>
      </c>
      <c r="H1422">
        <f>VLOOKUP(Ventas[[#This Row],[CódigoProducto]],Productos[[CódigoProducto]:[Costo de venta]],4,FALSE)</f>
        <v>850</v>
      </c>
    </row>
    <row r="1423" spans="1:8" ht="15.6" thickTop="1" thickBot="1" x14ac:dyDescent="0.35">
      <c r="A1423" s="1">
        <v>41944</v>
      </c>
      <c r="B1423" s="13" t="s">
        <v>41</v>
      </c>
      <c r="C1423" t="s">
        <v>16</v>
      </c>
      <c r="D1423">
        <v>1</v>
      </c>
      <c r="E1423" t="str">
        <f>VLOOKUP(Ventas[[#This Row],[Representante]],Vendedores[],2,FALSE)</f>
        <v>Chincha</v>
      </c>
      <c r="F1423" t="str">
        <f>VLOOKUP(Ventas[[#This Row],[CódigoProducto]],Productos[[CódigoProducto]:[Costo de venta]],2,FALSE)</f>
        <v>Huawei Nexus 6P</v>
      </c>
      <c r="G1423">
        <f>VLOOKUP(Ventas[[#This Row],[CódigoProducto]],Productos[[CódigoProducto]:[Costo de venta]],3,FALSE)</f>
        <v>1624</v>
      </c>
      <c r="H1423">
        <f>VLOOKUP(Ventas[[#This Row],[CódigoProducto]],Productos[[CódigoProducto]:[Costo de venta]],4,FALSE)</f>
        <v>1450</v>
      </c>
    </row>
    <row r="1424" spans="1:8" ht="15.6" thickTop="1" thickBot="1" x14ac:dyDescent="0.35">
      <c r="A1424" s="1">
        <v>41945</v>
      </c>
      <c r="B1424" s="13" t="s">
        <v>90</v>
      </c>
      <c r="C1424" t="s">
        <v>21</v>
      </c>
      <c r="D1424">
        <v>1</v>
      </c>
      <c r="E1424" t="str">
        <f>VLOOKUP(Ventas[[#This Row],[Representante]],Vendedores[],2,FALSE)</f>
        <v>Chimbote</v>
      </c>
      <c r="F1424" t="str">
        <f>VLOOKUP(Ventas[[#This Row],[CódigoProducto]],Productos[[CódigoProducto]:[Costo de venta]],2,FALSE)</f>
        <v>BLU Studio X8</v>
      </c>
      <c r="G1424">
        <f>VLOOKUP(Ventas[[#This Row],[CódigoProducto]],Productos[[CódigoProducto]:[Costo de venta]],3,FALSE)</f>
        <v>1012</v>
      </c>
      <c r="H1424">
        <f>VLOOKUP(Ventas[[#This Row],[CódigoProducto]],Productos[[CódigoProducto]:[Costo de venta]],4,FALSE)</f>
        <v>920</v>
      </c>
    </row>
    <row r="1425" spans="1:8" ht="15.6" thickTop="1" thickBot="1" x14ac:dyDescent="0.35">
      <c r="A1425" s="1">
        <v>41945</v>
      </c>
      <c r="B1425" s="13" t="s">
        <v>91</v>
      </c>
      <c r="C1425" t="s">
        <v>21</v>
      </c>
      <c r="D1425">
        <v>3</v>
      </c>
      <c r="E1425" t="str">
        <f>VLOOKUP(Ventas[[#This Row],[Representante]],Vendedores[],2,FALSE)</f>
        <v>Ica</v>
      </c>
      <c r="F1425" t="str">
        <f>VLOOKUP(Ventas[[#This Row],[CódigoProducto]],Productos[[CódigoProducto]:[Costo de venta]],2,FALSE)</f>
        <v>BLU Studio X8</v>
      </c>
      <c r="G1425">
        <f>VLOOKUP(Ventas[[#This Row],[CódigoProducto]],Productos[[CódigoProducto]:[Costo de venta]],3,FALSE)</f>
        <v>1012</v>
      </c>
      <c r="H1425">
        <f>VLOOKUP(Ventas[[#This Row],[CódigoProducto]],Productos[[CódigoProducto]:[Costo de venta]],4,FALSE)</f>
        <v>920</v>
      </c>
    </row>
    <row r="1426" spans="1:8" ht="15.6" thickTop="1" thickBot="1" x14ac:dyDescent="0.35">
      <c r="A1426" s="1">
        <v>41945</v>
      </c>
      <c r="B1426" s="13" t="s">
        <v>42</v>
      </c>
      <c r="C1426" t="s">
        <v>15</v>
      </c>
      <c r="D1426">
        <v>2</v>
      </c>
      <c r="E1426" t="str">
        <f>VLOOKUP(Ventas[[#This Row],[Representante]],Vendedores[],2,FALSE)</f>
        <v>Huánuco</v>
      </c>
      <c r="F1426" t="str">
        <f>VLOOKUP(Ventas[[#This Row],[CódigoProducto]],Productos[[CódigoProducto]:[Costo de venta]],2,FALSE)</f>
        <v>Moto G Plus</v>
      </c>
      <c r="G1426">
        <f>VLOOKUP(Ventas[[#This Row],[CódigoProducto]],Productos[[CódigoProducto]:[Costo de venta]],3,FALSE)</f>
        <v>2376</v>
      </c>
      <c r="H1426">
        <f>VLOOKUP(Ventas[[#This Row],[CódigoProducto]],Productos[[CódigoProducto]:[Costo de venta]],4,FALSE)</f>
        <v>2200</v>
      </c>
    </row>
    <row r="1427" spans="1:8" ht="15.6" thickTop="1" thickBot="1" x14ac:dyDescent="0.35">
      <c r="A1427" s="1">
        <v>41945</v>
      </c>
      <c r="B1427" s="13" t="s">
        <v>92</v>
      </c>
      <c r="C1427" t="s">
        <v>23</v>
      </c>
      <c r="D1427">
        <v>8</v>
      </c>
      <c r="E1427" t="str">
        <f>VLOOKUP(Ventas[[#This Row],[Representante]],Vendedores[],2,FALSE)</f>
        <v>Arequipa</v>
      </c>
      <c r="F1427" t="str">
        <f>VLOOKUP(Ventas[[#This Row],[CódigoProducto]],Productos[[CódigoProducto]:[Costo de venta]],2,FALSE)</f>
        <v>Samsung Galaxy J7</v>
      </c>
      <c r="G1427">
        <f>VLOOKUP(Ventas[[#This Row],[CódigoProducto]],Productos[[CódigoProducto]:[Costo de venta]],3,FALSE)</f>
        <v>2016.5</v>
      </c>
      <c r="H1427">
        <f>VLOOKUP(Ventas[[#This Row],[CódigoProducto]],Productos[[CódigoProducto]:[Costo de venta]],4,FALSE)</f>
        <v>1850</v>
      </c>
    </row>
    <row r="1428" spans="1:8" ht="15.6" thickTop="1" thickBot="1" x14ac:dyDescent="0.35">
      <c r="A1428" s="1">
        <v>41945</v>
      </c>
      <c r="B1428" s="13" t="s">
        <v>93</v>
      </c>
      <c r="C1428" t="s">
        <v>15</v>
      </c>
      <c r="D1428">
        <v>3</v>
      </c>
      <c r="E1428" t="str">
        <f>VLOOKUP(Ventas[[#This Row],[Representante]],Vendedores[],2,FALSE)</f>
        <v>Cajamarca</v>
      </c>
      <c r="F1428" t="str">
        <f>VLOOKUP(Ventas[[#This Row],[CódigoProducto]],Productos[[CódigoProducto]:[Costo de venta]],2,FALSE)</f>
        <v>Moto G Plus</v>
      </c>
      <c r="G1428">
        <f>VLOOKUP(Ventas[[#This Row],[CódigoProducto]],Productos[[CódigoProducto]:[Costo de venta]],3,FALSE)</f>
        <v>2376</v>
      </c>
      <c r="H1428">
        <f>VLOOKUP(Ventas[[#This Row],[CódigoProducto]],Productos[[CódigoProducto]:[Costo de venta]],4,FALSE)</f>
        <v>2200</v>
      </c>
    </row>
    <row r="1429" spans="1:8" ht="15.6" thickTop="1" thickBot="1" x14ac:dyDescent="0.35">
      <c r="A1429" s="1">
        <v>41945</v>
      </c>
      <c r="B1429" s="13" t="s">
        <v>35</v>
      </c>
      <c r="C1429" t="s">
        <v>24</v>
      </c>
      <c r="D1429">
        <v>2</v>
      </c>
      <c r="E1429" t="str">
        <f>VLOOKUP(Ventas[[#This Row],[Representante]],Vendedores[],2,FALSE)</f>
        <v>Huancayo</v>
      </c>
      <c r="F1429" t="str">
        <f>VLOOKUP(Ventas[[#This Row],[CódigoProducto]],Productos[[CódigoProducto]:[Costo de venta]],2,FALSE)</f>
        <v>Samsung Galaxy S5</v>
      </c>
      <c r="G1429">
        <f>VLOOKUP(Ventas[[#This Row],[CódigoProducto]],Productos[[CódigoProducto]:[Costo de venta]],3,FALSE)</f>
        <v>2167.1999999999998</v>
      </c>
      <c r="H1429">
        <f>VLOOKUP(Ventas[[#This Row],[CódigoProducto]],Productos[[CódigoProducto]:[Costo de venta]],4,FALSE)</f>
        <v>1720</v>
      </c>
    </row>
    <row r="1430" spans="1:8" ht="15.6" thickTop="1" thickBot="1" x14ac:dyDescent="0.35">
      <c r="A1430" s="1">
        <v>41945</v>
      </c>
      <c r="B1430" s="13" t="s">
        <v>94</v>
      </c>
      <c r="C1430" t="s">
        <v>16</v>
      </c>
      <c r="D1430">
        <v>4</v>
      </c>
      <c r="E1430" t="str">
        <f>VLOOKUP(Ventas[[#This Row],[Representante]],Vendedores[],2,FALSE)</f>
        <v>Piura</v>
      </c>
      <c r="F1430" t="str">
        <f>VLOOKUP(Ventas[[#This Row],[CódigoProducto]],Productos[[CódigoProducto]:[Costo de venta]],2,FALSE)</f>
        <v>Huawei Nexus 6P</v>
      </c>
      <c r="G1430">
        <f>VLOOKUP(Ventas[[#This Row],[CódigoProducto]],Productos[[CódigoProducto]:[Costo de venta]],3,FALSE)</f>
        <v>1624</v>
      </c>
      <c r="H1430">
        <f>VLOOKUP(Ventas[[#This Row],[CódigoProducto]],Productos[[CódigoProducto]:[Costo de venta]],4,FALSE)</f>
        <v>1450</v>
      </c>
    </row>
    <row r="1431" spans="1:8" ht="15.6" thickTop="1" thickBot="1" x14ac:dyDescent="0.35">
      <c r="A1431" s="1">
        <v>41945</v>
      </c>
      <c r="B1431" s="13" t="s">
        <v>95</v>
      </c>
      <c r="C1431" t="s">
        <v>24</v>
      </c>
      <c r="D1431">
        <v>3</v>
      </c>
      <c r="E1431" t="str">
        <f>VLOOKUP(Ventas[[#This Row],[Representante]],Vendedores[],2,FALSE)</f>
        <v>Chepén</v>
      </c>
      <c r="F1431" t="str">
        <f>VLOOKUP(Ventas[[#This Row],[CódigoProducto]],Productos[[CódigoProducto]:[Costo de venta]],2,FALSE)</f>
        <v>Samsung Galaxy S5</v>
      </c>
      <c r="G1431">
        <f>VLOOKUP(Ventas[[#This Row],[CódigoProducto]],Productos[[CódigoProducto]:[Costo de venta]],3,FALSE)</f>
        <v>2167.1999999999998</v>
      </c>
      <c r="H1431">
        <f>VLOOKUP(Ventas[[#This Row],[CódigoProducto]],Productos[[CódigoProducto]:[Costo de venta]],4,FALSE)</f>
        <v>1720</v>
      </c>
    </row>
    <row r="1432" spans="1:8" ht="15.6" thickTop="1" thickBot="1" x14ac:dyDescent="0.35">
      <c r="A1432" s="1">
        <v>41945</v>
      </c>
      <c r="B1432" s="13" t="s">
        <v>96</v>
      </c>
      <c r="C1432" t="s">
        <v>19</v>
      </c>
      <c r="D1432">
        <v>1</v>
      </c>
      <c r="E1432" t="str">
        <f>VLOOKUP(Ventas[[#This Row],[Representante]],Vendedores[],2,FALSE)</f>
        <v>Juliaca</v>
      </c>
      <c r="F1432" t="str">
        <f>VLOOKUP(Ventas[[#This Row],[CódigoProducto]],Productos[[CódigoProducto]:[Costo de venta]],2,FALSE)</f>
        <v>ASUS ZenFone 3</v>
      </c>
      <c r="G1432">
        <f>VLOOKUP(Ventas[[#This Row],[CódigoProducto]],Productos[[CódigoProducto]:[Costo de venta]],3,FALSE)</f>
        <v>2013</v>
      </c>
      <c r="H1432">
        <f>VLOOKUP(Ventas[[#This Row],[CódigoProducto]],Productos[[CódigoProducto]:[Costo de venta]],4,FALSE)</f>
        <v>1650</v>
      </c>
    </row>
    <row r="1433" spans="1:8" ht="15.6" thickTop="1" thickBot="1" x14ac:dyDescent="0.35">
      <c r="A1433" s="1">
        <v>41945</v>
      </c>
      <c r="B1433" s="13" t="s">
        <v>97</v>
      </c>
      <c r="C1433" t="s">
        <v>16</v>
      </c>
      <c r="D1433">
        <v>2</v>
      </c>
      <c r="E1433" t="str">
        <f>VLOOKUP(Ventas[[#This Row],[Representante]],Vendedores[],2,FALSE)</f>
        <v>Pucallpa</v>
      </c>
      <c r="F1433" t="str">
        <f>VLOOKUP(Ventas[[#This Row],[CódigoProducto]],Productos[[CódigoProducto]:[Costo de venta]],2,FALSE)</f>
        <v>Huawei Nexus 6P</v>
      </c>
      <c r="G1433">
        <f>VLOOKUP(Ventas[[#This Row],[CódigoProducto]],Productos[[CódigoProducto]:[Costo de venta]],3,FALSE)</f>
        <v>1624</v>
      </c>
      <c r="H1433">
        <f>VLOOKUP(Ventas[[#This Row],[CódigoProducto]],Productos[[CódigoProducto]:[Costo de venta]],4,FALSE)</f>
        <v>1450</v>
      </c>
    </row>
    <row r="1434" spans="1:8" ht="15.6" thickTop="1" thickBot="1" x14ac:dyDescent="0.35">
      <c r="A1434" s="1">
        <v>41945</v>
      </c>
      <c r="B1434" s="13" t="s">
        <v>98</v>
      </c>
      <c r="C1434" t="s">
        <v>21</v>
      </c>
      <c r="D1434">
        <v>2</v>
      </c>
      <c r="E1434" t="str">
        <f>VLOOKUP(Ventas[[#This Row],[Representante]],Vendedores[],2,FALSE)</f>
        <v>Lima</v>
      </c>
      <c r="F1434" t="str">
        <f>VLOOKUP(Ventas[[#This Row],[CódigoProducto]],Productos[[CódigoProducto]:[Costo de venta]],2,FALSE)</f>
        <v>BLU Studio X8</v>
      </c>
      <c r="G1434">
        <f>VLOOKUP(Ventas[[#This Row],[CódigoProducto]],Productos[[CódigoProducto]:[Costo de venta]],3,FALSE)</f>
        <v>1012</v>
      </c>
      <c r="H1434">
        <f>VLOOKUP(Ventas[[#This Row],[CódigoProducto]],Productos[[CódigoProducto]:[Costo de venta]],4,FALSE)</f>
        <v>920</v>
      </c>
    </row>
    <row r="1435" spans="1:8" ht="15.6" thickTop="1" thickBot="1" x14ac:dyDescent="0.35">
      <c r="A1435" s="1">
        <v>41945</v>
      </c>
      <c r="B1435" s="13" t="s">
        <v>99</v>
      </c>
      <c r="C1435" t="s">
        <v>14</v>
      </c>
      <c r="D1435">
        <v>21</v>
      </c>
      <c r="E1435" t="str">
        <f>VLOOKUP(Ventas[[#This Row],[Representante]],Vendedores[],2,FALSE)</f>
        <v>Chiclayo</v>
      </c>
      <c r="F1435" t="str">
        <f>VLOOKUP(Ventas[[#This Row],[CódigoProducto]],Productos[[CódigoProducto]:[Costo de venta]],2,FALSE)</f>
        <v>Samsung Galaxy A20</v>
      </c>
      <c r="G1435">
        <f>VLOOKUP(Ventas[[#This Row],[CódigoProducto]],Productos[[CódigoProducto]:[Costo de venta]],3,FALSE)</f>
        <v>1725</v>
      </c>
      <c r="H1435">
        <f>VLOOKUP(Ventas[[#This Row],[CódigoProducto]],Productos[[CódigoProducto]:[Costo de venta]],4,FALSE)</f>
        <v>1500</v>
      </c>
    </row>
    <row r="1436" spans="1:8" ht="15.6" thickTop="1" thickBot="1" x14ac:dyDescent="0.35">
      <c r="A1436" s="1">
        <v>41945</v>
      </c>
      <c r="B1436" s="13" t="s">
        <v>100</v>
      </c>
      <c r="C1436" t="s">
        <v>17</v>
      </c>
      <c r="D1436">
        <v>3</v>
      </c>
      <c r="E1436" t="str">
        <f>VLOOKUP(Ventas[[#This Row],[Representante]],Vendedores[],2,FALSE)</f>
        <v>Cerro de Pasco</v>
      </c>
      <c r="F1436" t="str">
        <f>VLOOKUP(Ventas[[#This Row],[CódigoProducto]],Productos[[CódigoProducto]:[Costo de venta]],2,FALSE)</f>
        <v>BLU Advance 5.0</v>
      </c>
      <c r="G1436">
        <f>VLOOKUP(Ventas[[#This Row],[CódigoProducto]],Productos[[CódigoProducto]:[Costo de venta]],3,FALSE)</f>
        <v>1620</v>
      </c>
      <c r="H1436">
        <f>VLOOKUP(Ventas[[#This Row],[CódigoProducto]],Productos[[CódigoProducto]:[Costo de venta]],4,FALSE)</f>
        <v>1350</v>
      </c>
    </row>
    <row r="1437" spans="1:8" ht="15.6" thickTop="1" thickBot="1" x14ac:dyDescent="0.35">
      <c r="A1437" s="1">
        <v>41945</v>
      </c>
      <c r="B1437" s="13" t="s">
        <v>101</v>
      </c>
      <c r="C1437" t="s">
        <v>17</v>
      </c>
      <c r="D1437">
        <v>4</v>
      </c>
      <c r="E1437" t="str">
        <f>VLOOKUP(Ventas[[#This Row],[Representante]],Vendedores[],2,FALSE)</f>
        <v>Cañete</v>
      </c>
      <c r="F1437" t="str">
        <f>VLOOKUP(Ventas[[#This Row],[CódigoProducto]],Productos[[CódigoProducto]:[Costo de venta]],2,FALSE)</f>
        <v>BLU Advance 5.0</v>
      </c>
      <c r="G1437">
        <f>VLOOKUP(Ventas[[#This Row],[CódigoProducto]],Productos[[CódigoProducto]:[Costo de venta]],3,FALSE)</f>
        <v>1620</v>
      </c>
      <c r="H1437">
        <f>VLOOKUP(Ventas[[#This Row],[CódigoProducto]],Productos[[CódigoProducto]:[Costo de venta]],4,FALSE)</f>
        <v>1350</v>
      </c>
    </row>
    <row r="1438" spans="1:8" ht="15.6" thickTop="1" thickBot="1" x14ac:dyDescent="0.35">
      <c r="A1438" s="1">
        <v>41945</v>
      </c>
      <c r="B1438" s="13" t="s">
        <v>102</v>
      </c>
      <c r="C1438" t="s">
        <v>24</v>
      </c>
      <c r="D1438">
        <v>2</v>
      </c>
      <c r="E1438" t="str">
        <f>VLOOKUP(Ventas[[#This Row],[Representante]],Vendedores[],2,FALSE)</f>
        <v>Moyobamba</v>
      </c>
      <c r="F1438" t="str">
        <f>VLOOKUP(Ventas[[#This Row],[CódigoProducto]],Productos[[CódigoProducto]:[Costo de venta]],2,FALSE)</f>
        <v>Samsung Galaxy S5</v>
      </c>
      <c r="G1438">
        <f>VLOOKUP(Ventas[[#This Row],[CódigoProducto]],Productos[[CódigoProducto]:[Costo de venta]],3,FALSE)</f>
        <v>2167.1999999999998</v>
      </c>
      <c r="H1438">
        <f>VLOOKUP(Ventas[[#This Row],[CódigoProducto]],Productos[[CódigoProducto]:[Costo de venta]],4,FALSE)</f>
        <v>1720</v>
      </c>
    </row>
    <row r="1439" spans="1:8" ht="15.6" thickTop="1" thickBot="1" x14ac:dyDescent="0.35">
      <c r="A1439" s="1">
        <v>41945</v>
      </c>
      <c r="B1439" s="13" t="s">
        <v>53</v>
      </c>
      <c r="C1439" t="s">
        <v>19</v>
      </c>
      <c r="D1439">
        <v>3</v>
      </c>
      <c r="E1439" t="str">
        <f>VLOOKUP(Ventas[[#This Row],[Representante]],Vendedores[],2,FALSE)</f>
        <v>Arequipa</v>
      </c>
      <c r="F1439" t="str">
        <f>VLOOKUP(Ventas[[#This Row],[CódigoProducto]],Productos[[CódigoProducto]:[Costo de venta]],2,FALSE)</f>
        <v>ASUS ZenFone 3</v>
      </c>
      <c r="G1439">
        <f>VLOOKUP(Ventas[[#This Row],[CódigoProducto]],Productos[[CódigoProducto]:[Costo de venta]],3,FALSE)</f>
        <v>2013</v>
      </c>
      <c r="H1439">
        <f>VLOOKUP(Ventas[[#This Row],[CódigoProducto]],Productos[[CódigoProducto]:[Costo de venta]],4,FALSE)</f>
        <v>1650</v>
      </c>
    </row>
    <row r="1440" spans="1:8" ht="15.6" thickTop="1" thickBot="1" x14ac:dyDescent="0.35">
      <c r="A1440" s="1">
        <v>41945</v>
      </c>
      <c r="B1440" s="13" t="s">
        <v>50</v>
      </c>
      <c r="C1440" t="s">
        <v>24</v>
      </c>
      <c r="D1440">
        <v>3</v>
      </c>
      <c r="E1440" t="str">
        <f>VLOOKUP(Ventas[[#This Row],[Representante]],Vendedores[],2,FALSE)</f>
        <v>Cajamarca</v>
      </c>
      <c r="F1440" t="str">
        <f>VLOOKUP(Ventas[[#This Row],[CódigoProducto]],Productos[[CódigoProducto]:[Costo de venta]],2,FALSE)</f>
        <v>Samsung Galaxy S5</v>
      </c>
      <c r="G1440">
        <f>VLOOKUP(Ventas[[#This Row],[CódigoProducto]],Productos[[CódigoProducto]:[Costo de venta]],3,FALSE)</f>
        <v>2167.1999999999998</v>
      </c>
      <c r="H1440">
        <f>VLOOKUP(Ventas[[#This Row],[CódigoProducto]],Productos[[CódigoProducto]:[Costo de venta]],4,FALSE)</f>
        <v>1720</v>
      </c>
    </row>
    <row r="1441" spans="1:8" ht="15.6" thickTop="1" thickBot="1" x14ac:dyDescent="0.35">
      <c r="A1441" s="1">
        <v>41945</v>
      </c>
      <c r="B1441" s="13" t="s">
        <v>34</v>
      </c>
      <c r="C1441" t="s">
        <v>17</v>
      </c>
      <c r="D1441">
        <v>3</v>
      </c>
      <c r="E1441" t="str">
        <f>VLOOKUP(Ventas[[#This Row],[Representante]],Vendedores[],2,FALSE)</f>
        <v>Ica</v>
      </c>
      <c r="F1441" t="str">
        <f>VLOOKUP(Ventas[[#This Row],[CódigoProducto]],Productos[[CódigoProducto]:[Costo de venta]],2,FALSE)</f>
        <v>BLU Advance 5.0</v>
      </c>
      <c r="G1441">
        <f>VLOOKUP(Ventas[[#This Row],[CódigoProducto]],Productos[[CódigoProducto]:[Costo de venta]],3,FALSE)</f>
        <v>1620</v>
      </c>
      <c r="H1441">
        <f>VLOOKUP(Ventas[[#This Row],[CódigoProducto]],Productos[[CódigoProducto]:[Costo de venta]],4,FALSE)</f>
        <v>1350</v>
      </c>
    </row>
    <row r="1442" spans="1:8" ht="15.6" thickTop="1" thickBot="1" x14ac:dyDescent="0.35">
      <c r="A1442" s="1">
        <v>41945</v>
      </c>
      <c r="B1442" s="13" t="s">
        <v>32</v>
      </c>
      <c r="C1442" t="s">
        <v>13</v>
      </c>
      <c r="D1442">
        <v>1</v>
      </c>
      <c r="E1442" t="str">
        <f>VLOOKUP(Ventas[[#This Row],[Representante]],Vendedores[],2,FALSE)</f>
        <v>Trujillo</v>
      </c>
      <c r="F1442" t="str">
        <f>VLOOKUP(Ventas[[#This Row],[CódigoProducto]],Productos[[CódigoProducto]:[Costo de venta]],2,FALSE)</f>
        <v>Xiaomi Redmi Note 9</v>
      </c>
      <c r="G1442">
        <f>VLOOKUP(Ventas[[#This Row],[CódigoProducto]],Productos[[CódigoProducto]:[Costo de venta]],3,FALSE)</f>
        <v>1683</v>
      </c>
      <c r="H1442">
        <f>VLOOKUP(Ventas[[#This Row],[CódigoProducto]],Productos[[CódigoProducto]:[Costo de venta]],4,FALSE)</f>
        <v>1530</v>
      </c>
    </row>
    <row r="1443" spans="1:8" ht="15.6" thickTop="1" thickBot="1" x14ac:dyDescent="0.35">
      <c r="A1443" s="1">
        <v>41945</v>
      </c>
      <c r="B1443" s="13" t="s">
        <v>59</v>
      </c>
      <c r="C1443" t="s">
        <v>15</v>
      </c>
      <c r="D1443">
        <v>2</v>
      </c>
      <c r="E1443" t="str">
        <f>VLOOKUP(Ventas[[#This Row],[Representante]],Vendedores[],2,FALSE)</f>
        <v>Huaral</v>
      </c>
      <c r="F1443" t="str">
        <f>VLOOKUP(Ventas[[#This Row],[CódigoProducto]],Productos[[CódigoProducto]:[Costo de venta]],2,FALSE)</f>
        <v>Moto G Plus</v>
      </c>
      <c r="G1443">
        <f>VLOOKUP(Ventas[[#This Row],[CódigoProducto]],Productos[[CódigoProducto]:[Costo de venta]],3,FALSE)</f>
        <v>2376</v>
      </c>
      <c r="H1443">
        <f>VLOOKUP(Ventas[[#This Row],[CódigoProducto]],Productos[[CódigoProducto]:[Costo de venta]],4,FALSE)</f>
        <v>2200</v>
      </c>
    </row>
    <row r="1444" spans="1:8" ht="15.6" thickTop="1" thickBot="1" x14ac:dyDescent="0.35">
      <c r="A1444" s="1">
        <v>41945</v>
      </c>
      <c r="B1444" s="13" t="s">
        <v>37</v>
      </c>
      <c r="C1444" t="s">
        <v>22</v>
      </c>
      <c r="D1444">
        <v>3</v>
      </c>
      <c r="E1444" t="str">
        <f>VLOOKUP(Ventas[[#This Row],[Representante]],Vendedores[],2,FALSE)</f>
        <v>Chiclayo</v>
      </c>
      <c r="F1444" t="str">
        <f>VLOOKUP(Ventas[[#This Row],[CódigoProducto]],Productos[[CódigoProducto]:[Costo de venta]],2,FALSE)</f>
        <v>Samsung Galaxy S69</v>
      </c>
      <c r="G1444">
        <f>VLOOKUP(Ventas[[#This Row],[CódigoProducto]],Productos[[CódigoProducto]:[Costo de venta]],3,FALSE)</f>
        <v>998.4</v>
      </c>
      <c r="H1444">
        <f>VLOOKUP(Ventas[[#This Row],[CódigoProducto]],Productos[[CódigoProducto]:[Costo de venta]],4,FALSE)</f>
        <v>960</v>
      </c>
    </row>
    <row r="1445" spans="1:8" ht="15.6" thickTop="1" thickBot="1" x14ac:dyDescent="0.35">
      <c r="A1445" s="1">
        <v>41945</v>
      </c>
      <c r="B1445" s="13" t="s">
        <v>38</v>
      </c>
      <c r="C1445" t="s">
        <v>14</v>
      </c>
      <c r="D1445">
        <v>2</v>
      </c>
      <c r="E1445" t="str">
        <f>VLOOKUP(Ventas[[#This Row],[Representante]],Vendedores[],2,FALSE)</f>
        <v>Catacaos</v>
      </c>
      <c r="F1445" t="str">
        <f>VLOOKUP(Ventas[[#This Row],[CódigoProducto]],Productos[[CódigoProducto]:[Costo de venta]],2,FALSE)</f>
        <v>Samsung Galaxy A20</v>
      </c>
      <c r="G1445">
        <f>VLOOKUP(Ventas[[#This Row],[CódigoProducto]],Productos[[CódigoProducto]:[Costo de venta]],3,FALSE)</f>
        <v>1725</v>
      </c>
      <c r="H1445">
        <f>VLOOKUP(Ventas[[#This Row],[CódigoProducto]],Productos[[CódigoProducto]:[Costo de venta]],4,FALSE)</f>
        <v>1500</v>
      </c>
    </row>
    <row r="1446" spans="1:8" ht="15.6" thickTop="1" thickBot="1" x14ac:dyDescent="0.35">
      <c r="A1446" s="1">
        <v>41945</v>
      </c>
      <c r="B1446" s="13" t="s">
        <v>43</v>
      </c>
      <c r="C1446" t="s">
        <v>14</v>
      </c>
      <c r="D1446">
        <v>9</v>
      </c>
      <c r="E1446" t="str">
        <f>VLOOKUP(Ventas[[#This Row],[Representante]],Vendedores[],2,FALSE)</f>
        <v>Huancayo</v>
      </c>
      <c r="F1446" t="str">
        <f>VLOOKUP(Ventas[[#This Row],[CódigoProducto]],Productos[[CódigoProducto]:[Costo de venta]],2,FALSE)</f>
        <v>Samsung Galaxy A20</v>
      </c>
      <c r="G1446">
        <f>VLOOKUP(Ventas[[#This Row],[CódigoProducto]],Productos[[CódigoProducto]:[Costo de venta]],3,FALSE)</f>
        <v>1725</v>
      </c>
      <c r="H1446">
        <f>VLOOKUP(Ventas[[#This Row],[CódigoProducto]],Productos[[CódigoProducto]:[Costo de venta]],4,FALSE)</f>
        <v>1500</v>
      </c>
    </row>
    <row r="1447" spans="1:8" ht="15.6" thickTop="1" thickBot="1" x14ac:dyDescent="0.35">
      <c r="A1447" s="1">
        <v>41945</v>
      </c>
      <c r="B1447" s="13" t="s">
        <v>49</v>
      </c>
      <c r="C1447" t="s">
        <v>16</v>
      </c>
      <c r="D1447">
        <v>3</v>
      </c>
      <c r="E1447" t="str">
        <f>VLOOKUP(Ventas[[#This Row],[Representante]],Vendedores[],2,FALSE)</f>
        <v>Piura</v>
      </c>
      <c r="F1447" t="str">
        <f>VLOOKUP(Ventas[[#This Row],[CódigoProducto]],Productos[[CódigoProducto]:[Costo de venta]],2,FALSE)</f>
        <v>Huawei Nexus 6P</v>
      </c>
      <c r="G1447">
        <f>VLOOKUP(Ventas[[#This Row],[CódigoProducto]],Productos[[CódigoProducto]:[Costo de venta]],3,FALSE)</f>
        <v>1624</v>
      </c>
      <c r="H1447">
        <f>VLOOKUP(Ventas[[#This Row],[CódigoProducto]],Productos[[CódigoProducto]:[Costo de venta]],4,FALSE)</f>
        <v>1450</v>
      </c>
    </row>
    <row r="1448" spans="1:8" ht="15.6" thickTop="1" thickBot="1" x14ac:dyDescent="0.35">
      <c r="A1448" s="1">
        <v>41945</v>
      </c>
      <c r="B1448" s="13" t="s">
        <v>40</v>
      </c>
      <c r="C1448" t="s">
        <v>15</v>
      </c>
      <c r="D1448">
        <v>3</v>
      </c>
      <c r="E1448" t="str">
        <f>VLOOKUP(Ventas[[#This Row],[Representante]],Vendedores[],2,FALSE)</f>
        <v>Iquitos</v>
      </c>
      <c r="F1448" t="str">
        <f>VLOOKUP(Ventas[[#This Row],[CódigoProducto]],Productos[[CódigoProducto]:[Costo de venta]],2,FALSE)</f>
        <v>Moto G Plus</v>
      </c>
      <c r="G1448">
        <f>VLOOKUP(Ventas[[#This Row],[CódigoProducto]],Productos[[CódigoProducto]:[Costo de venta]],3,FALSE)</f>
        <v>2376</v>
      </c>
      <c r="H1448">
        <f>VLOOKUP(Ventas[[#This Row],[CódigoProducto]],Productos[[CódigoProducto]:[Costo de venta]],4,FALSE)</f>
        <v>2200</v>
      </c>
    </row>
    <row r="1449" spans="1:8" ht="15.6" thickTop="1" thickBot="1" x14ac:dyDescent="0.35">
      <c r="A1449" s="1">
        <v>41945</v>
      </c>
      <c r="B1449" s="13" t="s">
        <v>39</v>
      </c>
      <c r="C1449" t="s">
        <v>21</v>
      </c>
      <c r="D1449">
        <v>2</v>
      </c>
      <c r="E1449" t="str">
        <f>VLOOKUP(Ventas[[#This Row],[Representante]],Vendedores[],2,FALSE)</f>
        <v>Tacna</v>
      </c>
      <c r="F1449" t="str">
        <f>VLOOKUP(Ventas[[#This Row],[CódigoProducto]],Productos[[CódigoProducto]:[Costo de venta]],2,FALSE)</f>
        <v>BLU Studio X8</v>
      </c>
      <c r="G1449">
        <f>VLOOKUP(Ventas[[#This Row],[CódigoProducto]],Productos[[CódigoProducto]:[Costo de venta]],3,FALSE)</f>
        <v>1012</v>
      </c>
      <c r="H1449">
        <f>VLOOKUP(Ventas[[#This Row],[CódigoProducto]],Productos[[CódigoProducto]:[Costo de venta]],4,FALSE)</f>
        <v>920</v>
      </c>
    </row>
    <row r="1450" spans="1:8" ht="15.6" thickTop="1" thickBot="1" x14ac:dyDescent="0.35">
      <c r="A1450" s="1">
        <v>41945</v>
      </c>
      <c r="B1450" s="13" t="s">
        <v>48</v>
      </c>
      <c r="C1450" t="s">
        <v>21</v>
      </c>
      <c r="D1450">
        <v>3</v>
      </c>
      <c r="E1450" t="str">
        <f>VLOOKUP(Ventas[[#This Row],[Representante]],Vendedores[],2,FALSE)</f>
        <v>Cusco</v>
      </c>
      <c r="F1450" t="str">
        <f>VLOOKUP(Ventas[[#This Row],[CódigoProducto]],Productos[[CódigoProducto]:[Costo de venta]],2,FALSE)</f>
        <v>BLU Studio X8</v>
      </c>
      <c r="G1450">
        <f>VLOOKUP(Ventas[[#This Row],[CódigoProducto]],Productos[[CódigoProducto]:[Costo de venta]],3,FALSE)</f>
        <v>1012</v>
      </c>
      <c r="H1450">
        <f>VLOOKUP(Ventas[[#This Row],[CódigoProducto]],Productos[[CódigoProducto]:[Costo de venta]],4,FALSE)</f>
        <v>920</v>
      </c>
    </row>
    <row r="1451" spans="1:8" ht="15.6" thickTop="1" thickBot="1" x14ac:dyDescent="0.35">
      <c r="A1451" s="1">
        <v>41945</v>
      </c>
      <c r="B1451" s="13" t="s">
        <v>47</v>
      </c>
      <c r="C1451" t="s">
        <v>14</v>
      </c>
      <c r="D1451">
        <v>2</v>
      </c>
      <c r="E1451" t="str">
        <f>VLOOKUP(Ventas[[#This Row],[Representante]],Vendedores[],2,FALSE)</f>
        <v>Chimbote</v>
      </c>
      <c r="F1451" t="str">
        <f>VLOOKUP(Ventas[[#This Row],[CódigoProducto]],Productos[[CódigoProducto]:[Costo de venta]],2,FALSE)</f>
        <v>Samsung Galaxy A20</v>
      </c>
      <c r="G1451">
        <f>VLOOKUP(Ventas[[#This Row],[CódigoProducto]],Productos[[CódigoProducto]:[Costo de venta]],3,FALSE)</f>
        <v>1725</v>
      </c>
      <c r="H1451">
        <f>VLOOKUP(Ventas[[#This Row],[CódigoProducto]],Productos[[CódigoProducto]:[Costo de venta]],4,FALSE)</f>
        <v>1500</v>
      </c>
    </row>
    <row r="1452" spans="1:8" ht="15.6" thickTop="1" thickBot="1" x14ac:dyDescent="0.35">
      <c r="A1452" s="1">
        <v>41945</v>
      </c>
      <c r="B1452" s="13" t="s">
        <v>56</v>
      </c>
      <c r="C1452" t="s">
        <v>16</v>
      </c>
      <c r="D1452">
        <v>1</v>
      </c>
      <c r="E1452" t="str">
        <f>VLOOKUP(Ventas[[#This Row],[Representante]],Vendedores[],2,FALSE)</f>
        <v>Juliaca</v>
      </c>
      <c r="F1452" t="str">
        <f>VLOOKUP(Ventas[[#This Row],[CódigoProducto]],Productos[[CódigoProducto]:[Costo de venta]],2,FALSE)</f>
        <v>Huawei Nexus 6P</v>
      </c>
      <c r="G1452">
        <f>VLOOKUP(Ventas[[#This Row],[CódigoProducto]],Productos[[CódigoProducto]:[Costo de venta]],3,FALSE)</f>
        <v>1624</v>
      </c>
      <c r="H1452">
        <f>VLOOKUP(Ventas[[#This Row],[CódigoProducto]],Productos[[CódigoProducto]:[Costo de venta]],4,FALSE)</f>
        <v>1450</v>
      </c>
    </row>
    <row r="1453" spans="1:8" ht="15.6" thickTop="1" thickBot="1" x14ac:dyDescent="0.35">
      <c r="A1453" s="1">
        <v>41945</v>
      </c>
      <c r="B1453" s="13" t="s">
        <v>52</v>
      </c>
      <c r="C1453" t="s">
        <v>21</v>
      </c>
      <c r="D1453">
        <v>2</v>
      </c>
      <c r="E1453" t="str">
        <f>VLOOKUP(Ventas[[#This Row],[Representante]],Vendedores[],2,FALSE)</f>
        <v>Ayacucho</v>
      </c>
      <c r="F1453" t="str">
        <f>VLOOKUP(Ventas[[#This Row],[CódigoProducto]],Productos[[CódigoProducto]:[Costo de venta]],2,FALSE)</f>
        <v>BLU Studio X8</v>
      </c>
      <c r="G1453">
        <f>VLOOKUP(Ventas[[#This Row],[CódigoProducto]],Productos[[CódigoProducto]:[Costo de venta]],3,FALSE)</f>
        <v>1012</v>
      </c>
      <c r="H1453">
        <f>VLOOKUP(Ventas[[#This Row],[CódigoProducto]],Productos[[CódigoProducto]:[Costo de venta]],4,FALSE)</f>
        <v>920</v>
      </c>
    </row>
    <row r="1454" spans="1:8" ht="15.6" thickTop="1" thickBot="1" x14ac:dyDescent="0.35">
      <c r="A1454" s="1">
        <v>41945</v>
      </c>
      <c r="B1454" s="13" t="s">
        <v>55</v>
      </c>
      <c r="C1454" t="s">
        <v>15</v>
      </c>
      <c r="D1454">
        <v>3</v>
      </c>
      <c r="E1454" t="str">
        <f>VLOOKUP(Ventas[[#This Row],[Representante]],Vendedores[],2,FALSE)</f>
        <v>Pucallpa</v>
      </c>
      <c r="F1454" t="str">
        <f>VLOOKUP(Ventas[[#This Row],[CódigoProducto]],Productos[[CódigoProducto]:[Costo de venta]],2,FALSE)</f>
        <v>Moto G Plus</v>
      </c>
      <c r="G1454">
        <f>VLOOKUP(Ventas[[#This Row],[CódigoProducto]],Productos[[CódigoProducto]:[Costo de venta]],3,FALSE)</f>
        <v>2376</v>
      </c>
      <c r="H1454">
        <f>VLOOKUP(Ventas[[#This Row],[CódigoProducto]],Productos[[CódigoProducto]:[Costo de venta]],4,FALSE)</f>
        <v>2200</v>
      </c>
    </row>
    <row r="1455" spans="1:8" ht="15.6" thickTop="1" thickBot="1" x14ac:dyDescent="0.35">
      <c r="A1455" s="1">
        <v>41945</v>
      </c>
      <c r="B1455" s="13" t="s">
        <v>57</v>
      </c>
      <c r="C1455" t="s">
        <v>24</v>
      </c>
      <c r="D1455">
        <v>3</v>
      </c>
      <c r="E1455" t="str">
        <f>VLOOKUP(Ventas[[#This Row],[Representante]],Vendedores[],2,FALSE)</f>
        <v>Tumbes</v>
      </c>
      <c r="F1455" t="str">
        <f>VLOOKUP(Ventas[[#This Row],[CódigoProducto]],Productos[[CódigoProducto]:[Costo de venta]],2,FALSE)</f>
        <v>Samsung Galaxy S5</v>
      </c>
      <c r="G1455">
        <f>VLOOKUP(Ventas[[#This Row],[CódigoProducto]],Productos[[CódigoProducto]:[Costo de venta]],3,FALSE)</f>
        <v>2167.1999999999998</v>
      </c>
      <c r="H1455">
        <f>VLOOKUP(Ventas[[#This Row],[CódigoProducto]],Productos[[CódigoProducto]:[Costo de venta]],4,FALSE)</f>
        <v>1720</v>
      </c>
    </row>
    <row r="1456" spans="1:8" ht="15.6" thickTop="1" thickBot="1" x14ac:dyDescent="0.35">
      <c r="A1456" s="1">
        <v>41945</v>
      </c>
      <c r="B1456" s="13" t="s">
        <v>45</v>
      </c>
      <c r="C1456" t="s">
        <v>15</v>
      </c>
      <c r="D1456">
        <v>3</v>
      </c>
      <c r="E1456" t="str">
        <f>VLOOKUP(Ventas[[#This Row],[Representante]],Vendedores[],2,FALSE)</f>
        <v>Ilo</v>
      </c>
      <c r="F1456" t="str">
        <f>VLOOKUP(Ventas[[#This Row],[CódigoProducto]],Productos[[CódigoProducto]:[Costo de venta]],2,FALSE)</f>
        <v>Moto G Plus</v>
      </c>
      <c r="G1456">
        <f>VLOOKUP(Ventas[[#This Row],[CódigoProducto]],Productos[[CódigoProducto]:[Costo de venta]],3,FALSE)</f>
        <v>2376</v>
      </c>
      <c r="H1456">
        <f>VLOOKUP(Ventas[[#This Row],[CódigoProducto]],Productos[[CódigoProducto]:[Costo de venta]],4,FALSE)</f>
        <v>2200</v>
      </c>
    </row>
    <row r="1457" spans="1:8" ht="15.6" thickTop="1" thickBot="1" x14ac:dyDescent="0.35">
      <c r="A1457" s="1">
        <v>41945</v>
      </c>
      <c r="B1457" s="13" t="s">
        <v>51</v>
      </c>
      <c r="C1457" t="s">
        <v>17</v>
      </c>
      <c r="D1457">
        <v>3</v>
      </c>
      <c r="E1457" t="str">
        <f>VLOOKUP(Ventas[[#This Row],[Representante]],Vendedores[],2,FALSE)</f>
        <v>Huaraz</v>
      </c>
      <c r="F1457" t="str">
        <f>VLOOKUP(Ventas[[#This Row],[CódigoProducto]],Productos[[CódigoProducto]:[Costo de venta]],2,FALSE)</f>
        <v>BLU Advance 5.0</v>
      </c>
      <c r="G1457">
        <f>VLOOKUP(Ventas[[#This Row],[CódigoProducto]],Productos[[CódigoProducto]:[Costo de venta]],3,FALSE)</f>
        <v>1620</v>
      </c>
      <c r="H1457">
        <f>VLOOKUP(Ventas[[#This Row],[CódigoProducto]],Productos[[CódigoProducto]:[Costo de venta]],4,FALSE)</f>
        <v>1350</v>
      </c>
    </row>
    <row r="1458" spans="1:8" ht="15.6" thickTop="1" thickBot="1" x14ac:dyDescent="0.35">
      <c r="A1458" s="1">
        <v>41945</v>
      </c>
      <c r="B1458" s="13" t="s">
        <v>58</v>
      </c>
      <c r="C1458" t="s">
        <v>23</v>
      </c>
      <c r="D1458">
        <v>3</v>
      </c>
      <c r="E1458" t="str">
        <f>VLOOKUP(Ventas[[#This Row],[Representante]],Vendedores[],2,FALSE)</f>
        <v>Chincha</v>
      </c>
      <c r="F1458" t="str">
        <f>VLOOKUP(Ventas[[#This Row],[CódigoProducto]],Productos[[CódigoProducto]:[Costo de venta]],2,FALSE)</f>
        <v>Samsung Galaxy J7</v>
      </c>
      <c r="G1458">
        <f>VLOOKUP(Ventas[[#This Row],[CódigoProducto]],Productos[[CódigoProducto]:[Costo de venta]],3,FALSE)</f>
        <v>2016.5</v>
      </c>
      <c r="H1458">
        <f>VLOOKUP(Ventas[[#This Row],[CódigoProducto]],Productos[[CódigoProducto]:[Costo de venta]],4,FALSE)</f>
        <v>1850</v>
      </c>
    </row>
    <row r="1459" spans="1:8" ht="15.6" thickTop="1" thickBot="1" x14ac:dyDescent="0.35">
      <c r="A1459" s="1">
        <v>41945</v>
      </c>
      <c r="B1459" s="13" t="s">
        <v>60</v>
      </c>
      <c r="C1459" t="s">
        <v>24</v>
      </c>
      <c r="D1459">
        <v>3</v>
      </c>
      <c r="E1459" t="str">
        <f>VLOOKUP(Ventas[[#This Row],[Representante]],Vendedores[],2,FALSE)</f>
        <v>Pisco</v>
      </c>
      <c r="F1459" t="str">
        <f>VLOOKUP(Ventas[[#This Row],[CódigoProducto]],Productos[[CódigoProducto]:[Costo de venta]],2,FALSE)</f>
        <v>Samsung Galaxy S5</v>
      </c>
      <c r="G1459">
        <f>VLOOKUP(Ventas[[#This Row],[CódigoProducto]],Productos[[CódigoProducto]:[Costo de venta]],3,FALSE)</f>
        <v>2167.1999999999998</v>
      </c>
      <c r="H1459">
        <f>VLOOKUP(Ventas[[#This Row],[CódigoProducto]],Productos[[CódigoProducto]:[Costo de venta]],4,FALSE)</f>
        <v>1720</v>
      </c>
    </row>
    <row r="1460" spans="1:8" ht="15.6" thickTop="1" thickBot="1" x14ac:dyDescent="0.35">
      <c r="A1460" s="1">
        <v>41945</v>
      </c>
      <c r="B1460" s="13" t="s">
        <v>54</v>
      </c>
      <c r="C1460" t="s">
        <v>23</v>
      </c>
      <c r="D1460">
        <v>1</v>
      </c>
      <c r="E1460" t="str">
        <f>VLOOKUP(Ventas[[#This Row],[Representante]],Vendedores[],2,FALSE)</f>
        <v>Cañete</v>
      </c>
      <c r="F1460" t="str">
        <f>VLOOKUP(Ventas[[#This Row],[CódigoProducto]],Productos[[CódigoProducto]:[Costo de venta]],2,FALSE)</f>
        <v>Samsung Galaxy J7</v>
      </c>
      <c r="G1460">
        <f>VLOOKUP(Ventas[[#This Row],[CódigoProducto]],Productos[[CódigoProducto]:[Costo de venta]],3,FALSE)</f>
        <v>2016.5</v>
      </c>
      <c r="H1460">
        <f>VLOOKUP(Ventas[[#This Row],[CódigoProducto]],Productos[[CódigoProducto]:[Costo de venta]],4,FALSE)</f>
        <v>1850</v>
      </c>
    </row>
    <row r="1461" spans="1:8" ht="15.6" thickTop="1" thickBot="1" x14ac:dyDescent="0.35">
      <c r="A1461" s="1">
        <v>41945</v>
      </c>
      <c r="B1461" s="13" t="s">
        <v>63</v>
      </c>
      <c r="C1461" t="s">
        <v>15</v>
      </c>
      <c r="D1461">
        <v>2</v>
      </c>
      <c r="E1461" t="str">
        <f>VLOOKUP(Ventas[[#This Row],[Representante]],Vendedores[],2,FALSE)</f>
        <v>Jaén</v>
      </c>
      <c r="F1461" t="str">
        <f>VLOOKUP(Ventas[[#This Row],[CódigoProducto]],Productos[[CódigoProducto]:[Costo de venta]],2,FALSE)</f>
        <v>Moto G Plus</v>
      </c>
      <c r="G1461">
        <f>VLOOKUP(Ventas[[#This Row],[CódigoProducto]],Productos[[CódigoProducto]:[Costo de venta]],3,FALSE)</f>
        <v>2376</v>
      </c>
      <c r="H1461">
        <f>VLOOKUP(Ventas[[#This Row],[CódigoProducto]],Productos[[CódigoProducto]:[Costo de venta]],4,FALSE)</f>
        <v>2200</v>
      </c>
    </row>
    <row r="1462" spans="1:8" ht="15.6" thickTop="1" thickBot="1" x14ac:dyDescent="0.35">
      <c r="A1462" s="1">
        <v>41945</v>
      </c>
      <c r="B1462" s="13" t="s">
        <v>64</v>
      </c>
      <c r="C1462" t="s">
        <v>22</v>
      </c>
      <c r="D1462">
        <v>2</v>
      </c>
      <c r="E1462" t="str">
        <f>VLOOKUP(Ventas[[#This Row],[Representante]],Vendedores[],2,FALSE)</f>
        <v>Moyobamba</v>
      </c>
      <c r="F1462" t="str">
        <f>VLOOKUP(Ventas[[#This Row],[CódigoProducto]],Productos[[CódigoProducto]:[Costo de venta]],2,FALSE)</f>
        <v>Samsung Galaxy S69</v>
      </c>
      <c r="G1462">
        <f>VLOOKUP(Ventas[[#This Row],[CódigoProducto]],Productos[[CódigoProducto]:[Costo de venta]],3,FALSE)</f>
        <v>998.4</v>
      </c>
      <c r="H1462">
        <f>VLOOKUP(Ventas[[#This Row],[CódigoProducto]],Productos[[CódigoProducto]:[Costo de venta]],4,FALSE)</f>
        <v>960</v>
      </c>
    </row>
    <row r="1463" spans="1:8" ht="15.6" thickTop="1" thickBot="1" x14ac:dyDescent="0.35">
      <c r="A1463" s="1">
        <v>41945</v>
      </c>
      <c r="B1463" s="13" t="s">
        <v>65</v>
      </c>
      <c r="C1463" t="s">
        <v>24</v>
      </c>
      <c r="D1463">
        <v>2</v>
      </c>
      <c r="E1463" t="str">
        <f>VLOOKUP(Ventas[[#This Row],[Representante]],Vendedores[],2,FALSE)</f>
        <v>Barranca</v>
      </c>
      <c r="F1463" t="str">
        <f>VLOOKUP(Ventas[[#This Row],[CódigoProducto]],Productos[[CódigoProducto]:[Costo de venta]],2,FALSE)</f>
        <v>Samsung Galaxy S5</v>
      </c>
      <c r="G1463">
        <f>VLOOKUP(Ventas[[#This Row],[CódigoProducto]],Productos[[CódigoProducto]:[Costo de venta]],3,FALSE)</f>
        <v>2167.1999999999998</v>
      </c>
      <c r="H1463">
        <f>VLOOKUP(Ventas[[#This Row],[CódigoProducto]],Productos[[CódigoProducto]:[Costo de venta]],4,FALSE)</f>
        <v>1720</v>
      </c>
    </row>
    <row r="1464" spans="1:8" ht="15.6" thickTop="1" thickBot="1" x14ac:dyDescent="0.35">
      <c r="A1464" s="1">
        <v>41945</v>
      </c>
      <c r="B1464" s="13" t="s">
        <v>66</v>
      </c>
      <c r="C1464" t="s">
        <v>24</v>
      </c>
      <c r="D1464">
        <v>2</v>
      </c>
      <c r="E1464" t="str">
        <f>VLOOKUP(Ventas[[#This Row],[Representante]],Vendedores[],2,FALSE)</f>
        <v>Huacho</v>
      </c>
      <c r="F1464" t="str">
        <f>VLOOKUP(Ventas[[#This Row],[CódigoProducto]],Productos[[CódigoProducto]:[Costo de venta]],2,FALSE)</f>
        <v>Samsung Galaxy S5</v>
      </c>
      <c r="G1464">
        <f>VLOOKUP(Ventas[[#This Row],[CódigoProducto]],Productos[[CódigoProducto]:[Costo de venta]],3,FALSE)</f>
        <v>2167.1999999999998</v>
      </c>
      <c r="H1464">
        <f>VLOOKUP(Ventas[[#This Row],[CódigoProducto]],Productos[[CódigoProducto]:[Costo de venta]],4,FALSE)</f>
        <v>1720</v>
      </c>
    </row>
    <row r="1465" spans="1:8" ht="15.6" thickTop="1" thickBot="1" x14ac:dyDescent="0.35">
      <c r="A1465" s="1">
        <v>41945</v>
      </c>
      <c r="B1465" s="13" t="s">
        <v>67</v>
      </c>
      <c r="C1465" t="s">
        <v>17</v>
      </c>
      <c r="D1465">
        <v>2</v>
      </c>
      <c r="E1465" t="str">
        <f>VLOOKUP(Ventas[[#This Row],[Representante]],Vendedores[],2,FALSE)</f>
        <v>Tingo María</v>
      </c>
      <c r="F1465" t="str">
        <f>VLOOKUP(Ventas[[#This Row],[CódigoProducto]],Productos[[CódigoProducto]:[Costo de venta]],2,FALSE)</f>
        <v>BLU Advance 5.0</v>
      </c>
      <c r="G1465">
        <f>VLOOKUP(Ventas[[#This Row],[CódigoProducto]],Productos[[CódigoProducto]:[Costo de venta]],3,FALSE)</f>
        <v>1620</v>
      </c>
      <c r="H1465">
        <f>VLOOKUP(Ventas[[#This Row],[CódigoProducto]],Productos[[CódigoProducto]:[Costo de venta]],4,FALSE)</f>
        <v>1350</v>
      </c>
    </row>
    <row r="1466" spans="1:8" ht="15.6" thickTop="1" thickBot="1" x14ac:dyDescent="0.35">
      <c r="A1466" s="1">
        <v>41945</v>
      </c>
      <c r="B1466" s="13" t="s">
        <v>68</v>
      </c>
      <c r="C1466" t="s">
        <v>21</v>
      </c>
      <c r="D1466">
        <v>3</v>
      </c>
      <c r="E1466" t="str">
        <f>VLOOKUP(Ventas[[#This Row],[Representante]],Vendedores[],2,FALSE)</f>
        <v>Paita</v>
      </c>
      <c r="F1466" t="str">
        <f>VLOOKUP(Ventas[[#This Row],[CódigoProducto]],Productos[[CódigoProducto]:[Costo de venta]],2,FALSE)</f>
        <v>BLU Studio X8</v>
      </c>
      <c r="G1466">
        <f>VLOOKUP(Ventas[[#This Row],[CódigoProducto]],Productos[[CódigoProducto]:[Costo de venta]],3,FALSE)</f>
        <v>1012</v>
      </c>
      <c r="H1466">
        <f>VLOOKUP(Ventas[[#This Row],[CódigoProducto]],Productos[[CódigoProducto]:[Costo de venta]],4,FALSE)</f>
        <v>920</v>
      </c>
    </row>
    <row r="1467" spans="1:8" ht="15.6" thickTop="1" thickBot="1" x14ac:dyDescent="0.35">
      <c r="A1467" s="1">
        <v>41945</v>
      </c>
      <c r="B1467" s="13" t="s">
        <v>62</v>
      </c>
      <c r="C1467" t="s">
        <v>21</v>
      </c>
      <c r="D1467">
        <v>2</v>
      </c>
      <c r="E1467" t="str">
        <f>VLOOKUP(Ventas[[#This Row],[Representante]],Vendedores[],2,FALSE)</f>
        <v>Sullana</v>
      </c>
      <c r="F1467" t="str">
        <f>VLOOKUP(Ventas[[#This Row],[CódigoProducto]],Productos[[CódigoProducto]:[Costo de venta]],2,FALSE)</f>
        <v>BLU Studio X8</v>
      </c>
      <c r="G1467">
        <f>VLOOKUP(Ventas[[#This Row],[CódigoProducto]],Productos[[CódigoProducto]:[Costo de venta]],3,FALSE)</f>
        <v>1012</v>
      </c>
      <c r="H1467">
        <f>VLOOKUP(Ventas[[#This Row],[CódigoProducto]],Productos[[CódigoProducto]:[Costo de venta]],4,FALSE)</f>
        <v>920</v>
      </c>
    </row>
    <row r="1468" spans="1:8" ht="15.6" thickTop="1" thickBot="1" x14ac:dyDescent="0.35">
      <c r="A1468" s="1">
        <v>41945</v>
      </c>
      <c r="B1468" s="13" t="s">
        <v>61</v>
      </c>
      <c r="C1468" t="s">
        <v>14</v>
      </c>
      <c r="D1468">
        <v>3</v>
      </c>
      <c r="E1468" t="str">
        <f>VLOOKUP(Ventas[[#This Row],[Representante]],Vendedores[],2,FALSE)</f>
        <v>Cerro de Pasco</v>
      </c>
      <c r="F1468" t="str">
        <f>VLOOKUP(Ventas[[#This Row],[CódigoProducto]],Productos[[CódigoProducto]:[Costo de venta]],2,FALSE)</f>
        <v>Samsung Galaxy A20</v>
      </c>
      <c r="G1468">
        <f>VLOOKUP(Ventas[[#This Row],[CódigoProducto]],Productos[[CódigoProducto]:[Costo de venta]],3,FALSE)</f>
        <v>1725</v>
      </c>
      <c r="H1468">
        <f>VLOOKUP(Ventas[[#This Row],[CódigoProducto]],Productos[[CódigoProducto]:[Costo de venta]],4,FALSE)</f>
        <v>1500</v>
      </c>
    </row>
    <row r="1469" spans="1:8" ht="15.6" thickTop="1" thickBot="1" x14ac:dyDescent="0.35">
      <c r="A1469" s="1">
        <v>41945</v>
      </c>
      <c r="B1469" s="13" t="s">
        <v>69</v>
      </c>
      <c r="C1469" t="s">
        <v>21</v>
      </c>
      <c r="D1469">
        <v>3</v>
      </c>
      <c r="E1469" t="str">
        <f>VLOOKUP(Ventas[[#This Row],[Representante]],Vendedores[],2,FALSE)</f>
        <v>Satipo</v>
      </c>
      <c r="F1469" t="str">
        <f>VLOOKUP(Ventas[[#This Row],[CódigoProducto]],Productos[[CódigoProducto]:[Costo de venta]],2,FALSE)</f>
        <v>BLU Studio X8</v>
      </c>
      <c r="G1469">
        <f>VLOOKUP(Ventas[[#This Row],[CódigoProducto]],Productos[[CódigoProducto]:[Costo de venta]],3,FALSE)</f>
        <v>1012</v>
      </c>
      <c r="H1469">
        <f>VLOOKUP(Ventas[[#This Row],[CódigoProducto]],Productos[[CódigoProducto]:[Costo de venta]],4,FALSE)</f>
        <v>920</v>
      </c>
    </row>
    <row r="1470" spans="1:8" ht="15.6" thickTop="1" thickBot="1" x14ac:dyDescent="0.35">
      <c r="A1470" s="1">
        <v>41945</v>
      </c>
      <c r="B1470" s="13" t="s">
        <v>70</v>
      </c>
      <c r="C1470" t="s">
        <v>24</v>
      </c>
      <c r="D1470">
        <v>2</v>
      </c>
      <c r="E1470" t="str">
        <f>VLOOKUP(Ventas[[#This Row],[Representante]],Vendedores[],2,FALSE)</f>
        <v>Talara</v>
      </c>
      <c r="F1470" t="str">
        <f>VLOOKUP(Ventas[[#This Row],[CódigoProducto]],Productos[[CódigoProducto]:[Costo de venta]],2,FALSE)</f>
        <v>Samsung Galaxy S5</v>
      </c>
      <c r="G1470">
        <f>VLOOKUP(Ventas[[#This Row],[CódigoProducto]],Productos[[CódigoProducto]:[Costo de venta]],3,FALSE)</f>
        <v>2167.1999999999998</v>
      </c>
      <c r="H1470">
        <f>VLOOKUP(Ventas[[#This Row],[CódigoProducto]],Productos[[CódigoProducto]:[Costo de venta]],4,FALSE)</f>
        <v>1720</v>
      </c>
    </row>
    <row r="1471" spans="1:8" ht="15.6" thickTop="1" thickBot="1" x14ac:dyDescent="0.35">
      <c r="A1471" s="1">
        <v>41945</v>
      </c>
      <c r="B1471" s="13" t="s">
        <v>71</v>
      </c>
      <c r="C1471" t="s">
        <v>14</v>
      </c>
      <c r="D1471">
        <v>3</v>
      </c>
      <c r="E1471" t="str">
        <f>VLOOKUP(Ventas[[#This Row],[Representante]],Vendedores[],2,FALSE)</f>
        <v>Yurimaguas</v>
      </c>
      <c r="F1471" t="str">
        <f>VLOOKUP(Ventas[[#This Row],[CódigoProducto]],Productos[[CódigoProducto]:[Costo de venta]],2,FALSE)</f>
        <v>Samsung Galaxy A20</v>
      </c>
      <c r="G1471">
        <f>VLOOKUP(Ventas[[#This Row],[CódigoProducto]],Productos[[CódigoProducto]:[Costo de venta]],3,FALSE)</f>
        <v>1725</v>
      </c>
      <c r="H1471">
        <f>VLOOKUP(Ventas[[#This Row],[CódigoProducto]],Productos[[CódigoProducto]:[Costo de venta]],4,FALSE)</f>
        <v>1500</v>
      </c>
    </row>
    <row r="1472" spans="1:8" ht="15.6" thickTop="1" thickBot="1" x14ac:dyDescent="0.35">
      <c r="A1472" s="1">
        <v>41945</v>
      </c>
      <c r="B1472" s="13" t="s">
        <v>46</v>
      </c>
      <c r="C1472" t="s">
        <v>13</v>
      </c>
      <c r="D1472">
        <v>3</v>
      </c>
      <c r="E1472" t="str">
        <f>VLOOKUP(Ventas[[#This Row],[Representante]],Vendedores[],2,FALSE)</f>
        <v>Sicuani</v>
      </c>
      <c r="F1472" t="str">
        <f>VLOOKUP(Ventas[[#This Row],[CódigoProducto]],Productos[[CódigoProducto]:[Costo de venta]],2,FALSE)</f>
        <v>Xiaomi Redmi Note 9</v>
      </c>
      <c r="G1472">
        <f>VLOOKUP(Ventas[[#This Row],[CódigoProducto]],Productos[[CódigoProducto]:[Costo de venta]],3,FALSE)</f>
        <v>1683</v>
      </c>
      <c r="H1472">
        <f>VLOOKUP(Ventas[[#This Row],[CódigoProducto]],Productos[[CódigoProducto]:[Costo de venta]],4,FALSE)</f>
        <v>1530</v>
      </c>
    </row>
    <row r="1473" spans="1:8" ht="15.6" thickTop="1" thickBot="1" x14ac:dyDescent="0.35">
      <c r="A1473" s="1">
        <v>41945</v>
      </c>
      <c r="B1473" s="13" t="s">
        <v>72</v>
      </c>
      <c r="C1473" t="s">
        <v>24</v>
      </c>
      <c r="D1473">
        <v>1</v>
      </c>
      <c r="E1473" t="str">
        <f>VLOOKUP(Ventas[[#This Row],[Representante]],Vendedores[],2,FALSE)</f>
        <v>Sechura</v>
      </c>
      <c r="F1473" t="str">
        <f>VLOOKUP(Ventas[[#This Row],[CódigoProducto]],Productos[[CódigoProducto]:[Costo de venta]],2,FALSE)</f>
        <v>Samsung Galaxy S5</v>
      </c>
      <c r="G1473">
        <f>VLOOKUP(Ventas[[#This Row],[CódigoProducto]],Productos[[CódigoProducto]:[Costo de venta]],3,FALSE)</f>
        <v>2167.1999999999998</v>
      </c>
      <c r="H1473">
        <f>VLOOKUP(Ventas[[#This Row],[CódigoProducto]],Productos[[CódigoProducto]:[Costo de venta]],4,FALSE)</f>
        <v>1720</v>
      </c>
    </row>
    <row r="1474" spans="1:8" ht="15.6" thickTop="1" thickBot="1" x14ac:dyDescent="0.35">
      <c r="A1474" s="1">
        <v>41945</v>
      </c>
      <c r="B1474" s="13" t="s">
        <v>73</v>
      </c>
      <c r="C1474" t="s">
        <v>24</v>
      </c>
      <c r="D1474">
        <v>2</v>
      </c>
      <c r="E1474" t="str">
        <f>VLOOKUP(Ventas[[#This Row],[Representante]],Vendedores[],2,FALSE)</f>
        <v>Puerto Maldonado</v>
      </c>
      <c r="F1474" t="str">
        <f>VLOOKUP(Ventas[[#This Row],[CódigoProducto]],Productos[[CódigoProducto]:[Costo de venta]],2,FALSE)</f>
        <v>Samsung Galaxy S5</v>
      </c>
      <c r="G1474">
        <f>VLOOKUP(Ventas[[#This Row],[CódigoProducto]],Productos[[CódigoProducto]:[Costo de venta]],3,FALSE)</f>
        <v>2167.1999999999998</v>
      </c>
      <c r="H1474">
        <f>VLOOKUP(Ventas[[#This Row],[CódigoProducto]],Productos[[CódigoProducto]:[Costo de venta]],4,FALSE)</f>
        <v>1720</v>
      </c>
    </row>
    <row r="1475" spans="1:8" ht="15.6" thickTop="1" thickBot="1" x14ac:dyDescent="0.35">
      <c r="A1475" s="1">
        <v>41945</v>
      </c>
      <c r="B1475" s="13" t="s">
        <v>74</v>
      </c>
      <c r="C1475" t="s">
        <v>18</v>
      </c>
      <c r="D1475">
        <v>19</v>
      </c>
      <c r="E1475" t="str">
        <f>VLOOKUP(Ventas[[#This Row],[Representante]],Vendedores[],2,FALSE)</f>
        <v>Huánuco</v>
      </c>
      <c r="F1475" t="str">
        <f>VLOOKUP(Ventas[[#This Row],[CódigoProducto]],Productos[[CódigoProducto]:[Costo de venta]],2,FALSE)</f>
        <v>Apple iPhone 6</v>
      </c>
      <c r="G1475">
        <f>VLOOKUP(Ventas[[#This Row],[CódigoProducto]],Productos[[CódigoProducto]:[Costo de venta]],3,FALSE)</f>
        <v>1312.5</v>
      </c>
      <c r="H1475">
        <f>VLOOKUP(Ventas[[#This Row],[CódigoProducto]],Productos[[CódigoProducto]:[Costo de venta]],4,FALSE)</f>
        <v>1250</v>
      </c>
    </row>
    <row r="1476" spans="1:8" ht="15.6" thickTop="1" thickBot="1" x14ac:dyDescent="0.35">
      <c r="A1476" s="1">
        <v>41945</v>
      </c>
      <c r="B1476" s="13" t="s">
        <v>75</v>
      </c>
      <c r="C1476" t="s">
        <v>23</v>
      </c>
      <c r="D1476">
        <v>2</v>
      </c>
      <c r="E1476" t="str">
        <f>VLOOKUP(Ventas[[#This Row],[Representante]],Vendedores[],2,FALSE)</f>
        <v>Tarapoto</v>
      </c>
      <c r="F1476" t="str">
        <f>VLOOKUP(Ventas[[#This Row],[CódigoProducto]],Productos[[CódigoProducto]:[Costo de venta]],2,FALSE)</f>
        <v>Samsung Galaxy J7</v>
      </c>
      <c r="G1476">
        <f>VLOOKUP(Ventas[[#This Row],[CódigoProducto]],Productos[[CódigoProducto]:[Costo de venta]],3,FALSE)</f>
        <v>2016.5</v>
      </c>
      <c r="H1476">
        <f>VLOOKUP(Ventas[[#This Row],[CódigoProducto]],Productos[[CódigoProducto]:[Costo de venta]],4,FALSE)</f>
        <v>1850</v>
      </c>
    </row>
    <row r="1477" spans="1:8" ht="15.6" thickTop="1" thickBot="1" x14ac:dyDescent="0.35">
      <c r="A1477" s="1">
        <v>41945</v>
      </c>
      <c r="B1477" s="13" t="s">
        <v>76</v>
      </c>
      <c r="C1477" t="s">
        <v>24</v>
      </c>
      <c r="D1477">
        <v>1</v>
      </c>
      <c r="E1477" t="str">
        <f>VLOOKUP(Ventas[[#This Row],[Representante]],Vendedores[],2,FALSE)</f>
        <v>Chepén</v>
      </c>
      <c r="F1477" t="str">
        <f>VLOOKUP(Ventas[[#This Row],[CódigoProducto]],Productos[[CódigoProducto]:[Costo de venta]],2,FALSE)</f>
        <v>Samsung Galaxy S5</v>
      </c>
      <c r="G1477">
        <f>VLOOKUP(Ventas[[#This Row],[CódigoProducto]],Productos[[CódigoProducto]:[Costo de venta]],3,FALSE)</f>
        <v>2167.1999999999998</v>
      </c>
      <c r="H1477">
        <f>VLOOKUP(Ventas[[#This Row],[CódigoProducto]],Productos[[CódigoProducto]:[Costo de venta]],4,FALSE)</f>
        <v>1720</v>
      </c>
    </row>
    <row r="1478" spans="1:8" ht="15.6" thickTop="1" thickBot="1" x14ac:dyDescent="0.35">
      <c r="A1478" s="1">
        <v>41945</v>
      </c>
      <c r="B1478" s="13" t="s">
        <v>77</v>
      </c>
      <c r="C1478" t="s">
        <v>17</v>
      </c>
      <c r="D1478">
        <v>3</v>
      </c>
      <c r="E1478" t="str">
        <f>VLOOKUP(Ventas[[#This Row],[Representante]],Vendedores[],2,FALSE)</f>
        <v>Moquegua</v>
      </c>
      <c r="F1478" t="str">
        <f>VLOOKUP(Ventas[[#This Row],[CódigoProducto]],Productos[[CódigoProducto]:[Costo de venta]],2,FALSE)</f>
        <v>BLU Advance 5.0</v>
      </c>
      <c r="G1478">
        <f>VLOOKUP(Ventas[[#This Row],[CódigoProducto]],Productos[[CódigoProducto]:[Costo de venta]],3,FALSE)</f>
        <v>1620</v>
      </c>
      <c r="H1478">
        <f>VLOOKUP(Ventas[[#This Row],[CódigoProducto]],Productos[[CódigoProducto]:[Costo de venta]],4,FALSE)</f>
        <v>1350</v>
      </c>
    </row>
    <row r="1479" spans="1:8" ht="15.6" thickTop="1" thickBot="1" x14ac:dyDescent="0.35">
      <c r="A1479" s="1">
        <v>41945</v>
      </c>
      <c r="B1479" s="13" t="s">
        <v>78</v>
      </c>
      <c r="C1479" t="s">
        <v>14</v>
      </c>
      <c r="D1479">
        <v>2</v>
      </c>
      <c r="E1479" t="str">
        <f>VLOOKUP(Ventas[[#This Row],[Representante]],Vendedores[],2,FALSE)</f>
        <v>Tarma</v>
      </c>
      <c r="F1479" t="str">
        <f>VLOOKUP(Ventas[[#This Row],[CódigoProducto]],Productos[[CódigoProducto]:[Costo de venta]],2,FALSE)</f>
        <v>Samsung Galaxy A20</v>
      </c>
      <c r="G1479">
        <f>VLOOKUP(Ventas[[#This Row],[CódigoProducto]],Productos[[CódigoProducto]:[Costo de venta]],3,FALSE)</f>
        <v>1725</v>
      </c>
      <c r="H1479">
        <f>VLOOKUP(Ventas[[#This Row],[CódigoProducto]],Productos[[CódigoProducto]:[Costo de venta]],4,FALSE)</f>
        <v>1500</v>
      </c>
    </row>
    <row r="1480" spans="1:8" ht="15.6" thickTop="1" thickBot="1" x14ac:dyDescent="0.35">
      <c r="A1480" s="1">
        <v>41945</v>
      </c>
      <c r="B1480" s="13" t="s">
        <v>79</v>
      </c>
      <c r="C1480" t="s">
        <v>15</v>
      </c>
      <c r="D1480">
        <v>1</v>
      </c>
      <c r="E1480" t="str">
        <f>VLOOKUP(Ventas[[#This Row],[Representante]],Vendedores[],2,FALSE)</f>
        <v>Ayacucho</v>
      </c>
      <c r="F1480" t="str">
        <f>VLOOKUP(Ventas[[#This Row],[CódigoProducto]],Productos[[CódigoProducto]:[Costo de venta]],2,FALSE)</f>
        <v>Moto G Plus</v>
      </c>
      <c r="G1480">
        <f>VLOOKUP(Ventas[[#This Row],[CódigoProducto]],Productos[[CódigoProducto]:[Costo de venta]],3,FALSE)</f>
        <v>2376</v>
      </c>
      <c r="H1480">
        <f>VLOOKUP(Ventas[[#This Row],[CódigoProducto]],Productos[[CódigoProducto]:[Costo de venta]],4,FALSE)</f>
        <v>2200</v>
      </c>
    </row>
    <row r="1481" spans="1:8" ht="15.6" thickTop="1" thickBot="1" x14ac:dyDescent="0.35">
      <c r="A1481" s="1">
        <v>41946</v>
      </c>
      <c r="B1481" s="13" t="s">
        <v>80</v>
      </c>
      <c r="C1481" t="s">
        <v>23</v>
      </c>
      <c r="D1481">
        <v>3</v>
      </c>
      <c r="E1481" t="str">
        <f>VLOOKUP(Ventas[[#This Row],[Representante]],Vendedores[],2,FALSE)</f>
        <v>Tacna</v>
      </c>
      <c r="F1481" t="str">
        <f>VLOOKUP(Ventas[[#This Row],[CódigoProducto]],Productos[[CódigoProducto]:[Costo de venta]],2,FALSE)</f>
        <v>Samsung Galaxy J7</v>
      </c>
      <c r="G1481">
        <f>VLOOKUP(Ventas[[#This Row],[CódigoProducto]],Productos[[CódigoProducto]:[Costo de venta]],3,FALSE)</f>
        <v>2016.5</v>
      </c>
      <c r="H1481">
        <f>VLOOKUP(Ventas[[#This Row],[CódigoProducto]],Productos[[CódigoProducto]:[Costo de venta]],4,FALSE)</f>
        <v>1850</v>
      </c>
    </row>
    <row r="1482" spans="1:8" ht="15.6" thickTop="1" thickBot="1" x14ac:dyDescent="0.35">
      <c r="A1482" s="1">
        <v>41946</v>
      </c>
      <c r="B1482" s="13" t="s">
        <v>81</v>
      </c>
      <c r="C1482" t="s">
        <v>15</v>
      </c>
      <c r="D1482">
        <v>2</v>
      </c>
      <c r="E1482" t="str">
        <f>VLOOKUP(Ventas[[#This Row],[Representante]],Vendedores[],2,FALSE)</f>
        <v>Huacho</v>
      </c>
      <c r="F1482" t="str">
        <f>VLOOKUP(Ventas[[#This Row],[CódigoProducto]],Productos[[CódigoProducto]:[Costo de venta]],2,FALSE)</f>
        <v>Moto G Plus</v>
      </c>
      <c r="G1482">
        <f>VLOOKUP(Ventas[[#This Row],[CódigoProducto]],Productos[[CódigoProducto]:[Costo de venta]],3,FALSE)</f>
        <v>2376</v>
      </c>
      <c r="H1482">
        <f>VLOOKUP(Ventas[[#This Row],[CódigoProducto]],Productos[[CódigoProducto]:[Costo de venta]],4,FALSE)</f>
        <v>2200</v>
      </c>
    </row>
    <row r="1483" spans="1:8" ht="15.6" thickTop="1" thickBot="1" x14ac:dyDescent="0.35">
      <c r="A1483" s="1">
        <v>41946</v>
      </c>
      <c r="B1483" s="13" t="s">
        <v>44</v>
      </c>
      <c r="C1483" t="s">
        <v>18</v>
      </c>
      <c r="D1483">
        <v>17</v>
      </c>
      <c r="E1483" t="str">
        <f>VLOOKUP(Ventas[[#This Row],[Representante]],Vendedores[],2,FALSE)</f>
        <v>Iquitos</v>
      </c>
      <c r="F1483" t="str">
        <f>VLOOKUP(Ventas[[#This Row],[CódigoProducto]],Productos[[CódigoProducto]:[Costo de venta]],2,FALSE)</f>
        <v>Apple iPhone 6</v>
      </c>
      <c r="G1483">
        <f>VLOOKUP(Ventas[[#This Row],[CódigoProducto]],Productos[[CódigoProducto]:[Costo de venta]],3,FALSE)</f>
        <v>1312.5</v>
      </c>
      <c r="H1483">
        <f>VLOOKUP(Ventas[[#This Row],[CódigoProducto]],Productos[[CódigoProducto]:[Costo de venta]],4,FALSE)</f>
        <v>1250</v>
      </c>
    </row>
    <row r="1484" spans="1:8" ht="15.6" thickTop="1" thickBot="1" x14ac:dyDescent="0.35">
      <c r="A1484" s="1">
        <v>41946</v>
      </c>
      <c r="B1484" s="13" t="s">
        <v>82</v>
      </c>
      <c r="C1484" t="s">
        <v>17</v>
      </c>
      <c r="D1484">
        <v>2</v>
      </c>
      <c r="E1484" t="str">
        <f>VLOOKUP(Ventas[[#This Row],[Representante]],Vendedores[],2,FALSE)</f>
        <v>Moquegua</v>
      </c>
      <c r="F1484" t="str">
        <f>VLOOKUP(Ventas[[#This Row],[CódigoProducto]],Productos[[CódigoProducto]:[Costo de venta]],2,FALSE)</f>
        <v>BLU Advance 5.0</v>
      </c>
      <c r="G1484">
        <f>VLOOKUP(Ventas[[#This Row],[CódigoProducto]],Productos[[CódigoProducto]:[Costo de venta]],3,FALSE)</f>
        <v>1620</v>
      </c>
      <c r="H1484">
        <f>VLOOKUP(Ventas[[#This Row],[CódigoProducto]],Productos[[CódigoProducto]:[Costo de venta]],4,FALSE)</f>
        <v>1350</v>
      </c>
    </row>
    <row r="1485" spans="1:8" ht="15.6" thickTop="1" thickBot="1" x14ac:dyDescent="0.35">
      <c r="A1485" s="1">
        <v>41946</v>
      </c>
      <c r="B1485" s="13" t="s">
        <v>83</v>
      </c>
      <c r="C1485" t="s">
        <v>24</v>
      </c>
      <c r="D1485">
        <v>3</v>
      </c>
      <c r="E1485" t="str">
        <f>VLOOKUP(Ventas[[#This Row],[Representante]],Vendedores[],2,FALSE)</f>
        <v>Huaraz</v>
      </c>
      <c r="F1485" t="str">
        <f>VLOOKUP(Ventas[[#This Row],[CódigoProducto]],Productos[[CódigoProducto]:[Costo de venta]],2,FALSE)</f>
        <v>Samsung Galaxy S5</v>
      </c>
      <c r="G1485">
        <f>VLOOKUP(Ventas[[#This Row],[CódigoProducto]],Productos[[CódigoProducto]:[Costo de venta]],3,FALSE)</f>
        <v>2167.1999999999998</v>
      </c>
      <c r="H1485">
        <f>VLOOKUP(Ventas[[#This Row],[CódigoProducto]],Productos[[CódigoProducto]:[Costo de venta]],4,FALSE)</f>
        <v>1720</v>
      </c>
    </row>
    <row r="1486" spans="1:8" ht="15.6" thickTop="1" thickBot="1" x14ac:dyDescent="0.35">
      <c r="A1486" s="1">
        <v>41946</v>
      </c>
      <c r="B1486" s="13" t="s">
        <v>84</v>
      </c>
      <c r="C1486" t="s">
        <v>23</v>
      </c>
      <c r="D1486">
        <v>2</v>
      </c>
      <c r="E1486" t="str">
        <f>VLOOKUP(Ventas[[#This Row],[Representante]],Vendedores[],2,FALSE)</f>
        <v>Trujillo</v>
      </c>
      <c r="F1486" t="str">
        <f>VLOOKUP(Ventas[[#This Row],[CódigoProducto]],Productos[[CódigoProducto]:[Costo de venta]],2,FALSE)</f>
        <v>Samsung Galaxy J7</v>
      </c>
      <c r="G1486">
        <f>VLOOKUP(Ventas[[#This Row],[CódigoProducto]],Productos[[CódigoProducto]:[Costo de venta]],3,FALSE)</f>
        <v>2016.5</v>
      </c>
      <c r="H1486">
        <f>VLOOKUP(Ventas[[#This Row],[CódigoProducto]],Productos[[CódigoProducto]:[Costo de venta]],4,FALSE)</f>
        <v>1850</v>
      </c>
    </row>
    <row r="1487" spans="1:8" ht="15.6" thickTop="1" thickBot="1" x14ac:dyDescent="0.35">
      <c r="A1487" s="1">
        <v>41946</v>
      </c>
      <c r="B1487" s="13" t="s">
        <v>85</v>
      </c>
      <c r="C1487" t="s">
        <v>14</v>
      </c>
      <c r="D1487">
        <v>3</v>
      </c>
      <c r="E1487" t="str">
        <f>VLOOKUP(Ventas[[#This Row],[Representante]],Vendedores[],2,FALSE)</f>
        <v>Jauja</v>
      </c>
      <c r="F1487" t="str">
        <f>VLOOKUP(Ventas[[#This Row],[CódigoProducto]],Productos[[CódigoProducto]:[Costo de venta]],2,FALSE)</f>
        <v>Samsung Galaxy A20</v>
      </c>
      <c r="G1487">
        <f>VLOOKUP(Ventas[[#This Row],[CódigoProducto]],Productos[[CódigoProducto]:[Costo de venta]],3,FALSE)</f>
        <v>1725</v>
      </c>
      <c r="H1487">
        <f>VLOOKUP(Ventas[[#This Row],[CódigoProducto]],Productos[[CódigoProducto]:[Costo de venta]],4,FALSE)</f>
        <v>1500</v>
      </c>
    </row>
    <row r="1488" spans="1:8" ht="15.6" thickTop="1" thickBot="1" x14ac:dyDescent="0.35">
      <c r="A1488" s="1">
        <v>41946</v>
      </c>
      <c r="B1488" s="13" t="s">
        <v>86</v>
      </c>
      <c r="C1488" t="s">
        <v>21</v>
      </c>
      <c r="D1488">
        <v>23</v>
      </c>
      <c r="E1488" t="str">
        <f>VLOOKUP(Ventas[[#This Row],[Representante]],Vendedores[],2,FALSE)</f>
        <v>Puerto Maldonado</v>
      </c>
      <c r="F1488" t="str">
        <f>VLOOKUP(Ventas[[#This Row],[CódigoProducto]],Productos[[CódigoProducto]:[Costo de venta]],2,FALSE)</f>
        <v>BLU Studio X8</v>
      </c>
      <c r="G1488">
        <f>VLOOKUP(Ventas[[#This Row],[CódigoProducto]],Productos[[CódigoProducto]:[Costo de venta]],3,FALSE)</f>
        <v>1012</v>
      </c>
      <c r="H1488">
        <f>VLOOKUP(Ventas[[#This Row],[CódigoProducto]],Productos[[CódigoProducto]:[Costo de venta]],4,FALSE)</f>
        <v>920</v>
      </c>
    </row>
    <row r="1489" spans="1:8" ht="15.6" thickTop="1" thickBot="1" x14ac:dyDescent="0.35">
      <c r="A1489" s="1">
        <v>41946</v>
      </c>
      <c r="B1489" s="13" t="s">
        <v>36</v>
      </c>
      <c r="C1489" t="s">
        <v>21</v>
      </c>
      <c r="D1489">
        <v>3</v>
      </c>
      <c r="E1489" t="str">
        <f>VLOOKUP(Ventas[[#This Row],[Representante]],Vendedores[],2,FALSE)</f>
        <v>Barranca</v>
      </c>
      <c r="F1489" t="str">
        <f>VLOOKUP(Ventas[[#This Row],[CódigoProducto]],Productos[[CódigoProducto]:[Costo de venta]],2,FALSE)</f>
        <v>BLU Studio X8</v>
      </c>
      <c r="G1489">
        <f>VLOOKUP(Ventas[[#This Row],[CódigoProducto]],Productos[[CódigoProducto]:[Costo de venta]],3,FALSE)</f>
        <v>1012</v>
      </c>
      <c r="H1489">
        <f>VLOOKUP(Ventas[[#This Row],[CódigoProducto]],Productos[[CódigoProducto]:[Costo de venta]],4,FALSE)</f>
        <v>920</v>
      </c>
    </row>
    <row r="1490" spans="1:8" ht="15.6" thickTop="1" thickBot="1" x14ac:dyDescent="0.35">
      <c r="A1490" s="1">
        <v>41946</v>
      </c>
      <c r="B1490" s="13" t="s">
        <v>87</v>
      </c>
      <c r="C1490" t="s">
        <v>16</v>
      </c>
      <c r="D1490">
        <v>2</v>
      </c>
      <c r="E1490" t="str">
        <f>VLOOKUP(Ventas[[#This Row],[Representante]],Vendedores[],2,FALSE)</f>
        <v>Tumbes</v>
      </c>
      <c r="F1490" t="str">
        <f>VLOOKUP(Ventas[[#This Row],[CódigoProducto]],Productos[[CódigoProducto]:[Costo de venta]],2,FALSE)</f>
        <v>Huawei Nexus 6P</v>
      </c>
      <c r="G1490">
        <f>VLOOKUP(Ventas[[#This Row],[CódigoProducto]],Productos[[CódigoProducto]:[Costo de venta]],3,FALSE)</f>
        <v>1624</v>
      </c>
      <c r="H1490">
        <f>VLOOKUP(Ventas[[#This Row],[CódigoProducto]],Productos[[CódigoProducto]:[Costo de venta]],4,FALSE)</f>
        <v>1450</v>
      </c>
    </row>
    <row r="1491" spans="1:8" ht="15.6" thickTop="1" thickBot="1" x14ac:dyDescent="0.35">
      <c r="A1491" s="1">
        <v>41946</v>
      </c>
      <c r="B1491" s="13" t="s">
        <v>88</v>
      </c>
      <c r="C1491" t="s">
        <v>24</v>
      </c>
      <c r="D1491">
        <v>3</v>
      </c>
      <c r="E1491" t="str">
        <f>VLOOKUP(Ventas[[#This Row],[Representante]],Vendedores[],2,FALSE)</f>
        <v>Talara</v>
      </c>
      <c r="F1491" t="str">
        <f>VLOOKUP(Ventas[[#This Row],[CódigoProducto]],Productos[[CódigoProducto]:[Costo de venta]],2,FALSE)</f>
        <v>Samsung Galaxy S5</v>
      </c>
      <c r="G1491">
        <f>VLOOKUP(Ventas[[#This Row],[CódigoProducto]],Productos[[CódigoProducto]:[Costo de venta]],3,FALSE)</f>
        <v>2167.1999999999998</v>
      </c>
      <c r="H1491">
        <f>VLOOKUP(Ventas[[#This Row],[CódigoProducto]],Productos[[CódigoProducto]:[Costo de venta]],4,FALSE)</f>
        <v>1720</v>
      </c>
    </row>
    <row r="1492" spans="1:8" ht="15.6" thickTop="1" thickBot="1" x14ac:dyDescent="0.35">
      <c r="A1492" s="1">
        <v>41946</v>
      </c>
      <c r="B1492" s="13" t="s">
        <v>89</v>
      </c>
      <c r="C1492" t="s">
        <v>21</v>
      </c>
      <c r="D1492">
        <v>2</v>
      </c>
      <c r="E1492" t="str">
        <f>VLOOKUP(Ventas[[#This Row],[Representante]],Vendedores[],2,FALSE)</f>
        <v>Paita</v>
      </c>
      <c r="F1492" t="str">
        <f>VLOOKUP(Ventas[[#This Row],[CódigoProducto]],Productos[[CódigoProducto]:[Costo de venta]],2,FALSE)</f>
        <v>BLU Studio X8</v>
      </c>
      <c r="G1492">
        <f>VLOOKUP(Ventas[[#This Row],[CódigoProducto]],Productos[[CódigoProducto]:[Costo de venta]],3,FALSE)</f>
        <v>1012</v>
      </c>
      <c r="H1492">
        <f>VLOOKUP(Ventas[[#This Row],[CódigoProducto]],Productos[[CódigoProducto]:[Costo de venta]],4,FALSE)</f>
        <v>920</v>
      </c>
    </row>
    <row r="1493" spans="1:8" ht="15.6" thickTop="1" thickBot="1" x14ac:dyDescent="0.35">
      <c r="A1493" s="1">
        <v>41946</v>
      </c>
      <c r="B1493" s="13" t="s">
        <v>41</v>
      </c>
      <c r="C1493" t="s">
        <v>20</v>
      </c>
      <c r="D1493">
        <v>1</v>
      </c>
      <c r="E1493" t="str">
        <f>VLOOKUP(Ventas[[#This Row],[Representante]],Vendedores[],2,FALSE)</f>
        <v>Chincha</v>
      </c>
      <c r="F1493" t="str">
        <f>VLOOKUP(Ventas[[#This Row],[CódigoProducto]],Productos[[CódigoProducto]:[Costo de venta]],2,FALSE)</f>
        <v>ALCATEL OneTouch</v>
      </c>
      <c r="G1493">
        <f>VLOOKUP(Ventas[[#This Row],[CódigoProducto]],Productos[[CódigoProducto]:[Costo de venta]],3,FALSE)</f>
        <v>1020</v>
      </c>
      <c r="H1493">
        <f>VLOOKUP(Ventas[[#This Row],[CódigoProducto]],Productos[[CódigoProducto]:[Costo de venta]],4,FALSE)</f>
        <v>850</v>
      </c>
    </row>
    <row r="1494" spans="1:8" ht="15.6" thickTop="1" thickBot="1" x14ac:dyDescent="0.35">
      <c r="A1494" s="1">
        <v>41946</v>
      </c>
      <c r="B1494" s="13" t="s">
        <v>90</v>
      </c>
      <c r="C1494" t="s">
        <v>23</v>
      </c>
      <c r="D1494">
        <v>2</v>
      </c>
      <c r="E1494" t="str">
        <f>VLOOKUP(Ventas[[#This Row],[Representante]],Vendedores[],2,FALSE)</f>
        <v>Chimbote</v>
      </c>
      <c r="F1494" t="str">
        <f>VLOOKUP(Ventas[[#This Row],[CódigoProducto]],Productos[[CódigoProducto]:[Costo de venta]],2,FALSE)</f>
        <v>Samsung Galaxy J7</v>
      </c>
      <c r="G1494">
        <f>VLOOKUP(Ventas[[#This Row],[CódigoProducto]],Productos[[CódigoProducto]:[Costo de venta]],3,FALSE)</f>
        <v>2016.5</v>
      </c>
      <c r="H1494">
        <f>VLOOKUP(Ventas[[#This Row],[CódigoProducto]],Productos[[CódigoProducto]:[Costo de venta]],4,FALSE)</f>
        <v>1850</v>
      </c>
    </row>
    <row r="1495" spans="1:8" ht="15.6" thickTop="1" thickBot="1" x14ac:dyDescent="0.35">
      <c r="A1495" s="1">
        <v>41946</v>
      </c>
      <c r="B1495" s="13" t="s">
        <v>91</v>
      </c>
      <c r="C1495" t="s">
        <v>18</v>
      </c>
      <c r="D1495">
        <v>3</v>
      </c>
      <c r="E1495" t="str">
        <f>VLOOKUP(Ventas[[#This Row],[Representante]],Vendedores[],2,FALSE)</f>
        <v>Ica</v>
      </c>
      <c r="F1495" t="str">
        <f>VLOOKUP(Ventas[[#This Row],[CódigoProducto]],Productos[[CódigoProducto]:[Costo de venta]],2,FALSE)</f>
        <v>Apple iPhone 6</v>
      </c>
      <c r="G1495">
        <f>VLOOKUP(Ventas[[#This Row],[CódigoProducto]],Productos[[CódigoProducto]:[Costo de venta]],3,FALSE)</f>
        <v>1312.5</v>
      </c>
      <c r="H1495">
        <f>VLOOKUP(Ventas[[#This Row],[CódigoProducto]],Productos[[CódigoProducto]:[Costo de venta]],4,FALSE)</f>
        <v>1250</v>
      </c>
    </row>
    <row r="1496" spans="1:8" ht="15.6" thickTop="1" thickBot="1" x14ac:dyDescent="0.35">
      <c r="A1496" s="1">
        <v>41946</v>
      </c>
      <c r="B1496" s="13" t="s">
        <v>42</v>
      </c>
      <c r="C1496" t="s">
        <v>15</v>
      </c>
      <c r="D1496">
        <v>3</v>
      </c>
      <c r="E1496" t="str">
        <f>VLOOKUP(Ventas[[#This Row],[Representante]],Vendedores[],2,FALSE)</f>
        <v>Huánuco</v>
      </c>
      <c r="F1496" t="str">
        <f>VLOOKUP(Ventas[[#This Row],[CódigoProducto]],Productos[[CódigoProducto]:[Costo de venta]],2,FALSE)</f>
        <v>Moto G Plus</v>
      </c>
      <c r="G1496">
        <f>VLOOKUP(Ventas[[#This Row],[CódigoProducto]],Productos[[CódigoProducto]:[Costo de venta]],3,FALSE)</f>
        <v>2376</v>
      </c>
      <c r="H1496">
        <f>VLOOKUP(Ventas[[#This Row],[CódigoProducto]],Productos[[CódigoProducto]:[Costo de venta]],4,FALSE)</f>
        <v>2200</v>
      </c>
    </row>
    <row r="1497" spans="1:8" ht="15.6" thickTop="1" thickBot="1" x14ac:dyDescent="0.35">
      <c r="A1497" s="1">
        <v>41946</v>
      </c>
      <c r="B1497" s="13" t="s">
        <v>92</v>
      </c>
      <c r="C1497" t="s">
        <v>22</v>
      </c>
      <c r="D1497">
        <v>1</v>
      </c>
      <c r="E1497" t="str">
        <f>VLOOKUP(Ventas[[#This Row],[Representante]],Vendedores[],2,FALSE)</f>
        <v>Arequipa</v>
      </c>
      <c r="F1497" t="str">
        <f>VLOOKUP(Ventas[[#This Row],[CódigoProducto]],Productos[[CódigoProducto]:[Costo de venta]],2,FALSE)</f>
        <v>Samsung Galaxy S69</v>
      </c>
      <c r="G1497">
        <f>VLOOKUP(Ventas[[#This Row],[CódigoProducto]],Productos[[CódigoProducto]:[Costo de venta]],3,FALSE)</f>
        <v>998.4</v>
      </c>
      <c r="H1497">
        <f>VLOOKUP(Ventas[[#This Row],[CódigoProducto]],Productos[[CódigoProducto]:[Costo de venta]],4,FALSE)</f>
        <v>960</v>
      </c>
    </row>
    <row r="1498" spans="1:8" ht="15.6" thickTop="1" thickBot="1" x14ac:dyDescent="0.35">
      <c r="A1498" s="1">
        <v>41946</v>
      </c>
      <c r="B1498" s="13" t="s">
        <v>93</v>
      </c>
      <c r="C1498" t="s">
        <v>24</v>
      </c>
      <c r="D1498">
        <v>2</v>
      </c>
      <c r="E1498" t="str">
        <f>VLOOKUP(Ventas[[#This Row],[Representante]],Vendedores[],2,FALSE)</f>
        <v>Cajamarca</v>
      </c>
      <c r="F1498" t="str">
        <f>VLOOKUP(Ventas[[#This Row],[CódigoProducto]],Productos[[CódigoProducto]:[Costo de venta]],2,FALSE)</f>
        <v>Samsung Galaxy S5</v>
      </c>
      <c r="G1498">
        <f>VLOOKUP(Ventas[[#This Row],[CódigoProducto]],Productos[[CódigoProducto]:[Costo de venta]],3,FALSE)</f>
        <v>2167.1999999999998</v>
      </c>
      <c r="H1498">
        <f>VLOOKUP(Ventas[[#This Row],[CódigoProducto]],Productos[[CódigoProducto]:[Costo de venta]],4,FALSE)</f>
        <v>1720</v>
      </c>
    </row>
    <row r="1499" spans="1:8" ht="15.6" thickTop="1" thickBot="1" x14ac:dyDescent="0.35">
      <c r="A1499" s="1">
        <v>41946</v>
      </c>
      <c r="B1499" s="13" t="s">
        <v>35</v>
      </c>
      <c r="C1499" t="s">
        <v>18</v>
      </c>
      <c r="D1499">
        <v>5</v>
      </c>
      <c r="E1499" t="str">
        <f>VLOOKUP(Ventas[[#This Row],[Representante]],Vendedores[],2,FALSE)</f>
        <v>Huancayo</v>
      </c>
      <c r="F1499" t="str">
        <f>VLOOKUP(Ventas[[#This Row],[CódigoProducto]],Productos[[CódigoProducto]:[Costo de venta]],2,FALSE)</f>
        <v>Apple iPhone 6</v>
      </c>
      <c r="G1499">
        <f>VLOOKUP(Ventas[[#This Row],[CódigoProducto]],Productos[[CódigoProducto]:[Costo de venta]],3,FALSE)</f>
        <v>1312.5</v>
      </c>
      <c r="H1499">
        <f>VLOOKUP(Ventas[[#This Row],[CódigoProducto]],Productos[[CódigoProducto]:[Costo de venta]],4,FALSE)</f>
        <v>1250</v>
      </c>
    </row>
    <row r="1500" spans="1:8" ht="15.6" thickTop="1" thickBot="1" x14ac:dyDescent="0.35">
      <c r="A1500" s="1">
        <v>41946</v>
      </c>
      <c r="B1500" s="13" t="s">
        <v>94</v>
      </c>
      <c r="C1500" t="s">
        <v>17</v>
      </c>
      <c r="D1500">
        <v>1</v>
      </c>
      <c r="E1500" t="str">
        <f>VLOOKUP(Ventas[[#This Row],[Representante]],Vendedores[],2,FALSE)</f>
        <v>Piura</v>
      </c>
      <c r="F1500" t="str">
        <f>VLOOKUP(Ventas[[#This Row],[CódigoProducto]],Productos[[CódigoProducto]:[Costo de venta]],2,FALSE)</f>
        <v>BLU Advance 5.0</v>
      </c>
      <c r="G1500">
        <f>VLOOKUP(Ventas[[#This Row],[CódigoProducto]],Productos[[CódigoProducto]:[Costo de venta]],3,FALSE)</f>
        <v>1620</v>
      </c>
      <c r="H1500">
        <f>VLOOKUP(Ventas[[#This Row],[CódigoProducto]],Productos[[CódigoProducto]:[Costo de venta]],4,FALSE)</f>
        <v>1350</v>
      </c>
    </row>
    <row r="1501" spans="1:8" ht="15.6" thickTop="1" thickBot="1" x14ac:dyDescent="0.35">
      <c r="A1501" s="1">
        <v>41946</v>
      </c>
      <c r="B1501" s="13" t="s">
        <v>95</v>
      </c>
      <c r="C1501" t="s">
        <v>24</v>
      </c>
      <c r="D1501">
        <v>2</v>
      </c>
      <c r="E1501" t="str">
        <f>VLOOKUP(Ventas[[#This Row],[Representante]],Vendedores[],2,FALSE)</f>
        <v>Chepén</v>
      </c>
      <c r="F1501" t="str">
        <f>VLOOKUP(Ventas[[#This Row],[CódigoProducto]],Productos[[CódigoProducto]:[Costo de venta]],2,FALSE)</f>
        <v>Samsung Galaxy S5</v>
      </c>
      <c r="G1501">
        <f>VLOOKUP(Ventas[[#This Row],[CódigoProducto]],Productos[[CódigoProducto]:[Costo de venta]],3,FALSE)</f>
        <v>2167.1999999999998</v>
      </c>
      <c r="H1501">
        <f>VLOOKUP(Ventas[[#This Row],[CódigoProducto]],Productos[[CódigoProducto]:[Costo de venta]],4,FALSE)</f>
        <v>1720</v>
      </c>
    </row>
    <row r="1502" spans="1:8" ht="15.6" thickTop="1" thickBot="1" x14ac:dyDescent="0.35">
      <c r="A1502" s="1">
        <v>41946</v>
      </c>
      <c r="B1502" s="13" t="s">
        <v>96</v>
      </c>
      <c r="C1502" t="s">
        <v>16</v>
      </c>
      <c r="D1502">
        <v>3</v>
      </c>
      <c r="E1502" t="str">
        <f>VLOOKUP(Ventas[[#This Row],[Representante]],Vendedores[],2,FALSE)</f>
        <v>Juliaca</v>
      </c>
      <c r="F1502" t="str">
        <f>VLOOKUP(Ventas[[#This Row],[CódigoProducto]],Productos[[CódigoProducto]:[Costo de venta]],2,FALSE)</f>
        <v>Huawei Nexus 6P</v>
      </c>
      <c r="G1502">
        <f>VLOOKUP(Ventas[[#This Row],[CódigoProducto]],Productos[[CódigoProducto]:[Costo de venta]],3,FALSE)</f>
        <v>1624</v>
      </c>
      <c r="H1502">
        <f>VLOOKUP(Ventas[[#This Row],[CódigoProducto]],Productos[[CódigoProducto]:[Costo de venta]],4,FALSE)</f>
        <v>1450</v>
      </c>
    </row>
    <row r="1503" spans="1:8" ht="15.6" thickTop="1" thickBot="1" x14ac:dyDescent="0.35">
      <c r="A1503" s="1">
        <v>41946</v>
      </c>
      <c r="B1503" s="13" t="s">
        <v>97</v>
      </c>
      <c r="C1503" t="s">
        <v>18</v>
      </c>
      <c r="D1503">
        <v>1</v>
      </c>
      <c r="E1503" t="str">
        <f>VLOOKUP(Ventas[[#This Row],[Representante]],Vendedores[],2,FALSE)</f>
        <v>Pucallpa</v>
      </c>
      <c r="F1503" t="str">
        <f>VLOOKUP(Ventas[[#This Row],[CódigoProducto]],Productos[[CódigoProducto]:[Costo de venta]],2,FALSE)</f>
        <v>Apple iPhone 6</v>
      </c>
      <c r="G1503">
        <f>VLOOKUP(Ventas[[#This Row],[CódigoProducto]],Productos[[CódigoProducto]:[Costo de venta]],3,FALSE)</f>
        <v>1312.5</v>
      </c>
      <c r="H1503">
        <f>VLOOKUP(Ventas[[#This Row],[CódigoProducto]],Productos[[CódigoProducto]:[Costo de venta]],4,FALSE)</f>
        <v>1250</v>
      </c>
    </row>
    <row r="1504" spans="1:8" ht="15.6" thickTop="1" thickBot="1" x14ac:dyDescent="0.35">
      <c r="A1504" s="1">
        <v>41946</v>
      </c>
      <c r="B1504" s="13" t="s">
        <v>98</v>
      </c>
      <c r="C1504" t="s">
        <v>16</v>
      </c>
      <c r="D1504">
        <v>3</v>
      </c>
      <c r="E1504" t="str">
        <f>VLOOKUP(Ventas[[#This Row],[Representante]],Vendedores[],2,FALSE)</f>
        <v>Lima</v>
      </c>
      <c r="F1504" t="str">
        <f>VLOOKUP(Ventas[[#This Row],[CódigoProducto]],Productos[[CódigoProducto]:[Costo de venta]],2,FALSE)</f>
        <v>Huawei Nexus 6P</v>
      </c>
      <c r="G1504">
        <f>VLOOKUP(Ventas[[#This Row],[CódigoProducto]],Productos[[CódigoProducto]:[Costo de venta]],3,FALSE)</f>
        <v>1624</v>
      </c>
      <c r="H1504">
        <f>VLOOKUP(Ventas[[#This Row],[CódigoProducto]],Productos[[CódigoProducto]:[Costo de venta]],4,FALSE)</f>
        <v>1450</v>
      </c>
    </row>
    <row r="1505" spans="1:8" ht="15.6" thickTop="1" thickBot="1" x14ac:dyDescent="0.35">
      <c r="A1505" s="1">
        <v>41946</v>
      </c>
      <c r="B1505" s="13" t="s">
        <v>99</v>
      </c>
      <c r="C1505" t="s">
        <v>16</v>
      </c>
      <c r="D1505">
        <v>2</v>
      </c>
      <c r="E1505" t="str">
        <f>VLOOKUP(Ventas[[#This Row],[Representante]],Vendedores[],2,FALSE)</f>
        <v>Chiclayo</v>
      </c>
      <c r="F1505" t="str">
        <f>VLOOKUP(Ventas[[#This Row],[CódigoProducto]],Productos[[CódigoProducto]:[Costo de venta]],2,FALSE)</f>
        <v>Huawei Nexus 6P</v>
      </c>
      <c r="G1505">
        <f>VLOOKUP(Ventas[[#This Row],[CódigoProducto]],Productos[[CódigoProducto]:[Costo de venta]],3,FALSE)</f>
        <v>1624</v>
      </c>
      <c r="H1505">
        <f>VLOOKUP(Ventas[[#This Row],[CódigoProducto]],Productos[[CódigoProducto]:[Costo de venta]],4,FALSE)</f>
        <v>1450</v>
      </c>
    </row>
    <row r="1506" spans="1:8" ht="15.6" thickTop="1" thickBot="1" x14ac:dyDescent="0.35">
      <c r="A1506" s="1">
        <v>41946</v>
      </c>
      <c r="B1506" s="13" t="s">
        <v>100</v>
      </c>
      <c r="C1506" t="s">
        <v>14</v>
      </c>
      <c r="D1506">
        <v>3</v>
      </c>
      <c r="E1506" t="str">
        <f>VLOOKUP(Ventas[[#This Row],[Representante]],Vendedores[],2,FALSE)</f>
        <v>Cerro de Pasco</v>
      </c>
      <c r="F1506" t="str">
        <f>VLOOKUP(Ventas[[#This Row],[CódigoProducto]],Productos[[CódigoProducto]:[Costo de venta]],2,FALSE)</f>
        <v>Samsung Galaxy A20</v>
      </c>
      <c r="G1506">
        <f>VLOOKUP(Ventas[[#This Row],[CódigoProducto]],Productos[[CódigoProducto]:[Costo de venta]],3,FALSE)</f>
        <v>1725</v>
      </c>
      <c r="H1506">
        <f>VLOOKUP(Ventas[[#This Row],[CódigoProducto]],Productos[[CódigoProducto]:[Costo de venta]],4,FALSE)</f>
        <v>1500</v>
      </c>
    </row>
    <row r="1507" spans="1:8" ht="15.6" thickTop="1" thickBot="1" x14ac:dyDescent="0.35">
      <c r="A1507" s="1">
        <v>41946</v>
      </c>
      <c r="B1507" s="13" t="s">
        <v>101</v>
      </c>
      <c r="C1507" t="s">
        <v>14</v>
      </c>
      <c r="D1507">
        <v>2</v>
      </c>
      <c r="E1507" t="str">
        <f>VLOOKUP(Ventas[[#This Row],[Representante]],Vendedores[],2,FALSE)</f>
        <v>Cañete</v>
      </c>
      <c r="F1507" t="str">
        <f>VLOOKUP(Ventas[[#This Row],[CódigoProducto]],Productos[[CódigoProducto]:[Costo de venta]],2,FALSE)</f>
        <v>Samsung Galaxy A20</v>
      </c>
      <c r="G1507">
        <f>VLOOKUP(Ventas[[#This Row],[CódigoProducto]],Productos[[CódigoProducto]:[Costo de venta]],3,FALSE)</f>
        <v>1725</v>
      </c>
      <c r="H1507">
        <f>VLOOKUP(Ventas[[#This Row],[CódigoProducto]],Productos[[CódigoProducto]:[Costo de venta]],4,FALSE)</f>
        <v>1500</v>
      </c>
    </row>
    <row r="1508" spans="1:8" ht="15.6" thickTop="1" thickBot="1" x14ac:dyDescent="0.35">
      <c r="A1508" s="1">
        <v>41946</v>
      </c>
      <c r="B1508" s="13" t="s">
        <v>102</v>
      </c>
      <c r="C1508" t="s">
        <v>22</v>
      </c>
      <c r="D1508">
        <v>2</v>
      </c>
      <c r="E1508" t="str">
        <f>VLOOKUP(Ventas[[#This Row],[Representante]],Vendedores[],2,FALSE)</f>
        <v>Moyobamba</v>
      </c>
      <c r="F1508" t="str">
        <f>VLOOKUP(Ventas[[#This Row],[CódigoProducto]],Productos[[CódigoProducto]:[Costo de venta]],2,FALSE)</f>
        <v>Samsung Galaxy S69</v>
      </c>
      <c r="G1508">
        <f>VLOOKUP(Ventas[[#This Row],[CódigoProducto]],Productos[[CódigoProducto]:[Costo de venta]],3,FALSE)</f>
        <v>998.4</v>
      </c>
      <c r="H1508">
        <f>VLOOKUP(Ventas[[#This Row],[CódigoProducto]],Productos[[CódigoProducto]:[Costo de venta]],4,FALSE)</f>
        <v>960</v>
      </c>
    </row>
    <row r="1509" spans="1:8" ht="15.6" thickTop="1" thickBot="1" x14ac:dyDescent="0.35">
      <c r="A1509" s="1">
        <v>41946</v>
      </c>
      <c r="B1509" s="13" t="s">
        <v>53</v>
      </c>
      <c r="C1509" t="s">
        <v>18</v>
      </c>
      <c r="D1509">
        <v>2</v>
      </c>
      <c r="E1509" t="str">
        <f>VLOOKUP(Ventas[[#This Row],[Representante]],Vendedores[],2,FALSE)</f>
        <v>Arequipa</v>
      </c>
      <c r="F1509" t="str">
        <f>VLOOKUP(Ventas[[#This Row],[CódigoProducto]],Productos[[CódigoProducto]:[Costo de venta]],2,FALSE)</f>
        <v>Apple iPhone 6</v>
      </c>
      <c r="G1509">
        <f>VLOOKUP(Ventas[[#This Row],[CódigoProducto]],Productos[[CódigoProducto]:[Costo de venta]],3,FALSE)</f>
        <v>1312.5</v>
      </c>
      <c r="H1509">
        <f>VLOOKUP(Ventas[[#This Row],[CódigoProducto]],Productos[[CódigoProducto]:[Costo de venta]],4,FALSE)</f>
        <v>1250</v>
      </c>
    </row>
    <row r="1510" spans="1:8" ht="15.6" thickTop="1" thickBot="1" x14ac:dyDescent="0.35">
      <c r="A1510" s="1">
        <v>41946</v>
      </c>
      <c r="B1510" s="13" t="s">
        <v>50</v>
      </c>
      <c r="C1510" t="s">
        <v>22</v>
      </c>
      <c r="D1510">
        <v>2</v>
      </c>
      <c r="E1510" t="str">
        <f>VLOOKUP(Ventas[[#This Row],[Representante]],Vendedores[],2,FALSE)</f>
        <v>Cajamarca</v>
      </c>
      <c r="F1510" t="str">
        <f>VLOOKUP(Ventas[[#This Row],[CódigoProducto]],Productos[[CódigoProducto]:[Costo de venta]],2,FALSE)</f>
        <v>Samsung Galaxy S69</v>
      </c>
      <c r="G1510">
        <f>VLOOKUP(Ventas[[#This Row],[CódigoProducto]],Productos[[CódigoProducto]:[Costo de venta]],3,FALSE)</f>
        <v>998.4</v>
      </c>
      <c r="H1510">
        <f>VLOOKUP(Ventas[[#This Row],[CódigoProducto]],Productos[[CódigoProducto]:[Costo de venta]],4,FALSE)</f>
        <v>960</v>
      </c>
    </row>
    <row r="1511" spans="1:8" ht="15.6" thickTop="1" thickBot="1" x14ac:dyDescent="0.35">
      <c r="A1511" s="1">
        <v>41946</v>
      </c>
      <c r="B1511" s="13" t="s">
        <v>34</v>
      </c>
      <c r="C1511" t="s">
        <v>17</v>
      </c>
      <c r="D1511">
        <v>2</v>
      </c>
      <c r="E1511" t="str">
        <f>VLOOKUP(Ventas[[#This Row],[Representante]],Vendedores[],2,FALSE)</f>
        <v>Ica</v>
      </c>
      <c r="F1511" t="str">
        <f>VLOOKUP(Ventas[[#This Row],[CódigoProducto]],Productos[[CódigoProducto]:[Costo de venta]],2,FALSE)</f>
        <v>BLU Advance 5.0</v>
      </c>
      <c r="G1511">
        <f>VLOOKUP(Ventas[[#This Row],[CódigoProducto]],Productos[[CódigoProducto]:[Costo de venta]],3,FALSE)</f>
        <v>1620</v>
      </c>
      <c r="H1511">
        <f>VLOOKUP(Ventas[[#This Row],[CódigoProducto]],Productos[[CódigoProducto]:[Costo de venta]],4,FALSE)</f>
        <v>1350</v>
      </c>
    </row>
    <row r="1512" spans="1:8" ht="15.6" thickTop="1" thickBot="1" x14ac:dyDescent="0.35">
      <c r="A1512" s="1">
        <v>41946</v>
      </c>
      <c r="B1512" s="13" t="s">
        <v>32</v>
      </c>
      <c r="C1512" t="s">
        <v>14</v>
      </c>
      <c r="D1512">
        <v>1</v>
      </c>
      <c r="E1512" t="str">
        <f>VLOOKUP(Ventas[[#This Row],[Representante]],Vendedores[],2,FALSE)</f>
        <v>Trujillo</v>
      </c>
      <c r="F1512" t="str">
        <f>VLOOKUP(Ventas[[#This Row],[CódigoProducto]],Productos[[CódigoProducto]:[Costo de venta]],2,FALSE)</f>
        <v>Samsung Galaxy A20</v>
      </c>
      <c r="G1512">
        <f>VLOOKUP(Ventas[[#This Row],[CódigoProducto]],Productos[[CódigoProducto]:[Costo de venta]],3,FALSE)</f>
        <v>1725</v>
      </c>
      <c r="H1512">
        <f>VLOOKUP(Ventas[[#This Row],[CódigoProducto]],Productos[[CódigoProducto]:[Costo de venta]],4,FALSE)</f>
        <v>1500</v>
      </c>
    </row>
    <row r="1513" spans="1:8" ht="15.6" thickTop="1" thickBot="1" x14ac:dyDescent="0.35">
      <c r="A1513" s="1">
        <v>41946</v>
      </c>
      <c r="B1513" s="13" t="s">
        <v>59</v>
      </c>
      <c r="C1513" t="s">
        <v>16</v>
      </c>
      <c r="D1513">
        <v>1</v>
      </c>
      <c r="E1513" t="str">
        <f>VLOOKUP(Ventas[[#This Row],[Representante]],Vendedores[],2,FALSE)</f>
        <v>Huaral</v>
      </c>
      <c r="F1513" t="str">
        <f>VLOOKUP(Ventas[[#This Row],[CódigoProducto]],Productos[[CódigoProducto]:[Costo de venta]],2,FALSE)</f>
        <v>Huawei Nexus 6P</v>
      </c>
      <c r="G1513">
        <f>VLOOKUP(Ventas[[#This Row],[CódigoProducto]],Productos[[CódigoProducto]:[Costo de venta]],3,FALSE)</f>
        <v>1624</v>
      </c>
      <c r="H1513">
        <f>VLOOKUP(Ventas[[#This Row],[CódigoProducto]],Productos[[CódigoProducto]:[Costo de venta]],4,FALSE)</f>
        <v>1450</v>
      </c>
    </row>
    <row r="1514" spans="1:8" ht="15.6" thickTop="1" thickBot="1" x14ac:dyDescent="0.35">
      <c r="A1514" s="1">
        <v>41946</v>
      </c>
      <c r="B1514" s="13" t="s">
        <v>37</v>
      </c>
      <c r="C1514" t="s">
        <v>20</v>
      </c>
      <c r="D1514">
        <v>1</v>
      </c>
      <c r="E1514" t="str">
        <f>VLOOKUP(Ventas[[#This Row],[Representante]],Vendedores[],2,FALSE)</f>
        <v>Chiclayo</v>
      </c>
      <c r="F1514" t="str">
        <f>VLOOKUP(Ventas[[#This Row],[CódigoProducto]],Productos[[CódigoProducto]:[Costo de venta]],2,FALSE)</f>
        <v>ALCATEL OneTouch</v>
      </c>
      <c r="G1514">
        <f>VLOOKUP(Ventas[[#This Row],[CódigoProducto]],Productos[[CódigoProducto]:[Costo de venta]],3,FALSE)</f>
        <v>1020</v>
      </c>
      <c r="H1514">
        <f>VLOOKUP(Ventas[[#This Row],[CódigoProducto]],Productos[[CódigoProducto]:[Costo de venta]],4,FALSE)</f>
        <v>850</v>
      </c>
    </row>
    <row r="1515" spans="1:8" ht="15.6" thickTop="1" thickBot="1" x14ac:dyDescent="0.35">
      <c r="A1515" s="1">
        <v>41946</v>
      </c>
      <c r="B1515" s="13" t="s">
        <v>38</v>
      </c>
      <c r="C1515" t="s">
        <v>21</v>
      </c>
      <c r="D1515">
        <v>2</v>
      </c>
      <c r="E1515" t="str">
        <f>VLOOKUP(Ventas[[#This Row],[Representante]],Vendedores[],2,FALSE)</f>
        <v>Catacaos</v>
      </c>
      <c r="F1515" t="str">
        <f>VLOOKUP(Ventas[[#This Row],[CódigoProducto]],Productos[[CódigoProducto]:[Costo de venta]],2,FALSE)</f>
        <v>BLU Studio X8</v>
      </c>
      <c r="G1515">
        <f>VLOOKUP(Ventas[[#This Row],[CódigoProducto]],Productos[[CódigoProducto]:[Costo de venta]],3,FALSE)</f>
        <v>1012</v>
      </c>
      <c r="H1515">
        <f>VLOOKUP(Ventas[[#This Row],[CódigoProducto]],Productos[[CódigoProducto]:[Costo de venta]],4,FALSE)</f>
        <v>920</v>
      </c>
    </row>
    <row r="1516" spans="1:8" ht="15.6" thickTop="1" thickBot="1" x14ac:dyDescent="0.35">
      <c r="A1516" s="1">
        <v>41946</v>
      </c>
      <c r="B1516" s="13" t="s">
        <v>43</v>
      </c>
      <c r="C1516" t="s">
        <v>18</v>
      </c>
      <c r="D1516">
        <v>2</v>
      </c>
      <c r="E1516" t="str">
        <f>VLOOKUP(Ventas[[#This Row],[Representante]],Vendedores[],2,FALSE)</f>
        <v>Huancayo</v>
      </c>
      <c r="F1516" t="str">
        <f>VLOOKUP(Ventas[[#This Row],[CódigoProducto]],Productos[[CódigoProducto]:[Costo de venta]],2,FALSE)</f>
        <v>Apple iPhone 6</v>
      </c>
      <c r="G1516">
        <f>VLOOKUP(Ventas[[#This Row],[CódigoProducto]],Productos[[CódigoProducto]:[Costo de venta]],3,FALSE)</f>
        <v>1312.5</v>
      </c>
      <c r="H1516">
        <f>VLOOKUP(Ventas[[#This Row],[CódigoProducto]],Productos[[CódigoProducto]:[Costo de venta]],4,FALSE)</f>
        <v>1250</v>
      </c>
    </row>
    <row r="1517" spans="1:8" ht="15.6" thickTop="1" thickBot="1" x14ac:dyDescent="0.35">
      <c r="A1517" s="1">
        <v>41946</v>
      </c>
      <c r="B1517" s="13" t="s">
        <v>49</v>
      </c>
      <c r="C1517" t="s">
        <v>18</v>
      </c>
      <c r="D1517">
        <v>3</v>
      </c>
      <c r="E1517" t="str">
        <f>VLOOKUP(Ventas[[#This Row],[Representante]],Vendedores[],2,FALSE)</f>
        <v>Piura</v>
      </c>
      <c r="F1517" t="str">
        <f>VLOOKUP(Ventas[[#This Row],[CódigoProducto]],Productos[[CódigoProducto]:[Costo de venta]],2,FALSE)</f>
        <v>Apple iPhone 6</v>
      </c>
      <c r="G1517">
        <f>VLOOKUP(Ventas[[#This Row],[CódigoProducto]],Productos[[CódigoProducto]:[Costo de venta]],3,FALSE)</f>
        <v>1312.5</v>
      </c>
      <c r="H1517">
        <f>VLOOKUP(Ventas[[#This Row],[CódigoProducto]],Productos[[CódigoProducto]:[Costo de venta]],4,FALSE)</f>
        <v>1250</v>
      </c>
    </row>
    <row r="1518" spans="1:8" ht="15.6" thickTop="1" thickBot="1" x14ac:dyDescent="0.35">
      <c r="A1518" s="1">
        <v>41946</v>
      </c>
      <c r="B1518" s="13" t="s">
        <v>40</v>
      </c>
      <c r="C1518" t="s">
        <v>16</v>
      </c>
      <c r="D1518">
        <v>2</v>
      </c>
      <c r="E1518" t="str">
        <f>VLOOKUP(Ventas[[#This Row],[Representante]],Vendedores[],2,FALSE)</f>
        <v>Iquitos</v>
      </c>
      <c r="F1518" t="str">
        <f>VLOOKUP(Ventas[[#This Row],[CódigoProducto]],Productos[[CódigoProducto]:[Costo de venta]],2,FALSE)</f>
        <v>Huawei Nexus 6P</v>
      </c>
      <c r="G1518">
        <f>VLOOKUP(Ventas[[#This Row],[CódigoProducto]],Productos[[CódigoProducto]:[Costo de venta]],3,FALSE)</f>
        <v>1624</v>
      </c>
      <c r="H1518">
        <f>VLOOKUP(Ventas[[#This Row],[CódigoProducto]],Productos[[CódigoProducto]:[Costo de venta]],4,FALSE)</f>
        <v>1450</v>
      </c>
    </row>
    <row r="1519" spans="1:8" ht="15.6" thickTop="1" thickBot="1" x14ac:dyDescent="0.35">
      <c r="A1519" s="1">
        <v>41946</v>
      </c>
      <c r="B1519" s="13" t="s">
        <v>39</v>
      </c>
      <c r="C1519" t="s">
        <v>21</v>
      </c>
      <c r="D1519">
        <v>2</v>
      </c>
      <c r="E1519" t="str">
        <f>VLOOKUP(Ventas[[#This Row],[Representante]],Vendedores[],2,FALSE)</f>
        <v>Tacna</v>
      </c>
      <c r="F1519" t="str">
        <f>VLOOKUP(Ventas[[#This Row],[CódigoProducto]],Productos[[CódigoProducto]:[Costo de venta]],2,FALSE)</f>
        <v>BLU Studio X8</v>
      </c>
      <c r="G1519">
        <f>VLOOKUP(Ventas[[#This Row],[CódigoProducto]],Productos[[CódigoProducto]:[Costo de venta]],3,FALSE)</f>
        <v>1012</v>
      </c>
      <c r="H1519">
        <f>VLOOKUP(Ventas[[#This Row],[CódigoProducto]],Productos[[CódigoProducto]:[Costo de venta]],4,FALSE)</f>
        <v>920</v>
      </c>
    </row>
    <row r="1520" spans="1:8" ht="15.6" thickTop="1" thickBot="1" x14ac:dyDescent="0.35">
      <c r="A1520" s="1">
        <v>41946</v>
      </c>
      <c r="B1520" s="13" t="s">
        <v>48</v>
      </c>
      <c r="C1520" t="s">
        <v>19</v>
      </c>
      <c r="D1520">
        <v>2</v>
      </c>
      <c r="E1520" t="str">
        <f>VLOOKUP(Ventas[[#This Row],[Representante]],Vendedores[],2,FALSE)</f>
        <v>Cusco</v>
      </c>
      <c r="F1520" t="str">
        <f>VLOOKUP(Ventas[[#This Row],[CódigoProducto]],Productos[[CódigoProducto]:[Costo de venta]],2,FALSE)</f>
        <v>ASUS ZenFone 3</v>
      </c>
      <c r="G1520">
        <f>VLOOKUP(Ventas[[#This Row],[CódigoProducto]],Productos[[CódigoProducto]:[Costo de venta]],3,FALSE)</f>
        <v>2013</v>
      </c>
      <c r="H1520">
        <f>VLOOKUP(Ventas[[#This Row],[CódigoProducto]],Productos[[CódigoProducto]:[Costo de venta]],4,FALSE)</f>
        <v>1650</v>
      </c>
    </row>
    <row r="1521" spans="1:8" ht="15.6" thickTop="1" thickBot="1" x14ac:dyDescent="0.35">
      <c r="A1521" s="1">
        <v>41946</v>
      </c>
      <c r="B1521" s="13" t="s">
        <v>47</v>
      </c>
      <c r="C1521" t="s">
        <v>17</v>
      </c>
      <c r="D1521">
        <v>2</v>
      </c>
      <c r="E1521" t="str">
        <f>VLOOKUP(Ventas[[#This Row],[Representante]],Vendedores[],2,FALSE)</f>
        <v>Chimbote</v>
      </c>
      <c r="F1521" t="str">
        <f>VLOOKUP(Ventas[[#This Row],[CódigoProducto]],Productos[[CódigoProducto]:[Costo de venta]],2,FALSE)</f>
        <v>BLU Advance 5.0</v>
      </c>
      <c r="G1521">
        <f>VLOOKUP(Ventas[[#This Row],[CódigoProducto]],Productos[[CódigoProducto]:[Costo de venta]],3,FALSE)</f>
        <v>1620</v>
      </c>
      <c r="H1521">
        <f>VLOOKUP(Ventas[[#This Row],[CódigoProducto]],Productos[[CódigoProducto]:[Costo de venta]],4,FALSE)</f>
        <v>1350</v>
      </c>
    </row>
    <row r="1522" spans="1:8" ht="15.6" thickTop="1" thickBot="1" x14ac:dyDescent="0.35">
      <c r="A1522" s="1">
        <v>41946</v>
      </c>
      <c r="B1522" s="13" t="s">
        <v>56</v>
      </c>
      <c r="C1522" t="s">
        <v>15</v>
      </c>
      <c r="D1522">
        <v>4</v>
      </c>
      <c r="E1522" t="str">
        <f>VLOOKUP(Ventas[[#This Row],[Representante]],Vendedores[],2,FALSE)</f>
        <v>Juliaca</v>
      </c>
      <c r="F1522" t="str">
        <f>VLOOKUP(Ventas[[#This Row],[CódigoProducto]],Productos[[CódigoProducto]:[Costo de venta]],2,FALSE)</f>
        <v>Moto G Plus</v>
      </c>
      <c r="G1522">
        <f>VLOOKUP(Ventas[[#This Row],[CódigoProducto]],Productos[[CódigoProducto]:[Costo de venta]],3,FALSE)</f>
        <v>2376</v>
      </c>
      <c r="H1522">
        <f>VLOOKUP(Ventas[[#This Row],[CódigoProducto]],Productos[[CódigoProducto]:[Costo de venta]],4,FALSE)</f>
        <v>2200</v>
      </c>
    </row>
    <row r="1523" spans="1:8" ht="15.6" thickTop="1" thickBot="1" x14ac:dyDescent="0.35">
      <c r="A1523" s="1">
        <v>41946</v>
      </c>
      <c r="B1523" s="13" t="s">
        <v>52</v>
      </c>
      <c r="C1523" t="s">
        <v>21</v>
      </c>
      <c r="D1523">
        <v>1</v>
      </c>
      <c r="E1523" t="str">
        <f>VLOOKUP(Ventas[[#This Row],[Representante]],Vendedores[],2,FALSE)</f>
        <v>Ayacucho</v>
      </c>
      <c r="F1523" t="str">
        <f>VLOOKUP(Ventas[[#This Row],[CódigoProducto]],Productos[[CódigoProducto]:[Costo de venta]],2,FALSE)</f>
        <v>BLU Studio X8</v>
      </c>
      <c r="G1523">
        <f>VLOOKUP(Ventas[[#This Row],[CódigoProducto]],Productos[[CódigoProducto]:[Costo de venta]],3,FALSE)</f>
        <v>1012</v>
      </c>
      <c r="H1523">
        <f>VLOOKUP(Ventas[[#This Row],[CódigoProducto]],Productos[[CódigoProducto]:[Costo de venta]],4,FALSE)</f>
        <v>920</v>
      </c>
    </row>
    <row r="1524" spans="1:8" ht="15.6" thickTop="1" thickBot="1" x14ac:dyDescent="0.35">
      <c r="A1524" s="1">
        <v>41946</v>
      </c>
      <c r="B1524" s="13" t="s">
        <v>55</v>
      </c>
      <c r="C1524" t="s">
        <v>17</v>
      </c>
      <c r="D1524">
        <v>3</v>
      </c>
      <c r="E1524" t="str">
        <f>VLOOKUP(Ventas[[#This Row],[Representante]],Vendedores[],2,FALSE)</f>
        <v>Pucallpa</v>
      </c>
      <c r="F1524" t="str">
        <f>VLOOKUP(Ventas[[#This Row],[CódigoProducto]],Productos[[CódigoProducto]:[Costo de venta]],2,FALSE)</f>
        <v>BLU Advance 5.0</v>
      </c>
      <c r="G1524">
        <f>VLOOKUP(Ventas[[#This Row],[CódigoProducto]],Productos[[CódigoProducto]:[Costo de venta]],3,FALSE)</f>
        <v>1620</v>
      </c>
      <c r="H1524">
        <f>VLOOKUP(Ventas[[#This Row],[CódigoProducto]],Productos[[CódigoProducto]:[Costo de venta]],4,FALSE)</f>
        <v>1350</v>
      </c>
    </row>
    <row r="1525" spans="1:8" ht="15.6" thickTop="1" thickBot="1" x14ac:dyDescent="0.35">
      <c r="A1525" s="1">
        <v>41946</v>
      </c>
      <c r="B1525" s="13" t="s">
        <v>57</v>
      </c>
      <c r="C1525" t="s">
        <v>23</v>
      </c>
      <c r="D1525">
        <v>1</v>
      </c>
      <c r="E1525" t="str">
        <f>VLOOKUP(Ventas[[#This Row],[Representante]],Vendedores[],2,FALSE)</f>
        <v>Tumbes</v>
      </c>
      <c r="F1525" t="str">
        <f>VLOOKUP(Ventas[[#This Row],[CódigoProducto]],Productos[[CódigoProducto]:[Costo de venta]],2,FALSE)</f>
        <v>Samsung Galaxy J7</v>
      </c>
      <c r="G1525">
        <f>VLOOKUP(Ventas[[#This Row],[CódigoProducto]],Productos[[CódigoProducto]:[Costo de venta]],3,FALSE)</f>
        <v>2016.5</v>
      </c>
      <c r="H1525">
        <f>VLOOKUP(Ventas[[#This Row],[CódigoProducto]],Productos[[CódigoProducto]:[Costo de venta]],4,FALSE)</f>
        <v>1850</v>
      </c>
    </row>
    <row r="1526" spans="1:8" ht="15.6" thickTop="1" thickBot="1" x14ac:dyDescent="0.35">
      <c r="A1526" s="1">
        <v>41946</v>
      </c>
      <c r="B1526" s="13" t="s">
        <v>45</v>
      </c>
      <c r="C1526" t="s">
        <v>18</v>
      </c>
      <c r="D1526">
        <v>2</v>
      </c>
      <c r="E1526" t="str">
        <f>VLOOKUP(Ventas[[#This Row],[Representante]],Vendedores[],2,FALSE)</f>
        <v>Ilo</v>
      </c>
      <c r="F1526" t="str">
        <f>VLOOKUP(Ventas[[#This Row],[CódigoProducto]],Productos[[CódigoProducto]:[Costo de venta]],2,FALSE)</f>
        <v>Apple iPhone 6</v>
      </c>
      <c r="G1526">
        <f>VLOOKUP(Ventas[[#This Row],[CódigoProducto]],Productos[[CódigoProducto]:[Costo de venta]],3,FALSE)</f>
        <v>1312.5</v>
      </c>
      <c r="H1526">
        <f>VLOOKUP(Ventas[[#This Row],[CódigoProducto]],Productos[[CódigoProducto]:[Costo de venta]],4,FALSE)</f>
        <v>1250</v>
      </c>
    </row>
    <row r="1527" spans="1:8" ht="15.6" thickTop="1" thickBot="1" x14ac:dyDescent="0.35">
      <c r="A1527" s="1">
        <v>41946</v>
      </c>
      <c r="B1527" s="13" t="s">
        <v>51</v>
      </c>
      <c r="C1527" t="s">
        <v>15</v>
      </c>
      <c r="D1527">
        <v>2</v>
      </c>
      <c r="E1527" t="str">
        <f>VLOOKUP(Ventas[[#This Row],[Representante]],Vendedores[],2,FALSE)</f>
        <v>Huaraz</v>
      </c>
      <c r="F1527" t="str">
        <f>VLOOKUP(Ventas[[#This Row],[CódigoProducto]],Productos[[CódigoProducto]:[Costo de venta]],2,FALSE)</f>
        <v>Moto G Plus</v>
      </c>
      <c r="G1527">
        <f>VLOOKUP(Ventas[[#This Row],[CódigoProducto]],Productos[[CódigoProducto]:[Costo de venta]],3,FALSE)</f>
        <v>2376</v>
      </c>
      <c r="H1527">
        <f>VLOOKUP(Ventas[[#This Row],[CódigoProducto]],Productos[[CódigoProducto]:[Costo de venta]],4,FALSE)</f>
        <v>2200</v>
      </c>
    </row>
    <row r="1528" spans="1:8" ht="15.6" thickTop="1" thickBot="1" x14ac:dyDescent="0.35">
      <c r="A1528" s="1">
        <v>41946</v>
      </c>
      <c r="B1528" s="13" t="s">
        <v>58</v>
      </c>
      <c r="C1528" t="s">
        <v>15</v>
      </c>
      <c r="D1528">
        <v>1</v>
      </c>
      <c r="E1528" t="str">
        <f>VLOOKUP(Ventas[[#This Row],[Representante]],Vendedores[],2,FALSE)</f>
        <v>Chincha</v>
      </c>
      <c r="F1528" t="str">
        <f>VLOOKUP(Ventas[[#This Row],[CódigoProducto]],Productos[[CódigoProducto]:[Costo de venta]],2,FALSE)</f>
        <v>Moto G Plus</v>
      </c>
      <c r="G1528">
        <f>VLOOKUP(Ventas[[#This Row],[CódigoProducto]],Productos[[CódigoProducto]:[Costo de venta]],3,FALSE)</f>
        <v>2376</v>
      </c>
      <c r="H1528">
        <f>VLOOKUP(Ventas[[#This Row],[CódigoProducto]],Productos[[CódigoProducto]:[Costo de venta]],4,FALSE)</f>
        <v>2200</v>
      </c>
    </row>
    <row r="1529" spans="1:8" ht="15.6" thickTop="1" thickBot="1" x14ac:dyDescent="0.35">
      <c r="A1529" s="1">
        <v>41947</v>
      </c>
      <c r="B1529" s="13" t="s">
        <v>60</v>
      </c>
      <c r="C1529" t="s">
        <v>14</v>
      </c>
      <c r="D1529">
        <v>2</v>
      </c>
      <c r="E1529" t="str">
        <f>VLOOKUP(Ventas[[#This Row],[Representante]],Vendedores[],2,FALSE)</f>
        <v>Pisco</v>
      </c>
      <c r="F1529" t="str">
        <f>VLOOKUP(Ventas[[#This Row],[CódigoProducto]],Productos[[CódigoProducto]:[Costo de venta]],2,FALSE)</f>
        <v>Samsung Galaxy A20</v>
      </c>
      <c r="G1529">
        <f>VLOOKUP(Ventas[[#This Row],[CódigoProducto]],Productos[[CódigoProducto]:[Costo de venta]],3,FALSE)</f>
        <v>1725</v>
      </c>
      <c r="H1529">
        <f>VLOOKUP(Ventas[[#This Row],[CódigoProducto]],Productos[[CódigoProducto]:[Costo de venta]],4,FALSE)</f>
        <v>1500</v>
      </c>
    </row>
    <row r="1530" spans="1:8" ht="15.6" thickTop="1" thickBot="1" x14ac:dyDescent="0.35">
      <c r="A1530" s="1">
        <v>41947</v>
      </c>
      <c r="B1530" s="13" t="s">
        <v>54</v>
      </c>
      <c r="C1530" t="s">
        <v>21</v>
      </c>
      <c r="D1530">
        <v>2</v>
      </c>
      <c r="E1530" t="str">
        <f>VLOOKUP(Ventas[[#This Row],[Representante]],Vendedores[],2,FALSE)</f>
        <v>Cañete</v>
      </c>
      <c r="F1530" t="str">
        <f>VLOOKUP(Ventas[[#This Row],[CódigoProducto]],Productos[[CódigoProducto]:[Costo de venta]],2,FALSE)</f>
        <v>BLU Studio X8</v>
      </c>
      <c r="G1530">
        <f>VLOOKUP(Ventas[[#This Row],[CódigoProducto]],Productos[[CódigoProducto]:[Costo de venta]],3,FALSE)</f>
        <v>1012</v>
      </c>
      <c r="H1530">
        <f>VLOOKUP(Ventas[[#This Row],[CódigoProducto]],Productos[[CódigoProducto]:[Costo de venta]],4,FALSE)</f>
        <v>920</v>
      </c>
    </row>
    <row r="1531" spans="1:8" ht="15.6" thickTop="1" thickBot="1" x14ac:dyDescent="0.35">
      <c r="A1531" s="1">
        <v>41947</v>
      </c>
      <c r="B1531" s="13" t="s">
        <v>63</v>
      </c>
      <c r="C1531" t="s">
        <v>17</v>
      </c>
      <c r="D1531">
        <v>24</v>
      </c>
      <c r="E1531" t="str">
        <f>VLOOKUP(Ventas[[#This Row],[Representante]],Vendedores[],2,FALSE)</f>
        <v>Jaén</v>
      </c>
      <c r="F1531" t="str">
        <f>VLOOKUP(Ventas[[#This Row],[CódigoProducto]],Productos[[CódigoProducto]:[Costo de venta]],2,FALSE)</f>
        <v>BLU Advance 5.0</v>
      </c>
      <c r="G1531">
        <f>VLOOKUP(Ventas[[#This Row],[CódigoProducto]],Productos[[CódigoProducto]:[Costo de venta]],3,FALSE)</f>
        <v>1620</v>
      </c>
      <c r="H1531">
        <f>VLOOKUP(Ventas[[#This Row],[CódigoProducto]],Productos[[CódigoProducto]:[Costo de venta]],4,FALSE)</f>
        <v>1350</v>
      </c>
    </row>
    <row r="1532" spans="1:8" ht="15.6" thickTop="1" thickBot="1" x14ac:dyDescent="0.35">
      <c r="A1532" s="1">
        <v>41947</v>
      </c>
      <c r="B1532" s="13" t="s">
        <v>64</v>
      </c>
      <c r="C1532" t="s">
        <v>15</v>
      </c>
      <c r="D1532">
        <v>2</v>
      </c>
      <c r="E1532" t="str">
        <f>VLOOKUP(Ventas[[#This Row],[Representante]],Vendedores[],2,FALSE)</f>
        <v>Moyobamba</v>
      </c>
      <c r="F1532" t="str">
        <f>VLOOKUP(Ventas[[#This Row],[CódigoProducto]],Productos[[CódigoProducto]:[Costo de venta]],2,FALSE)</f>
        <v>Moto G Plus</v>
      </c>
      <c r="G1532">
        <f>VLOOKUP(Ventas[[#This Row],[CódigoProducto]],Productos[[CódigoProducto]:[Costo de venta]],3,FALSE)</f>
        <v>2376</v>
      </c>
      <c r="H1532">
        <f>VLOOKUP(Ventas[[#This Row],[CódigoProducto]],Productos[[CódigoProducto]:[Costo de venta]],4,FALSE)</f>
        <v>2200</v>
      </c>
    </row>
    <row r="1533" spans="1:8" ht="15.6" thickTop="1" thickBot="1" x14ac:dyDescent="0.35">
      <c r="A1533" s="1">
        <v>41947</v>
      </c>
      <c r="B1533" s="13" t="s">
        <v>65</v>
      </c>
      <c r="C1533" t="s">
        <v>24</v>
      </c>
      <c r="D1533">
        <v>2</v>
      </c>
      <c r="E1533" t="str">
        <f>VLOOKUP(Ventas[[#This Row],[Representante]],Vendedores[],2,FALSE)</f>
        <v>Barranca</v>
      </c>
      <c r="F1533" t="str">
        <f>VLOOKUP(Ventas[[#This Row],[CódigoProducto]],Productos[[CódigoProducto]:[Costo de venta]],2,FALSE)</f>
        <v>Samsung Galaxy S5</v>
      </c>
      <c r="G1533">
        <f>VLOOKUP(Ventas[[#This Row],[CódigoProducto]],Productos[[CódigoProducto]:[Costo de venta]],3,FALSE)</f>
        <v>2167.1999999999998</v>
      </c>
      <c r="H1533">
        <f>VLOOKUP(Ventas[[#This Row],[CódigoProducto]],Productos[[CódigoProducto]:[Costo de venta]],4,FALSE)</f>
        <v>1720</v>
      </c>
    </row>
    <row r="1534" spans="1:8" ht="15.6" thickTop="1" thickBot="1" x14ac:dyDescent="0.35">
      <c r="A1534" s="1">
        <v>41947</v>
      </c>
      <c r="B1534" s="13" t="s">
        <v>66</v>
      </c>
      <c r="C1534" t="s">
        <v>16</v>
      </c>
      <c r="D1534">
        <v>3</v>
      </c>
      <c r="E1534" t="str">
        <f>VLOOKUP(Ventas[[#This Row],[Representante]],Vendedores[],2,FALSE)</f>
        <v>Huacho</v>
      </c>
      <c r="F1534" t="str">
        <f>VLOOKUP(Ventas[[#This Row],[CódigoProducto]],Productos[[CódigoProducto]:[Costo de venta]],2,FALSE)</f>
        <v>Huawei Nexus 6P</v>
      </c>
      <c r="G1534">
        <f>VLOOKUP(Ventas[[#This Row],[CódigoProducto]],Productos[[CódigoProducto]:[Costo de venta]],3,FALSE)</f>
        <v>1624</v>
      </c>
      <c r="H1534">
        <f>VLOOKUP(Ventas[[#This Row],[CódigoProducto]],Productos[[CódigoProducto]:[Costo de venta]],4,FALSE)</f>
        <v>1450</v>
      </c>
    </row>
    <row r="1535" spans="1:8" ht="15.6" thickTop="1" thickBot="1" x14ac:dyDescent="0.35">
      <c r="A1535" s="1">
        <v>41947</v>
      </c>
      <c r="B1535" s="13" t="s">
        <v>67</v>
      </c>
      <c r="C1535" t="s">
        <v>24</v>
      </c>
      <c r="D1535">
        <v>2</v>
      </c>
      <c r="E1535" t="str">
        <f>VLOOKUP(Ventas[[#This Row],[Representante]],Vendedores[],2,FALSE)</f>
        <v>Tingo María</v>
      </c>
      <c r="F1535" t="str">
        <f>VLOOKUP(Ventas[[#This Row],[CódigoProducto]],Productos[[CódigoProducto]:[Costo de venta]],2,FALSE)</f>
        <v>Samsung Galaxy S5</v>
      </c>
      <c r="G1535">
        <f>VLOOKUP(Ventas[[#This Row],[CódigoProducto]],Productos[[CódigoProducto]:[Costo de venta]],3,FALSE)</f>
        <v>2167.1999999999998</v>
      </c>
      <c r="H1535">
        <f>VLOOKUP(Ventas[[#This Row],[CódigoProducto]],Productos[[CódigoProducto]:[Costo de venta]],4,FALSE)</f>
        <v>1720</v>
      </c>
    </row>
    <row r="1536" spans="1:8" ht="15.6" thickTop="1" thickBot="1" x14ac:dyDescent="0.35">
      <c r="A1536" s="1">
        <v>41947</v>
      </c>
      <c r="B1536" s="13" t="s">
        <v>68</v>
      </c>
      <c r="C1536" t="s">
        <v>18</v>
      </c>
      <c r="D1536">
        <v>19</v>
      </c>
      <c r="E1536" t="str">
        <f>VLOOKUP(Ventas[[#This Row],[Representante]],Vendedores[],2,FALSE)</f>
        <v>Paita</v>
      </c>
      <c r="F1536" t="str">
        <f>VLOOKUP(Ventas[[#This Row],[CódigoProducto]],Productos[[CódigoProducto]:[Costo de venta]],2,FALSE)</f>
        <v>Apple iPhone 6</v>
      </c>
      <c r="G1536">
        <f>VLOOKUP(Ventas[[#This Row],[CódigoProducto]],Productos[[CódigoProducto]:[Costo de venta]],3,FALSE)</f>
        <v>1312.5</v>
      </c>
      <c r="H1536">
        <f>VLOOKUP(Ventas[[#This Row],[CódigoProducto]],Productos[[CódigoProducto]:[Costo de venta]],4,FALSE)</f>
        <v>1250</v>
      </c>
    </row>
    <row r="1537" spans="1:8" ht="15.6" thickTop="1" thickBot="1" x14ac:dyDescent="0.35">
      <c r="A1537" s="1">
        <v>41947</v>
      </c>
      <c r="B1537" s="13" t="s">
        <v>62</v>
      </c>
      <c r="C1537" t="s">
        <v>15</v>
      </c>
      <c r="D1537">
        <v>8</v>
      </c>
      <c r="E1537" t="str">
        <f>VLOOKUP(Ventas[[#This Row],[Representante]],Vendedores[],2,FALSE)</f>
        <v>Sullana</v>
      </c>
      <c r="F1537" t="str">
        <f>VLOOKUP(Ventas[[#This Row],[CódigoProducto]],Productos[[CódigoProducto]:[Costo de venta]],2,FALSE)</f>
        <v>Moto G Plus</v>
      </c>
      <c r="G1537">
        <f>VLOOKUP(Ventas[[#This Row],[CódigoProducto]],Productos[[CódigoProducto]:[Costo de venta]],3,FALSE)</f>
        <v>2376</v>
      </c>
      <c r="H1537">
        <f>VLOOKUP(Ventas[[#This Row],[CódigoProducto]],Productos[[CódigoProducto]:[Costo de venta]],4,FALSE)</f>
        <v>2200</v>
      </c>
    </row>
    <row r="1538" spans="1:8" ht="15.6" thickTop="1" thickBot="1" x14ac:dyDescent="0.35">
      <c r="A1538" s="1">
        <v>41947</v>
      </c>
      <c r="B1538" s="13" t="s">
        <v>61</v>
      </c>
      <c r="C1538" t="s">
        <v>24</v>
      </c>
      <c r="D1538">
        <v>3</v>
      </c>
      <c r="E1538" t="str">
        <f>VLOOKUP(Ventas[[#This Row],[Representante]],Vendedores[],2,FALSE)</f>
        <v>Cerro de Pasco</v>
      </c>
      <c r="F1538" t="str">
        <f>VLOOKUP(Ventas[[#This Row],[CódigoProducto]],Productos[[CódigoProducto]:[Costo de venta]],2,FALSE)</f>
        <v>Samsung Galaxy S5</v>
      </c>
      <c r="G1538">
        <f>VLOOKUP(Ventas[[#This Row],[CódigoProducto]],Productos[[CódigoProducto]:[Costo de venta]],3,FALSE)</f>
        <v>2167.1999999999998</v>
      </c>
      <c r="H1538">
        <f>VLOOKUP(Ventas[[#This Row],[CódigoProducto]],Productos[[CódigoProducto]:[Costo de venta]],4,FALSE)</f>
        <v>1720</v>
      </c>
    </row>
    <row r="1539" spans="1:8" ht="15.6" thickTop="1" thickBot="1" x14ac:dyDescent="0.35">
      <c r="A1539" s="1">
        <v>41947</v>
      </c>
      <c r="B1539" s="13" t="s">
        <v>69</v>
      </c>
      <c r="C1539" t="s">
        <v>20</v>
      </c>
      <c r="D1539">
        <v>3</v>
      </c>
      <c r="E1539" t="str">
        <f>VLOOKUP(Ventas[[#This Row],[Representante]],Vendedores[],2,FALSE)</f>
        <v>Satipo</v>
      </c>
      <c r="F1539" t="str">
        <f>VLOOKUP(Ventas[[#This Row],[CódigoProducto]],Productos[[CódigoProducto]:[Costo de venta]],2,FALSE)</f>
        <v>ALCATEL OneTouch</v>
      </c>
      <c r="G1539">
        <f>VLOOKUP(Ventas[[#This Row],[CódigoProducto]],Productos[[CódigoProducto]:[Costo de venta]],3,FALSE)</f>
        <v>1020</v>
      </c>
      <c r="H1539">
        <f>VLOOKUP(Ventas[[#This Row],[CódigoProducto]],Productos[[CódigoProducto]:[Costo de venta]],4,FALSE)</f>
        <v>850</v>
      </c>
    </row>
    <row r="1540" spans="1:8" ht="15.6" thickTop="1" thickBot="1" x14ac:dyDescent="0.35">
      <c r="A1540" s="1">
        <v>41947</v>
      </c>
      <c r="B1540" s="13" t="s">
        <v>70</v>
      </c>
      <c r="C1540" t="s">
        <v>23</v>
      </c>
      <c r="D1540">
        <v>2</v>
      </c>
      <c r="E1540" t="str">
        <f>VLOOKUP(Ventas[[#This Row],[Representante]],Vendedores[],2,FALSE)</f>
        <v>Talara</v>
      </c>
      <c r="F1540" t="str">
        <f>VLOOKUP(Ventas[[#This Row],[CódigoProducto]],Productos[[CódigoProducto]:[Costo de venta]],2,FALSE)</f>
        <v>Samsung Galaxy J7</v>
      </c>
      <c r="G1540">
        <f>VLOOKUP(Ventas[[#This Row],[CódigoProducto]],Productos[[CódigoProducto]:[Costo de venta]],3,FALSE)</f>
        <v>2016.5</v>
      </c>
      <c r="H1540">
        <f>VLOOKUP(Ventas[[#This Row],[CódigoProducto]],Productos[[CódigoProducto]:[Costo de venta]],4,FALSE)</f>
        <v>1850</v>
      </c>
    </row>
    <row r="1541" spans="1:8" ht="15.6" thickTop="1" thickBot="1" x14ac:dyDescent="0.35">
      <c r="A1541" s="1">
        <v>41947</v>
      </c>
      <c r="B1541" s="13" t="s">
        <v>71</v>
      </c>
      <c r="C1541" t="s">
        <v>15</v>
      </c>
      <c r="D1541">
        <v>1</v>
      </c>
      <c r="E1541" t="str">
        <f>VLOOKUP(Ventas[[#This Row],[Representante]],Vendedores[],2,FALSE)</f>
        <v>Yurimaguas</v>
      </c>
      <c r="F1541" t="str">
        <f>VLOOKUP(Ventas[[#This Row],[CódigoProducto]],Productos[[CódigoProducto]:[Costo de venta]],2,FALSE)</f>
        <v>Moto G Plus</v>
      </c>
      <c r="G1541">
        <f>VLOOKUP(Ventas[[#This Row],[CódigoProducto]],Productos[[CódigoProducto]:[Costo de venta]],3,FALSE)</f>
        <v>2376</v>
      </c>
      <c r="H1541">
        <f>VLOOKUP(Ventas[[#This Row],[CódigoProducto]],Productos[[CódigoProducto]:[Costo de venta]],4,FALSE)</f>
        <v>2200</v>
      </c>
    </row>
    <row r="1542" spans="1:8" ht="15.6" thickTop="1" thickBot="1" x14ac:dyDescent="0.35">
      <c r="A1542" s="1">
        <v>41947</v>
      </c>
      <c r="B1542" s="13" t="s">
        <v>46</v>
      </c>
      <c r="C1542" t="s">
        <v>14</v>
      </c>
      <c r="D1542">
        <v>3</v>
      </c>
      <c r="E1542" t="str">
        <f>VLOOKUP(Ventas[[#This Row],[Representante]],Vendedores[],2,FALSE)</f>
        <v>Sicuani</v>
      </c>
      <c r="F1542" t="str">
        <f>VLOOKUP(Ventas[[#This Row],[CódigoProducto]],Productos[[CódigoProducto]:[Costo de venta]],2,FALSE)</f>
        <v>Samsung Galaxy A20</v>
      </c>
      <c r="G1542">
        <f>VLOOKUP(Ventas[[#This Row],[CódigoProducto]],Productos[[CódigoProducto]:[Costo de venta]],3,FALSE)</f>
        <v>1725</v>
      </c>
      <c r="H1542">
        <f>VLOOKUP(Ventas[[#This Row],[CódigoProducto]],Productos[[CódigoProducto]:[Costo de venta]],4,FALSE)</f>
        <v>1500</v>
      </c>
    </row>
    <row r="1543" spans="1:8" ht="15.6" thickTop="1" thickBot="1" x14ac:dyDescent="0.35">
      <c r="A1543" s="1">
        <v>41947</v>
      </c>
      <c r="B1543" s="13" t="s">
        <v>72</v>
      </c>
      <c r="C1543" t="s">
        <v>24</v>
      </c>
      <c r="D1543">
        <v>23</v>
      </c>
      <c r="E1543" t="str">
        <f>VLOOKUP(Ventas[[#This Row],[Representante]],Vendedores[],2,FALSE)</f>
        <v>Sechura</v>
      </c>
      <c r="F1543" t="str">
        <f>VLOOKUP(Ventas[[#This Row],[CódigoProducto]],Productos[[CódigoProducto]:[Costo de venta]],2,FALSE)</f>
        <v>Samsung Galaxy S5</v>
      </c>
      <c r="G1543">
        <f>VLOOKUP(Ventas[[#This Row],[CódigoProducto]],Productos[[CódigoProducto]:[Costo de venta]],3,FALSE)</f>
        <v>2167.1999999999998</v>
      </c>
      <c r="H1543">
        <f>VLOOKUP(Ventas[[#This Row],[CódigoProducto]],Productos[[CódigoProducto]:[Costo de venta]],4,FALSE)</f>
        <v>1720</v>
      </c>
    </row>
    <row r="1544" spans="1:8" ht="15.6" thickTop="1" thickBot="1" x14ac:dyDescent="0.35">
      <c r="A1544" s="1">
        <v>41947</v>
      </c>
      <c r="B1544" s="13" t="s">
        <v>73</v>
      </c>
      <c r="C1544" t="s">
        <v>24</v>
      </c>
      <c r="D1544">
        <v>1</v>
      </c>
      <c r="E1544" t="str">
        <f>VLOOKUP(Ventas[[#This Row],[Representante]],Vendedores[],2,FALSE)</f>
        <v>Puerto Maldonado</v>
      </c>
      <c r="F1544" t="str">
        <f>VLOOKUP(Ventas[[#This Row],[CódigoProducto]],Productos[[CódigoProducto]:[Costo de venta]],2,FALSE)</f>
        <v>Samsung Galaxy S5</v>
      </c>
      <c r="G1544">
        <f>VLOOKUP(Ventas[[#This Row],[CódigoProducto]],Productos[[CódigoProducto]:[Costo de venta]],3,FALSE)</f>
        <v>2167.1999999999998</v>
      </c>
      <c r="H1544">
        <f>VLOOKUP(Ventas[[#This Row],[CódigoProducto]],Productos[[CódigoProducto]:[Costo de venta]],4,FALSE)</f>
        <v>1720</v>
      </c>
    </row>
    <row r="1545" spans="1:8" ht="15.6" thickTop="1" thickBot="1" x14ac:dyDescent="0.35">
      <c r="A1545" s="1">
        <v>41947</v>
      </c>
      <c r="B1545" s="13" t="s">
        <v>74</v>
      </c>
      <c r="C1545" t="s">
        <v>18</v>
      </c>
      <c r="D1545">
        <v>2</v>
      </c>
      <c r="E1545" t="str">
        <f>VLOOKUP(Ventas[[#This Row],[Representante]],Vendedores[],2,FALSE)</f>
        <v>Huánuco</v>
      </c>
      <c r="F1545" t="str">
        <f>VLOOKUP(Ventas[[#This Row],[CódigoProducto]],Productos[[CódigoProducto]:[Costo de venta]],2,FALSE)</f>
        <v>Apple iPhone 6</v>
      </c>
      <c r="G1545">
        <f>VLOOKUP(Ventas[[#This Row],[CódigoProducto]],Productos[[CódigoProducto]:[Costo de venta]],3,FALSE)</f>
        <v>1312.5</v>
      </c>
      <c r="H1545">
        <f>VLOOKUP(Ventas[[#This Row],[CódigoProducto]],Productos[[CódigoProducto]:[Costo de venta]],4,FALSE)</f>
        <v>1250</v>
      </c>
    </row>
    <row r="1546" spans="1:8" ht="15.6" thickTop="1" thickBot="1" x14ac:dyDescent="0.35">
      <c r="A1546" s="1">
        <v>41947</v>
      </c>
      <c r="B1546" s="13" t="s">
        <v>75</v>
      </c>
      <c r="C1546" t="s">
        <v>15</v>
      </c>
      <c r="D1546">
        <v>2</v>
      </c>
      <c r="E1546" t="str">
        <f>VLOOKUP(Ventas[[#This Row],[Representante]],Vendedores[],2,FALSE)</f>
        <v>Tarapoto</v>
      </c>
      <c r="F1546" t="str">
        <f>VLOOKUP(Ventas[[#This Row],[CódigoProducto]],Productos[[CódigoProducto]:[Costo de venta]],2,FALSE)</f>
        <v>Moto G Plus</v>
      </c>
      <c r="G1546">
        <f>VLOOKUP(Ventas[[#This Row],[CódigoProducto]],Productos[[CódigoProducto]:[Costo de venta]],3,FALSE)</f>
        <v>2376</v>
      </c>
      <c r="H1546">
        <f>VLOOKUP(Ventas[[#This Row],[CódigoProducto]],Productos[[CódigoProducto]:[Costo de venta]],4,FALSE)</f>
        <v>2200</v>
      </c>
    </row>
    <row r="1547" spans="1:8" ht="15.6" thickTop="1" thickBot="1" x14ac:dyDescent="0.35">
      <c r="A1547" s="1">
        <v>41947</v>
      </c>
      <c r="B1547" s="13" t="s">
        <v>76</v>
      </c>
      <c r="C1547" t="s">
        <v>15</v>
      </c>
      <c r="D1547">
        <v>2</v>
      </c>
      <c r="E1547" t="str">
        <f>VLOOKUP(Ventas[[#This Row],[Representante]],Vendedores[],2,FALSE)</f>
        <v>Chepén</v>
      </c>
      <c r="F1547" t="str">
        <f>VLOOKUP(Ventas[[#This Row],[CódigoProducto]],Productos[[CódigoProducto]:[Costo de venta]],2,FALSE)</f>
        <v>Moto G Plus</v>
      </c>
      <c r="G1547">
        <f>VLOOKUP(Ventas[[#This Row],[CódigoProducto]],Productos[[CódigoProducto]:[Costo de venta]],3,FALSE)</f>
        <v>2376</v>
      </c>
      <c r="H1547">
        <f>VLOOKUP(Ventas[[#This Row],[CódigoProducto]],Productos[[CódigoProducto]:[Costo de venta]],4,FALSE)</f>
        <v>2200</v>
      </c>
    </row>
    <row r="1548" spans="1:8" ht="15.6" thickTop="1" thickBot="1" x14ac:dyDescent="0.35">
      <c r="A1548" s="1">
        <v>41947</v>
      </c>
      <c r="B1548" s="13" t="s">
        <v>77</v>
      </c>
      <c r="C1548" t="s">
        <v>18</v>
      </c>
      <c r="D1548">
        <v>2</v>
      </c>
      <c r="E1548" t="str">
        <f>VLOOKUP(Ventas[[#This Row],[Representante]],Vendedores[],2,FALSE)</f>
        <v>Moquegua</v>
      </c>
      <c r="F1548" t="str">
        <f>VLOOKUP(Ventas[[#This Row],[CódigoProducto]],Productos[[CódigoProducto]:[Costo de venta]],2,FALSE)</f>
        <v>Apple iPhone 6</v>
      </c>
      <c r="G1548">
        <f>VLOOKUP(Ventas[[#This Row],[CódigoProducto]],Productos[[CódigoProducto]:[Costo de venta]],3,FALSE)</f>
        <v>1312.5</v>
      </c>
      <c r="H1548">
        <f>VLOOKUP(Ventas[[#This Row],[CódigoProducto]],Productos[[CódigoProducto]:[Costo de venta]],4,FALSE)</f>
        <v>1250</v>
      </c>
    </row>
    <row r="1549" spans="1:8" ht="15.6" thickTop="1" thickBot="1" x14ac:dyDescent="0.35">
      <c r="A1549" s="1">
        <v>41947</v>
      </c>
      <c r="B1549" s="13" t="s">
        <v>78</v>
      </c>
      <c r="C1549" t="s">
        <v>22</v>
      </c>
      <c r="D1549">
        <v>2</v>
      </c>
      <c r="E1549" t="str">
        <f>VLOOKUP(Ventas[[#This Row],[Representante]],Vendedores[],2,FALSE)</f>
        <v>Tarma</v>
      </c>
      <c r="F1549" t="str">
        <f>VLOOKUP(Ventas[[#This Row],[CódigoProducto]],Productos[[CódigoProducto]:[Costo de venta]],2,FALSE)</f>
        <v>Samsung Galaxy S69</v>
      </c>
      <c r="G1549">
        <f>VLOOKUP(Ventas[[#This Row],[CódigoProducto]],Productos[[CódigoProducto]:[Costo de venta]],3,FALSE)</f>
        <v>998.4</v>
      </c>
      <c r="H1549">
        <f>VLOOKUP(Ventas[[#This Row],[CódigoProducto]],Productos[[CódigoProducto]:[Costo de venta]],4,FALSE)</f>
        <v>960</v>
      </c>
    </row>
    <row r="1550" spans="1:8" ht="15.6" thickTop="1" thickBot="1" x14ac:dyDescent="0.35">
      <c r="A1550" s="1">
        <v>41947</v>
      </c>
      <c r="B1550" s="13" t="s">
        <v>79</v>
      </c>
      <c r="C1550" t="s">
        <v>23</v>
      </c>
      <c r="D1550">
        <v>2</v>
      </c>
      <c r="E1550" t="str">
        <f>VLOOKUP(Ventas[[#This Row],[Representante]],Vendedores[],2,FALSE)</f>
        <v>Ayacucho</v>
      </c>
      <c r="F1550" t="str">
        <f>VLOOKUP(Ventas[[#This Row],[CódigoProducto]],Productos[[CódigoProducto]:[Costo de venta]],2,FALSE)</f>
        <v>Samsung Galaxy J7</v>
      </c>
      <c r="G1550">
        <f>VLOOKUP(Ventas[[#This Row],[CódigoProducto]],Productos[[CódigoProducto]:[Costo de venta]],3,FALSE)</f>
        <v>2016.5</v>
      </c>
      <c r="H1550">
        <f>VLOOKUP(Ventas[[#This Row],[CódigoProducto]],Productos[[CódigoProducto]:[Costo de venta]],4,FALSE)</f>
        <v>1850</v>
      </c>
    </row>
    <row r="1551" spans="1:8" ht="15.6" thickTop="1" thickBot="1" x14ac:dyDescent="0.35">
      <c r="A1551" s="1">
        <v>41947</v>
      </c>
      <c r="B1551" s="13" t="s">
        <v>80</v>
      </c>
      <c r="C1551" t="s">
        <v>20</v>
      </c>
      <c r="D1551">
        <v>3</v>
      </c>
      <c r="E1551" t="str">
        <f>VLOOKUP(Ventas[[#This Row],[Representante]],Vendedores[],2,FALSE)</f>
        <v>Tacna</v>
      </c>
      <c r="F1551" t="str">
        <f>VLOOKUP(Ventas[[#This Row],[CódigoProducto]],Productos[[CódigoProducto]:[Costo de venta]],2,FALSE)</f>
        <v>ALCATEL OneTouch</v>
      </c>
      <c r="G1551">
        <f>VLOOKUP(Ventas[[#This Row],[CódigoProducto]],Productos[[CódigoProducto]:[Costo de venta]],3,FALSE)</f>
        <v>1020</v>
      </c>
      <c r="H1551">
        <f>VLOOKUP(Ventas[[#This Row],[CódigoProducto]],Productos[[CódigoProducto]:[Costo de venta]],4,FALSE)</f>
        <v>850</v>
      </c>
    </row>
    <row r="1552" spans="1:8" ht="15.6" thickTop="1" thickBot="1" x14ac:dyDescent="0.35">
      <c r="A1552" s="1">
        <v>41947</v>
      </c>
      <c r="B1552" s="13" t="s">
        <v>81</v>
      </c>
      <c r="C1552" t="s">
        <v>13</v>
      </c>
      <c r="D1552">
        <v>2</v>
      </c>
      <c r="E1552" t="str">
        <f>VLOOKUP(Ventas[[#This Row],[Representante]],Vendedores[],2,FALSE)</f>
        <v>Huacho</v>
      </c>
      <c r="F1552" t="str">
        <f>VLOOKUP(Ventas[[#This Row],[CódigoProducto]],Productos[[CódigoProducto]:[Costo de venta]],2,FALSE)</f>
        <v>Xiaomi Redmi Note 9</v>
      </c>
      <c r="G1552">
        <f>VLOOKUP(Ventas[[#This Row],[CódigoProducto]],Productos[[CódigoProducto]:[Costo de venta]],3,FALSE)</f>
        <v>1683</v>
      </c>
      <c r="H1552">
        <f>VLOOKUP(Ventas[[#This Row],[CódigoProducto]],Productos[[CódigoProducto]:[Costo de venta]],4,FALSE)</f>
        <v>1530</v>
      </c>
    </row>
    <row r="1553" spans="1:8" ht="15.6" thickTop="1" thickBot="1" x14ac:dyDescent="0.35">
      <c r="A1553" s="1">
        <v>41947</v>
      </c>
      <c r="B1553" s="13" t="s">
        <v>44</v>
      </c>
      <c r="C1553" t="s">
        <v>21</v>
      </c>
      <c r="D1553">
        <v>2</v>
      </c>
      <c r="E1553" t="str">
        <f>VLOOKUP(Ventas[[#This Row],[Representante]],Vendedores[],2,FALSE)</f>
        <v>Iquitos</v>
      </c>
      <c r="F1553" t="str">
        <f>VLOOKUP(Ventas[[#This Row],[CódigoProducto]],Productos[[CódigoProducto]:[Costo de venta]],2,FALSE)</f>
        <v>BLU Studio X8</v>
      </c>
      <c r="G1553">
        <f>VLOOKUP(Ventas[[#This Row],[CódigoProducto]],Productos[[CódigoProducto]:[Costo de venta]],3,FALSE)</f>
        <v>1012</v>
      </c>
      <c r="H1553">
        <f>VLOOKUP(Ventas[[#This Row],[CódigoProducto]],Productos[[CódigoProducto]:[Costo de venta]],4,FALSE)</f>
        <v>920</v>
      </c>
    </row>
    <row r="1554" spans="1:8" ht="15.6" thickTop="1" thickBot="1" x14ac:dyDescent="0.35">
      <c r="A1554" s="1">
        <v>41947</v>
      </c>
      <c r="B1554" s="13" t="s">
        <v>82</v>
      </c>
      <c r="C1554" t="s">
        <v>17</v>
      </c>
      <c r="D1554">
        <v>2</v>
      </c>
      <c r="E1554" t="str">
        <f>VLOOKUP(Ventas[[#This Row],[Representante]],Vendedores[],2,FALSE)</f>
        <v>Moquegua</v>
      </c>
      <c r="F1554" t="str">
        <f>VLOOKUP(Ventas[[#This Row],[CódigoProducto]],Productos[[CódigoProducto]:[Costo de venta]],2,FALSE)</f>
        <v>BLU Advance 5.0</v>
      </c>
      <c r="G1554">
        <f>VLOOKUP(Ventas[[#This Row],[CódigoProducto]],Productos[[CódigoProducto]:[Costo de venta]],3,FALSE)</f>
        <v>1620</v>
      </c>
      <c r="H1554">
        <f>VLOOKUP(Ventas[[#This Row],[CódigoProducto]],Productos[[CódigoProducto]:[Costo de venta]],4,FALSE)</f>
        <v>1350</v>
      </c>
    </row>
    <row r="1555" spans="1:8" ht="15.6" thickTop="1" thickBot="1" x14ac:dyDescent="0.35">
      <c r="A1555" s="1">
        <v>41947</v>
      </c>
      <c r="B1555" s="13" t="s">
        <v>83</v>
      </c>
      <c r="C1555" t="s">
        <v>17</v>
      </c>
      <c r="D1555">
        <v>25</v>
      </c>
      <c r="E1555" t="str">
        <f>VLOOKUP(Ventas[[#This Row],[Representante]],Vendedores[],2,FALSE)</f>
        <v>Huaraz</v>
      </c>
      <c r="F1555" t="str">
        <f>VLOOKUP(Ventas[[#This Row],[CódigoProducto]],Productos[[CódigoProducto]:[Costo de venta]],2,FALSE)</f>
        <v>BLU Advance 5.0</v>
      </c>
      <c r="G1555">
        <f>VLOOKUP(Ventas[[#This Row],[CódigoProducto]],Productos[[CódigoProducto]:[Costo de venta]],3,FALSE)</f>
        <v>1620</v>
      </c>
      <c r="H1555">
        <f>VLOOKUP(Ventas[[#This Row],[CódigoProducto]],Productos[[CódigoProducto]:[Costo de venta]],4,FALSE)</f>
        <v>1350</v>
      </c>
    </row>
    <row r="1556" spans="1:8" ht="15.6" thickTop="1" thickBot="1" x14ac:dyDescent="0.35">
      <c r="A1556" s="1">
        <v>41947</v>
      </c>
      <c r="B1556" s="13" t="s">
        <v>84</v>
      </c>
      <c r="C1556" t="s">
        <v>24</v>
      </c>
      <c r="D1556">
        <v>2</v>
      </c>
      <c r="E1556" t="str">
        <f>VLOOKUP(Ventas[[#This Row],[Representante]],Vendedores[],2,FALSE)</f>
        <v>Trujillo</v>
      </c>
      <c r="F1556" t="str">
        <f>VLOOKUP(Ventas[[#This Row],[CódigoProducto]],Productos[[CódigoProducto]:[Costo de venta]],2,FALSE)</f>
        <v>Samsung Galaxy S5</v>
      </c>
      <c r="G1556">
        <f>VLOOKUP(Ventas[[#This Row],[CódigoProducto]],Productos[[CódigoProducto]:[Costo de venta]],3,FALSE)</f>
        <v>2167.1999999999998</v>
      </c>
      <c r="H1556">
        <f>VLOOKUP(Ventas[[#This Row],[CódigoProducto]],Productos[[CódigoProducto]:[Costo de venta]],4,FALSE)</f>
        <v>1720</v>
      </c>
    </row>
    <row r="1557" spans="1:8" ht="15.6" thickTop="1" thickBot="1" x14ac:dyDescent="0.35">
      <c r="A1557" s="1">
        <v>41947</v>
      </c>
      <c r="B1557" s="13" t="s">
        <v>85</v>
      </c>
      <c r="C1557" t="s">
        <v>22</v>
      </c>
      <c r="D1557">
        <v>3</v>
      </c>
      <c r="E1557" t="str">
        <f>VLOOKUP(Ventas[[#This Row],[Representante]],Vendedores[],2,FALSE)</f>
        <v>Jauja</v>
      </c>
      <c r="F1557" t="str">
        <f>VLOOKUP(Ventas[[#This Row],[CódigoProducto]],Productos[[CódigoProducto]:[Costo de venta]],2,FALSE)</f>
        <v>Samsung Galaxy S69</v>
      </c>
      <c r="G1557">
        <f>VLOOKUP(Ventas[[#This Row],[CódigoProducto]],Productos[[CódigoProducto]:[Costo de venta]],3,FALSE)</f>
        <v>998.4</v>
      </c>
      <c r="H1557">
        <f>VLOOKUP(Ventas[[#This Row],[CódigoProducto]],Productos[[CódigoProducto]:[Costo de venta]],4,FALSE)</f>
        <v>960</v>
      </c>
    </row>
    <row r="1558" spans="1:8" ht="15.6" thickTop="1" thickBot="1" x14ac:dyDescent="0.35">
      <c r="A1558" s="1">
        <v>41947</v>
      </c>
      <c r="B1558" s="13" t="s">
        <v>86</v>
      </c>
      <c r="C1558" t="s">
        <v>16</v>
      </c>
      <c r="D1558">
        <v>1</v>
      </c>
      <c r="E1558" t="str">
        <f>VLOOKUP(Ventas[[#This Row],[Representante]],Vendedores[],2,FALSE)</f>
        <v>Puerto Maldonado</v>
      </c>
      <c r="F1558" t="str">
        <f>VLOOKUP(Ventas[[#This Row],[CódigoProducto]],Productos[[CódigoProducto]:[Costo de venta]],2,FALSE)</f>
        <v>Huawei Nexus 6P</v>
      </c>
      <c r="G1558">
        <f>VLOOKUP(Ventas[[#This Row],[CódigoProducto]],Productos[[CódigoProducto]:[Costo de venta]],3,FALSE)</f>
        <v>1624</v>
      </c>
      <c r="H1558">
        <f>VLOOKUP(Ventas[[#This Row],[CódigoProducto]],Productos[[CódigoProducto]:[Costo de venta]],4,FALSE)</f>
        <v>1450</v>
      </c>
    </row>
    <row r="1559" spans="1:8" ht="15.6" thickTop="1" thickBot="1" x14ac:dyDescent="0.35">
      <c r="A1559" s="1">
        <v>41947</v>
      </c>
      <c r="B1559" s="13" t="s">
        <v>36</v>
      </c>
      <c r="C1559" t="s">
        <v>22</v>
      </c>
      <c r="D1559">
        <v>2</v>
      </c>
      <c r="E1559" t="str">
        <f>VLOOKUP(Ventas[[#This Row],[Representante]],Vendedores[],2,FALSE)</f>
        <v>Barranca</v>
      </c>
      <c r="F1559" t="str">
        <f>VLOOKUP(Ventas[[#This Row],[CódigoProducto]],Productos[[CódigoProducto]:[Costo de venta]],2,FALSE)</f>
        <v>Samsung Galaxy S69</v>
      </c>
      <c r="G1559">
        <f>VLOOKUP(Ventas[[#This Row],[CódigoProducto]],Productos[[CódigoProducto]:[Costo de venta]],3,FALSE)</f>
        <v>998.4</v>
      </c>
      <c r="H1559">
        <f>VLOOKUP(Ventas[[#This Row],[CódigoProducto]],Productos[[CódigoProducto]:[Costo de venta]],4,FALSE)</f>
        <v>960</v>
      </c>
    </row>
    <row r="1560" spans="1:8" ht="15.6" thickTop="1" thickBot="1" x14ac:dyDescent="0.35">
      <c r="A1560" s="1">
        <v>41947</v>
      </c>
      <c r="B1560" s="13" t="s">
        <v>87</v>
      </c>
      <c r="C1560" t="s">
        <v>13</v>
      </c>
      <c r="D1560">
        <v>1</v>
      </c>
      <c r="E1560" t="str">
        <f>VLOOKUP(Ventas[[#This Row],[Representante]],Vendedores[],2,FALSE)</f>
        <v>Tumbes</v>
      </c>
      <c r="F1560" t="str">
        <f>VLOOKUP(Ventas[[#This Row],[CódigoProducto]],Productos[[CódigoProducto]:[Costo de venta]],2,FALSE)</f>
        <v>Xiaomi Redmi Note 9</v>
      </c>
      <c r="G1560">
        <f>VLOOKUP(Ventas[[#This Row],[CódigoProducto]],Productos[[CódigoProducto]:[Costo de venta]],3,FALSE)</f>
        <v>1683</v>
      </c>
      <c r="H1560">
        <f>VLOOKUP(Ventas[[#This Row],[CódigoProducto]],Productos[[CódigoProducto]:[Costo de venta]],4,FALSE)</f>
        <v>1530</v>
      </c>
    </row>
    <row r="1561" spans="1:8" ht="15.6" thickTop="1" thickBot="1" x14ac:dyDescent="0.35">
      <c r="A1561" s="1">
        <v>41947</v>
      </c>
      <c r="B1561" s="13" t="s">
        <v>88</v>
      </c>
      <c r="C1561" t="s">
        <v>21</v>
      </c>
      <c r="D1561">
        <v>1</v>
      </c>
      <c r="E1561" t="str">
        <f>VLOOKUP(Ventas[[#This Row],[Representante]],Vendedores[],2,FALSE)</f>
        <v>Talara</v>
      </c>
      <c r="F1561" t="str">
        <f>VLOOKUP(Ventas[[#This Row],[CódigoProducto]],Productos[[CódigoProducto]:[Costo de venta]],2,FALSE)</f>
        <v>BLU Studio X8</v>
      </c>
      <c r="G1561">
        <f>VLOOKUP(Ventas[[#This Row],[CódigoProducto]],Productos[[CódigoProducto]:[Costo de venta]],3,FALSE)</f>
        <v>1012</v>
      </c>
      <c r="H1561">
        <f>VLOOKUP(Ventas[[#This Row],[CódigoProducto]],Productos[[CódigoProducto]:[Costo de venta]],4,FALSE)</f>
        <v>920</v>
      </c>
    </row>
    <row r="1562" spans="1:8" ht="15.6" thickTop="1" thickBot="1" x14ac:dyDescent="0.35">
      <c r="A1562" s="1">
        <v>41947</v>
      </c>
      <c r="B1562" s="13" t="s">
        <v>89</v>
      </c>
      <c r="C1562" t="s">
        <v>14</v>
      </c>
      <c r="D1562">
        <v>2</v>
      </c>
      <c r="E1562" t="str">
        <f>VLOOKUP(Ventas[[#This Row],[Representante]],Vendedores[],2,FALSE)</f>
        <v>Paita</v>
      </c>
      <c r="F1562" t="str">
        <f>VLOOKUP(Ventas[[#This Row],[CódigoProducto]],Productos[[CódigoProducto]:[Costo de venta]],2,FALSE)</f>
        <v>Samsung Galaxy A20</v>
      </c>
      <c r="G1562">
        <f>VLOOKUP(Ventas[[#This Row],[CódigoProducto]],Productos[[CódigoProducto]:[Costo de venta]],3,FALSE)</f>
        <v>1725</v>
      </c>
      <c r="H1562">
        <f>VLOOKUP(Ventas[[#This Row],[CódigoProducto]],Productos[[CódigoProducto]:[Costo de venta]],4,FALSE)</f>
        <v>1500</v>
      </c>
    </row>
    <row r="1563" spans="1:8" ht="15.6" thickTop="1" thickBot="1" x14ac:dyDescent="0.35">
      <c r="A1563" s="1">
        <v>41947</v>
      </c>
      <c r="B1563" s="13" t="s">
        <v>41</v>
      </c>
      <c r="C1563" t="s">
        <v>17</v>
      </c>
      <c r="D1563">
        <v>3</v>
      </c>
      <c r="E1563" t="str">
        <f>VLOOKUP(Ventas[[#This Row],[Representante]],Vendedores[],2,FALSE)</f>
        <v>Chincha</v>
      </c>
      <c r="F1563" t="str">
        <f>VLOOKUP(Ventas[[#This Row],[CódigoProducto]],Productos[[CódigoProducto]:[Costo de venta]],2,FALSE)</f>
        <v>BLU Advance 5.0</v>
      </c>
      <c r="G1563">
        <f>VLOOKUP(Ventas[[#This Row],[CódigoProducto]],Productos[[CódigoProducto]:[Costo de venta]],3,FALSE)</f>
        <v>1620</v>
      </c>
      <c r="H1563">
        <f>VLOOKUP(Ventas[[#This Row],[CódigoProducto]],Productos[[CódigoProducto]:[Costo de venta]],4,FALSE)</f>
        <v>1350</v>
      </c>
    </row>
    <row r="1564" spans="1:8" ht="15.6" thickTop="1" thickBot="1" x14ac:dyDescent="0.35">
      <c r="A1564" s="1">
        <v>41947</v>
      </c>
      <c r="B1564" s="13" t="s">
        <v>90</v>
      </c>
      <c r="C1564" t="s">
        <v>24</v>
      </c>
      <c r="D1564">
        <v>1</v>
      </c>
      <c r="E1564" t="str">
        <f>VLOOKUP(Ventas[[#This Row],[Representante]],Vendedores[],2,FALSE)</f>
        <v>Chimbote</v>
      </c>
      <c r="F1564" t="str">
        <f>VLOOKUP(Ventas[[#This Row],[CódigoProducto]],Productos[[CódigoProducto]:[Costo de venta]],2,FALSE)</f>
        <v>Samsung Galaxy S5</v>
      </c>
      <c r="G1564">
        <f>VLOOKUP(Ventas[[#This Row],[CódigoProducto]],Productos[[CódigoProducto]:[Costo de venta]],3,FALSE)</f>
        <v>2167.1999999999998</v>
      </c>
      <c r="H1564">
        <f>VLOOKUP(Ventas[[#This Row],[CódigoProducto]],Productos[[CódigoProducto]:[Costo de venta]],4,FALSE)</f>
        <v>1720</v>
      </c>
    </row>
    <row r="1565" spans="1:8" ht="15.6" thickTop="1" thickBot="1" x14ac:dyDescent="0.35">
      <c r="A1565" s="1">
        <v>41947</v>
      </c>
      <c r="B1565" s="13" t="s">
        <v>91</v>
      </c>
      <c r="C1565" t="s">
        <v>15</v>
      </c>
      <c r="D1565">
        <v>1</v>
      </c>
      <c r="E1565" t="str">
        <f>VLOOKUP(Ventas[[#This Row],[Representante]],Vendedores[],2,FALSE)</f>
        <v>Ica</v>
      </c>
      <c r="F1565" t="str">
        <f>VLOOKUP(Ventas[[#This Row],[CódigoProducto]],Productos[[CódigoProducto]:[Costo de venta]],2,FALSE)</f>
        <v>Moto G Plus</v>
      </c>
      <c r="G1565">
        <f>VLOOKUP(Ventas[[#This Row],[CódigoProducto]],Productos[[CódigoProducto]:[Costo de venta]],3,FALSE)</f>
        <v>2376</v>
      </c>
      <c r="H1565">
        <f>VLOOKUP(Ventas[[#This Row],[CódigoProducto]],Productos[[CódigoProducto]:[Costo de venta]],4,FALSE)</f>
        <v>2200</v>
      </c>
    </row>
    <row r="1566" spans="1:8" ht="15.6" thickTop="1" thickBot="1" x14ac:dyDescent="0.35">
      <c r="A1566" s="1">
        <v>41947</v>
      </c>
      <c r="B1566" s="13" t="s">
        <v>42</v>
      </c>
      <c r="C1566" t="s">
        <v>17</v>
      </c>
      <c r="D1566">
        <v>1</v>
      </c>
      <c r="E1566" t="str">
        <f>VLOOKUP(Ventas[[#This Row],[Representante]],Vendedores[],2,FALSE)</f>
        <v>Huánuco</v>
      </c>
      <c r="F1566" t="str">
        <f>VLOOKUP(Ventas[[#This Row],[CódigoProducto]],Productos[[CódigoProducto]:[Costo de venta]],2,FALSE)</f>
        <v>BLU Advance 5.0</v>
      </c>
      <c r="G1566">
        <f>VLOOKUP(Ventas[[#This Row],[CódigoProducto]],Productos[[CódigoProducto]:[Costo de venta]],3,FALSE)</f>
        <v>1620</v>
      </c>
      <c r="H1566">
        <f>VLOOKUP(Ventas[[#This Row],[CódigoProducto]],Productos[[CódigoProducto]:[Costo de venta]],4,FALSE)</f>
        <v>1350</v>
      </c>
    </row>
    <row r="1567" spans="1:8" ht="15.6" thickTop="1" thickBot="1" x14ac:dyDescent="0.35">
      <c r="A1567" s="1">
        <v>41947</v>
      </c>
      <c r="B1567" s="13" t="s">
        <v>92</v>
      </c>
      <c r="C1567" t="s">
        <v>21</v>
      </c>
      <c r="D1567">
        <v>2</v>
      </c>
      <c r="E1567" t="str">
        <f>VLOOKUP(Ventas[[#This Row],[Representante]],Vendedores[],2,FALSE)</f>
        <v>Arequipa</v>
      </c>
      <c r="F1567" t="str">
        <f>VLOOKUP(Ventas[[#This Row],[CódigoProducto]],Productos[[CódigoProducto]:[Costo de venta]],2,FALSE)</f>
        <v>BLU Studio X8</v>
      </c>
      <c r="G1567">
        <f>VLOOKUP(Ventas[[#This Row],[CódigoProducto]],Productos[[CódigoProducto]:[Costo de venta]],3,FALSE)</f>
        <v>1012</v>
      </c>
      <c r="H1567">
        <f>VLOOKUP(Ventas[[#This Row],[CódigoProducto]],Productos[[CódigoProducto]:[Costo de venta]],4,FALSE)</f>
        <v>920</v>
      </c>
    </row>
    <row r="1568" spans="1:8" ht="15.6" thickTop="1" thickBot="1" x14ac:dyDescent="0.35">
      <c r="A1568" s="1">
        <v>41947</v>
      </c>
      <c r="B1568" s="13" t="s">
        <v>93</v>
      </c>
      <c r="C1568" t="s">
        <v>15</v>
      </c>
      <c r="D1568">
        <v>3</v>
      </c>
      <c r="E1568" t="str">
        <f>VLOOKUP(Ventas[[#This Row],[Representante]],Vendedores[],2,FALSE)</f>
        <v>Cajamarca</v>
      </c>
      <c r="F1568" t="str">
        <f>VLOOKUP(Ventas[[#This Row],[CódigoProducto]],Productos[[CódigoProducto]:[Costo de venta]],2,FALSE)</f>
        <v>Moto G Plus</v>
      </c>
      <c r="G1568">
        <f>VLOOKUP(Ventas[[#This Row],[CódigoProducto]],Productos[[CódigoProducto]:[Costo de venta]],3,FALSE)</f>
        <v>2376</v>
      </c>
      <c r="H1568">
        <f>VLOOKUP(Ventas[[#This Row],[CódigoProducto]],Productos[[CódigoProducto]:[Costo de venta]],4,FALSE)</f>
        <v>2200</v>
      </c>
    </row>
    <row r="1569" spans="1:8" ht="15.6" thickTop="1" thickBot="1" x14ac:dyDescent="0.35">
      <c r="A1569" s="1">
        <v>41947</v>
      </c>
      <c r="B1569" s="13" t="s">
        <v>35</v>
      </c>
      <c r="C1569" t="s">
        <v>24</v>
      </c>
      <c r="D1569">
        <v>3</v>
      </c>
      <c r="E1569" t="str">
        <f>VLOOKUP(Ventas[[#This Row],[Representante]],Vendedores[],2,FALSE)</f>
        <v>Huancayo</v>
      </c>
      <c r="F1569" t="str">
        <f>VLOOKUP(Ventas[[#This Row],[CódigoProducto]],Productos[[CódigoProducto]:[Costo de venta]],2,FALSE)</f>
        <v>Samsung Galaxy S5</v>
      </c>
      <c r="G1569">
        <f>VLOOKUP(Ventas[[#This Row],[CódigoProducto]],Productos[[CódigoProducto]:[Costo de venta]],3,FALSE)</f>
        <v>2167.1999999999998</v>
      </c>
      <c r="H1569">
        <f>VLOOKUP(Ventas[[#This Row],[CódigoProducto]],Productos[[CódigoProducto]:[Costo de venta]],4,FALSE)</f>
        <v>1720</v>
      </c>
    </row>
    <row r="1570" spans="1:8" ht="15.6" thickTop="1" thickBot="1" x14ac:dyDescent="0.35">
      <c r="A1570" s="1">
        <v>41947</v>
      </c>
      <c r="B1570" s="13" t="s">
        <v>94</v>
      </c>
      <c r="C1570" t="s">
        <v>23</v>
      </c>
      <c r="D1570">
        <v>1</v>
      </c>
      <c r="E1570" t="str">
        <f>VLOOKUP(Ventas[[#This Row],[Representante]],Vendedores[],2,FALSE)</f>
        <v>Piura</v>
      </c>
      <c r="F1570" t="str">
        <f>VLOOKUP(Ventas[[#This Row],[CódigoProducto]],Productos[[CódigoProducto]:[Costo de venta]],2,FALSE)</f>
        <v>Samsung Galaxy J7</v>
      </c>
      <c r="G1570">
        <f>VLOOKUP(Ventas[[#This Row],[CódigoProducto]],Productos[[CódigoProducto]:[Costo de venta]],3,FALSE)</f>
        <v>2016.5</v>
      </c>
      <c r="H1570">
        <f>VLOOKUP(Ventas[[#This Row],[CódigoProducto]],Productos[[CódigoProducto]:[Costo de venta]],4,FALSE)</f>
        <v>1850</v>
      </c>
    </row>
    <row r="1571" spans="1:8" ht="15.6" thickTop="1" thickBot="1" x14ac:dyDescent="0.35">
      <c r="A1571" s="1">
        <v>41947</v>
      </c>
      <c r="B1571" s="13" t="s">
        <v>95</v>
      </c>
      <c r="C1571" t="s">
        <v>14</v>
      </c>
      <c r="D1571">
        <v>3</v>
      </c>
      <c r="E1571" t="str">
        <f>VLOOKUP(Ventas[[#This Row],[Representante]],Vendedores[],2,FALSE)</f>
        <v>Chepén</v>
      </c>
      <c r="F1571" t="str">
        <f>VLOOKUP(Ventas[[#This Row],[CódigoProducto]],Productos[[CódigoProducto]:[Costo de venta]],2,FALSE)</f>
        <v>Samsung Galaxy A20</v>
      </c>
      <c r="G1571">
        <f>VLOOKUP(Ventas[[#This Row],[CódigoProducto]],Productos[[CódigoProducto]:[Costo de venta]],3,FALSE)</f>
        <v>1725</v>
      </c>
      <c r="H1571">
        <f>VLOOKUP(Ventas[[#This Row],[CódigoProducto]],Productos[[CódigoProducto]:[Costo de venta]],4,FALSE)</f>
        <v>1500</v>
      </c>
    </row>
    <row r="1572" spans="1:8" ht="15.6" thickTop="1" thickBot="1" x14ac:dyDescent="0.35">
      <c r="A1572" s="1">
        <v>41947</v>
      </c>
      <c r="B1572" s="13" t="s">
        <v>96</v>
      </c>
      <c r="C1572" t="s">
        <v>19</v>
      </c>
      <c r="D1572">
        <v>3</v>
      </c>
      <c r="E1572" t="str">
        <f>VLOOKUP(Ventas[[#This Row],[Representante]],Vendedores[],2,FALSE)</f>
        <v>Juliaca</v>
      </c>
      <c r="F1572" t="str">
        <f>VLOOKUP(Ventas[[#This Row],[CódigoProducto]],Productos[[CódigoProducto]:[Costo de venta]],2,FALSE)</f>
        <v>ASUS ZenFone 3</v>
      </c>
      <c r="G1572">
        <f>VLOOKUP(Ventas[[#This Row],[CódigoProducto]],Productos[[CódigoProducto]:[Costo de venta]],3,FALSE)</f>
        <v>2013</v>
      </c>
      <c r="H1572">
        <f>VLOOKUP(Ventas[[#This Row],[CódigoProducto]],Productos[[CódigoProducto]:[Costo de venta]],4,FALSE)</f>
        <v>1650</v>
      </c>
    </row>
    <row r="1573" spans="1:8" ht="15.6" thickTop="1" thickBot="1" x14ac:dyDescent="0.35">
      <c r="A1573" s="1">
        <v>41947</v>
      </c>
      <c r="B1573" s="13" t="s">
        <v>97</v>
      </c>
      <c r="C1573" t="s">
        <v>17</v>
      </c>
      <c r="D1573">
        <v>2</v>
      </c>
      <c r="E1573" t="str">
        <f>VLOOKUP(Ventas[[#This Row],[Representante]],Vendedores[],2,FALSE)</f>
        <v>Pucallpa</v>
      </c>
      <c r="F1573" t="str">
        <f>VLOOKUP(Ventas[[#This Row],[CódigoProducto]],Productos[[CódigoProducto]:[Costo de venta]],2,FALSE)</f>
        <v>BLU Advance 5.0</v>
      </c>
      <c r="G1573">
        <f>VLOOKUP(Ventas[[#This Row],[CódigoProducto]],Productos[[CódigoProducto]:[Costo de venta]],3,FALSE)</f>
        <v>1620</v>
      </c>
      <c r="H1573">
        <f>VLOOKUP(Ventas[[#This Row],[CódigoProducto]],Productos[[CódigoProducto]:[Costo de venta]],4,FALSE)</f>
        <v>1350</v>
      </c>
    </row>
    <row r="1574" spans="1:8" ht="15.6" thickTop="1" thickBot="1" x14ac:dyDescent="0.35">
      <c r="A1574" s="1">
        <v>41947</v>
      </c>
      <c r="B1574" s="13" t="s">
        <v>98</v>
      </c>
      <c r="C1574" t="s">
        <v>15</v>
      </c>
      <c r="D1574">
        <v>2</v>
      </c>
      <c r="E1574" t="str">
        <f>VLOOKUP(Ventas[[#This Row],[Representante]],Vendedores[],2,FALSE)</f>
        <v>Lima</v>
      </c>
      <c r="F1574" t="str">
        <f>VLOOKUP(Ventas[[#This Row],[CódigoProducto]],Productos[[CódigoProducto]:[Costo de venta]],2,FALSE)</f>
        <v>Moto G Plus</v>
      </c>
      <c r="G1574">
        <f>VLOOKUP(Ventas[[#This Row],[CódigoProducto]],Productos[[CódigoProducto]:[Costo de venta]],3,FALSE)</f>
        <v>2376</v>
      </c>
      <c r="H1574">
        <f>VLOOKUP(Ventas[[#This Row],[CódigoProducto]],Productos[[CódigoProducto]:[Costo de venta]],4,FALSE)</f>
        <v>2200</v>
      </c>
    </row>
    <row r="1575" spans="1:8" ht="15.6" thickTop="1" thickBot="1" x14ac:dyDescent="0.35">
      <c r="A1575" s="1">
        <v>41947</v>
      </c>
      <c r="B1575" s="13" t="s">
        <v>99</v>
      </c>
      <c r="C1575" t="s">
        <v>16</v>
      </c>
      <c r="D1575">
        <v>4</v>
      </c>
      <c r="E1575" t="str">
        <f>VLOOKUP(Ventas[[#This Row],[Representante]],Vendedores[],2,FALSE)</f>
        <v>Chiclayo</v>
      </c>
      <c r="F1575" t="str">
        <f>VLOOKUP(Ventas[[#This Row],[CódigoProducto]],Productos[[CódigoProducto]:[Costo de venta]],2,FALSE)</f>
        <v>Huawei Nexus 6P</v>
      </c>
      <c r="G1575">
        <f>VLOOKUP(Ventas[[#This Row],[CódigoProducto]],Productos[[CódigoProducto]:[Costo de venta]],3,FALSE)</f>
        <v>1624</v>
      </c>
      <c r="H1575">
        <f>VLOOKUP(Ventas[[#This Row],[CódigoProducto]],Productos[[CódigoProducto]:[Costo de venta]],4,FALSE)</f>
        <v>1450</v>
      </c>
    </row>
    <row r="1576" spans="1:8" ht="15.6" thickTop="1" thickBot="1" x14ac:dyDescent="0.35">
      <c r="A1576" s="1">
        <v>41947</v>
      </c>
      <c r="B1576" s="13" t="s">
        <v>100</v>
      </c>
      <c r="C1576" t="s">
        <v>17</v>
      </c>
      <c r="D1576">
        <v>2</v>
      </c>
      <c r="E1576" t="str">
        <f>VLOOKUP(Ventas[[#This Row],[Representante]],Vendedores[],2,FALSE)</f>
        <v>Cerro de Pasco</v>
      </c>
      <c r="F1576" t="str">
        <f>VLOOKUP(Ventas[[#This Row],[CódigoProducto]],Productos[[CódigoProducto]:[Costo de venta]],2,FALSE)</f>
        <v>BLU Advance 5.0</v>
      </c>
      <c r="G1576">
        <f>VLOOKUP(Ventas[[#This Row],[CódigoProducto]],Productos[[CódigoProducto]:[Costo de venta]],3,FALSE)</f>
        <v>1620</v>
      </c>
      <c r="H1576">
        <f>VLOOKUP(Ventas[[#This Row],[CódigoProducto]],Productos[[CódigoProducto]:[Costo de venta]],4,FALSE)</f>
        <v>1350</v>
      </c>
    </row>
    <row r="1577" spans="1:8" ht="15.6" thickTop="1" thickBot="1" x14ac:dyDescent="0.35">
      <c r="A1577" s="1">
        <v>41947</v>
      </c>
      <c r="B1577" s="13" t="s">
        <v>101</v>
      </c>
      <c r="C1577" t="s">
        <v>20</v>
      </c>
      <c r="D1577">
        <v>3</v>
      </c>
      <c r="E1577" t="str">
        <f>VLOOKUP(Ventas[[#This Row],[Representante]],Vendedores[],2,FALSE)</f>
        <v>Cañete</v>
      </c>
      <c r="F1577" t="str">
        <f>VLOOKUP(Ventas[[#This Row],[CódigoProducto]],Productos[[CódigoProducto]:[Costo de venta]],2,FALSE)</f>
        <v>ALCATEL OneTouch</v>
      </c>
      <c r="G1577">
        <f>VLOOKUP(Ventas[[#This Row],[CódigoProducto]],Productos[[CódigoProducto]:[Costo de venta]],3,FALSE)</f>
        <v>1020</v>
      </c>
      <c r="H1577">
        <f>VLOOKUP(Ventas[[#This Row],[CódigoProducto]],Productos[[CódigoProducto]:[Costo de venta]],4,FALSE)</f>
        <v>850</v>
      </c>
    </row>
    <row r="1578" spans="1:8" ht="15.6" thickTop="1" thickBot="1" x14ac:dyDescent="0.35">
      <c r="A1578" s="1">
        <v>41947</v>
      </c>
      <c r="B1578" s="13" t="s">
        <v>102</v>
      </c>
      <c r="C1578" t="s">
        <v>15</v>
      </c>
      <c r="D1578">
        <v>1</v>
      </c>
      <c r="E1578" t="str">
        <f>VLOOKUP(Ventas[[#This Row],[Representante]],Vendedores[],2,FALSE)</f>
        <v>Moyobamba</v>
      </c>
      <c r="F1578" t="str">
        <f>VLOOKUP(Ventas[[#This Row],[CódigoProducto]],Productos[[CódigoProducto]:[Costo de venta]],2,FALSE)</f>
        <v>Moto G Plus</v>
      </c>
      <c r="G1578">
        <f>VLOOKUP(Ventas[[#This Row],[CódigoProducto]],Productos[[CódigoProducto]:[Costo de venta]],3,FALSE)</f>
        <v>2376</v>
      </c>
      <c r="H1578">
        <f>VLOOKUP(Ventas[[#This Row],[CódigoProducto]],Productos[[CódigoProducto]:[Costo de venta]],4,FALSE)</f>
        <v>2200</v>
      </c>
    </row>
    <row r="1579" spans="1:8" ht="15.6" thickTop="1" thickBot="1" x14ac:dyDescent="0.35">
      <c r="A1579" s="1">
        <v>41947</v>
      </c>
      <c r="B1579" s="13" t="s">
        <v>53</v>
      </c>
      <c r="C1579" t="s">
        <v>13</v>
      </c>
      <c r="D1579">
        <v>2</v>
      </c>
      <c r="E1579" t="str">
        <f>VLOOKUP(Ventas[[#This Row],[Representante]],Vendedores[],2,FALSE)</f>
        <v>Arequipa</v>
      </c>
      <c r="F1579" t="str">
        <f>VLOOKUP(Ventas[[#This Row],[CódigoProducto]],Productos[[CódigoProducto]:[Costo de venta]],2,FALSE)</f>
        <v>Xiaomi Redmi Note 9</v>
      </c>
      <c r="G1579">
        <f>VLOOKUP(Ventas[[#This Row],[CódigoProducto]],Productos[[CódigoProducto]:[Costo de venta]],3,FALSE)</f>
        <v>1683</v>
      </c>
      <c r="H1579">
        <f>VLOOKUP(Ventas[[#This Row],[CódigoProducto]],Productos[[CódigoProducto]:[Costo de venta]],4,FALSE)</f>
        <v>1530</v>
      </c>
    </row>
    <row r="1580" spans="1:8" ht="15.6" thickTop="1" thickBot="1" x14ac:dyDescent="0.35">
      <c r="A1580" s="1">
        <v>41947</v>
      </c>
      <c r="B1580" s="13" t="s">
        <v>50</v>
      </c>
      <c r="C1580" t="s">
        <v>16</v>
      </c>
      <c r="D1580">
        <v>1</v>
      </c>
      <c r="E1580" t="str">
        <f>VLOOKUP(Ventas[[#This Row],[Representante]],Vendedores[],2,FALSE)</f>
        <v>Cajamarca</v>
      </c>
      <c r="F1580" t="str">
        <f>VLOOKUP(Ventas[[#This Row],[CódigoProducto]],Productos[[CódigoProducto]:[Costo de venta]],2,FALSE)</f>
        <v>Huawei Nexus 6P</v>
      </c>
      <c r="G1580">
        <f>VLOOKUP(Ventas[[#This Row],[CódigoProducto]],Productos[[CódigoProducto]:[Costo de venta]],3,FALSE)</f>
        <v>1624</v>
      </c>
      <c r="H1580">
        <f>VLOOKUP(Ventas[[#This Row],[CódigoProducto]],Productos[[CódigoProducto]:[Costo de venta]],4,FALSE)</f>
        <v>1450</v>
      </c>
    </row>
    <row r="1581" spans="1:8" ht="15.6" thickTop="1" thickBot="1" x14ac:dyDescent="0.35">
      <c r="A1581" s="1">
        <v>41947</v>
      </c>
      <c r="B1581" s="13" t="s">
        <v>34</v>
      </c>
      <c r="C1581" t="s">
        <v>17</v>
      </c>
      <c r="D1581">
        <v>19</v>
      </c>
      <c r="E1581" t="str">
        <f>VLOOKUP(Ventas[[#This Row],[Representante]],Vendedores[],2,FALSE)</f>
        <v>Ica</v>
      </c>
      <c r="F1581" t="str">
        <f>VLOOKUP(Ventas[[#This Row],[CódigoProducto]],Productos[[CódigoProducto]:[Costo de venta]],2,FALSE)</f>
        <v>BLU Advance 5.0</v>
      </c>
      <c r="G1581">
        <f>VLOOKUP(Ventas[[#This Row],[CódigoProducto]],Productos[[CódigoProducto]:[Costo de venta]],3,FALSE)</f>
        <v>1620</v>
      </c>
      <c r="H1581">
        <f>VLOOKUP(Ventas[[#This Row],[CódigoProducto]],Productos[[CódigoProducto]:[Costo de venta]],4,FALSE)</f>
        <v>1350</v>
      </c>
    </row>
    <row r="1582" spans="1:8" ht="15.6" thickTop="1" thickBot="1" x14ac:dyDescent="0.35">
      <c r="A1582" s="1">
        <v>41947</v>
      </c>
      <c r="B1582" s="13" t="s">
        <v>32</v>
      </c>
      <c r="C1582" t="s">
        <v>17</v>
      </c>
      <c r="D1582">
        <v>2</v>
      </c>
      <c r="E1582" t="str">
        <f>VLOOKUP(Ventas[[#This Row],[Representante]],Vendedores[],2,FALSE)</f>
        <v>Trujillo</v>
      </c>
      <c r="F1582" t="str">
        <f>VLOOKUP(Ventas[[#This Row],[CódigoProducto]],Productos[[CódigoProducto]:[Costo de venta]],2,FALSE)</f>
        <v>BLU Advance 5.0</v>
      </c>
      <c r="G1582">
        <f>VLOOKUP(Ventas[[#This Row],[CódigoProducto]],Productos[[CódigoProducto]:[Costo de venta]],3,FALSE)</f>
        <v>1620</v>
      </c>
      <c r="H1582">
        <f>VLOOKUP(Ventas[[#This Row],[CódigoProducto]],Productos[[CódigoProducto]:[Costo de venta]],4,FALSE)</f>
        <v>1350</v>
      </c>
    </row>
    <row r="1583" spans="1:8" ht="15.6" thickTop="1" thickBot="1" x14ac:dyDescent="0.35">
      <c r="A1583" s="1">
        <v>41947</v>
      </c>
      <c r="B1583" s="13" t="s">
        <v>59</v>
      </c>
      <c r="C1583" t="s">
        <v>13</v>
      </c>
      <c r="D1583">
        <v>1</v>
      </c>
      <c r="E1583" t="str">
        <f>VLOOKUP(Ventas[[#This Row],[Representante]],Vendedores[],2,FALSE)</f>
        <v>Huaral</v>
      </c>
      <c r="F1583" t="str">
        <f>VLOOKUP(Ventas[[#This Row],[CódigoProducto]],Productos[[CódigoProducto]:[Costo de venta]],2,FALSE)</f>
        <v>Xiaomi Redmi Note 9</v>
      </c>
      <c r="G1583">
        <f>VLOOKUP(Ventas[[#This Row],[CódigoProducto]],Productos[[CódigoProducto]:[Costo de venta]],3,FALSE)</f>
        <v>1683</v>
      </c>
      <c r="H1583">
        <f>VLOOKUP(Ventas[[#This Row],[CódigoProducto]],Productos[[CódigoProducto]:[Costo de venta]],4,FALSE)</f>
        <v>1530</v>
      </c>
    </row>
    <row r="1584" spans="1:8" ht="15.6" thickTop="1" thickBot="1" x14ac:dyDescent="0.35">
      <c r="A1584" s="1">
        <v>41947</v>
      </c>
      <c r="B1584" s="13" t="s">
        <v>37</v>
      </c>
      <c r="C1584" t="s">
        <v>17</v>
      </c>
      <c r="D1584">
        <v>3</v>
      </c>
      <c r="E1584" t="str">
        <f>VLOOKUP(Ventas[[#This Row],[Representante]],Vendedores[],2,FALSE)</f>
        <v>Chiclayo</v>
      </c>
      <c r="F1584" t="str">
        <f>VLOOKUP(Ventas[[#This Row],[CódigoProducto]],Productos[[CódigoProducto]:[Costo de venta]],2,FALSE)</f>
        <v>BLU Advance 5.0</v>
      </c>
      <c r="G1584">
        <f>VLOOKUP(Ventas[[#This Row],[CódigoProducto]],Productos[[CódigoProducto]:[Costo de venta]],3,FALSE)</f>
        <v>1620</v>
      </c>
      <c r="H1584">
        <f>VLOOKUP(Ventas[[#This Row],[CódigoProducto]],Productos[[CódigoProducto]:[Costo de venta]],4,FALSE)</f>
        <v>1350</v>
      </c>
    </row>
    <row r="1585" spans="1:8" ht="15.6" thickTop="1" thickBot="1" x14ac:dyDescent="0.35">
      <c r="A1585" s="1">
        <v>41947</v>
      </c>
      <c r="B1585" s="13" t="s">
        <v>38</v>
      </c>
      <c r="C1585" t="s">
        <v>22</v>
      </c>
      <c r="D1585">
        <v>3</v>
      </c>
      <c r="E1585" t="str">
        <f>VLOOKUP(Ventas[[#This Row],[Representante]],Vendedores[],2,FALSE)</f>
        <v>Catacaos</v>
      </c>
      <c r="F1585" t="str">
        <f>VLOOKUP(Ventas[[#This Row],[CódigoProducto]],Productos[[CódigoProducto]:[Costo de venta]],2,FALSE)</f>
        <v>Samsung Galaxy S69</v>
      </c>
      <c r="G1585">
        <f>VLOOKUP(Ventas[[#This Row],[CódigoProducto]],Productos[[CódigoProducto]:[Costo de venta]],3,FALSE)</f>
        <v>998.4</v>
      </c>
      <c r="H1585">
        <f>VLOOKUP(Ventas[[#This Row],[CódigoProducto]],Productos[[CódigoProducto]:[Costo de venta]],4,FALSE)</f>
        <v>960</v>
      </c>
    </row>
    <row r="1586" spans="1:8" ht="15.6" thickTop="1" thickBot="1" x14ac:dyDescent="0.35">
      <c r="A1586" s="1">
        <v>41947</v>
      </c>
      <c r="B1586" s="13" t="s">
        <v>43</v>
      </c>
      <c r="C1586" t="s">
        <v>18</v>
      </c>
      <c r="D1586">
        <v>2</v>
      </c>
      <c r="E1586" t="str">
        <f>VLOOKUP(Ventas[[#This Row],[Representante]],Vendedores[],2,FALSE)</f>
        <v>Huancayo</v>
      </c>
      <c r="F1586" t="str">
        <f>VLOOKUP(Ventas[[#This Row],[CódigoProducto]],Productos[[CódigoProducto]:[Costo de venta]],2,FALSE)</f>
        <v>Apple iPhone 6</v>
      </c>
      <c r="G1586">
        <f>VLOOKUP(Ventas[[#This Row],[CódigoProducto]],Productos[[CódigoProducto]:[Costo de venta]],3,FALSE)</f>
        <v>1312.5</v>
      </c>
      <c r="H1586">
        <f>VLOOKUP(Ventas[[#This Row],[CódigoProducto]],Productos[[CódigoProducto]:[Costo de venta]],4,FALSE)</f>
        <v>1250</v>
      </c>
    </row>
    <row r="1587" spans="1:8" ht="15.6" thickTop="1" thickBot="1" x14ac:dyDescent="0.35">
      <c r="A1587" s="1">
        <v>41947</v>
      </c>
      <c r="B1587" s="13" t="s">
        <v>49</v>
      </c>
      <c r="C1587" t="s">
        <v>14</v>
      </c>
      <c r="D1587">
        <v>2</v>
      </c>
      <c r="E1587" t="str">
        <f>VLOOKUP(Ventas[[#This Row],[Representante]],Vendedores[],2,FALSE)</f>
        <v>Piura</v>
      </c>
      <c r="F1587" t="str">
        <f>VLOOKUP(Ventas[[#This Row],[CódigoProducto]],Productos[[CódigoProducto]:[Costo de venta]],2,FALSE)</f>
        <v>Samsung Galaxy A20</v>
      </c>
      <c r="G1587">
        <f>VLOOKUP(Ventas[[#This Row],[CódigoProducto]],Productos[[CódigoProducto]:[Costo de venta]],3,FALSE)</f>
        <v>1725</v>
      </c>
      <c r="H1587">
        <f>VLOOKUP(Ventas[[#This Row],[CódigoProducto]],Productos[[CódigoProducto]:[Costo de venta]],4,FALSE)</f>
        <v>1500</v>
      </c>
    </row>
    <row r="1588" spans="1:8" ht="15.6" thickTop="1" thickBot="1" x14ac:dyDescent="0.35">
      <c r="A1588" s="1">
        <v>41947</v>
      </c>
      <c r="B1588" s="13" t="s">
        <v>33</v>
      </c>
      <c r="C1588" t="s">
        <v>17</v>
      </c>
      <c r="D1588">
        <v>1</v>
      </c>
      <c r="E1588" t="str">
        <f>VLOOKUP(Ventas[[#This Row],[Representante]],Vendedores[],2,FALSE)</f>
        <v>Lima</v>
      </c>
      <c r="F1588" t="str">
        <f>VLOOKUP(Ventas[[#This Row],[CódigoProducto]],Productos[[CódigoProducto]:[Costo de venta]],2,FALSE)</f>
        <v>BLU Advance 5.0</v>
      </c>
      <c r="G1588">
        <f>VLOOKUP(Ventas[[#This Row],[CódigoProducto]],Productos[[CódigoProducto]:[Costo de venta]],3,FALSE)</f>
        <v>1620</v>
      </c>
      <c r="H1588">
        <f>VLOOKUP(Ventas[[#This Row],[CódigoProducto]],Productos[[CódigoProducto]:[Costo de venta]],4,FALSE)</f>
        <v>1350</v>
      </c>
    </row>
    <row r="1589" spans="1:8" ht="15.6" thickTop="1" thickBot="1" x14ac:dyDescent="0.35">
      <c r="A1589" s="1">
        <v>41947</v>
      </c>
      <c r="B1589" s="13" t="s">
        <v>48</v>
      </c>
      <c r="C1589" t="s">
        <v>24</v>
      </c>
      <c r="D1589">
        <v>3</v>
      </c>
      <c r="E1589" t="str">
        <f>VLOOKUP(Ventas[[#This Row],[Representante]],Vendedores[],2,FALSE)</f>
        <v>Cusco</v>
      </c>
      <c r="F1589" t="str">
        <f>VLOOKUP(Ventas[[#This Row],[CódigoProducto]],Productos[[CódigoProducto]:[Costo de venta]],2,FALSE)</f>
        <v>Samsung Galaxy S5</v>
      </c>
      <c r="G1589">
        <f>VLOOKUP(Ventas[[#This Row],[CódigoProducto]],Productos[[CódigoProducto]:[Costo de venta]],3,FALSE)</f>
        <v>2167.1999999999998</v>
      </c>
      <c r="H1589">
        <f>VLOOKUP(Ventas[[#This Row],[CódigoProducto]],Productos[[CódigoProducto]:[Costo de venta]],4,FALSE)</f>
        <v>1720</v>
      </c>
    </row>
    <row r="1590" spans="1:8" ht="15.6" thickTop="1" thickBot="1" x14ac:dyDescent="0.35">
      <c r="A1590" s="1">
        <v>41948</v>
      </c>
      <c r="B1590" s="13" t="s">
        <v>53</v>
      </c>
      <c r="C1590" t="s">
        <v>24</v>
      </c>
      <c r="D1590">
        <v>2</v>
      </c>
      <c r="E1590" t="str">
        <f>VLOOKUP(Ventas[[#This Row],[Representante]],Vendedores[],2,FALSE)</f>
        <v>Arequipa</v>
      </c>
      <c r="F1590" t="str">
        <f>VLOOKUP(Ventas[[#This Row],[CódigoProducto]],Productos[[CódigoProducto]:[Costo de venta]],2,FALSE)</f>
        <v>Samsung Galaxy S5</v>
      </c>
      <c r="G1590">
        <f>VLOOKUP(Ventas[[#This Row],[CódigoProducto]],Productos[[CódigoProducto]:[Costo de venta]],3,FALSE)</f>
        <v>2167.1999999999998</v>
      </c>
      <c r="H1590">
        <f>VLOOKUP(Ventas[[#This Row],[CódigoProducto]],Productos[[CódigoProducto]:[Costo de venta]],4,FALSE)</f>
        <v>1720</v>
      </c>
    </row>
    <row r="1591" spans="1:8" ht="15.6" thickTop="1" thickBot="1" x14ac:dyDescent="0.35">
      <c r="A1591" s="1">
        <v>41948</v>
      </c>
      <c r="B1591" s="13" t="s">
        <v>32</v>
      </c>
      <c r="C1591" t="s">
        <v>15</v>
      </c>
      <c r="D1591">
        <v>3</v>
      </c>
      <c r="E1591" t="str">
        <f>VLOOKUP(Ventas[[#This Row],[Representante]],Vendedores[],2,FALSE)</f>
        <v>Trujillo</v>
      </c>
      <c r="F1591" t="str">
        <f>VLOOKUP(Ventas[[#This Row],[CódigoProducto]],Productos[[CódigoProducto]:[Costo de venta]],2,FALSE)</f>
        <v>Moto G Plus</v>
      </c>
      <c r="G1591">
        <f>VLOOKUP(Ventas[[#This Row],[CódigoProducto]],Productos[[CódigoProducto]:[Costo de venta]],3,FALSE)</f>
        <v>2376</v>
      </c>
      <c r="H1591">
        <f>VLOOKUP(Ventas[[#This Row],[CódigoProducto]],Productos[[CódigoProducto]:[Costo de venta]],4,FALSE)</f>
        <v>2200</v>
      </c>
    </row>
    <row r="1592" spans="1:8" ht="15.6" thickTop="1" thickBot="1" x14ac:dyDescent="0.35">
      <c r="A1592" s="1">
        <v>41948</v>
      </c>
      <c r="B1592" s="13" t="s">
        <v>37</v>
      </c>
      <c r="C1592" t="s">
        <v>16</v>
      </c>
      <c r="D1592">
        <v>2</v>
      </c>
      <c r="E1592" t="str">
        <f>VLOOKUP(Ventas[[#This Row],[Representante]],Vendedores[],2,FALSE)</f>
        <v>Chiclayo</v>
      </c>
      <c r="F1592" t="str">
        <f>VLOOKUP(Ventas[[#This Row],[CódigoProducto]],Productos[[CódigoProducto]:[Costo de venta]],2,FALSE)</f>
        <v>Huawei Nexus 6P</v>
      </c>
      <c r="G1592">
        <f>VLOOKUP(Ventas[[#This Row],[CódigoProducto]],Productos[[CódigoProducto]:[Costo de venta]],3,FALSE)</f>
        <v>1624</v>
      </c>
      <c r="H1592">
        <f>VLOOKUP(Ventas[[#This Row],[CódigoProducto]],Productos[[CódigoProducto]:[Costo de venta]],4,FALSE)</f>
        <v>1450</v>
      </c>
    </row>
    <row r="1593" spans="1:8" ht="15.6" thickTop="1" thickBot="1" x14ac:dyDescent="0.35">
      <c r="A1593" s="1">
        <v>41948</v>
      </c>
      <c r="B1593" s="13" t="s">
        <v>49</v>
      </c>
      <c r="C1593" t="s">
        <v>15</v>
      </c>
      <c r="D1593">
        <v>17</v>
      </c>
      <c r="E1593" t="str">
        <f>VLOOKUP(Ventas[[#This Row],[Representante]],Vendedores[],2,FALSE)</f>
        <v>Piura</v>
      </c>
      <c r="F1593" t="str">
        <f>VLOOKUP(Ventas[[#This Row],[CódigoProducto]],Productos[[CódigoProducto]:[Costo de venta]],2,FALSE)</f>
        <v>Moto G Plus</v>
      </c>
      <c r="G1593">
        <f>VLOOKUP(Ventas[[#This Row],[CódigoProducto]],Productos[[CódigoProducto]:[Costo de venta]],3,FALSE)</f>
        <v>2376</v>
      </c>
      <c r="H1593">
        <f>VLOOKUP(Ventas[[#This Row],[CódigoProducto]],Productos[[CódigoProducto]:[Costo de venta]],4,FALSE)</f>
        <v>2200</v>
      </c>
    </row>
    <row r="1594" spans="1:8" ht="15.6" thickTop="1" thickBot="1" x14ac:dyDescent="0.35">
      <c r="A1594" s="1">
        <v>41948</v>
      </c>
      <c r="B1594" s="13" t="s">
        <v>40</v>
      </c>
      <c r="C1594" t="s">
        <v>18</v>
      </c>
      <c r="D1594">
        <v>4</v>
      </c>
      <c r="E1594" t="str">
        <f>VLOOKUP(Ventas[[#This Row],[Representante]],Vendedores[],2,FALSE)</f>
        <v>Iquitos</v>
      </c>
      <c r="F1594" t="str">
        <f>VLOOKUP(Ventas[[#This Row],[CódigoProducto]],Productos[[CódigoProducto]:[Costo de venta]],2,FALSE)</f>
        <v>Apple iPhone 6</v>
      </c>
      <c r="G1594">
        <f>VLOOKUP(Ventas[[#This Row],[CódigoProducto]],Productos[[CódigoProducto]:[Costo de venta]],3,FALSE)</f>
        <v>1312.5</v>
      </c>
      <c r="H1594">
        <f>VLOOKUP(Ventas[[#This Row],[CódigoProducto]],Productos[[CódigoProducto]:[Costo de venta]],4,FALSE)</f>
        <v>1250</v>
      </c>
    </row>
    <row r="1595" spans="1:8" ht="15.6" thickTop="1" thickBot="1" x14ac:dyDescent="0.35">
      <c r="A1595" s="1">
        <v>41948</v>
      </c>
      <c r="B1595" s="13" t="s">
        <v>43</v>
      </c>
      <c r="C1595" t="s">
        <v>21</v>
      </c>
      <c r="D1595">
        <v>3</v>
      </c>
      <c r="E1595" t="str">
        <f>VLOOKUP(Ventas[[#This Row],[Representante]],Vendedores[],2,FALSE)</f>
        <v>Huancayo</v>
      </c>
      <c r="F1595" t="str">
        <f>VLOOKUP(Ventas[[#This Row],[CódigoProducto]],Productos[[CódigoProducto]:[Costo de venta]],2,FALSE)</f>
        <v>BLU Studio X8</v>
      </c>
      <c r="G1595">
        <f>VLOOKUP(Ventas[[#This Row],[CódigoProducto]],Productos[[CódigoProducto]:[Costo de venta]],3,FALSE)</f>
        <v>1012</v>
      </c>
      <c r="H1595">
        <f>VLOOKUP(Ventas[[#This Row],[CódigoProducto]],Productos[[CódigoProducto]:[Costo de venta]],4,FALSE)</f>
        <v>920</v>
      </c>
    </row>
    <row r="1596" spans="1:8" ht="15.6" thickTop="1" thickBot="1" x14ac:dyDescent="0.35">
      <c r="A1596" s="1">
        <v>41948</v>
      </c>
      <c r="B1596" s="13" t="s">
        <v>47</v>
      </c>
      <c r="C1596" t="s">
        <v>20</v>
      </c>
      <c r="D1596">
        <v>3</v>
      </c>
      <c r="E1596" t="str">
        <f>VLOOKUP(Ventas[[#This Row],[Representante]],Vendedores[],2,FALSE)</f>
        <v>Chimbote</v>
      </c>
      <c r="F1596" t="str">
        <f>VLOOKUP(Ventas[[#This Row],[CódigoProducto]],Productos[[CódigoProducto]:[Costo de venta]],2,FALSE)</f>
        <v>ALCATEL OneTouch</v>
      </c>
      <c r="G1596">
        <f>VLOOKUP(Ventas[[#This Row],[CódigoProducto]],Productos[[CódigoProducto]:[Costo de venta]],3,FALSE)</f>
        <v>1020</v>
      </c>
      <c r="H1596">
        <f>VLOOKUP(Ventas[[#This Row],[CódigoProducto]],Productos[[CódigoProducto]:[Costo de venta]],4,FALSE)</f>
        <v>850</v>
      </c>
    </row>
    <row r="1597" spans="1:8" ht="15.6" thickTop="1" thickBot="1" x14ac:dyDescent="0.35">
      <c r="A1597" s="1">
        <v>41948</v>
      </c>
      <c r="B1597" s="13" t="s">
        <v>39</v>
      </c>
      <c r="C1597" t="s">
        <v>21</v>
      </c>
      <c r="D1597">
        <v>1</v>
      </c>
      <c r="E1597" t="str">
        <f>VLOOKUP(Ventas[[#This Row],[Representante]],Vendedores[],2,FALSE)</f>
        <v>Tacna</v>
      </c>
      <c r="F1597" t="str">
        <f>VLOOKUP(Ventas[[#This Row],[CódigoProducto]],Productos[[CódigoProducto]:[Costo de venta]],2,FALSE)</f>
        <v>BLU Studio X8</v>
      </c>
      <c r="G1597">
        <f>VLOOKUP(Ventas[[#This Row],[CódigoProducto]],Productos[[CódigoProducto]:[Costo de venta]],3,FALSE)</f>
        <v>1012</v>
      </c>
      <c r="H1597">
        <f>VLOOKUP(Ventas[[#This Row],[CódigoProducto]],Productos[[CódigoProducto]:[Costo de venta]],4,FALSE)</f>
        <v>920</v>
      </c>
    </row>
    <row r="1598" spans="1:8" ht="15.6" thickTop="1" thickBot="1" x14ac:dyDescent="0.35">
      <c r="A1598" s="1">
        <v>41948</v>
      </c>
      <c r="B1598" s="13" t="s">
        <v>56</v>
      </c>
      <c r="C1598" t="s">
        <v>15</v>
      </c>
      <c r="D1598">
        <v>2</v>
      </c>
      <c r="E1598" t="str">
        <f>VLOOKUP(Ventas[[#This Row],[Representante]],Vendedores[],2,FALSE)</f>
        <v>Juliaca</v>
      </c>
      <c r="F1598" t="str">
        <f>VLOOKUP(Ventas[[#This Row],[CódigoProducto]],Productos[[CódigoProducto]:[Costo de venta]],2,FALSE)</f>
        <v>Moto G Plus</v>
      </c>
      <c r="G1598">
        <f>VLOOKUP(Ventas[[#This Row],[CódigoProducto]],Productos[[CódigoProducto]:[Costo de venta]],3,FALSE)</f>
        <v>2376</v>
      </c>
      <c r="H1598">
        <f>VLOOKUP(Ventas[[#This Row],[CódigoProducto]],Productos[[CódigoProducto]:[Costo de venta]],4,FALSE)</f>
        <v>2200</v>
      </c>
    </row>
    <row r="1599" spans="1:8" ht="15.6" thickTop="1" thickBot="1" x14ac:dyDescent="0.35">
      <c r="A1599" s="1">
        <v>41948</v>
      </c>
      <c r="B1599" s="13" t="s">
        <v>34</v>
      </c>
      <c r="C1599" t="s">
        <v>24</v>
      </c>
      <c r="D1599">
        <v>2</v>
      </c>
      <c r="E1599" t="str">
        <f>VLOOKUP(Ventas[[#This Row],[Representante]],Vendedores[],2,FALSE)</f>
        <v>Ica</v>
      </c>
      <c r="F1599" t="str">
        <f>VLOOKUP(Ventas[[#This Row],[CódigoProducto]],Productos[[CódigoProducto]:[Costo de venta]],2,FALSE)</f>
        <v>Samsung Galaxy S5</v>
      </c>
      <c r="G1599">
        <f>VLOOKUP(Ventas[[#This Row],[CódigoProducto]],Productos[[CódigoProducto]:[Costo de venta]],3,FALSE)</f>
        <v>2167.1999999999998</v>
      </c>
      <c r="H1599">
        <f>VLOOKUP(Ventas[[#This Row],[CódigoProducto]],Productos[[CódigoProducto]:[Costo de venta]],4,FALSE)</f>
        <v>1720</v>
      </c>
    </row>
    <row r="1600" spans="1:8" ht="15.6" thickTop="1" thickBot="1" x14ac:dyDescent="0.35">
      <c r="A1600" s="1">
        <v>41948</v>
      </c>
      <c r="B1600" s="13" t="s">
        <v>50</v>
      </c>
      <c r="C1600" t="s">
        <v>17</v>
      </c>
      <c r="D1600">
        <v>2</v>
      </c>
      <c r="E1600" t="str">
        <f>VLOOKUP(Ventas[[#This Row],[Representante]],Vendedores[],2,FALSE)</f>
        <v>Cajamarca</v>
      </c>
      <c r="F1600" t="str">
        <f>VLOOKUP(Ventas[[#This Row],[CódigoProducto]],Productos[[CódigoProducto]:[Costo de venta]],2,FALSE)</f>
        <v>BLU Advance 5.0</v>
      </c>
      <c r="G1600">
        <f>VLOOKUP(Ventas[[#This Row],[CódigoProducto]],Productos[[CódigoProducto]:[Costo de venta]],3,FALSE)</f>
        <v>1620</v>
      </c>
      <c r="H1600">
        <f>VLOOKUP(Ventas[[#This Row],[CódigoProducto]],Productos[[CódigoProducto]:[Costo de venta]],4,FALSE)</f>
        <v>1350</v>
      </c>
    </row>
    <row r="1601" spans="1:8" ht="15.6" thickTop="1" thickBot="1" x14ac:dyDescent="0.35">
      <c r="A1601" s="1">
        <v>41948</v>
      </c>
      <c r="B1601" s="13" t="s">
        <v>52</v>
      </c>
      <c r="C1601" t="s">
        <v>15</v>
      </c>
      <c r="D1601">
        <v>1</v>
      </c>
      <c r="E1601" t="str">
        <f>VLOOKUP(Ventas[[#This Row],[Representante]],Vendedores[],2,FALSE)</f>
        <v>Ayacucho</v>
      </c>
      <c r="F1601" t="str">
        <f>VLOOKUP(Ventas[[#This Row],[CódigoProducto]],Productos[[CódigoProducto]:[Costo de venta]],2,FALSE)</f>
        <v>Moto G Plus</v>
      </c>
      <c r="G1601">
        <f>VLOOKUP(Ventas[[#This Row],[CódigoProducto]],Productos[[CódigoProducto]:[Costo de venta]],3,FALSE)</f>
        <v>2376</v>
      </c>
      <c r="H1601">
        <f>VLOOKUP(Ventas[[#This Row],[CódigoProducto]],Productos[[CódigoProducto]:[Costo de venta]],4,FALSE)</f>
        <v>2200</v>
      </c>
    </row>
    <row r="1602" spans="1:8" ht="15.6" thickTop="1" thickBot="1" x14ac:dyDescent="0.35">
      <c r="A1602" s="1">
        <v>41948</v>
      </c>
      <c r="B1602" s="13" t="s">
        <v>55</v>
      </c>
      <c r="C1602" t="s">
        <v>17</v>
      </c>
      <c r="D1602">
        <v>1</v>
      </c>
      <c r="E1602" t="str">
        <f>VLOOKUP(Ventas[[#This Row],[Representante]],Vendedores[],2,FALSE)</f>
        <v>Pucallpa</v>
      </c>
      <c r="F1602" t="str">
        <f>VLOOKUP(Ventas[[#This Row],[CódigoProducto]],Productos[[CódigoProducto]:[Costo de venta]],2,FALSE)</f>
        <v>BLU Advance 5.0</v>
      </c>
      <c r="G1602">
        <f>VLOOKUP(Ventas[[#This Row],[CódigoProducto]],Productos[[CódigoProducto]:[Costo de venta]],3,FALSE)</f>
        <v>1620</v>
      </c>
      <c r="H1602">
        <f>VLOOKUP(Ventas[[#This Row],[CódigoProducto]],Productos[[CódigoProducto]:[Costo de venta]],4,FALSE)</f>
        <v>1350</v>
      </c>
    </row>
    <row r="1603" spans="1:8" ht="15.6" thickTop="1" thickBot="1" x14ac:dyDescent="0.35">
      <c r="A1603" s="1">
        <v>41948</v>
      </c>
      <c r="B1603" s="13" t="s">
        <v>51</v>
      </c>
      <c r="C1603" t="s">
        <v>17</v>
      </c>
      <c r="D1603">
        <v>1</v>
      </c>
      <c r="E1603" t="str">
        <f>VLOOKUP(Ventas[[#This Row],[Representante]],Vendedores[],2,FALSE)</f>
        <v>Huaraz</v>
      </c>
      <c r="F1603" t="str">
        <f>VLOOKUP(Ventas[[#This Row],[CódigoProducto]],Productos[[CódigoProducto]:[Costo de venta]],2,FALSE)</f>
        <v>BLU Advance 5.0</v>
      </c>
      <c r="G1603">
        <f>VLOOKUP(Ventas[[#This Row],[CódigoProducto]],Productos[[CódigoProducto]:[Costo de venta]],3,FALSE)</f>
        <v>1620</v>
      </c>
      <c r="H1603">
        <f>VLOOKUP(Ventas[[#This Row],[CódigoProducto]],Productos[[CódigoProducto]:[Costo de venta]],4,FALSE)</f>
        <v>1350</v>
      </c>
    </row>
    <row r="1604" spans="1:8" ht="15.6" thickTop="1" thickBot="1" x14ac:dyDescent="0.35">
      <c r="A1604" s="1">
        <v>41948</v>
      </c>
      <c r="B1604" s="13" t="s">
        <v>57</v>
      </c>
      <c r="C1604" t="s">
        <v>24</v>
      </c>
      <c r="D1604">
        <v>1</v>
      </c>
      <c r="E1604" t="str">
        <f>VLOOKUP(Ventas[[#This Row],[Representante]],Vendedores[],2,FALSE)</f>
        <v>Tumbes</v>
      </c>
      <c r="F1604" t="str">
        <f>VLOOKUP(Ventas[[#This Row],[CódigoProducto]],Productos[[CódigoProducto]:[Costo de venta]],2,FALSE)</f>
        <v>Samsung Galaxy S5</v>
      </c>
      <c r="G1604">
        <f>VLOOKUP(Ventas[[#This Row],[CódigoProducto]],Productos[[CódigoProducto]:[Costo de venta]],3,FALSE)</f>
        <v>2167.1999999999998</v>
      </c>
      <c r="H1604">
        <f>VLOOKUP(Ventas[[#This Row],[CódigoProducto]],Productos[[CódigoProducto]:[Costo de venta]],4,FALSE)</f>
        <v>1720</v>
      </c>
    </row>
    <row r="1605" spans="1:8" ht="15.6" thickTop="1" thickBot="1" x14ac:dyDescent="0.35">
      <c r="A1605" s="1">
        <v>41948</v>
      </c>
      <c r="B1605" s="13" t="s">
        <v>45</v>
      </c>
      <c r="C1605" t="s">
        <v>21</v>
      </c>
      <c r="D1605">
        <v>2</v>
      </c>
      <c r="E1605" t="str">
        <f>VLOOKUP(Ventas[[#This Row],[Representante]],Vendedores[],2,FALSE)</f>
        <v>Ilo</v>
      </c>
      <c r="F1605" t="str">
        <f>VLOOKUP(Ventas[[#This Row],[CódigoProducto]],Productos[[CódigoProducto]:[Costo de venta]],2,FALSE)</f>
        <v>BLU Studio X8</v>
      </c>
      <c r="G1605">
        <f>VLOOKUP(Ventas[[#This Row],[CódigoProducto]],Productos[[CódigoProducto]:[Costo de venta]],3,FALSE)</f>
        <v>1012</v>
      </c>
      <c r="H1605">
        <f>VLOOKUP(Ventas[[#This Row],[CódigoProducto]],Productos[[CódigoProducto]:[Costo de venta]],4,FALSE)</f>
        <v>920</v>
      </c>
    </row>
    <row r="1606" spans="1:8" ht="15.6" thickTop="1" thickBot="1" x14ac:dyDescent="0.35">
      <c r="A1606" s="1">
        <v>41948</v>
      </c>
      <c r="B1606" s="13" t="s">
        <v>58</v>
      </c>
      <c r="C1606" t="s">
        <v>16</v>
      </c>
      <c r="D1606">
        <v>3</v>
      </c>
      <c r="E1606" t="str">
        <f>VLOOKUP(Ventas[[#This Row],[Representante]],Vendedores[],2,FALSE)</f>
        <v>Chincha</v>
      </c>
      <c r="F1606" t="str">
        <f>VLOOKUP(Ventas[[#This Row],[CódigoProducto]],Productos[[CódigoProducto]:[Costo de venta]],2,FALSE)</f>
        <v>Huawei Nexus 6P</v>
      </c>
      <c r="G1606">
        <f>VLOOKUP(Ventas[[#This Row],[CódigoProducto]],Productos[[CódigoProducto]:[Costo de venta]],3,FALSE)</f>
        <v>1624</v>
      </c>
      <c r="H1606">
        <f>VLOOKUP(Ventas[[#This Row],[CódigoProducto]],Productos[[CódigoProducto]:[Costo de venta]],4,FALSE)</f>
        <v>1450</v>
      </c>
    </row>
    <row r="1607" spans="1:8" ht="15.6" thickTop="1" thickBot="1" x14ac:dyDescent="0.35">
      <c r="A1607" s="1">
        <v>41948</v>
      </c>
      <c r="B1607" s="13" t="s">
        <v>59</v>
      </c>
      <c r="C1607" t="s">
        <v>17</v>
      </c>
      <c r="D1607">
        <v>2</v>
      </c>
      <c r="E1607" t="str">
        <f>VLOOKUP(Ventas[[#This Row],[Representante]],Vendedores[],2,FALSE)</f>
        <v>Huaral</v>
      </c>
      <c r="F1607" t="str">
        <f>VLOOKUP(Ventas[[#This Row],[CódigoProducto]],Productos[[CódigoProducto]:[Costo de venta]],2,FALSE)</f>
        <v>BLU Advance 5.0</v>
      </c>
      <c r="G1607">
        <f>VLOOKUP(Ventas[[#This Row],[CódigoProducto]],Productos[[CódigoProducto]:[Costo de venta]],3,FALSE)</f>
        <v>1620</v>
      </c>
      <c r="H1607">
        <f>VLOOKUP(Ventas[[#This Row],[CódigoProducto]],Productos[[CódigoProducto]:[Costo de venta]],4,FALSE)</f>
        <v>1350</v>
      </c>
    </row>
    <row r="1608" spans="1:8" ht="15.6" thickTop="1" thickBot="1" x14ac:dyDescent="0.35">
      <c r="A1608" s="1">
        <v>41948</v>
      </c>
      <c r="B1608" s="13" t="s">
        <v>60</v>
      </c>
      <c r="C1608" t="s">
        <v>23</v>
      </c>
      <c r="D1608">
        <v>2</v>
      </c>
      <c r="E1608" t="str">
        <f>VLOOKUP(Ventas[[#This Row],[Representante]],Vendedores[],2,FALSE)</f>
        <v>Pisco</v>
      </c>
      <c r="F1608" t="str">
        <f>VLOOKUP(Ventas[[#This Row],[CódigoProducto]],Productos[[CódigoProducto]:[Costo de venta]],2,FALSE)</f>
        <v>Samsung Galaxy J7</v>
      </c>
      <c r="G1608">
        <f>VLOOKUP(Ventas[[#This Row],[CódigoProducto]],Productos[[CódigoProducto]:[Costo de venta]],3,FALSE)</f>
        <v>2016.5</v>
      </c>
      <c r="H1608">
        <f>VLOOKUP(Ventas[[#This Row],[CódigoProducto]],Productos[[CódigoProducto]:[Costo de venta]],4,FALSE)</f>
        <v>1850</v>
      </c>
    </row>
    <row r="1609" spans="1:8" ht="15.6" thickTop="1" thickBot="1" x14ac:dyDescent="0.35">
      <c r="A1609" s="1">
        <v>41948</v>
      </c>
      <c r="B1609" s="13" t="s">
        <v>61</v>
      </c>
      <c r="C1609" t="s">
        <v>17</v>
      </c>
      <c r="D1609">
        <v>2</v>
      </c>
      <c r="E1609" t="str">
        <f>VLOOKUP(Ventas[[#This Row],[Representante]],Vendedores[],2,FALSE)</f>
        <v>Cerro de Pasco</v>
      </c>
      <c r="F1609" t="str">
        <f>VLOOKUP(Ventas[[#This Row],[CódigoProducto]],Productos[[CódigoProducto]:[Costo de venta]],2,FALSE)</f>
        <v>BLU Advance 5.0</v>
      </c>
      <c r="G1609">
        <f>VLOOKUP(Ventas[[#This Row],[CódigoProducto]],Productos[[CódigoProducto]:[Costo de venta]],3,FALSE)</f>
        <v>1620</v>
      </c>
      <c r="H1609">
        <f>VLOOKUP(Ventas[[#This Row],[CódigoProducto]],Productos[[CódigoProducto]:[Costo de venta]],4,FALSE)</f>
        <v>1350</v>
      </c>
    </row>
    <row r="1610" spans="1:8" ht="15.6" thickTop="1" thickBot="1" x14ac:dyDescent="0.35">
      <c r="A1610" s="1">
        <v>41948</v>
      </c>
      <c r="B1610" s="13" t="s">
        <v>62</v>
      </c>
      <c r="C1610" t="s">
        <v>19</v>
      </c>
      <c r="D1610">
        <v>3</v>
      </c>
      <c r="E1610" t="str">
        <f>VLOOKUP(Ventas[[#This Row],[Representante]],Vendedores[],2,FALSE)</f>
        <v>Sullana</v>
      </c>
      <c r="F1610" t="str">
        <f>VLOOKUP(Ventas[[#This Row],[CódigoProducto]],Productos[[CódigoProducto]:[Costo de venta]],2,FALSE)</f>
        <v>ASUS ZenFone 3</v>
      </c>
      <c r="G1610">
        <f>VLOOKUP(Ventas[[#This Row],[CódigoProducto]],Productos[[CódigoProducto]:[Costo de venta]],3,FALSE)</f>
        <v>2013</v>
      </c>
      <c r="H1610">
        <f>VLOOKUP(Ventas[[#This Row],[CódigoProducto]],Productos[[CódigoProducto]:[Costo de venta]],4,FALSE)</f>
        <v>1650</v>
      </c>
    </row>
    <row r="1611" spans="1:8" ht="15.6" thickTop="1" thickBot="1" x14ac:dyDescent="0.35">
      <c r="A1611" s="1">
        <v>41948</v>
      </c>
      <c r="B1611" s="13" t="s">
        <v>54</v>
      </c>
      <c r="C1611" t="s">
        <v>17</v>
      </c>
      <c r="D1611">
        <v>3</v>
      </c>
      <c r="E1611" t="str">
        <f>VLOOKUP(Ventas[[#This Row],[Representante]],Vendedores[],2,FALSE)</f>
        <v>Cañete</v>
      </c>
      <c r="F1611" t="str">
        <f>VLOOKUP(Ventas[[#This Row],[CódigoProducto]],Productos[[CódigoProducto]:[Costo de venta]],2,FALSE)</f>
        <v>BLU Advance 5.0</v>
      </c>
      <c r="G1611">
        <f>VLOOKUP(Ventas[[#This Row],[CódigoProducto]],Productos[[CódigoProducto]:[Costo de venta]],3,FALSE)</f>
        <v>1620</v>
      </c>
      <c r="H1611">
        <f>VLOOKUP(Ventas[[#This Row],[CódigoProducto]],Productos[[CódigoProducto]:[Costo de venta]],4,FALSE)</f>
        <v>1350</v>
      </c>
    </row>
    <row r="1612" spans="1:8" ht="15.6" thickTop="1" thickBot="1" x14ac:dyDescent="0.35">
      <c r="A1612" s="1">
        <v>41948</v>
      </c>
      <c r="B1612" s="13" t="s">
        <v>38</v>
      </c>
      <c r="C1612" t="s">
        <v>15</v>
      </c>
      <c r="D1612">
        <v>25</v>
      </c>
      <c r="E1612" t="str">
        <f>VLOOKUP(Ventas[[#This Row],[Representante]],Vendedores[],2,FALSE)</f>
        <v>Catacaos</v>
      </c>
      <c r="F1612" t="str">
        <f>VLOOKUP(Ventas[[#This Row],[CódigoProducto]],Productos[[CódigoProducto]:[Costo de venta]],2,FALSE)</f>
        <v>Moto G Plus</v>
      </c>
      <c r="G1612">
        <f>VLOOKUP(Ventas[[#This Row],[CódigoProducto]],Productos[[CódigoProducto]:[Costo de venta]],3,FALSE)</f>
        <v>2376</v>
      </c>
      <c r="H1612">
        <f>VLOOKUP(Ventas[[#This Row],[CódigoProducto]],Productos[[CódigoProducto]:[Costo de venta]],4,FALSE)</f>
        <v>2200</v>
      </c>
    </row>
    <row r="1613" spans="1:8" ht="15.6" thickTop="1" thickBot="1" x14ac:dyDescent="0.35">
      <c r="A1613" s="1">
        <v>41948</v>
      </c>
      <c r="B1613" s="13" t="s">
        <v>63</v>
      </c>
      <c r="C1613" t="s">
        <v>17</v>
      </c>
      <c r="D1613">
        <v>25</v>
      </c>
      <c r="E1613" t="str">
        <f>VLOOKUP(Ventas[[#This Row],[Representante]],Vendedores[],2,FALSE)</f>
        <v>Jaén</v>
      </c>
      <c r="F1613" t="str">
        <f>VLOOKUP(Ventas[[#This Row],[CódigoProducto]],Productos[[CódigoProducto]:[Costo de venta]],2,FALSE)</f>
        <v>BLU Advance 5.0</v>
      </c>
      <c r="G1613">
        <f>VLOOKUP(Ventas[[#This Row],[CódigoProducto]],Productos[[CódigoProducto]:[Costo de venta]],3,FALSE)</f>
        <v>1620</v>
      </c>
      <c r="H1613">
        <f>VLOOKUP(Ventas[[#This Row],[CódigoProducto]],Productos[[CódigoProducto]:[Costo de venta]],4,FALSE)</f>
        <v>1350</v>
      </c>
    </row>
    <row r="1614" spans="1:8" ht="15.6" thickTop="1" thickBot="1" x14ac:dyDescent="0.35">
      <c r="A1614" s="1">
        <v>41948</v>
      </c>
      <c r="B1614" s="13" t="s">
        <v>64</v>
      </c>
      <c r="C1614" t="s">
        <v>13</v>
      </c>
      <c r="D1614">
        <v>3</v>
      </c>
      <c r="E1614" t="str">
        <f>VLOOKUP(Ventas[[#This Row],[Representante]],Vendedores[],2,FALSE)</f>
        <v>Moyobamba</v>
      </c>
      <c r="F1614" t="str">
        <f>VLOOKUP(Ventas[[#This Row],[CódigoProducto]],Productos[[CódigoProducto]:[Costo de venta]],2,FALSE)</f>
        <v>Xiaomi Redmi Note 9</v>
      </c>
      <c r="G1614">
        <f>VLOOKUP(Ventas[[#This Row],[CódigoProducto]],Productos[[CódigoProducto]:[Costo de venta]],3,FALSE)</f>
        <v>1683</v>
      </c>
      <c r="H1614">
        <f>VLOOKUP(Ventas[[#This Row],[CódigoProducto]],Productos[[CódigoProducto]:[Costo de venta]],4,FALSE)</f>
        <v>1530</v>
      </c>
    </row>
    <row r="1615" spans="1:8" ht="15.6" thickTop="1" thickBot="1" x14ac:dyDescent="0.35">
      <c r="A1615" s="1">
        <v>41948</v>
      </c>
      <c r="B1615" s="13" t="s">
        <v>65</v>
      </c>
      <c r="C1615" t="s">
        <v>23</v>
      </c>
      <c r="D1615">
        <v>3</v>
      </c>
      <c r="E1615" t="str">
        <f>VLOOKUP(Ventas[[#This Row],[Representante]],Vendedores[],2,FALSE)</f>
        <v>Barranca</v>
      </c>
      <c r="F1615" t="str">
        <f>VLOOKUP(Ventas[[#This Row],[CódigoProducto]],Productos[[CódigoProducto]:[Costo de venta]],2,FALSE)</f>
        <v>Samsung Galaxy J7</v>
      </c>
      <c r="G1615">
        <f>VLOOKUP(Ventas[[#This Row],[CódigoProducto]],Productos[[CódigoProducto]:[Costo de venta]],3,FALSE)</f>
        <v>2016.5</v>
      </c>
      <c r="H1615">
        <f>VLOOKUP(Ventas[[#This Row],[CódigoProducto]],Productos[[CódigoProducto]:[Costo de venta]],4,FALSE)</f>
        <v>1850</v>
      </c>
    </row>
    <row r="1616" spans="1:8" ht="15.6" thickTop="1" thickBot="1" x14ac:dyDescent="0.35">
      <c r="A1616" s="1">
        <v>41948</v>
      </c>
      <c r="B1616" s="13" t="s">
        <v>66</v>
      </c>
      <c r="C1616" t="s">
        <v>13</v>
      </c>
      <c r="D1616">
        <v>2</v>
      </c>
      <c r="E1616" t="str">
        <f>VLOOKUP(Ventas[[#This Row],[Representante]],Vendedores[],2,FALSE)</f>
        <v>Huacho</v>
      </c>
      <c r="F1616" t="str">
        <f>VLOOKUP(Ventas[[#This Row],[CódigoProducto]],Productos[[CódigoProducto]:[Costo de venta]],2,FALSE)</f>
        <v>Xiaomi Redmi Note 9</v>
      </c>
      <c r="G1616">
        <f>VLOOKUP(Ventas[[#This Row],[CódigoProducto]],Productos[[CódigoProducto]:[Costo de venta]],3,FALSE)</f>
        <v>1683</v>
      </c>
      <c r="H1616">
        <f>VLOOKUP(Ventas[[#This Row],[CódigoProducto]],Productos[[CódigoProducto]:[Costo de venta]],4,FALSE)</f>
        <v>1530</v>
      </c>
    </row>
    <row r="1617" spans="1:8" ht="15.6" thickTop="1" thickBot="1" x14ac:dyDescent="0.35">
      <c r="A1617" s="1">
        <v>41948</v>
      </c>
      <c r="B1617" s="13" t="s">
        <v>67</v>
      </c>
      <c r="C1617" t="s">
        <v>21</v>
      </c>
      <c r="D1617">
        <v>2</v>
      </c>
      <c r="E1617" t="str">
        <f>VLOOKUP(Ventas[[#This Row],[Representante]],Vendedores[],2,FALSE)</f>
        <v>Tingo María</v>
      </c>
      <c r="F1617" t="str">
        <f>VLOOKUP(Ventas[[#This Row],[CódigoProducto]],Productos[[CódigoProducto]:[Costo de venta]],2,FALSE)</f>
        <v>BLU Studio X8</v>
      </c>
      <c r="G1617">
        <f>VLOOKUP(Ventas[[#This Row],[CódigoProducto]],Productos[[CódigoProducto]:[Costo de venta]],3,FALSE)</f>
        <v>1012</v>
      </c>
      <c r="H1617">
        <f>VLOOKUP(Ventas[[#This Row],[CódigoProducto]],Productos[[CódigoProducto]:[Costo de venta]],4,FALSE)</f>
        <v>920</v>
      </c>
    </row>
    <row r="1618" spans="1:8" ht="15.6" thickTop="1" thickBot="1" x14ac:dyDescent="0.35">
      <c r="A1618" s="1">
        <v>41948</v>
      </c>
      <c r="B1618" s="13" t="s">
        <v>68</v>
      </c>
      <c r="C1618" t="s">
        <v>16</v>
      </c>
      <c r="D1618">
        <v>1</v>
      </c>
      <c r="E1618" t="str">
        <f>VLOOKUP(Ventas[[#This Row],[Representante]],Vendedores[],2,FALSE)</f>
        <v>Paita</v>
      </c>
      <c r="F1618" t="str">
        <f>VLOOKUP(Ventas[[#This Row],[CódigoProducto]],Productos[[CódigoProducto]:[Costo de venta]],2,FALSE)</f>
        <v>Huawei Nexus 6P</v>
      </c>
      <c r="G1618">
        <f>VLOOKUP(Ventas[[#This Row],[CódigoProducto]],Productos[[CódigoProducto]:[Costo de venta]],3,FALSE)</f>
        <v>1624</v>
      </c>
      <c r="H1618">
        <f>VLOOKUP(Ventas[[#This Row],[CódigoProducto]],Productos[[CódigoProducto]:[Costo de venta]],4,FALSE)</f>
        <v>1450</v>
      </c>
    </row>
    <row r="1619" spans="1:8" ht="15.6" thickTop="1" thickBot="1" x14ac:dyDescent="0.35">
      <c r="A1619" s="1">
        <v>41948</v>
      </c>
      <c r="B1619" s="13" t="s">
        <v>69</v>
      </c>
      <c r="C1619" t="s">
        <v>24</v>
      </c>
      <c r="D1619">
        <v>1</v>
      </c>
      <c r="E1619" t="str">
        <f>VLOOKUP(Ventas[[#This Row],[Representante]],Vendedores[],2,FALSE)</f>
        <v>Satipo</v>
      </c>
      <c r="F1619" t="str">
        <f>VLOOKUP(Ventas[[#This Row],[CódigoProducto]],Productos[[CódigoProducto]:[Costo de venta]],2,FALSE)</f>
        <v>Samsung Galaxy S5</v>
      </c>
      <c r="G1619">
        <f>VLOOKUP(Ventas[[#This Row],[CódigoProducto]],Productos[[CódigoProducto]:[Costo de venta]],3,FALSE)</f>
        <v>2167.1999999999998</v>
      </c>
      <c r="H1619">
        <f>VLOOKUP(Ventas[[#This Row],[CódigoProducto]],Productos[[CódigoProducto]:[Costo de venta]],4,FALSE)</f>
        <v>1720</v>
      </c>
    </row>
    <row r="1620" spans="1:8" ht="15.6" thickTop="1" thickBot="1" x14ac:dyDescent="0.35">
      <c r="A1620" s="1">
        <v>41948</v>
      </c>
      <c r="B1620" s="13" t="s">
        <v>70</v>
      </c>
      <c r="C1620" t="s">
        <v>23</v>
      </c>
      <c r="D1620">
        <v>3</v>
      </c>
      <c r="E1620" t="str">
        <f>VLOOKUP(Ventas[[#This Row],[Representante]],Vendedores[],2,FALSE)</f>
        <v>Talara</v>
      </c>
      <c r="F1620" t="str">
        <f>VLOOKUP(Ventas[[#This Row],[CódigoProducto]],Productos[[CódigoProducto]:[Costo de venta]],2,FALSE)</f>
        <v>Samsung Galaxy J7</v>
      </c>
      <c r="G1620">
        <f>VLOOKUP(Ventas[[#This Row],[CódigoProducto]],Productos[[CódigoProducto]:[Costo de venta]],3,FALSE)</f>
        <v>2016.5</v>
      </c>
      <c r="H1620">
        <f>VLOOKUP(Ventas[[#This Row],[CódigoProducto]],Productos[[CódigoProducto]:[Costo de venta]],4,FALSE)</f>
        <v>1850</v>
      </c>
    </row>
    <row r="1621" spans="1:8" ht="15.6" thickTop="1" thickBot="1" x14ac:dyDescent="0.35">
      <c r="A1621" s="1">
        <v>41948</v>
      </c>
      <c r="B1621" s="13" t="s">
        <v>71</v>
      </c>
      <c r="C1621" t="s">
        <v>24</v>
      </c>
      <c r="D1621">
        <v>1</v>
      </c>
      <c r="E1621" t="str">
        <f>VLOOKUP(Ventas[[#This Row],[Representante]],Vendedores[],2,FALSE)</f>
        <v>Yurimaguas</v>
      </c>
      <c r="F1621" t="str">
        <f>VLOOKUP(Ventas[[#This Row],[CódigoProducto]],Productos[[CódigoProducto]:[Costo de venta]],2,FALSE)</f>
        <v>Samsung Galaxy S5</v>
      </c>
      <c r="G1621">
        <f>VLOOKUP(Ventas[[#This Row],[CódigoProducto]],Productos[[CódigoProducto]:[Costo de venta]],3,FALSE)</f>
        <v>2167.1999999999998</v>
      </c>
      <c r="H1621">
        <f>VLOOKUP(Ventas[[#This Row],[CódigoProducto]],Productos[[CódigoProducto]:[Costo de venta]],4,FALSE)</f>
        <v>1720</v>
      </c>
    </row>
    <row r="1622" spans="1:8" ht="15.6" thickTop="1" thickBot="1" x14ac:dyDescent="0.35">
      <c r="A1622" s="1">
        <v>41948</v>
      </c>
      <c r="B1622" s="13" t="s">
        <v>46</v>
      </c>
      <c r="C1622" t="s">
        <v>15</v>
      </c>
      <c r="D1622">
        <v>2</v>
      </c>
      <c r="E1622" t="str">
        <f>VLOOKUP(Ventas[[#This Row],[Representante]],Vendedores[],2,FALSE)</f>
        <v>Sicuani</v>
      </c>
      <c r="F1622" t="str">
        <f>VLOOKUP(Ventas[[#This Row],[CódigoProducto]],Productos[[CódigoProducto]:[Costo de venta]],2,FALSE)</f>
        <v>Moto G Plus</v>
      </c>
      <c r="G1622">
        <f>VLOOKUP(Ventas[[#This Row],[CódigoProducto]],Productos[[CódigoProducto]:[Costo de venta]],3,FALSE)</f>
        <v>2376</v>
      </c>
      <c r="H1622">
        <f>VLOOKUP(Ventas[[#This Row],[CódigoProducto]],Productos[[CódigoProducto]:[Costo de venta]],4,FALSE)</f>
        <v>2200</v>
      </c>
    </row>
    <row r="1623" spans="1:8" ht="15.6" thickTop="1" thickBot="1" x14ac:dyDescent="0.35">
      <c r="A1623" s="1">
        <v>41948</v>
      </c>
      <c r="B1623" s="13" t="s">
        <v>72</v>
      </c>
      <c r="C1623" t="s">
        <v>13</v>
      </c>
      <c r="D1623">
        <v>2</v>
      </c>
      <c r="E1623" t="str">
        <f>VLOOKUP(Ventas[[#This Row],[Representante]],Vendedores[],2,FALSE)</f>
        <v>Sechura</v>
      </c>
      <c r="F1623" t="str">
        <f>VLOOKUP(Ventas[[#This Row],[CódigoProducto]],Productos[[CódigoProducto]:[Costo de venta]],2,FALSE)</f>
        <v>Xiaomi Redmi Note 9</v>
      </c>
      <c r="G1623">
        <f>VLOOKUP(Ventas[[#This Row],[CódigoProducto]],Productos[[CódigoProducto]:[Costo de venta]],3,FALSE)</f>
        <v>1683</v>
      </c>
      <c r="H1623">
        <f>VLOOKUP(Ventas[[#This Row],[CódigoProducto]],Productos[[CódigoProducto]:[Costo de venta]],4,FALSE)</f>
        <v>1530</v>
      </c>
    </row>
    <row r="1624" spans="1:8" ht="15.6" thickTop="1" thickBot="1" x14ac:dyDescent="0.35">
      <c r="A1624" s="1">
        <v>41948</v>
      </c>
      <c r="B1624" s="13" t="s">
        <v>73</v>
      </c>
      <c r="C1624" t="s">
        <v>23</v>
      </c>
      <c r="D1624">
        <v>3</v>
      </c>
      <c r="E1624" t="str">
        <f>VLOOKUP(Ventas[[#This Row],[Representante]],Vendedores[],2,FALSE)</f>
        <v>Puerto Maldonado</v>
      </c>
      <c r="F1624" t="str">
        <f>VLOOKUP(Ventas[[#This Row],[CódigoProducto]],Productos[[CódigoProducto]:[Costo de venta]],2,FALSE)</f>
        <v>Samsung Galaxy J7</v>
      </c>
      <c r="G1624">
        <f>VLOOKUP(Ventas[[#This Row],[CódigoProducto]],Productos[[CódigoProducto]:[Costo de venta]],3,FALSE)</f>
        <v>2016.5</v>
      </c>
      <c r="H1624">
        <f>VLOOKUP(Ventas[[#This Row],[CódigoProducto]],Productos[[CódigoProducto]:[Costo de venta]],4,FALSE)</f>
        <v>1850</v>
      </c>
    </row>
    <row r="1625" spans="1:8" ht="15.6" thickTop="1" thickBot="1" x14ac:dyDescent="0.35">
      <c r="A1625" s="1">
        <v>41948</v>
      </c>
      <c r="B1625" s="13" t="s">
        <v>74</v>
      </c>
      <c r="C1625" t="s">
        <v>17</v>
      </c>
      <c r="D1625">
        <v>3</v>
      </c>
      <c r="E1625" t="str">
        <f>VLOOKUP(Ventas[[#This Row],[Representante]],Vendedores[],2,FALSE)</f>
        <v>Huánuco</v>
      </c>
      <c r="F1625" t="str">
        <f>VLOOKUP(Ventas[[#This Row],[CódigoProducto]],Productos[[CódigoProducto]:[Costo de venta]],2,FALSE)</f>
        <v>BLU Advance 5.0</v>
      </c>
      <c r="G1625">
        <f>VLOOKUP(Ventas[[#This Row],[CódigoProducto]],Productos[[CódigoProducto]:[Costo de venta]],3,FALSE)</f>
        <v>1620</v>
      </c>
      <c r="H1625">
        <f>VLOOKUP(Ventas[[#This Row],[CódigoProducto]],Productos[[CódigoProducto]:[Costo de venta]],4,FALSE)</f>
        <v>1350</v>
      </c>
    </row>
    <row r="1626" spans="1:8" ht="15.6" thickTop="1" thickBot="1" x14ac:dyDescent="0.35">
      <c r="A1626" s="1">
        <v>41948</v>
      </c>
      <c r="B1626" s="13" t="s">
        <v>75</v>
      </c>
      <c r="C1626" t="s">
        <v>14</v>
      </c>
      <c r="D1626">
        <v>3</v>
      </c>
      <c r="E1626" t="str">
        <f>VLOOKUP(Ventas[[#This Row],[Representante]],Vendedores[],2,FALSE)</f>
        <v>Tarapoto</v>
      </c>
      <c r="F1626" t="str">
        <f>VLOOKUP(Ventas[[#This Row],[CódigoProducto]],Productos[[CódigoProducto]:[Costo de venta]],2,FALSE)</f>
        <v>Samsung Galaxy A20</v>
      </c>
      <c r="G1626">
        <f>VLOOKUP(Ventas[[#This Row],[CódigoProducto]],Productos[[CódigoProducto]:[Costo de venta]],3,FALSE)</f>
        <v>1725</v>
      </c>
      <c r="H1626">
        <f>VLOOKUP(Ventas[[#This Row],[CódigoProducto]],Productos[[CódigoProducto]:[Costo de venta]],4,FALSE)</f>
        <v>1500</v>
      </c>
    </row>
    <row r="1627" spans="1:8" ht="15.6" thickTop="1" thickBot="1" x14ac:dyDescent="0.35">
      <c r="A1627" s="1">
        <v>41948</v>
      </c>
      <c r="B1627" s="13" t="s">
        <v>76</v>
      </c>
      <c r="C1627" t="s">
        <v>24</v>
      </c>
      <c r="D1627">
        <v>1</v>
      </c>
      <c r="E1627" t="str">
        <f>VLOOKUP(Ventas[[#This Row],[Representante]],Vendedores[],2,FALSE)</f>
        <v>Chepén</v>
      </c>
      <c r="F1627" t="str">
        <f>VLOOKUP(Ventas[[#This Row],[CódigoProducto]],Productos[[CódigoProducto]:[Costo de venta]],2,FALSE)</f>
        <v>Samsung Galaxy S5</v>
      </c>
      <c r="G1627">
        <f>VLOOKUP(Ventas[[#This Row],[CódigoProducto]],Productos[[CódigoProducto]:[Costo de venta]],3,FALSE)</f>
        <v>2167.1999999999998</v>
      </c>
      <c r="H1627">
        <f>VLOOKUP(Ventas[[#This Row],[CódigoProducto]],Productos[[CódigoProducto]:[Costo de venta]],4,FALSE)</f>
        <v>1720</v>
      </c>
    </row>
    <row r="1628" spans="1:8" ht="15.6" thickTop="1" thickBot="1" x14ac:dyDescent="0.35">
      <c r="A1628" s="1">
        <v>41948</v>
      </c>
      <c r="B1628" s="13" t="s">
        <v>77</v>
      </c>
      <c r="C1628" t="s">
        <v>21</v>
      </c>
      <c r="D1628">
        <v>21</v>
      </c>
      <c r="E1628" t="str">
        <f>VLOOKUP(Ventas[[#This Row],[Representante]],Vendedores[],2,FALSE)</f>
        <v>Moquegua</v>
      </c>
      <c r="F1628" t="str">
        <f>VLOOKUP(Ventas[[#This Row],[CódigoProducto]],Productos[[CódigoProducto]:[Costo de venta]],2,FALSE)</f>
        <v>BLU Studio X8</v>
      </c>
      <c r="G1628">
        <f>VLOOKUP(Ventas[[#This Row],[CódigoProducto]],Productos[[CódigoProducto]:[Costo de venta]],3,FALSE)</f>
        <v>1012</v>
      </c>
      <c r="H1628">
        <f>VLOOKUP(Ventas[[#This Row],[CódigoProducto]],Productos[[CódigoProducto]:[Costo de venta]],4,FALSE)</f>
        <v>920</v>
      </c>
    </row>
    <row r="1629" spans="1:8" ht="15.6" thickTop="1" thickBot="1" x14ac:dyDescent="0.35">
      <c r="A1629" s="1">
        <v>41948</v>
      </c>
      <c r="B1629" s="13" t="s">
        <v>78</v>
      </c>
      <c r="C1629" t="s">
        <v>18</v>
      </c>
      <c r="D1629">
        <v>1</v>
      </c>
      <c r="E1629" t="str">
        <f>VLOOKUP(Ventas[[#This Row],[Representante]],Vendedores[],2,FALSE)</f>
        <v>Tarma</v>
      </c>
      <c r="F1629" t="str">
        <f>VLOOKUP(Ventas[[#This Row],[CódigoProducto]],Productos[[CódigoProducto]:[Costo de venta]],2,FALSE)</f>
        <v>Apple iPhone 6</v>
      </c>
      <c r="G1629">
        <f>VLOOKUP(Ventas[[#This Row],[CódigoProducto]],Productos[[CódigoProducto]:[Costo de venta]],3,FALSE)</f>
        <v>1312.5</v>
      </c>
      <c r="H1629">
        <f>VLOOKUP(Ventas[[#This Row],[CódigoProducto]],Productos[[CódigoProducto]:[Costo de venta]],4,FALSE)</f>
        <v>1250</v>
      </c>
    </row>
    <row r="1630" spans="1:8" ht="15.6" thickTop="1" thickBot="1" x14ac:dyDescent="0.35">
      <c r="A1630" s="1">
        <v>41948</v>
      </c>
      <c r="B1630" s="13" t="s">
        <v>79</v>
      </c>
      <c r="C1630" t="s">
        <v>17</v>
      </c>
      <c r="D1630">
        <v>3</v>
      </c>
      <c r="E1630" t="str">
        <f>VLOOKUP(Ventas[[#This Row],[Representante]],Vendedores[],2,FALSE)</f>
        <v>Ayacucho</v>
      </c>
      <c r="F1630" t="str">
        <f>VLOOKUP(Ventas[[#This Row],[CódigoProducto]],Productos[[CódigoProducto]:[Costo de venta]],2,FALSE)</f>
        <v>BLU Advance 5.0</v>
      </c>
      <c r="G1630">
        <f>VLOOKUP(Ventas[[#This Row],[CódigoProducto]],Productos[[CódigoProducto]:[Costo de venta]],3,FALSE)</f>
        <v>1620</v>
      </c>
      <c r="H1630">
        <f>VLOOKUP(Ventas[[#This Row],[CódigoProducto]],Productos[[CódigoProducto]:[Costo de venta]],4,FALSE)</f>
        <v>1350</v>
      </c>
    </row>
    <row r="1631" spans="1:8" ht="15.6" thickTop="1" thickBot="1" x14ac:dyDescent="0.35">
      <c r="A1631" s="1">
        <v>41948</v>
      </c>
      <c r="B1631" s="13" t="s">
        <v>80</v>
      </c>
      <c r="C1631" t="s">
        <v>23</v>
      </c>
      <c r="D1631">
        <v>8</v>
      </c>
      <c r="E1631" t="str">
        <f>VLOOKUP(Ventas[[#This Row],[Representante]],Vendedores[],2,FALSE)</f>
        <v>Tacna</v>
      </c>
      <c r="F1631" t="str">
        <f>VLOOKUP(Ventas[[#This Row],[CódigoProducto]],Productos[[CódigoProducto]:[Costo de venta]],2,FALSE)</f>
        <v>Samsung Galaxy J7</v>
      </c>
      <c r="G1631">
        <f>VLOOKUP(Ventas[[#This Row],[CódigoProducto]],Productos[[CódigoProducto]:[Costo de venta]],3,FALSE)</f>
        <v>2016.5</v>
      </c>
      <c r="H1631">
        <f>VLOOKUP(Ventas[[#This Row],[CódigoProducto]],Productos[[CódigoProducto]:[Costo de venta]],4,FALSE)</f>
        <v>1850</v>
      </c>
    </row>
    <row r="1632" spans="1:8" ht="15.6" thickTop="1" thickBot="1" x14ac:dyDescent="0.35">
      <c r="A1632" s="1">
        <v>41948</v>
      </c>
      <c r="B1632" s="13" t="s">
        <v>81</v>
      </c>
      <c r="C1632" t="s">
        <v>16</v>
      </c>
      <c r="D1632">
        <v>2</v>
      </c>
      <c r="E1632" t="str">
        <f>VLOOKUP(Ventas[[#This Row],[Representante]],Vendedores[],2,FALSE)</f>
        <v>Huacho</v>
      </c>
      <c r="F1632" t="str">
        <f>VLOOKUP(Ventas[[#This Row],[CódigoProducto]],Productos[[CódigoProducto]:[Costo de venta]],2,FALSE)</f>
        <v>Huawei Nexus 6P</v>
      </c>
      <c r="G1632">
        <f>VLOOKUP(Ventas[[#This Row],[CódigoProducto]],Productos[[CódigoProducto]:[Costo de venta]],3,FALSE)</f>
        <v>1624</v>
      </c>
      <c r="H1632">
        <f>VLOOKUP(Ventas[[#This Row],[CódigoProducto]],Productos[[CódigoProducto]:[Costo de venta]],4,FALSE)</f>
        <v>1450</v>
      </c>
    </row>
    <row r="1633" spans="1:8" ht="15.6" thickTop="1" thickBot="1" x14ac:dyDescent="0.35">
      <c r="A1633" s="1">
        <v>41948</v>
      </c>
      <c r="B1633" s="13" t="s">
        <v>44</v>
      </c>
      <c r="C1633" t="s">
        <v>22</v>
      </c>
      <c r="D1633">
        <v>1</v>
      </c>
      <c r="E1633" t="str">
        <f>VLOOKUP(Ventas[[#This Row],[Representante]],Vendedores[],2,FALSE)</f>
        <v>Iquitos</v>
      </c>
      <c r="F1633" t="str">
        <f>VLOOKUP(Ventas[[#This Row],[CódigoProducto]],Productos[[CódigoProducto]:[Costo de venta]],2,FALSE)</f>
        <v>Samsung Galaxy S69</v>
      </c>
      <c r="G1633">
        <f>VLOOKUP(Ventas[[#This Row],[CódigoProducto]],Productos[[CódigoProducto]:[Costo de venta]],3,FALSE)</f>
        <v>998.4</v>
      </c>
      <c r="H1633">
        <f>VLOOKUP(Ventas[[#This Row],[CódigoProducto]],Productos[[CódigoProducto]:[Costo de venta]],4,FALSE)</f>
        <v>960</v>
      </c>
    </row>
    <row r="1634" spans="1:8" ht="15.6" thickTop="1" thickBot="1" x14ac:dyDescent="0.35">
      <c r="A1634" s="1">
        <v>41948</v>
      </c>
      <c r="B1634" s="13" t="s">
        <v>82</v>
      </c>
      <c r="C1634" t="s">
        <v>24</v>
      </c>
      <c r="D1634">
        <v>1</v>
      </c>
      <c r="E1634" t="str">
        <f>VLOOKUP(Ventas[[#This Row],[Representante]],Vendedores[],2,FALSE)</f>
        <v>Moquegua</v>
      </c>
      <c r="F1634" t="str">
        <f>VLOOKUP(Ventas[[#This Row],[CódigoProducto]],Productos[[CódigoProducto]:[Costo de venta]],2,FALSE)</f>
        <v>Samsung Galaxy S5</v>
      </c>
      <c r="G1634">
        <f>VLOOKUP(Ventas[[#This Row],[CódigoProducto]],Productos[[CódigoProducto]:[Costo de venta]],3,FALSE)</f>
        <v>2167.1999999999998</v>
      </c>
      <c r="H1634">
        <f>VLOOKUP(Ventas[[#This Row],[CódigoProducto]],Productos[[CódigoProducto]:[Costo de venta]],4,FALSE)</f>
        <v>1720</v>
      </c>
    </row>
    <row r="1635" spans="1:8" ht="15.6" thickTop="1" thickBot="1" x14ac:dyDescent="0.35">
      <c r="A1635" s="1">
        <v>41948</v>
      </c>
      <c r="B1635" s="13" t="s">
        <v>83</v>
      </c>
      <c r="C1635" t="s">
        <v>15</v>
      </c>
      <c r="D1635">
        <v>2</v>
      </c>
      <c r="E1635" t="str">
        <f>VLOOKUP(Ventas[[#This Row],[Representante]],Vendedores[],2,FALSE)</f>
        <v>Huaraz</v>
      </c>
      <c r="F1635" t="str">
        <f>VLOOKUP(Ventas[[#This Row],[CódigoProducto]],Productos[[CódigoProducto]:[Costo de venta]],2,FALSE)</f>
        <v>Moto G Plus</v>
      </c>
      <c r="G1635">
        <f>VLOOKUP(Ventas[[#This Row],[CódigoProducto]],Productos[[CódigoProducto]:[Costo de venta]],3,FALSE)</f>
        <v>2376</v>
      </c>
      <c r="H1635">
        <f>VLOOKUP(Ventas[[#This Row],[CódigoProducto]],Productos[[CódigoProducto]:[Costo de venta]],4,FALSE)</f>
        <v>2200</v>
      </c>
    </row>
    <row r="1636" spans="1:8" ht="15.6" thickTop="1" thickBot="1" x14ac:dyDescent="0.35">
      <c r="A1636" s="1">
        <v>41948</v>
      </c>
      <c r="B1636" s="13" t="s">
        <v>84</v>
      </c>
      <c r="C1636" t="s">
        <v>14</v>
      </c>
      <c r="D1636">
        <v>3</v>
      </c>
      <c r="E1636" t="str">
        <f>VLOOKUP(Ventas[[#This Row],[Representante]],Vendedores[],2,FALSE)</f>
        <v>Trujillo</v>
      </c>
      <c r="F1636" t="str">
        <f>VLOOKUP(Ventas[[#This Row],[CódigoProducto]],Productos[[CódigoProducto]:[Costo de venta]],2,FALSE)</f>
        <v>Samsung Galaxy A20</v>
      </c>
      <c r="G1636">
        <f>VLOOKUP(Ventas[[#This Row],[CódigoProducto]],Productos[[CódigoProducto]:[Costo de venta]],3,FALSE)</f>
        <v>1725</v>
      </c>
      <c r="H1636">
        <f>VLOOKUP(Ventas[[#This Row],[CódigoProducto]],Productos[[CódigoProducto]:[Costo de venta]],4,FALSE)</f>
        <v>1500</v>
      </c>
    </row>
    <row r="1637" spans="1:8" ht="15.6" thickTop="1" thickBot="1" x14ac:dyDescent="0.35">
      <c r="A1637" s="1">
        <v>41948</v>
      </c>
      <c r="B1637" s="13" t="s">
        <v>85</v>
      </c>
      <c r="C1637" t="s">
        <v>14</v>
      </c>
      <c r="D1637">
        <v>4</v>
      </c>
      <c r="E1637" t="str">
        <f>VLOOKUP(Ventas[[#This Row],[Representante]],Vendedores[],2,FALSE)</f>
        <v>Jauja</v>
      </c>
      <c r="F1637" t="str">
        <f>VLOOKUP(Ventas[[#This Row],[CódigoProducto]],Productos[[CódigoProducto]:[Costo de venta]],2,FALSE)</f>
        <v>Samsung Galaxy A20</v>
      </c>
      <c r="G1637">
        <f>VLOOKUP(Ventas[[#This Row],[CódigoProducto]],Productos[[CódigoProducto]:[Costo de venta]],3,FALSE)</f>
        <v>1725</v>
      </c>
      <c r="H1637">
        <f>VLOOKUP(Ventas[[#This Row],[CódigoProducto]],Productos[[CódigoProducto]:[Costo de venta]],4,FALSE)</f>
        <v>1500</v>
      </c>
    </row>
    <row r="1638" spans="1:8" ht="15.6" thickTop="1" thickBot="1" x14ac:dyDescent="0.35">
      <c r="A1638" s="1">
        <v>41948</v>
      </c>
      <c r="B1638" s="13" t="s">
        <v>86</v>
      </c>
      <c r="C1638" t="s">
        <v>16</v>
      </c>
      <c r="D1638">
        <v>3</v>
      </c>
      <c r="E1638" t="str">
        <f>VLOOKUP(Ventas[[#This Row],[Representante]],Vendedores[],2,FALSE)</f>
        <v>Puerto Maldonado</v>
      </c>
      <c r="F1638" t="str">
        <f>VLOOKUP(Ventas[[#This Row],[CódigoProducto]],Productos[[CódigoProducto]:[Costo de venta]],2,FALSE)</f>
        <v>Huawei Nexus 6P</v>
      </c>
      <c r="G1638">
        <f>VLOOKUP(Ventas[[#This Row],[CódigoProducto]],Productos[[CódigoProducto]:[Costo de venta]],3,FALSE)</f>
        <v>1624</v>
      </c>
      <c r="H1638">
        <f>VLOOKUP(Ventas[[#This Row],[CódigoProducto]],Productos[[CódigoProducto]:[Costo de venta]],4,FALSE)</f>
        <v>1450</v>
      </c>
    </row>
    <row r="1639" spans="1:8" ht="15.6" thickTop="1" thickBot="1" x14ac:dyDescent="0.35">
      <c r="A1639" s="1">
        <v>41948</v>
      </c>
      <c r="B1639" s="13" t="s">
        <v>36</v>
      </c>
      <c r="C1639" t="s">
        <v>13</v>
      </c>
      <c r="D1639">
        <v>2</v>
      </c>
      <c r="E1639" t="str">
        <f>VLOOKUP(Ventas[[#This Row],[Representante]],Vendedores[],2,FALSE)</f>
        <v>Barranca</v>
      </c>
      <c r="F1639" t="str">
        <f>VLOOKUP(Ventas[[#This Row],[CódigoProducto]],Productos[[CódigoProducto]:[Costo de venta]],2,FALSE)</f>
        <v>Xiaomi Redmi Note 9</v>
      </c>
      <c r="G1639">
        <f>VLOOKUP(Ventas[[#This Row],[CódigoProducto]],Productos[[CódigoProducto]:[Costo de venta]],3,FALSE)</f>
        <v>1683</v>
      </c>
      <c r="H1639">
        <f>VLOOKUP(Ventas[[#This Row],[CódigoProducto]],Productos[[CódigoProducto]:[Costo de venta]],4,FALSE)</f>
        <v>1530</v>
      </c>
    </row>
    <row r="1640" spans="1:8" ht="15.6" thickTop="1" thickBot="1" x14ac:dyDescent="0.35">
      <c r="A1640" s="1">
        <v>41948</v>
      </c>
      <c r="B1640" s="13" t="s">
        <v>87</v>
      </c>
      <c r="C1640" t="s">
        <v>21</v>
      </c>
      <c r="D1640">
        <v>9</v>
      </c>
      <c r="E1640" t="str">
        <f>VLOOKUP(Ventas[[#This Row],[Representante]],Vendedores[],2,FALSE)</f>
        <v>Tumbes</v>
      </c>
      <c r="F1640" t="str">
        <f>VLOOKUP(Ventas[[#This Row],[CódigoProducto]],Productos[[CódigoProducto]:[Costo de venta]],2,FALSE)</f>
        <v>BLU Studio X8</v>
      </c>
      <c r="G1640">
        <f>VLOOKUP(Ventas[[#This Row],[CódigoProducto]],Productos[[CódigoProducto]:[Costo de venta]],3,FALSE)</f>
        <v>1012</v>
      </c>
      <c r="H1640">
        <f>VLOOKUP(Ventas[[#This Row],[CódigoProducto]],Productos[[CódigoProducto]:[Costo de venta]],4,FALSE)</f>
        <v>920</v>
      </c>
    </row>
    <row r="1641" spans="1:8" ht="15.6" thickTop="1" thickBot="1" x14ac:dyDescent="0.35">
      <c r="A1641" s="1">
        <v>41948</v>
      </c>
      <c r="B1641" s="13" t="s">
        <v>88</v>
      </c>
      <c r="C1641" t="s">
        <v>14</v>
      </c>
      <c r="D1641">
        <v>5</v>
      </c>
      <c r="E1641" t="str">
        <f>VLOOKUP(Ventas[[#This Row],[Representante]],Vendedores[],2,FALSE)</f>
        <v>Talara</v>
      </c>
      <c r="F1641" t="str">
        <f>VLOOKUP(Ventas[[#This Row],[CódigoProducto]],Productos[[CódigoProducto]:[Costo de venta]],2,FALSE)</f>
        <v>Samsung Galaxy A20</v>
      </c>
      <c r="G1641">
        <f>VLOOKUP(Ventas[[#This Row],[CódigoProducto]],Productos[[CódigoProducto]:[Costo de venta]],3,FALSE)</f>
        <v>1725</v>
      </c>
      <c r="H1641">
        <f>VLOOKUP(Ventas[[#This Row],[CódigoProducto]],Productos[[CódigoProducto]:[Costo de venta]],4,FALSE)</f>
        <v>1500</v>
      </c>
    </row>
    <row r="1642" spans="1:8" ht="15.6" thickTop="1" thickBot="1" x14ac:dyDescent="0.35">
      <c r="A1642" s="1">
        <v>41948</v>
      </c>
      <c r="B1642" s="13" t="s">
        <v>89</v>
      </c>
      <c r="C1642" t="s">
        <v>14</v>
      </c>
      <c r="D1642">
        <v>2</v>
      </c>
      <c r="E1642" t="str">
        <f>VLOOKUP(Ventas[[#This Row],[Representante]],Vendedores[],2,FALSE)</f>
        <v>Paita</v>
      </c>
      <c r="F1642" t="str">
        <f>VLOOKUP(Ventas[[#This Row],[CódigoProducto]],Productos[[CódigoProducto]:[Costo de venta]],2,FALSE)</f>
        <v>Samsung Galaxy A20</v>
      </c>
      <c r="G1642">
        <f>VLOOKUP(Ventas[[#This Row],[CódigoProducto]],Productos[[CódigoProducto]:[Costo de venta]],3,FALSE)</f>
        <v>1725</v>
      </c>
      <c r="H1642">
        <f>VLOOKUP(Ventas[[#This Row],[CódigoProducto]],Productos[[CódigoProducto]:[Costo de venta]],4,FALSE)</f>
        <v>1500</v>
      </c>
    </row>
    <row r="1643" spans="1:8" ht="15.6" thickTop="1" thickBot="1" x14ac:dyDescent="0.35">
      <c r="A1643" s="1">
        <v>41948</v>
      </c>
      <c r="B1643" s="13" t="s">
        <v>41</v>
      </c>
      <c r="C1643" t="s">
        <v>21</v>
      </c>
      <c r="D1643">
        <v>3</v>
      </c>
      <c r="E1643" t="str">
        <f>VLOOKUP(Ventas[[#This Row],[Representante]],Vendedores[],2,FALSE)</f>
        <v>Chincha</v>
      </c>
      <c r="F1643" t="str">
        <f>VLOOKUP(Ventas[[#This Row],[CódigoProducto]],Productos[[CódigoProducto]:[Costo de venta]],2,FALSE)</f>
        <v>BLU Studio X8</v>
      </c>
      <c r="G1643">
        <f>VLOOKUP(Ventas[[#This Row],[CódigoProducto]],Productos[[CódigoProducto]:[Costo de venta]],3,FALSE)</f>
        <v>1012</v>
      </c>
      <c r="H1643">
        <f>VLOOKUP(Ventas[[#This Row],[CódigoProducto]],Productos[[CódigoProducto]:[Costo de venta]],4,FALSE)</f>
        <v>920</v>
      </c>
    </row>
    <row r="1644" spans="1:8" ht="15.6" thickTop="1" thickBot="1" x14ac:dyDescent="0.35">
      <c r="A1644" s="1">
        <v>41948</v>
      </c>
      <c r="B1644" s="13" t="s">
        <v>90</v>
      </c>
      <c r="C1644" t="s">
        <v>15</v>
      </c>
      <c r="D1644">
        <v>2</v>
      </c>
      <c r="E1644" t="str">
        <f>VLOOKUP(Ventas[[#This Row],[Representante]],Vendedores[],2,FALSE)</f>
        <v>Chimbote</v>
      </c>
      <c r="F1644" t="str">
        <f>VLOOKUP(Ventas[[#This Row],[CódigoProducto]],Productos[[CódigoProducto]:[Costo de venta]],2,FALSE)</f>
        <v>Moto G Plus</v>
      </c>
      <c r="G1644">
        <f>VLOOKUP(Ventas[[#This Row],[CódigoProducto]],Productos[[CódigoProducto]:[Costo de venta]],3,FALSE)</f>
        <v>2376</v>
      </c>
      <c r="H1644">
        <f>VLOOKUP(Ventas[[#This Row],[CódigoProducto]],Productos[[CódigoProducto]:[Costo de venta]],4,FALSE)</f>
        <v>2200</v>
      </c>
    </row>
    <row r="1645" spans="1:8" ht="15.6" thickTop="1" thickBot="1" x14ac:dyDescent="0.35">
      <c r="A1645" s="1">
        <v>41948</v>
      </c>
      <c r="B1645" s="13" t="s">
        <v>91</v>
      </c>
      <c r="C1645" t="s">
        <v>17</v>
      </c>
      <c r="D1645">
        <v>2</v>
      </c>
      <c r="E1645" t="str">
        <f>VLOOKUP(Ventas[[#This Row],[Representante]],Vendedores[],2,FALSE)</f>
        <v>Ica</v>
      </c>
      <c r="F1645" t="str">
        <f>VLOOKUP(Ventas[[#This Row],[CódigoProducto]],Productos[[CódigoProducto]:[Costo de venta]],2,FALSE)</f>
        <v>BLU Advance 5.0</v>
      </c>
      <c r="G1645">
        <f>VLOOKUP(Ventas[[#This Row],[CódigoProducto]],Productos[[CódigoProducto]:[Costo de venta]],3,FALSE)</f>
        <v>1620</v>
      </c>
      <c r="H1645">
        <f>VLOOKUP(Ventas[[#This Row],[CódigoProducto]],Productos[[CódigoProducto]:[Costo de venta]],4,FALSE)</f>
        <v>1350</v>
      </c>
    </row>
    <row r="1646" spans="1:8" ht="15.6" thickTop="1" thickBot="1" x14ac:dyDescent="0.35">
      <c r="A1646" s="1">
        <v>41949</v>
      </c>
      <c r="B1646" s="13" t="s">
        <v>42</v>
      </c>
      <c r="C1646" t="s">
        <v>14</v>
      </c>
      <c r="D1646">
        <v>2</v>
      </c>
      <c r="E1646" t="str">
        <f>VLOOKUP(Ventas[[#This Row],[Representante]],Vendedores[],2,FALSE)</f>
        <v>Huánuco</v>
      </c>
      <c r="F1646" t="str">
        <f>VLOOKUP(Ventas[[#This Row],[CódigoProducto]],Productos[[CódigoProducto]:[Costo de venta]],2,FALSE)</f>
        <v>Samsung Galaxy A20</v>
      </c>
      <c r="G1646">
        <f>VLOOKUP(Ventas[[#This Row],[CódigoProducto]],Productos[[CódigoProducto]:[Costo de venta]],3,FALSE)</f>
        <v>1725</v>
      </c>
      <c r="H1646">
        <f>VLOOKUP(Ventas[[#This Row],[CódigoProducto]],Productos[[CódigoProducto]:[Costo de venta]],4,FALSE)</f>
        <v>1500</v>
      </c>
    </row>
    <row r="1647" spans="1:8" ht="15.6" thickTop="1" thickBot="1" x14ac:dyDescent="0.35">
      <c r="A1647" s="1">
        <v>41949</v>
      </c>
      <c r="B1647" s="13" t="s">
        <v>92</v>
      </c>
      <c r="C1647" t="s">
        <v>23</v>
      </c>
      <c r="D1647">
        <v>1</v>
      </c>
      <c r="E1647" t="str">
        <f>VLOOKUP(Ventas[[#This Row],[Representante]],Vendedores[],2,FALSE)</f>
        <v>Arequipa</v>
      </c>
      <c r="F1647" t="str">
        <f>VLOOKUP(Ventas[[#This Row],[CódigoProducto]],Productos[[CódigoProducto]:[Costo de venta]],2,FALSE)</f>
        <v>Samsung Galaxy J7</v>
      </c>
      <c r="G1647">
        <f>VLOOKUP(Ventas[[#This Row],[CódigoProducto]],Productos[[CódigoProducto]:[Costo de venta]],3,FALSE)</f>
        <v>2016.5</v>
      </c>
      <c r="H1647">
        <f>VLOOKUP(Ventas[[#This Row],[CódigoProducto]],Productos[[CódigoProducto]:[Costo de venta]],4,FALSE)</f>
        <v>1850</v>
      </c>
    </row>
    <row r="1648" spans="1:8" ht="15.6" thickTop="1" thickBot="1" x14ac:dyDescent="0.35">
      <c r="A1648" s="1">
        <v>41949</v>
      </c>
      <c r="B1648" s="13" t="s">
        <v>93</v>
      </c>
      <c r="C1648" t="s">
        <v>14</v>
      </c>
      <c r="D1648">
        <v>3</v>
      </c>
      <c r="E1648" t="str">
        <f>VLOOKUP(Ventas[[#This Row],[Representante]],Vendedores[],2,FALSE)</f>
        <v>Cajamarca</v>
      </c>
      <c r="F1648" t="str">
        <f>VLOOKUP(Ventas[[#This Row],[CódigoProducto]],Productos[[CódigoProducto]:[Costo de venta]],2,FALSE)</f>
        <v>Samsung Galaxy A20</v>
      </c>
      <c r="G1648">
        <f>VLOOKUP(Ventas[[#This Row],[CódigoProducto]],Productos[[CódigoProducto]:[Costo de venta]],3,FALSE)</f>
        <v>1725</v>
      </c>
      <c r="H1648">
        <f>VLOOKUP(Ventas[[#This Row],[CódigoProducto]],Productos[[CódigoProducto]:[Costo de venta]],4,FALSE)</f>
        <v>1500</v>
      </c>
    </row>
    <row r="1649" spans="1:8" ht="15.6" thickTop="1" thickBot="1" x14ac:dyDescent="0.35">
      <c r="A1649" s="1">
        <v>41949</v>
      </c>
      <c r="B1649" s="13" t="s">
        <v>35</v>
      </c>
      <c r="C1649" t="s">
        <v>20</v>
      </c>
      <c r="D1649">
        <v>1</v>
      </c>
      <c r="E1649" t="str">
        <f>VLOOKUP(Ventas[[#This Row],[Representante]],Vendedores[],2,FALSE)</f>
        <v>Huancayo</v>
      </c>
      <c r="F1649" t="str">
        <f>VLOOKUP(Ventas[[#This Row],[CódigoProducto]],Productos[[CódigoProducto]:[Costo de venta]],2,FALSE)</f>
        <v>ALCATEL OneTouch</v>
      </c>
      <c r="G1649">
        <f>VLOOKUP(Ventas[[#This Row],[CódigoProducto]],Productos[[CódigoProducto]:[Costo de venta]],3,FALSE)</f>
        <v>1020</v>
      </c>
      <c r="H1649">
        <f>VLOOKUP(Ventas[[#This Row],[CódigoProducto]],Productos[[CódigoProducto]:[Costo de venta]],4,FALSE)</f>
        <v>850</v>
      </c>
    </row>
    <row r="1650" spans="1:8" ht="15.6" thickTop="1" thickBot="1" x14ac:dyDescent="0.35">
      <c r="A1650" s="1">
        <v>41949</v>
      </c>
      <c r="B1650" s="13" t="s">
        <v>94</v>
      </c>
      <c r="C1650" t="s">
        <v>15</v>
      </c>
      <c r="D1650">
        <v>3</v>
      </c>
      <c r="E1650" t="str">
        <f>VLOOKUP(Ventas[[#This Row],[Representante]],Vendedores[],2,FALSE)</f>
        <v>Piura</v>
      </c>
      <c r="F1650" t="str">
        <f>VLOOKUP(Ventas[[#This Row],[CódigoProducto]],Productos[[CódigoProducto]:[Costo de venta]],2,FALSE)</f>
        <v>Moto G Plus</v>
      </c>
      <c r="G1650">
        <f>VLOOKUP(Ventas[[#This Row],[CódigoProducto]],Productos[[CódigoProducto]:[Costo de venta]],3,FALSE)</f>
        <v>2376</v>
      </c>
      <c r="H1650">
        <f>VLOOKUP(Ventas[[#This Row],[CódigoProducto]],Productos[[CódigoProducto]:[Costo de venta]],4,FALSE)</f>
        <v>2200</v>
      </c>
    </row>
    <row r="1651" spans="1:8" ht="15.6" thickTop="1" thickBot="1" x14ac:dyDescent="0.35">
      <c r="A1651" s="1">
        <v>41949</v>
      </c>
      <c r="B1651" s="13" t="s">
        <v>95</v>
      </c>
      <c r="C1651" t="s">
        <v>14</v>
      </c>
      <c r="D1651">
        <v>3</v>
      </c>
      <c r="E1651" t="str">
        <f>VLOOKUP(Ventas[[#This Row],[Representante]],Vendedores[],2,FALSE)</f>
        <v>Chepén</v>
      </c>
      <c r="F1651" t="str">
        <f>VLOOKUP(Ventas[[#This Row],[CódigoProducto]],Productos[[CódigoProducto]:[Costo de venta]],2,FALSE)</f>
        <v>Samsung Galaxy A20</v>
      </c>
      <c r="G1651">
        <f>VLOOKUP(Ventas[[#This Row],[CódigoProducto]],Productos[[CódigoProducto]:[Costo de venta]],3,FALSE)</f>
        <v>1725</v>
      </c>
      <c r="H1651">
        <f>VLOOKUP(Ventas[[#This Row],[CódigoProducto]],Productos[[CódigoProducto]:[Costo de venta]],4,FALSE)</f>
        <v>1500</v>
      </c>
    </row>
    <row r="1652" spans="1:8" ht="15.6" thickTop="1" thickBot="1" x14ac:dyDescent="0.35">
      <c r="A1652" s="1">
        <v>41949</v>
      </c>
      <c r="B1652" s="13" t="s">
        <v>96</v>
      </c>
      <c r="C1652" t="s">
        <v>20</v>
      </c>
      <c r="D1652">
        <v>3</v>
      </c>
      <c r="E1652" t="str">
        <f>VLOOKUP(Ventas[[#This Row],[Representante]],Vendedores[],2,FALSE)</f>
        <v>Juliaca</v>
      </c>
      <c r="F1652" t="str">
        <f>VLOOKUP(Ventas[[#This Row],[CódigoProducto]],Productos[[CódigoProducto]:[Costo de venta]],2,FALSE)</f>
        <v>ALCATEL OneTouch</v>
      </c>
      <c r="G1652">
        <f>VLOOKUP(Ventas[[#This Row],[CódigoProducto]],Productos[[CódigoProducto]:[Costo de venta]],3,FALSE)</f>
        <v>1020</v>
      </c>
      <c r="H1652">
        <f>VLOOKUP(Ventas[[#This Row],[CódigoProducto]],Productos[[CódigoProducto]:[Costo de venta]],4,FALSE)</f>
        <v>850</v>
      </c>
    </row>
    <row r="1653" spans="1:8" ht="15.6" thickTop="1" thickBot="1" x14ac:dyDescent="0.35">
      <c r="A1653" s="1">
        <v>41949</v>
      </c>
      <c r="B1653" s="13" t="s">
        <v>97</v>
      </c>
      <c r="C1653" t="s">
        <v>15</v>
      </c>
      <c r="D1653">
        <v>4</v>
      </c>
      <c r="E1653" t="str">
        <f>VLOOKUP(Ventas[[#This Row],[Representante]],Vendedores[],2,FALSE)</f>
        <v>Pucallpa</v>
      </c>
      <c r="F1653" t="str">
        <f>VLOOKUP(Ventas[[#This Row],[CódigoProducto]],Productos[[CódigoProducto]:[Costo de venta]],2,FALSE)</f>
        <v>Moto G Plus</v>
      </c>
      <c r="G1653">
        <f>VLOOKUP(Ventas[[#This Row],[CódigoProducto]],Productos[[CódigoProducto]:[Costo de venta]],3,FALSE)</f>
        <v>2376</v>
      </c>
      <c r="H1653">
        <f>VLOOKUP(Ventas[[#This Row],[CódigoProducto]],Productos[[CódigoProducto]:[Costo de venta]],4,FALSE)</f>
        <v>2200</v>
      </c>
    </row>
    <row r="1654" spans="1:8" ht="15.6" thickTop="1" thickBot="1" x14ac:dyDescent="0.35">
      <c r="A1654" s="1">
        <v>41949</v>
      </c>
      <c r="B1654" s="13" t="s">
        <v>98</v>
      </c>
      <c r="C1654" t="s">
        <v>15</v>
      </c>
      <c r="D1654">
        <v>1</v>
      </c>
      <c r="E1654" t="str">
        <f>VLOOKUP(Ventas[[#This Row],[Representante]],Vendedores[],2,FALSE)</f>
        <v>Lima</v>
      </c>
      <c r="F1654" t="str">
        <f>VLOOKUP(Ventas[[#This Row],[CódigoProducto]],Productos[[CódigoProducto]:[Costo de venta]],2,FALSE)</f>
        <v>Moto G Plus</v>
      </c>
      <c r="G1654">
        <f>VLOOKUP(Ventas[[#This Row],[CódigoProducto]],Productos[[CódigoProducto]:[Costo de venta]],3,FALSE)</f>
        <v>2376</v>
      </c>
      <c r="H1654">
        <f>VLOOKUP(Ventas[[#This Row],[CódigoProducto]],Productos[[CódigoProducto]:[Costo de venta]],4,FALSE)</f>
        <v>2200</v>
      </c>
    </row>
    <row r="1655" spans="1:8" ht="15.6" thickTop="1" thickBot="1" x14ac:dyDescent="0.35">
      <c r="A1655" s="1">
        <v>41949</v>
      </c>
      <c r="B1655" s="13" t="s">
        <v>99</v>
      </c>
      <c r="C1655" t="s">
        <v>15</v>
      </c>
      <c r="D1655">
        <v>2</v>
      </c>
      <c r="E1655" t="str">
        <f>VLOOKUP(Ventas[[#This Row],[Representante]],Vendedores[],2,FALSE)</f>
        <v>Chiclayo</v>
      </c>
      <c r="F1655" t="str">
        <f>VLOOKUP(Ventas[[#This Row],[CódigoProducto]],Productos[[CódigoProducto]:[Costo de venta]],2,FALSE)</f>
        <v>Moto G Plus</v>
      </c>
      <c r="G1655">
        <f>VLOOKUP(Ventas[[#This Row],[CódigoProducto]],Productos[[CódigoProducto]:[Costo de venta]],3,FALSE)</f>
        <v>2376</v>
      </c>
      <c r="H1655">
        <f>VLOOKUP(Ventas[[#This Row],[CódigoProducto]],Productos[[CódigoProducto]:[Costo de venta]],4,FALSE)</f>
        <v>2200</v>
      </c>
    </row>
    <row r="1656" spans="1:8" ht="15.6" thickTop="1" thickBot="1" x14ac:dyDescent="0.35">
      <c r="A1656" s="1">
        <v>41949</v>
      </c>
      <c r="B1656" s="13" t="s">
        <v>100</v>
      </c>
      <c r="C1656" t="s">
        <v>23</v>
      </c>
      <c r="D1656">
        <v>2</v>
      </c>
      <c r="E1656" t="str">
        <f>VLOOKUP(Ventas[[#This Row],[Representante]],Vendedores[],2,FALSE)</f>
        <v>Cerro de Pasco</v>
      </c>
      <c r="F1656" t="str">
        <f>VLOOKUP(Ventas[[#This Row],[CódigoProducto]],Productos[[CódigoProducto]:[Costo de venta]],2,FALSE)</f>
        <v>Samsung Galaxy J7</v>
      </c>
      <c r="G1656">
        <f>VLOOKUP(Ventas[[#This Row],[CódigoProducto]],Productos[[CódigoProducto]:[Costo de venta]],3,FALSE)</f>
        <v>2016.5</v>
      </c>
      <c r="H1656">
        <f>VLOOKUP(Ventas[[#This Row],[CódigoProducto]],Productos[[CódigoProducto]:[Costo de venta]],4,FALSE)</f>
        <v>1850</v>
      </c>
    </row>
    <row r="1657" spans="1:8" ht="15.6" thickTop="1" thickBot="1" x14ac:dyDescent="0.35">
      <c r="A1657" s="1">
        <v>41949</v>
      </c>
      <c r="B1657" s="13" t="s">
        <v>101</v>
      </c>
      <c r="C1657" t="s">
        <v>17</v>
      </c>
      <c r="D1657">
        <v>1</v>
      </c>
      <c r="E1657" t="str">
        <f>VLOOKUP(Ventas[[#This Row],[Representante]],Vendedores[],2,FALSE)</f>
        <v>Cañete</v>
      </c>
      <c r="F1657" t="str">
        <f>VLOOKUP(Ventas[[#This Row],[CódigoProducto]],Productos[[CódigoProducto]:[Costo de venta]],2,FALSE)</f>
        <v>BLU Advance 5.0</v>
      </c>
      <c r="G1657">
        <f>VLOOKUP(Ventas[[#This Row],[CódigoProducto]],Productos[[CódigoProducto]:[Costo de venta]],3,FALSE)</f>
        <v>1620</v>
      </c>
      <c r="H1657">
        <f>VLOOKUP(Ventas[[#This Row],[CódigoProducto]],Productos[[CódigoProducto]:[Costo de venta]],4,FALSE)</f>
        <v>1350</v>
      </c>
    </row>
    <row r="1658" spans="1:8" ht="15.6" thickTop="1" thickBot="1" x14ac:dyDescent="0.35">
      <c r="A1658" s="1">
        <v>41949</v>
      </c>
      <c r="B1658" s="13" t="s">
        <v>102</v>
      </c>
      <c r="C1658" t="s">
        <v>23</v>
      </c>
      <c r="D1658">
        <v>1</v>
      </c>
      <c r="E1658" t="str">
        <f>VLOOKUP(Ventas[[#This Row],[Representante]],Vendedores[],2,FALSE)</f>
        <v>Moyobamba</v>
      </c>
      <c r="F1658" t="str">
        <f>VLOOKUP(Ventas[[#This Row],[CódigoProducto]],Productos[[CódigoProducto]:[Costo de venta]],2,FALSE)</f>
        <v>Samsung Galaxy J7</v>
      </c>
      <c r="G1658">
        <f>VLOOKUP(Ventas[[#This Row],[CódigoProducto]],Productos[[CódigoProducto]:[Costo de venta]],3,FALSE)</f>
        <v>2016.5</v>
      </c>
      <c r="H1658">
        <f>VLOOKUP(Ventas[[#This Row],[CódigoProducto]],Productos[[CódigoProducto]:[Costo de venta]],4,FALSE)</f>
        <v>1850</v>
      </c>
    </row>
    <row r="1659" spans="1:8" ht="15.6" thickTop="1" thickBot="1" x14ac:dyDescent="0.35">
      <c r="A1659" s="1">
        <v>41949</v>
      </c>
      <c r="B1659" s="13" t="s">
        <v>53</v>
      </c>
      <c r="C1659" t="s">
        <v>17</v>
      </c>
      <c r="D1659">
        <v>2</v>
      </c>
      <c r="E1659" t="str">
        <f>VLOOKUP(Ventas[[#This Row],[Representante]],Vendedores[],2,FALSE)</f>
        <v>Arequipa</v>
      </c>
      <c r="F1659" t="str">
        <f>VLOOKUP(Ventas[[#This Row],[CódigoProducto]],Productos[[CódigoProducto]:[Costo de venta]],2,FALSE)</f>
        <v>BLU Advance 5.0</v>
      </c>
      <c r="G1659">
        <f>VLOOKUP(Ventas[[#This Row],[CódigoProducto]],Productos[[CódigoProducto]:[Costo de venta]],3,FALSE)</f>
        <v>1620</v>
      </c>
      <c r="H1659">
        <f>VLOOKUP(Ventas[[#This Row],[CódigoProducto]],Productos[[CódigoProducto]:[Costo de venta]],4,FALSE)</f>
        <v>1350</v>
      </c>
    </row>
    <row r="1660" spans="1:8" ht="15.6" thickTop="1" thickBot="1" x14ac:dyDescent="0.35">
      <c r="A1660" s="1">
        <v>41949</v>
      </c>
      <c r="B1660" s="13" t="s">
        <v>50</v>
      </c>
      <c r="C1660" t="s">
        <v>22</v>
      </c>
      <c r="D1660">
        <v>3</v>
      </c>
      <c r="E1660" t="str">
        <f>VLOOKUP(Ventas[[#This Row],[Representante]],Vendedores[],2,FALSE)</f>
        <v>Cajamarca</v>
      </c>
      <c r="F1660" t="str">
        <f>VLOOKUP(Ventas[[#This Row],[CódigoProducto]],Productos[[CódigoProducto]:[Costo de venta]],2,FALSE)</f>
        <v>Samsung Galaxy S69</v>
      </c>
      <c r="G1660">
        <f>VLOOKUP(Ventas[[#This Row],[CódigoProducto]],Productos[[CódigoProducto]:[Costo de venta]],3,FALSE)</f>
        <v>998.4</v>
      </c>
      <c r="H1660">
        <f>VLOOKUP(Ventas[[#This Row],[CódigoProducto]],Productos[[CódigoProducto]:[Costo de venta]],4,FALSE)</f>
        <v>960</v>
      </c>
    </row>
    <row r="1661" spans="1:8" ht="15.6" thickTop="1" thickBot="1" x14ac:dyDescent="0.35">
      <c r="A1661" s="1">
        <v>41949</v>
      </c>
      <c r="B1661" s="13" t="s">
        <v>34</v>
      </c>
      <c r="C1661" t="s">
        <v>15</v>
      </c>
      <c r="D1661">
        <v>3</v>
      </c>
      <c r="E1661" t="str">
        <f>VLOOKUP(Ventas[[#This Row],[Representante]],Vendedores[],2,FALSE)</f>
        <v>Ica</v>
      </c>
      <c r="F1661" t="str">
        <f>VLOOKUP(Ventas[[#This Row],[CódigoProducto]],Productos[[CódigoProducto]:[Costo de venta]],2,FALSE)</f>
        <v>Moto G Plus</v>
      </c>
      <c r="G1661">
        <f>VLOOKUP(Ventas[[#This Row],[CódigoProducto]],Productos[[CódigoProducto]:[Costo de venta]],3,FALSE)</f>
        <v>2376</v>
      </c>
      <c r="H1661">
        <f>VLOOKUP(Ventas[[#This Row],[CódigoProducto]],Productos[[CódigoProducto]:[Costo de venta]],4,FALSE)</f>
        <v>2200</v>
      </c>
    </row>
    <row r="1662" spans="1:8" ht="15.6" thickTop="1" thickBot="1" x14ac:dyDescent="0.35">
      <c r="A1662" s="1">
        <v>41949</v>
      </c>
      <c r="B1662" s="13" t="s">
        <v>32</v>
      </c>
      <c r="C1662" t="s">
        <v>17</v>
      </c>
      <c r="D1662">
        <v>2</v>
      </c>
      <c r="E1662" t="str">
        <f>VLOOKUP(Ventas[[#This Row],[Representante]],Vendedores[],2,FALSE)</f>
        <v>Trujillo</v>
      </c>
      <c r="F1662" t="str">
        <f>VLOOKUP(Ventas[[#This Row],[CódigoProducto]],Productos[[CódigoProducto]:[Costo de venta]],2,FALSE)</f>
        <v>BLU Advance 5.0</v>
      </c>
      <c r="G1662">
        <f>VLOOKUP(Ventas[[#This Row],[CódigoProducto]],Productos[[CódigoProducto]:[Costo de venta]],3,FALSE)</f>
        <v>1620</v>
      </c>
      <c r="H1662">
        <f>VLOOKUP(Ventas[[#This Row],[CódigoProducto]],Productos[[CódigoProducto]:[Costo de venta]],4,FALSE)</f>
        <v>1350</v>
      </c>
    </row>
    <row r="1663" spans="1:8" ht="15.6" thickTop="1" thickBot="1" x14ac:dyDescent="0.35">
      <c r="A1663" s="1">
        <v>41949</v>
      </c>
      <c r="B1663" s="13" t="s">
        <v>59</v>
      </c>
      <c r="C1663" t="s">
        <v>20</v>
      </c>
      <c r="D1663">
        <v>2</v>
      </c>
      <c r="E1663" t="str">
        <f>VLOOKUP(Ventas[[#This Row],[Representante]],Vendedores[],2,FALSE)</f>
        <v>Huaral</v>
      </c>
      <c r="F1663" t="str">
        <f>VLOOKUP(Ventas[[#This Row],[CódigoProducto]],Productos[[CódigoProducto]:[Costo de venta]],2,FALSE)</f>
        <v>ALCATEL OneTouch</v>
      </c>
      <c r="G1663">
        <f>VLOOKUP(Ventas[[#This Row],[CódigoProducto]],Productos[[CódigoProducto]:[Costo de venta]],3,FALSE)</f>
        <v>1020</v>
      </c>
      <c r="H1663">
        <f>VLOOKUP(Ventas[[#This Row],[CódigoProducto]],Productos[[CódigoProducto]:[Costo de venta]],4,FALSE)</f>
        <v>850</v>
      </c>
    </row>
    <row r="1664" spans="1:8" ht="15.6" thickTop="1" thickBot="1" x14ac:dyDescent="0.35">
      <c r="A1664" s="1">
        <v>41949</v>
      </c>
      <c r="B1664" s="13" t="s">
        <v>37</v>
      </c>
      <c r="C1664" t="s">
        <v>14</v>
      </c>
      <c r="D1664">
        <v>1</v>
      </c>
      <c r="E1664" t="str">
        <f>VLOOKUP(Ventas[[#This Row],[Representante]],Vendedores[],2,FALSE)</f>
        <v>Chiclayo</v>
      </c>
      <c r="F1664" t="str">
        <f>VLOOKUP(Ventas[[#This Row],[CódigoProducto]],Productos[[CódigoProducto]:[Costo de venta]],2,FALSE)</f>
        <v>Samsung Galaxy A20</v>
      </c>
      <c r="G1664">
        <f>VLOOKUP(Ventas[[#This Row],[CódigoProducto]],Productos[[CódigoProducto]:[Costo de venta]],3,FALSE)</f>
        <v>1725</v>
      </c>
      <c r="H1664">
        <f>VLOOKUP(Ventas[[#This Row],[CódigoProducto]],Productos[[CódigoProducto]:[Costo de venta]],4,FALSE)</f>
        <v>1500</v>
      </c>
    </row>
    <row r="1665" spans="1:8" ht="15.6" thickTop="1" thickBot="1" x14ac:dyDescent="0.35">
      <c r="A1665" s="1">
        <v>41949</v>
      </c>
      <c r="B1665" s="13" t="s">
        <v>38</v>
      </c>
      <c r="C1665" t="s">
        <v>15</v>
      </c>
      <c r="D1665">
        <v>2</v>
      </c>
      <c r="E1665" t="str">
        <f>VLOOKUP(Ventas[[#This Row],[Representante]],Vendedores[],2,FALSE)</f>
        <v>Catacaos</v>
      </c>
      <c r="F1665" t="str">
        <f>VLOOKUP(Ventas[[#This Row],[CódigoProducto]],Productos[[CódigoProducto]:[Costo de venta]],2,FALSE)</f>
        <v>Moto G Plus</v>
      </c>
      <c r="G1665">
        <f>VLOOKUP(Ventas[[#This Row],[CódigoProducto]],Productos[[CódigoProducto]:[Costo de venta]],3,FALSE)</f>
        <v>2376</v>
      </c>
      <c r="H1665">
        <f>VLOOKUP(Ventas[[#This Row],[CódigoProducto]],Productos[[CódigoProducto]:[Costo de venta]],4,FALSE)</f>
        <v>2200</v>
      </c>
    </row>
    <row r="1666" spans="1:8" ht="15.6" thickTop="1" thickBot="1" x14ac:dyDescent="0.35">
      <c r="A1666" s="1">
        <v>41949</v>
      </c>
      <c r="B1666" s="13" t="s">
        <v>43</v>
      </c>
      <c r="C1666" t="s">
        <v>17</v>
      </c>
      <c r="D1666">
        <v>1</v>
      </c>
      <c r="E1666" t="str">
        <f>VLOOKUP(Ventas[[#This Row],[Representante]],Vendedores[],2,FALSE)</f>
        <v>Huancayo</v>
      </c>
      <c r="F1666" t="str">
        <f>VLOOKUP(Ventas[[#This Row],[CódigoProducto]],Productos[[CódigoProducto]:[Costo de venta]],2,FALSE)</f>
        <v>BLU Advance 5.0</v>
      </c>
      <c r="G1666">
        <f>VLOOKUP(Ventas[[#This Row],[CódigoProducto]],Productos[[CódigoProducto]:[Costo de venta]],3,FALSE)</f>
        <v>1620</v>
      </c>
      <c r="H1666">
        <f>VLOOKUP(Ventas[[#This Row],[CódigoProducto]],Productos[[CódigoProducto]:[Costo de venta]],4,FALSE)</f>
        <v>1350</v>
      </c>
    </row>
    <row r="1667" spans="1:8" ht="15.6" thickTop="1" thickBot="1" x14ac:dyDescent="0.35">
      <c r="A1667" s="1">
        <v>41949</v>
      </c>
      <c r="B1667" s="13" t="s">
        <v>49</v>
      </c>
      <c r="C1667" t="s">
        <v>24</v>
      </c>
      <c r="D1667">
        <v>2</v>
      </c>
      <c r="E1667" t="str">
        <f>VLOOKUP(Ventas[[#This Row],[Representante]],Vendedores[],2,FALSE)</f>
        <v>Piura</v>
      </c>
      <c r="F1667" t="str">
        <f>VLOOKUP(Ventas[[#This Row],[CódigoProducto]],Productos[[CódigoProducto]:[Costo de venta]],2,FALSE)</f>
        <v>Samsung Galaxy S5</v>
      </c>
      <c r="G1667">
        <f>VLOOKUP(Ventas[[#This Row],[CódigoProducto]],Productos[[CódigoProducto]:[Costo de venta]],3,FALSE)</f>
        <v>2167.1999999999998</v>
      </c>
      <c r="H1667">
        <f>VLOOKUP(Ventas[[#This Row],[CódigoProducto]],Productos[[CódigoProducto]:[Costo de venta]],4,FALSE)</f>
        <v>1720</v>
      </c>
    </row>
    <row r="1668" spans="1:8" ht="15.6" thickTop="1" thickBot="1" x14ac:dyDescent="0.35">
      <c r="A1668" s="1">
        <v>41949</v>
      </c>
      <c r="B1668" s="13" t="s">
        <v>40</v>
      </c>
      <c r="C1668" t="s">
        <v>13</v>
      </c>
      <c r="D1668">
        <v>1</v>
      </c>
      <c r="E1668" t="str">
        <f>VLOOKUP(Ventas[[#This Row],[Representante]],Vendedores[],2,FALSE)</f>
        <v>Iquitos</v>
      </c>
      <c r="F1668" t="str">
        <f>VLOOKUP(Ventas[[#This Row],[CódigoProducto]],Productos[[CódigoProducto]:[Costo de venta]],2,FALSE)</f>
        <v>Xiaomi Redmi Note 9</v>
      </c>
      <c r="G1668">
        <f>VLOOKUP(Ventas[[#This Row],[CódigoProducto]],Productos[[CódigoProducto]:[Costo de venta]],3,FALSE)</f>
        <v>1683</v>
      </c>
      <c r="H1668">
        <f>VLOOKUP(Ventas[[#This Row],[CódigoProducto]],Productos[[CódigoProducto]:[Costo de venta]],4,FALSE)</f>
        <v>1530</v>
      </c>
    </row>
    <row r="1669" spans="1:8" ht="15.6" thickTop="1" thickBot="1" x14ac:dyDescent="0.35">
      <c r="A1669" s="1">
        <v>41949</v>
      </c>
      <c r="B1669" s="13" t="s">
        <v>39</v>
      </c>
      <c r="C1669" t="s">
        <v>23</v>
      </c>
      <c r="D1669">
        <v>4</v>
      </c>
      <c r="E1669" t="str">
        <f>VLOOKUP(Ventas[[#This Row],[Representante]],Vendedores[],2,FALSE)</f>
        <v>Tacna</v>
      </c>
      <c r="F1669" t="str">
        <f>VLOOKUP(Ventas[[#This Row],[CódigoProducto]],Productos[[CódigoProducto]:[Costo de venta]],2,FALSE)</f>
        <v>Samsung Galaxy J7</v>
      </c>
      <c r="G1669">
        <f>VLOOKUP(Ventas[[#This Row],[CódigoProducto]],Productos[[CódigoProducto]:[Costo de venta]],3,FALSE)</f>
        <v>2016.5</v>
      </c>
      <c r="H1669">
        <f>VLOOKUP(Ventas[[#This Row],[CódigoProducto]],Productos[[CódigoProducto]:[Costo de venta]],4,FALSE)</f>
        <v>1850</v>
      </c>
    </row>
    <row r="1670" spans="1:8" ht="15.6" thickTop="1" thickBot="1" x14ac:dyDescent="0.35">
      <c r="A1670" s="1">
        <v>41949</v>
      </c>
      <c r="B1670" s="13" t="s">
        <v>48</v>
      </c>
      <c r="C1670" t="s">
        <v>17</v>
      </c>
      <c r="D1670">
        <v>2</v>
      </c>
      <c r="E1670" t="str">
        <f>VLOOKUP(Ventas[[#This Row],[Representante]],Vendedores[],2,FALSE)</f>
        <v>Cusco</v>
      </c>
      <c r="F1670" t="str">
        <f>VLOOKUP(Ventas[[#This Row],[CódigoProducto]],Productos[[CódigoProducto]:[Costo de venta]],2,FALSE)</f>
        <v>BLU Advance 5.0</v>
      </c>
      <c r="G1670">
        <f>VLOOKUP(Ventas[[#This Row],[CódigoProducto]],Productos[[CódigoProducto]:[Costo de venta]],3,FALSE)</f>
        <v>1620</v>
      </c>
      <c r="H1670">
        <f>VLOOKUP(Ventas[[#This Row],[CódigoProducto]],Productos[[CódigoProducto]:[Costo de venta]],4,FALSE)</f>
        <v>1350</v>
      </c>
    </row>
    <row r="1671" spans="1:8" ht="15.6" thickTop="1" thickBot="1" x14ac:dyDescent="0.35">
      <c r="A1671" s="1">
        <v>41949</v>
      </c>
      <c r="B1671" s="13" t="s">
        <v>47</v>
      </c>
      <c r="C1671" t="s">
        <v>23</v>
      </c>
      <c r="D1671">
        <v>3</v>
      </c>
      <c r="E1671" t="str">
        <f>VLOOKUP(Ventas[[#This Row],[Representante]],Vendedores[],2,FALSE)</f>
        <v>Chimbote</v>
      </c>
      <c r="F1671" t="str">
        <f>VLOOKUP(Ventas[[#This Row],[CódigoProducto]],Productos[[CódigoProducto]:[Costo de venta]],2,FALSE)</f>
        <v>Samsung Galaxy J7</v>
      </c>
      <c r="G1671">
        <f>VLOOKUP(Ventas[[#This Row],[CódigoProducto]],Productos[[CódigoProducto]:[Costo de venta]],3,FALSE)</f>
        <v>2016.5</v>
      </c>
      <c r="H1671">
        <f>VLOOKUP(Ventas[[#This Row],[CódigoProducto]],Productos[[CódigoProducto]:[Costo de venta]],4,FALSE)</f>
        <v>1850</v>
      </c>
    </row>
    <row r="1672" spans="1:8" ht="15.6" thickTop="1" thickBot="1" x14ac:dyDescent="0.35">
      <c r="A1672" s="1">
        <v>41949</v>
      </c>
      <c r="B1672" s="13" t="s">
        <v>56</v>
      </c>
      <c r="C1672" t="s">
        <v>22</v>
      </c>
      <c r="D1672">
        <v>2</v>
      </c>
      <c r="E1672" t="str">
        <f>VLOOKUP(Ventas[[#This Row],[Representante]],Vendedores[],2,FALSE)</f>
        <v>Juliaca</v>
      </c>
      <c r="F1672" t="str">
        <f>VLOOKUP(Ventas[[#This Row],[CódigoProducto]],Productos[[CódigoProducto]:[Costo de venta]],2,FALSE)</f>
        <v>Samsung Galaxy S69</v>
      </c>
      <c r="G1672">
        <f>VLOOKUP(Ventas[[#This Row],[CódigoProducto]],Productos[[CódigoProducto]:[Costo de venta]],3,FALSE)</f>
        <v>998.4</v>
      </c>
      <c r="H1672">
        <f>VLOOKUP(Ventas[[#This Row],[CódigoProducto]],Productos[[CódigoProducto]:[Costo de venta]],4,FALSE)</f>
        <v>960</v>
      </c>
    </row>
    <row r="1673" spans="1:8" ht="15.6" thickTop="1" thickBot="1" x14ac:dyDescent="0.35">
      <c r="A1673" s="1">
        <v>41949</v>
      </c>
      <c r="B1673" s="13" t="s">
        <v>52</v>
      </c>
      <c r="C1673" t="s">
        <v>24</v>
      </c>
      <c r="D1673">
        <v>2</v>
      </c>
      <c r="E1673" t="str">
        <f>VLOOKUP(Ventas[[#This Row],[Representante]],Vendedores[],2,FALSE)</f>
        <v>Ayacucho</v>
      </c>
      <c r="F1673" t="str">
        <f>VLOOKUP(Ventas[[#This Row],[CódigoProducto]],Productos[[CódigoProducto]:[Costo de venta]],2,FALSE)</f>
        <v>Samsung Galaxy S5</v>
      </c>
      <c r="G1673">
        <f>VLOOKUP(Ventas[[#This Row],[CódigoProducto]],Productos[[CódigoProducto]:[Costo de venta]],3,FALSE)</f>
        <v>2167.1999999999998</v>
      </c>
      <c r="H1673">
        <f>VLOOKUP(Ventas[[#This Row],[CódigoProducto]],Productos[[CódigoProducto]:[Costo de venta]],4,FALSE)</f>
        <v>1720</v>
      </c>
    </row>
    <row r="1674" spans="1:8" ht="15.6" thickTop="1" thickBot="1" x14ac:dyDescent="0.35">
      <c r="A1674" s="1">
        <v>41949</v>
      </c>
      <c r="B1674" s="13" t="s">
        <v>55</v>
      </c>
      <c r="C1674" t="s">
        <v>14</v>
      </c>
      <c r="D1674">
        <v>3</v>
      </c>
      <c r="E1674" t="str">
        <f>VLOOKUP(Ventas[[#This Row],[Representante]],Vendedores[],2,FALSE)</f>
        <v>Pucallpa</v>
      </c>
      <c r="F1674" t="str">
        <f>VLOOKUP(Ventas[[#This Row],[CódigoProducto]],Productos[[CódigoProducto]:[Costo de venta]],2,FALSE)</f>
        <v>Samsung Galaxy A20</v>
      </c>
      <c r="G1674">
        <f>VLOOKUP(Ventas[[#This Row],[CódigoProducto]],Productos[[CódigoProducto]:[Costo de venta]],3,FALSE)</f>
        <v>1725</v>
      </c>
      <c r="H1674">
        <f>VLOOKUP(Ventas[[#This Row],[CódigoProducto]],Productos[[CódigoProducto]:[Costo de venta]],4,FALSE)</f>
        <v>1500</v>
      </c>
    </row>
    <row r="1675" spans="1:8" ht="15.6" thickTop="1" thickBot="1" x14ac:dyDescent="0.35">
      <c r="A1675" s="1">
        <v>41949</v>
      </c>
      <c r="B1675" s="13" t="s">
        <v>57</v>
      </c>
      <c r="C1675" t="s">
        <v>22</v>
      </c>
      <c r="D1675">
        <v>1</v>
      </c>
      <c r="E1675" t="str">
        <f>VLOOKUP(Ventas[[#This Row],[Representante]],Vendedores[],2,FALSE)</f>
        <v>Tumbes</v>
      </c>
      <c r="F1675" t="str">
        <f>VLOOKUP(Ventas[[#This Row],[CódigoProducto]],Productos[[CódigoProducto]:[Costo de venta]],2,FALSE)</f>
        <v>Samsung Galaxy S69</v>
      </c>
      <c r="G1675">
        <f>VLOOKUP(Ventas[[#This Row],[CódigoProducto]],Productos[[CódigoProducto]:[Costo de venta]],3,FALSE)</f>
        <v>998.4</v>
      </c>
      <c r="H1675">
        <f>VLOOKUP(Ventas[[#This Row],[CódigoProducto]],Productos[[CódigoProducto]:[Costo de venta]],4,FALSE)</f>
        <v>960</v>
      </c>
    </row>
    <row r="1676" spans="1:8" ht="15.6" thickTop="1" thickBot="1" x14ac:dyDescent="0.35">
      <c r="A1676" s="1">
        <v>41949</v>
      </c>
      <c r="B1676" s="13" t="s">
        <v>45</v>
      </c>
      <c r="C1676" t="s">
        <v>14</v>
      </c>
      <c r="D1676">
        <v>2</v>
      </c>
      <c r="E1676" t="str">
        <f>VLOOKUP(Ventas[[#This Row],[Representante]],Vendedores[],2,FALSE)</f>
        <v>Ilo</v>
      </c>
      <c r="F1676" t="str">
        <f>VLOOKUP(Ventas[[#This Row],[CódigoProducto]],Productos[[CódigoProducto]:[Costo de venta]],2,FALSE)</f>
        <v>Samsung Galaxy A20</v>
      </c>
      <c r="G1676">
        <f>VLOOKUP(Ventas[[#This Row],[CódigoProducto]],Productos[[CódigoProducto]:[Costo de venta]],3,FALSE)</f>
        <v>1725</v>
      </c>
      <c r="H1676">
        <f>VLOOKUP(Ventas[[#This Row],[CódigoProducto]],Productos[[CódigoProducto]:[Costo de venta]],4,FALSE)</f>
        <v>1500</v>
      </c>
    </row>
    <row r="1677" spans="1:8" ht="15.6" thickTop="1" thickBot="1" x14ac:dyDescent="0.35">
      <c r="A1677" s="1">
        <v>41949</v>
      </c>
      <c r="B1677" s="13" t="s">
        <v>51</v>
      </c>
      <c r="C1677" t="s">
        <v>21</v>
      </c>
      <c r="D1677">
        <v>4</v>
      </c>
      <c r="E1677" t="str">
        <f>VLOOKUP(Ventas[[#This Row],[Representante]],Vendedores[],2,FALSE)</f>
        <v>Huaraz</v>
      </c>
      <c r="F1677" t="str">
        <f>VLOOKUP(Ventas[[#This Row],[CódigoProducto]],Productos[[CódigoProducto]:[Costo de venta]],2,FALSE)</f>
        <v>BLU Studio X8</v>
      </c>
      <c r="G1677">
        <f>VLOOKUP(Ventas[[#This Row],[CódigoProducto]],Productos[[CódigoProducto]:[Costo de venta]],3,FALSE)</f>
        <v>1012</v>
      </c>
      <c r="H1677">
        <f>VLOOKUP(Ventas[[#This Row],[CódigoProducto]],Productos[[CódigoProducto]:[Costo de venta]],4,FALSE)</f>
        <v>920</v>
      </c>
    </row>
    <row r="1678" spans="1:8" ht="15.6" thickTop="1" thickBot="1" x14ac:dyDescent="0.35">
      <c r="A1678" s="1">
        <v>41949</v>
      </c>
      <c r="B1678" s="13" t="s">
        <v>58</v>
      </c>
      <c r="C1678" t="s">
        <v>14</v>
      </c>
      <c r="D1678">
        <v>3</v>
      </c>
      <c r="E1678" t="str">
        <f>VLOOKUP(Ventas[[#This Row],[Representante]],Vendedores[],2,FALSE)</f>
        <v>Chincha</v>
      </c>
      <c r="F1678" t="str">
        <f>VLOOKUP(Ventas[[#This Row],[CódigoProducto]],Productos[[CódigoProducto]:[Costo de venta]],2,FALSE)</f>
        <v>Samsung Galaxy A20</v>
      </c>
      <c r="G1678">
        <f>VLOOKUP(Ventas[[#This Row],[CódigoProducto]],Productos[[CódigoProducto]:[Costo de venta]],3,FALSE)</f>
        <v>1725</v>
      </c>
      <c r="H1678">
        <f>VLOOKUP(Ventas[[#This Row],[CódigoProducto]],Productos[[CódigoProducto]:[Costo de venta]],4,FALSE)</f>
        <v>1500</v>
      </c>
    </row>
    <row r="1679" spans="1:8" ht="15.6" thickTop="1" thickBot="1" x14ac:dyDescent="0.35">
      <c r="A1679" s="1">
        <v>41949</v>
      </c>
      <c r="B1679" s="13" t="s">
        <v>60</v>
      </c>
      <c r="C1679" t="s">
        <v>22</v>
      </c>
      <c r="D1679">
        <v>5</v>
      </c>
      <c r="E1679" t="str">
        <f>VLOOKUP(Ventas[[#This Row],[Representante]],Vendedores[],2,FALSE)</f>
        <v>Pisco</v>
      </c>
      <c r="F1679" t="str">
        <f>VLOOKUP(Ventas[[#This Row],[CódigoProducto]],Productos[[CódigoProducto]:[Costo de venta]],2,FALSE)</f>
        <v>Samsung Galaxy S69</v>
      </c>
      <c r="G1679">
        <f>VLOOKUP(Ventas[[#This Row],[CódigoProducto]],Productos[[CódigoProducto]:[Costo de venta]],3,FALSE)</f>
        <v>998.4</v>
      </c>
      <c r="H1679">
        <f>VLOOKUP(Ventas[[#This Row],[CódigoProducto]],Productos[[CódigoProducto]:[Costo de venta]],4,FALSE)</f>
        <v>960</v>
      </c>
    </row>
    <row r="1680" spans="1:8" ht="15.6" thickTop="1" thickBot="1" x14ac:dyDescent="0.35">
      <c r="A1680" s="1">
        <v>41949</v>
      </c>
      <c r="B1680" s="13" t="s">
        <v>54</v>
      </c>
      <c r="C1680" t="s">
        <v>23</v>
      </c>
      <c r="D1680">
        <v>18</v>
      </c>
      <c r="E1680" t="str">
        <f>VLOOKUP(Ventas[[#This Row],[Representante]],Vendedores[],2,FALSE)</f>
        <v>Cañete</v>
      </c>
      <c r="F1680" t="str">
        <f>VLOOKUP(Ventas[[#This Row],[CódigoProducto]],Productos[[CódigoProducto]:[Costo de venta]],2,FALSE)</f>
        <v>Samsung Galaxy J7</v>
      </c>
      <c r="G1680">
        <f>VLOOKUP(Ventas[[#This Row],[CódigoProducto]],Productos[[CódigoProducto]:[Costo de venta]],3,FALSE)</f>
        <v>2016.5</v>
      </c>
      <c r="H1680">
        <f>VLOOKUP(Ventas[[#This Row],[CódigoProducto]],Productos[[CódigoProducto]:[Costo de venta]],4,FALSE)</f>
        <v>1850</v>
      </c>
    </row>
    <row r="1681" spans="1:8" ht="15.6" thickTop="1" thickBot="1" x14ac:dyDescent="0.35">
      <c r="A1681" s="1">
        <v>41949</v>
      </c>
      <c r="B1681" s="13" t="s">
        <v>63</v>
      </c>
      <c r="C1681" t="s">
        <v>14</v>
      </c>
      <c r="D1681">
        <v>2</v>
      </c>
      <c r="E1681" t="str">
        <f>VLOOKUP(Ventas[[#This Row],[Representante]],Vendedores[],2,FALSE)</f>
        <v>Jaén</v>
      </c>
      <c r="F1681" t="str">
        <f>VLOOKUP(Ventas[[#This Row],[CódigoProducto]],Productos[[CódigoProducto]:[Costo de venta]],2,FALSE)</f>
        <v>Samsung Galaxy A20</v>
      </c>
      <c r="G1681">
        <f>VLOOKUP(Ventas[[#This Row],[CódigoProducto]],Productos[[CódigoProducto]:[Costo de venta]],3,FALSE)</f>
        <v>1725</v>
      </c>
      <c r="H1681">
        <f>VLOOKUP(Ventas[[#This Row],[CódigoProducto]],Productos[[CódigoProducto]:[Costo de venta]],4,FALSE)</f>
        <v>1500</v>
      </c>
    </row>
    <row r="1682" spans="1:8" ht="15.6" thickTop="1" thickBot="1" x14ac:dyDescent="0.35">
      <c r="A1682" s="1">
        <v>41949</v>
      </c>
      <c r="B1682" s="13" t="s">
        <v>64</v>
      </c>
      <c r="C1682" t="s">
        <v>14</v>
      </c>
      <c r="D1682">
        <v>3</v>
      </c>
      <c r="E1682" t="str">
        <f>VLOOKUP(Ventas[[#This Row],[Representante]],Vendedores[],2,FALSE)</f>
        <v>Moyobamba</v>
      </c>
      <c r="F1682" t="str">
        <f>VLOOKUP(Ventas[[#This Row],[CódigoProducto]],Productos[[CódigoProducto]:[Costo de venta]],2,FALSE)</f>
        <v>Samsung Galaxy A20</v>
      </c>
      <c r="G1682">
        <f>VLOOKUP(Ventas[[#This Row],[CódigoProducto]],Productos[[CódigoProducto]:[Costo de venta]],3,FALSE)</f>
        <v>1725</v>
      </c>
      <c r="H1682">
        <f>VLOOKUP(Ventas[[#This Row],[CódigoProducto]],Productos[[CódigoProducto]:[Costo de venta]],4,FALSE)</f>
        <v>1500</v>
      </c>
    </row>
    <row r="1683" spans="1:8" ht="15.6" thickTop="1" thickBot="1" x14ac:dyDescent="0.35">
      <c r="A1683" s="1">
        <v>41949</v>
      </c>
      <c r="B1683" s="13" t="s">
        <v>65</v>
      </c>
      <c r="C1683" t="s">
        <v>17</v>
      </c>
      <c r="D1683">
        <v>3</v>
      </c>
      <c r="E1683" t="str">
        <f>VLOOKUP(Ventas[[#This Row],[Representante]],Vendedores[],2,FALSE)</f>
        <v>Barranca</v>
      </c>
      <c r="F1683" t="str">
        <f>VLOOKUP(Ventas[[#This Row],[CódigoProducto]],Productos[[CódigoProducto]:[Costo de venta]],2,FALSE)</f>
        <v>BLU Advance 5.0</v>
      </c>
      <c r="G1683">
        <f>VLOOKUP(Ventas[[#This Row],[CódigoProducto]],Productos[[CódigoProducto]:[Costo de venta]],3,FALSE)</f>
        <v>1620</v>
      </c>
      <c r="H1683">
        <f>VLOOKUP(Ventas[[#This Row],[CódigoProducto]],Productos[[CódigoProducto]:[Costo de venta]],4,FALSE)</f>
        <v>1350</v>
      </c>
    </row>
    <row r="1684" spans="1:8" ht="15.6" thickTop="1" thickBot="1" x14ac:dyDescent="0.35">
      <c r="A1684" s="1">
        <v>41949</v>
      </c>
      <c r="B1684" s="13" t="s">
        <v>66</v>
      </c>
      <c r="C1684" t="s">
        <v>15</v>
      </c>
      <c r="D1684">
        <v>3</v>
      </c>
      <c r="E1684" t="str">
        <f>VLOOKUP(Ventas[[#This Row],[Representante]],Vendedores[],2,FALSE)</f>
        <v>Huacho</v>
      </c>
      <c r="F1684" t="str">
        <f>VLOOKUP(Ventas[[#This Row],[CódigoProducto]],Productos[[CódigoProducto]:[Costo de venta]],2,FALSE)</f>
        <v>Moto G Plus</v>
      </c>
      <c r="G1684">
        <f>VLOOKUP(Ventas[[#This Row],[CódigoProducto]],Productos[[CódigoProducto]:[Costo de venta]],3,FALSE)</f>
        <v>2376</v>
      </c>
      <c r="H1684">
        <f>VLOOKUP(Ventas[[#This Row],[CódigoProducto]],Productos[[CódigoProducto]:[Costo de venta]],4,FALSE)</f>
        <v>2200</v>
      </c>
    </row>
    <row r="1685" spans="1:8" ht="15.6" thickTop="1" thickBot="1" x14ac:dyDescent="0.35">
      <c r="A1685" s="1">
        <v>41949</v>
      </c>
      <c r="B1685" s="13" t="s">
        <v>67</v>
      </c>
      <c r="C1685" t="s">
        <v>14</v>
      </c>
      <c r="D1685">
        <v>2</v>
      </c>
      <c r="E1685" t="str">
        <f>VLOOKUP(Ventas[[#This Row],[Representante]],Vendedores[],2,FALSE)</f>
        <v>Tingo María</v>
      </c>
      <c r="F1685" t="str">
        <f>VLOOKUP(Ventas[[#This Row],[CódigoProducto]],Productos[[CódigoProducto]:[Costo de venta]],2,FALSE)</f>
        <v>Samsung Galaxy A20</v>
      </c>
      <c r="G1685">
        <f>VLOOKUP(Ventas[[#This Row],[CódigoProducto]],Productos[[CódigoProducto]:[Costo de venta]],3,FALSE)</f>
        <v>1725</v>
      </c>
      <c r="H1685">
        <f>VLOOKUP(Ventas[[#This Row],[CódigoProducto]],Productos[[CódigoProducto]:[Costo de venta]],4,FALSE)</f>
        <v>1500</v>
      </c>
    </row>
    <row r="1686" spans="1:8" ht="15.6" thickTop="1" thickBot="1" x14ac:dyDescent="0.35">
      <c r="A1686" s="1">
        <v>41949</v>
      </c>
      <c r="B1686" s="13" t="s">
        <v>68</v>
      </c>
      <c r="C1686" t="s">
        <v>14</v>
      </c>
      <c r="D1686">
        <v>1</v>
      </c>
      <c r="E1686" t="str">
        <f>VLOOKUP(Ventas[[#This Row],[Representante]],Vendedores[],2,FALSE)</f>
        <v>Paita</v>
      </c>
      <c r="F1686" t="str">
        <f>VLOOKUP(Ventas[[#This Row],[CódigoProducto]],Productos[[CódigoProducto]:[Costo de venta]],2,FALSE)</f>
        <v>Samsung Galaxy A20</v>
      </c>
      <c r="G1686">
        <f>VLOOKUP(Ventas[[#This Row],[CódigoProducto]],Productos[[CódigoProducto]:[Costo de venta]],3,FALSE)</f>
        <v>1725</v>
      </c>
      <c r="H1686">
        <f>VLOOKUP(Ventas[[#This Row],[CódigoProducto]],Productos[[CódigoProducto]:[Costo de venta]],4,FALSE)</f>
        <v>1500</v>
      </c>
    </row>
    <row r="1687" spans="1:8" ht="15.6" thickTop="1" thickBot="1" x14ac:dyDescent="0.35">
      <c r="A1687" s="1">
        <v>41949</v>
      </c>
      <c r="B1687" s="13" t="s">
        <v>62</v>
      </c>
      <c r="C1687" t="s">
        <v>17</v>
      </c>
      <c r="D1687">
        <v>3</v>
      </c>
      <c r="E1687" t="str">
        <f>VLOOKUP(Ventas[[#This Row],[Representante]],Vendedores[],2,FALSE)</f>
        <v>Sullana</v>
      </c>
      <c r="F1687" t="str">
        <f>VLOOKUP(Ventas[[#This Row],[CódigoProducto]],Productos[[CódigoProducto]:[Costo de venta]],2,FALSE)</f>
        <v>BLU Advance 5.0</v>
      </c>
      <c r="G1687">
        <f>VLOOKUP(Ventas[[#This Row],[CódigoProducto]],Productos[[CódigoProducto]:[Costo de venta]],3,FALSE)</f>
        <v>1620</v>
      </c>
      <c r="H1687">
        <f>VLOOKUP(Ventas[[#This Row],[CódigoProducto]],Productos[[CódigoProducto]:[Costo de venta]],4,FALSE)</f>
        <v>1350</v>
      </c>
    </row>
    <row r="1688" spans="1:8" ht="15.6" thickTop="1" thickBot="1" x14ac:dyDescent="0.35">
      <c r="A1688" s="1">
        <v>41949</v>
      </c>
      <c r="B1688" s="13" t="s">
        <v>61</v>
      </c>
      <c r="C1688" t="s">
        <v>15</v>
      </c>
      <c r="D1688">
        <v>3</v>
      </c>
      <c r="E1688" t="str">
        <f>VLOOKUP(Ventas[[#This Row],[Representante]],Vendedores[],2,FALSE)</f>
        <v>Cerro de Pasco</v>
      </c>
      <c r="F1688" t="str">
        <f>VLOOKUP(Ventas[[#This Row],[CódigoProducto]],Productos[[CódigoProducto]:[Costo de venta]],2,FALSE)</f>
        <v>Moto G Plus</v>
      </c>
      <c r="G1688">
        <f>VLOOKUP(Ventas[[#This Row],[CódigoProducto]],Productos[[CódigoProducto]:[Costo de venta]],3,FALSE)</f>
        <v>2376</v>
      </c>
      <c r="H1688">
        <f>VLOOKUP(Ventas[[#This Row],[CódigoProducto]],Productos[[CódigoProducto]:[Costo de venta]],4,FALSE)</f>
        <v>2200</v>
      </c>
    </row>
    <row r="1689" spans="1:8" ht="15.6" thickTop="1" thickBot="1" x14ac:dyDescent="0.35">
      <c r="A1689" s="1">
        <v>41949</v>
      </c>
      <c r="B1689" s="13" t="s">
        <v>69</v>
      </c>
      <c r="C1689" t="s">
        <v>21</v>
      </c>
      <c r="D1689">
        <v>3</v>
      </c>
      <c r="E1689" t="str">
        <f>VLOOKUP(Ventas[[#This Row],[Representante]],Vendedores[],2,FALSE)</f>
        <v>Satipo</v>
      </c>
      <c r="F1689" t="str">
        <f>VLOOKUP(Ventas[[#This Row],[CódigoProducto]],Productos[[CódigoProducto]:[Costo de venta]],2,FALSE)</f>
        <v>BLU Studio X8</v>
      </c>
      <c r="G1689">
        <f>VLOOKUP(Ventas[[#This Row],[CódigoProducto]],Productos[[CódigoProducto]:[Costo de venta]],3,FALSE)</f>
        <v>1012</v>
      </c>
      <c r="H1689">
        <f>VLOOKUP(Ventas[[#This Row],[CódigoProducto]],Productos[[CódigoProducto]:[Costo de venta]],4,FALSE)</f>
        <v>920</v>
      </c>
    </row>
    <row r="1690" spans="1:8" ht="15.6" thickTop="1" thickBot="1" x14ac:dyDescent="0.35">
      <c r="A1690" s="1">
        <v>41949</v>
      </c>
      <c r="B1690" s="13" t="s">
        <v>70</v>
      </c>
      <c r="C1690" t="s">
        <v>14</v>
      </c>
      <c r="D1690">
        <v>3</v>
      </c>
      <c r="E1690" t="str">
        <f>VLOOKUP(Ventas[[#This Row],[Representante]],Vendedores[],2,FALSE)</f>
        <v>Talara</v>
      </c>
      <c r="F1690" t="str">
        <f>VLOOKUP(Ventas[[#This Row],[CódigoProducto]],Productos[[CódigoProducto]:[Costo de venta]],2,FALSE)</f>
        <v>Samsung Galaxy A20</v>
      </c>
      <c r="G1690">
        <f>VLOOKUP(Ventas[[#This Row],[CódigoProducto]],Productos[[CódigoProducto]:[Costo de venta]],3,FALSE)</f>
        <v>1725</v>
      </c>
      <c r="H1690">
        <f>VLOOKUP(Ventas[[#This Row],[CódigoProducto]],Productos[[CódigoProducto]:[Costo de venta]],4,FALSE)</f>
        <v>1500</v>
      </c>
    </row>
    <row r="1691" spans="1:8" ht="15.6" thickTop="1" thickBot="1" x14ac:dyDescent="0.35">
      <c r="A1691" s="1">
        <v>41949</v>
      </c>
      <c r="B1691" s="13" t="s">
        <v>71</v>
      </c>
      <c r="C1691" t="s">
        <v>21</v>
      </c>
      <c r="D1691">
        <v>3</v>
      </c>
      <c r="E1691" t="str">
        <f>VLOOKUP(Ventas[[#This Row],[Representante]],Vendedores[],2,FALSE)</f>
        <v>Yurimaguas</v>
      </c>
      <c r="F1691" t="str">
        <f>VLOOKUP(Ventas[[#This Row],[CódigoProducto]],Productos[[CódigoProducto]:[Costo de venta]],2,FALSE)</f>
        <v>BLU Studio X8</v>
      </c>
      <c r="G1691">
        <f>VLOOKUP(Ventas[[#This Row],[CódigoProducto]],Productos[[CódigoProducto]:[Costo de venta]],3,FALSE)</f>
        <v>1012</v>
      </c>
      <c r="H1691">
        <f>VLOOKUP(Ventas[[#This Row],[CódigoProducto]],Productos[[CódigoProducto]:[Costo de venta]],4,FALSE)</f>
        <v>920</v>
      </c>
    </row>
    <row r="1692" spans="1:8" ht="15.6" thickTop="1" thickBot="1" x14ac:dyDescent="0.35">
      <c r="A1692" s="1">
        <v>41949</v>
      </c>
      <c r="B1692" s="13" t="s">
        <v>46</v>
      </c>
      <c r="C1692" t="s">
        <v>21</v>
      </c>
      <c r="D1692">
        <v>1</v>
      </c>
      <c r="E1692" t="str">
        <f>VLOOKUP(Ventas[[#This Row],[Representante]],Vendedores[],2,FALSE)</f>
        <v>Sicuani</v>
      </c>
      <c r="F1692" t="str">
        <f>VLOOKUP(Ventas[[#This Row],[CódigoProducto]],Productos[[CódigoProducto]:[Costo de venta]],2,FALSE)</f>
        <v>BLU Studio X8</v>
      </c>
      <c r="G1692">
        <f>VLOOKUP(Ventas[[#This Row],[CódigoProducto]],Productos[[CódigoProducto]:[Costo de venta]],3,FALSE)</f>
        <v>1012</v>
      </c>
      <c r="H1692">
        <f>VLOOKUP(Ventas[[#This Row],[CódigoProducto]],Productos[[CódigoProducto]:[Costo de venta]],4,FALSE)</f>
        <v>920</v>
      </c>
    </row>
    <row r="1693" spans="1:8" ht="15.6" thickTop="1" thickBot="1" x14ac:dyDescent="0.35">
      <c r="A1693" s="1">
        <v>41949</v>
      </c>
      <c r="B1693" s="13" t="s">
        <v>72</v>
      </c>
      <c r="C1693" t="s">
        <v>17</v>
      </c>
      <c r="D1693">
        <v>2</v>
      </c>
      <c r="E1693" t="str">
        <f>VLOOKUP(Ventas[[#This Row],[Representante]],Vendedores[],2,FALSE)</f>
        <v>Sechura</v>
      </c>
      <c r="F1693" t="str">
        <f>VLOOKUP(Ventas[[#This Row],[CódigoProducto]],Productos[[CódigoProducto]:[Costo de venta]],2,FALSE)</f>
        <v>BLU Advance 5.0</v>
      </c>
      <c r="G1693">
        <f>VLOOKUP(Ventas[[#This Row],[CódigoProducto]],Productos[[CódigoProducto]:[Costo de venta]],3,FALSE)</f>
        <v>1620</v>
      </c>
      <c r="H1693">
        <f>VLOOKUP(Ventas[[#This Row],[CódigoProducto]],Productos[[CódigoProducto]:[Costo de venta]],4,FALSE)</f>
        <v>1350</v>
      </c>
    </row>
    <row r="1694" spans="1:8" ht="15.6" thickTop="1" thickBot="1" x14ac:dyDescent="0.35">
      <c r="A1694" s="1">
        <v>41949</v>
      </c>
      <c r="B1694" s="13" t="s">
        <v>73</v>
      </c>
      <c r="C1694" t="s">
        <v>15</v>
      </c>
      <c r="D1694">
        <v>1</v>
      </c>
      <c r="E1694" t="str">
        <f>VLOOKUP(Ventas[[#This Row],[Representante]],Vendedores[],2,FALSE)</f>
        <v>Puerto Maldonado</v>
      </c>
      <c r="F1694" t="str">
        <f>VLOOKUP(Ventas[[#This Row],[CódigoProducto]],Productos[[CódigoProducto]:[Costo de venta]],2,FALSE)</f>
        <v>Moto G Plus</v>
      </c>
      <c r="G1694">
        <f>VLOOKUP(Ventas[[#This Row],[CódigoProducto]],Productos[[CódigoProducto]:[Costo de venta]],3,FALSE)</f>
        <v>2376</v>
      </c>
      <c r="H1694">
        <f>VLOOKUP(Ventas[[#This Row],[CódigoProducto]],Productos[[CódigoProducto]:[Costo de venta]],4,FALSE)</f>
        <v>2200</v>
      </c>
    </row>
    <row r="1695" spans="1:8" ht="15.6" thickTop="1" thickBot="1" x14ac:dyDescent="0.35">
      <c r="A1695" s="1">
        <v>41949</v>
      </c>
      <c r="B1695" s="13" t="s">
        <v>74</v>
      </c>
      <c r="C1695" t="s">
        <v>19</v>
      </c>
      <c r="D1695">
        <v>3</v>
      </c>
      <c r="E1695" t="str">
        <f>VLOOKUP(Ventas[[#This Row],[Representante]],Vendedores[],2,FALSE)</f>
        <v>Huánuco</v>
      </c>
      <c r="F1695" t="str">
        <f>VLOOKUP(Ventas[[#This Row],[CódigoProducto]],Productos[[CódigoProducto]:[Costo de venta]],2,FALSE)</f>
        <v>ASUS ZenFone 3</v>
      </c>
      <c r="G1695">
        <f>VLOOKUP(Ventas[[#This Row],[CódigoProducto]],Productos[[CódigoProducto]:[Costo de venta]],3,FALSE)</f>
        <v>2013</v>
      </c>
      <c r="H1695">
        <f>VLOOKUP(Ventas[[#This Row],[CódigoProducto]],Productos[[CódigoProducto]:[Costo de venta]],4,FALSE)</f>
        <v>1650</v>
      </c>
    </row>
    <row r="1696" spans="1:8" ht="15.6" thickTop="1" thickBot="1" x14ac:dyDescent="0.35">
      <c r="A1696" s="1">
        <v>41949</v>
      </c>
      <c r="B1696" s="13" t="s">
        <v>75</v>
      </c>
      <c r="C1696" t="s">
        <v>17</v>
      </c>
      <c r="D1696">
        <v>2</v>
      </c>
      <c r="E1696" t="str">
        <f>VLOOKUP(Ventas[[#This Row],[Representante]],Vendedores[],2,FALSE)</f>
        <v>Tarapoto</v>
      </c>
      <c r="F1696" t="str">
        <f>VLOOKUP(Ventas[[#This Row],[CódigoProducto]],Productos[[CódigoProducto]:[Costo de venta]],2,FALSE)</f>
        <v>BLU Advance 5.0</v>
      </c>
      <c r="G1696">
        <f>VLOOKUP(Ventas[[#This Row],[CódigoProducto]],Productos[[CódigoProducto]:[Costo de venta]],3,FALSE)</f>
        <v>1620</v>
      </c>
      <c r="H1696">
        <f>VLOOKUP(Ventas[[#This Row],[CódigoProducto]],Productos[[CódigoProducto]:[Costo de venta]],4,FALSE)</f>
        <v>1350</v>
      </c>
    </row>
    <row r="1697" spans="1:8" ht="15.6" thickTop="1" thickBot="1" x14ac:dyDescent="0.35">
      <c r="A1697" s="1">
        <v>41949</v>
      </c>
      <c r="B1697" s="13" t="s">
        <v>76</v>
      </c>
      <c r="C1697" t="s">
        <v>21</v>
      </c>
      <c r="D1697">
        <v>3</v>
      </c>
      <c r="E1697" t="str">
        <f>VLOOKUP(Ventas[[#This Row],[Representante]],Vendedores[],2,FALSE)</f>
        <v>Chepén</v>
      </c>
      <c r="F1697" t="str">
        <f>VLOOKUP(Ventas[[#This Row],[CódigoProducto]],Productos[[CódigoProducto]:[Costo de venta]],2,FALSE)</f>
        <v>BLU Studio X8</v>
      </c>
      <c r="G1697">
        <f>VLOOKUP(Ventas[[#This Row],[CódigoProducto]],Productos[[CódigoProducto]:[Costo de venta]],3,FALSE)</f>
        <v>1012</v>
      </c>
      <c r="H1697">
        <f>VLOOKUP(Ventas[[#This Row],[CódigoProducto]],Productos[[CódigoProducto]:[Costo de venta]],4,FALSE)</f>
        <v>920</v>
      </c>
    </row>
    <row r="1698" spans="1:8" ht="15.6" thickTop="1" thickBot="1" x14ac:dyDescent="0.35">
      <c r="A1698" s="1">
        <v>41949</v>
      </c>
      <c r="B1698" s="13" t="s">
        <v>77</v>
      </c>
      <c r="C1698" t="s">
        <v>16</v>
      </c>
      <c r="D1698">
        <v>3</v>
      </c>
      <c r="E1698" t="str">
        <f>VLOOKUP(Ventas[[#This Row],[Representante]],Vendedores[],2,FALSE)</f>
        <v>Moquegua</v>
      </c>
      <c r="F1698" t="str">
        <f>VLOOKUP(Ventas[[#This Row],[CódigoProducto]],Productos[[CódigoProducto]:[Costo de venta]],2,FALSE)</f>
        <v>Huawei Nexus 6P</v>
      </c>
      <c r="G1698">
        <f>VLOOKUP(Ventas[[#This Row],[CódigoProducto]],Productos[[CódigoProducto]:[Costo de venta]],3,FALSE)</f>
        <v>1624</v>
      </c>
      <c r="H1698">
        <f>VLOOKUP(Ventas[[#This Row],[CódigoProducto]],Productos[[CódigoProducto]:[Costo de venta]],4,FALSE)</f>
        <v>1450</v>
      </c>
    </row>
    <row r="1699" spans="1:8" ht="15.6" thickTop="1" thickBot="1" x14ac:dyDescent="0.35">
      <c r="A1699" s="1">
        <v>41949</v>
      </c>
      <c r="B1699" s="13" t="s">
        <v>78</v>
      </c>
      <c r="C1699" t="s">
        <v>15</v>
      </c>
      <c r="D1699">
        <v>2</v>
      </c>
      <c r="E1699" t="str">
        <f>VLOOKUP(Ventas[[#This Row],[Representante]],Vendedores[],2,FALSE)</f>
        <v>Tarma</v>
      </c>
      <c r="F1699" t="str">
        <f>VLOOKUP(Ventas[[#This Row],[CódigoProducto]],Productos[[CódigoProducto]:[Costo de venta]],2,FALSE)</f>
        <v>Moto G Plus</v>
      </c>
      <c r="G1699">
        <f>VLOOKUP(Ventas[[#This Row],[CódigoProducto]],Productos[[CódigoProducto]:[Costo de venta]],3,FALSE)</f>
        <v>2376</v>
      </c>
      <c r="H1699">
        <f>VLOOKUP(Ventas[[#This Row],[CódigoProducto]],Productos[[CódigoProducto]:[Costo de venta]],4,FALSE)</f>
        <v>2200</v>
      </c>
    </row>
    <row r="1700" spans="1:8" ht="15.6" thickTop="1" thickBot="1" x14ac:dyDescent="0.35">
      <c r="A1700" s="1">
        <v>41949</v>
      </c>
      <c r="B1700" s="13" t="s">
        <v>79</v>
      </c>
      <c r="C1700" t="s">
        <v>17</v>
      </c>
      <c r="D1700">
        <v>2</v>
      </c>
      <c r="E1700" t="str">
        <f>VLOOKUP(Ventas[[#This Row],[Representante]],Vendedores[],2,FALSE)</f>
        <v>Ayacucho</v>
      </c>
      <c r="F1700" t="str">
        <f>VLOOKUP(Ventas[[#This Row],[CódigoProducto]],Productos[[CódigoProducto]:[Costo de venta]],2,FALSE)</f>
        <v>BLU Advance 5.0</v>
      </c>
      <c r="G1700">
        <f>VLOOKUP(Ventas[[#This Row],[CódigoProducto]],Productos[[CódigoProducto]:[Costo de venta]],3,FALSE)</f>
        <v>1620</v>
      </c>
      <c r="H1700">
        <f>VLOOKUP(Ventas[[#This Row],[CódigoProducto]],Productos[[CódigoProducto]:[Costo de venta]],4,FALSE)</f>
        <v>1350</v>
      </c>
    </row>
    <row r="1701" spans="1:8" ht="15.6" thickTop="1" thickBot="1" x14ac:dyDescent="0.35">
      <c r="A1701" s="1">
        <v>41949</v>
      </c>
      <c r="B1701" s="13" t="s">
        <v>80</v>
      </c>
      <c r="C1701" t="s">
        <v>18</v>
      </c>
      <c r="D1701">
        <v>8</v>
      </c>
      <c r="E1701" t="str">
        <f>VLOOKUP(Ventas[[#This Row],[Representante]],Vendedores[],2,FALSE)</f>
        <v>Tacna</v>
      </c>
      <c r="F1701" t="str">
        <f>VLOOKUP(Ventas[[#This Row],[CódigoProducto]],Productos[[CódigoProducto]:[Costo de venta]],2,FALSE)</f>
        <v>Apple iPhone 6</v>
      </c>
      <c r="G1701">
        <f>VLOOKUP(Ventas[[#This Row],[CódigoProducto]],Productos[[CódigoProducto]:[Costo de venta]],3,FALSE)</f>
        <v>1312.5</v>
      </c>
      <c r="H1701">
        <f>VLOOKUP(Ventas[[#This Row],[CódigoProducto]],Productos[[CódigoProducto]:[Costo de venta]],4,FALSE)</f>
        <v>1250</v>
      </c>
    </row>
    <row r="1702" spans="1:8" ht="15.6" thickTop="1" thickBot="1" x14ac:dyDescent="0.35">
      <c r="A1702" s="1">
        <v>41949</v>
      </c>
      <c r="B1702" s="13" t="s">
        <v>81</v>
      </c>
      <c r="C1702" t="s">
        <v>24</v>
      </c>
      <c r="D1702">
        <v>2</v>
      </c>
      <c r="E1702" t="str">
        <f>VLOOKUP(Ventas[[#This Row],[Representante]],Vendedores[],2,FALSE)</f>
        <v>Huacho</v>
      </c>
      <c r="F1702" t="str">
        <f>VLOOKUP(Ventas[[#This Row],[CódigoProducto]],Productos[[CódigoProducto]:[Costo de venta]],2,FALSE)</f>
        <v>Samsung Galaxy S5</v>
      </c>
      <c r="G1702">
        <f>VLOOKUP(Ventas[[#This Row],[CódigoProducto]],Productos[[CódigoProducto]:[Costo de venta]],3,FALSE)</f>
        <v>2167.1999999999998</v>
      </c>
      <c r="H1702">
        <f>VLOOKUP(Ventas[[#This Row],[CódigoProducto]],Productos[[CódigoProducto]:[Costo de venta]],4,FALSE)</f>
        <v>1720</v>
      </c>
    </row>
    <row r="1703" spans="1:8" ht="15.6" thickTop="1" thickBot="1" x14ac:dyDescent="0.35">
      <c r="A1703" s="1">
        <v>41949</v>
      </c>
      <c r="B1703" s="13" t="s">
        <v>44</v>
      </c>
      <c r="C1703" t="s">
        <v>23</v>
      </c>
      <c r="D1703">
        <v>2</v>
      </c>
      <c r="E1703" t="str">
        <f>VLOOKUP(Ventas[[#This Row],[Representante]],Vendedores[],2,FALSE)</f>
        <v>Iquitos</v>
      </c>
      <c r="F1703" t="str">
        <f>VLOOKUP(Ventas[[#This Row],[CódigoProducto]],Productos[[CódigoProducto]:[Costo de venta]],2,FALSE)</f>
        <v>Samsung Galaxy J7</v>
      </c>
      <c r="G1703">
        <f>VLOOKUP(Ventas[[#This Row],[CódigoProducto]],Productos[[CódigoProducto]:[Costo de venta]],3,FALSE)</f>
        <v>2016.5</v>
      </c>
      <c r="H1703">
        <f>VLOOKUP(Ventas[[#This Row],[CódigoProducto]],Productos[[CódigoProducto]:[Costo de venta]],4,FALSE)</f>
        <v>1850</v>
      </c>
    </row>
    <row r="1704" spans="1:8" ht="15.6" thickTop="1" thickBot="1" x14ac:dyDescent="0.35">
      <c r="A1704" s="1">
        <v>41949</v>
      </c>
      <c r="B1704" s="13" t="s">
        <v>82</v>
      </c>
      <c r="C1704" t="s">
        <v>19</v>
      </c>
      <c r="D1704">
        <v>2</v>
      </c>
      <c r="E1704" t="str">
        <f>VLOOKUP(Ventas[[#This Row],[Representante]],Vendedores[],2,FALSE)</f>
        <v>Moquegua</v>
      </c>
      <c r="F1704" t="str">
        <f>VLOOKUP(Ventas[[#This Row],[CódigoProducto]],Productos[[CódigoProducto]:[Costo de venta]],2,FALSE)</f>
        <v>ASUS ZenFone 3</v>
      </c>
      <c r="G1704">
        <f>VLOOKUP(Ventas[[#This Row],[CódigoProducto]],Productos[[CódigoProducto]:[Costo de venta]],3,FALSE)</f>
        <v>2013</v>
      </c>
      <c r="H1704">
        <f>VLOOKUP(Ventas[[#This Row],[CódigoProducto]],Productos[[CódigoProducto]:[Costo de venta]],4,FALSE)</f>
        <v>1650</v>
      </c>
    </row>
    <row r="1705" spans="1:8" ht="15.6" thickTop="1" thickBot="1" x14ac:dyDescent="0.35">
      <c r="A1705" s="1">
        <v>41949</v>
      </c>
      <c r="B1705" s="13" t="s">
        <v>83</v>
      </c>
      <c r="C1705" t="s">
        <v>16</v>
      </c>
      <c r="D1705">
        <v>2</v>
      </c>
      <c r="E1705" t="str">
        <f>VLOOKUP(Ventas[[#This Row],[Representante]],Vendedores[],2,FALSE)</f>
        <v>Huaraz</v>
      </c>
      <c r="F1705" t="str">
        <f>VLOOKUP(Ventas[[#This Row],[CódigoProducto]],Productos[[CódigoProducto]:[Costo de venta]],2,FALSE)</f>
        <v>Huawei Nexus 6P</v>
      </c>
      <c r="G1705">
        <f>VLOOKUP(Ventas[[#This Row],[CódigoProducto]],Productos[[CódigoProducto]:[Costo de venta]],3,FALSE)</f>
        <v>1624</v>
      </c>
      <c r="H1705">
        <f>VLOOKUP(Ventas[[#This Row],[CódigoProducto]],Productos[[CódigoProducto]:[Costo de venta]],4,FALSE)</f>
        <v>1450</v>
      </c>
    </row>
    <row r="1706" spans="1:8" ht="15.6" thickTop="1" thickBot="1" x14ac:dyDescent="0.35">
      <c r="A1706" s="1">
        <v>41949</v>
      </c>
      <c r="B1706" s="13" t="s">
        <v>84</v>
      </c>
      <c r="C1706" t="s">
        <v>21</v>
      </c>
      <c r="D1706">
        <v>3</v>
      </c>
      <c r="E1706" t="str">
        <f>VLOOKUP(Ventas[[#This Row],[Representante]],Vendedores[],2,FALSE)</f>
        <v>Trujillo</v>
      </c>
      <c r="F1706" t="str">
        <f>VLOOKUP(Ventas[[#This Row],[CódigoProducto]],Productos[[CódigoProducto]:[Costo de venta]],2,FALSE)</f>
        <v>BLU Studio X8</v>
      </c>
      <c r="G1706">
        <f>VLOOKUP(Ventas[[#This Row],[CódigoProducto]],Productos[[CódigoProducto]:[Costo de venta]],3,FALSE)</f>
        <v>1012</v>
      </c>
      <c r="H1706">
        <f>VLOOKUP(Ventas[[#This Row],[CódigoProducto]],Productos[[CódigoProducto]:[Costo de venta]],4,FALSE)</f>
        <v>920</v>
      </c>
    </row>
    <row r="1707" spans="1:8" ht="15.6" thickTop="1" thickBot="1" x14ac:dyDescent="0.35">
      <c r="A1707" s="1">
        <v>41949</v>
      </c>
      <c r="B1707" s="13" t="s">
        <v>85</v>
      </c>
      <c r="C1707" t="s">
        <v>21</v>
      </c>
      <c r="D1707">
        <v>3</v>
      </c>
      <c r="E1707" t="str">
        <f>VLOOKUP(Ventas[[#This Row],[Representante]],Vendedores[],2,FALSE)</f>
        <v>Jauja</v>
      </c>
      <c r="F1707" t="str">
        <f>VLOOKUP(Ventas[[#This Row],[CódigoProducto]],Productos[[CódigoProducto]:[Costo de venta]],2,FALSE)</f>
        <v>BLU Studio X8</v>
      </c>
      <c r="G1707">
        <f>VLOOKUP(Ventas[[#This Row],[CódigoProducto]],Productos[[CódigoProducto]:[Costo de venta]],3,FALSE)</f>
        <v>1012</v>
      </c>
      <c r="H1707">
        <f>VLOOKUP(Ventas[[#This Row],[CódigoProducto]],Productos[[CódigoProducto]:[Costo de venta]],4,FALSE)</f>
        <v>920</v>
      </c>
    </row>
    <row r="1708" spans="1:8" ht="15.6" thickTop="1" thickBot="1" x14ac:dyDescent="0.35">
      <c r="A1708" s="1">
        <v>41949</v>
      </c>
      <c r="B1708" s="13" t="s">
        <v>86</v>
      </c>
      <c r="C1708" t="s">
        <v>24</v>
      </c>
      <c r="D1708">
        <v>3</v>
      </c>
      <c r="E1708" t="str">
        <f>VLOOKUP(Ventas[[#This Row],[Representante]],Vendedores[],2,FALSE)</f>
        <v>Puerto Maldonado</v>
      </c>
      <c r="F1708" t="str">
        <f>VLOOKUP(Ventas[[#This Row],[CódigoProducto]],Productos[[CódigoProducto]:[Costo de venta]],2,FALSE)</f>
        <v>Samsung Galaxy S5</v>
      </c>
      <c r="G1708">
        <f>VLOOKUP(Ventas[[#This Row],[CódigoProducto]],Productos[[CódigoProducto]:[Costo de venta]],3,FALSE)</f>
        <v>2167.1999999999998</v>
      </c>
      <c r="H1708">
        <f>VLOOKUP(Ventas[[#This Row],[CódigoProducto]],Productos[[CódigoProducto]:[Costo de venta]],4,FALSE)</f>
        <v>1720</v>
      </c>
    </row>
    <row r="1709" spans="1:8" ht="15.6" thickTop="1" thickBot="1" x14ac:dyDescent="0.35">
      <c r="A1709" s="1">
        <v>41949</v>
      </c>
      <c r="B1709" s="13" t="s">
        <v>36</v>
      </c>
      <c r="C1709" t="s">
        <v>17</v>
      </c>
      <c r="D1709">
        <v>3</v>
      </c>
      <c r="E1709" t="str">
        <f>VLOOKUP(Ventas[[#This Row],[Representante]],Vendedores[],2,FALSE)</f>
        <v>Barranca</v>
      </c>
      <c r="F1709" t="str">
        <f>VLOOKUP(Ventas[[#This Row],[CódigoProducto]],Productos[[CódigoProducto]:[Costo de venta]],2,FALSE)</f>
        <v>BLU Advance 5.0</v>
      </c>
      <c r="G1709">
        <f>VLOOKUP(Ventas[[#This Row],[CódigoProducto]],Productos[[CódigoProducto]:[Costo de venta]],3,FALSE)</f>
        <v>1620</v>
      </c>
      <c r="H1709">
        <f>VLOOKUP(Ventas[[#This Row],[CódigoProducto]],Productos[[CódigoProducto]:[Costo de venta]],4,FALSE)</f>
        <v>1350</v>
      </c>
    </row>
    <row r="1710" spans="1:8" ht="15.6" thickTop="1" thickBot="1" x14ac:dyDescent="0.35">
      <c r="A1710" s="1">
        <v>41949</v>
      </c>
      <c r="B1710" s="13" t="s">
        <v>87</v>
      </c>
      <c r="C1710" t="s">
        <v>14</v>
      </c>
      <c r="D1710">
        <v>3</v>
      </c>
      <c r="E1710" t="str">
        <f>VLOOKUP(Ventas[[#This Row],[Representante]],Vendedores[],2,FALSE)</f>
        <v>Tumbes</v>
      </c>
      <c r="F1710" t="str">
        <f>VLOOKUP(Ventas[[#This Row],[CódigoProducto]],Productos[[CódigoProducto]:[Costo de venta]],2,FALSE)</f>
        <v>Samsung Galaxy A20</v>
      </c>
      <c r="G1710">
        <f>VLOOKUP(Ventas[[#This Row],[CódigoProducto]],Productos[[CódigoProducto]:[Costo de venta]],3,FALSE)</f>
        <v>1725</v>
      </c>
      <c r="H1710">
        <f>VLOOKUP(Ventas[[#This Row],[CódigoProducto]],Productos[[CódigoProducto]:[Costo de venta]],4,FALSE)</f>
        <v>1500</v>
      </c>
    </row>
    <row r="1711" spans="1:8" ht="15.6" thickTop="1" thickBot="1" x14ac:dyDescent="0.35">
      <c r="A1711" s="1">
        <v>41949</v>
      </c>
      <c r="B1711" s="13" t="s">
        <v>88</v>
      </c>
      <c r="C1711" t="s">
        <v>18</v>
      </c>
      <c r="D1711">
        <v>1</v>
      </c>
      <c r="E1711" t="str">
        <f>VLOOKUP(Ventas[[#This Row],[Representante]],Vendedores[],2,FALSE)</f>
        <v>Talara</v>
      </c>
      <c r="F1711" t="str">
        <f>VLOOKUP(Ventas[[#This Row],[CódigoProducto]],Productos[[CódigoProducto]:[Costo de venta]],2,FALSE)</f>
        <v>Apple iPhone 6</v>
      </c>
      <c r="G1711">
        <f>VLOOKUP(Ventas[[#This Row],[CódigoProducto]],Productos[[CódigoProducto]:[Costo de venta]],3,FALSE)</f>
        <v>1312.5</v>
      </c>
      <c r="H1711">
        <f>VLOOKUP(Ventas[[#This Row],[CódigoProducto]],Productos[[CódigoProducto]:[Costo de venta]],4,FALSE)</f>
        <v>1250</v>
      </c>
    </row>
    <row r="1712" spans="1:8" ht="15.6" thickTop="1" thickBot="1" x14ac:dyDescent="0.35">
      <c r="A1712" s="1">
        <v>41949</v>
      </c>
      <c r="B1712" s="13" t="s">
        <v>89</v>
      </c>
      <c r="C1712" t="s">
        <v>19</v>
      </c>
      <c r="D1712">
        <v>3</v>
      </c>
      <c r="E1712" t="str">
        <f>VLOOKUP(Ventas[[#This Row],[Representante]],Vendedores[],2,FALSE)</f>
        <v>Paita</v>
      </c>
      <c r="F1712" t="str">
        <f>VLOOKUP(Ventas[[#This Row],[CódigoProducto]],Productos[[CódigoProducto]:[Costo de venta]],2,FALSE)</f>
        <v>ASUS ZenFone 3</v>
      </c>
      <c r="G1712">
        <f>VLOOKUP(Ventas[[#This Row],[CódigoProducto]],Productos[[CódigoProducto]:[Costo de venta]],3,FALSE)</f>
        <v>2013</v>
      </c>
      <c r="H1712">
        <f>VLOOKUP(Ventas[[#This Row],[CódigoProducto]],Productos[[CódigoProducto]:[Costo de venta]],4,FALSE)</f>
        <v>1650</v>
      </c>
    </row>
    <row r="1713" spans="1:8" ht="15.6" thickTop="1" thickBot="1" x14ac:dyDescent="0.35">
      <c r="A1713" s="1">
        <v>41949</v>
      </c>
      <c r="B1713" s="13" t="s">
        <v>41</v>
      </c>
      <c r="C1713" t="s">
        <v>23</v>
      </c>
      <c r="D1713">
        <v>1</v>
      </c>
      <c r="E1713" t="str">
        <f>VLOOKUP(Ventas[[#This Row],[Representante]],Vendedores[],2,FALSE)</f>
        <v>Chincha</v>
      </c>
      <c r="F1713" t="str">
        <f>VLOOKUP(Ventas[[#This Row],[CódigoProducto]],Productos[[CódigoProducto]:[Costo de venta]],2,FALSE)</f>
        <v>Samsung Galaxy J7</v>
      </c>
      <c r="G1713">
        <f>VLOOKUP(Ventas[[#This Row],[CódigoProducto]],Productos[[CódigoProducto]:[Costo de venta]],3,FALSE)</f>
        <v>2016.5</v>
      </c>
      <c r="H1713">
        <f>VLOOKUP(Ventas[[#This Row],[CódigoProducto]],Productos[[CódigoProducto]:[Costo de venta]],4,FALSE)</f>
        <v>1850</v>
      </c>
    </row>
    <row r="1714" spans="1:8" ht="15.6" thickTop="1" thickBot="1" x14ac:dyDescent="0.35">
      <c r="A1714" s="1">
        <v>41949</v>
      </c>
      <c r="B1714" s="13" t="s">
        <v>90</v>
      </c>
      <c r="C1714" t="s">
        <v>17</v>
      </c>
      <c r="D1714">
        <v>3</v>
      </c>
      <c r="E1714" t="str">
        <f>VLOOKUP(Ventas[[#This Row],[Representante]],Vendedores[],2,FALSE)</f>
        <v>Chimbote</v>
      </c>
      <c r="F1714" t="str">
        <f>VLOOKUP(Ventas[[#This Row],[CódigoProducto]],Productos[[CódigoProducto]:[Costo de venta]],2,FALSE)</f>
        <v>BLU Advance 5.0</v>
      </c>
      <c r="G1714">
        <f>VLOOKUP(Ventas[[#This Row],[CódigoProducto]],Productos[[CódigoProducto]:[Costo de venta]],3,FALSE)</f>
        <v>1620</v>
      </c>
      <c r="H1714">
        <f>VLOOKUP(Ventas[[#This Row],[CódigoProducto]],Productos[[CódigoProducto]:[Costo de venta]],4,FALSE)</f>
        <v>1350</v>
      </c>
    </row>
    <row r="1715" spans="1:8" ht="15.6" thickTop="1" thickBot="1" x14ac:dyDescent="0.35">
      <c r="A1715" s="1">
        <v>41949</v>
      </c>
      <c r="B1715" s="13" t="s">
        <v>91</v>
      </c>
      <c r="C1715" t="s">
        <v>24</v>
      </c>
      <c r="D1715">
        <v>3</v>
      </c>
      <c r="E1715" t="str">
        <f>VLOOKUP(Ventas[[#This Row],[Representante]],Vendedores[],2,FALSE)</f>
        <v>Ica</v>
      </c>
      <c r="F1715" t="str">
        <f>VLOOKUP(Ventas[[#This Row],[CódigoProducto]],Productos[[CódigoProducto]:[Costo de venta]],2,FALSE)</f>
        <v>Samsung Galaxy S5</v>
      </c>
      <c r="G1715">
        <f>VLOOKUP(Ventas[[#This Row],[CódigoProducto]],Productos[[CódigoProducto]:[Costo de venta]],3,FALSE)</f>
        <v>2167.1999999999998</v>
      </c>
      <c r="H1715">
        <f>VLOOKUP(Ventas[[#This Row],[CódigoProducto]],Productos[[CódigoProducto]:[Costo de venta]],4,FALSE)</f>
        <v>1720</v>
      </c>
    </row>
    <row r="1716" spans="1:8" ht="15.6" thickTop="1" thickBot="1" x14ac:dyDescent="0.35">
      <c r="A1716" s="1">
        <v>41949</v>
      </c>
      <c r="B1716" s="13" t="s">
        <v>42</v>
      </c>
      <c r="C1716" t="s">
        <v>13</v>
      </c>
      <c r="D1716">
        <v>3</v>
      </c>
      <c r="E1716" t="str">
        <f>VLOOKUP(Ventas[[#This Row],[Representante]],Vendedores[],2,FALSE)</f>
        <v>Huánuco</v>
      </c>
      <c r="F1716" t="str">
        <f>VLOOKUP(Ventas[[#This Row],[CódigoProducto]],Productos[[CódigoProducto]:[Costo de venta]],2,FALSE)</f>
        <v>Xiaomi Redmi Note 9</v>
      </c>
      <c r="G1716">
        <f>VLOOKUP(Ventas[[#This Row],[CódigoProducto]],Productos[[CódigoProducto]:[Costo de venta]],3,FALSE)</f>
        <v>1683</v>
      </c>
      <c r="H1716">
        <f>VLOOKUP(Ventas[[#This Row],[CódigoProducto]],Productos[[CódigoProducto]:[Costo de venta]],4,FALSE)</f>
        <v>1530</v>
      </c>
    </row>
    <row r="1717" spans="1:8" ht="15.6" thickTop="1" thickBot="1" x14ac:dyDescent="0.35">
      <c r="A1717" s="1">
        <v>41949</v>
      </c>
      <c r="B1717" s="13" t="s">
        <v>92</v>
      </c>
      <c r="C1717" t="s">
        <v>24</v>
      </c>
      <c r="D1717">
        <v>3</v>
      </c>
      <c r="E1717" t="str">
        <f>VLOOKUP(Ventas[[#This Row],[Representante]],Vendedores[],2,FALSE)</f>
        <v>Arequipa</v>
      </c>
      <c r="F1717" t="str">
        <f>VLOOKUP(Ventas[[#This Row],[CódigoProducto]],Productos[[CódigoProducto]:[Costo de venta]],2,FALSE)</f>
        <v>Samsung Galaxy S5</v>
      </c>
      <c r="G1717">
        <f>VLOOKUP(Ventas[[#This Row],[CódigoProducto]],Productos[[CódigoProducto]:[Costo de venta]],3,FALSE)</f>
        <v>2167.1999999999998</v>
      </c>
      <c r="H1717">
        <f>VLOOKUP(Ventas[[#This Row],[CódigoProducto]],Productos[[CódigoProducto]:[Costo de venta]],4,FALSE)</f>
        <v>1720</v>
      </c>
    </row>
    <row r="1718" spans="1:8" ht="15.6" thickTop="1" thickBot="1" x14ac:dyDescent="0.35">
      <c r="A1718" s="1">
        <v>41949</v>
      </c>
      <c r="B1718" s="13" t="s">
        <v>93</v>
      </c>
      <c r="C1718" t="s">
        <v>24</v>
      </c>
      <c r="D1718">
        <v>3</v>
      </c>
      <c r="E1718" t="str">
        <f>VLOOKUP(Ventas[[#This Row],[Representante]],Vendedores[],2,FALSE)</f>
        <v>Cajamarca</v>
      </c>
      <c r="F1718" t="str">
        <f>VLOOKUP(Ventas[[#This Row],[CódigoProducto]],Productos[[CódigoProducto]:[Costo de venta]],2,FALSE)</f>
        <v>Samsung Galaxy S5</v>
      </c>
      <c r="G1718">
        <f>VLOOKUP(Ventas[[#This Row],[CódigoProducto]],Productos[[CódigoProducto]:[Costo de venta]],3,FALSE)</f>
        <v>2167.1999999999998</v>
      </c>
      <c r="H1718">
        <f>VLOOKUP(Ventas[[#This Row],[CódigoProducto]],Productos[[CódigoProducto]:[Costo de venta]],4,FALSE)</f>
        <v>1720</v>
      </c>
    </row>
    <row r="1719" spans="1:8" ht="15.6" thickTop="1" thickBot="1" x14ac:dyDescent="0.35">
      <c r="A1719" s="1">
        <v>41949</v>
      </c>
      <c r="B1719" s="13" t="s">
        <v>35</v>
      </c>
      <c r="C1719" t="s">
        <v>20</v>
      </c>
      <c r="D1719">
        <v>3</v>
      </c>
      <c r="E1719" t="str">
        <f>VLOOKUP(Ventas[[#This Row],[Representante]],Vendedores[],2,FALSE)</f>
        <v>Huancayo</v>
      </c>
      <c r="F1719" t="str">
        <f>VLOOKUP(Ventas[[#This Row],[CódigoProducto]],Productos[[CódigoProducto]:[Costo de venta]],2,FALSE)</f>
        <v>ALCATEL OneTouch</v>
      </c>
      <c r="G1719">
        <f>VLOOKUP(Ventas[[#This Row],[CódigoProducto]],Productos[[CódigoProducto]:[Costo de venta]],3,FALSE)</f>
        <v>1020</v>
      </c>
      <c r="H1719">
        <f>VLOOKUP(Ventas[[#This Row],[CódigoProducto]],Productos[[CódigoProducto]:[Costo de venta]],4,FALSE)</f>
        <v>850</v>
      </c>
    </row>
    <row r="1720" spans="1:8" ht="15.6" thickTop="1" thickBot="1" x14ac:dyDescent="0.35">
      <c r="A1720" s="1">
        <v>41949</v>
      </c>
      <c r="B1720" s="13" t="s">
        <v>94</v>
      </c>
      <c r="C1720" t="s">
        <v>18</v>
      </c>
      <c r="D1720">
        <v>1</v>
      </c>
      <c r="E1720" t="str">
        <f>VLOOKUP(Ventas[[#This Row],[Representante]],Vendedores[],2,FALSE)</f>
        <v>Piura</v>
      </c>
      <c r="F1720" t="str">
        <f>VLOOKUP(Ventas[[#This Row],[CódigoProducto]],Productos[[CódigoProducto]:[Costo de venta]],2,FALSE)</f>
        <v>Apple iPhone 6</v>
      </c>
      <c r="G1720">
        <f>VLOOKUP(Ventas[[#This Row],[CódigoProducto]],Productos[[CódigoProducto]:[Costo de venta]],3,FALSE)</f>
        <v>1312.5</v>
      </c>
      <c r="H1720">
        <f>VLOOKUP(Ventas[[#This Row],[CódigoProducto]],Productos[[CódigoProducto]:[Costo de venta]],4,FALSE)</f>
        <v>1250</v>
      </c>
    </row>
    <row r="1721" spans="1:8" ht="15.6" thickTop="1" thickBot="1" x14ac:dyDescent="0.35">
      <c r="A1721" s="1">
        <v>41949</v>
      </c>
      <c r="B1721" s="13" t="s">
        <v>95</v>
      </c>
      <c r="C1721" t="s">
        <v>14</v>
      </c>
      <c r="D1721">
        <v>3</v>
      </c>
      <c r="E1721" t="str">
        <f>VLOOKUP(Ventas[[#This Row],[Representante]],Vendedores[],2,FALSE)</f>
        <v>Chepén</v>
      </c>
      <c r="F1721" t="str">
        <f>VLOOKUP(Ventas[[#This Row],[CódigoProducto]],Productos[[CódigoProducto]:[Costo de venta]],2,FALSE)</f>
        <v>Samsung Galaxy A20</v>
      </c>
      <c r="G1721">
        <f>VLOOKUP(Ventas[[#This Row],[CódigoProducto]],Productos[[CódigoProducto]:[Costo de venta]],3,FALSE)</f>
        <v>1725</v>
      </c>
      <c r="H1721">
        <f>VLOOKUP(Ventas[[#This Row],[CódigoProducto]],Productos[[CódigoProducto]:[Costo de venta]],4,FALSE)</f>
        <v>1500</v>
      </c>
    </row>
    <row r="1722" spans="1:8" ht="15.6" thickTop="1" thickBot="1" x14ac:dyDescent="0.35">
      <c r="A1722" s="1">
        <v>41949</v>
      </c>
      <c r="B1722" s="13" t="s">
        <v>96</v>
      </c>
      <c r="C1722" t="s">
        <v>20</v>
      </c>
      <c r="D1722">
        <v>2</v>
      </c>
      <c r="E1722" t="str">
        <f>VLOOKUP(Ventas[[#This Row],[Representante]],Vendedores[],2,FALSE)</f>
        <v>Juliaca</v>
      </c>
      <c r="F1722" t="str">
        <f>VLOOKUP(Ventas[[#This Row],[CódigoProducto]],Productos[[CódigoProducto]:[Costo de venta]],2,FALSE)</f>
        <v>ALCATEL OneTouch</v>
      </c>
      <c r="G1722">
        <f>VLOOKUP(Ventas[[#This Row],[CódigoProducto]],Productos[[CódigoProducto]:[Costo de venta]],3,FALSE)</f>
        <v>1020</v>
      </c>
      <c r="H1722">
        <f>VLOOKUP(Ventas[[#This Row],[CódigoProducto]],Productos[[CódigoProducto]:[Costo de venta]],4,FALSE)</f>
        <v>850</v>
      </c>
    </row>
    <row r="1723" spans="1:8" ht="15.6" thickTop="1" thickBot="1" x14ac:dyDescent="0.35">
      <c r="A1723" s="1">
        <v>41950</v>
      </c>
      <c r="B1723" s="13" t="s">
        <v>97</v>
      </c>
      <c r="C1723" t="s">
        <v>22</v>
      </c>
      <c r="D1723">
        <v>3</v>
      </c>
      <c r="E1723" t="str">
        <f>VLOOKUP(Ventas[[#This Row],[Representante]],Vendedores[],2,FALSE)</f>
        <v>Pucallpa</v>
      </c>
      <c r="F1723" t="str">
        <f>VLOOKUP(Ventas[[#This Row],[CódigoProducto]],Productos[[CódigoProducto]:[Costo de venta]],2,FALSE)</f>
        <v>Samsung Galaxy S69</v>
      </c>
      <c r="G1723">
        <f>VLOOKUP(Ventas[[#This Row],[CódigoProducto]],Productos[[CódigoProducto]:[Costo de venta]],3,FALSE)</f>
        <v>998.4</v>
      </c>
      <c r="H1723">
        <f>VLOOKUP(Ventas[[#This Row],[CódigoProducto]],Productos[[CódigoProducto]:[Costo de venta]],4,FALSE)</f>
        <v>960</v>
      </c>
    </row>
    <row r="1724" spans="1:8" ht="15.6" thickTop="1" thickBot="1" x14ac:dyDescent="0.35">
      <c r="A1724" s="1">
        <v>41950</v>
      </c>
      <c r="B1724" s="13" t="s">
        <v>98</v>
      </c>
      <c r="C1724" t="s">
        <v>22</v>
      </c>
      <c r="D1724">
        <v>10</v>
      </c>
      <c r="E1724" t="str">
        <f>VLOOKUP(Ventas[[#This Row],[Representante]],Vendedores[],2,FALSE)</f>
        <v>Lima</v>
      </c>
      <c r="F1724" t="str">
        <f>VLOOKUP(Ventas[[#This Row],[CódigoProducto]],Productos[[CódigoProducto]:[Costo de venta]],2,FALSE)</f>
        <v>Samsung Galaxy S69</v>
      </c>
      <c r="G1724">
        <f>VLOOKUP(Ventas[[#This Row],[CódigoProducto]],Productos[[CódigoProducto]:[Costo de venta]],3,FALSE)</f>
        <v>998.4</v>
      </c>
      <c r="H1724">
        <f>VLOOKUP(Ventas[[#This Row],[CódigoProducto]],Productos[[CódigoProducto]:[Costo de venta]],4,FALSE)</f>
        <v>960</v>
      </c>
    </row>
    <row r="1725" spans="1:8" ht="15.6" thickTop="1" thickBot="1" x14ac:dyDescent="0.35">
      <c r="A1725" s="1">
        <v>41950</v>
      </c>
      <c r="B1725" s="13" t="s">
        <v>99</v>
      </c>
      <c r="C1725" t="s">
        <v>21</v>
      </c>
      <c r="D1725">
        <v>1</v>
      </c>
      <c r="E1725" t="str">
        <f>VLOOKUP(Ventas[[#This Row],[Representante]],Vendedores[],2,FALSE)</f>
        <v>Chiclayo</v>
      </c>
      <c r="F1725" t="str">
        <f>VLOOKUP(Ventas[[#This Row],[CódigoProducto]],Productos[[CódigoProducto]:[Costo de venta]],2,FALSE)</f>
        <v>BLU Studio X8</v>
      </c>
      <c r="G1725">
        <f>VLOOKUP(Ventas[[#This Row],[CódigoProducto]],Productos[[CódigoProducto]:[Costo de venta]],3,FALSE)</f>
        <v>1012</v>
      </c>
      <c r="H1725">
        <f>VLOOKUP(Ventas[[#This Row],[CódigoProducto]],Productos[[CódigoProducto]:[Costo de venta]],4,FALSE)</f>
        <v>920</v>
      </c>
    </row>
    <row r="1726" spans="1:8" ht="15.6" thickTop="1" thickBot="1" x14ac:dyDescent="0.35">
      <c r="A1726" s="1">
        <v>41950</v>
      </c>
      <c r="B1726" s="13" t="s">
        <v>100</v>
      </c>
      <c r="C1726" t="s">
        <v>13</v>
      </c>
      <c r="D1726">
        <v>1</v>
      </c>
      <c r="E1726" t="str">
        <f>VLOOKUP(Ventas[[#This Row],[Representante]],Vendedores[],2,FALSE)</f>
        <v>Cerro de Pasco</v>
      </c>
      <c r="F1726" t="str">
        <f>VLOOKUP(Ventas[[#This Row],[CódigoProducto]],Productos[[CódigoProducto]:[Costo de venta]],2,FALSE)</f>
        <v>Xiaomi Redmi Note 9</v>
      </c>
      <c r="G1726">
        <f>VLOOKUP(Ventas[[#This Row],[CódigoProducto]],Productos[[CódigoProducto]:[Costo de venta]],3,FALSE)</f>
        <v>1683</v>
      </c>
      <c r="H1726">
        <f>VLOOKUP(Ventas[[#This Row],[CódigoProducto]],Productos[[CódigoProducto]:[Costo de venta]],4,FALSE)</f>
        <v>1530</v>
      </c>
    </row>
    <row r="1727" spans="1:8" ht="15.6" thickTop="1" thickBot="1" x14ac:dyDescent="0.35">
      <c r="A1727" s="1">
        <v>41950</v>
      </c>
      <c r="B1727" s="13" t="s">
        <v>101</v>
      </c>
      <c r="C1727" t="s">
        <v>14</v>
      </c>
      <c r="D1727">
        <v>1</v>
      </c>
      <c r="E1727" t="str">
        <f>VLOOKUP(Ventas[[#This Row],[Representante]],Vendedores[],2,FALSE)</f>
        <v>Cañete</v>
      </c>
      <c r="F1727" t="str">
        <f>VLOOKUP(Ventas[[#This Row],[CódigoProducto]],Productos[[CódigoProducto]:[Costo de venta]],2,FALSE)</f>
        <v>Samsung Galaxy A20</v>
      </c>
      <c r="G1727">
        <f>VLOOKUP(Ventas[[#This Row],[CódigoProducto]],Productos[[CódigoProducto]:[Costo de venta]],3,FALSE)</f>
        <v>1725</v>
      </c>
      <c r="H1727">
        <f>VLOOKUP(Ventas[[#This Row],[CódigoProducto]],Productos[[CódigoProducto]:[Costo de venta]],4,FALSE)</f>
        <v>1500</v>
      </c>
    </row>
    <row r="1728" spans="1:8" ht="15.6" thickTop="1" thickBot="1" x14ac:dyDescent="0.35">
      <c r="A1728" s="1">
        <v>41950</v>
      </c>
      <c r="B1728" s="13" t="s">
        <v>102</v>
      </c>
      <c r="C1728" t="s">
        <v>16</v>
      </c>
      <c r="D1728">
        <v>3</v>
      </c>
      <c r="E1728" t="str">
        <f>VLOOKUP(Ventas[[#This Row],[Representante]],Vendedores[],2,FALSE)</f>
        <v>Moyobamba</v>
      </c>
      <c r="F1728" t="str">
        <f>VLOOKUP(Ventas[[#This Row],[CódigoProducto]],Productos[[CódigoProducto]:[Costo de venta]],2,FALSE)</f>
        <v>Huawei Nexus 6P</v>
      </c>
      <c r="G1728">
        <f>VLOOKUP(Ventas[[#This Row],[CódigoProducto]],Productos[[CódigoProducto]:[Costo de venta]],3,FALSE)</f>
        <v>1624</v>
      </c>
      <c r="H1728">
        <f>VLOOKUP(Ventas[[#This Row],[CódigoProducto]],Productos[[CódigoProducto]:[Costo de venta]],4,FALSE)</f>
        <v>1450</v>
      </c>
    </row>
    <row r="1729" spans="1:8" ht="15.6" thickTop="1" thickBot="1" x14ac:dyDescent="0.35">
      <c r="A1729" s="1">
        <v>41950</v>
      </c>
      <c r="B1729" s="13" t="s">
        <v>53</v>
      </c>
      <c r="C1729" t="s">
        <v>18</v>
      </c>
      <c r="D1729">
        <v>3</v>
      </c>
      <c r="E1729" t="str">
        <f>VLOOKUP(Ventas[[#This Row],[Representante]],Vendedores[],2,FALSE)</f>
        <v>Arequipa</v>
      </c>
      <c r="F1729" t="str">
        <f>VLOOKUP(Ventas[[#This Row],[CódigoProducto]],Productos[[CódigoProducto]:[Costo de venta]],2,FALSE)</f>
        <v>Apple iPhone 6</v>
      </c>
      <c r="G1729">
        <f>VLOOKUP(Ventas[[#This Row],[CódigoProducto]],Productos[[CódigoProducto]:[Costo de venta]],3,FALSE)</f>
        <v>1312.5</v>
      </c>
      <c r="H1729">
        <f>VLOOKUP(Ventas[[#This Row],[CódigoProducto]],Productos[[CódigoProducto]:[Costo de venta]],4,FALSE)</f>
        <v>1250</v>
      </c>
    </row>
    <row r="1730" spans="1:8" ht="15.6" thickTop="1" thickBot="1" x14ac:dyDescent="0.35">
      <c r="A1730" s="1">
        <v>41950</v>
      </c>
      <c r="B1730" s="13" t="s">
        <v>50</v>
      </c>
      <c r="C1730" t="s">
        <v>16</v>
      </c>
      <c r="D1730">
        <v>2</v>
      </c>
      <c r="E1730" t="str">
        <f>VLOOKUP(Ventas[[#This Row],[Representante]],Vendedores[],2,FALSE)</f>
        <v>Cajamarca</v>
      </c>
      <c r="F1730" t="str">
        <f>VLOOKUP(Ventas[[#This Row],[CódigoProducto]],Productos[[CódigoProducto]:[Costo de venta]],2,FALSE)</f>
        <v>Huawei Nexus 6P</v>
      </c>
      <c r="G1730">
        <f>VLOOKUP(Ventas[[#This Row],[CódigoProducto]],Productos[[CódigoProducto]:[Costo de venta]],3,FALSE)</f>
        <v>1624</v>
      </c>
      <c r="H1730">
        <f>VLOOKUP(Ventas[[#This Row],[CódigoProducto]],Productos[[CódigoProducto]:[Costo de venta]],4,FALSE)</f>
        <v>1450</v>
      </c>
    </row>
    <row r="1731" spans="1:8" ht="15.6" thickTop="1" thickBot="1" x14ac:dyDescent="0.35">
      <c r="A1731" s="1">
        <v>41950</v>
      </c>
      <c r="B1731" s="13" t="s">
        <v>34</v>
      </c>
      <c r="C1731" t="s">
        <v>24</v>
      </c>
      <c r="D1731">
        <v>3</v>
      </c>
      <c r="E1731" t="str">
        <f>VLOOKUP(Ventas[[#This Row],[Representante]],Vendedores[],2,FALSE)</f>
        <v>Ica</v>
      </c>
      <c r="F1731" t="str">
        <f>VLOOKUP(Ventas[[#This Row],[CódigoProducto]],Productos[[CódigoProducto]:[Costo de venta]],2,FALSE)</f>
        <v>Samsung Galaxy S5</v>
      </c>
      <c r="G1731">
        <f>VLOOKUP(Ventas[[#This Row],[CódigoProducto]],Productos[[CódigoProducto]:[Costo de venta]],3,FALSE)</f>
        <v>2167.1999999999998</v>
      </c>
      <c r="H1731">
        <f>VLOOKUP(Ventas[[#This Row],[CódigoProducto]],Productos[[CódigoProducto]:[Costo de venta]],4,FALSE)</f>
        <v>1720</v>
      </c>
    </row>
    <row r="1732" spans="1:8" ht="15.6" thickTop="1" thickBot="1" x14ac:dyDescent="0.35">
      <c r="A1732" s="1">
        <v>41950</v>
      </c>
      <c r="B1732" s="13" t="s">
        <v>32</v>
      </c>
      <c r="C1732" t="s">
        <v>20</v>
      </c>
      <c r="D1732">
        <v>1</v>
      </c>
      <c r="E1732" t="str">
        <f>VLOOKUP(Ventas[[#This Row],[Representante]],Vendedores[],2,FALSE)</f>
        <v>Trujillo</v>
      </c>
      <c r="F1732" t="str">
        <f>VLOOKUP(Ventas[[#This Row],[CódigoProducto]],Productos[[CódigoProducto]:[Costo de venta]],2,FALSE)</f>
        <v>ALCATEL OneTouch</v>
      </c>
      <c r="G1732">
        <f>VLOOKUP(Ventas[[#This Row],[CódigoProducto]],Productos[[CódigoProducto]:[Costo de venta]],3,FALSE)</f>
        <v>1020</v>
      </c>
      <c r="H1732">
        <f>VLOOKUP(Ventas[[#This Row],[CódigoProducto]],Productos[[CódigoProducto]:[Costo de venta]],4,FALSE)</f>
        <v>850</v>
      </c>
    </row>
    <row r="1733" spans="1:8" ht="15.6" thickTop="1" thickBot="1" x14ac:dyDescent="0.35">
      <c r="A1733" s="1">
        <v>41950</v>
      </c>
      <c r="B1733" s="13" t="s">
        <v>59</v>
      </c>
      <c r="C1733" t="s">
        <v>14</v>
      </c>
      <c r="D1733">
        <v>3</v>
      </c>
      <c r="E1733" t="str">
        <f>VLOOKUP(Ventas[[#This Row],[Representante]],Vendedores[],2,FALSE)</f>
        <v>Huaral</v>
      </c>
      <c r="F1733" t="str">
        <f>VLOOKUP(Ventas[[#This Row],[CódigoProducto]],Productos[[CódigoProducto]:[Costo de venta]],2,FALSE)</f>
        <v>Samsung Galaxy A20</v>
      </c>
      <c r="G1733">
        <f>VLOOKUP(Ventas[[#This Row],[CódigoProducto]],Productos[[CódigoProducto]:[Costo de venta]],3,FALSE)</f>
        <v>1725</v>
      </c>
      <c r="H1733">
        <f>VLOOKUP(Ventas[[#This Row],[CódigoProducto]],Productos[[CódigoProducto]:[Costo de venta]],4,FALSE)</f>
        <v>1500</v>
      </c>
    </row>
    <row r="1734" spans="1:8" ht="15.6" thickTop="1" thickBot="1" x14ac:dyDescent="0.35">
      <c r="A1734" s="1">
        <v>41950</v>
      </c>
      <c r="B1734" s="13" t="s">
        <v>37</v>
      </c>
      <c r="C1734" t="s">
        <v>17</v>
      </c>
      <c r="D1734">
        <v>1</v>
      </c>
      <c r="E1734" t="str">
        <f>VLOOKUP(Ventas[[#This Row],[Representante]],Vendedores[],2,FALSE)</f>
        <v>Chiclayo</v>
      </c>
      <c r="F1734" t="str">
        <f>VLOOKUP(Ventas[[#This Row],[CódigoProducto]],Productos[[CódigoProducto]:[Costo de venta]],2,FALSE)</f>
        <v>BLU Advance 5.0</v>
      </c>
      <c r="G1734">
        <f>VLOOKUP(Ventas[[#This Row],[CódigoProducto]],Productos[[CódigoProducto]:[Costo de venta]],3,FALSE)</f>
        <v>1620</v>
      </c>
      <c r="H1734">
        <f>VLOOKUP(Ventas[[#This Row],[CódigoProducto]],Productos[[CódigoProducto]:[Costo de venta]],4,FALSE)</f>
        <v>1350</v>
      </c>
    </row>
    <row r="1735" spans="1:8" ht="15.6" thickTop="1" thickBot="1" x14ac:dyDescent="0.35">
      <c r="A1735" s="1">
        <v>41950</v>
      </c>
      <c r="B1735" s="13" t="s">
        <v>38</v>
      </c>
      <c r="C1735" t="s">
        <v>15</v>
      </c>
      <c r="D1735">
        <v>1</v>
      </c>
      <c r="E1735" t="str">
        <f>VLOOKUP(Ventas[[#This Row],[Representante]],Vendedores[],2,FALSE)</f>
        <v>Catacaos</v>
      </c>
      <c r="F1735" t="str">
        <f>VLOOKUP(Ventas[[#This Row],[CódigoProducto]],Productos[[CódigoProducto]:[Costo de venta]],2,FALSE)</f>
        <v>Moto G Plus</v>
      </c>
      <c r="G1735">
        <f>VLOOKUP(Ventas[[#This Row],[CódigoProducto]],Productos[[CódigoProducto]:[Costo de venta]],3,FALSE)</f>
        <v>2376</v>
      </c>
      <c r="H1735">
        <f>VLOOKUP(Ventas[[#This Row],[CódigoProducto]],Productos[[CódigoProducto]:[Costo de venta]],4,FALSE)</f>
        <v>2200</v>
      </c>
    </row>
    <row r="1736" spans="1:8" ht="15.6" thickTop="1" thickBot="1" x14ac:dyDescent="0.35">
      <c r="A1736" s="1">
        <v>41950</v>
      </c>
      <c r="B1736" s="13" t="s">
        <v>43</v>
      </c>
      <c r="C1736" t="s">
        <v>18</v>
      </c>
      <c r="D1736">
        <v>3</v>
      </c>
      <c r="E1736" t="str">
        <f>VLOOKUP(Ventas[[#This Row],[Representante]],Vendedores[],2,FALSE)</f>
        <v>Huancayo</v>
      </c>
      <c r="F1736" t="str">
        <f>VLOOKUP(Ventas[[#This Row],[CódigoProducto]],Productos[[CódigoProducto]:[Costo de venta]],2,FALSE)</f>
        <v>Apple iPhone 6</v>
      </c>
      <c r="G1736">
        <f>VLOOKUP(Ventas[[#This Row],[CódigoProducto]],Productos[[CódigoProducto]:[Costo de venta]],3,FALSE)</f>
        <v>1312.5</v>
      </c>
      <c r="H1736">
        <f>VLOOKUP(Ventas[[#This Row],[CódigoProducto]],Productos[[CódigoProducto]:[Costo de venta]],4,FALSE)</f>
        <v>1250</v>
      </c>
    </row>
    <row r="1737" spans="1:8" ht="15.6" thickTop="1" thickBot="1" x14ac:dyDescent="0.35">
      <c r="A1737" s="1">
        <v>41950</v>
      </c>
      <c r="B1737" s="13" t="s">
        <v>49</v>
      </c>
      <c r="C1737" t="s">
        <v>14</v>
      </c>
      <c r="D1737">
        <v>4</v>
      </c>
      <c r="E1737" t="str">
        <f>VLOOKUP(Ventas[[#This Row],[Representante]],Vendedores[],2,FALSE)</f>
        <v>Piura</v>
      </c>
      <c r="F1737" t="str">
        <f>VLOOKUP(Ventas[[#This Row],[CódigoProducto]],Productos[[CódigoProducto]:[Costo de venta]],2,FALSE)</f>
        <v>Samsung Galaxy A20</v>
      </c>
      <c r="G1737">
        <f>VLOOKUP(Ventas[[#This Row],[CódigoProducto]],Productos[[CódigoProducto]:[Costo de venta]],3,FALSE)</f>
        <v>1725</v>
      </c>
      <c r="H1737">
        <f>VLOOKUP(Ventas[[#This Row],[CódigoProducto]],Productos[[CódigoProducto]:[Costo de venta]],4,FALSE)</f>
        <v>1500</v>
      </c>
    </row>
    <row r="1738" spans="1:8" ht="15.6" thickTop="1" thickBot="1" x14ac:dyDescent="0.35">
      <c r="A1738" s="1">
        <v>41950</v>
      </c>
      <c r="B1738" s="13" t="s">
        <v>40</v>
      </c>
      <c r="C1738" t="s">
        <v>15</v>
      </c>
      <c r="D1738">
        <v>3</v>
      </c>
      <c r="E1738" t="str">
        <f>VLOOKUP(Ventas[[#This Row],[Representante]],Vendedores[],2,FALSE)</f>
        <v>Iquitos</v>
      </c>
      <c r="F1738" t="str">
        <f>VLOOKUP(Ventas[[#This Row],[CódigoProducto]],Productos[[CódigoProducto]:[Costo de venta]],2,FALSE)</f>
        <v>Moto G Plus</v>
      </c>
      <c r="G1738">
        <f>VLOOKUP(Ventas[[#This Row],[CódigoProducto]],Productos[[CódigoProducto]:[Costo de venta]],3,FALSE)</f>
        <v>2376</v>
      </c>
      <c r="H1738">
        <f>VLOOKUP(Ventas[[#This Row],[CódigoProducto]],Productos[[CódigoProducto]:[Costo de venta]],4,FALSE)</f>
        <v>2200</v>
      </c>
    </row>
    <row r="1739" spans="1:8" ht="15.6" thickTop="1" thickBot="1" x14ac:dyDescent="0.35">
      <c r="A1739" s="1">
        <v>41950</v>
      </c>
      <c r="B1739" s="13" t="s">
        <v>39</v>
      </c>
      <c r="C1739" t="s">
        <v>14</v>
      </c>
      <c r="D1739">
        <v>2</v>
      </c>
      <c r="E1739" t="str">
        <f>VLOOKUP(Ventas[[#This Row],[Representante]],Vendedores[],2,FALSE)</f>
        <v>Tacna</v>
      </c>
      <c r="F1739" t="str">
        <f>VLOOKUP(Ventas[[#This Row],[CódigoProducto]],Productos[[CódigoProducto]:[Costo de venta]],2,FALSE)</f>
        <v>Samsung Galaxy A20</v>
      </c>
      <c r="G1739">
        <f>VLOOKUP(Ventas[[#This Row],[CódigoProducto]],Productos[[CódigoProducto]:[Costo de venta]],3,FALSE)</f>
        <v>1725</v>
      </c>
      <c r="H1739">
        <f>VLOOKUP(Ventas[[#This Row],[CódigoProducto]],Productos[[CódigoProducto]:[Costo de venta]],4,FALSE)</f>
        <v>1500</v>
      </c>
    </row>
    <row r="1740" spans="1:8" ht="15.6" thickTop="1" thickBot="1" x14ac:dyDescent="0.35">
      <c r="A1740" s="1">
        <v>41950</v>
      </c>
      <c r="B1740" s="13" t="s">
        <v>48</v>
      </c>
      <c r="C1740" t="s">
        <v>15</v>
      </c>
      <c r="D1740">
        <v>1</v>
      </c>
      <c r="E1740" t="str">
        <f>VLOOKUP(Ventas[[#This Row],[Representante]],Vendedores[],2,FALSE)</f>
        <v>Cusco</v>
      </c>
      <c r="F1740" t="str">
        <f>VLOOKUP(Ventas[[#This Row],[CódigoProducto]],Productos[[CódigoProducto]:[Costo de venta]],2,FALSE)</f>
        <v>Moto G Plus</v>
      </c>
      <c r="G1740">
        <f>VLOOKUP(Ventas[[#This Row],[CódigoProducto]],Productos[[CódigoProducto]:[Costo de venta]],3,FALSE)</f>
        <v>2376</v>
      </c>
      <c r="H1740">
        <f>VLOOKUP(Ventas[[#This Row],[CódigoProducto]],Productos[[CódigoProducto]:[Costo de venta]],4,FALSE)</f>
        <v>2200</v>
      </c>
    </row>
    <row r="1741" spans="1:8" ht="15.6" thickTop="1" thickBot="1" x14ac:dyDescent="0.35">
      <c r="A1741" s="1">
        <v>41950</v>
      </c>
      <c r="B1741" s="13" t="s">
        <v>47</v>
      </c>
      <c r="C1741" t="s">
        <v>14</v>
      </c>
      <c r="D1741">
        <v>3</v>
      </c>
      <c r="E1741" t="str">
        <f>VLOOKUP(Ventas[[#This Row],[Representante]],Vendedores[],2,FALSE)</f>
        <v>Chimbote</v>
      </c>
      <c r="F1741" t="str">
        <f>VLOOKUP(Ventas[[#This Row],[CódigoProducto]],Productos[[CódigoProducto]:[Costo de venta]],2,FALSE)</f>
        <v>Samsung Galaxy A20</v>
      </c>
      <c r="G1741">
        <f>VLOOKUP(Ventas[[#This Row],[CódigoProducto]],Productos[[CódigoProducto]:[Costo de venta]],3,FALSE)</f>
        <v>1725</v>
      </c>
      <c r="H1741">
        <f>VLOOKUP(Ventas[[#This Row],[CódigoProducto]],Productos[[CódigoProducto]:[Costo de venta]],4,FALSE)</f>
        <v>1500</v>
      </c>
    </row>
    <row r="1742" spans="1:8" ht="15.6" thickTop="1" thickBot="1" x14ac:dyDescent="0.35">
      <c r="A1742" s="1">
        <v>41950</v>
      </c>
      <c r="B1742" s="13" t="s">
        <v>56</v>
      </c>
      <c r="C1742" t="s">
        <v>17</v>
      </c>
      <c r="D1742">
        <v>1</v>
      </c>
      <c r="E1742" t="str">
        <f>VLOOKUP(Ventas[[#This Row],[Representante]],Vendedores[],2,FALSE)</f>
        <v>Juliaca</v>
      </c>
      <c r="F1742" t="str">
        <f>VLOOKUP(Ventas[[#This Row],[CódigoProducto]],Productos[[CódigoProducto]:[Costo de venta]],2,FALSE)</f>
        <v>BLU Advance 5.0</v>
      </c>
      <c r="G1742">
        <f>VLOOKUP(Ventas[[#This Row],[CódigoProducto]],Productos[[CódigoProducto]:[Costo de venta]],3,FALSE)</f>
        <v>1620</v>
      </c>
      <c r="H1742">
        <f>VLOOKUP(Ventas[[#This Row],[CódigoProducto]],Productos[[CódigoProducto]:[Costo de venta]],4,FALSE)</f>
        <v>1350</v>
      </c>
    </row>
    <row r="1743" spans="1:8" ht="15.6" thickTop="1" thickBot="1" x14ac:dyDescent="0.35">
      <c r="A1743" s="1">
        <v>41950</v>
      </c>
      <c r="B1743" s="13" t="s">
        <v>52</v>
      </c>
      <c r="C1743" t="s">
        <v>15</v>
      </c>
      <c r="D1743">
        <v>3</v>
      </c>
      <c r="E1743" t="str">
        <f>VLOOKUP(Ventas[[#This Row],[Representante]],Vendedores[],2,FALSE)</f>
        <v>Ayacucho</v>
      </c>
      <c r="F1743" t="str">
        <f>VLOOKUP(Ventas[[#This Row],[CódigoProducto]],Productos[[CódigoProducto]:[Costo de venta]],2,FALSE)</f>
        <v>Moto G Plus</v>
      </c>
      <c r="G1743">
        <f>VLOOKUP(Ventas[[#This Row],[CódigoProducto]],Productos[[CódigoProducto]:[Costo de venta]],3,FALSE)</f>
        <v>2376</v>
      </c>
      <c r="H1743">
        <f>VLOOKUP(Ventas[[#This Row],[CódigoProducto]],Productos[[CódigoProducto]:[Costo de venta]],4,FALSE)</f>
        <v>2200</v>
      </c>
    </row>
    <row r="1744" spans="1:8" ht="15.6" thickTop="1" thickBot="1" x14ac:dyDescent="0.35">
      <c r="A1744" s="1">
        <v>41950</v>
      </c>
      <c r="B1744" s="13" t="s">
        <v>55</v>
      </c>
      <c r="C1744" t="s">
        <v>14</v>
      </c>
      <c r="D1744">
        <v>1</v>
      </c>
      <c r="E1744" t="str">
        <f>VLOOKUP(Ventas[[#This Row],[Representante]],Vendedores[],2,FALSE)</f>
        <v>Pucallpa</v>
      </c>
      <c r="F1744" t="str">
        <f>VLOOKUP(Ventas[[#This Row],[CódigoProducto]],Productos[[CódigoProducto]:[Costo de venta]],2,FALSE)</f>
        <v>Samsung Galaxy A20</v>
      </c>
      <c r="G1744">
        <f>VLOOKUP(Ventas[[#This Row],[CódigoProducto]],Productos[[CódigoProducto]:[Costo de venta]],3,FALSE)</f>
        <v>1725</v>
      </c>
      <c r="H1744">
        <f>VLOOKUP(Ventas[[#This Row],[CódigoProducto]],Productos[[CódigoProducto]:[Costo de venta]],4,FALSE)</f>
        <v>1500</v>
      </c>
    </row>
    <row r="1745" spans="1:8" ht="15.6" thickTop="1" thickBot="1" x14ac:dyDescent="0.35">
      <c r="A1745" s="1">
        <v>41950</v>
      </c>
      <c r="B1745" s="13" t="s">
        <v>57</v>
      </c>
      <c r="C1745" t="s">
        <v>21</v>
      </c>
      <c r="D1745">
        <v>3</v>
      </c>
      <c r="E1745" t="str">
        <f>VLOOKUP(Ventas[[#This Row],[Representante]],Vendedores[],2,FALSE)</f>
        <v>Tumbes</v>
      </c>
      <c r="F1745" t="str">
        <f>VLOOKUP(Ventas[[#This Row],[CódigoProducto]],Productos[[CódigoProducto]:[Costo de venta]],2,FALSE)</f>
        <v>BLU Studio X8</v>
      </c>
      <c r="G1745">
        <f>VLOOKUP(Ventas[[#This Row],[CódigoProducto]],Productos[[CódigoProducto]:[Costo de venta]],3,FALSE)</f>
        <v>1012</v>
      </c>
      <c r="H1745">
        <f>VLOOKUP(Ventas[[#This Row],[CódigoProducto]],Productos[[CódigoProducto]:[Costo de venta]],4,FALSE)</f>
        <v>920</v>
      </c>
    </row>
    <row r="1746" spans="1:8" ht="15.6" thickTop="1" thickBot="1" x14ac:dyDescent="0.35">
      <c r="A1746" s="1">
        <v>41950</v>
      </c>
      <c r="B1746" s="13" t="s">
        <v>45</v>
      </c>
      <c r="C1746" t="s">
        <v>17</v>
      </c>
      <c r="D1746">
        <v>3</v>
      </c>
      <c r="E1746" t="str">
        <f>VLOOKUP(Ventas[[#This Row],[Representante]],Vendedores[],2,FALSE)</f>
        <v>Ilo</v>
      </c>
      <c r="F1746" t="str">
        <f>VLOOKUP(Ventas[[#This Row],[CódigoProducto]],Productos[[CódigoProducto]:[Costo de venta]],2,FALSE)</f>
        <v>BLU Advance 5.0</v>
      </c>
      <c r="G1746">
        <f>VLOOKUP(Ventas[[#This Row],[CódigoProducto]],Productos[[CódigoProducto]:[Costo de venta]],3,FALSE)</f>
        <v>1620</v>
      </c>
      <c r="H1746">
        <f>VLOOKUP(Ventas[[#This Row],[CódigoProducto]],Productos[[CódigoProducto]:[Costo de venta]],4,FALSE)</f>
        <v>1350</v>
      </c>
    </row>
    <row r="1747" spans="1:8" ht="15.6" thickTop="1" thickBot="1" x14ac:dyDescent="0.35">
      <c r="A1747" s="1">
        <v>41950</v>
      </c>
      <c r="B1747" s="13" t="s">
        <v>51</v>
      </c>
      <c r="C1747" t="s">
        <v>24</v>
      </c>
      <c r="D1747">
        <v>3</v>
      </c>
      <c r="E1747" t="str">
        <f>VLOOKUP(Ventas[[#This Row],[Representante]],Vendedores[],2,FALSE)</f>
        <v>Huaraz</v>
      </c>
      <c r="F1747" t="str">
        <f>VLOOKUP(Ventas[[#This Row],[CódigoProducto]],Productos[[CódigoProducto]:[Costo de venta]],2,FALSE)</f>
        <v>Samsung Galaxy S5</v>
      </c>
      <c r="G1747">
        <f>VLOOKUP(Ventas[[#This Row],[CódigoProducto]],Productos[[CódigoProducto]:[Costo de venta]],3,FALSE)</f>
        <v>2167.1999999999998</v>
      </c>
      <c r="H1747">
        <f>VLOOKUP(Ventas[[#This Row],[CódigoProducto]],Productos[[CódigoProducto]:[Costo de venta]],4,FALSE)</f>
        <v>1720</v>
      </c>
    </row>
    <row r="1748" spans="1:8" ht="15.6" thickTop="1" thickBot="1" x14ac:dyDescent="0.35">
      <c r="A1748" s="1">
        <v>41950</v>
      </c>
      <c r="B1748" s="13" t="s">
        <v>58</v>
      </c>
      <c r="C1748" t="s">
        <v>24</v>
      </c>
      <c r="D1748">
        <v>1</v>
      </c>
      <c r="E1748" t="str">
        <f>VLOOKUP(Ventas[[#This Row],[Representante]],Vendedores[],2,FALSE)</f>
        <v>Chincha</v>
      </c>
      <c r="F1748" t="str">
        <f>VLOOKUP(Ventas[[#This Row],[CódigoProducto]],Productos[[CódigoProducto]:[Costo de venta]],2,FALSE)</f>
        <v>Samsung Galaxy S5</v>
      </c>
      <c r="G1748">
        <f>VLOOKUP(Ventas[[#This Row],[CódigoProducto]],Productos[[CódigoProducto]:[Costo de venta]],3,FALSE)</f>
        <v>2167.1999999999998</v>
      </c>
      <c r="H1748">
        <f>VLOOKUP(Ventas[[#This Row],[CódigoProducto]],Productos[[CódigoProducto]:[Costo de venta]],4,FALSE)</f>
        <v>1720</v>
      </c>
    </row>
    <row r="1749" spans="1:8" ht="15.6" thickTop="1" thickBot="1" x14ac:dyDescent="0.35">
      <c r="A1749" s="1">
        <v>41950</v>
      </c>
      <c r="B1749" s="13" t="s">
        <v>60</v>
      </c>
      <c r="C1749" t="s">
        <v>21</v>
      </c>
      <c r="D1749">
        <v>14</v>
      </c>
      <c r="E1749" t="str">
        <f>VLOOKUP(Ventas[[#This Row],[Representante]],Vendedores[],2,FALSE)</f>
        <v>Pisco</v>
      </c>
      <c r="F1749" t="str">
        <f>VLOOKUP(Ventas[[#This Row],[CódigoProducto]],Productos[[CódigoProducto]:[Costo de venta]],2,FALSE)</f>
        <v>BLU Studio X8</v>
      </c>
      <c r="G1749">
        <f>VLOOKUP(Ventas[[#This Row],[CódigoProducto]],Productos[[CódigoProducto]:[Costo de venta]],3,FALSE)</f>
        <v>1012</v>
      </c>
      <c r="H1749">
        <f>VLOOKUP(Ventas[[#This Row],[CódigoProducto]],Productos[[CódigoProducto]:[Costo de venta]],4,FALSE)</f>
        <v>920</v>
      </c>
    </row>
    <row r="1750" spans="1:8" ht="15.6" thickTop="1" thickBot="1" x14ac:dyDescent="0.35">
      <c r="A1750" s="1">
        <v>41950</v>
      </c>
      <c r="B1750" s="13" t="s">
        <v>54</v>
      </c>
      <c r="C1750" t="s">
        <v>16</v>
      </c>
      <c r="D1750">
        <v>4</v>
      </c>
      <c r="E1750" t="str">
        <f>VLOOKUP(Ventas[[#This Row],[Representante]],Vendedores[],2,FALSE)</f>
        <v>Cañete</v>
      </c>
      <c r="F1750" t="str">
        <f>VLOOKUP(Ventas[[#This Row],[CódigoProducto]],Productos[[CódigoProducto]:[Costo de venta]],2,FALSE)</f>
        <v>Huawei Nexus 6P</v>
      </c>
      <c r="G1750">
        <f>VLOOKUP(Ventas[[#This Row],[CódigoProducto]],Productos[[CódigoProducto]:[Costo de venta]],3,FALSE)</f>
        <v>1624</v>
      </c>
      <c r="H1750">
        <f>VLOOKUP(Ventas[[#This Row],[CódigoProducto]],Productos[[CódigoProducto]:[Costo de venta]],4,FALSE)</f>
        <v>1450</v>
      </c>
    </row>
    <row r="1751" spans="1:8" ht="15.6" thickTop="1" thickBot="1" x14ac:dyDescent="0.35">
      <c r="A1751" s="1">
        <v>41950</v>
      </c>
      <c r="B1751" s="13" t="s">
        <v>63</v>
      </c>
      <c r="C1751" t="s">
        <v>24</v>
      </c>
      <c r="D1751">
        <v>2</v>
      </c>
      <c r="E1751" t="str">
        <f>VLOOKUP(Ventas[[#This Row],[Representante]],Vendedores[],2,FALSE)</f>
        <v>Jaén</v>
      </c>
      <c r="F1751" t="str">
        <f>VLOOKUP(Ventas[[#This Row],[CódigoProducto]],Productos[[CódigoProducto]:[Costo de venta]],2,FALSE)</f>
        <v>Samsung Galaxy S5</v>
      </c>
      <c r="G1751">
        <f>VLOOKUP(Ventas[[#This Row],[CódigoProducto]],Productos[[CódigoProducto]:[Costo de venta]],3,FALSE)</f>
        <v>2167.1999999999998</v>
      </c>
      <c r="H1751">
        <f>VLOOKUP(Ventas[[#This Row],[CódigoProducto]],Productos[[CódigoProducto]:[Costo de venta]],4,FALSE)</f>
        <v>1720</v>
      </c>
    </row>
    <row r="1752" spans="1:8" ht="15.6" thickTop="1" thickBot="1" x14ac:dyDescent="0.35">
      <c r="A1752" s="1">
        <v>41950</v>
      </c>
      <c r="B1752" s="13" t="s">
        <v>64</v>
      </c>
      <c r="C1752" t="s">
        <v>22</v>
      </c>
      <c r="D1752">
        <v>1</v>
      </c>
      <c r="E1752" t="str">
        <f>VLOOKUP(Ventas[[#This Row],[Representante]],Vendedores[],2,FALSE)</f>
        <v>Moyobamba</v>
      </c>
      <c r="F1752" t="str">
        <f>VLOOKUP(Ventas[[#This Row],[CódigoProducto]],Productos[[CódigoProducto]:[Costo de venta]],2,FALSE)</f>
        <v>Samsung Galaxy S69</v>
      </c>
      <c r="G1752">
        <f>VLOOKUP(Ventas[[#This Row],[CódigoProducto]],Productos[[CódigoProducto]:[Costo de venta]],3,FALSE)</f>
        <v>998.4</v>
      </c>
      <c r="H1752">
        <f>VLOOKUP(Ventas[[#This Row],[CódigoProducto]],Productos[[CódigoProducto]:[Costo de venta]],4,FALSE)</f>
        <v>960</v>
      </c>
    </row>
    <row r="1753" spans="1:8" ht="15.6" thickTop="1" thickBot="1" x14ac:dyDescent="0.35">
      <c r="A1753" s="1">
        <v>41950</v>
      </c>
      <c r="B1753" s="13" t="s">
        <v>65</v>
      </c>
      <c r="C1753" t="s">
        <v>21</v>
      </c>
      <c r="D1753">
        <v>2</v>
      </c>
      <c r="E1753" t="str">
        <f>VLOOKUP(Ventas[[#This Row],[Representante]],Vendedores[],2,FALSE)</f>
        <v>Barranca</v>
      </c>
      <c r="F1753" t="str">
        <f>VLOOKUP(Ventas[[#This Row],[CódigoProducto]],Productos[[CódigoProducto]:[Costo de venta]],2,FALSE)</f>
        <v>BLU Studio X8</v>
      </c>
      <c r="G1753">
        <f>VLOOKUP(Ventas[[#This Row],[CódigoProducto]],Productos[[CódigoProducto]:[Costo de venta]],3,FALSE)</f>
        <v>1012</v>
      </c>
      <c r="H1753">
        <f>VLOOKUP(Ventas[[#This Row],[CódigoProducto]],Productos[[CódigoProducto]:[Costo de venta]],4,FALSE)</f>
        <v>920</v>
      </c>
    </row>
    <row r="1754" spans="1:8" ht="15.6" thickTop="1" thickBot="1" x14ac:dyDescent="0.35">
      <c r="A1754" s="1">
        <v>41950</v>
      </c>
      <c r="B1754" s="13" t="s">
        <v>66</v>
      </c>
      <c r="C1754" t="s">
        <v>14</v>
      </c>
      <c r="D1754">
        <v>1</v>
      </c>
      <c r="E1754" t="str">
        <f>VLOOKUP(Ventas[[#This Row],[Representante]],Vendedores[],2,FALSE)</f>
        <v>Huacho</v>
      </c>
      <c r="F1754" t="str">
        <f>VLOOKUP(Ventas[[#This Row],[CódigoProducto]],Productos[[CódigoProducto]:[Costo de venta]],2,FALSE)</f>
        <v>Samsung Galaxy A20</v>
      </c>
      <c r="G1754">
        <f>VLOOKUP(Ventas[[#This Row],[CódigoProducto]],Productos[[CódigoProducto]:[Costo de venta]],3,FALSE)</f>
        <v>1725</v>
      </c>
      <c r="H1754">
        <f>VLOOKUP(Ventas[[#This Row],[CódigoProducto]],Productos[[CódigoProducto]:[Costo de venta]],4,FALSE)</f>
        <v>1500</v>
      </c>
    </row>
    <row r="1755" spans="1:8" ht="15.6" thickTop="1" thickBot="1" x14ac:dyDescent="0.35">
      <c r="A1755" s="1">
        <v>41950</v>
      </c>
      <c r="B1755" s="13" t="s">
        <v>67</v>
      </c>
      <c r="C1755" t="s">
        <v>17</v>
      </c>
      <c r="D1755">
        <v>1</v>
      </c>
      <c r="E1755" t="str">
        <f>VLOOKUP(Ventas[[#This Row],[Representante]],Vendedores[],2,FALSE)</f>
        <v>Tingo María</v>
      </c>
      <c r="F1755" t="str">
        <f>VLOOKUP(Ventas[[#This Row],[CódigoProducto]],Productos[[CódigoProducto]:[Costo de venta]],2,FALSE)</f>
        <v>BLU Advance 5.0</v>
      </c>
      <c r="G1755">
        <f>VLOOKUP(Ventas[[#This Row],[CódigoProducto]],Productos[[CódigoProducto]:[Costo de venta]],3,FALSE)</f>
        <v>1620</v>
      </c>
      <c r="H1755">
        <f>VLOOKUP(Ventas[[#This Row],[CódigoProducto]],Productos[[CódigoProducto]:[Costo de venta]],4,FALSE)</f>
        <v>1350</v>
      </c>
    </row>
    <row r="1756" spans="1:8" ht="15.6" thickTop="1" thickBot="1" x14ac:dyDescent="0.35">
      <c r="A1756" s="1">
        <v>41950</v>
      </c>
      <c r="B1756" s="13" t="s">
        <v>68</v>
      </c>
      <c r="C1756" t="s">
        <v>23</v>
      </c>
      <c r="D1756">
        <v>3</v>
      </c>
      <c r="E1756" t="str">
        <f>VLOOKUP(Ventas[[#This Row],[Representante]],Vendedores[],2,FALSE)</f>
        <v>Paita</v>
      </c>
      <c r="F1756" t="str">
        <f>VLOOKUP(Ventas[[#This Row],[CódigoProducto]],Productos[[CódigoProducto]:[Costo de venta]],2,FALSE)</f>
        <v>Samsung Galaxy J7</v>
      </c>
      <c r="G1756">
        <f>VLOOKUP(Ventas[[#This Row],[CódigoProducto]],Productos[[CódigoProducto]:[Costo de venta]],3,FALSE)</f>
        <v>2016.5</v>
      </c>
      <c r="H1756">
        <f>VLOOKUP(Ventas[[#This Row],[CódigoProducto]],Productos[[CódigoProducto]:[Costo de venta]],4,FALSE)</f>
        <v>1850</v>
      </c>
    </row>
    <row r="1757" spans="1:8" ht="15.6" thickTop="1" thickBot="1" x14ac:dyDescent="0.35">
      <c r="A1757" s="1">
        <v>41950</v>
      </c>
      <c r="B1757" s="13" t="s">
        <v>62</v>
      </c>
      <c r="C1757" t="s">
        <v>15</v>
      </c>
      <c r="D1757">
        <v>1</v>
      </c>
      <c r="E1757" t="str">
        <f>VLOOKUP(Ventas[[#This Row],[Representante]],Vendedores[],2,FALSE)</f>
        <v>Sullana</v>
      </c>
      <c r="F1757" t="str">
        <f>VLOOKUP(Ventas[[#This Row],[CódigoProducto]],Productos[[CódigoProducto]:[Costo de venta]],2,FALSE)</f>
        <v>Moto G Plus</v>
      </c>
      <c r="G1757">
        <f>VLOOKUP(Ventas[[#This Row],[CódigoProducto]],Productos[[CódigoProducto]:[Costo de venta]],3,FALSE)</f>
        <v>2376</v>
      </c>
      <c r="H1757">
        <f>VLOOKUP(Ventas[[#This Row],[CódigoProducto]],Productos[[CódigoProducto]:[Costo de venta]],4,FALSE)</f>
        <v>2200</v>
      </c>
    </row>
    <row r="1758" spans="1:8" ht="15.6" thickTop="1" thickBot="1" x14ac:dyDescent="0.35">
      <c r="A1758" s="1">
        <v>41950</v>
      </c>
      <c r="B1758" s="13" t="s">
        <v>61</v>
      </c>
      <c r="C1758" t="s">
        <v>17</v>
      </c>
      <c r="D1758">
        <v>3</v>
      </c>
      <c r="E1758" t="str">
        <f>VLOOKUP(Ventas[[#This Row],[Representante]],Vendedores[],2,FALSE)</f>
        <v>Cerro de Pasco</v>
      </c>
      <c r="F1758" t="str">
        <f>VLOOKUP(Ventas[[#This Row],[CódigoProducto]],Productos[[CódigoProducto]:[Costo de venta]],2,FALSE)</f>
        <v>BLU Advance 5.0</v>
      </c>
      <c r="G1758">
        <f>VLOOKUP(Ventas[[#This Row],[CódigoProducto]],Productos[[CódigoProducto]:[Costo de venta]],3,FALSE)</f>
        <v>1620</v>
      </c>
      <c r="H1758">
        <f>VLOOKUP(Ventas[[#This Row],[CódigoProducto]],Productos[[CódigoProducto]:[Costo de venta]],4,FALSE)</f>
        <v>1350</v>
      </c>
    </row>
    <row r="1759" spans="1:8" ht="15.6" thickTop="1" thickBot="1" x14ac:dyDescent="0.35">
      <c r="A1759" s="1">
        <v>41950</v>
      </c>
      <c r="B1759" s="13" t="s">
        <v>69</v>
      </c>
      <c r="C1759" t="s">
        <v>16</v>
      </c>
      <c r="D1759">
        <v>21</v>
      </c>
      <c r="E1759" t="str">
        <f>VLOOKUP(Ventas[[#This Row],[Representante]],Vendedores[],2,FALSE)</f>
        <v>Satipo</v>
      </c>
      <c r="F1759" t="str">
        <f>VLOOKUP(Ventas[[#This Row],[CódigoProducto]],Productos[[CódigoProducto]:[Costo de venta]],2,FALSE)</f>
        <v>Huawei Nexus 6P</v>
      </c>
      <c r="G1759">
        <f>VLOOKUP(Ventas[[#This Row],[CódigoProducto]],Productos[[CódigoProducto]:[Costo de venta]],3,FALSE)</f>
        <v>1624</v>
      </c>
      <c r="H1759">
        <f>VLOOKUP(Ventas[[#This Row],[CódigoProducto]],Productos[[CódigoProducto]:[Costo de venta]],4,FALSE)</f>
        <v>1450</v>
      </c>
    </row>
    <row r="1760" spans="1:8" ht="15.6" thickTop="1" thickBot="1" x14ac:dyDescent="0.35">
      <c r="A1760" s="1">
        <v>41950</v>
      </c>
      <c r="B1760" s="13" t="s">
        <v>70</v>
      </c>
      <c r="C1760" t="s">
        <v>24</v>
      </c>
      <c r="D1760">
        <v>2</v>
      </c>
      <c r="E1760" t="str">
        <f>VLOOKUP(Ventas[[#This Row],[Representante]],Vendedores[],2,FALSE)</f>
        <v>Talara</v>
      </c>
      <c r="F1760" t="str">
        <f>VLOOKUP(Ventas[[#This Row],[CódigoProducto]],Productos[[CódigoProducto]:[Costo de venta]],2,FALSE)</f>
        <v>Samsung Galaxy S5</v>
      </c>
      <c r="G1760">
        <f>VLOOKUP(Ventas[[#This Row],[CódigoProducto]],Productos[[CódigoProducto]:[Costo de venta]],3,FALSE)</f>
        <v>2167.1999999999998</v>
      </c>
      <c r="H1760">
        <f>VLOOKUP(Ventas[[#This Row],[CódigoProducto]],Productos[[CódigoProducto]:[Costo de venta]],4,FALSE)</f>
        <v>1720</v>
      </c>
    </row>
    <row r="1761" spans="1:8" ht="15.6" thickTop="1" thickBot="1" x14ac:dyDescent="0.35">
      <c r="A1761" s="1">
        <v>41950</v>
      </c>
      <c r="B1761" s="13" t="s">
        <v>71</v>
      </c>
      <c r="C1761" t="s">
        <v>18</v>
      </c>
      <c r="D1761">
        <v>1</v>
      </c>
      <c r="E1761" t="str">
        <f>VLOOKUP(Ventas[[#This Row],[Representante]],Vendedores[],2,FALSE)</f>
        <v>Yurimaguas</v>
      </c>
      <c r="F1761" t="str">
        <f>VLOOKUP(Ventas[[#This Row],[CódigoProducto]],Productos[[CódigoProducto]:[Costo de venta]],2,FALSE)</f>
        <v>Apple iPhone 6</v>
      </c>
      <c r="G1761">
        <f>VLOOKUP(Ventas[[#This Row],[CódigoProducto]],Productos[[CódigoProducto]:[Costo de venta]],3,FALSE)</f>
        <v>1312.5</v>
      </c>
      <c r="H1761">
        <f>VLOOKUP(Ventas[[#This Row],[CódigoProducto]],Productos[[CódigoProducto]:[Costo de venta]],4,FALSE)</f>
        <v>1250</v>
      </c>
    </row>
    <row r="1762" spans="1:8" ht="15.6" thickTop="1" thickBot="1" x14ac:dyDescent="0.35">
      <c r="A1762" s="1">
        <v>41950</v>
      </c>
      <c r="B1762" s="13" t="s">
        <v>46</v>
      </c>
      <c r="C1762" t="s">
        <v>13</v>
      </c>
      <c r="D1762">
        <v>2</v>
      </c>
      <c r="E1762" t="str">
        <f>VLOOKUP(Ventas[[#This Row],[Representante]],Vendedores[],2,FALSE)</f>
        <v>Sicuani</v>
      </c>
      <c r="F1762" t="str">
        <f>VLOOKUP(Ventas[[#This Row],[CódigoProducto]],Productos[[CódigoProducto]:[Costo de venta]],2,FALSE)</f>
        <v>Xiaomi Redmi Note 9</v>
      </c>
      <c r="G1762">
        <f>VLOOKUP(Ventas[[#This Row],[CódigoProducto]],Productos[[CódigoProducto]:[Costo de venta]],3,FALSE)</f>
        <v>1683</v>
      </c>
      <c r="H1762">
        <f>VLOOKUP(Ventas[[#This Row],[CódigoProducto]],Productos[[CódigoProducto]:[Costo de venta]],4,FALSE)</f>
        <v>1530</v>
      </c>
    </row>
    <row r="1763" spans="1:8" ht="15.6" thickTop="1" thickBot="1" x14ac:dyDescent="0.35">
      <c r="A1763" s="1">
        <v>41950</v>
      </c>
      <c r="B1763" s="13" t="s">
        <v>72</v>
      </c>
      <c r="C1763" t="s">
        <v>17</v>
      </c>
      <c r="D1763">
        <v>1</v>
      </c>
      <c r="E1763" t="str">
        <f>VLOOKUP(Ventas[[#This Row],[Representante]],Vendedores[],2,FALSE)</f>
        <v>Sechura</v>
      </c>
      <c r="F1763" t="str">
        <f>VLOOKUP(Ventas[[#This Row],[CódigoProducto]],Productos[[CódigoProducto]:[Costo de venta]],2,FALSE)</f>
        <v>BLU Advance 5.0</v>
      </c>
      <c r="G1763">
        <f>VLOOKUP(Ventas[[#This Row],[CódigoProducto]],Productos[[CódigoProducto]:[Costo de venta]],3,FALSE)</f>
        <v>1620</v>
      </c>
      <c r="H1763">
        <f>VLOOKUP(Ventas[[#This Row],[CódigoProducto]],Productos[[CódigoProducto]:[Costo de venta]],4,FALSE)</f>
        <v>1350</v>
      </c>
    </row>
    <row r="1764" spans="1:8" ht="15.6" thickTop="1" thickBot="1" x14ac:dyDescent="0.35">
      <c r="A1764" s="1">
        <v>41950</v>
      </c>
      <c r="B1764" s="13" t="s">
        <v>73</v>
      </c>
      <c r="C1764" t="s">
        <v>18</v>
      </c>
      <c r="D1764">
        <v>2</v>
      </c>
      <c r="E1764" t="str">
        <f>VLOOKUP(Ventas[[#This Row],[Representante]],Vendedores[],2,FALSE)</f>
        <v>Puerto Maldonado</v>
      </c>
      <c r="F1764" t="str">
        <f>VLOOKUP(Ventas[[#This Row],[CódigoProducto]],Productos[[CódigoProducto]:[Costo de venta]],2,FALSE)</f>
        <v>Apple iPhone 6</v>
      </c>
      <c r="G1764">
        <f>VLOOKUP(Ventas[[#This Row],[CódigoProducto]],Productos[[CódigoProducto]:[Costo de venta]],3,FALSE)</f>
        <v>1312.5</v>
      </c>
      <c r="H1764">
        <f>VLOOKUP(Ventas[[#This Row],[CódigoProducto]],Productos[[CódigoProducto]:[Costo de venta]],4,FALSE)</f>
        <v>1250</v>
      </c>
    </row>
    <row r="1765" spans="1:8" ht="15.6" thickTop="1" thickBot="1" x14ac:dyDescent="0.35">
      <c r="A1765" s="1">
        <v>41950</v>
      </c>
      <c r="B1765" s="13" t="s">
        <v>74</v>
      </c>
      <c r="C1765" t="s">
        <v>17</v>
      </c>
      <c r="D1765">
        <v>3</v>
      </c>
      <c r="E1765" t="str">
        <f>VLOOKUP(Ventas[[#This Row],[Representante]],Vendedores[],2,FALSE)</f>
        <v>Huánuco</v>
      </c>
      <c r="F1765" t="str">
        <f>VLOOKUP(Ventas[[#This Row],[CódigoProducto]],Productos[[CódigoProducto]:[Costo de venta]],2,FALSE)</f>
        <v>BLU Advance 5.0</v>
      </c>
      <c r="G1765">
        <f>VLOOKUP(Ventas[[#This Row],[CódigoProducto]],Productos[[CódigoProducto]:[Costo de venta]],3,FALSE)</f>
        <v>1620</v>
      </c>
      <c r="H1765">
        <f>VLOOKUP(Ventas[[#This Row],[CódigoProducto]],Productos[[CódigoProducto]:[Costo de venta]],4,FALSE)</f>
        <v>1350</v>
      </c>
    </row>
    <row r="1766" spans="1:8" ht="15.6" thickTop="1" thickBot="1" x14ac:dyDescent="0.35">
      <c r="A1766" s="1">
        <v>41950</v>
      </c>
      <c r="B1766" s="13" t="s">
        <v>75</v>
      </c>
      <c r="C1766" t="s">
        <v>22</v>
      </c>
      <c r="D1766">
        <v>3</v>
      </c>
      <c r="E1766" t="str">
        <f>VLOOKUP(Ventas[[#This Row],[Representante]],Vendedores[],2,FALSE)</f>
        <v>Tarapoto</v>
      </c>
      <c r="F1766" t="str">
        <f>VLOOKUP(Ventas[[#This Row],[CódigoProducto]],Productos[[CódigoProducto]:[Costo de venta]],2,FALSE)</f>
        <v>Samsung Galaxy S69</v>
      </c>
      <c r="G1766">
        <f>VLOOKUP(Ventas[[#This Row],[CódigoProducto]],Productos[[CódigoProducto]:[Costo de venta]],3,FALSE)</f>
        <v>998.4</v>
      </c>
      <c r="H1766">
        <f>VLOOKUP(Ventas[[#This Row],[CódigoProducto]],Productos[[CódigoProducto]:[Costo de venta]],4,FALSE)</f>
        <v>960</v>
      </c>
    </row>
    <row r="1767" spans="1:8" ht="15.6" thickTop="1" thickBot="1" x14ac:dyDescent="0.35">
      <c r="A1767" s="1">
        <v>41950</v>
      </c>
      <c r="B1767" s="13" t="s">
        <v>76</v>
      </c>
      <c r="C1767" t="s">
        <v>15</v>
      </c>
      <c r="D1767">
        <v>3</v>
      </c>
      <c r="E1767" t="str">
        <f>VLOOKUP(Ventas[[#This Row],[Representante]],Vendedores[],2,FALSE)</f>
        <v>Chepén</v>
      </c>
      <c r="F1767" t="str">
        <f>VLOOKUP(Ventas[[#This Row],[CódigoProducto]],Productos[[CódigoProducto]:[Costo de venta]],2,FALSE)</f>
        <v>Moto G Plus</v>
      </c>
      <c r="G1767">
        <f>VLOOKUP(Ventas[[#This Row],[CódigoProducto]],Productos[[CódigoProducto]:[Costo de venta]],3,FALSE)</f>
        <v>2376</v>
      </c>
      <c r="H1767">
        <f>VLOOKUP(Ventas[[#This Row],[CódigoProducto]],Productos[[CódigoProducto]:[Costo de venta]],4,FALSE)</f>
        <v>2200</v>
      </c>
    </row>
    <row r="1768" spans="1:8" ht="15.6" thickTop="1" thickBot="1" x14ac:dyDescent="0.35">
      <c r="A1768" s="1">
        <v>41950</v>
      </c>
      <c r="B1768" s="13" t="s">
        <v>77</v>
      </c>
      <c r="C1768" t="s">
        <v>21</v>
      </c>
      <c r="D1768">
        <v>2</v>
      </c>
      <c r="E1768" t="str">
        <f>VLOOKUP(Ventas[[#This Row],[Representante]],Vendedores[],2,FALSE)</f>
        <v>Moquegua</v>
      </c>
      <c r="F1768" t="str">
        <f>VLOOKUP(Ventas[[#This Row],[CódigoProducto]],Productos[[CódigoProducto]:[Costo de venta]],2,FALSE)</f>
        <v>BLU Studio X8</v>
      </c>
      <c r="G1768">
        <f>VLOOKUP(Ventas[[#This Row],[CódigoProducto]],Productos[[CódigoProducto]:[Costo de venta]],3,FALSE)</f>
        <v>1012</v>
      </c>
      <c r="H1768">
        <f>VLOOKUP(Ventas[[#This Row],[CódigoProducto]],Productos[[CódigoProducto]:[Costo de venta]],4,FALSE)</f>
        <v>920</v>
      </c>
    </row>
    <row r="1769" spans="1:8" ht="15.6" thickTop="1" thickBot="1" x14ac:dyDescent="0.35">
      <c r="A1769" s="1">
        <v>41950</v>
      </c>
      <c r="B1769" s="13" t="s">
        <v>78</v>
      </c>
      <c r="C1769" t="s">
        <v>21</v>
      </c>
      <c r="D1769">
        <v>2</v>
      </c>
      <c r="E1769" t="str">
        <f>VLOOKUP(Ventas[[#This Row],[Representante]],Vendedores[],2,FALSE)</f>
        <v>Tarma</v>
      </c>
      <c r="F1769" t="str">
        <f>VLOOKUP(Ventas[[#This Row],[CódigoProducto]],Productos[[CódigoProducto]:[Costo de venta]],2,FALSE)</f>
        <v>BLU Studio X8</v>
      </c>
      <c r="G1769">
        <f>VLOOKUP(Ventas[[#This Row],[CódigoProducto]],Productos[[CódigoProducto]:[Costo de venta]],3,FALSE)</f>
        <v>1012</v>
      </c>
      <c r="H1769">
        <f>VLOOKUP(Ventas[[#This Row],[CódigoProducto]],Productos[[CódigoProducto]:[Costo de venta]],4,FALSE)</f>
        <v>920</v>
      </c>
    </row>
    <row r="1770" spans="1:8" ht="15.6" thickTop="1" thickBot="1" x14ac:dyDescent="0.35">
      <c r="A1770" s="1">
        <v>41950</v>
      </c>
      <c r="B1770" s="13" t="s">
        <v>79</v>
      </c>
      <c r="C1770" t="s">
        <v>21</v>
      </c>
      <c r="D1770">
        <v>3</v>
      </c>
      <c r="E1770" t="str">
        <f>VLOOKUP(Ventas[[#This Row],[Representante]],Vendedores[],2,FALSE)</f>
        <v>Ayacucho</v>
      </c>
      <c r="F1770" t="str">
        <f>VLOOKUP(Ventas[[#This Row],[CódigoProducto]],Productos[[CódigoProducto]:[Costo de venta]],2,FALSE)</f>
        <v>BLU Studio X8</v>
      </c>
      <c r="G1770">
        <f>VLOOKUP(Ventas[[#This Row],[CódigoProducto]],Productos[[CódigoProducto]:[Costo de venta]],3,FALSE)</f>
        <v>1012</v>
      </c>
      <c r="H1770">
        <f>VLOOKUP(Ventas[[#This Row],[CódigoProducto]],Productos[[CódigoProducto]:[Costo de venta]],4,FALSE)</f>
        <v>920</v>
      </c>
    </row>
    <row r="1771" spans="1:8" ht="15.6" thickTop="1" thickBot="1" x14ac:dyDescent="0.35">
      <c r="A1771" s="1">
        <v>41950</v>
      </c>
      <c r="B1771" s="13" t="s">
        <v>80</v>
      </c>
      <c r="C1771" t="s">
        <v>24</v>
      </c>
      <c r="D1771">
        <v>2</v>
      </c>
      <c r="E1771" t="str">
        <f>VLOOKUP(Ventas[[#This Row],[Representante]],Vendedores[],2,FALSE)</f>
        <v>Tacna</v>
      </c>
      <c r="F1771" t="str">
        <f>VLOOKUP(Ventas[[#This Row],[CódigoProducto]],Productos[[CódigoProducto]:[Costo de venta]],2,FALSE)</f>
        <v>Samsung Galaxy S5</v>
      </c>
      <c r="G1771">
        <f>VLOOKUP(Ventas[[#This Row],[CódigoProducto]],Productos[[CódigoProducto]:[Costo de venta]],3,FALSE)</f>
        <v>2167.1999999999998</v>
      </c>
      <c r="H1771">
        <f>VLOOKUP(Ventas[[#This Row],[CódigoProducto]],Productos[[CódigoProducto]:[Costo de venta]],4,FALSE)</f>
        <v>1720</v>
      </c>
    </row>
    <row r="1772" spans="1:8" ht="15.6" thickTop="1" thickBot="1" x14ac:dyDescent="0.35">
      <c r="A1772" s="1">
        <v>41950</v>
      </c>
      <c r="B1772" s="13" t="s">
        <v>81</v>
      </c>
      <c r="C1772" t="s">
        <v>24</v>
      </c>
      <c r="D1772">
        <v>23</v>
      </c>
      <c r="E1772" t="str">
        <f>VLOOKUP(Ventas[[#This Row],[Representante]],Vendedores[],2,FALSE)</f>
        <v>Huacho</v>
      </c>
      <c r="F1772" t="str">
        <f>VLOOKUP(Ventas[[#This Row],[CódigoProducto]],Productos[[CódigoProducto]:[Costo de venta]],2,FALSE)</f>
        <v>Samsung Galaxy S5</v>
      </c>
      <c r="G1772">
        <f>VLOOKUP(Ventas[[#This Row],[CódigoProducto]],Productos[[CódigoProducto]:[Costo de venta]],3,FALSE)</f>
        <v>2167.1999999999998</v>
      </c>
      <c r="H1772">
        <f>VLOOKUP(Ventas[[#This Row],[CódigoProducto]],Productos[[CódigoProducto]:[Costo de venta]],4,FALSE)</f>
        <v>1720</v>
      </c>
    </row>
    <row r="1773" spans="1:8" ht="15.6" thickTop="1" thickBot="1" x14ac:dyDescent="0.35">
      <c r="A1773" s="1">
        <v>41950</v>
      </c>
      <c r="B1773" s="13" t="s">
        <v>44</v>
      </c>
      <c r="C1773" t="s">
        <v>21</v>
      </c>
      <c r="D1773">
        <v>3</v>
      </c>
      <c r="E1773" t="str">
        <f>VLOOKUP(Ventas[[#This Row],[Representante]],Vendedores[],2,FALSE)</f>
        <v>Iquitos</v>
      </c>
      <c r="F1773" t="str">
        <f>VLOOKUP(Ventas[[#This Row],[CódigoProducto]],Productos[[CódigoProducto]:[Costo de venta]],2,FALSE)</f>
        <v>BLU Studio X8</v>
      </c>
      <c r="G1773">
        <f>VLOOKUP(Ventas[[#This Row],[CódigoProducto]],Productos[[CódigoProducto]:[Costo de venta]],3,FALSE)</f>
        <v>1012</v>
      </c>
      <c r="H1773">
        <f>VLOOKUP(Ventas[[#This Row],[CódigoProducto]],Productos[[CódigoProducto]:[Costo de venta]],4,FALSE)</f>
        <v>920</v>
      </c>
    </row>
    <row r="1774" spans="1:8" ht="15.6" thickTop="1" thickBot="1" x14ac:dyDescent="0.35">
      <c r="A1774" s="1">
        <v>41950</v>
      </c>
      <c r="B1774" s="13" t="s">
        <v>82</v>
      </c>
      <c r="C1774" t="s">
        <v>16</v>
      </c>
      <c r="D1774">
        <v>1</v>
      </c>
      <c r="E1774" t="str">
        <f>VLOOKUP(Ventas[[#This Row],[Representante]],Vendedores[],2,FALSE)</f>
        <v>Moquegua</v>
      </c>
      <c r="F1774" t="str">
        <f>VLOOKUP(Ventas[[#This Row],[CódigoProducto]],Productos[[CódigoProducto]:[Costo de venta]],2,FALSE)</f>
        <v>Huawei Nexus 6P</v>
      </c>
      <c r="G1774">
        <f>VLOOKUP(Ventas[[#This Row],[CódigoProducto]],Productos[[CódigoProducto]:[Costo de venta]],3,FALSE)</f>
        <v>1624</v>
      </c>
      <c r="H1774">
        <f>VLOOKUP(Ventas[[#This Row],[CódigoProducto]],Productos[[CódigoProducto]:[Costo de venta]],4,FALSE)</f>
        <v>1450</v>
      </c>
    </row>
    <row r="1775" spans="1:8" ht="15.6" thickTop="1" thickBot="1" x14ac:dyDescent="0.35">
      <c r="A1775" s="1">
        <v>41950</v>
      </c>
      <c r="B1775" s="13" t="s">
        <v>83</v>
      </c>
      <c r="C1775" t="s">
        <v>14</v>
      </c>
      <c r="D1775">
        <v>1</v>
      </c>
      <c r="E1775" t="str">
        <f>VLOOKUP(Ventas[[#This Row],[Representante]],Vendedores[],2,FALSE)</f>
        <v>Huaraz</v>
      </c>
      <c r="F1775" t="str">
        <f>VLOOKUP(Ventas[[#This Row],[CódigoProducto]],Productos[[CódigoProducto]:[Costo de venta]],2,FALSE)</f>
        <v>Samsung Galaxy A20</v>
      </c>
      <c r="G1775">
        <f>VLOOKUP(Ventas[[#This Row],[CódigoProducto]],Productos[[CódigoProducto]:[Costo de venta]],3,FALSE)</f>
        <v>1725</v>
      </c>
      <c r="H1775">
        <f>VLOOKUP(Ventas[[#This Row],[CódigoProducto]],Productos[[CódigoProducto]:[Costo de venta]],4,FALSE)</f>
        <v>1500</v>
      </c>
    </row>
    <row r="1776" spans="1:8" ht="15.6" thickTop="1" thickBot="1" x14ac:dyDescent="0.35">
      <c r="A1776" s="1">
        <v>41950</v>
      </c>
      <c r="B1776" s="13" t="s">
        <v>84</v>
      </c>
      <c r="C1776" t="s">
        <v>14</v>
      </c>
      <c r="D1776">
        <v>25</v>
      </c>
      <c r="E1776" t="str">
        <f>VLOOKUP(Ventas[[#This Row],[Representante]],Vendedores[],2,FALSE)</f>
        <v>Trujillo</v>
      </c>
      <c r="F1776" t="str">
        <f>VLOOKUP(Ventas[[#This Row],[CódigoProducto]],Productos[[CódigoProducto]:[Costo de venta]],2,FALSE)</f>
        <v>Samsung Galaxy A20</v>
      </c>
      <c r="G1776">
        <f>VLOOKUP(Ventas[[#This Row],[CódigoProducto]],Productos[[CódigoProducto]:[Costo de venta]],3,FALSE)</f>
        <v>1725</v>
      </c>
      <c r="H1776">
        <f>VLOOKUP(Ventas[[#This Row],[CódigoProducto]],Productos[[CódigoProducto]:[Costo de venta]],4,FALSE)</f>
        <v>1500</v>
      </c>
    </row>
    <row r="1777" spans="1:8" ht="15.6" thickTop="1" thickBot="1" x14ac:dyDescent="0.35">
      <c r="A1777" s="1">
        <v>41950</v>
      </c>
      <c r="B1777" s="13" t="s">
        <v>85</v>
      </c>
      <c r="C1777" t="s">
        <v>23</v>
      </c>
      <c r="D1777">
        <v>3</v>
      </c>
      <c r="E1777" t="str">
        <f>VLOOKUP(Ventas[[#This Row],[Representante]],Vendedores[],2,FALSE)</f>
        <v>Jauja</v>
      </c>
      <c r="F1777" t="str">
        <f>VLOOKUP(Ventas[[#This Row],[CódigoProducto]],Productos[[CódigoProducto]:[Costo de venta]],2,FALSE)</f>
        <v>Samsung Galaxy J7</v>
      </c>
      <c r="G1777">
        <f>VLOOKUP(Ventas[[#This Row],[CódigoProducto]],Productos[[CódigoProducto]:[Costo de venta]],3,FALSE)</f>
        <v>2016.5</v>
      </c>
      <c r="H1777">
        <f>VLOOKUP(Ventas[[#This Row],[CódigoProducto]],Productos[[CódigoProducto]:[Costo de venta]],4,FALSE)</f>
        <v>1850</v>
      </c>
    </row>
    <row r="1778" spans="1:8" ht="15.6" thickTop="1" thickBot="1" x14ac:dyDescent="0.35">
      <c r="A1778" s="1">
        <v>41950</v>
      </c>
      <c r="B1778" s="13" t="s">
        <v>86</v>
      </c>
      <c r="C1778" t="s">
        <v>14</v>
      </c>
      <c r="D1778">
        <v>1</v>
      </c>
      <c r="E1778" t="str">
        <f>VLOOKUP(Ventas[[#This Row],[Representante]],Vendedores[],2,FALSE)</f>
        <v>Puerto Maldonado</v>
      </c>
      <c r="F1778" t="str">
        <f>VLOOKUP(Ventas[[#This Row],[CódigoProducto]],Productos[[CódigoProducto]:[Costo de venta]],2,FALSE)</f>
        <v>Samsung Galaxy A20</v>
      </c>
      <c r="G1778">
        <f>VLOOKUP(Ventas[[#This Row],[CódigoProducto]],Productos[[CódigoProducto]:[Costo de venta]],3,FALSE)</f>
        <v>1725</v>
      </c>
      <c r="H1778">
        <f>VLOOKUP(Ventas[[#This Row],[CódigoProducto]],Productos[[CódigoProducto]:[Costo de venta]],4,FALSE)</f>
        <v>1500</v>
      </c>
    </row>
    <row r="1779" spans="1:8" ht="15.6" thickTop="1" thickBot="1" x14ac:dyDescent="0.35">
      <c r="A1779" s="1">
        <v>41950</v>
      </c>
      <c r="B1779" s="13" t="s">
        <v>36</v>
      </c>
      <c r="C1779" t="s">
        <v>15</v>
      </c>
      <c r="D1779">
        <v>13</v>
      </c>
      <c r="E1779" t="str">
        <f>VLOOKUP(Ventas[[#This Row],[Representante]],Vendedores[],2,FALSE)</f>
        <v>Barranca</v>
      </c>
      <c r="F1779" t="str">
        <f>VLOOKUP(Ventas[[#This Row],[CódigoProducto]],Productos[[CódigoProducto]:[Costo de venta]],2,FALSE)</f>
        <v>Moto G Plus</v>
      </c>
      <c r="G1779">
        <f>VLOOKUP(Ventas[[#This Row],[CódigoProducto]],Productos[[CódigoProducto]:[Costo de venta]],3,FALSE)</f>
        <v>2376</v>
      </c>
      <c r="H1779">
        <f>VLOOKUP(Ventas[[#This Row],[CódigoProducto]],Productos[[CódigoProducto]:[Costo de venta]],4,FALSE)</f>
        <v>2200</v>
      </c>
    </row>
    <row r="1780" spans="1:8" ht="15.6" thickTop="1" thickBot="1" x14ac:dyDescent="0.35">
      <c r="A1780" s="1">
        <v>41950</v>
      </c>
      <c r="B1780" s="13" t="s">
        <v>87</v>
      </c>
      <c r="C1780" t="s">
        <v>17</v>
      </c>
      <c r="D1780">
        <v>3</v>
      </c>
      <c r="E1780" t="str">
        <f>VLOOKUP(Ventas[[#This Row],[Representante]],Vendedores[],2,FALSE)</f>
        <v>Tumbes</v>
      </c>
      <c r="F1780" t="str">
        <f>VLOOKUP(Ventas[[#This Row],[CódigoProducto]],Productos[[CódigoProducto]:[Costo de venta]],2,FALSE)</f>
        <v>BLU Advance 5.0</v>
      </c>
      <c r="G1780">
        <f>VLOOKUP(Ventas[[#This Row],[CódigoProducto]],Productos[[CódigoProducto]:[Costo de venta]],3,FALSE)</f>
        <v>1620</v>
      </c>
      <c r="H1780">
        <f>VLOOKUP(Ventas[[#This Row],[CódigoProducto]],Productos[[CódigoProducto]:[Costo de venta]],4,FALSE)</f>
        <v>1350</v>
      </c>
    </row>
    <row r="1781" spans="1:8" ht="15.6" thickTop="1" thickBot="1" x14ac:dyDescent="0.35">
      <c r="A1781" s="1">
        <v>41950</v>
      </c>
      <c r="B1781" s="13" t="s">
        <v>88</v>
      </c>
      <c r="C1781" t="s">
        <v>17</v>
      </c>
      <c r="D1781">
        <v>2</v>
      </c>
      <c r="E1781" t="str">
        <f>VLOOKUP(Ventas[[#This Row],[Representante]],Vendedores[],2,FALSE)</f>
        <v>Talara</v>
      </c>
      <c r="F1781" t="str">
        <f>VLOOKUP(Ventas[[#This Row],[CódigoProducto]],Productos[[CódigoProducto]:[Costo de venta]],2,FALSE)</f>
        <v>BLU Advance 5.0</v>
      </c>
      <c r="G1781">
        <f>VLOOKUP(Ventas[[#This Row],[CódigoProducto]],Productos[[CódigoProducto]:[Costo de venta]],3,FALSE)</f>
        <v>1620</v>
      </c>
      <c r="H1781">
        <f>VLOOKUP(Ventas[[#This Row],[CódigoProducto]],Productos[[CódigoProducto]:[Costo de venta]],4,FALSE)</f>
        <v>1350</v>
      </c>
    </row>
    <row r="1782" spans="1:8" ht="15.6" thickTop="1" thickBot="1" x14ac:dyDescent="0.35">
      <c r="A1782" s="1">
        <v>41950</v>
      </c>
      <c r="B1782" s="13" t="s">
        <v>89</v>
      </c>
      <c r="C1782" t="s">
        <v>14</v>
      </c>
      <c r="D1782">
        <v>24</v>
      </c>
      <c r="E1782" t="str">
        <f>VLOOKUP(Ventas[[#This Row],[Representante]],Vendedores[],2,FALSE)</f>
        <v>Paita</v>
      </c>
      <c r="F1782" t="str">
        <f>VLOOKUP(Ventas[[#This Row],[CódigoProducto]],Productos[[CódigoProducto]:[Costo de venta]],2,FALSE)</f>
        <v>Samsung Galaxy A20</v>
      </c>
      <c r="G1782">
        <f>VLOOKUP(Ventas[[#This Row],[CódigoProducto]],Productos[[CódigoProducto]:[Costo de venta]],3,FALSE)</f>
        <v>1725</v>
      </c>
      <c r="H1782">
        <f>VLOOKUP(Ventas[[#This Row],[CódigoProducto]],Productos[[CódigoProducto]:[Costo de venta]],4,FALSE)</f>
        <v>1500</v>
      </c>
    </row>
    <row r="1783" spans="1:8" ht="15.6" thickTop="1" thickBot="1" x14ac:dyDescent="0.35">
      <c r="A1783" s="1">
        <v>41950</v>
      </c>
      <c r="B1783" s="13" t="s">
        <v>41</v>
      </c>
      <c r="C1783" t="s">
        <v>15</v>
      </c>
      <c r="D1783">
        <v>2</v>
      </c>
      <c r="E1783" t="str">
        <f>VLOOKUP(Ventas[[#This Row],[Representante]],Vendedores[],2,FALSE)</f>
        <v>Chincha</v>
      </c>
      <c r="F1783" t="str">
        <f>VLOOKUP(Ventas[[#This Row],[CódigoProducto]],Productos[[CódigoProducto]:[Costo de venta]],2,FALSE)</f>
        <v>Moto G Plus</v>
      </c>
      <c r="G1783">
        <f>VLOOKUP(Ventas[[#This Row],[CódigoProducto]],Productos[[CódigoProducto]:[Costo de venta]],3,FALSE)</f>
        <v>2376</v>
      </c>
      <c r="H1783">
        <f>VLOOKUP(Ventas[[#This Row],[CódigoProducto]],Productos[[CódigoProducto]:[Costo de venta]],4,FALSE)</f>
        <v>2200</v>
      </c>
    </row>
    <row r="1784" spans="1:8" ht="15.6" thickTop="1" thickBot="1" x14ac:dyDescent="0.35">
      <c r="A1784" s="1">
        <v>41951</v>
      </c>
      <c r="B1784" s="13" t="s">
        <v>90</v>
      </c>
      <c r="C1784" t="s">
        <v>22</v>
      </c>
      <c r="D1784">
        <v>3</v>
      </c>
      <c r="E1784" t="str">
        <f>VLOOKUP(Ventas[[#This Row],[Representante]],Vendedores[],2,FALSE)</f>
        <v>Chimbote</v>
      </c>
      <c r="F1784" t="str">
        <f>VLOOKUP(Ventas[[#This Row],[CódigoProducto]],Productos[[CódigoProducto]:[Costo de venta]],2,FALSE)</f>
        <v>Samsung Galaxy S69</v>
      </c>
      <c r="G1784">
        <f>VLOOKUP(Ventas[[#This Row],[CódigoProducto]],Productos[[CódigoProducto]:[Costo de venta]],3,FALSE)</f>
        <v>998.4</v>
      </c>
      <c r="H1784">
        <f>VLOOKUP(Ventas[[#This Row],[CódigoProducto]],Productos[[CódigoProducto]:[Costo de venta]],4,FALSE)</f>
        <v>960</v>
      </c>
    </row>
    <row r="1785" spans="1:8" ht="15.6" thickTop="1" thickBot="1" x14ac:dyDescent="0.35">
      <c r="A1785" s="1">
        <v>41951</v>
      </c>
      <c r="B1785" s="13" t="s">
        <v>91</v>
      </c>
      <c r="C1785" t="s">
        <v>21</v>
      </c>
      <c r="D1785">
        <v>1</v>
      </c>
      <c r="E1785" t="str">
        <f>VLOOKUP(Ventas[[#This Row],[Representante]],Vendedores[],2,FALSE)</f>
        <v>Ica</v>
      </c>
      <c r="F1785" t="str">
        <f>VLOOKUP(Ventas[[#This Row],[CódigoProducto]],Productos[[CódigoProducto]:[Costo de venta]],2,FALSE)</f>
        <v>BLU Studio X8</v>
      </c>
      <c r="G1785">
        <f>VLOOKUP(Ventas[[#This Row],[CódigoProducto]],Productos[[CódigoProducto]:[Costo de venta]],3,FALSE)</f>
        <v>1012</v>
      </c>
      <c r="H1785">
        <f>VLOOKUP(Ventas[[#This Row],[CódigoProducto]],Productos[[CódigoProducto]:[Costo de venta]],4,FALSE)</f>
        <v>920</v>
      </c>
    </row>
    <row r="1786" spans="1:8" ht="15.6" thickTop="1" thickBot="1" x14ac:dyDescent="0.35">
      <c r="A1786" s="1">
        <v>41951</v>
      </c>
      <c r="B1786" s="13" t="s">
        <v>42</v>
      </c>
      <c r="C1786" t="s">
        <v>23</v>
      </c>
      <c r="D1786">
        <v>3</v>
      </c>
      <c r="E1786" t="str">
        <f>VLOOKUP(Ventas[[#This Row],[Representante]],Vendedores[],2,FALSE)</f>
        <v>Huánuco</v>
      </c>
      <c r="F1786" t="str">
        <f>VLOOKUP(Ventas[[#This Row],[CódigoProducto]],Productos[[CódigoProducto]:[Costo de venta]],2,FALSE)</f>
        <v>Samsung Galaxy J7</v>
      </c>
      <c r="G1786">
        <f>VLOOKUP(Ventas[[#This Row],[CódigoProducto]],Productos[[CódigoProducto]:[Costo de venta]],3,FALSE)</f>
        <v>2016.5</v>
      </c>
      <c r="H1786">
        <f>VLOOKUP(Ventas[[#This Row],[CódigoProducto]],Productos[[CódigoProducto]:[Costo de venta]],4,FALSE)</f>
        <v>1850</v>
      </c>
    </row>
    <row r="1787" spans="1:8" ht="15.6" thickTop="1" thickBot="1" x14ac:dyDescent="0.35">
      <c r="A1787" s="1">
        <v>41951</v>
      </c>
      <c r="B1787" s="13" t="s">
        <v>92</v>
      </c>
      <c r="C1787" t="s">
        <v>17</v>
      </c>
      <c r="D1787">
        <v>1</v>
      </c>
      <c r="E1787" t="str">
        <f>VLOOKUP(Ventas[[#This Row],[Representante]],Vendedores[],2,FALSE)</f>
        <v>Arequipa</v>
      </c>
      <c r="F1787" t="str">
        <f>VLOOKUP(Ventas[[#This Row],[CódigoProducto]],Productos[[CódigoProducto]:[Costo de venta]],2,FALSE)</f>
        <v>BLU Advance 5.0</v>
      </c>
      <c r="G1787">
        <f>VLOOKUP(Ventas[[#This Row],[CódigoProducto]],Productos[[CódigoProducto]:[Costo de venta]],3,FALSE)</f>
        <v>1620</v>
      </c>
      <c r="H1787">
        <f>VLOOKUP(Ventas[[#This Row],[CódigoProducto]],Productos[[CódigoProducto]:[Costo de venta]],4,FALSE)</f>
        <v>1350</v>
      </c>
    </row>
    <row r="1788" spans="1:8" ht="15.6" thickTop="1" thickBot="1" x14ac:dyDescent="0.35">
      <c r="A1788" s="1">
        <v>41951</v>
      </c>
      <c r="B1788" s="13" t="s">
        <v>93</v>
      </c>
      <c r="C1788" t="s">
        <v>14</v>
      </c>
      <c r="D1788">
        <v>2</v>
      </c>
      <c r="E1788" t="str">
        <f>VLOOKUP(Ventas[[#This Row],[Representante]],Vendedores[],2,FALSE)</f>
        <v>Cajamarca</v>
      </c>
      <c r="F1788" t="str">
        <f>VLOOKUP(Ventas[[#This Row],[CódigoProducto]],Productos[[CódigoProducto]:[Costo de venta]],2,FALSE)</f>
        <v>Samsung Galaxy A20</v>
      </c>
      <c r="G1788">
        <f>VLOOKUP(Ventas[[#This Row],[CódigoProducto]],Productos[[CódigoProducto]:[Costo de venta]],3,FALSE)</f>
        <v>1725</v>
      </c>
      <c r="H1788">
        <f>VLOOKUP(Ventas[[#This Row],[CódigoProducto]],Productos[[CódigoProducto]:[Costo de venta]],4,FALSE)</f>
        <v>1500</v>
      </c>
    </row>
    <row r="1789" spans="1:8" ht="15.6" thickTop="1" thickBot="1" x14ac:dyDescent="0.35">
      <c r="A1789" s="1">
        <v>41951</v>
      </c>
      <c r="B1789" s="13" t="s">
        <v>35</v>
      </c>
      <c r="C1789" t="s">
        <v>20</v>
      </c>
      <c r="D1789">
        <v>2</v>
      </c>
      <c r="E1789" t="str">
        <f>VLOOKUP(Ventas[[#This Row],[Representante]],Vendedores[],2,FALSE)</f>
        <v>Huancayo</v>
      </c>
      <c r="F1789" t="str">
        <f>VLOOKUP(Ventas[[#This Row],[CódigoProducto]],Productos[[CódigoProducto]:[Costo de venta]],2,FALSE)</f>
        <v>ALCATEL OneTouch</v>
      </c>
      <c r="G1789">
        <f>VLOOKUP(Ventas[[#This Row],[CódigoProducto]],Productos[[CódigoProducto]:[Costo de venta]],3,FALSE)</f>
        <v>1020</v>
      </c>
      <c r="H1789">
        <f>VLOOKUP(Ventas[[#This Row],[CódigoProducto]],Productos[[CódigoProducto]:[Costo de venta]],4,FALSE)</f>
        <v>850</v>
      </c>
    </row>
    <row r="1790" spans="1:8" ht="15.6" thickTop="1" thickBot="1" x14ac:dyDescent="0.35">
      <c r="A1790" s="1">
        <v>41951</v>
      </c>
      <c r="B1790" s="13" t="s">
        <v>94</v>
      </c>
      <c r="C1790" t="s">
        <v>15</v>
      </c>
      <c r="D1790">
        <v>2</v>
      </c>
      <c r="E1790" t="str">
        <f>VLOOKUP(Ventas[[#This Row],[Representante]],Vendedores[],2,FALSE)</f>
        <v>Piura</v>
      </c>
      <c r="F1790" t="str">
        <f>VLOOKUP(Ventas[[#This Row],[CódigoProducto]],Productos[[CódigoProducto]:[Costo de venta]],2,FALSE)</f>
        <v>Moto G Plus</v>
      </c>
      <c r="G1790">
        <f>VLOOKUP(Ventas[[#This Row],[CódigoProducto]],Productos[[CódigoProducto]:[Costo de venta]],3,FALSE)</f>
        <v>2376</v>
      </c>
      <c r="H1790">
        <f>VLOOKUP(Ventas[[#This Row],[CódigoProducto]],Productos[[CódigoProducto]:[Costo de venta]],4,FALSE)</f>
        <v>2200</v>
      </c>
    </row>
    <row r="1791" spans="1:8" ht="15.6" thickTop="1" thickBot="1" x14ac:dyDescent="0.35">
      <c r="A1791" s="1">
        <v>41951</v>
      </c>
      <c r="B1791" s="13" t="s">
        <v>95</v>
      </c>
      <c r="C1791" t="s">
        <v>24</v>
      </c>
      <c r="D1791">
        <v>2</v>
      </c>
      <c r="E1791" t="str">
        <f>VLOOKUP(Ventas[[#This Row],[Representante]],Vendedores[],2,FALSE)</f>
        <v>Chepén</v>
      </c>
      <c r="F1791" t="str">
        <f>VLOOKUP(Ventas[[#This Row],[CódigoProducto]],Productos[[CódigoProducto]:[Costo de venta]],2,FALSE)</f>
        <v>Samsung Galaxy S5</v>
      </c>
      <c r="G1791">
        <f>VLOOKUP(Ventas[[#This Row],[CódigoProducto]],Productos[[CódigoProducto]:[Costo de venta]],3,FALSE)</f>
        <v>2167.1999999999998</v>
      </c>
      <c r="H1791">
        <f>VLOOKUP(Ventas[[#This Row],[CódigoProducto]],Productos[[CódigoProducto]:[Costo de venta]],4,FALSE)</f>
        <v>1720</v>
      </c>
    </row>
    <row r="1792" spans="1:8" ht="15.6" thickTop="1" thickBot="1" x14ac:dyDescent="0.35">
      <c r="A1792" s="1">
        <v>41951</v>
      </c>
      <c r="B1792" s="13" t="s">
        <v>96</v>
      </c>
      <c r="C1792" t="s">
        <v>18</v>
      </c>
      <c r="D1792">
        <v>1</v>
      </c>
      <c r="E1792" t="str">
        <f>VLOOKUP(Ventas[[#This Row],[Representante]],Vendedores[],2,FALSE)</f>
        <v>Juliaca</v>
      </c>
      <c r="F1792" t="str">
        <f>VLOOKUP(Ventas[[#This Row],[CódigoProducto]],Productos[[CódigoProducto]:[Costo de venta]],2,FALSE)</f>
        <v>Apple iPhone 6</v>
      </c>
      <c r="G1792">
        <f>VLOOKUP(Ventas[[#This Row],[CódigoProducto]],Productos[[CódigoProducto]:[Costo de venta]],3,FALSE)</f>
        <v>1312.5</v>
      </c>
      <c r="H1792">
        <f>VLOOKUP(Ventas[[#This Row],[CódigoProducto]],Productos[[CódigoProducto]:[Costo de venta]],4,FALSE)</f>
        <v>1250</v>
      </c>
    </row>
    <row r="1793" spans="1:8" ht="15.6" thickTop="1" thickBot="1" x14ac:dyDescent="0.35">
      <c r="A1793" s="1">
        <v>41951</v>
      </c>
      <c r="B1793" s="13" t="s">
        <v>97</v>
      </c>
      <c r="C1793" t="s">
        <v>21</v>
      </c>
      <c r="D1793">
        <v>3</v>
      </c>
      <c r="E1793" t="str">
        <f>VLOOKUP(Ventas[[#This Row],[Representante]],Vendedores[],2,FALSE)</f>
        <v>Pucallpa</v>
      </c>
      <c r="F1793" t="str">
        <f>VLOOKUP(Ventas[[#This Row],[CódigoProducto]],Productos[[CódigoProducto]:[Costo de venta]],2,FALSE)</f>
        <v>BLU Studio X8</v>
      </c>
      <c r="G1793">
        <f>VLOOKUP(Ventas[[#This Row],[CódigoProducto]],Productos[[CódigoProducto]:[Costo de venta]],3,FALSE)</f>
        <v>1012</v>
      </c>
      <c r="H1793">
        <f>VLOOKUP(Ventas[[#This Row],[CódigoProducto]],Productos[[CódigoProducto]:[Costo de venta]],4,FALSE)</f>
        <v>920</v>
      </c>
    </row>
    <row r="1794" spans="1:8" ht="15.6" thickTop="1" thickBot="1" x14ac:dyDescent="0.35">
      <c r="A1794" s="1">
        <v>41951</v>
      </c>
      <c r="B1794" s="13" t="s">
        <v>98</v>
      </c>
      <c r="C1794" t="s">
        <v>19</v>
      </c>
      <c r="D1794">
        <v>2</v>
      </c>
      <c r="E1794" t="str">
        <f>VLOOKUP(Ventas[[#This Row],[Representante]],Vendedores[],2,FALSE)</f>
        <v>Lima</v>
      </c>
      <c r="F1794" t="str">
        <f>VLOOKUP(Ventas[[#This Row],[CódigoProducto]],Productos[[CódigoProducto]:[Costo de venta]],2,FALSE)</f>
        <v>ASUS ZenFone 3</v>
      </c>
      <c r="G1794">
        <f>VLOOKUP(Ventas[[#This Row],[CódigoProducto]],Productos[[CódigoProducto]:[Costo de venta]],3,FALSE)</f>
        <v>2013</v>
      </c>
      <c r="H1794">
        <f>VLOOKUP(Ventas[[#This Row],[CódigoProducto]],Productos[[CódigoProducto]:[Costo de venta]],4,FALSE)</f>
        <v>1650</v>
      </c>
    </row>
    <row r="1795" spans="1:8" ht="15.6" thickTop="1" thickBot="1" x14ac:dyDescent="0.35">
      <c r="A1795" s="1">
        <v>41951</v>
      </c>
      <c r="B1795" s="13" t="s">
        <v>99</v>
      </c>
      <c r="C1795" t="s">
        <v>23</v>
      </c>
      <c r="D1795">
        <v>3</v>
      </c>
      <c r="E1795" t="str">
        <f>VLOOKUP(Ventas[[#This Row],[Representante]],Vendedores[],2,FALSE)</f>
        <v>Chiclayo</v>
      </c>
      <c r="F1795" t="str">
        <f>VLOOKUP(Ventas[[#This Row],[CódigoProducto]],Productos[[CódigoProducto]:[Costo de venta]],2,FALSE)</f>
        <v>Samsung Galaxy J7</v>
      </c>
      <c r="G1795">
        <f>VLOOKUP(Ventas[[#This Row],[CódigoProducto]],Productos[[CódigoProducto]:[Costo de venta]],3,FALSE)</f>
        <v>2016.5</v>
      </c>
      <c r="H1795">
        <f>VLOOKUP(Ventas[[#This Row],[CódigoProducto]],Productos[[CódigoProducto]:[Costo de venta]],4,FALSE)</f>
        <v>1850</v>
      </c>
    </row>
    <row r="1796" spans="1:8" ht="15.6" thickTop="1" thickBot="1" x14ac:dyDescent="0.35">
      <c r="A1796" s="1">
        <v>41951</v>
      </c>
      <c r="B1796" s="13" t="s">
        <v>100</v>
      </c>
      <c r="C1796" t="s">
        <v>16</v>
      </c>
      <c r="D1796">
        <v>3</v>
      </c>
      <c r="E1796" t="str">
        <f>VLOOKUP(Ventas[[#This Row],[Representante]],Vendedores[],2,FALSE)</f>
        <v>Cerro de Pasco</v>
      </c>
      <c r="F1796" t="str">
        <f>VLOOKUP(Ventas[[#This Row],[CódigoProducto]],Productos[[CódigoProducto]:[Costo de venta]],2,FALSE)</f>
        <v>Huawei Nexus 6P</v>
      </c>
      <c r="G1796">
        <f>VLOOKUP(Ventas[[#This Row],[CódigoProducto]],Productos[[CódigoProducto]:[Costo de venta]],3,FALSE)</f>
        <v>1624</v>
      </c>
      <c r="H1796">
        <f>VLOOKUP(Ventas[[#This Row],[CódigoProducto]],Productos[[CódigoProducto]:[Costo de venta]],4,FALSE)</f>
        <v>1450</v>
      </c>
    </row>
    <row r="1797" spans="1:8" ht="15.6" thickTop="1" thickBot="1" x14ac:dyDescent="0.35">
      <c r="A1797" s="1">
        <v>41951</v>
      </c>
      <c r="B1797" s="13" t="s">
        <v>101</v>
      </c>
      <c r="C1797" t="s">
        <v>21</v>
      </c>
      <c r="D1797">
        <v>2</v>
      </c>
      <c r="E1797" t="str">
        <f>VLOOKUP(Ventas[[#This Row],[Representante]],Vendedores[],2,FALSE)</f>
        <v>Cañete</v>
      </c>
      <c r="F1797" t="str">
        <f>VLOOKUP(Ventas[[#This Row],[CódigoProducto]],Productos[[CódigoProducto]:[Costo de venta]],2,FALSE)</f>
        <v>BLU Studio X8</v>
      </c>
      <c r="G1797">
        <f>VLOOKUP(Ventas[[#This Row],[CódigoProducto]],Productos[[CódigoProducto]:[Costo de venta]],3,FALSE)</f>
        <v>1012</v>
      </c>
      <c r="H1797">
        <f>VLOOKUP(Ventas[[#This Row],[CódigoProducto]],Productos[[CódigoProducto]:[Costo de venta]],4,FALSE)</f>
        <v>920</v>
      </c>
    </row>
    <row r="1798" spans="1:8" ht="15.6" thickTop="1" thickBot="1" x14ac:dyDescent="0.35">
      <c r="A1798" s="1">
        <v>41951</v>
      </c>
      <c r="B1798" s="13" t="s">
        <v>102</v>
      </c>
      <c r="C1798" t="s">
        <v>21</v>
      </c>
      <c r="D1798">
        <v>1</v>
      </c>
      <c r="E1798" t="str">
        <f>VLOOKUP(Ventas[[#This Row],[Representante]],Vendedores[],2,FALSE)</f>
        <v>Moyobamba</v>
      </c>
      <c r="F1798" t="str">
        <f>VLOOKUP(Ventas[[#This Row],[CódigoProducto]],Productos[[CódigoProducto]:[Costo de venta]],2,FALSE)</f>
        <v>BLU Studio X8</v>
      </c>
      <c r="G1798">
        <f>VLOOKUP(Ventas[[#This Row],[CódigoProducto]],Productos[[CódigoProducto]:[Costo de venta]],3,FALSE)</f>
        <v>1012</v>
      </c>
      <c r="H1798">
        <f>VLOOKUP(Ventas[[#This Row],[CódigoProducto]],Productos[[CódigoProducto]:[Costo de venta]],4,FALSE)</f>
        <v>920</v>
      </c>
    </row>
    <row r="1799" spans="1:8" ht="15.6" thickTop="1" thickBot="1" x14ac:dyDescent="0.35">
      <c r="A1799" s="1">
        <v>41951</v>
      </c>
      <c r="B1799" s="13" t="s">
        <v>53</v>
      </c>
      <c r="C1799" t="s">
        <v>23</v>
      </c>
      <c r="D1799">
        <v>2</v>
      </c>
      <c r="E1799" t="str">
        <f>VLOOKUP(Ventas[[#This Row],[Representante]],Vendedores[],2,FALSE)</f>
        <v>Arequipa</v>
      </c>
      <c r="F1799" t="str">
        <f>VLOOKUP(Ventas[[#This Row],[CódigoProducto]],Productos[[CódigoProducto]:[Costo de venta]],2,FALSE)</f>
        <v>Samsung Galaxy J7</v>
      </c>
      <c r="G1799">
        <f>VLOOKUP(Ventas[[#This Row],[CódigoProducto]],Productos[[CódigoProducto]:[Costo de venta]],3,FALSE)</f>
        <v>2016.5</v>
      </c>
      <c r="H1799">
        <f>VLOOKUP(Ventas[[#This Row],[CódigoProducto]],Productos[[CódigoProducto]:[Costo de venta]],4,FALSE)</f>
        <v>1850</v>
      </c>
    </row>
    <row r="1800" spans="1:8" ht="15.6" thickTop="1" thickBot="1" x14ac:dyDescent="0.35">
      <c r="A1800" s="1">
        <v>41951</v>
      </c>
      <c r="B1800" s="13" t="s">
        <v>50</v>
      </c>
      <c r="C1800" t="s">
        <v>16</v>
      </c>
      <c r="D1800">
        <v>2</v>
      </c>
      <c r="E1800" t="str">
        <f>VLOOKUP(Ventas[[#This Row],[Representante]],Vendedores[],2,FALSE)</f>
        <v>Cajamarca</v>
      </c>
      <c r="F1800" t="str">
        <f>VLOOKUP(Ventas[[#This Row],[CódigoProducto]],Productos[[CódigoProducto]:[Costo de venta]],2,FALSE)</f>
        <v>Huawei Nexus 6P</v>
      </c>
      <c r="G1800">
        <f>VLOOKUP(Ventas[[#This Row],[CódigoProducto]],Productos[[CódigoProducto]:[Costo de venta]],3,FALSE)</f>
        <v>1624</v>
      </c>
      <c r="H1800">
        <f>VLOOKUP(Ventas[[#This Row],[CódigoProducto]],Productos[[CódigoProducto]:[Costo de venta]],4,FALSE)</f>
        <v>1450</v>
      </c>
    </row>
    <row r="1801" spans="1:8" ht="15.6" thickTop="1" thickBot="1" x14ac:dyDescent="0.35">
      <c r="A1801" s="1">
        <v>41951</v>
      </c>
      <c r="B1801" s="13" t="s">
        <v>34</v>
      </c>
      <c r="C1801" t="s">
        <v>14</v>
      </c>
      <c r="D1801">
        <v>1</v>
      </c>
      <c r="E1801" t="str">
        <f>VLOOKUP(Ventas[[#This Row],[Representante]],Vendedores[],2,FALSE)</f>
        <v>Ica</v>
      </c>
      <c r="F1801" t="str">
        <f>VLOOKUP(Ventas[[#This Row],[CódigoProducto]],Productos[[CódigoProducto]:[Costo de venta]],2,FALSE)</f>
        <v>Samsung Galaxy A20</v>
      </c>
      <c r="G1801">
        <f>VLOOKUP(Ventas[[#This Row],[CódigoProducto]],Productos[[CódigoProducto]:[Costo de venta]],3,FALSE)</f>
        <v>1725</v>
      </c>
      <c r="H1801">
        <f>VLOOKUP(Ventas[[#This Row],[CódigoProducto]],Productos[[CódigoProducto]:[Costo de venta]],4,FALSE)</f>
        <v>1500</v>
      </c>
    </row>
    <row r="1802" spans="1:8" ht="15.6" thickTop="1" thickBot="1" x14ac:dyDescent="0.35">
      <c r="A1802" s="1">
        <v>41951</v>
      </c>
      <c r="B1802" s="13" t="s">
        <v>32</v>
      </c>
      <c r="C1802" t="s">
        <v>18</v>
      </c>
      <c r="D1802">
        <v>3</v>
      </c>
      <c r="E1802" t="str">
        <f>VLOOKUP(Ventas[[#This Row],[Representante]],Vendedores[],2,FALSE)</f>
        <v>Trujillo</v>
      </c>
      <c r="F1802" t="str">
        <f>VLOOKUP(Ventas[[#This Row],[CódigoProducto]],Productos[[CódigoProducto]:[Costo de venta]],2,FALSE)</f>
        <v>Apple iPhone 6</v>
      </c>
      <c r="G1802">
        <f>VLOOKUP(Ventas[[#This Row],[CódigoProducto]],Productos[[CódigoProducto]:[Costo de venta]],3,FALSE)</f>
        <v>1312.5</v>
      </c>
      <c r="H1802">
        <f>VLOOKUP(Ventas[[#This Row],[CódigoProducto]],Productos[[CódigoProducto]:[Costo de venta]],4,FALSE)</f>
        <v>1250</v>
      </c>
    </row>
    <row r="1803" spans="1:8" ht="15.6" thickTop="1" thickBot="1" x14ac:dyDescent="0.35">
      <c r="A1803" s="1">
        <v>41951</v>
      </c>
      <c r="B1803" s="13" t="s">
        <v>59</v>
      </c>
      <c r="C1803" t="s">
        <v>14</v>
      </c>
      <c r="D1803">
        <v>3</v>
      </c>
      <c r="E1803" t="str">
        <f>VLOOKUP(Ventas[[#This Row],[Representante]],Vendedores[],2,FALSE)</f>
        <v>Huaral</v>
      </c>
      <c r="F1803" t="str">
        <f>VLOOKUP(Ventas[[#This Row],[CódigoProducto]],Productos[[CódigoProducto]:[Costo de venta]],2,FALSE)</f>
        <v>Samsung Galaxy A20</v>
      </c>
      <c r="G1803">
        <f>VLOOKUP(Ventas[[#This Row],[CódigoProducto]],Productos[[CódigoProducto]:[Costo de venta]],3,FALSE)</f>
        <v>1725</v>
      </c>
      <c r="H1803">
        <f>VLOOKUP(Ventas[[#This Row],[CódigoProducto]],Productos[[CódigoProducto]:[Costo de venta]],4,FALSE)</f>
        <v>1500</v>
      </c>
    </row>
    <row r="1804" spans="1:8" ht="15.6" thickTop="1" thickBot="1" x14ac:dyDescent="0.35">
      <c r="A1804" s="1">
        <v>41951</v>
      </c>
      <c r="B1804" s="13" t="s">
        <v>37</v>
      </c>
      <c r="C1804" t="s">
        <v>17</v>
      </c>
      <c r="D1804">
        <v>3</v>
      </c>
      <c r="E1804" t="str">
        <f>VLOOKUP(Ventas[[#This Row],[Representante]],Vendedores[],2,FALSE)</f>
        <v>Chiclayo</v>
      </c>
      <c r="F1804" t="str">
        <f>VLOOKUP(Ventas[[#This Row],[CódigoProducto]],Productos[[CódigoProducto]:[Costo de venta]],2,FALSE)</f>
        <v>BLU Advance 5.0</v>
      </c>
      <c r="G1804">
        <f>VLOOKUP(Ventas[[#This Row],[CódigoProducto]],Productos[[CódigoProducto]:[Costo de venta]],3,FALSE)</f>
        <v>1620</v>
      </c>
      <c r="H1804">
        <f>VLOOKUP(Ventas[[#This Row],[CódigoProducto]],Productos[[CódigoProducto]:[Costo de venta]],4,FALSE)</f>
        <v>1350</v>
      </c>
    </row>
    <row r="1805" spans="1:8" ht="15.6" thickTop="1" thickBot="1" x14ac:dyDescent="0.35">
      <c r="A1805" s="1">
        <v>41951</v>
      </c>
      <c r="B1805" s="13" t="s">
        <v>38</v>
      </c>
      <c r="C1805" t="s">
        <v>17</v>
      </c>
      <c r="D1805">
        <v>2</v>
      </c>
      <c r="E1805" t="str">
        <f>VLOOKUP(Ventas[[#This Row],[Representante]],Vendedores[],2,FALSE)</f>
        <v>Catacaos</v>
      </c>
      <c r="F1805" t="str">
        <f>VLOOKUP(Ventas[[#This Row],[CódigoProducto]],Productos[[CódigoProducto]:[Costo de venta]],2,FALSE)</f>
        <v>BLU Advance 5.0</v>
      </c>
      <c r="G1805">
        <f>VLOOKUP(Ventas[[#This Row],[CódigoProducto]],Productos[[CódigoProducto]:[Costo de venta]],3,FALSE)</f>
        <v>1620</v>
      </c>
      <c r="H1805">
        <f>VLOOKUP(Ventas[[#This Row],[CódigoProducto]],Productos[[CódigoProducto]:[Costo de venta]],4,FALSE)</f>
        <v>1350</v>
      </c>
    </row>
    <row r="1806" spans="1:8" ht="15.6" thickTop="1" thickBot="1" x14ac:dyDescent="0.35">
      <c r="A1806" s="1">
        <v>41951</v>
      </c>
      <c r="B1806" s="13" t="s">
        <v>43</v>
      </c>
      <c r="C1806" t="s">
        <v>22</v>
      </c>
      <c r="D1806">
        <v>1</v>
      </c>
      <c r="E1806" t="str">
        <f>VLOOKUP(Ventas[[#This Row],[Representante]],Vendedores[],2,FALSE)</f>
        <v>Huancayo</v>
      </c>
      <c r="F1806" t="str">
        <f>VLOOKUP(Ventas[[#This Row],[CódigoProducto]],Productos[[CódigoProducto]:[Costo de venta]],2,FALSE)</f>
        <v>Samsung Galaxy S69</v>
      </c>
      <c r="G1806">
        <f>VLOOKUP(Ventas[[#This Row],[CódigoProducto]],Productos[[CódigoProducto]:[Costo de venta]],3,FALSE)</f>
        <v>998.4</v>
      </c>
      <c r="H1806">
        <f>VLOOKUP(Ventas[[#This Row],[CódigoProducto]],Productos[[CódigoProducto]:[Costo de venta]],4,FALSE)</f>
        <v>960</v>
      </c>
    </row>
    <row r="1807" spans="1:8" ht="15.6" thickTop="1" thickBot="1" x14ac:dyDescent="0.35">
      <c r="A1807" s="1">
        <v>41951</v>
      </c>
      <c r="B1807" s="13" t="s">
        <v>49</v>
      </c>
      <c r="C1807" t="s">
        <v>17</v>
      </c>
      <c r="D1807">
        <v>3</v>
      </c>
      <c r="E1807" t="str">
        <f>VLOOKUP(Ventas[[#This Row],[Representante]],Vendedores[],2,FALSE)</f>
        <v>Piura</v>
      </c>
      <c r="F1807" t="str">
        <f>VLOOKUP(Ventas[[#This Row],[CódigoProducto]],Productos[[CódigoProducto]:[Costo de venta]],2,FALSE)</f>
        <v>BLU Advance 5.0</v>
      </c>
      <c r="G1807">
        <f>VLOOKUP(Ventas[[#This Row],[CódigoProducto]],Productos[[CódigoProducto]:[Costo de venta]],3,FALSE)</f>
        <v>1620</v>
      </c>
      <c r="H1807">
        <f>VLOOKUP(Ventas[[#This Row],[CódigoProducto]],Productos[[CódigoProducto]:[Costo de venta]],4,FALSE)</f>
        <v>1350</v>
      </c>
    </row>
    <row r="1808" spans="1:8" ht="15.6" thickTop="1" thickBot="1" x14ac:dyDescent="0.35">
      <c r="A1808" s="1">
        <v>41951</v>
      </c>
      <c r="B1808" s="13" t="s">
        <v>40</v>
      </c>
      <c r="C1808" t="s">
        <v>17</v>
      </c>
      <c r="D1808">
        <v>3</v>
      </c>
      <c r="E1808" t="str">
        <f>VLOOKUP(Ventas[[#This Row],[Representante]],Vendedores[],2,FALSE)</f>
        <v>Iquitos</v>
      </c>
      <c r="F1808" t="str">
        <f>VLOOKUP(Ventas[[#This Row],[CódigoProducto]],Productos[[CódigoProducto]:[Costo de venta]],2,FALSE)</f>
        <v>BLU Advance 5.0</v>
      </c>
      <c r="G1808">
        <f>VLOOKUP(Ventas[[#This Row],[CódigoProducto]],Productos[[CódigoProducto]:[Costo de venta]],3,FALSE)</f>
        <v>1620</v>
      </c>
      <c r="H1808">
        <f>VLOOKUP(Ventas[[#This Row],[CódigoProducto]],Productos[[CódigoProducto]:[Costo de venta]],4,FALSE)</f>
        <v>1350</v>
      </c>
    </row>
    <row r="1809" spans="1:8" ht="15.6" thickTop="1" thickBot="1" x14ac:dyDescent="0.35">
      <c r="A1809" s="1">
        <v>41951</v>
      </c>
      <c r="B1809" s="13" t="s">
        <v>39</v>
      </c>
      <c r="C1809" t="s">
        <v>16</v>
      </c>
      <c r="D1809">
        <v>1</v>
      </c>
      <c r="E1809" t="str">
        <f>VLOOKUP(Ventas[[#This Row],[Representante]],Vendedores[],2,FALSE)</f>
        <v>Tacna</v>
      </c>
      <c r="F1809" t="str">
        <f>VLOOKUP(Ventas[[#This Row],[CódigoProducto]],Productos[[CódigoProducto]:[Costo de venta]],2,FALSE)</f>
        <v>Huawei Nexus 6P</v>
      </c>
      <c r="G1809">
        <f>VLOOKUP(Ventas[[#This Row],[CódigoProducto]],Productos[[CódigoProducto]:[Costo de venta]],3,FALSE)</f>
        <v>1624</v>
      </c>
      <c r="H1809">
        <f>VLOOKUP(Ventas[[#This Row],[CódigoProducto]],Productos[[CódigoProducto]:[Costo de venta]],4,FALSE)</f>
        <v>1450</v>
      </c>
    </row>
    <row r="1810" spans="1:8" ht="15.6" thickTop="1" thickBot="1" x14ac:dyDescent="0.35">
      <c r="A1810" s="1">
        <v>41951</v>
      </c>
      <c r="B1810" s="13" t="s">
        <v>48</v>
      </c>
      <c r="C1810" t="s">
        <v>19</v>
      </c>
      <c r="D1810">
        <v>2</v>
      </c>
      <c r="E1810" t="str">
        <f>VLOOKUP(Ventas[[#This Row],[Representante]],Vendedores[],2,FALSE)</f>
        <v>Cusco</v>
      </c>
      <c r="F1810" t="str">
        <f>VLOOKUP(Ventas[[#This Row],[CódigoProducto]],Productos[[CódigoProducto]:[Costo de venta]],2,FALSE)</f>
        <v>ASUS ZenFone 3</v>
      </c>
      <c r="G1810">
        <f>VLOOKUP(Ventas[[#This Row],[CódigoProducto]],Productos[[CódigoProducto]:[Costo de venta]],3,FALSE)</f>
        <v>2013</v>
      </c>
      <c r="H1810">
        <f>VLOOKUP(Ventas[[#This Row],[CódigoProducto]],Productos[[CódigoProducto]:[Costo de venta]],4,FALSE)</f>
        <v>1650</v>
      </c>
    </row>
    <row r="1811" spans="1:8" ht="15.6" thickTop="1" thickBot="1" x14ac:dyDescent="0.35">
      <c r="A1811" s="1">
        <v>41951</v>
      </c>
      <c r="B1811" s="13" t="s">
        <v>47</v>
      </c>
      <c r="C1811" t="s">
        <v>14</v>
      </c>
      <c r="D1811">
        <v>2</v>
      </c>
      <c r="E1811" t="str">
        <f>VLOOKUP(Ventas[[#This Row],[Representante]],Vendedores[],2,FALSE)</f>
        <v>Chimbote</v>
      </c>
      <c r="F1811" t="str">
        <f>VLOOKUP(Ventas[[#This Row],[CódigoProducto]],Productos[[CódigoProducto]:[Costo de venta]],2,FALSE)</f>
        <v>Samsung Galaxy A20</v>
      </c>
      <c r="G1811">
        <f>VLOOKUP(Ventas[[#This Row],[CódigoProducto]],Productos[[CódigoProducto]:[Costo de venta]],3,FALSE)</f>
        <v>1725</v>
      </c>
      <c r="H1811">
        <f>VLOOKUP(Ventas[[#This Row],[CódigoProducto]],Productos[[CódigoProducto]:[Costo de venta]],4,FALSE)</f>
        <v>1500</v>
      </c>
    </row>
    <row r="1812" spans="1:8" ht="15.6" thickTop="1" thickBot="1" x14ac:dyDescent="0.35">
      <c r="A1812" s="1">
        <v>41951</v>
      </c>
      <c r="B1812" s="13" t="s">
        <v>56</v>
      </c>
      <c r="C1812" t="s">
        <v>23</v>
      </c>
      <c r="D1812">
        <v>3</v>
      </c>
      <c r="E1812" t="str">
        <f>VLOOKUP(Ventas[[#This Row],[Representante]],Vendedores[],2,FALSE)</f>
        <v>Juliaca</v>
      </c>
      <c r="F1812" t="str">
        <f>VLOOKUP(Ventas[[#This Row],[CódigoProducto]],Productos[[CódigoProducto]:[Costo de venta]],2,FALSE)</f>
        <v>Samsung Galaxy J7</v>
      </c>
      <c r="G1812">
        <f>VLOOKUP(Ventas[[#This Row],[CódigoProducto]],Productos[[CódigoProducto]:[Costo de venta]],3,FALSE)</f>
        <v>2016.5</v>
      </c>
      <c r="H1812">
        <f>VLOOKUP(Ventas[[#This Row],[CódigoProducto]],Productos[[CódigoProducto]:[Costo de venta]],4,FALSE)</f>
        <v>1850</v>
      </c>
    </row>
    <row r="1813" spans="1:8" ht="15.6" thickTop="1" thickBot="1" x14ac:dyDescent="0.35">
      <c r="A1813" s="1">
        <v>41951</v>
      </c>
      <c r="B1813" s="13" t="s">
        <v>52</v>
      </c>
      <c r="C1813" t="s">
        <v>18</v>
      </c>
      <c r="D1813">
        <v>1</v>
      </c>
      <c r="E1813" t="str">
        <f>VLOOKUP(Ventas[[#This Row],[Representante]],Vendedores[],2,FALSE)</f>
        <v>Ayacucho</v>
      </c>
      <c r="F1813" t="str">
        <f>VLOOKUP(Ventas[[#This Row],[CódigoProducto]],Productos[[CódigoProducto]:[Costo de venta]],2,FALSE)</f>
        <v>Apple iPhone 6</v>
      </c>
      <c r="G1813">
        <f>VLOOKUP(Ventas[[#This Row],[CódigoProducto]],Productos[[CódigoProducto]:[Costo de venta]],3,FALSE)</f>
        <v>1312.5</v>
      </c>
      <c r="H1813">
        <f>VLOOKUP(Ventas[[#This Row],[CódigoProducto]],Productos[[CódigoProducto]:[Costo de venta]],4,FALSE)</f>
        <v>1250</v>
      </c>
    </row>
    <row r="1814" spans="1:8" ht="15.6" thickTop="1" thickBot="1" x14ac:dyDescent="0.35">
      <c r="A1814" s="1">
        <v>41951</v>
      </c>
      <c r="B1814" s="13" t="s">
        <v>55</v>
      </c>
      <c r="C1814" t="s">
        <v>23</v>
      </c>
      <c r="D1814">
        <v>3</v>
      </c>
      <c r="E1814" t="str">
        <f>VLOOKUP(Ventas[[#This Row],[Representante]],Vendedores[],2,FALSE)</f>
        <v>Pucallpa</v>
      </c>
      <c r="F1814" t="str">
        <f>VLOOKUP(Ventas[[#This Row],[CódigoProducto]],Productos[[CódigoProducto]:[Costo de venta]],2,FALSE)</f>
        <v>Samsung Galaxy J7</v>
      </c>
      <c r="G1814">
        <f>VLOOKUP(Ventas[[#This Row],[CódigoProducto]],Productos[[CódigoProducto]:[Costo de venta]],3,FALSE)</f>
        <v>2016.5</v>
      </c>
      <c r="H1814">
        <f>VLOOKUP(Ventas[[#This Row],[CódigoProducto]],Productos[[CódigoProducto]:[Costo de venta]],4,FALSE)</f>
        <v>1850</v>
      </c>
    </row>
    <row r="1815" spans="1:8" ht="15.6" thickTop="1" thickBot="1" x14ac:dyDescent="0.35">
      <c r="A1815" s="1">
        <v>41951</v>
      </c>
      <c r="B1815" s="13" t="s">
        <v>57</v>
      </c>
      <c r="C1815" t="s">
        <v>24</v>
      </c>
      <c r="D1815">
        <v>2</v>
      </c>
      <c r="E1815" t="str">
        <f>VLOOKUP(Ventas[[#This Row],[Representante]],Vendedores[],2,FALSE)</f>
        <v>Tumbes</v>
      </c>
      <c r="F1815" t="str">
        <f>VLOOKUP(Ventas[[#This Row],[CódigoProducto]],Productos[[CódigoProducto]:[Costo de venta]],2,FALSE)</f>
        <v>Samsung Galaxy S5</v>
      </c>
      <c r="G1815">
        <f>VLOOKUP(Ventas[[#This Row],[CódigoProducto]],Productos[[CódigoProducto]:[Costo de venta]],3,FALSE)</f>
        <v>2167.1999999999998</v>
      </c>
      <c r="H1815">
        <f>VLOOKUP(Ventas[[#This Row],[CódigoProducto]],Productos[[CódigoProducto]:[Costo de venta]],4,FALSE)</f>
        <v>1720</v>
      </c>
    </row>
    <row r="1816" spans="1:8" ht="15.6" thickTop="1" thickBot="1" x14ac:dyDescent="0.35">
      <c r="A1816" s="1">
        <v>41951</v>
      </c>
      <c r="B1816" s="13" t="s">
        <v>45</v>
      </c>
      <c r="C1816" t="s">
        <v>14</v>
      </c>
      <c r="D1816">
        <v>2</v>
      </c>
      <c r="E1816" t="str">
        <f>VLOOKUP(Ventas[[#This Row],[Representante]],Vendedores[],2,FALSE)</f>
        <v>Ilo</v>
      </c>
      <c r="F1816" t="str">
        <f>VLOOKUP(Ventas[[#This Row],[CódigoProducto]],Productos[[CódigoProducto]:[Costo de venta]],2,FALSE)</f>
        <v>Samsung Galaxy A20</v>
      </c>
      <c r="G1816">
        <f>VLOOKUP(Ventas[[#This Row],[CódigoProducto]],Productos[[CódigoProducto]:[Costo de venta]],3,FALSE)</f>
        <v>1725</v>
      </c>
      <c r="H1816">
        <f>VLOOKUP(Ventas[[#This Row],[CódigoProducto]],Productos[[CódigoProducto]:[Costo de venta]],4,FALSE)</f>
        <v>1500</v>
      </c>
    </row>
    <row r="1817" spans="1:8" ht="15.6" thickTop="1" thickBot="1" x14ac:dyDescent="0.35">
      <c r="A1817" s="1">
        <v>41951</v>
      </c>
      <c r="B1817" s="13" t="s">
        <v>51</v>
      </c>
      <c r="C1817" t="s">
        <v>21</v>
      </c>
      <c r="D1817">
        <v>3</v>
      </c>
      <c r="E1817" t="str">
        <f>VLOOKUP(Ventas[[#This Row],[Representante]],Vendedores[],2,FALSE)</f>
        <v>Huaraz</v>
      </c>
      <c r="F1817" t="str">
        <f>VLOOKUP(Ventas[[#This Row],[CódigoProducto]],Productos[[CódigoProducto]:[Costo de venta]],2,FALSE)</f>
        <v>BLU Studio X8</v>
      </c>
      <c r="G1817">
        <f>VLOOKUP(Ventas[[#This Row],[CódigoProducto]],Productos[[CódigoProducto]:[Costo de venta]],3,FALSE)</f>
        <v>1012</v>
      </c>
      <c r="H1817">
        <f>VLOOKUP(Ventas[[#This Row],[CódigoProducto]],Productos[[CódigoProducto]:[Costo de venta]],4,FALSE)</f>
        <v>920</v>
      </c>
    </row>
    <row r="1818" spans="1:8" ht="15.6" thickTop="1" thickBot="1" x14ac:dyDescent="0.35">
      <c r="A1818" s="1">
        <v>41951</v>
      </c>
      <c r="B1818" s="13" t="s">
        <v>58</v>
      </c>
      <c r="C1818" t="s">
        <v>18</v>
      </c>
      <c r="D1818">
        <v>4</v>
      </c>
      <c r="E1818" t="str">
        <f>VLOOKUP(Ventas[[#This Row],[Representante]],Vendedores[],2,FALSE)</f>
        <v>Chincha</v>
      </c>
      <c r="F1818" t="str">
        <f>VLOOKUP(Ventas[[#This Row],[CódigoProducto]],Productos[[CódigoProducto]:[Costo de venta]],2,FALSE)</f>
        <v>Apple iPhone 6</v>
      </c>
      <c r="G1818">
        <f>VLOOKUP(Ventas[[#This Row],[CódigoProducto]],Productos[[CódigoProducto]:[Costo de venta]],3,FALSE)</f>
        <v>1312.5</v>
      </c>
      <c r="H1818">
        <f>VLOOKUP(Ventas[[#This Row],[CódigoProducto]],Productos[[CódigoProducto]:[Costo de venta]],4,FALSE)</f>
        <v>1250</v>
      </c>
    </row>
    <row r="1819" spans="1:8" ht="15.6" thickTop="1" thickBot="1" x14ac:dyDescent="0.35">
      <c r="A1819" s="1">
        <v>41951</v>
      </c>
      <c r="B1819" s="13" t="s">
        <v>60</v>
      </c>
      <c r="C1819" t="s">
        <v>17</v>
      </c>
      <c r="D1819">
        <v>3</v>
      </c>
      <c r="E1819" t="str">
        <f>VLOOKUP(Ventas[[#This Row],[Representante]],Vendedores[],2,FALSE)</f>
        <v>Pisco</v>
      </c>
      <c r="F1819" t="str">
        <f>VLOOKUP(Ventas[[#This Row],[CódigoProducto]],Productos[[CódigoProducto]:[Costo de venta]],2,FALSE)</f>
        <v>BLU Advance 5.0</v>
      </c>
      <c r="G1819">
        <f>VLOOKUP(Ventas[[#This Row],[CódigoProducto]],Productos[[CódigoProducto]:[Costo de venta]],3,FALSE)</f>
        <v>1620</v>
      </c>
      <c r="H1819">
        <f>VLOOKUP(Ventas[[#This Row],[CódigoProducto]],Productos[[CódigoProducto]:[Costo de venta]],4,FALSE)</f>
        <v>1350</v>
      </c>
    </row>
    <row r="1820" spans="1:8" ht="15.6" thickTop="1" thickBot="1" x14ac:dyDescent="0.35">
      <c r="A1820" s="1">
        <v>41951</v>
      </c>
      <c r="B1820" s="13" t="s">
        <v>54</v>
      </c>
      <c r="C1820" t="s">
        <v>23</v>
      </c>
      <c r="D1820">
        <v>2</v>
      </c>
      <c r="E1820" t="str">
        <f>VLOOKUP(Ventas[[#This Row],[Representante]],Vendedores[],2,FALSE)</f>
        <v>Cañete</v>
      </c>
      <c r="F1820" t="str">
        <f>VLOOKUP(Ventas[[#This Row],[CódigoProducto]],Productos[[CódigoProducto]:[Costo de venta]],2,FALSE)</f>
        <v>Samsung Galaxy J7</v>
      </c>
      <c r="G1820">
        <f>VLOOKUP(Ventas[[#This Row],[CódigoProducto]],Productos[[CódigoProducto]:[Costo de venta]],3,FALSE)</f>
        <v>2016.5</v>
      </c>
      <c r="H1820">
        <f>VLOOKUP(Ventas[[#This Row],[CódigoProducto]],Productos[[CódigoProducto]:[Costo de venta]],4,FALSE)</f>
        <v>1850</v>
      </c>
    </row>
    <row r="1821" spans="1:8" ht="15.6" thickTop="1" thickBot="1" x14ac:dyDescent="0.35">
      <c r="A1821" s="1">
        <v>41951</v>
      </c>
      <c r="B1821" s="13" t="s">
        <v>63</v>
      </c>
      <c r="C1821" t="s">
        <v>14</v>
      </c>
      <c r="D1821">
        <v>1</v>
      </c>
      <c r="E1821" t="str">
        <f>VLOOKUP(Ventas[[#This Row],[Representante]],Vendedores[],2,FALSE)</f>
        <v>Jaén</v>
      </c>
      <c r="F1821" t="str">
        <f>VLOOKUP(Ventas[[#This Row],[CódigoProducto]],Productos[[CódigoProducto]:[Costo de venta]],2,FALSE)</f>
        <v>Samsung Galaxy A20</v>
      </c>
      <c r="G1821">
        <f>VLOOKUP(Ventas[[#This Row],[CódigoProducto]],Productos[[CódigoProducto]:[Costo de venta]],3,FALSE)</f>
        <v>1725</v>
      </c>
      <c r="H1821">
        <f>VLOOKUP(Ventas[[#This Row],[CódigoProducto]],Productos[[CódigoProducto]:[Costo de venta]],4,FALSE)</f>
        <v>1500</v>
      </c>
    </row>
    <row r="1822" spans="1:8" ht="15.6" thickTop="1" thickBot="1" x14ac:dyDescent="0.35">
      <c r="A1822" s="1">
        <v>41951</v>
      </c>
      <c r="B1822" s="13" t="s">
        <v>64</v>
      </c>
      <c r="C1822" t="s">
        <v>17</v>
      </c>
      <c r="D1822">
        <v>2</v>
      </c>
      <c r="E1822" t="str">
        <f>VLOOKUP(Ventas[[#This Row],[Representante]],Vendedores[],2,FALSE)</f>
        <v>Moyobamba</v>
      </c>
      <c r="F1822" t="str">
        <f>VLOOKUP(Ventas[[#This Row],[CódigoProducto]],Productos[[CódigoProducto]:[Costo de venta]],2,FALSE)</f>
        <v>BLU Advance 5.0</v>
      </c>
      <c r="G1822">
        <f>VLOOKUP(Ventas[[#This Row],[CódigoProducto]],Productos[[CódigoProducto]:[Costo de venta]],3,FALSE)</f>
        <v>1620</v>
      </c>
      <c r="H1822">
        <f>VLOOKUP(Ventas[[#This Row],[CódigoProducto]],Productos[[CódigoProducto]:[Costo de venta]],4,FALSE)</f>
        <v>1350</v>
      </c>
    </row>
    <row r="1823" spans="1:8" ht="15.6" thickTop="1" thickBot="1" x14ac:dyDescent="0.35">
      <c r="A1823" s="1">
        <v>41951</v>
      </c>
      <c r="B1823" s="13" t="s">
        <v>65</v>
      </c>
      <c r="C1823" t="s">
        <v>18</v>
      </c>
      <c r="D1823">
        <v>17</v>
      </c>
      <c r="E1823" t="str">
        <f>VLOOKUP(Ventas[[#This Row],[Representante]],Vendedores[],2,FALSE)</f>
        <v>Barranca</v>
      </c>
      <c r="F1823" t="str">
        <f>VLOOKUP(Ventas[[#This Row],[CódigoProducto]],Productos[[CódigoProducto]:[Costo de venta]],2,FALSE)</f>
        <v>Apple iPhone 6</v>
      </c>
      <c r="G1823">
        <f>VLOOKUP(Ventas[[#This Row],[CódigoProducto]],Productos[[CódigoProducto]:[Costo de venta]],3,FALSE)</f>
        <v>1312.5</v>
      </c>
      <c r="H1823">
        <f>VLOOKUP(Ventas[[#This Row],[CódigoProducto]],Productos[[CódigoProducto]:[Costo de venta]],4,FALSE)</f>
        <v>1250</v>
      </c>
    </row>
    <row r="1824" spans="1:8" ht="15.6" thickTop="1" thickBot="1" x14ac:dyDescent="0.35">
      <c r="A1824" s="1">
        <v>41951</v>
      </c>
      <c r="B1824" s="13" t="s">
        <v>66</v>
      </c>
      <c r="C1824" t="s">
        <v>14</v>
      </c>
      <c r="D1824">
        <v>3</v>
      </c>
      <c r="E1824" t="str">
        <f>VLOOKUP(Ventas[[#This Row],[Representante]],Vendedores[],2,FALSE)</f>
        <v>Huacho</v>
      </c>
      <c r="F1824" t="str">
        <f>VLOOKUP(Ventas[[#This Row],[CódigoProducto]],Productos[[CódigoProducto]:[Costo de venta]],2,FALSE)</f>
        <v>Samsung Galaxy A20</v>
      </c>
      <c r="G1824">
        <f>VLOOKUP(Ventas[[#This Row],[CódigoProducto]],Productos[[CódigoProducto]:[Costo de venta]],3,FALSE)</f>
        <v>1725</v>
      </c>
      <c r="H1824">
        <f>VLOOKUP(Ventas[[#This Row],[CódigoProducto]],Productos[[CódigoProducto]:[Costo de venta]],4,FALSE)</f>
        <v>1500</v>
      </c>
    </row>
    <row r="1825" spans="1:8" ht="15.6" thickTop="1" thickBot="1" x14ac:dyDescent="0.35">
      <c r="A1825" s="1">
        <v>41951</v>
      </c>
      <c r="B1825" s="13" t="s">
        <v>67</v>
      </c>
      <c r="C1825" t="s">
        <v>18</v>
      </c>
      <c r="D1825">
        <v>2</v>
      </c>
      <c r="E1825" t="str">
        <f>VLOOKUP(Ventas[[#This Row],[Representante]],Vendedores[],2,FALSE)</f>
        <v>Tingo María</v>
      </c>
      <c r="F1825" t="str">
        <f>VLOOKUP(Ventas[[#This Row],[CódigoProducto]],Productos[[CódigoProducto]:[Costo de venta]],2,FALSE)</f>
        <v>Apple iPhone 6</v>
      </c>
      <c r="G1825">
        <f>VLOOKUP(Ventas[[#This Row],[CódigoProducto]],Productos[[CódigoProducto]:[Costo de venta]],3,FALSE)</f>
        <v>1312.5</v>
      </c>
      <c r="H1825">
        <f>VLOOKUP(Ventas[[#This Row],[CódigoProducto]],Productos[[CódigoProducto]:[Costo de venta]],4,FALSE)</f>
        <v>1250</v>
      </c>
    </row>
    <row r="1826" spans="1:8" ht="15.6" thickTop="1" thickBot="1" x14ac:dyDescent="0.35">
      <c r="A1826" s="1">
        <v>41951</v>
      </c>
      <c r="B1826" s="13" t="s">
        <v>68</v>
      </c>
      <c r="C1826" t="s">
        <v>17</v>
      </c>
      <c r="D1826">
        <v>2</v>
      </c>
      <c r="E1826" t="str">
        <f>VLOOKUP(Ventas[[#This Row],[Representante]],Vendedores[],2,FALSE)</f>
        <v>Paita</v>
      </c>
      <c r="F1826" t="str">
        <f>VLOOKUP(Ventas[[#This Row],[CódigoProducto]],Productos[[CódigoProducto]:[Costo de venta]],2,FALSE)</f>
        <v>BLU Advance 5.0</v>
      </c>
      <c r="G1826">
        <f>VLOOKUP(Ventas[[#This Row],[CódigoProducto]],Productos[[CódigoProducto]:[Costo de venta]],3,FALSE)</f>
        <v>1620</v>
      </c>
      <c r="H1826">
        <f>VLOOKUP(Ventas[[#This Row],[CódigoProducto]],Productos[[CódigoProducto]:[Costo de venta]],4,FALSE)</f>
        <v>1350</v>
      </c>
    </row>
    <row r="1827" spans="1:8" ht="15.6" thickTop="1" thickBot="1" x14ac:dyDescent="0.35">
      <c r="A1827" s="1">
        <v>41951</v>
      </c>
      <c r="B1827" s="13" t="s">
        <v>62</v>
      </c>
      <c r="C1827" t="s">
        <v>17</v>
      </c>
      <c r="D1827">
        <v>13</v>
      </c>
      <c r="E1827" t="str">
        <f>VLOOKUP(Ventas[[#This Row],[Representante]],Vendedores[],2,FALSE)</f>
        <v>Sullana</v>
      </c>
      <c r="F1827" t="str">
        <f>VLOOKUP(Ventas[[#This Row],[CódigoProducto]],Productos[[CódigoProducto]:[Costo de venta]],2,FALSE)</f>
        <v>BLU Advance 5.0</v>
      </c>
      <c r="G1827">
        <f>VLOOKUP(Ventas[[#This Row],[CódigoProducto]],Productos[[CódigoProducto]:[Costo de venta]],3,FALSE)</f>
        <v>1620</v>
      </c>
      <c r="H1827">
        <f>VLOOKUP(Ventas[[#This Row],[CódigoProducto]],Productos[[CódigoProducto]:[Costo de venta]],4,FALSE)</f>
        <v>1350</v>
      </c>
    </row>
    <row r="1828" spans="1:8" ht="15.6" thickTop="1" thickBot="1" x14ac:dyDescent="0.35">
      <c r="A1828" s="1">
        <v>41951</v>
      </c>
      <c r="B1828" s="13" t="s">
        <v>61</v>
      </c>
      <c r="C1828" t="s">
        <v>23</v>
      </c>
      <c r="D1828">
        <v>3</v>
      </c>
      <c r="E1828" t="str">
        <f>VLOOKUP(Ventas[[#This Row],[Representante]],Vendedores[],2,FALSE)</f>
        <v>Cerro de Pasco</v>
      </c>
      <c r="F1828" t="str">
        <f>VLOOKUP(Ventas[[#This Row],[CódigoProducto]],Productos[[CódigoProducto]:[Costo de venta]],2,FALSE)</f>
        <v>Samsung Galaxy J7</v>
      </c>
      <c r="G1828">
        <f>VLOOKUP(Ventas[[#This Row],[CódigoProducto]],Productos[[CódigoProducto]:[Costo de venta]],3,FALSE)</f>
        <v>2016.5</v>
      </c>
      <c r="H1828">
        <f>VLOOKUP(Ventas[[#This Row],[CódigoProducto]],Productos[[CódigoProducto]:[Costo de venta]],4,FALSE)</f>
        <v>1850</v>
      </c>
    </row>
    <row r="1829" spans="1:8" ht="15.6" thickTop="1" thickBot="1" x14ac:dyDescent="0.35">
      <c r="A1829" s="1">
        <v>41951</v>
      </c>
      <c r="B1829" s="13" t="s">
        <v>69</v>
      </c>
      <c r="C1829" t="s">
        <v>16</v>
      </c>
      <c r="D1829">
        <v>2</v>
      </c>
      <c r="E1829" t="str">
        <f>VLOOKUP(Ventas[[#This Row],[Representante]],Vendedores[],2,FALSE)</f>
        <v>Satipo</v>
      </c>
      <c r="F1829" t="str">
        <f>VLOOKUP(Ventas[[#This Row],[CódigoProducto]],Productos[[CódigoProducto]:[Costo de venta]],2,FALSE)</f>
        <v>Huawei Nexus 6P</v>
      </c>
      <c r="G1829">
        <f>VLOOKUP(Ventas[[#This Row],[CódigoProducto]],Productos[[CódigoProducto]:[Costo de venta]],3,FALSE)</f>
        <v>1624</v>
      </c>
      <c r="H1829">
        <f>VLOOKUP(Ventas[[#This Row],[CódigoProducto]],Productos[[CódigoProducto]:[Costo de venta]],4,FALSE)</f>
        <v>1450</v>
      </c>
    </row>
    <row r="1830" spans="1:8" ht="15.6" thickTop="1" thickBot="1" x14ac:dyDescent="0.35">
      <c r="A1830" s="1">
        <v>41951</v>
      </c>
      <c r="B1830" s="13" t="s">
        <v>70</v>
      </c>
      <c r="C1830" t="s">
        <v>21</v>
      </c>
      <c r="D1830">
        <v>2</v>
      </c>
      <c r="E1830" t="str">
        <f>VLOOKUP(Ventas[[#This Row],[Representante]],Vendedores[],2,FALSE)</f>
        <v>Talara</v>
      </c>
      <c r="F1830" t="str">
        <f>VLOOKUP(Ventas[[#This Row],[CódigoProducto]],Productos[[CódigoProducto]:[Costo de venta]],2,FALSE)</f>
        <v>BLU Studio X8</v>
      </c>
      <c r="G1830">
        <f>VLOOKUP(Ventas[[#This Row],[CódigoProducto]],Productos[[CódigoProducto]:[Costo de venta]],3,FALSE)</f>
        <v>1012</v>
      </c>
      <c r="H1830">
        <f>VLOOKUP(Ventas[[#This Row],[CódigoProducto]],Productos[[CódigoProducto]:[Costo de venta]],4,FALSE)</f>
        <v>920</v>
      </c>
    </row>
    <row r="1831" spans="1:8" ht="15.6" thickTop="1" thickBot="1" x14ac:dyDescent="0.35">
      <c r="A1831" s="1">
        <v>41951</v>
      </c>
      <c r="B1831" s="13" t="s">
        <v>71</v>
      </c>
      <c r="C1831" t="s">
        <v>14</v>
      </c>
      <c r="D1831">
        <v>2</v>
      </c>
      <c r="E1831" t="str">
        <f>VLOOKUP(Ventas[[#This Row],[Representante]],Vendedores[],2,FALSE)</f>
        <v>Yurimaguas</v>
      </c>
      <c r="F1831" t="str">
        <f>VLOOKUP(Ventas[[#This Row],[CódigoProducto]],Productos[[CódigoProducto]:[Costo de venta]],2,FALSE)</f>
        <v>Samsung Galaxy A20</v>
      </c>
      <c r="G1831">
        <f>VLOOKUP(Ventas[[#This Row],[CódigoProducto]],Productos[[CódigoProducto]:[Costo de venta]],3,FALSE)</f>
        <v>1725</v>
      </c>
      <c r="H1831">
        <f>VLOOKUP(Ventas[[#This Row],[CódigoProducto]],Productos[[CódigoProducto]:[Costo de venta]],4,FALSE)</f>
        <v>1500</v>
      </c>
    </row>
    <row r="1832" spans="1:8" ht="15.6" thickTop="1" thickBot="1" x14ac:dyDescent="0.35">
      <c r="A1832" s="1">
        <v>41951</v>
      </c>
      <c r="B1832" s="13" t="s">
        <v>46</v>
      </c>
      <c r="C1832" t="s">
        <v>17</v>
      </c>
      <c r="D1832">
        <v>9</v>
      </c>
      <c r="E1832" t="str">
        <f>VLOOKUP(Ventas[[#This Row],[Representante]],Vendedores[],2,FALSE)</f>
        <v>Sicuani</v>
      </c>
      <c r="F1832" t="str">
        <f>VLOOKUP(Ventas[[#This Row],[CódigoProducto]],Productos[[CódigoProducto]:[Costo de venta]],2,FALSE)</f>
        <v>BLU Advance 5.0</v>
      </c>
      <c r="G1832">
        <f>VLOOKUP(Ventas[[#This Row],[CódigoProducto]],Productos[[CódigoProducto]:[Costo de venta]],3,FALSE)</f>
        <v>1620</v>
      </c>
      <c r="H1832">
        <f>VLOOKUP(Ventas[[#This Row],[CódigoProducto]],Productos[[CódigoProducto]:[Costo de venta]],4,FALSE)</f>
        <v>1350</v>
      </c>
    </row>
    <row r="1833" spans="1:8" ht="15.6" thickTop="1" thickBot="1" x14ac:dyDescent="0.35">
      <c r="A1833" s="1">
        <v>41951</v>
      </c>
      <c r="B1833" s="13" t="s">
        <v>72</v>
      </c>
      <c r="C1833" t="s">
        <v>15</v>
      </c>
      <c r="D1833">
        <v>2</v>
      </c>
      <c r="E1833" t="str">
        <f>VLOOKUP(Ventas[[#This Row],[Representante]],Vendedores[],2,FALSE)</f>
        <v>Sechura</v>
      </c>
      <c r="F1833" t="str">
        <f>VLOOKUP(Ventas[[#This Row],[CódigoProducto]],Productos[[CódigoProducto]:[Costo de venta]],2,FALSE)</f>
        <v>Moto G Plus</v>
      </c>
      <c r="G1833">
        <f>VLOOKUP(Ventas[[#This Row],[CódigoProducto]],Productos[[CódigoProducto]:[Costo de venta]],3,FALSE)</f>
        <v>2376</v>
      </c>
      <c r="H1833">
        <f>VLOOKUP(Ventas[[#This Row],[CódigoProducto]],Productos[[CódigoProducto]:[Costo de venta]],4,FALSE)</f>
        <v>2200</v>
      </c>
    </row>
    <row r="1834" spans="1:8" ht="15.6" thickTop="1" thickBot="1" x14ac:dyDescent="0.35">
      <c r="A1834" s="1">
        <v>41951</v>
      </c>
      <c r="B1834" s="13" t="s">
        <v>73</v>
      </c>
      <c r="C1834" t="s">
        <v>21</v>
      </c>
      <c r="D1834">
        <v>2</v>
      </c>
      <c r="E1834" t="str">
        <f>VLOOKUP(Ventas[[#This Row],[Representante]],Vendedores[],2,FALSE)</f>
        <v>Puerto Maldonado</v>
      </c>
      <c r="F1834" t="str">
        <f>VLOOKUP(Ventas[[#This Row],[CódigoProducto]],Productos[[CódigoProducto]:[Costo de venta]],2,FALSE)</f>
        <v>BLU Studio X8</v>
      </c>
      <c r="G1834">
        <f>VLOOKUP(Ventas[[#This Row],[CódigoProducto]],Productos[[CódigoProducto]:[Costo de venta]],3,FALSE)</f>
        <v>1012</v>
      </c>
      <c r="H1834">
        <f>VLOOKUP(Ventas[[#This Row],[CódigoProducto]],Productos[[CódigoProducto]:[Costo de venta]],4,FALSE)</f>
        <v>920</v>
      </c>
    </row>
    <row r="1835" spans="1:8" ht="15.6" thickTop="1" thickBot="1" x14ac:dyDescent="0.35">
      <c r="A1835" s="1">
        <v>41951</v>
      </c>
      <c r="B1835" s="13" t="s">
        <v>74</v>
      </c>
      <c r="C1835" t="s">
        <v>21</v>
      </c>
      <c r="D1835">
        <v>2</v>
      </c>
      <c r="E1835" t="str">
        <f>VLOOKUP(Ventas[[#This Row],[Representante]],Vendedores[],2,FALSE)</f>
        <v>Huánuco</v>
      </c>
      <c r="F1835" t="str">
        <f>VLOOKUP(Ventas[[#This Row],[CódigoProducto]],Productos[[CódigoProducto]:[Costo de venta]],2,FALSE)</f>
        <v>BLU Studio X8</v>
      </c>
      <c r="G1835">
        <f>VLOOKUP(Ventas[[#This Row],[CódigoProducto]],Productos[[CódigoProducto]:[Costo de venta]],3,FALSE)</f>
        <v>1012</v>
      </c>
      <c r="H1835">
        <f>VLOOKUP(Ventas[[#This Row],[CódigoProducto]],Productos[[CódigoProducto]:[Costo de venta]],4,FALSE)</f>
        <v>920</v>
      </c>
    </row>
    <row r="1836" spans="1:8" ht="15.6" thickTop="1" thickBot="1" x14ac:dyDescent="0.35">
      <c r="A1836" s="1">
        <v>41951</v>
      </c>
      <c r="B1836" s="13" t="s">
        <v>75</v>
      </c>
      <c r="C1836" t="s">
        <v>21</v>
      </c>
      <c r="D1836">
        <v>3</v>
      </c>
      <c r="E1836" t="str">
        <f>VLOOKUP(Ventas[[#This Row],[Representante]],Vendedores[],2,FALSE)</f>
        <v>Tarapoto</v>
      </c>
      <c r="F1836" t="str">
        <f>VLOOKUP(Ventas[[#This Row],[CódigoProducto]],Productos[[CódigoProducto]:[Costo de venta]],2,FALSE)</f>
        <v>BLU Studio X8</v>
      </c>
      <c r="G1836">
        <f>VLOOKUP(Ventas[[#This Row],[CódigoProducto]],Productos[[CódigoProducto]:[Costo de venta]],3,FALSE)</f>
        <v>1012</v>
      </c>
      <c r="H1836">
        <f>VLOOKUP(Ventas[[#This Row],[CódigoProducto]],Productos[[CódigoProducto]:[Costo de venta]],4,FALSE)</f>
        <v>920</v>
      </c>
    </row>
    <row r="1837" spans="1:8" ht="15.6" thickTop="1" thickBot="1" x14ac:dyDescent="0.35">
      <c r="A1837" s="1">
        <v>41951</v>
      </c>
      <c r="B1837" s="13" t="s">
        <v>76</v>
      </c>
      <c r="C1837" t="s">
        <v>21</v>
      </c>
      <c r="D1837">
        <v>3</v>
      </c>
      <c r="E1837" t="str">
        <f>VLOOKUP(Ventas[[#This Row],[Representante]],Vendedores[],2,FALSE)</f>
        <v>Chepén</v>
      </c>
      <c r="F1837" t="str">
        <f>VLOOKUP(Ventas[[#This Row],[CódigoProducto]],Productos[[CódigoProducto]:[Costo de venta]],2,FALSE)</f>
        <v>BLU Studio X8</v>
      </c>
      <c r="G1837">
        <f>VLOOKUP(Ventas[[#This Row],[CódigoProducto]],Productos[[CódigoProducto]:[Costo de venta]],3,FALSE)</f>
        <v>1012</v>
      </c>
      <c r="H1837">
        <f>VLOOKUP(Ventas[[#This Row],[CódigoProducto]],Productos[[CódigoProducto]:[Costo de venta]],4,FALSE)</f>
        <v>920</v>
      </c>
    </row>
    <row r="1838" spans="1:8" ht="15.6" thickTop="1" thickBot="1" x14ac:dyDescent="0.35">
      <c r="A1838" s="1">
        <v>41951</v>
      </c>
      <c r="B1838" s="13" t="s">
        <v>77</v>
      </c>
      <c r="C1838" t="s">
        <v>21</v>
      </c>
      <c r="D1838">
        <v>1</v>
      </c>
      <c r="E1838" t="str">
        <f>VLOOKUP(Ventas[[#This Row],[Representante]],Vendedores[],2,FALSE)</f>
        <v>Moquegua</v>
      </c>
      <c r="F1838" t="str">
        <f>VLOOKUP(Ventas[[#This Row],[CódigoProducto]],Productos[[CódigoProducto]:[Costo de venta]],2,FALSE)</f>
        <v>BLU Studio X8</v>
      </c>
      <c r="G1838">
        <f>VLOOKUP(Ventas[[#This Row],[CódigoProducto]],Productos[[CódigoProducto]:[Costo de venta]],3,FALSE)</f>
        <v>1012</v>
      </c>
      <c r="H1838">
        <f>VLOOKUP(Ventas[[#This Row],[CódigoProducto]],Productos[[CódigoProducto]:[Costo de venta]],4,FALSE)</f>
        <v>920</v>
      </c>
    </row>
    <row r="1839" spans="1:8" ht="15.6" thickTop="1" thickBot="1" x14ac:dyDescent="0.35">
      <c r="A1839" s="1">
        <v>41951</v>
      </c>
      <c r="B1839" s="13" t="s">
        <v>78</v>
      </c>
      <c r="C1839" t="s">
        <v>17</v>
      </c>
      <c r="D1839">
        <v>1</v>
      </c>
      <c r="E1839" t="str">
        <f>VLOOKUP(Ventas[[#This Row],[Representante]],Vendedores[],2,FALSE)</f>
        <v>Tarma</v>
      </c>
      <c r="F1839" t="str">
        <f>VLOOKUP(Ventas[[#This Row],[CódigoProducto]],Productos[[CódigoProducto]:[Costo de venta]],2,FALSE)</f>
        <v>BLU Advance 5.0</v>
      </c>
      <c r="G1839">
        <f>VLOOKUP(Ventas[[#This Row],[CódigoProducto]],Productos[[CódigoProducto]:[Costo de venta]],3,FALSE)</f>
        <v>1620</v>
      </c>
      <c r="H1839">
        <f>VLOOKUP(Ventas[[#This Row],[CódigoProducto]],Productos[[CódigoProducto]:[Costo de venta]],4,FALSE)</f>
        <v>1350</v>
      </c>
    </row>
    <row r="1840" spans="1:8" ht="15.6" thickTop="1" thickBot="1" x14ac:dyDescent="0.35">
      <c r="A1840" s="1">
        <v>41952</v>
      </c>
      <c r="B1840" s="13" t="s">
        <v>79</v>
      </c>
      <c r="C1840" t="s">
        <v>17</v>
      </c>
      <c r="D1840">
        <v>2</v>
      </c>
      <c r="E1840" t="str">
        <f>VLOOKUP(Ventas[[#This Row],[Representante]],Vendedores[],2,FALSE)</f>
        <v>Ayacucho</v>
      </c>
      <c r="F1840" t="str">
        <f>VLOOKUP(Ventas[[#This Row],[CódigoProducto]],Productos[[CódigoProducto]:[Costo de venta]],2,FALSE)</f>
        <v>BLU Advance 5.0</v>
      </c>
      <c r="G1840">
        <f>VLOOKUP(Ventas[[#This Row],[CódigoProducto]],Productos[[CódigoProducto]:[Costo de venta]],3,FALSE)</f>
        <v>1620</v>
      </c>
      <c r="H1840">
        <f>VLOOKUP(Ventas[[#This Row],[CódigoProducto]],Productos[[CódigoProducto]:[Costo de venta]],4,FALSE)</f>
        <v>1350</v>
      </c>
    </row>
    <row r="1841" spans="1:8" ht="15.6" thickTop="1" thickBot="1" x14ac:dyDescent="0.35">
      <c r="A1841" s="1">
        <v>41952</v>
      </c>
      <c r="B1841" s="13" t="s">
        <v>80</v>
      </c>
      <c r="C1841" t="s">
        <v>13</v>
      </c>
      <c r="D1841">
        <v>2</v>
      </c>
      <c r="E1841" t="str">
        <f>VLOOKUP(Ventas[[#This Row],[Representante]],Vendedores[],2,FALSE)</f>
        <v>Tacna</v>
      </c>
      <c r="F1841" t="str">
        <f>VLOOKUP(Ventas[[#This Row],[CódigoProducto]],Productos[[CódigoProducto]:[Costo de venta]],2,FALSE)</f>
        <v>Xiaomi Redmi Note 9</v>
      </c>
      <c r="G1841">
        <f>VLOOKUP(Ventas[[#This Row],[CódigoProducto]],Productos[[CódigoProducto]:[Costo de venta]],3,FALSE)</f>
        <v>1683</v>
      </c>
      <c r="H1841">
        <f>VLOOKUP(Ventas[[#This Row],[CódigoProducto]],Productos[[CódigoProducto]:[Costo de venta]],4,FALSE)</f>
        <v>1530</v>
      </c>
    </row>
    <row r="1842" spans="1:8" ht="15.6" thickTop="1" thickBot="1" x14ac:dyDescent="0.35">
      <c r="A1842" s="1">
        <v>41952</v>
      </c>
      <c r="B1842" s="13" t="s">
        <v>81</v>
      </c>
      <c r="C1842" t="s">
        <v>24</v>
      </c>
      <c r="D1842">
        <v>1</v>
      </c>
      <c r="E1842" t="str">
        <f>VLOOKUP(Ventas[[#This Row],[Representante]],Vendedores[],2,FALSE)</f>
        <v>Huacho</v>
      </c>
      <c r="F1842" t="str">
        <f>VLOOKUP(Ventas[[#This Row],[CódigoProducto]],Productos[[CódigoProducto]:[Costo de venta]],2,FALSE)</f>
        <v>Samsung Galaxy S5</v>
      </c>
      <c r="G1842">
        <f>VLOOKUP(Ventas[[#This Row],[CódigoProducto]],Productos[[CódigoProducto]:[Costo de venta]],3,FALSE)</f>
        <v>2167.1999999999998</v>
      </c>
      <c r="H1842">
        <f>VLOOKUP(Ventas[[#This Row],[CódigoProducto]],Productos[[CódigoProducto]:[Costo de venta]],4,FALSE)</f>
        <v>1720</v>
      </c>
    </row>
    <row r="1843" spans="1:8" ht="15.6" thickTop="1" thickBot="1" x14ac:dyDescent="0.35">
      <c r="A1843" s="1">
        <v>41952</v>
      </c>
      <c r="B1843" s="13" t="s">
        <v>44</v>
      </c>
      <c r="C1843" t="s">
        <v>14</v>
      </c>
      <c r="D1843">
        <v>7</v>
      </c>
      <c r="E1843" t="str">
        <f>VLOOKUP(Ventas[[#This Row],[Representante]],Vendedores[],2,FALSE)</f>
        <v>Iquitos</v>
      </c>
      <c r="F1843" t="str">
        <f>VLOOKUP(Ventas[[#This Row],[CódigoProducto]],Productos[[CódigoProducto]:[Costo de venta]],2,FALSE)</f>
        <v>Samsung Galaxy A20</v>
      </c>
      <c r="G1843">
        <f>VLOOKUP(Ventas[[#This Row],[CódigoProducto]],Productos[[CódigoProducto]:[Costo de venta]],3,FALSE)</f>
        <v>1725</v>
      </c>
      <c r="H1843">
        <f>VLOOKUP(Ventas[[#This Row],[CódigoProducto]],Productos[[CódigoProducto]:[Costo de venta]],4,FALSE)</f>
        <v>1500</v>
      </c>
    </row>
    <row r="1844" spans="1:8" ht="15.6" thickTop="1" thickBot="1" x14ac:dyDescent="0.35">
      <c r="A1844" s="1">
        <v>41952</v>
      </c>
      <c r="B1844" s="13" t="s">
        <v>82</v>
      </c>
      <c r="C1844" t="s">
        <v>13</v>
      </c>
      <c r="D1844">
        <v>3</v>
      </c>
      <c r="E1844" t="str">
        <f>VLOOKUP(Ventas[[#This Row],[Representante]],Vendedores[],2,FALSE)</f>
        <v>Moquegua</v>
      </c>
      <c r="F1844" t="str">
        <f>VLOOKUP(Ventas[[#This Row],[CódigoProducto]],Productos[[CódigoProducto]:[Costo de venta]],2,FALSE)</f>
        <v>Xiaomi Redmi Note 9</v>
      </c>
      <c r="G1844">
        <f>VLOOKUP(Ventas[[#This Row],[CódigoProducto]],Productos[[CódigoProducto]:[Costo de venta]],3,FALSE)</f>
        <v>1683</v>
      </c>
      <c r="H1844">
        <f>VLOOKUP(Ventas[[#This Row],[CódigoProducto]],Productos[[CódigoProducto]:[Costo de venta]],4,FALSE)</f>
        <v>1530</v>
      </c>
    </row>
    <row r="1845" spans="1:8" ht="15.6" thickTop="1" thickBot="1" x14ac:dyDescent="0.35">
      <c r="A1845" s="1">
        <v>41952</v>
      </c>
      <c r="B1845" s="13" t="s">
        <v>83</v>
      </c>
      <c r="C1845" t="s">
        <v>21</v>
      </c>
      <c r="D1845">
        <v>1</v>
      </c>
      <c r="E1845" t="str">
        <f>VLOOKUP(Ventas[[#This Row],[Representante]],Vendedores[],2,FALSE)</f>
        <v>Huaraz</v>
      </c>
      <c r="F1845" t="str">
        <f>VLOOKUP(Ventas[[#This Row],[CódigoProducto]],Productos[[CódigoProducto]:[Costo de venta]],2,FALSE)</f>
        <v>BLU Studio X8</v>
      </c>
      <c r="G1845">
        <f>VLOOKUP(Ventas[[#This Row],[CódigoProducto]],Productos[[CódigoProducto]:[Costo de venta]],3,FALSE)</f>
        <v>1012</v>
      </c>
      <c r="H1845">
        <f>VLOOKUP(Ventas[[#This Row],[CódigoProducto]],Productos[[CódigoProducto]:[Costo de venta]],4,FALSE)</f>
        <v>920</v>
      </c>
    </row>
    <row r="1846" spans="1:8" ht="15.6" thickTop="1" thickBot="1" x14ac:dyDescent="0.35">
      <c r="A1846" s="1">
        <v>41952</v>
      </c>
      <c r="B1846" s="13" t="s">
        <v>84</v>
      </c>
      <c r="C1846" t="s">
        <v>18</v>
      </c>
      <c r="D1846">
        <v>3</v>
      </c>
      <c r="E1846" t="str">
        <f>VLOOKUP(Ventas[[#This Row],[Representante]],Vendedores[],2,FALSE)</f>
        <v>Trujillo</v>
      </c>
      <c r="F1846" t="str">
        <f>VLOOKUP(Ventas[[#This Row],[CódigoProducto]],Productos[[CódigoProducto]:[Costo de venta]],2,FALSE)</f>
        <v>Apple iPhone 6</v>
      </c>
      <c r="G1846">
        <f>VLOOKUP(Ventas[[#This Row],[CódigoProducto]],Productos[[CódigoProducto]:[Costo de venta]],3,FALSE)</f>
        <v>1312.5</v>
      </c>
      <c r="H1846">
        <f>VLOOKUP(Ventas[[#This Row],[CódigoProducto]],Productos[[CódigoProducto]:[Costo de venta]],4,FALSE)</f>
        <v>1250</v>
      </c>
    </row>
    <row r="1847" spans="1:8" ht="15.6" thickTop="1" thickBot="1" x14ac:dyDescent="0.35">
      <c r="A1847" s="1">
        <v>41952</v>
      </c>
      <c r="B1847" s="13" t="s">
        <v>85</v>
      </c>
      <c r="C1847" t="s">
        <v>14</v>
      </c>
      <c r="D1847">
        <v>1</v>
      </c>
      <c r="E1847" t="str">
        <f>VLOOKUP(Ventas[[#This Row],[Representante]],Vendedores[],2,FALSE)</f>
        <v>Jauja</v>
      </c>
      <c r="F1847" t="str">
        <f>VLOOKUP(Ventas[[#This Row],[CódigoProducto]],Productos[[CódigoProducto]:[Costo de venta]],2,FALSE)</f>
        <v>Samsung Galaxy A20</v>
      </c>
      <c r="G1847">
        <f>VLOOKUP(Ventas[[#This Row],[CódigoProducto]],Productos[[CódigoProducto]:[Costo de venta]],3,FALSE)</f>
        <v>1725</v>
      </c>
      <c r="H1847">
        <f>VLOOKUP(Ventas[[#This Row],[CódigoProducto]],Productos[[CódigoProducto]:[Costo de venta]],4,FALSE)</f>
        <v>1500</v>
      </c>
    </row>
    <row r="1848" spans="1:8" ht="15.6" thickTop="1" thickBot="1" x14ac:dyDescent="0.35">
      <c r="A1848" s="1">
        <v>41952</v>
      </c>
      <c r="B1848" s="13" t="s">
        <v>86</v>
      </c>
      <c r="C1848" t="s">
        <v>23</v>
      </c>
      <c r="D1848">
        <v>16</v>
      </c>
      <c r="E1848" t="str">
        <f>VLOOKUP(Ventas[[#This Row],[Representante]],Vendedores[],2,FALSE)</f>
        <v>Puerto Maldonado</v>
      </c>
      <c r="F1848" t="str">
        <f>VLOOKUP(Ventas[[#This Row],[CódigoProducto]],Productos[[CódigoProducto]:[Costo de venta]],2,FALSE)</f>
        <v>Samsung Galaxy J7</v>
      </c>
      <c r="G1848">
        <f>VLOOKUP(Ventas[[#This Row],[CódigoProducto]],Productos[[CódigoProducto]:[Costo de venta]],3,FALSE)</f>
        <v>2016.5</v>
      </c>
      <c r="H1848">
        <f>VLOOKUP(Ventas[[#This Row],[CódigoProducto]],Productos[[CódigoProducto]:[Costo de venta]],4,FALSE)</f>
        <v>1850</v>
      </c>
    </row>
    <row r="1849" spans="1:8" ht="15.6" thickTop="1" thickBot="1" x14ac:dyDescent="0.35">
      <c r="A1849" s="1">
        <v>41952</v>
      </c>
      <c r="B1849" s="13" t="s">
        <v>36</v>
      </c>
      <c r="C1849" t="s">
        <v>23</v>
      </c>
      <c r="D1849">
        <v>2</v>
      </c>
      <c r="E1849" t="str">
        <f>VLOOKUP(Ventas[[#This Row],[Representante]],Vendedores[],2,FALSE)</f>
        <v>Barranca</v>
      </c>
      <c r="F1849" t="str">
        <f>VLOOKUP(Ventas[[#This Row],[CódigoProducto]],Productos[[CódigoProducto]:[Costo de venta]],2,FALSE)</f>
        <v>Samsung Galaxy J7</v>
      </c>
      <c r="G1849">
        <f>VLOOKUP(Ventas[[#This Row],[CódigoProducto]],Productos[[CódigoProducto]:[Costo de venta]],3,FALSE)</f>
        <v>2016.5</v>
      </c>
      <c r="H1849">
        <f>VLOOKUP(Ventas[[#This Row],[CódigoProducto]],Productos[[CódigoProducto]:[Costo de venta]],4,FALSE)</f>
        <v>1850</v>
      </c>
    </row>
    <row r="1850" spans="1:8" ht="15.6" thickTop="1" thickBot="1" x14ac:dyDescent="0.35">
      <c r="A1850" s="1">
        <v>41952</v>
      </c>
      <c r="B1850" s="13" t="s">
        <v>87</v>
      </c>
      <c r="C1850" t="s">
        <v>21</v>
      </c>
      <c r="D1850">
        <v>3</v>
      </c>
      <c r="E1850" t="str">
        <f>VLOOKUP(Ventas[[#This Row],[Representante]],Vendedores[],2,FALSE)</f>
        <v>Tumbes</v>
      </c>
      <c r="F1850" t="str">
        <f>VLOOKUP(Ventas[[#This Row],[CódigoProducto]],Productos[[CódigoProducto]:[Costo de venta]],2,FALSE)</f>
        <v>BLU Studio X8</v>
      </c>
      <c r="G1850">
        <f>VLOOKUP(Ventas[[#This Row],[CódigoProducto]],Productos[[CódigoProducto]:[Costo de venta]],3,FALSE)</f>
        <v>1012</v>
      </c>
      <c r="H1850">
        <f>VLOOKUP(Ventas[[#This Row],[CódigoProducto]],Productos[[CódigoProducto]:[Costo de venta]],4,FALSE)</f>
        <v>920</v>
      </c>
    </row>
    <row r="1851" spans="1:8" ht="15.6" thickTop="1" thickBot="1" x14ac:dyDescent="0.35">
      <c r="A1851" s="1">
        <v>41952</v>
      </c>
      <c r="B1851" s="13" t="s">
        <v>88</v>
      </c>
      <c r="C1851" t="s">
        <v>22</v>
      </c>
      <c r="D1851">
        <v>3</v>
      </c>
      <c r="E1851" t="str">
        <f>VLOOKUP(Ventas[[#This Row],[Representante]],Vendedores[],2,FALSE)</f>
        <v>Talara</v>
      </c>
      <c r="F1851" t="str">
        <f>VLOOKUP(Ventas[[#This Row],[CódigoProducto]],Productos[[CódigoProducto]:[Costo de venta]],2,FALSE)</f>
        <v>Samsung Galaxy S69</v>
      </c>
      <c r="G1851">
        <f>VLOOKUP(Ventas[[#This Row],[CódigoProducto]],Productos[[CódigoProducto]:[Costo de venta]],3,FALSE)</f>
        <v>998.4</v>
      </c>
      <c r="H1851">
        <f>VLOOKUP(Ventas[[#This Row],[CódigoProducto]],Productos[[CódigoProducto]:[Costo de venta]],4,FALSE)</f>
        <v>960</v>
      </c>
    </row>
    <row r="1852" spans="1:8" ht="15.6" thickTop="1" thickBot="1" x14ac:dyDescent="0.35">
      <c r="A1852" s="1">
        <v>41952</v>
      </c>
      <c r="B1852" s="13" t="s">
        <v>89</v>
      </c>
      <c r="C1852" t="s">
        <v>21</v>
      </c>
      <c r="D1852">
        <v>1</v>
      </c>
      <c r="E1852" t="str">
        <f>VLOOKUP(Ventas[[#This Row],[Representante]],Vendedores[],2,FALSE)</f>
        <v>Paita</v>
      </c>
      <c r="F1852" t="str">
        <f>VLOOKUP(Ventas[[#This Row],[CódigoProducto]],Productos[[CódigoProducto]:[Costo de venta]],2,FALSE)</f>
        <v>BLU Studio X8</v>
      </c>
      <c r="G1852">
        <f>VLOOKUP(Ventas[[#This Row],[CódigoProducto]],Productos[[CódigoProducto]:[Costo de venta]],3,FALSE)</f>
        <v>1012</v>
      </c>
      <c r="H1852">
        <f>VLOOKUP(Ventas[[#This Row],[CódigoProducto]],Productos[[CódigoProducto]:[Costo de venta]],4,FALSE)</f>
        <v>920</v>
      </c>
    </row>
    <row r="1853" spans="1:8" ht="15.6" thickTop="1" thickBot="1" x14ac:dyDescent="0.35">
      <c r="A1853" s="1">
        <v>41952</v>
      </c>
      <c r="B1853" s="13" t="s">
        <v>41</v>
      </c>
      <c r="C1853" t="s">
        <v>15</v>
      </c>
      <c r="D1853">
        <v>3</v>
      </c>
      <c r="E1853" t="str">
        <f>VLOOKUP(Ventas[[#This Row],[Representante]],Vendedores[],2,FALSE)</f>
        <v>Chincha</v>
      </c>
      <c r="F1853" t="str">
        <f>VLOOKUP(Ventas[[#This Row],[CódigoProducto]],Productos[[CódigoProducto]:[Costo de venta]],2,FALSE)</f>
        <v>Moto G Plus</v>
      </c>
      <c r="G1853">
        <f>VLOOKUP(Ventas[[#This Row],[CódigoProducto]],Productos[[CódigoProducto]:[Costo de venta]],3,FALSE)</f>
        <v>2376</v>
      </c>
      <c r="H1853">
        <f>VLOOKUP(Ventas[[#This Row],[CódigoProducto]],Productos[[CódigoProducto]:[Costo de venta]],4,FALSE)</f>
        <v>2200</v>
      </c>
    </row>
    <row r="1854" spans="1:8" ht="15.6" thickTop="1" thickBot="1" x14ac:dyDescent="0.35">
      <c r="A1854" s="1">
        <v>41952</v>
      </c>
      <c r="B1854" s="13" t="s">
        <v>90</v>
      </c>
      <c r="C1854" t="s">
        <v>16</v>
      </c>
      <c r="D1854">
        <v>2</v>
      </c>
      <c r="E1854" t="str">
        <f>VLOOKUP(Ventas[[#This Row],[Representante]],Vendedores[],2,FALSE)</f>
        <v>Chimbote</v>
      </c>
      <c r="F1854" t="str">
        <f>VLOOKUP(Ventas[[#This Row],[CódigoProducto]],Productos[[CódigoProducto]:[Costo de venta]],2,FALSE)</f>
        <v>Huawei Nexus 6P</v>
      </c>
      <c r="G1854">
        <f>VLOOKUP(Ventas[[#This Row],[CódigoProducto]],Productos[[CódigoProducto]:[Costo de venta]],3,FALSE)</f>
        <v>1624</v>
      </c>
      <c r="H1854">
        <f>VLOOKUP(Ventas[[#This Row],[CódigoProducto]],Productos[[CódigoProducto]:[Costo de venta]],4,FALSE)</f>
        <v>1450</v>
      </c>
    </row>
    <row r="1855" spans="1:8" ht="15.6" thickTop="1" thickBot="1" x14ac:dyDescent="0.35">
      <c r="A1855" s="1">
        <v>41952</v>
      </c>
      <c r="B1855" s="13" t="s">
        <v>91</v>
      </c>
      <c r="C1855" t="s">
        <v>18</v>
      </c>
      <c r="D1855">
        <v>2</v>
      </c>
      <c r="E1855" t="str">
        <f>VLOOKUP(Ventas[[#This Row],[Representante]],Vendedores[],2,FALSE)</f>
        <v>Ica</v>
      </c>
      <c r="F1855" t="str">
        <f>VLOOKUP(Ventas[[#This Row],[CódigoProducto]],Productos[[CódigoProducto]:[Costo de venta]],2,FALSE)</f>
        <v>Apple iPhone 6</v>
      </c>
      <c r="G1855">
        <f>VLOOKUP(Ventas[[#This Row],[CódigoProducto]],Productos[[CódigoProducto]:[Costo de venta]],3,FALSE)</f>
        <v>1312.5</v>
      </c>
      <c r="H1855">
        <f>VLOOKUP(Ventas[[#This Row],[CódigoProducto]],Productos[[CódigoProducto]:[Costo de venta]],4,FALSE)</f>
        <v>1250</v>
      </c>
    </row>
    <row r="1856" spans="1:8" ht="15.6" thickTop="1" thickBot="1" x14ac:dyDescent="0.35">
      <c r="A1856" s="1">
        <v>41952</v>
      </c>
      <c r="B1856" s="13" t="s">
        <v>42</v>
      </c>
      <c r="C1856" t="s">
        <v>21</v>
      </c>
      <c r="D1856">
        <v>3</v>
      </c>
      <c r="E1856" t="str">
        <f>VLOOKUP(Ventas[[#This Row],[Representante]],Vendedores[],2,FALSE)</f>
        <v>Huánuco</v>
      </c>
      <c r="F1856" t="str">
        <f>VLOOKUP(Ventas[[#This Row],[CódigoProducto]],Productos[[CódigoProducto]:[Costo de venta]],2,FALSE)</f>
        <v>BLU Studio X8</v>
      </c>
      <c r="G1856">
        <f>VLOOKUP(Ventas[[#This Row],[CódigoProducto]],Productos[[CódigoProducto]:[Costo de venta]],3,FALSE)</f>
        <v>1012</v>
      </c>
      <c r="H1856">
        <f>VLOOKUP(Ventas[[#This Row],[CódigoProducto]],Productos[[CódigoProducto]:[Costo de venta]],4,FALSE)</f>
        <v>920</v>
      </c>
    </row>
    <row r="1857" spans="1:8" ht="15.6" thickTop="1" thickBot="1" x14ac:dyDescent="0.35">
      <c r="A1857" s="1">
        <v>41952</v>
      </c>
      <c r="B1857" s="13" t="s">
        <v>92</v>
      </c>
      <c r="C1857" t="s">
        <v>17</v>
      </c>
      <c r="D1857">
        <v>2</v>
      </c>
      <c r="E1857" t="str">
        <f>VLOOKUP(Ventas[[#This Row],[Representante]],Vendedores[],2,FALSE)</f>
        <v>Arequipa</v>
      </c>
      <c r="F1857" t="str">
        <f>VLOOKUP(Ventas[[#This Row],[CódigoProducto]],Productos[[CódigoProducto]:[Costo de venta]],2,FALSE)</f>
        <v>BLU Advance 5.0</v>
      </c>
      <c r="G1857">
        <f>VLOOKUP(Ventas[[#This Row],[CódigoProducto]],Productos[[CódigoProducto]:[Costo de venta]],3,FALSE)</f>
        <v>1620</v>
      </c>
      <c r="H1857">
        <f>VLOOKUP(Ventas[[#This Row],[CódigoProducto]],Productos[[CódigoProducto]:[Costo de venta]],4,FALSE)</f>
        <v>1350</v>
      </c>
    </row>
    <row r="1858" spans="1:8" ht="15.6" thickTop="1" thickBot="1" x14ac:dyDescent="0.35">
      <c r="A1858" s="1">
        <v>41952</v>
      </c>
      <c r="B1858" s="13" t="s">
        <v>93</v>
      </c>
      <c r="C1858" t="s">
        <v>17</v>
      </c>
      <c r="D1858">
        <v>3</v>
      </c>
      <c r="E1858" t="str">
        <f>VLOOKUP(Ventas[[#This Row],[Representante]],Vendedores[],2,FALSE)</f>
        <v>Cajamarca</v>
      </c>
      <c r="F1858" t="str">
        <f>VLOOKUP(Ventas[[#This Row],[CódigoProducto]],Productos[[CódigoProducto]:[Costo de venta]],2,FALSE)</f>
        <v>BLU Advance 5.0</v>
      </c>
      <c r="G1858">
        <f>VLOOKUP(Ventas[[#This Row],[CódigoProducto]],Productos[[CódigoProducto]:[Costo de venta]],3,FALSE)</f>
        <v>1620</v>
      </c>
      <c r="H1858">
        <f>VLOOKUP(Ventas[[#This Row],[CódigoProducto]],Productos[[CódigoProducto]:[Costo de venta]],4,FALSE)</f>
        <v>1350</v>
      </c>
    </row>
    <row r="1859" spans="1:8" ht="15.6" thickTop="1" thickBot="1" x14ac:dyDescent="0.35">
      <c r="A1859" s="1">
        <v>41952</v>
      </c>
      <c r="B1859" s="13" t="s">
        <v>35</v>
      </c>
      <c r="C1859" t="s">
        <v>14</v>
      </c>
      <c r="D1859">
        <v>1</v>
      </c>
      <c r="E1859" t="str">
        <f>VLOOKUP(Ventas[[#This Row],[Representante]],Vendedores[],2,FALSE)</f>
        <v>Huancayo</v>
      </c>
      <c r="F1859" t="str">
        <f>VLOOKUP(Ventas[[#This Row],[CódigoProducto]],Productos[[CódigoProducto]:[Costo de venta]],2,FALSE)</f>
        <v>Samsung Galaxy A20</v>
      </c>
      <c r="G1859">
        <f>VLOOKUP(Ventas[[#This Row],[CódigoProducto]],Productos[[CódigoProducto]:[Costo de venta]],3,FALSE)</f>
        <v>1725</v>
      </c>
      <c r="H1859">
        <f>VLOOKUP(Ventas[[#This Row],[CódigoProducto]],Productos[[CódigoProducto]:[Costo de venta]],4,FALSE)</f>
        <v>1500</v>
      </c>
    </row>
    <row r="1860" spans="1:8" ht="15.6" thickTop="1" thickBot="1" x14ac:dyDescent="0.35">
      <c r="A1860" s="1">
        <v>41952</v>
      </c>
      <c r="B1860" s="13" t="s">
        <v>94</v>
      </c>
      <c r="C1860" t="s">
        <v>15</v>
      </c>
      <c r="D1860">
        <v>1</v>
      </c>
      <c r="E1860" t="str">
        <f>VLOOKUP(Ventas[[#This Row],[Representante]],Vendedores[],2,FALSE)</f>
        <v>Piura</v>
      </c>
      <c r="F1860" t="str">
        <f>VLOOKUP(Ventas[[#This Row],[CódigoProducto]],Productos[[CódigoProducto]:[Costo de venta]],2,FALSE)</f>
        <v>Moto G Plus</v>
      </c>
      <c r="G1860">
        <f>VLOOKUP(Ventas[[#This Row],[CódigoProducto]],Productos[[CódigoProducto]:[Costo de venta]],3,FALSE)</f>
        <v>2376</v>
      </c>
      <c r="H1860">
        <f>VLOOKUP(Ventas[[#This Row],[CódigoProducto]],Productos[[CódigoProducto]:[Costo de venta]],4,FALSE)</f>
        <v>2200</v>
      </c>
    </row>
    <row r="1861" spans="1:8" ht="15.6" thickTop="1" thickBot="1" x14ac:dyDescent="0.35">
      <c r="A1861" s="1">
        <v>41952</v>
      </c>
      <c r="B1861" s="13" t="s">
        <v>95</v>
      </c>
      <c r="C1861" t="s">
        <v>15</v>
      </c>
      <c r="D1861">
        <v>14</v>
      </c>
      <c r="E1861" t="str">
        <f>VLOOKUP(Ventas[[#This Row],[Representante]],Vendedores[],2,FALSE)</f>
        <v>Chepén</v>
      </c>
      <c r="F1861" t="str">
        <f>VLOOKUP(Ventas[[#This Row],[CódigoProducto]],Productos[[CódigoProducto]:[Costo de venta]],2,FALSE)</f>
        <v>Moto G Plus</v>
      </c>
      <c r="G1861">
        <f>VLOOKUP(Ventas[[#This Row],[CódigoProducto]],Productos[[CódigoProducto]:[Costo de venta]],3,FALSE)</f>
        <v>2376</v>
      </c>
      <c r="H1861">
        <f>VLOOKUP(Ventas[[#This Row],[CódigoProducto]],Productos[[CódigoProducto]:[Costo de venta]],4,FALSE)</f>
        <v>2200</v>
      </c>
    </row>
    <row r="1862" spans="1:8" ht="15.6" thickTop="1" thickBot="1" x14ac:dyDescent="0.35">
      <c r="A1862" s="1">
        <v>41952</v>
      </c>
      <c r="B1862" s="13" t="s">
        <v>96</v>
      </c>
      <c r="C1862" t="s">
        <v>22</v>
      </c>
      <c r="D1862">
        <v>3</v>
      </c>
      <c r="E1862" t="str">
        <f>VLOOKUP(Ventas[[#This Row],[Representante]],Vendedores[],2,FALSE)</f>
        <v>Juliaca</v>
      </c>
      <c r="F1862" t="str">
        <f>VLOOKUP(Ventas[[#This Row],[CódigoProducto]],Productos[[CódigoProducto]:[Costo de venta]],2,FALSE)</f>
        <v>Samsung Galaxy S69</v>
      </c>
      <c r="G1862">
        <f>VLOOKUP(Ventas[[#This Row],[CódigoProducto]],Productos[[CódigoProducto]:[Costo de venta]],3,FALSE)</f>
        <v>998.4</v>
      </c>
      <c r="H1862">
        <f>VLOOKUP(Ventas[[#This Row],[CódigoProducto]],Productos[[CódigoProducto]:[Costo de venta]],4,FALSE)</f>
        <v>960</v>
      </c>
    </row>
    <row r="1863" spans="1:8" ht="15.6" thickTop="1" thickBot="1" x14ac:dyDescent="0.35">
      <c r="A1863" s="1">
        <v>41952</v>
      </c>
      <c r="B1863" s="13" t="s">
        <v>97</v>
      </c>
      <c r="C1863" t="s">
        <v>21</v>
      </c>
      <c r="D1863">
        <v>2</v>
      </c>
      <c r="E1863" t="str">
        <f>VLOOKUP(Ventas[[#This Row],[Representante]],Vendedores[],2,FALSE)</f>
        <v>Pucallpa</v>
      </c>
      <c r="F1863" t="str">
        <f>VLOOKUP(Ventas[[#This Row],[CódigoProducto]],Productos[[CódigoProducto]:[Costo de venta]],2,FALSE)</f>
        <v>BLU Studio X8</v>
      </c>
      <c r="G1863">
        <f>VLOOKUP(Ventas[[#This Row],[CódigoProducto]],Productos[[CódigoProducto]:[Costo de venta]],3,FALSE)</f>
        <v>1012</v>
      </c>
      <c r="H1863">
        <f>VLOOKUP(Ventas[[#This Row],[CódigoProducto]],Productos[[CódigoProducto]:[Costo de venta]],4,FALSE)</f>
        <v>920</v>
      </c>
    </row>
    <row r="1864" spans="1:8" ht="15.6" thickTop="1" thickBot="1" x14ac:dyDescent="0.35">
      <c r="A1864" s="1">
        <v>41952</v>
      </c>
      <c r="B1864" s="13" t="s">
        <v>98</v>
      </c>
      <c r="C1864" t="s">
        <v>21</v>
      </c>
      <c r="D1864">
        <v>3</v>
      </c>
      <c r="E1864" t="str">
        <f>VLOOKUP(Ventas[[#This Row],[Representante]],Vendedores[],2,FALSE)</f>
        <v>Lima</v>
      </c>
      <c r="F1864" t="str">
        <f>VLOOKUP(Ventas[[#This Row],[CódigoProducto]],Productos[[CódigoProducto]:[Costo de venta]],2,FALSE)</f>
        <v>BLU Studio X8</v>
      </c>
      <c r="G1864">
        <f>VLOOKUP(Ventas[[#This Row],[CódigoProducto]],Productos[[CódigoProducto]:[Costo de venta]],3,FALSE)</f>
        <v>1012</v>
      </c>
      <c r="H1864">
        <f>VLOOKUP(Ventas[[#This Row],[CódigoProducto]],Productos[[CódigoProducto]:[Costo de venta]],4,FALSE)</f>
        <v>920</v>
      </c>
    </row>
    <row r="1865" spans="1:8" ht="15.6" thickTop="1" thickBot="1" x14ac:dyDescent="0.35">
      <c r="A1865" s="1">
        <v>41952</v>
      </c>
      <c r="B1865" s="13" t="s">
        <v>99</v>
      </c>
      <c r="C1865" t="s">
        <v>15</v>
      </c>
      <c r="D1865">
        <v>3</v>
      </c>
      <c r="E1865" t="str">
        <f>VLOOKUP(Ventas[[#This Row],[Representante]],Vendedores[],2,FALSE)</f>
        <v>Chiclayo</v>
      </c>
      <c r="F1865" t="str">
        <f>VLOOKUP(Ventas[[#This Row],[CódigoProducto]],Productos[[CódigoProducto]:[Costo de venta]],2,FALSE)</f>
        <v>Moto G Plus</v>
      </c>
      <c r="G1865">
        <f>VLOOKUP(Ventas[[#This Row],[CódigoProducto]],Productos[[CódigoProducto]:[Costo de venta]],3,FALSE)</f>
        <v>2376</v>
      </c>
      <c r="H1865">
        <f>VLOOKUP(Ventas[[#This Row],[CódigoProducto]],Productos[[CódigoProducto]:[Costo de venta]],4,FALSE)</f>
        <v>2200</v>
      </c>
    </row>
    <row r="1866" spans="1:8" ht="15.6" thickTop="1" thickBot="1" x14ac:dyDescent="0.35">
      <c r="A1866" s="1">
        <v>41952</v>
      </c>
      <c r="B1866" s="13" t="s">
        <v>100</v>
      </c>
      <c r="C1866" t="s">
        <v>16</v>
      </c>
      <c r="D1866">
        <v>1</v>
      </c>
      <c r="E1866" t="str">
        <f>VLOOKUP(Ventas[[#This Row],[Representante]],Vendedores[],2,FALSE)</f>
        <v>Cerro de Pasco</v>
      </c>
      <c r="F1866" t="str">
        <f>VLOOKUP(Ventas[[#This Row],[CódigoProducto]],Productos[[CódigoProducto]:[Costo de venta]],2,FALSE)</f>
        <v>Huawei Nexus 6P</v>
      </c>
      <c r="G1866">
        <f>VLOOKUP(Ventas[[#This Row],[CódigoProducto]],Productos[[CódigoProducto]:[Costo de venta]],3,FALSE)</f>
        <v>1624</v>
      </c>
      <c r="H1866">
        <f>VLOOKUP(Ventas[[#This Row],[CódigoProducto]],Productos[[CódigoProducto]:[Costo de venta]],4,FALSE)</f>
        <v>1450</v>
      </c>
    </row>
    <row r="1867" spans="1:8" ht="15.6" thickTop="1" thickBot="1" x14ac:dyDescent="0.35">
      <c r="A1867" s="1">
        <v>41952</v>
      </c>
      <c r="B1867" s="13" t="s">
        <v>101</v>
      </c>
      <c r="C1867" t="s">
        <v>14</v>
      </c>
      <c r="D1867">
        <v>2</v>
      </c>
      <c r="E1867" t="str">
        <f>VLOOKUP(Ventas[[#This Row],[Representante]],Vendedores[],2,FALSE)</f>
        <v>Cañete</v>
      </c>
      <c r="F1867" t="str">
        <f>VLOOKUP(Ventas[[#This Row],[CódigoProducto]],Productos[[CódigoProducto]:[Costo de venta]],2,FALSE)</f>
        <v>Samsung Galaxy A20</v>
      </c>
      <c r="G1867">
        <f>VLOOKUP(Ventas[[#This Row],[CódigoProducto]],Productos[[CódigoProducto]:[Costo de venta]],3,FALSE)</f>
        <v>1725</v>
      </c>
      <c r="H1867">
        <f>VLOOKUP(Ventas[[#This Row],[CódigoProducto]],Productos[[CódigoProducto]:[Costo de venta]],4,FALSE)</f>
        <v>1500</v>
      </c>
    </row>
    <row r="1868" spans="1:8" ht="15.6" thickTop="1" thickBot="1" x14ac:dyDescent="0.35">
      <c r="A1868" s="1">
        <v>41952</v>
      </c>
      <c r="B1868" s="13" t="s">
        <v>102</v>
      </c>
      <c r="C1868" t="s">
        <v>16</v>
      </c>
      <c r="D1868">
        <v>2</v>
      </c>
      <c r="E1868" t="str">
        <f>VLOOKUP(Ventas[[#This Row],[Representante]],Vendedores[],2,FALSE)</f>
        <v>Moyobamba</v>
      </c>
      <c r="F1868" t="str">
        <f>VLOOKUP(Ventas[[#This Row],[CódigoProducto]],Productos[[CódigoProducto]:[Costo de venta]],2,FALSE)</f>
        <v>Huawei Nexus 6P</v>
      </c>
      <c r="G1868">
        <f>VLOOKUP(Ventas[[#This Row],[CódigoProducto]],Productos[[CódigoProducto]:[Costo de venta]],3,FALSE)</f>
        <v>1624</v>
      </c>
      <c r="H1868">
        <f>VLOOKUP(Ventas[[#This Row],[CódigoProducto]],Productos[[CódigoProducto]:[Costo de venta]],4,FALSE)</f>
        <v>1450</v>
      </c>
    </row>
    <row r="1869" spans="1:8" ht="15.6" thickTop="1" thickBot="1" x14ac:dyDescent="0.35">
      <c r="A1869" s="1">
        <v>41952</v>
      </c>
      <c r="B1869" s="13" t="s">
        <v>53</v>
      </c>
      <c r="C1869" t="s">
        <v>16</v>
      </c>
      <c r="D1869">
        <v>2</v>
      </c>
      <c r="E1869" t="str">
        <f>VLOOKUP(Ventas[[#This Row],[Representante]],Vendedores[],2,FALSE)</f>
        <v>Arequipa</v>
      </c>
      <c r="F1869" t="str">
        <f>VLOOKUP(Ventas[[#This Row],[CódigoProducto]],Productos[[CódigoProducto]:[Costo de venta]],2,FALSE)</f>
        <v>Huawei Nexus 6P</v>
      </c>
      <c r="G1869">
        <f>VLOOKUP(Ventas[[#This Row],[CódigoProducto]],Productos[[CódigoProducto]:[Costo de venta]],3,FALSE)</f>
        <v>1624</v>
      </c>
      <c r="H1869">
        <f>VLOOKUP(Ventas[[#This Row],[CódigoProducto]],Productos[[CódigoProducto]:[Costo de venta]],4,FALSE)</f>
        <v>1450</v>
      </c>
    </row>
    <row r="1870" spans="1:8" ht="15.6" thickTop="1" thickBot="1" x14ac:dyDescent="0.35">
      <c r="A1870" s="1">
        <v>41952</v>
      </c>
      <c r="B1870" s="13" t="s">
        <v>50</v>
      </c>
      <c r="C1870" t="s">
        <v>14</v>
      </c>
      <c r="D1870">
        <v>3</v>
      </c>
      <c r="E1870" t="str">
        <f>VLOOKUP(Ventas[[#This Row],[Representante]],Vendedores[],2,FALSE)</f>
        <v>Cajamarca</v>
      </c>
      <c r="F1870" t="str">
        <f>VLOOKUP(Ventas[[#This Row],[CódigoProducto]],Productos[[CódigoProducto]:[Costo de venta]],2,FALSE)</f>
        <v>Samsung Galaxy A20</v>
      </c>
      <c r="G1870">
        <f>VLOOKUP(Ventas[[#This Row],[CódigoProducto]],Productos[[CódigoProducto]:[Costo de venta]],3,FALSE)</f>
        <v>1725</v>
      </c>
      <c r="H1870">
        <f>VLOOKUP(Ventas[[#This Row],[CódigoProducto]],Productos[[CódigoProducto]:[Costo de venta]],4,FALSE)</f>
        <v>1500</v>
      </c>
    </row>
    <row r="1871" spans="1:8" ht="15.6" thickTop="1" thickBot="1" x14ac:dyDescent="0.35">
      <c r="A1871" s="1">
        <v>41952</v>
      </c>
      <c r="B1871" s="13" t="s">
        <v>34</v>
      </c>
      <c r="C1871" t="s">
        <v>15</v>
      </c>
      <c r="D1871">
        <v>3</v>
      </c>
      <c r="E1871" t="str">
        <f>VLOOKUP(Ventas[[#This Row],[Representante]],Vendedores[],2,FALSE)</f>
        <v>Ica</v>
      </c>
      <c r="F1871" t="str">
        <f>VLOOKUP(Ventas[[#This Row],[CódigoProducto]],Productos[[CódigoProducto]:[Costo de venta]],2,FALSE)</f>
        <v>Moto G Plus</v>
      </c>
      <c r="G1871">
        <f>VLOOKUP(Ventas[[#This Row],[CódigoProducto]],Productos[[CódigoProducto]:[Costo de venta]],3,FALSE)</f>
        <v>2376</v>
      </c>
      <c r="H1871">
        <f>VLOOKUP(Ventas[[#This Row],[CódigoProducto]],Productos[[CódigoProducto]:[Costo de venta]],4,FALSE)</f>
        <v>2200</v>
      </c>
    </row>
    <row r="1872" spans="1:8" ht="15.6" thickTop="1" thickBot="1" x14ac:dyDescent="0.35">
      <c r="A1872" s="1">
        <v>41952</v>
      </c>
      <c r="B1872" s="13" t="s">
        <v>32</v>
      </c>
      <c r="C1872" t="s">
        <v>21</v>
      </c>
      <c r="D1872">
        <v>3</v>
      </c>
      <c r="E1872" t="str">
        <f>VLOOKUP(Ventas[[#This Row],[Representante]],Vendedores[],2,FALSE)</f>
        <v>Trujillo</v>
      </c>
      <c r="F1872" t="str">
        <f>VLOOKUP(Ventas[[#This Row],[CódigoProducto]],Productos[[CódigoProducto]:[Costo de venta]],2,FALSE)</f>
        <v>BLU Studio X8</v>
      </c>
      <c r="G1872">
        <f>VLOOKUP(Ventas[[#This Row],[CódigoProducto]],Productos[[CódigoProducto]:[Costo de venta]],3,FALSE)</f>
        <v>1012</v>
      </c>
      <c r="H1872">
        <f>VLOOKUP(Ventas[[#This Row],[CódigoProducto]],Productos[[CódigoProducto]:[Costo de venta]],4,FALSE)</f>
        <v>920</v>
      </c>
    </row>
    <row r="1873" spans="1:8" ht="15.6" thickTop="1" thickBot="1" x14ac:dyDescent="0.35">
      <c r="A1873" s="1">
        <v>41952</v>
      </c>
      <c r="B1873" s="13" t="s">
        <v>59</v>
      </c>
      <c r="C1873" t="s">
        <v>24</v>
      </c>
      <c r="D1873">
        <v>2</v>
      </c>
      <c r="E1873" t="str">
        <f>VLOOKUP(Ventas[[#This Row],[Representante]],Vendedores[],2,FALSE)</f>
        <v>Huaral</v>
      </c>
      <c r="F1873" t="str">
        <f>VLOOKUP(Ventas[[#This Row],[CódigoProducto]],Productos[[CódigoProducto]:[Costo de venta]],2,FALSE)</f>
        <v>Samsung Galaxy S5</v>
      </c>
      <c r="G1873">
        <f>VLOOKUP(Ventas[[#This Row],[CódigoProducto]],Productos[[CódigoProducto]:[Costo de venta]],3,FALSE)</f>
        <v>2167.1999999999998</v>
      </c>
      <c r="H1873">
        <f>VLOOKUP(Ventas[[#This Row],[CódigoProducto]],Productos[[CódigoProducto]:[Costo de venta]],4,FALSE)</f>
        <v>1720</v>
      </c>
    </row>
    <row r="1874" spans="1:8" ht="15.6" thickTop="1" thickBot="1" x14ac:dyDescent="0.35">
      <c r="A1874" s="1">
        <v>41952</v>
      </c>
      <c r="B1874" s="13" t="s">
        <v>37</v>
      </c>
      <c r="C1874" t="s">
        <v>20</v>
      </c>
      <c r="D1874">
        <v>14</v>
      </c>
      <c r="E1874" t="str">
        <f>VLOOKUP(Ventas[[#This Row],[Representante]],Vendedores[],2,FALSE)</f>
        <v>Chiclayo</v>
      </c>
      <c r="F1874" t="str">
        <f>VLOOKUP(Ventas[[#This Row],[CódigoProducto]],Productos[[CódigoProducto]:[Costo de venta]],2,FALSE)</f>
        <v>ALCATEL OneTouch</v>
      </c>
      <c r="G1874">
        <f>VLOOKUP(Ventas[[#This Row],[CódigoProducto]],Productos[[CódigoProducto]:[Costo de venta]],3,FALSE)</f>
        <v>1020</v>
      </c>
      <c r="H1874">
        <f>VLOOKUP(Ventas[[#This Row],[CódigoProducto]],Productos[[CódigoProducto]:[Costo de venta]],4,FALSE)</f>
        <v>850</v>
      </c>
    </row>
    <row r="1875" spans="1:8" ht="15.6" thickTop="1" thickBot="1" x14ac:dyDescent="0.35">
      <c r="A1875" s="1">
        <v>41952</v>
      </c>
      <c r="B1875" s="13" t="s">
        <v>38</v>
      </c>
      <c r="C1875" t="s">
        <v>21</v>
      </c>
      <c r="D1875">
        <v>11</v>
      </c>
      <c r="E1875" t="str">
        <f>VLOOKUP(Ventas[[#This Row],[Representante]],Vendedores[],2,FALSE)</f>
        <v>Catacaos</v>
      </c>
      <c r="F1875" t="str">
        <f>VLOOKUP(Ventas[[#This Row],[CódigoProducto]],Productos[[CódigoProducto]:[Costo de venta]],2,FALSE)</f>
        <v>BLU Studio X8</v>
      </c>
      <c r="G1875">
        <f>VLOOKUP(Ventas[[#This Row],[CódigoProducto]],Productos[[CódigoProducto]:[Costo de venta]],3,FALSE)</f>
        <v>1012</v>
      </c>
      <c r="H1875">
        <f>VLOOKUP(Ventas[[#This Row],[CódigoProducto]],Productos[[CódigoProducto]:[Costo de venta]],4,FALSE)</f>
        <v>920</v>
      </c>
    </row>
    <row r="1876" spans="1:8" ht="15.6" thickTop="1" thickBot="1" x14ac:dyDescent="0.35">
      <c r="A1876" s="1">
        <v>41952</v>
      </c>
      <c r="B1876" s="13" t="s">
        <v>43</v>
      </c>
      <c r="C1876" t="s">
        <v>24</v>
      </c>
      <c r="D1876">
        <v>21</v>
      </c>
      <c r="E1876" t="str">
        <f>VLOOKUP(Ventas[[#This Row],[Representante]],Vendedores[],2,FALSE)</f>
        <v>Huancayo</v>
      </c>
      <c r="F1876" t="str">
        <f>VLOOKUP(Ventas[[#This Row],[CódigoProducto]],Productos[[CódigoProducto]:[Costo de venta]],2,FALSE)</f>
        <v>Samsung Galaxy S5</v>
      </c>
      <c r="G1876">
        <f>VLOOKUP(Ventas[[#This Row],[CódigoProducto]],Productos[[CódigoProducto]:[Costo de venta]],3,FALSE)</f>
        <v>2167.1999999999998</v>
      </c>
      <c r="H1876">
        <f>VLOOKUP(Ventas[[#This Row],[CódigoProducto]],Productos[[CódigoProducto]:[Costo de venta]],4,FALSE)</f>
        <v>1720</v>
      </c>
    </row>
    <row r="1877" spans="1:8" ht="15.6" thickTop="1" thickBot="1" x14ac:dyDescent="0.35">
      <c r="A1877" s="1">
        <v>41952</v>
      </c>
      <c r="B1877" s="13" t="s">
        <v>49</v>
      </c>
      <c r="C1877" t="s">
        <v>14</v>
      </c>
      <c r="D1877">
        <v>2</v>
      </c>
      <c r="E1877" t="str">
        <f>VLOOKUP(Ventas[[#This Row],[Representante]],Vendedores[],2,FALSE)</f>
        <v>Piura</v>
      </c>
      <c r="F1877" t="str">
        <f>VLOOKUP(Ventas[[#This Row],[CódigoProducto]],Productos[[CódigoProducto]:[Costo de venta]],2,FALSE)</f>
        <v>Samsung Galaxy A20</v>
      </c>
      <c r="G1877">
        <f>VLOOKUP(Ventas[[#This Row],[CódigoProducto]],Productos[[CódigoProducto]:[Costo de venta]],3,FALSE)</f>
        <v>1725</v>
      </c>
      <c r="H1877">
        <f>VLOOKUP(Ventas[[#This Row],[CódigoProducto]],Productos[[CódigoProducto]:[Costo de venta]],4,FALSE)</f>
        <v>1500</v>
      </c>
    </row>
    <row r="1878" spans="1:8" ht="15.6" thickTop="1" thickBot="1" x14ac:dyDescent="0.35">
      <c r="A1878" s="1">
        <v>41952</v>
      </c>
      <c r="B1878" s="13" t="s">
        <v>40</v>
      </c>
      <c r="C1878" t="s">
        <v>17</v>
      </c>
      <c r="D1878">
        <v>2</v>
      </c>
      <c r="E1878" t="str">
        <f>VLOOKUP(Ventas[[#This Row],[Representante]],Vendedores[],2,FALSE)</f>
        <v>Iquitos</v>
      </c>
      <c r="F1878" t="str">
        <f>VLOOKUP(Ventas[[#This Row],[CódigoProducto]],Productos[[CódigoProducto]:[Costo de venta]],2,FALSE)</f>
        <v>BLU Advance 5.0</v>
      </c>
      <c r="G1878">
        <f>VLOOKUP(Ventas[[#This Row],[CódigoProducto]],Productos[[CódigoProducto]:[Costo de venta]],3,FALSE)</f>
        <v>1620</v>
      </c>
      <c r="H1878">
        <f>VLOOKUP(Ventas[[#This Row],[CódigoProducto]],Productos[[CódigoProducto]:[Costo de venta]],4,FALSE)</f>
        <v>1350</v>
      </c>
    </row>
    <row r="1879" spans="1:8" ht="15.6" thickTop="1" thickBot="1" x14ac:dyDescent="0.35">
      <c r="A1879" s="1">
        <v>41953</v>
      </c>
      <c r="B1879" s="13" t="s">
        <v>39</v>
      </c>
      <c r="C1879" t="s">
        <v>15</v>
      </c>
      <c r="D1879">
        <v>2</v>
      </c>
      <c r="E1879" t="str">
        <f>VLOOKUP(Ventas[[#This Row],[Representante]],Vendedores[],2,FALSE)</f>
        <v>Tacna</v>
      </c>
      <c r="F1879" t="str">
        <f>VLOOKUP(Ventas[[#This Row],[CódigoProducto]],Productos[[CódigoProducto]:[Costo de venta]],2,FALSE)</f>
        <v>Moto G Plus</v>
      </c>
      <c r="G1879">
        <f>VLOOKUP(Ventas[[#This Row],[CódigoProducto]],Productos[[CódigoProducto]:[Costo de venta]],3,FALSE)</f>
        <v>2376</v>
      </c>
      <c r="H1879">
        <f>VLOOKUP(Ventas[[#This Row],[CódigoProducto]],Productos[[CódigoProducto]:[Costo de venta]],4,FALSE)</f>
        <v>2200</v>
      </c>
    </row>
    <row r="1880" spans="1:8" ht="15.6" thickTop="1" thickBot="1" x14ac:dyDescent="0.35">
      <c r="A1880" s="1">
        <v>41953</v>
      </c>
      <c r="B1880" s="13" t="s">
        <v>48</v>
      </c>
      <c r="C1880" t="s">
        <v>21</v>
      </c>
      <c r="D1880">
        <v>19</v>
      </c>
      <c r="E1880" t="str">
        <f>VLOOKUP(Ventas[[#This Row],[Representante]],Vendedores[],2,FALSE)</f>
        <v>Cusco</v>
      </c>
      <c r="F1880" t="str">
        <f>VLOOKUP(Ventas[[#This Row],[CódigoProducto]],Productos[[CódigoProducto]:[Costo de venta]],2,FALSE)</f>
        <v>BLU Studio X8</v>
      </c>
      <c r="G1880">
        <f>VLOOKUP(Ventas[[#This Row],[CódigoProducto]],Productos[[CódigoProducto]:[Costo de venta]],3,FALSE)</f>
        <v>1012</v>
      </c>
      <c r="H1880">
        <f>VLOOKUP(Ventas[[#This Row],[CódigoProducto]],Productos[[CódigoProducto]:[Costo de venta]],4,FALSE)</f>
        <v>920</v>
      </c>
    </row>
    <row r="1881" spans="1:8" ht="15.6" thickTop="1" thickBot="1" x14ac:dyDescent="0.35">
      <c r="A1881" s="1">
        <v>41953</v>
      </c>
      <c r="B1881" s="13" t="s">
        <v>47</v>
      </c>
      <c r="C1881" t="s">
        <v>17</v>
      </c>
      <c r="D1881">
        <v>7</v>
      </c>
      <c r="E1881" t="str">
        <f>VLOOKUP(Ventas[[#This Row],[Representante]],Vendedores[],2,FALSE)</f>
        <v>Chimbote</v>
      </c>
      <c r="F1881" t="str">
        <f>VLOOKUP(Ventas[[#This Row],[CódigoProducto]],Productos[[CódigoProducto]:[Costo de venta]],2,FALSE)</f>
        <v>BLU Advance 5.0</v>
      </c>
      <c r="G1881">
        <f>VLOOKUP(Ventas[[#This Row],[CódigoProducto]],Productos[[CódigoProducto]:[Costo de venta]],3,FALSE)</f>
        <v>1620</v>
      </c>
      <c r="H1881">
        <f>VLOOKUP(Ventas[[#This Row],[CódigoProducto]],Productos[[CódigoProducto]:[Costo de venta]],4,FALSE)</f>
        <v>1350</v>
      </c>
    </row>
    <row r="1882" spans="1:8" ht="15.6" thickTop="1" thickBot="1" x14ac:dyDescent="0.35">
      <c r="A1882" s="1">
        <v>41953</v>
      </c>
      <c r="B1882" s="13" t="s">
        <v>56</v>
      </c>
      <c r="C1882" t="s">
        <v>19</v>
      </c>
      <c r="D1882">
        <v>2</v>
      </c>
      <c r="E1882" t="str">
        <f>VLOOKUP(Ventas[[#This Row],[Representante]],Vendedores[],2,FALSE)</f>
        <v>Juliaca</v>
      </c>
      <c r="F1882" t="str">
        <f>VLOOKUP(Ventas[[#This Row],[CódigoProducto]],Productos[[CódigoProducto]:[Costo de venta]],2,FALSE)</f>
        <v>ASUS ZenFone 3</v>
      </c>
      <c r="G1882">
        <f>VLOOKUP(Ventas[[#This Row],[CódigoProducto]],Productos[[CódigoProducto]:[Costo de venta]],3,FALSE)</f>
        <v>2013</v>
      </c>
      <c r="H1882">
        <f>VLOOKUP(Ventas[[#This Row],[CódigoProducto]],Productos[[CódigoProducto]:[Costo de venta]],4,FALSE)</f>
        <v>1650</v>
      </c>
    </row>
    <row r="1883" spans="1:8" ht="15.6" thickTop="1" thickBot="1" x14ac:dyDescent="0.35">
      <c r="A1883" s="1">
        <v>41953</v>
      </c>
      <c r="B1883" s="13" t="s">
        <v>52</v>
      </c>
      <c r="C1883" t="s">
        <v>13</v>
      </c>
      <c r="D1883">
        <v>3</v>
      </c>
      <c r="E1883" t="str">
        <f>VLOOKUP(Ventas[[#This Row],[Representante]],Vendedores[],2,FALSE)</f>
        <v>Ayacucho</v>
      </c>
      <c r="F1883" t="str">
        <f>VLOOKUP(Ventas[[#This Row],[CódigoProducto]],Productos[[CódigoProducto]:[Costo de venta]],2,FALSE)</f>
        <v>Xiaomi Redmi Note 9</v>
      </c>
      <c r="G1883">
        <f>VLOOKUP(Ventas[[#This Row],[CódigoProducto]],Productos[[CódigoProducto]:[Costo de venta]],3,FALSE)</f>
        <v>1683</v>
      </c>
      <c r="H1883">
        <f>VLOOKUP(Ventas[[#This Row],[CódigoProducto]],Productos[[CódigoProducto]:[Costo de venta]],4,FALSE)</f>
        <v>1530</v>
      </c>
    </row>
    <row r="1884" spans="1:8" ht="15.6" thickTop="1" thickBot="1" x14ac:dyDescent="0.35">
      <c r="A1884" s="1">
        <v>41953</v>
      </c>
      <c r="B1884" s="13" t="s">
        <v>55</v>
      </c>
      <c r="C1884" t="s">
        <v>17</v>
      </c>
      <c r="D1884">
        <v>3</v>
      </c>
      <c r="E1884" t="str">
        <f>VLOOKUP(Ventas[[#This Row],[Representante]],Vendedores[],2,FALSE)</f>
        <v>Pucallpa</v>
      </c>
      <c r="F1884" t="str">
        <f>VLOOKUP(Ventas[[#This Row],[CódigoProducto]],Productos[[CódigoProducto]:[Costo de venta]],2,FALSE)</f>
        <v>BLU Advance 5.0</v>
      </c>
      <c r="G1884">
        <f>VLOOKUP(Ventas[[#This Row],[CódigoProducto]],Productos[[CódigoProducto]:[Costo de venta]],3,FALSE)</f>
        <v>1620</v>
      </c>
      <c r="H1884">
        <f>VLOOKUP(Ventas[[#This Row],[CódigoProducto]],Productos[[CódigoProducto]:[Costo de venta]],4,FALSE)</f>
        <v>1350</v>
      </c>
    </row>
    <row r="1885" spans="1:8" ht="15.6" thickTop="1" thickBot="1" x14ac:dyDescent="0.35">
      <c r="A1885" s="1">
        <v>41953</v>
      </c>
      <c r="B1885" s="13" t="s">
        <v>57</v>
      </c>
      <c r="C1885" t="s">
        <v>17</v>
      </c>
      <c r="D1885">
        <v>2</v>
      </c>
      <c r="E1885" t="str">
        <f>VLOOKUP(Ventas[[#This Row],[Representante]],Vendedores[],2,FALSE)</f>
        <v>Tumbes</v>
      </c>
      <c r="F1885" t="str">
        <f>VLOOKUP(Ventas[[#This Row],[CódigoProducto]],Productos[[CódigoProducto]:[Costo de venta]],2,FALSE)</f>
        <v>BLU Advance 5.0</v>
      </c>
      <c r="G1885">
        <f>VLOOKUP(Ventas[[#This Row],[CódigoProducto]],Productos[[CódigoProducto]:[Costo de venta]],3,FALSE)</f>
        <v>1620</v>
      </c>
      <c r="H1885">
        <f>VLOOKUP(Ventas[[#This Row],[CódigoProducto]],Productos[[CódigoProducto]:[Costo de venta]],4,FALSE)</f>
        <v>1350</v>
      </c>
    </row>
    <row r="1886" spans="1:8" ht="15.6" thickTop="1" thickBot="1" x14ac:dyDescent="0.35">
      <c r="A1886" s="1">
        <v>41953</v>
      </c>
      <c r="B1886" s="13" t="s">
        <v>45</v>
      </c>
      <c r="C1886" t="s">
        <v>24</v>
      </c>
      <c r="D1886">
        <v>4</v>
      </c>
      <c r="E1886" t="str">
        <f>VLOOKUP(Ventas[[#This Row],[Representante]],Vendedores[],2,FALSE)</f>
        <v>Ilo</v>
      </c>
      <c r="F1886" t="str">
        <f>VLOOKUP(Ventas[[#This Row],[CódigoProducto]],Productos[[CódigoProducto]:[Costo de venta]],2,FALSE)</f>
        <v>Samsung Galaxy S5</v>
      </c>
      <c r="G1886">
        <f>VLOOKUP(Ventas[[#This Row],[CódigoProducto]],Productos[[CódigoProducto]:[Costo de venta]],3,FALSE)</f>
        <v>2167.1999999999998</v>
      </c>
      <c r="H1886">
        <f>VLOOKUP(Ventas[[#This Row],[CódigoProducto]],Productos[[CódigoProducto]:[Costo de venta]],4,FALSE)</f>
        <v>1720</v>
      </c>
    </row>
    <row r="1887" spans="1:8" ht="15.6" thickTop="1" thickBot="1" x14ac:dyDescent="0.35">
      <c r="A1887" s="1">
        <v>41953</v>
      </c>
      <c r="B1887" s="13" t="s">
        <v>51</v>
      </c>
      <c r="C1887" t="s">
        <v>24</v>
      </c>
      <c r="D1887">
        <v>2</v>
      </c>
      <c r="E1887" t="str">
        <f>VLOOKUP(Ventas[[#This Row],[Representante]],Vendedores[],2,FALSE)</f>
        <v>Huaraz</v>
      </c>
      <c r="F1887" t="str">
        <f>VLOOKUP(Ventas[[#This Row],[CódigoProducto]],Productos[[CódigoProducto]:[Costo de venta]],2,FALSE)</f>
        <v>Samsung Galaxy S5</v>
      </c>
      <c r="G1887">
        <f>VLOOKUP(Ventas[[#This Row],[CódigoProducto]],Productos[[CódigoProducto]:[Costo de venta]],3,FALSE)</f>
        <v>2167.1999999999998</v>
      </c>
      <c r="H1887">
        <f>VLOOKUP(Ventas[[#This Row],[CódigoProducto]],Productos[[CódigoProducto]:[Costo de venta]],4,FALSE)</f>
        <v>1720</v>
      </c>
    </row>
    <row r="1888" spans="1:8" ht="15.6" thickTop="1" thickBot="1" x14ac:dyDescent="0.35">
      <c r="A1888" s="1">
        <v>41953</v>
      </c>
      <c r="B1888" s="13" t="s">
        <v>58</v>
      </c>
      <c r="C1888" t="s">
        <v>20</v>
      </c>
      <c r="D1888">
        <v>3</v>
      </c>
      <c r="E1888" t="str">
        <f>VLOOKUP(Ventas[[#This Row],[Representante]],Vendedores[],2,FALSE)</f>
        <v>Chincha</v>
      </c>
      <c r="F1888" t="str">
        <f>VLOOKUP(Ventas[[#This Row],[CódigoProducto]],Productos[[CódigoProducto]:[Costo de venta]],2,FALSE)</f>
        <v>ALCATEL OneTouch</v>
      </c>
      <c r="G1888">
        <f>VLOOKUP(Ventas[[#This Row],[CódigoProducto]],Productos[[CódigoProducto]:[Costo de venta]],3,FALSE)</f>
        <v>1020</v>
      </c>
      <c r="H1888">
        <f>VLOOKUP(Ventas[[#This Row],[CódigoProducto]],Productos[[CódigoProducto]:[Costo de venta]],4,FALSE)</f>
        <v>850</v>
      </c>
    </row>
    <row r="1889" spans="1:8" ht="15.6" thickTop="1" thickBot="1" x14ac:dyDescent="0.35">
      <c r="A1889" s="1">
        <v>41953</v>
      </c>
      <c r="B1889" s="13" t="s">
        <v>60</v>
      </c>
      <c r="C1889" t="s">
        <v>14</v>
      </c>
      <c r="D1889">
        <v>2</v>
      </c>
      <c r="E1889" t="str">
        <f>VLOOKUP(Ventas[[#This Row],[Representante]],Vendedores[],2,FALSE)</f>
        <v>Pisco</v>
      </c>
      <c r="F1889" t="str">
        <f>VLOOKUP(Ventas[[#This Row],[CódigoProducto]],Productos[[CódigoProducto]:[Costo de venta]],2,FALSE)</f>
        <v>Samsung Galaxy A20</v>
      </c>
      <c r="G1889">
        <f>VLOOKUP(Ventas[[#This Row],[CódigoProducto]],Productos[[CódigoProducto]:[Costo de venta]],3,FALSE)</f>
        <v>1725</v>
      </c>
      <c r="H1889">
        <f>VLOOKUP(Ventas[[#This Row],[CódigoProducto]],Productos[[CódigoProducto]:[Costo de venta]],4,FALSE)</f>
        <v>1500</v>
      </c>
    </row>
    <row r="1890" spans="1:8" ht="15.6" thickTop="1" thickBot="1" x14ac:dyDescent="0.35">
      <c r="A1890" s="1">
        <v>41953</v>
      </c>
      <c r="B1890" s="13" t="s">
        <v>54</v>
      </c>
      <c r="C1890" t="s">
        <v>18</v>
      </c>
      <c r="D1890">
        <v>2</v>
      </c>
      <c r="E1890" t="str">
        <f>VLOOKUP(Ventas[[#This Row],[Representante]],Vendedores[],2,FALSE)</f>
        <v>Cañete</v>
      </c>
      <c r="F1890" t="str">
        <f>VLOOKUP(Ventas[[#This Row],[CódigoProducto]],Productos[[CódigoProducto]:[Costo de venta]],2,FALSE)</f>
        <v>Apple iPhone 6</v>
      </c>
      <c r="G1890">
        <f>VLOOKUP(Ventas[[#This Row],[CódigoProducto]],Productos[[CódigoProducto]:[Costo de venta]],3,FALSE)</f>
        <v>1312.5</v>
      </c>
      <c r="H1890">
        <f>VLOOKUP(Ventas[[#This Row],[CódigoProducto]],Productos[[CódigoProducto]:[Costo de venta]],4,FALSE)</f>
        <v>1250</v>
      </c>
    </row>
    <row r="1891" spans="1:8" ht="15.6" thickTop="1" thickBot="1" x14ac:dyDescent="0.35">
      <c r="A1891" s="1">
        <v>41953</v>
      </c>
      <c r="B1891" s="13" t="s">
        <v>63</v>
      </c>
      <c r="C1891" t="s">
        <v>20</v>
      </c>
      <c r="D1891">
        <v>1</v>
      </c>
      <c r="E1891" t="str">
        <f>VLOOKUP(Ventas[[#This Row],[Representante]],Vendedores[],2,FALSE)</f>
        <v>Jaén</v>
      </c>
      <c r="F1891" t="str">
        <f>VLOOKUP(Ventas[[#This Row],[CódigoProducto]],Productos[[CódigoProducto]:[Costo de venta]],2,FALSE)</f>
        <v>ALCATEL OneTouch</v>
      </c>
      <c r="G1891">
        <f>VLOOKUP(Ventas[[#This Row],[CódigoProducto]],Productos[[CódigoProducto]:[Costo de venta]],3,FALSE)</f>
        <v>1020</v>
      </c>
      <c r="H1891">
        <f>VLOOKUP(Ventas[[#This Row],[CódigoProducto]],Productos[[CódigoProducto]:[Costo de venta]],4,FALSE)</f>
        <v>850</v>
      </c>
    </row>
    <row r="1892" spans="1:8" ht="15.6" thickTop="1" thickBot="1" x14ac:dyDescent="0.35">
      <c r="A1892" s="1">
        <v>41953</v>
      </c>
      <c r="B1892" s="13" t="s">
        <v>64</v>
      </c>
      <c r="C1892" t="s">
        <v>14</v>
      </c>
      <c r="D1892">
        <v>2</v>
      </c>
      <c r="E1892" t="str">
        <f>VLOOKUP(Ventas[[#This Row],[Representante]],Vendedores[],2,FALSE)</f>
        <v>Moyobamba</v>
      </c>
      <c r="F1892" t="str">
        <f>VLOOKUP(Ventas[[#This Row],[CódigoProducto]],Productos[[CódigoProducto]:[Costo de venta]],2,FALSE)</f>
        <v>Samsung Galaxy A20</v>
      </c>
      <c r="G1892">
        <f>VLOOKUP(Ventas[[#This Row],[CódigoProducto]],Productos[[CódigoProducto]:[Costo de venta]],3,FALSE)</f>
        <v>1725</v>
      </c>
      <c r="H1892">
        <f>VLOOKUP(Ventas[[#This Row],[CódigoProducto]],Productos[[CódigoProducto]:[Costo de venta]],4,FALSE)</f>
        <v>1500</v>
      </c>
    </row>
    <row r="1893" spans="1:8" ht="15.6" thickTop="1" thickBot="1" x14ac:dyDescent="0.35">
      <c r="A1893" s="1">
        <v>41953</v>
      </c>
      <c r="B1893" s="13" t="s">
        <v>65</v>
      </c>
      <c r="C1893" t="s">
        <v>21</v>
      </c>
      <c r="D1893">
        <v>4</v>
      </c>
      <c r="E1893" t="str">
        <f>VLOOKUP(Ventas[[#This Row],[Representante]],Vendedores[],2,FALSE)</f>
        <v>Barranca</v>
      </c>
      <c r="F1893" t="str">
        <f>VLOOKUP(Ventas[[#This Row],[CódigoProducto]],Productos[[CódigoProducto]:[Costo de venta]],2,FALSE)</f>
        <v>BLU Studio X8</v>
      </c>
      <c r="G1893">
        <f>VLOOKUP(Ventas[[#This Row],[CódigoProducto]],Productos[[CódigoProducto]:[Costo de venta]],3,FALSE)</f>
        <v>1012</v>
      </c>
      <c r="H1893">
        <f>VLOOKUP(Ventas[[#This Row],[CódigoProducto]],Productos[[CódigoProducto]:[Costo de venta]],4,FALSE)</f>
        <v>920</v>
      </c>
    </row>
    <row r="1894" spans="1:8" ht="15.6" thickTop="1" thickBot="1" x14ac:dyDescent="0.35">
      <c r="A1894" s="1">
        <v>41953</v>
      </c>
      <c r="B1894" s="13" t="s">
        <v>66</v>
      </c>
      <c r="C1894" t="s">
        <v>17</v>
      </c>
      <c r="D1894">
        <v>2</v>
      </c>
      <c r="E1894" t="str">
        <f>VLOOKUP(Ventas[[#This Row],[Representante]],Vendedores[],2,FALSE)</f>
        <v>Huacho</v>
      </c>
      <c r="F1894" t="str">
        <f>VLOOKUP(Ventas[[#This Row],[CódigoProducto]],Productos[[CódigoProducto]:[Costo de venta]],2,FALSE)</f>
        <v>BLU Advance 5.0</v>
      </c>
      <c r="G1894">
        <f>VLOOKUP(Ventas[[#This Row],[CódigoProducto]],Productos[[CódigoProducto]:[Costo de venta]],3,FALSE)</f>
        <v>1620</v>
      </c>
      <c r="H1894">
        <f>VLOOKUP(Ventas[[#This Row],[CódigoProducto]],Productos[[CódigoProducto]:[Costo de venta]],4,FALSE)</f>
        <v>1350</v>
      </c>
    </row>
    <row r="1895" spans="1:8" ht="15.6" thickTop="1" thickBot="1" x14ac:dyDescent="0.35">
      <c r="A1895" s="1">
        <v>41953</v>
      </c>
      <c r="B1895" s="13" t="s">
        <v>67</v>
      </c>
      <c r="C1895" t="s">
        <v>19</v>
      </c>
      <c r="D1895">
        <v>1</v>
      </c>
      <c r="E1895" t="str">
        <f>VLOOKUP(Ventas[[#This Row],[Representante]],Vendedores[],2,FALSE)</f>
        <v>Tingo María</v>
      </c>
      <c r="F1895" t="str">
        <f>VLOOKUP(Ventas[[#This Row],[CódigoProducto]],Productos[[CódigoProducto]:[Costo de venta]],2,FALSE)</f>
        <v>ASUS ZenFone 3</v>
      </c>
      <c r="G1895">
        <f>VLOOKUP(Ventas[[#This Row],[CódigoProducto]],Productos[[CódigoProducto]:[Costo de venta]],3,FALSE)</f>
        <v>2013</v>
      </c>
      <c r="H1895">
        <f>VLOOKUP(Ventas[[#This Row],[CódigoProducto]],Productos[[CódigoProducto]:[Costo de venta]],4,FALSE)</f>
        <v>1650</v>
      </c>
    </row>
    <row r="1896" spans="1:8" ht="15.6" thickTop="1" thickBot="1" x14ac:dyDescent="0.35">
      <c r="A1896" s="1">
        <v>41953</v>
      </c>
      <c r="B1896" s="13" t="s">
        <v>68</v>
      </c>
      <c r="C1896" t="s">
        <v>23</v>
      </c>
      <c r="D1896">
        <v>2</v>
      </c>
      <c r="E1896" t="str">
        <f>VLOOKUP(Ventas[[#This Row],[Representante]],Vendedores[],2,FALSE)</f>
        <v>Paita</v>
      </c>
      <c r="F1896" t="str">
        <f>VLOOKUP(Ventas[[#This Row],[CódigoProducto]],Productos[[CódigoProducto]:[Costo de venta]],2,FALSE)</f>
        <v>Samsung Galaxy J7</v>
      </c>
      <c r="G1896">
        <f>VLOOKUP(Ventas[[#This Row],[CódigoProducto]],Productos[[CódigoProducto]:[Costo de venta]],3,FALSE)</f>
        <v>2016.5</v>
      </c>
      <c r="H1896">
        <f>VLOOKUP(Ventas[[#This Row],[CódigoProducto]],Productos[[CódigoProducto]:[Costo de venta]],4,FALSE)</f>
        <v>1850</v>
      </c>
    </row>
    <row r="1897" spans="1:8" ht="15.6" thickTop="1" thickBot="1" x14ac:dyDescent="0.35">
      <c r="A1897" s="1">
        <v>41953</v>
      </c>
      <c r="B1897" s="13" t="s">
        <v>62</v>
      </c>
      <c r="C1897" t="s">
        <v>17</v>
      </c>
      <c r="D1897">
        <v>2</v>
      </c>
      <c r="E1897" t="str">
        <f>VLOOKUP(Ventas[[#This Row],[Representante]],Vendedores[],2,FALSE)</f>
        <v>Sullana</v>
      </c>
      <c r="F1897" t="str">
        <f>VLOOKUP(Ventas[[#This Row],[CódigoProducto]],Productos[[CódigoProducto]:[Costo de venta]],2,FALSE)</f>
        <v>BLU Advance 5.0</v>
      </c>
      <c r="G1897">
        <f>VLOOKUP(Ventas[[#This Row],[CódigoProducto]],Productos[[CódigoProducto]:[Costo de venta]],3,FALSE)</f>
        <v>1620</v>
      </c>
      <c r="H1897">
        <f>VLOOKUP(Ventas[[#This Row],[CódigoProducto]],Productos[[CódigoProducto]:[Costo de venta]],4,FALSE)</f>
        <v>1350</v>
      </c>
    </row>
    <row r="1898" spans="1:8" ht="15.6" thickTop="1" thickBot="1" x14ac:dyDescent="0.35">
      <c r="A1898" s="1">
        <v>41953</v>
      </c>
      <c r="B1898" s="13" t="s">
        <v>61</v>
      </c>
      <c r="C1898" t="s">
        <v>21</v>
      </c>
      <c r="D1898">
        <v>13</v>
      </c>
      <c r="E1898" t="str">
        <f>VLOOKUP(Ventas[[#This Row],[Representante]],Vendedores[],2,FALSE)</f>
        <v>Cerro de Pasco</v>
      </c>
      <c r="F1898" t="str">
        <f>VLOOKUP(Ventas[[#This Row],[CódigoProducto]],Productos[[CódigoProducto]:[Costo de venta]],2,FALSE)</f>
        <v>BLU Studio X8</v>
      </c>
      <c r="G1898">
        <f>VLOOKUP(Ventas[[#This Row],[CódigoProducto]],Productos[[CódigoProducto]:[Costo de venta]],3,FALSE)</f>
        <v>1012</v>
      </c>
      <c r="H1898">
        <f>VLOOKUP(Ventas[[#This Row],[CódigoProducto]],Productos[[CódigoProducto]:[Costo de venta]],4,FALSE)</f>
        <v>920</v>
      </c>
    </row>
    <row r="1899" spans="1:8" ht="15.6" thickTop="1" thickBot="1" x14ac:dyDescent="0.35">
      <c r="A1899" s="1">
        <v>41953</v>
      </c>
      <c r="B1899" s="13" t="s">
        <v>69</v>
      </c>
      <c r="C1899" t="s">
        <v>24</v>
      </c>
      <c r="D1899">
        <v>1</v>
      </c>
      <c r="E1899" t="str">
        <f>VLOOKUP(Ventas[[#This Row],[Representante]],Vendedores[],2,FALSE)</f>
        <v>Satipo</v>
      </c>
      <c r="F1899" t="str">
        <f>VLOOKUP(Ventas[[#This Row],[CódigoProducto]],Productos[[CódigoProducto]:[Costo de venta]],2,FALSE)</f>
        <v>Samsung Galaxy S5</v>
      </c>
      <c r="G1899">
        <f>VLOOKUP(Ventas[[#This Row],[CódigoProducto]],Productos[[CódigoProducto]:[Costo de venta]],3,FALSE)</f>
        <v>2167.1999999999998</v>
      </c>
      <c r="H1899">
        <f>VLOOKUP(Ventas[[#This Row],[CódigoProducto]],Productos[[CódigoProducto]:[Costo de venta]],4,FALSE)</f>
        <v>1720</v>
      </c>
    </row>
    <row r="1900" spans="1:8" ht="15.6" thickTop="1" thickBot="1" x14ac:dyDescent="0.35">
      <c r="A1900" s="1">
        <v>41953</v>
      </c>
      <c r="B1900" s="13" t="s">
        <v>70</v>
      </c>
      <c r="C1900" t="s">
        <v>15</v>
      </c>
      <c r="D1900">
        <v>2</v>
      </c>
      <c r="E1900" t="str">
        <f>VLOOKUP(Ventas[[#This Row],[Representante]],Vendedores[],2,FALSE)</f>
        <v>Talara</v>
      </c>
      <c r="F1900" t="str">
        <f>VLOOKUP(Ventas[[#This Row],[CódigoProducto]],Productos[[CódigoProducto]:[Costo de venta]],2,FALSE)</f>
        <v>Moto G Plus</v>
      </c>
      <c r="G1900">
        <f>VLOOKUP(Ventas[[#This Row],[CódigoProducto]],Productos[[CódigoProducto]:[Costo de venta]],3,FALSE)</f>
        <v>2376</v>
      </c>
      <c r="H1900">
        <f>VLOOKUP(Ventas[[#This Row],[CódigoProducto]],Productos[[CódigoProducto]:[Costo de venta]],4,FALSE)</f>
        <v>2200</v>
      </c>
    </row>
    <row r="1901" spans="1:8" ht="15.6" thickTop="1" thickBot="1" x14ac:dyDescent="0.35">
      <c r="A1901" s="1">
        <v>41953</v>
      </c>
      <c r="B1901" s="13" t="s">
        <v>71</v>
      </c>
      <c r="C1901" t="s">
        <v>20</v>
      </c>
      <c r="D1901">
        <v>1</v>
      </c>
      <c r="E1901" t="str">
        <f>VLOOKUP(Ventas[[#This Row],[Representante]],Vendedores[],2,FALSE)</f>
        <v>Yurimaguas</v>
      </c>
      <c r="F1901" t="str">
        <f>VLOOKUP(Ventas[[#This Row],[CódigoProducto]],Productos[[CódigoProducto]:[Costo de venta]],2,FALSE)</f>
        <v>ALCATEL OneTouch</v>
      </c>
      <c r="G1901">
        <f>VLOOKUP(Ventas[[#This Row],[CódigoProducto]],Productos[[CódigoProducto]:[Costo de venta]],3,FALSE)</f>
        <v>1020</v>
      </c>
      <c r="H1901">
        <f>VLOOKUP(Ventas[[#This Row],[CódigoProducto]],Productos[[CódigoProducto]:[Costo de venta]],4,FALSE)</f>
        <v>850</v>
      </c>
    </row>
    <row r="1902" spans="1:8" ht="15.6" thickTop="1" thickBot="1" x14ac:dyDescent="0.35">
      <c r="A1902" s="1">
        <v>41953</v>
      </c>
      <c r="B1902" s="13" t="s">
        <v>46</v>
      </c>
      <c r="C1902" t="s">
        <v>14</v>
      </c>
      <c r="D1902">
        <v>3</v>
      </c>
      <c r="E1902" t="str">
        <f>VLOOKUP(Ventas[[#This Row],[Representante]],Vendedores[],2,FALSE)</f>
        <v>Sicuani</v>
      </c>
      <c r="F1902" t="str">
        <f>VLOOKUP(Ventas[[#This Row],[CódigoProducto]],Productos[[CódigoProducto]:[Costo de venta]],2,FALSE)</f>
        <v>Samsung Galaxy A20</v>
      </c>
      <c r="G1902">
        <f>VLOOKUP(Ventas[[#This Row],[CódigoProducto]],Productos[[CódigoProducto]:[Costo de venta]],3,FALSE)</f>
        <v>1725</v>
      </c>
      <c r="H1902">
        <f>VLOOKUP(Ventas[[#This Row],[CódigoProducto]],Productos[[CódigoProducto]:[Costo de venta]],4,FALSE)</f>
        <v>1500</v>
      </c>
    </row>
    <row r="1903" spans="1:8" ht="15.6" thickTop="1" thickBot="1" x14ac:dyDescent="0.35">
      <c r="A1903" s="1">
        <v>41953</v>
      </c>
      <c r="B1903" s="13" t="s">
        <v>72</v>
      </c>
      <c r="C1903" t="s">
        <v>20</v>
      </c>
      <c r="D1903">
        <v>20</v>
      </c>
      <c r="E1903" t="str">
        <f>VLOOKUP(Ventas[[#This Row],[Representante]],Vendedores[],2,FALSE)</f>
        <v>Sechura</v>
      </c>
      <c r="F1903" t="str">
        <f>VLOOKUP(Ventas[[#This Row],[CódigoProducto]],Productos[[CódigoProducto]:[Costo de venta]],2,FALSE)</f>
        <v>ALCATEL OneTouch</v>
      </c>
      <c r="G1903">
        <f>VLOOKUP(Ventas[[#This Row],[CódigoProducto]],Productos[[CódigoProducto]:[Costo de venta]],3,FALSE)</f>
        <v>1020</v>
      </c>
      <c r="H1903">
        <f>VLOOKUP(Ventas[[#This Row],[CódigoProducto]],Productos[[CódigoProducto]:[Costo de venta]],4,FALSE)</f>
        <v>850</v>
      </c>
    </row>
    <row r="1904" spans="1:8" ht="15.6" thickTop="1" thickBot="1" x14ac:dyDescent="0.35">
      <c r="A1904" s="1">
        <v>41953</v>
      </c>
      <c r="B1904" s="13" t="s">
        <v>73</v>
      </c>
      <c r="C1904" t="s">
        <v>24</v>
      </c>
      <c r="D1904">
        <v>2</v>
      </c>
      <c r="E1904" t="str">
        <f>VLOOKUP(Ventas[[#This Row],[Representante]],Vendedores[],2,FALSE)</f>
        <v>Puerto Maldonado</v>
      </c>
      <c r="F1904" t="str">
        <f>VLOOKUP(Ventas[[#This Row],[CódigoProducto]],Productos[[CódigoProducto]:[Costo de venta]],2,FALSE)</f>
        <v>Samsung Galaxy S5</v>
      </c>
      <c r="G1904">
        <f>VLOOKUP(Ventas[[#This Row],[CódigoProducto]],Productos[[CódigoProducto]:[Costo de venta]],3,FALSE)</f>
        <v>2167.1999999999998</v>
      </c>
      <c r="H1904">
        <f>VLOOKUP(Ventas[[#This Row],[CódigoProducto]],Productos[[CódigoProducto]:[Costo de venta]],4,FALSE)</f>
        <v>1720</v>
      </c>
    </row>
    <row r="1905" spans="1:8" ht="15.6" thickTop="1" thickBot="1" x14ac:dyDescent="0.35">
      <c r="A1905" s="1">
        <v>41953</v>
      </c>
      <c r="B1905" s="13" t="s">
        <v>74</v>
      </c>
      <c r="C1905" t="s">
        <v>17</v>
      </c>
      <c r="D1905">
        <v>1</v>
      </c>
      <c r="E1905" t="str">
        <f>VLOOKUP(Ventas[[#This Row],[Representante]],Vendedores[],2,FALSE)</f>
        <v>Huánuco</v>
      </c>
      <c r="F1905" t="str">
        <f>VLOOKUP(Ventas[[#This Row],[CódigoProducto]],Productos[[CódigoProducto]:[Costo de venta]],2,FALSE)</f>
        <v>BLU Advance 5.0</v>
      </c>
      <c r="G1905">
        <f>VLOOKUP(Ventas[[#This Row],[CódigoProducto]],Productos[[CódigoProducto]:[Costo de venta]],3,FALSE)</f>
        <v>1620</v>
      </c>
      <c r="H1905">
        <f>VLOOKUP(Ventas[[#This Row],[CódigoProducto]],Productos[[CódigoProducto]:[Costo de venta]],4,FALSE)</f>
        <v>1350</v>
      </c>
    </row>
    <row r="1906" spans="1:8" ht="15.6" thickTop="1" thickBot="1" x14ac:dyDescent="0.35">
      <c r="A1906" s="1">
        <v>41953</v>
      </c>
      <c r="B1906" s="13" t="s">
        <v>75</v>
      </c>
      <c r="C1906" t="s">
        <v>13</v>
      </c>
      <c r="D1906">
        <v>3</v>
      </c>
      <c r="E1906" t="str">
        <f>VLOOKUP(Ventas[[#This Row],[Representante]],Vendedores[],2,FALSE)</f>
        <v>Tarapoto</v>
      </c>
      <c r="F1906" t="str">
        <f>VLOOKUP(Ventas[[#This Row],[CódigoProducto]],Productos[[CódigoProducto]:[Costo de venta]],2,FALSE)</f>
        <v>Xiaomi Redmi Note 9</v>
      </c>
      <c r="G1906">
        <f>VLOOKUP(Ventas[[#This Row],[CódigoProducto]],Productos[[CódigoProducto]:[Costo de venta]],3,FALSE)</f>
        <v>1683</v>
      </c>
      <c r="H1906">
        <f>VLOOKUP(Ventas[[#This Row],[CódigoProducto]],Productos[[CódigoProducto]:[Costo de venta]],4,FALSE)</f>
        <v>1530</v>
      </c>
    </row>
    <row r="1907" spans="1:8" ht="15.6" thickTop="1" thickBot="1" x14ac:dyDescent="0.35">
      <c r="A1907" s="1">
        <v>41953</v>
      </c>
      <c r="B1907" s="13" t="s">
        <v>76</v>
      </c>
      <c r="C1907" t="s">
        <v>24</v>
      </c>
      <c r="D1907">
        <v>2</v>
      </c>
      <c r="E1907" t="str">
        <f>VLOOKUP(Ventas[[#This Row],[Representante]],Vendedores[],2,FALSE)</f>
        <v>Chepén</v>
      </c>
      <c r="F1907" t="str">
        <f>VLOOKUP(Ventas[[#This Row],[CódigoProducto]],Productos[[CódigoProducto]:[Costo de venta]],2,FALSE)</f>
        <v>Samsung Galaxy S5</v>
      </c>
      <c r="G1907">
        <f>VLOOKUP(Ventas[[#This Row],[CódigoProducto]],Productos[[CódigoProducto]:[Costo de venta]],3,FALSE)</f>
        <v>2167.1999999999998</v>
      </c>
      <c r="H1907">
        <f>VLOOKUP(Ventas[[#This Row],[CódigoProducto]],Productos[[CódigoProducto]:[Costo de venta]],4,FALSE)</f>
        <v>1720</v>
      </c>
    </row>
    <row r="1908" spans="1:8" ht="15.6" thickTop="1" thickBot="1" x14ac:dyDescent="0.35">
      <c r="A1908" s="1">
        <v>41953</v>
      </c>
      <c r="B1908" s="13" t="s">
        <v>77</v>
      </c>
      <c r="C1908" t="s">
        <v>14</v>
      </c>
      <c r="D1908">
        <v>3</v>
      </c>
      <c r="E1908" t="str">
        <f>VLOOKUP(Ventas[[#This Row],[Representante]],Vendedores[],2,FALSE)</f>
        <v>Moquegua</v>
      </c>
      <c r="F1908" t="str">
        <f>VLOOKUP(Ventas[[#This Row],[CódigoProducto]],Productos[[CódigoProducto]:[Costo de venta]],2,FALSE)</f>
        <v>Samsung Galaxy A20</v>
      </c>
      <c r="G1908">
        <f>VLOOKUP(Ventas[[#This Row],[CódigoProducto]],Productos[[CódigoProducto]:[Costo de venta]],3,FALSE)</f>
        <v>1725</v>
      </c>
      <c r="H1908">
        <f>VLOOKUP(Ventas[[#This Row],[CódigoProducto]],Productos[[CódigoProducto]:[Costo de venta]],4,FALSE)</f>
        <v>1500</v>
      </c>
    </row>
    <row r="1909" spans="1:8" ht="15.6" thickTop="1" thickBot="1" x14ac:dyDescent="0.35">
      <c r="A1909" s="1">
        <v>41953</v>
      </c>
      <c r="B1909" s="13" t="s">
        <v>78</v>
      </c>
      <c r="C1909" t="s">
        <v>13</v>
      </c>
      <c r="D1909">
        <v>1</v>
      </c>
      <c r="E1909" t="str">
        <f>VLOOKUP(Ventas[[#This Row],[Representante]],Vendedores[],2,FALSE)</f>
        <v>Tarma</v>
      </c>
      <c r="F1909" t="str">
        <f>VLOOKUP(Ventas[[#This Row],[CódigoProducto]],Productos[[CódigoProducto]:[Costo de venta]],2,FALSE)</f>
        <v>Xiaomi Redmi Note 9</v>
      </c>
      <c r="G1909">
        <f>VLOOKUP(Ventas[[#This Row],[CódigoProducto]],Productos[[CódigoProducto]:[Costo de venta]],3,FALSE)</f>
        <v>1683</v>
      </c>
      <c r="H1909">
        <f>VLOOKUP(Ventas[[#This Row],[CódigoProducto]],Productos[[CódigoProducto]:[Costo de venta]],4,FALSE)</f>
        <v>1530</v>
      </c>
    </row>
    <row r="1910" spans="1:8" ht="15.6" thickTop="1" thickBot="1" x14ac:dyDescent="0.35">
      <c r="A1910" s="1">
        <v>41953</v>
      </c>
      <c r="B1910" s="13" t="s">
        <v>79</v>
      </c>
      <c r="C1910" t="s">
        <v>13</v>
      </c>
      <c r="D1910">
        <v>1</v>
      </c>
      <c r="E1910" t="str">
        <f>VLOOKUP(Ventas[[#This Row],[Representante]],Vendedores[],2,FALSE)</f>
        <v>Ayacucho</v>
      </c>
      <c r="F1910" t="str">
        <f>VLOOKUP(Ventas[[#This Row],[CódigoProducto]],Productos[[CódigoProducto]:[Costo de venta]],2,FALSE)</f>
        <v>Xiaomi Redmi Note 9</v>
      </c>
      <c r="G1910">
        <f>VLOOKUP(Ventas[[#This Row],[CódigoProducto]],Productos[[CódigoProducto]:[Costo de venta]],3,FALSE)</f>
        <v>1683</v>
      </c>
      <c r="H1910">
        <f>VLOOKUP(Ventas[[#This Row],[CódigoProducto]],Productos[[CódigoProducto]:[Costo de venta]],4,FALSE)</f>
        <v>1530</v>
      </c>
    </row>
    <row r="1911" spans="1:8" ht="15.6" thickTop="1" thickBot="1" x14ac:dyDescent="0.35">
      <c r="A1911" s="1">
        <v>41953</v>
      </c>
      <c r="B1911" s="13" t="s">
        <v>80</v>
      </c>
      <c r="C1911" t="s">
        <v>15</v>
      </c>
      <c r="D1911">
        <v>19</v>
      </c>
      <c r="E1911" t="str">
        <f>VLOOKUP(Ventas[[#This Row],[Representante]],Vendedores[],2,FALSE)</f>
        <v>Tacna</v>
      </c>
      <c r="F1911" t="str">
        <f>VLOOKUP(Ventas[[#This Row],[CódigoProducto]],Productos[[CódigoProducto]:[Costo de venta]],2,FALSE)</f>
        <v>Moto G Plus</v>
      </c>
      <c r="G1911">
        <f>VLOOKUP(Ventas[[#This Row],[CódigoProducto]],Productos[[CódigoProducto]:[Costo de venta]],3,FALSE)</f>
        <v>2376</v>
      </c>
      <c r="H1911">
        <f>VLOOKUP(Ventas[[#This Row],[CódigoProducto]],Productos[[CódigoProducto]:[Costo de venta]],4,FALSE)</f>
        <v>2200</v>
      </c>
    </row>
    <row r="1912" spans="1:8" ht="15.6" thickTop="1" thickBot="1" x14ac:dyDescent="0.35">
      <c r="A1912" s="1">
        <v>41953</v>
      </c>
      <c r="B1912" s="13" t="s">
        <v>81</v>
      </c>
      <c r="C1912" t="s">
        <v>15</v>
      </c>
      <c r="D1912">
        <v>3</v>
      </c>
      <c r="E1912" t="str">
        <f>VLOOKUP(Ventas[[#This Row],[Representante]],Vendedores[],2,FALSE)</f>
        <v>Huacho</v>
      </c>
      <c r="F1912" t="str">
        <f>VLOOKUP(Ventas[[#This Row],[CódigoProducto]],Productos[[CódigoProducto]:[Costo de venta]],2,FALSE)</f>
        <v>Moto G Plus</v>
      </c>
      <c r="G1912">
        <f>VLOOKUP(Ventas[[#This Row],[CódigoProducto]],Productos[[CódigoProducto]:[Costo de venta]],3,FALSE)</f>
        <v>2376</v>
      </c>
      <c r="H1912">
        <f>VLOOKUP(Ventas[[#This Row],[CódigoProducto]],Productos[[CódigoProducto]:[Costo de venta]],4,FALSE)</f>
        <v>2200</v>
      </c>
    </row>
    <row r="1913" spans="1:8" ht="15.6" thickTop="1" thickBot="1" x14ac:dyDescent="0.35">
      <c r="A1913" s="1">
        <v>41953</v>
      </c>
      <c r="B1913" s="13" t="s">
        <v>44</v>
      </c>
      <c r="C1913" t="s">
        <v>18</v>
      </c>
      <c r="D1913">
        <v>3</v>
      </c>
      <c r="E1913" t="str">
        <f>VLOOKUP(Ventas[[#This Row],[Representante]],Vendedores[],2,FALSE)</f>
        <v>Iquitos</v>
      </c>
      <c r="F1913" t="str">
        <f>VLOOKUP(Ventas[[#This Row],[CódigoProducto]],Productos[[CódigoProducto]:[Costo de venta]],2,FALSE)</f>
        <v>Apple iPhone 6</v>
      </c>
      <c r="G1913">
        <f>VLOOKUP(Ventas[[#This Row],[CódigoProducto]],Productos[[CódigoProducto]:[Costo de venta]],3,FALSE)</f>
        <v>1312.5</v>
      </c>
      <c r="H1913">
        <f>VLOOKUP(Ventas[[#This Row],[CódigoProducto]],Productos[[CódigoProducto]:[Costo de venta]],4,FALSE)</f>
        <v>1250</v>
      </c>
    </row>
    <row r="1914" spans="1:8" ht="15.6" thickTop="1" thickBot="1" x14ac:dyDescent="0.35">
      <c r="A1914" s="1">
        <v>41953</v>
      </c>
      <c r="B1914" s="13" t="s">
        <v>82</v>
      </c>
      <c r="C1914" t="s">
        <v>23</v>
      </c>
      <c r="D1914">
        <v>2</v>
      </c>
      <c r="E1914" t="str">
        <f>VLOOKUP(Ventas[[#This Row],[Representante]],Vendedores[],2,FALSE)</f>
        <v>Moquegua</v>
      </c>
      <c r="F1914" t="str">
        <f>VLOOKUP(Ventas[[#This Row],[CódigoProducto]],Productos[[CódigoProducto]:[Costo de venta]],2,FALSE)</f>
        <v>Samsung Galaxy J7</v>
      </c>
      <c r="G1914">
        <f>VLOOKUP(Ventas[[#This Row],[CódigoProducto]],Productos[[CódigoProducto]:[Costo de venta]],3,FALSE)</f>
        <v>2016.5</v>
      </c>
      <c r="H1914">
        <f>VLOOKUP(Ventas[[#This Row],[CódigoProducto]],Productos[[CódigoProducto]:[Costo de venta]],4,FALSE)</f>
        <v>1850</v>
      </c>
    </row>
    <row r="1915" spans="1:8" ht="15.6" thickTop="1" thickBot="1" x14ac:dyDescent="0.35">
      <c r="A1915" s="1">
        <v>41953</v>
      </c>
      <c r="B1915" s="13" t="s">
        <v>83</v>
      </c>
      <c r="C1915" t="s">
        <v>17</v>
      </c>
      <c r="D1915">
        <v>3</v>
      </c>
      <c r="E1915" t="str">
        <f>VLOOKUP(Ventas[[#This Row],[Representante]],Vendedores[],2,FALSE)</f>
        <v>Huaraz</v>
      </c>
      <c r="F1915" t="str">
        <f>VLOOKUP(Ventas[[#This Row],[CódigoProducto]],Productos[[CódigoProducto]:[Costo de venta]],2,FALSE)</f>
        <v>BLU Advance 5.0</v>
      </c>
      <c r="G1915">
        <f>VLOOKUP(Ventas[[#This Row],[CódigoProducto]],Productos[[CódigoProducto]:[Costo de venta]],3,FALSE)</f>
        <v>1620</v>
      </c>
      <c r="H1915">
        <f>VLOOKUP(Ventas[[#This Row],[CódigoProducto]],Productos[[CódigoProducto]:[Costo de venta]],4,FALSE)</f>
        <v>1350</v>
      </c>
    </row>
    <row r="1916" spans="1:8" ht="15.6" thickTop="1" thickBot="1" x14ac:dyDescent="0.35">
      <c r="A1916" s="1">
        <v>41953</v>
      </c>
      <c r="B1916" s="13" t="s">
        <v>84</v>
      </c>
      <c r="C1916" t="s">
        <v>22</v>
      </c>
      <c r="D1916">
        <v>3</v>
      </c>
      <c r="E1916" t="str">
        <f>VLOOKUP(Ventas[[#This Row],[Representante]],Vendedores[],2,FALSE)</f>
        <v>Trujillo</v>
      </c>
      <c r="F1916" t="str">
        <f>VLOOKUP(Ventas[[#This Row],[CódigoProducto]],Productos[[CódigoProducto]:[Costo de venta]],2,FALSE)</f>
        <v>Samsung Galaxy S69</v>
      </c>
      <c r="G1916">
        <f>VLOOKUP(Ventas[[#This Row],[CódigoProducto]],Productos[[CódigoProducto]:[Costo de venta]],3,FALSE)</f>
        <v>998.4</v>
      </c>
      <c r="H1916">
        <f>VLOOKUP(Ventas[[#This Row],[CódigoProducto]],Productos[[CódigoProducto]:[Costo de venta]],4,FALSE)</f>
        <v>960</v>
      </c>
    </row>
    <row r="1917" spans="1:8" ht="15.6" thickTop="1" thickBot="1" x14ac:dyDescent="0.35">
      <c r="A1917" s="1">
        <v>41953</v>
      </c>
      <c r="B1917" s="13" t="s">
        <v>85</v>
      </c>
      <c r="C1917" t="s">
        <v>15</v>
      </c>
      <c r="D1917">
        <v>1</v>
      </c>
      <c r="E1917" t="str">
        <f>VLOOKUP(Ventas[[#This Row],[Representante]],Vendedores[],2,FALSE)</f>
        <v>Jauja</v>
      </c>
      <c r="F1917" t="str">
        <f>VLOOKUP(Ventas[[#This Row],[CódigoProducto]],Productos[[CódigoProducto]:[Costo de venta]],2,FALSE)</f>
        <v>Moto G Plus</v>
      </c>
      <c r="G1917">
        <f>VLOOKUP(Ventas[[#This Row],[CódigoProducto]],Productos[[CódigoProducto]:[Costo de venta]],3,FALSE)</f>
        <v>2376</v>
      </c>
      <c r="H1917">
        <f>VLOOKUP(Ventas[[#This Row],[CódigoProducto]],Productos[[CódigoProducto]:[Costo de venta]],4,FALSE)</f>
        <v>2200</v>
      </c>
    </row>
    <row r="1918" spans="1:8" ht="15.6" thickTop="1" thickBot="1" x14ac:dyDescent="0.35">
      <c r="A1918" s="1">
        <v>41953</v>
      </c>
      <c r="B1918" s="13" t="s">
        <v>86</v>
      </c>
      <c r="C1918" t="s">
        <v>15</v>
      </c>
      <c r="D1918">
        <v>3</v>
      </c>
      <c r="E1918" t="str">
        <f>VLOOKUP(Ventas[[#This Row],[Representante]],Vendedores[],2,FALSE)</f>
        <v>Puerto Maldonado</v>
      </c>
      <c r="F1918" t="str">
        <f>VLOOKUP(Ventas[[#This Row],[CódigoProducto]],Productos[[CódigoProducto]:[Costo de venta]],2,FALSE)</f>
        <v>Moto G Plus</v>
      </c>
      <c r="G1918">
        <f>VLOOKUP(Ventas[[#This Row],[CódigoProducto]],Productos[[CódigoProducto]:[Costo de venta]],3,FALSE)</f>
        <v>2376</v>
      </c>
      <c r="H1918">
        <f>VLOOKUP(Ventas[[#This Row],[CódigoProducto]],Productos[[CódigoProducto]:[Costo de venta]],4,FALSE)</f>
        <v>2200</v>
      </c>
    </row>
    <row r="1919" spans="1:8" ht="15.6" thickTop="1" thickBot="1" x14ac:dyDescent="0.35">
      <c r="A1919" s="1">
        <v>41953</v>
      </c>
      <c r="B1919" s="13" t="s">
        <v>36</v>
      </c>
      <c r="C1919" t="s">
        <v>17</v>
      </c>
      <c r="D1919">
        <v>1</v>
      </c>
      <c r="E1919" t="str">
        <f>VLOOKUP(Ventas[[#This Row],[Representante]],Vendedores[],2,FALSE)</f>
        <v>Barranca</v>
      </c>
      <c r="F1919" t="str">
        <f>VLOOKUP(Ventas[[#This Row],[CódigoProducto]],Productos[[CódigoProducto]:[Costo de venta]],2,FALSE)</f>
        <v>BLU Advance 5.0</v>
      </c>
      <c r="G1919">
        <f>VLOOKUP(Ventas[[#This Row],[CódigoProducto]],Productos[[CódigoProducto]:[Costo de venta]],3,FALSE)</f>
        <v>1620</v>
      </c>
      <c r="H1919">
        <f>VLOOKUP(Ventas[[#This Row],[CódigoProducto]],Productos[[CódigoProducto]:[Costo de venta]],4,FALSE)</f>
        <v>1350</v>
      </c>
    </row>
    <row r="1920" spans="1:8" ht="15.6" thickTop="1" thickBot="1" x14ac:dyDescent="0.35">
      <c r="A1920" s="1">
        <v>41953</v>
      </c>
      <c r="B1920" s="13" t="s">
        <v>87</v>
      </c>
      <c r="C1920" t="s">
        <v>21</v>
      </c>
      <c r="D1920">
        <v>1</v>
      </c>
      <c r="E1920" t="str">
        <f>VLOOKUP(Ventas[[#This Row],[Representante]],Vendedores[],2,FALSE)</f>
        <v>Tumbes</v>
      </c>
      <c r="F1920" t="str">
        <f>VLOOKUP(Ventas[[#This Row],[CódigoProducto]],Productos[[CódigoProducto]:[Costo de venta]],2,FALSE)</f>
        <v>BLU Studio X8</v>
      </c>
      <c r="G1920">
        <f>VLOOKUP(Ventas[[#This Row],[CódigoProducto]],Productos[[CódigoProducto]:[Costo de venta]],3,FALSE)</f>
        <v>1012</v>
      </c>
      <c r="H1920">
        <f>VLOOKUP(Ventas[[#This Row],[CódigoProducto]],Productos[[CódigoProducto]:[Costo de venta]],4,FALSE)</f>
        <v>920</v>
      </c>
    </row>
    <row r="1921" spans="1:8" ht="15.6" thickTop="1" thickBot="1" x14ac:dyDescent="0.35">
      <c r="A1921" s="1">
        <v>41953</v>
      </c>
      <c r="B1921" s="13" t="s">
        <v>88</v>
      </c>
      <c r="C1921" t="s">
        <v>18</v>
      </c>
      <c r="D1921">
        <v>1</v>
      </c>
      <c r="E1921" t="str">
        <f>VLOOKUP(Ventas[[#This Row],[Representante]],Vendedores[],2,FALSE)</f>
        <v>Talara</v>
      </c>
      <c r="F1921" t="str">
        <f>VLOOKUP(Ventas[[#This Row],[CódigoProducto]],Productos[[CódigoProducto]:[Costo de venta]],2,FALSE)</f>
        <v>Apple iPhone 6</v>
      </c>
      <c r="G1921">
        <f>VLOOKUP(Ventas[[#This Row],[CódigoProducto]],Productos[[CódigoProducto]:[Costo de venta]],3,FALSE)</f>
        <v>1312.5</v>
      </c>
      <c r="H1921">
        <f>VLOOKUP(Ventas[[#This Row],[CódigoProducto]],Productos[[CódigoProducto]:[Costo de venta]],4,FALSE)</f>
        <v>1250</v>
      </c>
    </row>
    <row r="1922" spans="1:8" ht="15.6" thickTop="1" thickBot="1" x14ac:dyDescent="0.35">
      <c r="A1922" s="1">
        <v>41953</v>
      </c>
      <c r="B1922" s="13" t="s">
        <v>89</v>
      </c>
      <c r="C1922" t="s">
        <v>21</v>
      </c>
      <c r="D1922">
        <v>3</v>
      </c>
      <c r="E1922" t="str">
        <f>VLOOKUP(Ventas[[#This Row],[Representante]],Vendedores[],2,FALSE)</f>
        <v>Paita</v>
      </c>
      <c r="F1922" t="str">
        <f>VLOOKUP(Ventas[[#This Row],[CódigoProducto]],Productos[[CódigoProducto]:[Costo de venta]],2,FALSE)</f>
        <v>BLU Studio X8</v>
      </c>
      <c r="G1922">
        <f>VLOOKUP(Ventas[[#This Row],[CódigoProducto]],Productos[[CódigoProducto]:[Costo de venta]],3,FALSE)</f>
        <v>1012</v>
      </c>
      <c r="H1922">
        <f>VLOOKUP(Ventas[[#This Row],[CódigoProducto]],Productos[[CódigoProducto]:[Costo de venta]],4,FALSE)</f>
        <v>920</v>
      </c>
    </row>
    <row r="1923" spans="1:8" ht="15.6" thickTop="1" thickBot="1" x14ac:dyDescent="0.35">
      <c r="A1923" s="1">
        <v>41953</v>
      </c>
      <c r="B1923" s="13" t="s">
        <v>41</v>
      </c>
      <c r="C1923" t="s">
        <v>15</v>
      </c>
      <c r="D1923">
        <v>2</v>
      </c>
      <c r="E1923" t="str">
        <f>VLOOKUP(Ventas[[#This Row],[Representante]],Vendedores[],2,FALSE)</f>
        <v>Chincha</v>
      </c>
      <c r="F1923" t="str">
        <f>VLOOKUP(Ventas[[#This Row],[CódigoProducto]],Productos[[CódigoProducto]:[Costo de venta]],2,FALSE)</f>
        <v>Moto G Plus</v>
      </c>
      <c r="G1923">
        <f>VLOOKUP(Ventas[[#This Row],[CódigoProducto]],Productos[[CódigoProducto]:[Costo de venta]],3,FALSE)</f>
        <v>2376</v>
      </c>
      <c r="H1923">
        <f>VLOOKUP(Ventas[[#This Row],[CódigoProducto]],Productos[[CódigoProducto]:[Costo de venta]],4,FALSE)</f>
        <v>2200</v>
      </c>
    </row>
    <row r="1924" spans="1:8" ht="15.6" thickTop="1" thickBot="1" x14ac:dyDescent="0.35">
      <c r="A1924" s="1">
        <v>41953</v>
      </c>
      <c r="B1924" s="13" t="s">
        <v>90</v>
      </c>
      <c r="C1924" t="s">
        <v>21</v>
      </c>
      <c r="D1924">
        <v>1</v>
      </c>
      <c r="E1924" t="str">
        <f>VLOOKUP(Ventas[[#This Row],[Representante]],Vendedores[],2,FALSE)</f>
        <v>Chimbote</v>
      </c>
      <c r="F1924" t="str">
        <f>VLOOKUP(Ventas[[#This Row],[CódigoProducto]],Productos[[CódigoProducto]:[Costo de venta]],2,FALSE)</f>
        <v>BLU Studio X8</v>
      </c>
      <c r="G1924">
        <f>VLOOKUP(Ventas[[#This Row],[CódigoProducto]],Productos[[CódigoProducto]:[Costo de venta]],3,FALSE)</f>
        <v>1012</v>
      </c>
      <c r="H1924">
        <f>VLOOKUP(Ventas[[#This Row],[CódigoProducto]],Productos[[CódigoProducto]:[Costo de venta]],4,FALSE)</f>
        <v>920</v>
      </c>
    </row>
    <row r="1925" spans="1:8" ht="15.6" thickTop="1" thickBot="1" x14ac:dyDescent="0.35">
      <c r="A1925" s="1">
        <v>41953</v>
      </c>
      <c r="B1925" s="13" t="s">
        <v>91</v>
      </c>
      <c r="C1925" t="s">
        <v>13</v>
      </c>
      <c r="D1925">
        <v>2</v>
      </c>
      <c r="E1925" t="str">
        <f>VLOOKUP(Ventas[[#This Row],[Representante]],Vendedores[],2,FALSE)</f>
        <v>Ica</v>
      </c>
      <c r="F1925" t="str">
        <f>VLOOKUP(Ventas[[#This Row],[CódigoProducto]],Productos[[CódigoProducto]:[Costo de venta]],2,FALSE)</f>
        <v>Xiaomi Redmi Note 9</v>
      </c>
      <c r="G1925">
        <f>VLOOKUP(Ventas[[#This Row],[CódigoProducto]],Productos[[CódigoProducto]:[Costo de venta]],3,FALSE)</f>
        <v>1683</v>
      </c>
      <c r="H1925">
        <f>VLOOKUP(Ventas[[#This Row],[CódigoProducto]],Productos[[CódigoProducto]:[Costo de venta]],4,FALSE)</f>
        <v>1530</v>
      </c>
    </row>
    <row r="1926" spans="1:8" ht="15.6" thickTop="1" thickBot="1" x14ac:dyDescent="0.35">
      <c r="A1926" s="1">
        <v>41953</v>
      </c>
      <c r="B1926" s="13" t="s">
        <v>42</v>
      </c>
      <c r="C1926" t="s">
        <v>14</v>
      </c>
      <c r="D1926">
        <v>1</v>
      </c>
      <c r="E1926" t="str">
        <f>VLOOKUP(Ventas[[#This Row],[Representante]],Vendedores[],2,FALSE)</f>
        <v>Huánuco</v>
      </c>
      <c r="F1926" t="str">
        <f>VLOOKUP(Ventas[[#This Row],[CódigoProducto]],Productos[[CódigoProducto]:[Costo de venta]],2,FALSE)</f>
        <v>Samsung Galaxy A20</v>
      </c>
      <c r="G1926">
        <f>VLOOKUP(Ventas[[#This Row],[CódigoProducto]],Productos[[CódigoProducto]:[Costo de venta]],3,FALSE)</f>
        <v>1725</v>
      </c>
      <c r="H1926">
        <f>VLOOKUP(Ventas[[#This Row],[CódigoProducto]],Productos[[CódigoProducto]:[Costo de venta]],4,FALSE)</f>
        <v>1500</v>
      </c>
    </row>
    <row r="1927" spans="1:8" ht="15.6" thickTop="1" thickBot="1" x14ac:dyDescent="0.35">
      <c r="A1927" s="1">
        <v>41954</v>
      </c>
      <c r="B1927" s="13" t="s">
        <v>92</v>
      </c>
      <c r="C1927" t="s">
        <v>14</v>
      </c>
      <c r="D1927">
        <v>3</v>
      </c>
      <c r="E1927" t="str">
        <f>VLOOKUP(Ventas[[#This Row],[Representante]],Vendedores[],2,FALSE)</f>
        <v>Arequipa</v>
      </c>
      <c r="F1927" t="str">
        <f>VLOOKUP(Ventas[[#This Row],[CódigoProducto]],Productos[[CódigoProducto]:[Costo de venta]],2,FALSE)</f>
        <v>Samsung Galaxy A20</v>
      </c>
      <c r="G1927">
        <f>VLOOKUP(Ventas[[#This Row],[CódigoProducto]],Productos[[CódigoProducto]:[Costo de venta]],3,FALSE)</f>
        <v>1725</v>
      </c>
      <c r="H1927">
        <f>VLOOKUP(Ventas[[#This Row],[CódigoProducto]],Productos[[CódigoProducto]:[Costo de venta]],4,FALSE)</f>
        <v>1500</v>
      </c>
    </row>
    <row r="1928" spans="1:8" ht="15.6" thickTop="1" thickBot="1" x14ac:dyDescent="0.35">
      <c r="A1928" s="1">
        <v>41954</v>
      </c>
      <c r="B1928" s="13" t="s">
        <v>93</v>
      </c>
      <c r="C1928" t="s">
        <v>16</v>
      </c>
      <c r="D1928">
        <v>3</v>
      </c>
      <c r="E1928" t="str">
        <f>VLOOKUP(Ventas[[#This Row],[Representante]],Vendedores[],2,FALSE)</f>
        <v>Cajamarca</v>
      </c>
      <c r="F1928" t="str">
        <f>VLOOKUP(Ventas[[#This Row],[CódigoProducto]],Productos[[CódigoProducto]:[Costo de venta]],2,FALSE)</f>
        <v>Huawei Nexus 6P</v>
      </c>
      <c r="G1928">
        <f>VLOOKUP(Ventas[[#This Row],[CódigoProducto]],Productos[[CódigoProducto]:[Costo de venta]],3,FALSE)</f>
        <v>1624</v>
      </c>
      <c r="H1928">
        <f>VLOOKUP(Ventas[[#This Row],[CódigoProducto]],Productos[[CódigoProducto]:[Costo de venta]],4,FALSE)</f>
        <v>1450</v>
      </c>
    </row>
    <row r="1929" spans="1:8" ht="15.6" thickTop="1" thickBot="1" x14ac:dyDescent="0.35">
      <c r="A1929" s="1">
        <v>41954</v>
      </c>
      <c r="B1929" s="13" t="s">
        <v>35</v>
      </c>
      <c r="C1929" t="s">
        <v>24</v>
      </c>
      <c r="D1929">
        <v>1</v>
      </c>
      <c r="E1929" t="str">
        <f>VLOOKUP(Ventas[[#This Row],[Representante]],Vendedores[],2,FALSE)</f>
        <v>Huancayo</v>
      </c>
      <c r="F1929" t="str">
        <f>VLOOKUP(Ventas[[#This Row],[CódigoProducto]],Productos[[CódigoProducto]:[Costo de venta]],2,FALSE)</f>
        <v>Samsung Galaxy S5</v>
      </c>
      <c r="G1929">
        <f>VLOOKUP(Ventas[[#This Row],[CódigoProducto]],Productos[[CódigoProducto]:[Costo de venta]],3,FALSE)</f>
        <v>2167.1999999999998</v>
      </c>
      <c r="H1929">
        <f>VLOOKUP(Ventas[[#This Row],[CódigoProducto]],Productos[[CódigoProducto]:[Costo de venta]],4,FALSE)</f>
        <v>1720</v>
      </c>
    </row>
    <row r="1930" spans="1:8" ht="15.6" thickTop="1" thickBot="1" x14ac:dyDescent="0.35">
      <c r="A1930" s="1">
        <v>41954</v>
      </c>
      <c r="B1930" s="13" t="s">
        <v>94</v>
      </c>
      <c r="C1930" t="s">
        <v>17</v>
      </c>
      <c r="D1930">
        <v>1</v>
      </c>
      <c r="E1930" t="str">
        <f>VLOOKUP(Ventas[[#This Row],[Representante]],Vendedores[],2,FALSE)</f>
        <v>Piura</v>
      </c>
      <c r="F1930" t="str">
        <f>VLOOKUP(Ventas[[#This Row],[CódigoProducto]],Productos[[CódigoProducto]:[Costo de venta]],2,FALSE)</f>
        <v>BLU Advance 5.0</v>
      </c>
      <c r="G1930">
        <f>VLOOKUP(Ventas[[#This Row],[CódigoProducto]],Productos[[CódigoProducto]:[Costo de venta]],3,FALSE)</f>
        <v>1620</v>
      </c>
      <c r="H1930">
        <f>VLOOKUP(Ventas[[#This Row],[CódigoProducto]],Productos[[CódigoProducto]:[Costo de venta]],4,FALSE)</f>
        <v>1350</v>
      </c>
    </row>
    <row r="1931" spans="1:8" ht="15.6" thickTop="1" thickBot="1" x14ac:dyDescent="0.35">
      <c r="A1931" s="1">
        <v>41954</v>
      </c>
      <c r="B1931" s="13" t="s">
        <v>95</v>
      </c>
      <c r="C1931" t="s">
        <v>24</v>
      </c>
      <c r="D1931">
        <v>2</v>
      </c>
      <c r="E1931" t="str">
        <f>VLOOKUP(Ventas[[#This Row],[Representante]],Vendedores[],2,FALSE)</f>
        <v>Chepén</v>
      </c>
      <c r="F1931" t="str">
        <f>VLOOKUP(Ventas[[#This Row],[CódigoProducto]],Productos[[CódigoProducto]:[Costo de venta]],2,FALSE)</f>
        <v>Samsung Galaxy S5</v>
      </c>
      <c r="G1931">
        <f>VLOOKUP(Ventas[[#This Row],[CódigoProducto]],Productos[[CódigoProducto]:[Costo de venta]],3,FALSE)</f>
        <v>2167.1999999999998</v>
      </c>
      <c r="H1931">
        <f>VLOOKUP(Ventas[[#This Row],[CódigoProducto]],Productos[[CódigoProducto]:[Costo de venta]],4,FALSE)</f>
        <v>1720</v>
      </c>
    </row>
    <row r="1932" spans="1:8" ht="15.6" thickTop="1" thickBot="1" x14ac:dyDescent="0.35">
      <c r="A1932" s="1">
        <v>41954</v>
      </c>
      <c r="B1932" s="13" t="s">
        <v>96</v>
      </c>
      <c r="C1932" t="s">
        <v>24</v>
      </c>
      <c r="D1932">
        <v>2</v>
      </c>
      <c r="E1932" t="str">
        <f>VLOOKUP(Ventas[[#This Row],[Representante]],Vendedores[],2,FALSE)</f>
        <v>Juliaca</v>
      </c>
      <c r="F1932" t="str">
        <f>VLOOKUP(Ventas[[#This Row],[CódigoProducto]],Productos[[CódigoProducto]:[Costo de venta]],2,FALSE)</f>
        <v>Samsung Galaxy S5</v>
      </c>
      <c r="G1932">
        <f>VLOOKUP(Ventas[[#This Row],[CódigoProducto]],Productos[[CódigoProducto]:[Costo de venta]],3,FALSE)</f>
        <v>2167.1999999999998</v>
      </c>
      <c r="H1932">
        <f>VLOOKUP(Ventas[[#This Row],[CódigoProducto]],Productos[[CódigoProducto]:[Costo de venta]],4,FALSE)</f>
        <v>1720</v>
      </c>
    </row>
    <row r="1933" spans="1:8" ht="15.6" thickTop="1" thickBot="1" x14ac:dyDescent="0.35">
      <c r="A1933" s="1">
        <v>41954</v>
      </c>
      <c r="B1933" s="13" t="s">
        <v>97</v>
      </c>
      <c r="C1933" t="s">
        <v>15</v>
      </c>
      <c r="D1933">
        <v>24</v>
      </c>
      <c r="E1933" t="str">
        <f>VLOOKUP(Ventas[[#This Row],[Representante]],Vendedores[],2,FALSE)</f>
        <v>Pucallpa</v>
      </c>
      <c r="F1933" t="str">
        <f>VLOOKUP(Ventas[[#This Row],[CódigoProducto]],Productos[[CódigoProducto]:[Costo de venta]],2,FALSE)</f>
        <v>Moto G Plus</v>
      </c>
      <c r="G1933">
        <f>VLOOKUP(Ventas[[#This Row],[CódigoProducto]],Productos[[CódigoProducto]:[Costo de venta]],3,FALSE)</f>
        <v>2376</v>
      </c>
      <c r="H1933">
        <f>VLOOKUP(Ventas[[#This Row],[CódigoProducto]],Productos[[CódigoProducto]:[Costo de venta]],4,FALSE)</f>
        <v>2200</v>
      </c>
    </row>
    <row r="1934" spans="1:8" ht="15.6" thickTop="1" thickBot="1" x14ac:dyDescent="0.35">
      <c r="A1934" s="1">
        <v>41954</v>
      </c>
      <c r="B1934" s="13" t="s">
        <v>98</v>
      </c>
      <c r="C1934" t="s">
        <v>24</v>
      </c>
      <c r="D1934">
        <v>1</v>
      </c>
      <c r="E1934" t="str">
        <f>VLOOKUP(Ventas[[#This Row],[Representante]],Vendedores[],2,FALSE)</f>
        <v>Lima</v>
      </c>
      <c r="F1934" t="str">
        <f>VLOOKUP(Ventas[[#This Row],[CódigoProducto]],Productos[[CódigoProducto]:[Costo de venta]],2,FALSE)</f>
        <v>Samsung Galaxy S5</v>
      </c>
      <c r="G1934">
        <f>VLOOKUP(Ventas[[#This Row],[CódigoProducto]],Productos[[CódigoProducto]:[Costo de venta]],3,FALSE)</f>
        <v>2167.1999999999998</v>
      </c>
      <c r="H1934">
        <f>VLOOKUP(Ventas[[#This Row],[CódigoProducto]],Productos[[CódigoProducto]:[Costo de venta]],4,FALSE)</f>
        <v>1720</v>
      </c>
    </row>
    <row r="1935" spans="1:8" ht="15.6" thickTop="1" thickBot="1" x14ac:dyDescent="0.35">
      <c r="A1935" s="1">
        <v>41954</v>
      </c>
      <c r="B1935" s="13" t="s">
        <v>99</v>
      </c>
      <c r="C1935" t="s">
        <v>13</v>
      </c>
      <c r="D1935">
        <v>2</v>
      </c>
      <c r="E1935" t="str">
        <f>VLOOKUP(Ventas[[#This Row],[Representante]],Vendedores[],2,FALSE)</f>
        <v>Chiclayo</v>
      </c>
      <c r="F1935" t="str">
        <f>VLOOKUP(Ventas[[#This Row],[CódigoProducto]],Productos[[CódigoProducto]:[Costo de venta]],2,FALSE)</f>
        <v>Xiaomi Redmi Note 9</v>
      </c>
      <c r="G1935">
        <f>VLOOKUP(Ventas[[#This Row],[CódigoProducto]],Productos[[CódigoProducto]:[Costo de venta]],3,FALSE)</f>
        <v>1683</v>
      </c>
      <c r="H1935">
        <f>VLOOKUP(Ventas[[#This Row],[CódigoProducto]],Productos[[CódigoProducto]:[Costo de venta]],4,FALSE)</f>
        <v>1530</v>
      </c>
    </row>
    <row r="1936" spans="1:8" ht="15.6" thickTop="1" thickBot="1" x14ac:dyDescent="0.35">
      <c r="A1936" s="1">
        <v>41954</v>
      </c>
      <c r="B1936" s="13" t="s">
        <v>100</v>
      </c>
      <c r="C1936" t="s">
        <v>14</v>
      </c>
      <c r="D1936">
        <v>1</v>
      </c>
      <c r="E1936" t="str">
        <f>VLOOKUP(Ventas[[#This Row],[Representante]],Vendedores[],2,FALSE)</f>
        <v>Cerro de Pasco</v>
      </c>
      <c r="F1936" t="str">
        <f>VLOOKUP(Ventas[[#This Row],[CódigoProducto]],Productos[[CódigoProducto]:[Costo de venta]],2,FALSE)</f>
        <v>Samsung Galaxy A20</v>
      </c>
      <c r="G1936">
        <f>VLOOKUP(Ventas[[#This Row],[CódigoProducto]],Productos[[CódigoProducto]:[Costo de venta]],3,FALSE)</f>
        <v>1725</v>
      </c>
      <c r="H1936">
        <f>VLOOKUP(Ventas[[#This Row],[CódigoProducto]],Productos[[CódigoProducto]:[Costo de venta]],4,FALSE)</f>
        <v>1500</v>
      </c>
    </row>
    <row r="1937" spans="1:8" ht="15.6" thickTop="1" thickBot="1" x14ac:dyDescent="0.35">
      <c r="A1937" s="1">
        <v>41954</v>
      </c>
      <c r="B1937" s="13" t="s">
        <v>101</v>
      </c>
      <c r="C1937" t="s">
        <v>21</v>
      </c>
      <c r="D1937">
        <v>3</v>
      </c>
      <c r="E1937" t="str">
        <f>VLOOKUP(Ventas[[#This Row],[Representante]],Vendedores[],2,FALSE)</f>
        <v>Cañete</v>
      </c>
      <c r="F1937" t="str">
        <f>VLOOKUP(Ventas[[#This Row],[CódigoProducto]],Productos[[CódigoProducto]:[Costo de venta]],2,FALSE)</f>
        <v>BLU Studio X8</v>
      </c>
      <c r="G1937">
        <f>VLOOKUP(Ventas[[#This Row],[CódigoProducto]],Productos[[CódigoProducto]:[Costo de venta]],3,FALSE)</f>
        <v>1012</v>
      </c>
      <c r="H1937">
        <f>VLOOKUP(Ventas[[#This Row],[CódigoProducto]],Productos[[CódigoProducto]:[Costo de venta]],4,FALSE)</f>
        <v>920</v>
      </c>
    </row>
    <row r="1938" spans="1:8" ht="15.6" thickTop="1" thickBot="1" x14ac:dyDescent="0.35">
      <c r="A1938" s="1">
        <v>41954</v>
      </c>
      <c r="B1938" s="13" t="s">
        <v>102</v>
      </c>
      <c r="C1938" t="s">
        <v>19</v>
      </c>
      <c r="D1938">
        <v>2</v>
      </c>
      <c r="E1938" t="str">
        <f>VLOOKUP(Ventas[[#This Row],[Representante]],Vendedores[],2,FALSE)</f>
        <v>Moyobamba</v>
      </c>
      <c r="F1938" t="str">
        <f>VLOOKUP(Ventas[[#This Row],[CódigoProducto]],Productos[[CódigoProducto]:[Costo de venta]],2,FALSE)</f>
        <v>ASUS ZenFone 3</v>
      </c>
      <c r="G1938">
        <f>VLOOKUP(Ventas[[#This Row],[CódigoProducto]],Productos[[CódigoProducto]:[Costo de venta]],3,FALSE)</f>
        <v>2013</v>
      </c>
      <c r="H1938">
        <f>VLOOKUP(Ventas[[#This Row],[CódigoProducto]],Productos[[CódigoProducto]:[Costo de venta]],4,FALSE)</f>
        <v>1650</v>
      </c>
    </row>
    <row r="1939" spans="1:8" ht="15.6" thickTop="1" thickBot="1" x14ac:dyDescent="0.35">
      <c r="A1939" s="1">
        <v>41954</v>
      </c>
      <c r="B1939" s="13" t="s">
        <v>53</v>
      </c>
      <c r="C1939" t="s">
        <v>21</v>
      </c>
      <c r="D1939">
        <v>2</v>
      </c>
      <c r="E1939" t="str">
        <f>VLOOKUP(Ventas[[#This Row],[Representante]],Vendedores[],2,FALSE)</f>
        <v>Arequipa</v>
      </c>
      <c r="F1939" t="str">
        <f>VLOOKUP(Ventas[[#This Row],[CódigoProducto]],Productos[[CódigoProducto]:[Costo de venta]],2,FALSE)</f>
        <v>BLU Studio X8</v>
      </c>
      <c r="G1939">
        <f>VLOOKUP(Ventas[[#This Row],[CódigoProducto]],Productos[[CódigoProducto]:[Costo de venta]],3,FALSE)</f>
        <v>1012</v>
      </c>
      <c r="H1939">
        <f>VLOOKUP(Ventas[[#This Row],[CódigoProducto]],Productos[[CódigoProducto]:[Costo de venta]],4,FALSE)</f>
        <v>920</v>
      </c>
    </row>
    <row r="1940" spans="1:8" ht="15.6" thickTop="1" thickBot="1" x14ac:dyDescent="0.35">
      <c r="A1940" s="1">
        <v>41954</v>
      </c>
      <c r="B1940" s="13" t="s">
        <v>50</v>
      </c>
      <c r="C1940" t="s">
        <v>21</v>
      </c>
      <c r="D1940">
        <v>2</v>
      </c>
      <c r="E1940" t="str">
        <f>VLOOKUP(Ventas[[#This Row],[Representante]],Vendedores[],2,FALSE)</f>
        <v>Cajamarca</v>
      </c>
      <c r="F1940" t="str">
        <f>VLOOKUP(Ventas[[#This Row],[CódigoProducto]],Productos[[CódigoProducto]:[Costo de venta]],2,FALSE)</f>
        <v>BLU Studio X8</v>
      </c>
      <c r="G1940">
        <f>VLOOKUP(Ventas[[#This Row],[CódigoProducto]],Productos[[CódigoProducto]:[Costo de venta]],3,FALSE)</f>
        <v>1012</v>
      </c>
      <c r="H1940">
        <f>VLOOKUP(Ventas[[#This Row],[CódigoProducto]],Productos[[CódigoProducto]:[Costo de venta]],4,FALSE)</f>
        <v>920</v>
      </c>
    </row>
    <row r="1941" spans="1:8" ht="15.6" thickTop="1" thickBot="1" x14ac:dyDescent="0.35">
      <c r="A1941" s="1">
        <v>41954</v>
      </c>
      <c r="B1941" s="13" t="s">
        <v>34</v>
      </c>
      <c r="C1941" t="s">
        <v>16</v>
      </c>
      <c r="D1941">
        <v>1</v>
      </c>
      <c r="E1941" t="str">
        <f>VLOOKUP(Ventas[[#This Row],[Representante]],Vendedores[],2,FALSE)</f>
        <v>Ica</v>
      </c>
      <c r="F1941" t="str">
        <f>VLOOKUP(Ventas[[#This Row],[CódigoProducto]],Productos[[CódigoProducto]:[Costo de venta]],2,FALSE)</f>
        <v>Huawei Nexus 6P</v>
      </c>
      <c r="G1941">
        <f>VLOOKUP(Ventas[[#This Row],[CódigoProducto]],Productos[[CódigoProducto]:[Costo de venta]],3,FALSE)</f>
        <v>1624</v>
      </c>
      <c r="H1941">
        <f>VLOOKUP(Ventas[[#This Row],[CódigoProducto]],Productos[[CódigoProducto]:[Costo de venta]],4,FALSE)</f>
        <v>1450</v>
      </c>
    </row>
    <row r="1942" spans="1:8" ht="15.6" thickTop="1" thickBot="1" x14ac:dyDescent="0.35">
      <c r="A1942" s="1">
        <v>41954</v>
      </c>
      <c r="B1942" s="13" t="s">
        <v>32</v>
      </c>
      <c r="C1942" t="s">
        <v>21</v>
      </c>
      <c r="D1942">
        <v>1</v>
      </c>
      <c r="E1942" t="str">
        <f>VLOOKUP(Ventas[[#This Row],[Representante]],Vendedores[],2,FALSE)</f>
        <v>Trujillo</v>
      </c>
      <c r="F1942" t="str">
        <f>VLOOKUP(Ventas[[#This Row],[CódigoProducto]],Productos[[CódigoProducto]:[Costo de venta]],2,FALSE)</f>
        <v>BLU Studio X8</v>
      </c>
      <c r="G1942">
        <f>VLOOKUP(Ventas[[#This Row],[CódigoProducto]],Productos[[CódigoProducto]:[Costo de venta]],3,FALSE)</f>
        <v>1012</v>
      </c>
      <c r="H1942">
        <f>VLOOKUP(Ventas[[#This Row],[CódigoProducto]],Productos[[CódigoProducto]:[Costo de venta]],4,FALSE)</f>
        <v>920</v>
      </c>
    </row>
    <row r="1943" spans="1:8" ht="15.6" thickTop="1" thickBot="1" x14ac:dyDescent="0.35">
      <c r="A1943" s="1">
        <v>41954</v>
      </c>
      <c r="B1943" s="13" t="s">
        <v>59</v>
      </c>
      <c r="C1943" t="s">
        <v>14</v>
      </c>
      <c r="D1943">
        <v>1</v>
      </c>
      <c r="E1943" t="str">
        <f>VLOOKUP(Ventas[[#This Row],[Representante]],Vendedores[],2,FALSE)</f>
        <v>Huaral</v>
      </c>
      <c r="F1943" t="str">
        <f>VLOOKUP(Ventas[[#This Row],[CódigoProducto]],Productos[[CódigoProducto]:[Costo de venta]],2,FALSE)</f>
        <v>Samsung Galaxy A20</v>
      </c>
      <c r="G1943">
        <f>VLOOKUP(Ventas[[#This Row],[CódigoProducto]],Productos[[CódigoProducto]:[Costo de venta]],3,FALSE)</f>
        <v>1725</v>
      </c>
      <c r="H1943">
        <f>VLOOKUP(Ventas[[#This Row],[CódigoProducto]],Productos[[CódigoProducto]:[Costo de venta]],4,FALSE)</f>
        <v>1500</v>
      </c>
    </row>
    <row r="1944" spans="1:8" ht="15.6" thickTop="1" thickBot="1" x14ac:dyDescent="0.35">
      <c r="A1944" s="1">
        <v>41954</v>
      </c>
      <c r="B1944" s="13" t="s">
        <v>37</v>
      </c>
      <c r="C1944" t="s">
        <v>17</v>
      </c>
      <c r="D1944">
        <v>2</v>
      </c>
      <c r="E1944" t="str">
        <f>VLOOKUP(Ventas[[#This Row],[Representante]],Vendedores[],2,FALSE)</f>
        <v>Chiclayo</v>
      </c>
      <c r="F1944" t="str">
        <f>VLOOKUP(Ventas[[#This Row],[CódigoProducto]],Productos[[CódigoProducto]:[Costo de venta]],2,FALSE)</f>
        <v>BLU Advance 5.0</v>
      </c>
      <c r="G1944">
        <f>VLOOKUP(Ventas[[#This Row],[CódigoProducto]],Productos[[CódigoProducto]:[Costo de venta]],3,FALSE)</f>
        <v>1620</v>
      </c>
      <c r="H1944">
        <f>VLOOKUP(Ventas[[#This Row],[CódigoProducto]],Productos[[CódigoProducto]:[Costo de venta]],4,FALSE)</f>
        <v>1350</v>
      </c>
    </row>
    <row r="1945" spans="1:8" ht="15.6" thickTop="1" thickBot="1" x14ac:dyDescent="0.35">
      <c r="A1945" s="1">
        <v>41954</v>
      </c>
      <c r="B1945" s="13" t="s">
        <v>38</v>
      </c>
      <c r="C1945" t="s">
        <v>16</v>
      </c>
      <c r="D1945">
        <v>2</v>
      </c>
      <c r="E1945" t="str">
        <f>VLOOKUP(Ventas[[#This Row],[Representante]],Vendedores[],2,FALSE)</f>
        <v>Catacaos</v>
      </c>
      <c r="F1945" t="str">
        <f>VLOOKUP(Ventas[[#This Row],[CódigoProducto]],Productos[[CódigoProducto]:[Costo de venta]],2,FALSE)</f>
        <v>Huawei Nexus 6P</v>
      </c>
      <c r="G1945">
        <f>VLOOKUP(Ventas[[#This Row],[CódigoProducto]],Productos[[CódigoProducto]:[Costo de venta]],3,FALSE)</f>
        <v>1624</v>
      </c>
      <c r="H1945">
        <f>VLOOKUP(Ventas[[#This Row],[CódigoProducto]],Productos[[CódigoProducto]:[Costo de venta]],4,FALSE)</f>
        <v>1450</v>
      </c>
    </row>
    <row r="1946" spans="1:8" ht="15.6" thickTop="1" thickBot="1" x14ac:dyDescent="0.35">
      <c r="A1946" s="1">
        <v>41954</v>
      </c>
      <c r="B1946" s="13" t="s">
        <v>43</v>
      </c>
      <c r="C1946" t="s">
        <v>21</v>
      </c>
      <c r="D1946">
        <v>2</v>
      </c>
      <c r="E1946" t="str">
        <f>VLOOKUP(Ventas[[#This Row],[Representante]],Vendedores[],2,FALSE)</f>
        <v>Huancayo</v>
      </c>
      <c r="F1946" t="str">
        <f>VLOOKUP(Ventas[[#This Row],[CódigoProducto]],Productos[[CódigoProducto]:[Costo de venta]],2,FALSE)</f>
        <v>BLU Studio X8</v>
      </c>
      <c r="G1946">
        <f>VLOOKUP(Ventas[[#This Row],[CódigoProducto]],Productos[[CódigoProducto]:[Costo de venta]],3,FALSE)</f>
        <v>1012</v>
      </c>
      <c r="H1946">
        <f>VLOOKUP(Ventas[[#This Row],[CódigoProducto]],Productos[[CódigoProducto]:[Costo de venta]],4,FALSE)</f>
        <v>920</v>
      </c>
    </row>
    <row r="1947" spans="1:8" ht="15.6" thickTop="1" thickBot="1" x14ac:dyDescent="0.35">
      <c r="A1947" s="1">
        <v>41954</v>
      </c>
      <c r="B1947" s="13" t="s">
        <v>49</v>
      </c>
      <c r="C1947" t="s">
        <v>15</v>
      </c>
      <c r="D1947">
        <v>3</v>
      </c>
      <c r="E1947" t="str">
        <f>VLOOKUP(Ventas[[#This Row],[Representante]],Vendedores[],2,FALSE)</f>
        <v>Piura</v>
      </c>
      <c r="F1947" t="str">
        <f>VLOOKUP(Ventas[[#This Row],[CódigoProducto]],Productos[[CódigoProducto]:[Costo de venta]],2,FALSE)</f>
        <v>Moto G Plus</v>
      </c>
      <c r="G1947">
        <f>VLOOKUP(Ventas[[#This Row],[CódigoProducto]],Productos[[CódigoProducto]:[Costo de venta]],3,FALSE)</f>
        <v>2376</v>
      </c>
      <c r="H1947">
        <f>VLOOKUP(Ventas[[#This Row],[CódigoProducto]],Productos[[CódigoProducto]:[Costo de venta]],4,FALSE)</f>
        <v>2200</v>
      </c>
    </row>
    <row r="1948" spans="1:8" ht="15.6" thickTop="1" thickBot="1" x14ac:dyDescent="0.35">
      <c r="A1948" s="1">
        <v>41954</v>
      </c>
      <c r="B1948" s="13" t="s">
        <v>40</v>
      </c>
      <c r="C1948" t="s">
        <v>14</v>
      </c>
      <c r="D1948">
        <v>3</v>
      </c>
      <c r="E1948" t="str">
        <f>VLOOKUP(Ventas[[#This Row],[Representante]],Vendedores[],2,FALSE)</f>
        <v>Iquitos</v>
      </c>
      <c r="F1948" t="str">
        <f>VLOOKUP(Ventas[[#This Row],[CódigoProducto]],Productos[[CódigoProducto]:[Costo de venta]],2,FALSE)</f>
        <v>Samsung Galaxy A20</v>
      </c>
      <c r="G1948">
        <f>VLOOKUP(Ventas[[#This Row],[CódigoProducto]],Productos[[CódigoProducto]:[Costo de venta]],3,FALSE)</f>
        <v>1725</v>
      </c>
      <c r="H1948">
        <f>VLOOKUP(Ventas[[#This Row],[CódigoProducto]],Productos[[CódigoProducto]:[Costo de venta]],4,FALSE)</f>
        <v>1500</v>
      </c>
    </row>
    <row r="1949" spans="1:8" ht="15.6" thickTop="1" thickBot="1" x14ac:dyDescent="0.35">
      <c r="A1949" s="1">
        <v>41954</v>
      </c>
      <c r="B1949" s="13" t="s">
        <v>39</v>
      </c>
      <c r="C1949" t="s">
        <v>14</v>
      </c>
      <c r="D1949">
        <v>1</v>
      </c>
      <c r="E1949" t="str">
        <f>VLOOKUP(Ventas[[#This Row],[Representante]],Vendedores[],2,FALSE)</f>
        <v>Tacna</v>
      </c>
      <c r="F1949" t="str">
        <f>VLOOKUP(Ventas[[#This Row],[CódigoProducto]],Productos[[CódigoProducto]:[Costo de venta]],2,FALSE)</f>
        <v>Samsung Galaxy A20</v>
      </c>
      <c r="G1949">
        <f>VLOOKUP(Ventas[[#This Row],[CódigoProducto]],Productos[[CódigoProducto]:[Costo de venta]],3,FALSE)</f>
        <v>1725</v>
      </c>
      <c r="H1949">
        <f>VLOOKUP(Ventas[[#This Row],[CódigoProducto]],Productos[[CódigoProducto]:[Costo de venta]],4,FALSE)</f>
        <v>1500</v>
      </c>
    </row>
    <row r="1950" spans="1:8" ht="15.6" thickTop="1" thickBot="1" x14ac:dyDescent="0.35">
      <c r="A1950" s="1">
        <v>41954</v>
      </c>
      <c r="B1950" s="13" t="s">
        <v>48</v>
      </c>
      <c r="C1950" t="s">
        <v>16</v>
      </c>
      <c r="D1950">
        <v>2</v>
      </c>
      <c r="E1950" t="str">
        <f>VLOOKUP(Ventas[[#This Row],[Representante]],Vendedores[],2,FALSE)</f>
        <v>Cusco</v>
      </c>
      <c r="F1950" t="str">
        <f>VLOOKUP(Ventas[[#This Row],[CódigoProducto]],Productos[[CódigoProducto]:[Costo de venta]],2,FALSE)</f>
        <v>Huawei Nexus 6P</v>
      </c>
      <c r="G1950">
        <f>VLOOKUP(Ventas[[#This Row],[CódigoProducto]],Productos[[CódigoProducto]:[Costo de venta]],3,FALSE)</f>
        <v>1624</v>
      </c>
      <c r="H1950">
        <f>VLOOKUP(Ventas[[#This Row],[CódigoProducto]],Productos[[CódigoProducto]:[Costo de venta]],4,FALSE)</f>
        <v>1450</v>
      </c>
    </row>
    <row r="1951" spans="1:8" ht="15.6" thickTop="1" thickBot="1" x14ac:dyDescent="0.35">
      <c r="A1951" s="1">
        <v>41954</v>
      </c>
      <c r="B1951" s="13" t="s">
        <v>47</v>
      </c>
      <c r="C1951" t="s">
        <v>16</v>
      </c>
      <c r="D1951">
        <v>3</v>
      </c>
      <c r="E1951" t="str">
        <f>VLOOKUP(Ventas[[#This Row],[Representante]],Vendedores[],2,FALSE)</f>
        <v>Chimbote</v>
      </c>
      <c r="F1951" t="str">
        <f>VLOOKUP(Ventas[[#This Row],[CódigoProducto]],Productos[[CódigoProducto]:[Costo de venta]],2,FALSE)</f>
        <v>Huawei Nexus 6P</v>
      </c>
      <c r="G1951">
        <f>VLOOKUP(Ventas[[#This Row],[CódigoProducto]],Productos[[CódigoProducto]:[Costo de venta]],3,FALSE)</f>
        <v>1624</v>
      </c>
      <c r="H1951">
        <f>VLOOKUP(Ventas[[#This Row],[CódigoProducto]],Productos[[CódigoProducto]:[Costo de venta]],4,FALSE)</f>
        <v>1450</v>
      </c>
    </row>
    <row r="1952" spans="1:8" ht="15.6" thickTop="1" thickBot="1" x14ac:dyDescent="0.35">
      <c r="A1952" s="1">
        <v>41954</v>
      </c>
      <c r="B1952" s="13" t="s">
        <v>56</v>
      </c>
      <c r="C1952" t="s">
        <v>17</v>
      </c>
      <c r="D1952">
        <v>1</v>
      </c>
      <c r="E1952" t="str">
        <f>VLOOKUP(Ventas[[#This Row],[Representante]],Vendedores[],2,FALSE)</f>
        <v>Juliaca</v>
      </c>
      <c r="F1952" t="str">
        <f>VLOOKUP(Ventas[[#This Row],[CódigoProducto]],Productos[[CódigoProducto]:[Costo de venta]],2,FALSE)</f>
        <v>BLU Advance 5.0</v>
      </c>
      <c r="G1952">
        <f>VLOOKUP(Ventas[[#This Row],[CódigoProducto]],Productos[[CódigoProducto]:[Costo de venta]],3,FALSE)</f>
        <v>1620</v>
      </c>
      <c r="H1952">
        <f>VLOOKUP(Ventas[[#This Row],[CódigoProducto]],Productos[[CódigoProducto]:[Costo de venta]],4,FALSE)</f>
        <v>1350</v>
      </c>
    </row>
    <row r="1953" spans="1:8" ht="15.6" thickTop="1" thickBot="1" x14ac:dyDescent="0.35">
      <c r="A1953" s="1">
        <v>41954</v>
      </c>
      <c r="B1953" s="13" t="s">
        <v>52</v>
      </c>
      <c r="C1953" t="s">
        <v>23</v>
      </c>
      <c r="D1953">
        <v>2</v>
      </c>
      <c r="E1953" t="str">
        <f>VLOOKUP(Ventas[[#This Row],[Representante]],Vendedores[],2,FALSE)</f>
        <v>Ayacucho</v>
      </c>
      <c r="F1953" t="str">
        <f>VLOOKUP(Ventas[[#This Row],[CódigoProducto]],Productos[[CódigoProducto]:[Costo de venta]],2,FALSE)</f>
        <v>Samsung Galaxy J7</v>
      </c>
      <c r="G1953">
        <f>VLOOKUP(Ventas[[#This Row],[CódigoProducto]],Productos[[CódigoProducto]:[Costo de venta]],3,FALSE)</f>
        <v>2016.5</v>
      </c>
      <c r="H1953">
        <f>VLOOKUP(Ventas[[#This Row],[CódigoProducto]],Productos[[CódigoProducto]:[Costo de venta]],4,FALSE)</f>
        <v>1850</v>
      </c>
    </row>
    <row r="1954" spans="1:8" ht="15.6" thickTop="1" thickBot="1" x14ac:dyDescent="0.35">
      <c r="A1954" s="1">
        <v>41954</v>
      </c>
      <c r="B1954" s="13" t="s">
        <v>55</v>
      </c>
      <c r="C1954" t="s">
        <v>18</v>
      </c>
      <c r="D1954">
        <v>3</v>
      </c>
      <c r="E1954" t="str">
        <f>VLOOKUP(Ventas[[#This Row],[Representante]],Vendedores[],2,FALSE)</f>
        <v>Pucallpa</v>
      </c>
      <c r="F1954" t="str">
        <f>VLOOKUP(Ventas[[#This Row],[CódigoProducto]],Productos[[CódigoProducto]:[Costo de venta]],2,FALSE)</f>
        <v>Apple iPhone 6</v>
      </c>
      <c r="G1954">
        <f>VLOOKUP(Ventas[[#This Row],[CódigoProducto]],Productos[[CódigoProducto]:[Costo de venta]],3,FALSE)</f>
        <v>1312.5</v>
      </c>
      <c r="H1954">
        <f>VLOOKUP(Ventas[[#This Row],[CódigoProducto]],Productos[[CódigoProducto]:[Costo de venta]],4,FALSE)</f>
        <v>1250</v>
      </c>
    </row>
    <row r="1955" spans="1:8" ht="15.6" thickTop="1" thickBot="1" x14ac:dyDescent="0.35">
      <c r="A1955" s="1">
        <v>41954</v>
      </c>
      <c r="B1955" s="13" t="s">
        <v>57</v>
      </c>
      <c r="C1955" t="s">
        <v>24</v>
      </c>
      <c r="D1955">
        <v>1</v>
      </c>
      <c r="E1955" t="str">
        <f>VLOOKUP(Ventas[[#This Row],[Representante]],Vendedores[],2,FALSE)</f>
        <v>Tumbes</v>
      </c>
      <c r="F1955" t="str">
        <f>VLOOKUP(Ventas[[#This Row],[CódigoProducto]],Productos[[CódigoProducto]:[Costo de venta]],2,FALSE)</f>
        <v>Samsung Galaxy S5</v>
      </c>
      <c r="G1955">
        <f>VLOOKUP(Ventas[[#This Row],[CódigoProducto]],Productos[[CódigoProducto]:[Costo de venta]],3,FALSE)</f>
        <v>2167.1999999999998</v>
      </c>
      <c r="H1955">
        <f>VLOOKUP(Ventas[[#This Row],[CódigoProducto]],Productos[[CódigoProducto]:[Costo de venta]],4,FALSE)</f>
        <v>1720</v>
      </c>
    </row>
    <row r="1956" spans="1:8" ht="15.6" thickTop="1" thickBot="1" x14ac:dyDescent="0.35">
      <c r="A1956" s="1">
        <v>41954</v>
      </c>
      <c r="B1956" s="13" t="s">
        <v>45</v>
      </c>
      <c r="C1956" t="s">
        <v>16</v>
      </c>
      <c r="D1956">
        <v>1</v>
      </c>
      <c r="E1956" t="str">
        <f>VLOOKUP(Ventas[[#This Row],[Representante]],Vendedores[],2,FALSE)</f>
        <v>Ilo</v>
      </c>
      <c r="F1956" t="str">
        <f>VLOOKUP(Ventas[[#This Row],[CódigoProducto]],Productos[[CódigoProducto]:[Costo de venta]],2,FALSE)</f>
        <v>Huawei Nexus 6P</v>
      </c>
      <c r="G1956">
        <f>VLOOKUP(Ventas[[#This Row],[CódigoProducto]],Productos[[CódigoProducto]:[Costo de venta]],3,FALSE)</f>
        <v>1624</v>
      </c>
      <c r="H1956">
        <f>VLOOKUP(Ventas[[#This Row],[CódigoProducto]],Productos[[CódigoProducto]:[Costo de venta]],4,FALSE)</f>
        <v>1450</v>
      </c>
    </row>
    <row r="1957" spans="1:8" ht="15.6" thickTop="1" thickBot="1" x14ac:dyDescent="0.35">
      <c r="A1957" s="1">
        <v>41954</v>
      </c>
      <c r="B1957" s="13" t="s">
        <v>51</v>
      </c>
      <c r="C1957" t="s">
        <v>14</v>
      </c>
      <c r="D1957">
        <v>1</v>
      </c>
      <c r="E1957" t="str">
        <f>VLOOKUP(Ventas[[#This Row],[Representante]],Vendedores[],2,FALSE)</f>
        <v>Huaraz</v>
      </c>
      <c r="F1957" t="str">
        <f>VLOOKUP(Ventas[[#This Row],[CódigoProducto]],Productos[[CódigoProducto]:[Costo de venta]],2,FALSE)</f>
        <v>Samsung Galaxy A20</v>
      </c>
      <c r="G1957">
        <f>VLOOKUP(Ventas[[#This Row],[CódigoProducto]],Productos[[CódigoProducto]:[Costo de venta]],3,FALSE)</f>
        <v>1725</v>
      </c>
      <c r="H1957">
        <f>VLOOKUP(Ventas[[#This Row],[CódigoProducto]],Productos[[CódigoProducto]:[Costo de venta]],4,FALSE)</f>
        <v>1500</v>
      </c>
    </row>
    <row r="1958" spans="1:8" ht="15.6" thickTop="1" thickBot="1" x14ac:dyDescent="0.35">
      <c r="A1958" s="1">
        <v>41954</v>
      </c>
      <c r="B1958" s="13" t="s">
        <v>58</v>
      </c>
      <c r="C1958" t="s">
        <v>16</v>
      </c>
      <c r="D1958">
        <v>3</v>
      </c>
      <c r="E1958" t="str">
        <f>VLOOKUP(Ventas[[#This Row],[Representante]],Vendedores[],2,FALSE)</f>
        <v>Chincha</v>
      </c>
      <c r="F1958" t="str">
        <f>VLOOKUP(Ventas[[#This Row],[CódigoProducto]],Productos[[CódigoProducto]:[Costo de venta]],2,FALSE)</f>
        <v>Huawei Nexus 6P</v>
      </c>
      <c r="G1958">
        <f>VLOOKUP(Ventas[[#This Row],[CódigoProducto]],Productos[[CódigoProducto]:[Costo de venta]],3,FALSE)</f>
        <v>1624</v>
      </c>
      <c r="H1958">
        <f>VLOOKUP(Ventas[[#This Row],[CódigoProducto]],Productos[[CódigoProducto]:[Costo de venta]],4,FALSE)</f>
        <v>1450</v>
      </c>
    </row>
    <row r="1959" spans="1:8" ht="15.6" thickTop="1" thickBot="1" x14ac:dyDescent="0.35">
      <c r="A1959" s="1">
        <v>41954</v>
      </c>
      <c r="B1959" s="13" t="s">
        <v>60</v>
      </c>
      <c r="C1959" t="s">
        <v>23</v>
      </c>
      <c r="D1959">
        <v>2</v>
      </c>
      <c r="E1959" t="str">
        <f>VLOOKUP(Ventas[[#This Row],[Representante]],Vendedores[],2,FALSE)</f>
        <v>Pisco</v>
      </c>
      <c r="F1959" t="str">
        <f>VLOOKUP(Ventas[[#This Row],[CódigoProducto]],Productos[[CódigoProducto]:[Costo de venta]],2,FALSE)</f>
        <v>Samsung Galaxy J7</v>
      </c>
      <c r="G1959">
        <f>VLOOKUP(Ventas[[#This Row],[CódigoProducto]],Productos[[CódigoProducto]:[Costo de venta]],3,FALSE)</f>
        <v>2016.5</v>
      </c>
      <c r="H1959">
        <f>VLOOKUP(Ventas[[#This Row],[CódigoProducto]],Productos[[CódigoProducto]:[Costo de venta]],4,FALSE)</f>
        <v>1850</v>
      </c>
    </row>
    <row r="1960" spans="1:8" ht="15.6" thickTop="1" thickBot="1" x14ac:dyDescent="0.35">
      <c r="A1960" s="1">
        <v>41954</v>
      </c>
      <c r="B1960" s="13" t="s">
        <v>54</v>
      </c>
      <c r="C1960" t="s">
        <v>17</v>
      </c>
      <c r="D1960">
        <v>2</v>
      </c>
      <c r="E1960" t="str">
        <f>VLOOKUP(Ventas[[#This Row],[Representante]],Vendedores[],2,FALSE)</f>
        <v>Cañete</v>
      </c>
      <c r="F1960" t="str">
        <f>VLOOKUP(Ventas[[#This Row],[CódigoProducto]],Productos[[CódigoProducto]:[Costo de venta]],2,FALSE)</f>
        <v>BLU Advance 5.0</v>
      </c>
      <c r="G1960">
        <f>VLOOKUP(Ventas[[#This Row],[CódigoProducto]],Productos[[CódigoProducto]:[Costo de venta]],3,FALSE)</f>
        <v>1620</v>
      </c>
      <c r="H1960">
        <f>VLOOKUP(Ventas[[#This Row],[CódigoProducto]],Productos[[CódigoProducto]:[Costo de venta]],4,FALSE)</f>
        <v>1350</v>
      </c>
    </row>
    <row r="1961" spans="1:8" ht="15.6" thickTop="1" thickBot="1" x14ac:dyDescent="0.35">
      <c r="A1961" s="1">
        <v>41954</v>
      </c>
      <c r="B1961" s="13" t="s">
        <v>63</v>
      </c>
      <c r="C1961" t="s">
        <v>19</v>
      </c>
      <c r="D1961">
        <v>2</v>
      </c>
      <c r="E1961" t="str">
        <f>VLOOKUP(Ventas[[#This Row],[Representante]],Vendedores[],2,FALSE)</f>
        <v>Jaén</v>
      </c>
      <c r="F1961" t="str">
        <f>VLOOKUP(Ventas[[#This Row],[CódigoProducto]],Productos[[CódigoProducto]:[Costo de venta]],2,FALSE)</f>
        <v>ASUS ZenFone 3</v>
      </c>
      <c r="G1961">
        <f>VLOOKUP(Ventas[[#This Row],[CódigoProducto]],Productos[[CódigoProducto]:[Costo de venta]],3,FALSE)</f>
        <v>2013</v>
      </c>
      <c r="H1961">
        <f>VLOOKUP(Ventas[[#This Row],[CódigoProducto]],Productos[[CódigoProducto]:[Costo de venta]],4,FALSE)</f>
        <v>1650</v>
      </c>
    </row>
    <row r="1962" spans="1:8" ht="15.6" thickTop="1" thickBot="1" x14ac:dyDescent="0.35">
      <c r="A1962" s="1">
        <v>41954</v>
      </c>
      <c r="B1962" s="13" t="s">
        <v>64</v>
      </c>
      <c r="C1962" t="s">
        <v>16</v>
      </c>
      <c r="D1962">
        <v>1</v>
      </c>
      <c r="E1962" t="str">
        <f>VLOOKUP(Ventas[[#This Row],[Representante]],Vendedores[],2,FALSE)</f>
        <v>Moyobamba</v>
      </c>
      <c r="F1962" t="str">
        <f>VLOOKUP(Ventas[[#This Row],[CódigoProducto]],Productos[[CódigoProducto]:[Costo de venta]],2,FALSE)</f>
        <v>Huawei Nexus 6P</v>
      </c>
      <c r="G1962">
        <f>VLOOKUP(Ventas[[#This Row],[CódigoProducto]],Productos[[CódigoProducto]:[Costo de venta]],3,FALSE)</f>
        <v>1624</v>
      </c>
      <c r="H1962">
        <f>VLOOKUP(Ventas[[#This Row],[CódigoProducto]],Productos[[CódigoProducto]:[Costo de venta]],4,FALSE)</f>
        <v>1450</v>
      </c>
    </row>
    <row r="1963" spans="1:8" ht="15.6" thickTop="1" thickBot="1" x14ac:dyDescent="0.35">
      <c r="A1963" s="1">
        <v>41954</v>
      </c>
      <c r="B1963" s="13" t="s">
        <v>65</v>
      </c>
      <c r="C1963" t="s">
        <v>22</v>
      </c>
      <c r="D1963">
        <v>17</v>
      </c>
      <c r="E1963" t="str">
        <f>VLOOKUP(Ventas[[#This Row],[Representante]],Vendedores[],2,FALSE)</f>
        <v>Barranca</v>
      </c>
      <c r="F1963" t="str">
        <f>VLOOKUP(Ventas[[#This Row],[CódigoProducto]],Productos[[CódigoProducto]:[Costo de venta]],2,FALSE)</f>
        <v>Samsung Galaxy S69</v>
      </c>
      <c r="G1963">
        <f>VLOOKUP(Ventas[[#This Row],[CódigoProducto]],Productos[[CódigoProducto]:[Costo de venta]],3,FALSE)</f>
        <v>998.4</v>
      </c>
      <c r="H1963">
        <f>VLOOKUP(Ventas[[#This Row],[CódigoProducto]],Productos[[CódigoProducto]:[Costo de venta]],4,FALSE)</f>
        <v>960</v>
      </c>
    </row>
    <row r="1964" spans="1:8" ht="15.6" thickTop="1" thickBot="1" x14ac:dyDescent="0.35">
      <c r="A1964" s="1">
        <v>41954</v>
      </c>
      <c r="B1964" s="13" t="s">
        <v>66</v>
      </c>
      <c r="C1964" t="s">
        <v>19</v>
      </c>
      <c r="D1964">
        <v>1</v>
      </c>
      <c r="E1964" t="str">
        <f>VLOOKUP(Ventas[[#This Row],[Representante]],Vendedores[],2,FALSE)</f>
        <v>Huacho</v>
      </c>
      <c r="F1964" t="str">
        <f>VLOOKUP(Ventas[[#This Row],[CódigoProducto]],Productos[[CódigoProducto]:[Costo de venta]],2,FALSE)</f>
        <v>ASUS ZenFone 3</v>
      </c>
      <c r="G1964">
        <f>VLOOKUP(Ventas[[#This Row],[CódigoProducto]],Productos[[CódigoProducto]:[Costo de venta]],3,FALSE)</f>
        <v>2013</v>
      </c>
      <c r="H1964">
        <f>VLOOKUP(Ventas[[#This Row],[CódigoProducto]],Productos[[CódigoProducto]:[Costo de venta]],4,FALSE)</f>
        <v>1650</v>
      </c>
    </row>
    <row r="1965" spans="1:8" ht="15.6" thickTop="1" thickBot="1" x14ac:dyDescent="0.35">
      <c r="A1965" s="1">
        <v>41954</v>
      </c>
      <c r="B1965" s="13" t="s">
        <v>67</v>
      </c>
      <c r="C1965" t="s">
        <v>14</v>
      </c>
      <c r="D1965">
        <v>2</v>
      </c>
      <c r="E1965" t="str">
        <f>VLOOKUP(Ventas[[#This Row],[Representante]],Vendedores[],2,FALSE)</f>
        <v>Tingo María</v>
      </c>
      <c r="F1965" t="str">
        <f>VLOOKUP(Ventas[[#This Row],[CódigoProducto]],Productos[[CódigoProducto]:[Costo de venta]],2,FALSE)</f>
        <v>Samsung Galaxy A20</v>
      </c>
      <c r="G1965">
        <f>VLOOKUP(Ventas[[#This Row],[CódigoProducto]],Productos[[CódigoProducto]:[Costo de venta]],3,FALSE)</f>
        <v>1725</v>
      </c>
      <c r="H1965">
        <f>VLOOKUP(Ventas[[#This Row],[CódigoProducto]],Productos[[CódigoProducto]:[Costo de venta]],4,FALSE)</f>
        <v>1500</v>
      </c>
    </row>
    <row r="1966" spans="1:8" ht="15.6" thickTop="1" thickBot="1" x14ac:dyDescent="0.35">
      <c r="A1966" s="1">
        <v>41954</v>
      </c>
      <c r="B1966" s="13" t="s">
        <v>68</v>
      </c>
      <c r="C1966" t="s">
        <v>16</v>
      </c>
      <c r="D1966">
        <v>3</v>
      </c>
      <c r="E1966" t="str">
        <f>VLOOKUP(Ventas[[#This Row],[Representante]],Vendedores[],2,FALSE)</f>
        <v>Paita</v>
      </c>
      <c r="F1966" t="str">
        <f>VLOOKUP(Ventas[[#This Row],[CódigoProducto]],Productos[[CódigoProducto]:[Costo de venta]],2,FALSE)</f>
        <v>Huawei Nexus 6P</v>
      </c>
      <c r="G1966">
        <f>VLOOKUP(Ventas[[#This Row],[CódigoProducto]],Productos[[CódigoProducto]:[Costo de venta]],3,FALSE)</f>
        <v>1624</v>
      </c>
      <c r="H1966">
        <f>VLOOKUP(Ventas[[#This Row],[CódigoProducto]],Productos[[CódigoProducto]:[Costo de venta]],4,FALSE)</f>
        <v>1450</v>
      </c>
    </row>
    <row r="1967" spans="1:8" ht="15.6" thickTop="1" thickBot="1" x14ac:dyDescent="0.35">
      <c r="A1967" s="1">
        <v>41954</v>
      </c>
      <c r="B1967" s="13" t="s">
        <v>62</v>
      </c>
      <c r="C1967" t="s">
        <v>17</v>
      </c>
      <c r="D1967">
        <v>2</v>
      </c>
      <c r="E1967" t="str">
        <f>VLOOKUP(Ventas[[#This Row],[Representante]],Vendedores[],2,FALSE)</f>
        <v>Sullana</v>
      </c>
      <c r="F1967" t="str">
        <f>VLOOKUP(Ventas[[#This Row],[CódigoProducto]],Productos[[CódigoProducto]:[Costo de venta]],2,FALSE)</f>
        <v>BLU Advance 5.0</v>
      </c>
      <c r="G1967">
        <f>VLOOKUP(Ventas[[#This Row],[CódigoProducto]],Productos[[CódigoProducto]:[Costo de venta]],3,FALSE)</f>
        <v>1620</v>
      </c>
      <c r="H1967">
        <f>VLOOKUP(Ventas[[#This Row],[CódigoProducto]],Productos[[CódigoProducto]:[Costo de venta]],4,FALSE)</f>
        <v>1350</v>
      </c>
    </row>
    <row r="1968" spans="1:8" ht="15.6" thickTop="1" thickBot="1" x14ac:dyDescent="0.35">
      <c r="A1968" s="1">
        <v>41954</v>
      </c>
      <c r="B1968" s="13" t="s">
        <v>61</v>
      </c>
      <c r="C1968" t="s">
        <v>24</v>
      </c>
      <c r="D1968">
        <v>2</v>
      </c>
      <c r="E1968" t="str">
        <f>VLOOKUP(Ventas[[#This Row],[Representante]],Vendedores[],2,FALSE)</f>
        <v>Cerro de Pasco</v>
      </c>
      <c r="F1968" t="str">
        <f>VLOOKUP(Ventas[[#This Row],[CódigoProducto]],Productos[[CódigoProducto]:[Costo de venta]],2,FALSE)</f>
        <v>Samsung Galaxy S5</v>
      </c>
      <c r="G1968">
        <f>VLOOKUP(Ventas[[#This Row],[CódigoProducto]],Productos[[CódigoProducto]:[Costo de venta]],3,FALSE)</f>
        <v>2167.1999999999998</v>
      </c>
      <c r="H1968">
        <f>VLOOKUP(Ventas[[#This Row],[CódigoProducto]],Productos[[CódigoProducto]:[Costo de venta]],4,FALSE)</f>
        <v>1720</v>
      </c>
    </row>
    <row r="1969" spans="1:8" ht="15.6" thickTop="1" thickBot="1" x14ac:dyDescent="0.35">
      <c r="A1969" s="1">
        <v>41954</v>
      </c>
      <c r="B1969" s="13" t="s">
        <v>69</v>
      </c>
      <c r="C1969" t="s">
        <v>15</v>
      </c>
      <c r="D1969">
        <v>2</v>
      </c>
      <c r="E1969" t="str">
        <f>VLOOKUP(Ventas[[#This Row],[Representante]],Vendedores[],2,FALSE)</f>
        <v>Satipo</v>
      </c>
      <c r="F1969" t="str">
        <f>VLOOKUP(Ventas[[#This Row],[CódigoProducto]],Productos[[CódigoProducto]:[Costo de venta]],2,FALSE)</f>
        <v>Moto G Plus</v>
      </c>
      <c r="G1969">
        <f>VLOOKUP(Ventas[[#This Row],[CódigoProducto]],Productos[[CódigoProducto]:[Costo de venta]],3,FALSE)</f>
        <v>2376</v>
      </c>
      <c r="H1969">
        <f>VLOOKUP(Ventas[[#This Row],[CódigoProducto]],Productos[[CódigoProducto]:[Costo de venta]],4,FALSE)</f>
        <v>2200</v>
      </c>
    </row>
    <row r="1970" spans="1:8" ht="15.6" thickTop="1" thickBot="1" x14ac:dyDescent="0.35">
      <c r="A1970" s="1">
        <v>41954</v>
      </c>
      <c r="B1970" s="13" t="s">
        <v>70</v>
      </c>
      <c r="C1970" t="s">
        <v>24</v>
      </c>
      <c r="D1970">
        <v>2</v>
      </c>
      <c r="E1970" t="str">
        <f>VLOOKUP(Ventas[[#This Row],[Representante]],Vendedores[],2,FALSE)</f>
        <v>Talara</v>
      </c>
      <c r="F1970" t="str">
        <f>VLOOKUP(Ventas[[#This Row],[CódigoProducto]],Productos[[CódigoProducto]:[Costo de venta]],2,FALSE)</f>
        <v>Samsung Galaxy S5</v>
      </c>
      <c r="G1970">
        <f>VLOOKUP(Ventas[[#This Row],[CódigoProducto]],Productos[[CódigoProducto]:[Costo de venta]],3,FALSE)</f>
        <v>2167.1999999999998</v>
      </c>
      <c r="H1970">
        <f>VLOOKUP(Ventas[[#This Row],[CódigoProducto]],Productos[[CódigoProducto]:[Costo de venta]],4,FALSE)</f>
        <v>1720</v>
      </c>
    </row>
    <row r="1971" spans="1:8" ht="15.6" thickTop="1" thickBot="1" x14ac:dyDescent="0.35">
      <c r="A1971" s="1">
        <v>41954</v>
      </c>
      <c r="B1971" s="13" t="s">
        <v>71</v>
      </c>
      <c r="C1971" t="s">
        <v>24</v>
      </c>
      <c r="D1971">
        <v>3</v>
      </c>
      <c r="E1971" t="str">
        <f>VLOOKUP(Ventas[[#This Row],[Representante]],Vendedores[],2,FALSE)</f>
        <v>Yurimaguas</v>
      </c>
      <c r="F1971" t="str">
        <f>VLOOKUP(Ventas[[#This Row],[CódigoProducto]],Productos[[CódigoProducto]:[Costo de venta]],2,FALSE)</f>
        <v>Samsung Galaxy S5</v>
      </c>
      <c r="G1971">
        <f>VLOOKUP(Ventas[[#This Row],[CódigoProducto]],Productos[[CódigoProducto]:[Costo de venta]],3,FALSE)</f>
        <v>2167.1999999999998</v>
      </c>
      <c r="H1971">
        <f>VLOOKUP(Ventas[[#This Row],[CódigoProducto]],Productos[[CódigoProducto]:[Costo de venta]],4,FALSE)</f>
        <v>1720</v>
      </c>
    </row>
    <row r="1972" spans="1:8" ht="15.6" thickTop="1" thickBot="1" x14ac:dyDescent="0.35">
      <c r="A1972" s="1">
        <v>41954</v>
      </c>
      <c r="B1972" s="13" t="s">
        <v>46</v>
      </c>
      <c r="C1972" t="s">
        <v>21</v>
      </c>
      <c r="D1972">
        <v>2</v>
      </c>
      <c r="E1972" t="str">
        <f>VLOOKUP(Ventas[[#This Row],[Representante]],Vendedores[],2,FALSE)</f>
        <v>Sicuani</v>
      </c>
      <c r="F1972" t="str">
        <f>VLOOKUP(Ventas[[#This Row],[CódigoProducto]],Productos[[CódigoProducto]:[Costo de venta]],2,FALSE)</f>
        <v>BLU Studio X8</v>
      </c>
      <c r="G1972">
        <f>VLOOKUP(Ventas[[#This Row],[CódigoProducto]],Productos[[CódigoProducto]:[Costo de venta]],3,FALSE)</f>
        <v>1012</v>
      </c>
      <c r="H1972">
        <f>VLOOKUP(Ventas[[#This Row],[CódigoProducto]],Productos[[CódigoProducto]:[Costo de venta]],4,FALSE)</f>
        <v>920</v>
      </c>
    </row>
    <row r="1973" spans="1:8" ht="15.6" thickTop="1" thickBot="1" x14ac:dyDescent="0.35">
      <c r="A1973" s="1">
        <v>41954</v>
      </c>
      <c r="B1973" s="13" t="s">
        <v>72</v>
      </c>
      <c r="C1973" t="s">
        <v>23</v>
      </c>
      <c r="D1973">
        <v>2</v>
      </c>
      <c r="E1973" t="str">
        <f>VLOOKUP(Ventas[[#This Row],[Representante]],Vendedores[],2,FALSE)</f>
        <v>Sechura</v>
      </c>
      <c r="F1973" t="str">
        <f>VLOOKUP(Ventas[[#This Row],[CódigoProducto]],Productos[[CódigoProducto]:[Costo de venta]],2,FALSE)</f>
        <v>Samsung Galaxy J7</v>
      </c>
      <c r="G1973">
        <f>VLOOKUP(Ventas[[#This Row],[CódigoProducto]],Productos[[CódigoProducto]:[Costo de venta]],3,FALSE)</f>
        <v>2016.5</v>
      </c>
      <c r="H1973">
        <f>VLOOKUP(Ventas[[#This Row],[CódigoProducto]],Productos[[CódigoProducto]:[Costo de venta]],4,FALSE)</f>
        <v>1850</v>
      </c>
    </row>
    <row r="1974" spans="1:8" ht="15.6" thickTop="1" thickBot="1" x14ac:dyDescent="0.35">
      <c r="A1974" s="1">
        <v>41954</v>
      </c>
      <c r="B1974" s="13" t="s">
        <v>73</v>
      </c>
      <c r="C1974" t="s">
        <v>16</v>
      </c>
      <c r="D1974">
        <v>2</v>
      </c>
      <c r="E1974" t="str">
        <f>VLOOKUP(Ventas[[#This Row],[Representante]],Vendedores[],2,FALSE)</f>
        <v>Puerto Maldonado</v>
      </c>
      <c r="F1974" t="str">
        <f>VLOOKUP(Ventas[[#This Row],[CódigoProducto]],Productos[[CódigoProducto]:[Costo de venta]],2,FALSE)</f>
        <v>Huawei Nexus 6P</v>
      </c>
      <c r="G1974">
        <f>VLOOKUP(Ventas[[#This Row],[CódigoProducto]],Productos[[CódigoProducto]:[Costo de venta]],3,FALSE)</f>
        <v>1624</v>
      </c>
      <c r="H1974">
        <f>VLOOKUP(Ventas[[#This Row],[CódigoProducto]],Productos[[CódigoProducto]:[Costo de venta]],4,FALSE)</f>
        <v>1450</v>
      </c>
    </row>
    <row r="1975" spans="1:8" ht="15.6" thickTop="1" thickBot="1" x14ac:dyDescent="0.35">
      <c r="A1975" s="1">
        <v>41954</v>
      </c>
      <c r="B1975" s="13" t="s">
        <v>74</v>
      </c>
      <c r="C1975" t="s">
        <v>17</v>
      </c>
      <c r="D1975">
        <v>3</v>
      </c>
      <c r="E1975" t="str">
        <f>VLOOKUP(Ventas[[#This Row],[Representante]],Vendedores[],2,FALSE)</f>
        <v>Huánuco</v>
      </c>
      <c r="F1975" t="str">
        <f>VLOOKUP(Ventas[[#This Row],[CódigoProducto]],Productos[[CódigoProducto]:[Costo de venta]],2,FALSE)</f>
        <v>BLU Advance 5.0</v>
      </c>
      <c r="G1975">
        <f>VLOOKUP(Ventas[[#This Row],[CódigoProducto]],Productos[[CódigoProducto]:[Costo de venta]],3,FALSE)</f>
        <v>1620</v>
      </c>
      <c r="H1975">
        <f>VLOOKUP(Ventas[[#This Row],[CódigoProducto]],Productos[[CódigoProducto]:[Costo de venta]],4,FALSE)</f>
        <v>1350</v>
      </c>
    </row>
    <row r="1976" spans="1:8" ht="15.6" thickTop="1" thickBot="1" x14ac:dyDescent="0.35">
      <c r="A1976" s="1">
        <v>41954</v>
      </c>
      <c r="B1976" s="13" t="s">
        <v>75</v>
      </c>
      <c r="C1976" t="s">
        <v>24</v>
      </c>
      <c r="D1976">
        <v>2</v>
      </c>
      <c r="E1976" t="str">
        <f>VLOOKUP(Ventas[[#This Row],[Representante]],Vendedores[],2,FALSE)</f>
        <v>Tarapoto</v>
      </c>
      <c r="F1976" t="str">
        <f>VLOOKUP(Ventas[[#This Row],[CódigoProducto]],Productos[[CódigoProducto]:[Costo de venta]],2,FALSE)</f>
        <v>Samsung Galaxy S5</v>
      </c>
      <c r="G1976">
        <f>VLOOKUP(Ventas[[#This Row],[CódigoProducto]],Productos[[CódigoProducto]:[Costo de venta]],3,FALSE)</f>
        <v>2167.1999999999998</v>
      </c>
      <c r="H1976">
        <f>VLOOKUP(Ventas[[#This Row],[CódigoProducto]],Productos[[CódigoProducto]:[Costo de venta]],4,FALSE)</f>
        <v>1720</v>
      </c>
    </row>
    <row r="1977" spans="1:8" ht="15.6" thickTop="1" thickBot="1" x14ac:dyDescent="0.35">
      <c r="A1977" s="1">
        <v>41954</v>
      </c>
      <c r="B1977" s="13" t="s">
        <v>76</v>
      </c>
      <c r="C1977" t="s">
        <v>22</v>
      </c>
      <c r="D1977">
        <v>1</v>
      </c>
      <c r="E1977" t="str">
        <f>VLOOKUP(Ventas[[#This Row],[Representante]],Vendedores[],2,FALSE)</f>
        <v>Chepén</v>
      </c>
      <c r="F1977" t="str">
        <f>VLOOKUP(Ventas[[#This Row],[CódigoProducto]],Productos[[CódigoProducto]:[Costo de venta]],2,FALSE)</f>
        <v>Samsung Galaxy S69</v>
      </c>
      <c r="G1977">
        <f>VLOOKUP(Ventas[[#This Row],[CódigoProducto]],Productos[[CódigoProducto]:[Costo de venta]],3,FALSE)</f>
        <v>998.4</v>
      </c>
      <c r="H1977">
        <f>VLOOKUP(Ventas[[#This Row],[CódigoProducto]],Productos[[CódigoProducto]:[Costo de venta]],4,FALSE)</f>
        <v>960</v>
      </c>
    </row>
    <row r="1978" spans="1:8" ht="15.6" thickTop="1" thickBot="1" x14ac:dyDescent="0.35">
      <c r="A1978" s="1">
        <v>41954</v>
      </c>
      <c r="B1978" s="13" t="s">
        <v>77</v>
      </c>
      <c r="C1978" t="s">
        <v>14</v>
      </c>
      <c r="D1978">
        <v>3</v>
      </c>
      <c r="E1978" t="str">
        <f>VLOOKUP(Ventas[[#This Row],[Representante]],Vendedores[],2,FALSE)</f>
        <v>Moquegua</v>
      </c>
      <c r="F1978" t="str">
        <f>VLOOKUP(Ventas[[#This Row],[CódigoProducto]],Productos[[CódigoProducto]:[Costo de venta]],2,FALSE)</f>
        <v>Samsung Galaxy A20</v>
      </c>
      <c r="G1978">
        <f>VLOOKUP(Ventas[[#This Row],[CódigoProducto]],Productos[[CódigoProducto]:[Costo de venta]],3,FALSE)</f>
        <v>1725</v>
      </c>
      <c r="H1978">
        <f>VLOOKUP(Ventas[[#This Row],[CódigoProducto]],Productos[[CódigoProducto]:[Costo de venta]],4,FALSE)</f>
        <v>1500</v>
      </c>
    </row>
    <row r="1979" spans="1:8" ht="15.6" thickTop="1" thickBot="1" x14ac:dyDescent="0.35">
      <c r="A1979" s="1">
        <v>41954</v>
      </c>
      <c r="B1979" s="13" t="s">
        <v>78</v>
      </c>
      <c r="C1979" t="s">
        <v>19</v>
      </c>
      <c r="D1979">
        <v>1</v>
      </c>
      <c r="E1979" t="str">
        <f>VLOOKUP(Ventas[[#This Row],[Representante]],Vendedores[],2,FALSE)</f>
        <v>Tarma</v>
      </c>
      <c r="F1979" t="str">
        <f>VLOOKUP(Ventas[[#This Row],[CódigoProducto]],Productos[[CódigoProducto]:[Costo de venta]],2,FALSE)</f>
        <v>ASUS ZenFone 3</v>
      </c>
      <c r="G1979">
        <f>VLOOKUP(Ventas[[#This Row],[CódigoProducto]],Productos[[CódigoProducto]:[Costo de venta]],3,FALSE)</f>
        <v>2013</v>
      </c>
      <c r="H1979">
        <f>VLOOKUP(Ventas[[#This Row],[CódigoProducto]],Productos[[CódigoProducto]:[Costo de venta]],4,FALSE)</f>
        <v>1650</v>
      </c>
    </row>
    <row r="1980" spans="1:8" ht="15.6" thickTop="1" thickBot="1" x14ac:dyDescent="0.35">
      <c r="A1980" s="1">
        <v>41954</v>
      </c>
      <c r="B1980" s="13" t="s">
        <v>79</v>
      </c>
      <c r="C1980" t="s">
        <v>17</v>
      </c>
      <c r="D1980">
        <v>3</v>
      </c>
      <c r="E1980" t="str">
        <f>VLOOKUP(Ventas[[#This Row],[Representante]],Vendedores[],2,FALSE)</f>
        <v>Ayacucho</v>
      </c>
      <c r="F1980" t="str">
        <f>VLOOKUP(Ventas[[#This Row],[CódigoProducto]],Productos[[CódigoProducto]:[Costo de venta]],2,FALSE)</f>
        <v>BLU Advance 5.0</v>
      </c>
      <c r="G1980">
        <f>VLOOKUP(Ventas[[#This Row],[CódigoProducto]],Productos[[CódigoProducto]:[Costo de venta]],3,FALSE)</f>
        <v>1620</v>
      </c>
      <c r="H1980">
        <f>VLOOKUP(Ventas[[#This Row],[CódigoProducto]],Productos[[CódigoProducto]:[Costo de venta]],4,FALSE)</f>
        <v>1350</v>
      </c>
    </row>
    <row r="1981" spans="1:8" ht="15.6" thickTop="1" thickBot="1" x14ac:dyDescent="0.35">
      <c r="A1981" s="1">
        <v>41954</v>
      </c>
      <c r="B1981" s="13" t="s">
        <v>80</v>
      </c>
      <c r="C1981" t="s">
        <v>17</v>
      </c>
      <c r="D1981">
        <v>3</v>
      </c>
      <c r="E1981" t="str">
        <f>VLOOKUP(Ventas[[#This Row],[Representante]],Vendedores[],2,FALSE)</f>
        <v>Tacna</v>
      </c>
      <c r="F1981" t="str">
        <f>VLOOKUP(Ventas[[#This Row],[CódigoProducto]],Productos[[CódigoProducto]:[Costo de venta]],2,FALSE)</f>
        <v>BLU Advance 5.0</v>
      </c>
      <c r="G1981">
        <f>VLOOKUP(Ventas[[#This Row],[CódigoProducto]],Productos[[CódigoProducto]:[Costo de venta]],3,FALSE)</f>
        <v>1620</v>
      </c>
      <c r="H1981">
        <f>VLOOKUP(Ventas[[#This Row],[CódigoProducto]],Productos[[CódigoProducto]:[Costo de venta]],4,FALSE)</f>
        <v>1350</v>
      </c>
    </row>
    <row r="1982" spans="1:8" ht="15.6" thickTop="1" thickBot="1" x14ac:dyDescent="0.35">
      <c r="A1982" s="1">
        <v>41954</v>
      </c>
      <c r="B1982" s="13" t="s">
        <v>81</v>
      </c>
      <c r="C1982" t="s">
        <v>14</v>
      </c>
      <c r="D1982">
        <v>2</v>
      </c>
      <c r="E1982" t="str">
        <f>VLOOKUP(Ventas[[#This Row],[Representante]],Vendedores[],2,FALSE)</f>
        <v>Huacho</v>
      </c>
      <c r="F1982" t="str">
        <f>VLOOKUP(Ventas[[#This Row],[CódigoProducto]],Productos[[CódigoProducto]:[Costo de venta]],2,FALSE)</f>
        <v>Samsung Galaxy A20</v>
      </c>
      <c r="G1982">
        <f>VLOOKUP(Ventas[[#This Row],[CódigoProducto]],Productos[[CódigoProducto]:[Costo de venta]],3,FALSE)</f>
        <v>1725</v>
      </c>
      <c r="H1982">
        <f>VLOOKUP(Ventas[[#This Row],[CódigoProducto]],Productos[[CódigoProducto]:[Costo de venta]],4,FALSE)</f>
        <v>1500</v>
      </c>
    </row>
    <row r="1983" spans="1:8" ht="15.6" thickTop="1" thickBot="1" x14ac:dyDescent="0.35">
      <c r="A1983" s="1">
        <v>41954</v>
      </c>
      <c r="B1983" s="13" t="s">
        <v>44</v>
      </c>
      <c r="C1983" t="s">
        <v>18</v>
      </c>
      <c r="D1983">
        <v>3</v>
      </c>
      <c r="E1983" t="str">
        <f>VLOOKUP(Ventas[[#This Row],[Representante]],Vendedores[],2,FALSE)</f>
        <v>Iquitos</v>
      </c>
      <c r="F1983" t="str">
        <f>VLOOKUP(Ventas[[#This Row],[CódigoProducto]],Productos[[CódigoProducto]:[Costo de venta]],2,FALSE)</f>
        <v>Apple iPhone 6</v>
      </c>
      <c r="G1983">
        <f>VLOOKUP(Ventas[[#This Row],[CódigoProducto]],Productos[[CódigoProducto]:[Costo de venta]],3,FALSE)</f>
        <v>1312.5</v>
      </c>
      <c r="H1983">
        <f>VLOOKUP(Ventas[[#This Row],[CódigoProducto]],Productos[[CódigoProducto]:[Costo de venta]],4,FALSE)</f>
        <v>1250</v>
      </c>
    </row>
    <row r="1984" spans="1:8" ht="15.6" thickTop="1" thickBot="1" x14ac:dyDescent="0.35">
      <c r="A1984" s="1">
        <v>41954</v>
      </c>
      <c r="B1984" s="13" t="s">
        <v>82</v>
      </c>
      <c r="C1984" t="s">
        <v>18</v>
      </c>
      <c r="D1984">
        <v>3</v>
      </c>
      <c r="E1984" t="str">
        <f>VLOOKUP(Ventas[[#This Row],[Representante]],Vendedores[],2,FALSE)</f>
        <v>Moquegua</v>
      </c>
      <c r="F1984" t="str">
        <f>VLOOKUP(Ventas[[#This Row],[CódigoProducto]],Productos[[CódigoProducto]:[Costo de venta]],2,FALSE)</f>
        <v>Apple iPhone 6</v>
      </c>
      <c r="G1984">
        <f>VLOOKUP(Ventas[[#This Row],[CódigoProducto]],Productos[[CódigoProducto]:[Costo de venta]],3,FALSE)</f>
        <v>1312.5</v>
      </c>
      <c r="H1984">
        <f>VLOOKUP(Ventas[[#This Row],[CódigoProducto]],Productos[[CódigoProducto]:[Costo de venta]],4,FALSE)</f>
        <v>1250</v>
      </c>
    </row>
    <row r="1985" spans="1:8" ht="15.6" thickTop="1" thickBot="1" x14ac:dyDescent="0.35">
      <c r="A1985" s="1">
        <v>41954</v>
      </c>
      <c r="B1985" s="13" t="s">
        <v>83</v>
      </c>
      <c r="C1985" t="s">
        <v>14</v>
      </c>
      <c r="D1985">
        <v>2</v>
      </c>
      <c r="E1985" t="str">
        <f>VLOOKUP(Ventas[[#This Row],[Representante]],Vendedores[],2,FALSE)</f>
        <v>Huaraz</v>
      </c>
      <c r="F1985" t="str">
        <f>VLOOKUP(Ventas[[#This Row],[CódigoProducto]],Productos[[CódigoProducto]:[Costo de venta]],2,FALSE)</f>
        <v>Samsung Galaxy A20</v>
      </c>
      <c r="G1985">
        <f>VLOOKUP(Ventas[[#This Row],[CódigoProducto]],Productos[[CódigoProducto]:[Costo de venta]],3,FALSE)</f>
        <v>1725</v>
      </c>
      <c r="H1985">
        <f>VLOOKUP(Ventas[[#This Row],[CódigoProducto]],Productos[[CódigoProducto]:[Costo de venta]],4,FALSE)</f>
        <v>1500</v>
      </c>
    </row>
    <row r="1986" spans="1:8" ht="15.6" thickTop="1" thickBot="1" x14ac:dyDescent="0.35">
      <c r="A1986" s="1">
        <v>41954</v>
      </c>
      <c r="B1986" s="13" t="s">
        <v>84</v>
      </c>
      <c r="C1986" t="s">
        <v>23</v>
      </c>
      <c r="D1986">
        <v>2</v>
      </c>
      <c r="E1986" t="str">
        <f>VLOOKUP(Ventas[[#This Row],[Representante]],Vendedores[],2,FALSE)</f>
        <v>Trujillo</v>
      </c>
      <c r="F1986" t="str">
        <f>VLOOKUP(Ventas[[#This Row],[CódigoProducto]],Productos[[CódigoProducto]:[Costo de venta]],2,FALSE)</f>
        <v>Samsung Galaxy J7</v>
      </c>
      <c r="G1986">
        <f>VLOOKUP(Ventas[[#This Row],[CódigoProducto]],Productos[[CódigoProducto]:[Costo de venta]],3,FALSE)</f>
        <v>2016.5</v>
      </c>
      <c r="H1986">
        <f>VLOOKUP(Ventas[[#This Row],[CódigoProducto]],Productos[[CódigoProducto]:[Costo de venta]],4,FALSE)</f>
        <v>1850</v>
      </c>
    </row>
    <row r="1987" spans="1:8" ht="15.6" thickTop="1" thickBot="1" x14ac:dyDescent="0.35">
      <c r="A1987" s="1">
        <v>41954</v>
      </c>
      <c r="B1987" s="13" t="s">
        <v>85</v>
      </c>
      <c r="C1987" t="s">
        <v>23</v>
      </c>
      <c r="D1987">
        <v>2</v>
      </c>
      <c r="E1987" t="str">
        <f>VLOOKUP(Ventas[[#This Row],[Representante]],Vendedores[],2,FALSE)</f>
        <v>Jauja</v>
      </c>
      <c r="F1987" t="str">
        <f>VLOOKUP(Ventas[[#This Row],[CódigoProducto]],Productos[[CódigoProducto]:[Costo de venta]],2,FALSE)</f>
        <v>Samsung Galaxy J7</v>
      </c>
      <c r="G1987">
        <f>VLOOKUP(Ventas[[#This Row],[CódigoProducto]],Productos[[CódigoProducto]:[Costo de venta]],3,FALSE)</f>
        <v>2016.5</v>
      </c>
      <c r="H1987">
        <f>VLOOKUP(Ventas[[#This Row],[CódigoProducto]],Productos[[CódigoProducto]:[Costo de venta]],4,FALSE)</f>
        <v>1850</v>
      </c>
    </row>
    <row r="1988" spans="1:8" ht="15.6" thickTop="1" thickBot="1" x14ac:dyDescent="0.35">
      <c r="A1988" s="1">
        <v>41954</v>
      </c>
      <c r="B1988" s="13" t="s">
        <v>86</v>
      </c>
      <c r="C1988" t="s">
        <v>15</v>
      </c>
      <c r="D1988">
        <v>1</v>
      </c>
      <c r="E1988" t="str">
        <f>VLOOKUP(Ventas[[#This Row],[Representante]],Vendedores[],2,FALSE)</f>
        <v>Puerto Maldonado</v>
      </c>
      <c r="F1988" t="str">
        <f>VLOOKUP(Ventas[[#This Row],[CódigoProducto]],Productos[[CódigoProducto]:[Costo de venta]],2,FALSE)</f>
        <v>Moto G Plus</v>
      </c>
      <c r="G1988">
        <f>VLOOKUP(Ventas[[#This Row],[CódigoProducto]],Productos[[CódigoProducto]:[Costo de venta]],3,FALSE)</f>
        <v>2376</v>
      </c>
      <c r="H1988">
        <f>VLOOKUP(Ventas[[#This Row],[CódigoProducto]],Productos[[CódigoProducto]:[Costo de venta]],4,FALSE)</f>
        <v>2200</v>
      </c>
    </row>
    <row r="1989" spans="1:8" ht="15.6" thickTop="1" thickBot="1" x14ac:dyDescent="0.35">
      <c r="A1989" s="1">
        <v>41954</v>
      </c>
      <c r="B1989" s="13" t="s">
        <v>36</v>
      </c>
      <c r="C1989" t="s">
        <v>21</v>
      </c>
      <c r="D1989">
        <v>3</v>
      </c>
      <c r="E1989" t="str">
        <f>VLOOKUP(Ventas[[#This Row],[Representante]],Vendedores[],2,FALSE)</f>
        <v>Barranca</v>
      </c>
      <c r="F1989" t="str">
        <f>VLOOKUP(Ventas[[#This Row],[CódigoProducto]],Productos[[CódigoProducto]:[Costo de venta]],2,FALSE)</f>
        <v>BLU Studio X8</v>
      </c>
      <c r="G1989">
        <f>VLOOKUP(Ventas[[#This Row],[CódigoProducto]],Productos[[CódigoProducto]:[Costo de venta]],3,FALSE)</f>
        <v>1012</v>
      </c>
      <c r="H1989">
        <f>VLOOKUP(Ventas[[#This Row],[CódigoProducto]],Productos[[CódigoProducto]:[Costo de venta]],4,FALSE)</f>
        <v>920</v>
      </c>
    </row>
    <row r="1990" spans="1:8" ht="15.6" thickTop="1" thickBot="1" x14ac:dyDescent="0.35">
      <c r="A1990" s="1">
        <v>41955</v>
      </c>
      <c r="B1990" s="13" t="s">
        <v>87</v>
      </c>
      <c r="C1990" t="s">
        <v>23</v>
      </c>
      <c r="D1990">
        <v>2</v>
      </c>
      <c r="E1990" t="str">
        <f>VLOOKUP(Ventas[[#This Row],[Representante]],Vendedores[],2,FALSE)</f>
        <v>Tumbes</v>
      </c>
      <c r="F1990" t="str">
        <f>VLOOKUP(Ventas[[#This Row],[CódigoProducto]],Productos[[CódigoProducto]:[Costo de venta]],2,FALSE)</f>
        <v>Samsung Galaxy J7</v>
      </c>
      <c r="G1990">
        <f>VLOOKUP(Ventas[[#This Row],[CódigoProducto]],Productos[[CódigoProducto]:[Costo de venta]],3,FALSE)</f>
        <v>2016.5</v>
      </c>
      <c r="H1990">
        <f>VLOOKUP(Ventas[[#This Row],[CódigoProducto]],Productos[[CódigoProducto]:[Costo de venta]],4,FALSE)</f>
        <v>1850</v>
      </c>
    </row>
    <row r="1991" spans="1:8" ht="15.6" thickTop="1" thickBot="1" x14ac:dyDescent="0.35">
      <c r="A1991" s="1">
        <v>41955</v>
      </c>
      <c r="B1991" s="13" t="s">
        <v>88</v>
      </c>
      <c r="C1991" t="s">
        <v>24</v>
      </c>
      <c r="D1991">
        <v>1</v>
      </c>
      <c r="E1991" t="str">
        <f>VLOOKUP(Ventas[[#This Row],[Representante]],Vendedores[],2,FALSE)</f>
        <v>Talara</v>
      </c>
      <c r="F1991" t="str">
        <f>VLOOKUP(Ventas[[#This Row],[CódigoProducto]],Productos[[CódigoProducto]:[Costo de venta]],2,FALSE)</f>
        <v>Samsung Galaxy S5</v>
      </c>
      <c r="G1991">
        <f>VLOOKUP(Ventas[[#This Row],[CódigoProducto]],Productos[[CódigoProducto]:[Costo de venta]],3,FALSE)</f>
        <v>2167.1999999999998</v>
      </c>
      <c r="H1991">
        <f>VLOOKUP(Ventas[[#This Row],[CódigoProducto]],Productos[[CódigoProducto]:[Costo de venta]],4,FALSE)</f>
        <v>1720</v>
      </c>
    </row>
    <row r="1992" spans="1:8" ht="15.6" thickTop="1" thickBot="1" x14ac:dyDescent="0.35">
      <c r="A1992" s="1">
        <v>41955</v>
      </c>
      <c r="B1992" s="13" t="s">
        <v>89</v>
      </c>
      <c r="C1992" t="s">
        <v>21</v>
      </c>
      <c r="D1992">
        <v>1</v>
      </c>
      <c r="E1992" t="str">
        <f>VLOOKUP(Ventas[[#This Row],[Representante]],Vendedores[],2,FALSE)</f>
        <v>Paita</v>
      </c>
      <c r="F1992" t="str">
        <f>VLOOKUP(Ventas[[#This Row],[CódigoProducto]],Productos[[CódigoProducto]:[Costo de venta]],2,FALSE)</f>
        <v>BLU Studio X8</v>
      </c>
      <c r="G1992">
        <f>VLOOKUP(Ventas[[#This Row],[CódigoProducto]],Productos[[CódigoProducto]:[Costo de venta]],3,FALSE)</f>
        <v>1012</v>
      </c>
      <c r="H1992">
        <f>VLOOKUP(Ventas[[#This Row],[CódigoProducto]],Productos[[CódigoProducto]:[Costo de venta]],4,FALSE)</f>
        <v>920</v>
      </c>
    </row>
    <row r="1993" spans="1:8" ht="15.6" thickTop="1" thickBot="1" x14ac:dyDescent="0.35">
      <c r="A1993" s="1">
        <v>41955</v>
      </c>
      <c r="B1993" s="13" t="s">
        <v>41</v>
      </c>
      <c r="C1993" t="s">
        <v>15</v>
      </c>
      <c r="D1993">
        <v>2</v>
      </c>
      <c r="E1993" t="str">
        <f>VLOOKUP(Ventas[[#This Row],[Representante]],Vendedores[],2,FALSE)</f>
        <v>Chincha</v>
      </c>
      <c r="F1993" t="str">
        <f>VLOOKUP(Ventas[[#This Row],[CódigoProducto]],Productos[[CódigoProducto]:[Costo de venta]],2,FALSE)</f>
        <v>Moto G Plus</v>
      </c>
      <c r="G1993">
        <f>VLOOKUP(Ventas[[#This Row],[CódigoProducto]],Productos[[CódigoProducto]:[Costo de venta]],3,FALSE)</f>
        <v>2376</v>
      </c>
      <c r="H1993">
        <f>VLOOKUP(Ventas[[#This Row],[CódigoProducto]],Productos[[CódigoProducto]:[Costo de venta]],4,FALSE)</f>
        <v>2200</v>
      </c>
    </row>
    <row r="1994" spans="1:8" ht="15.6" thickTop="1" thickBot="1" x14ac:dyDescent="0.35">
      <c r="A1994" s="1">
        <v>41955</v>
      </c>
      <c r="B1994" s="13" t="s">
        <v>90</v>
      </c>
      <c r="C1994" t="s">
        <v>24</v>
      </c>
      <c r="D1994">
        <v>3</v>
      </c>
      <c r="E1994" t="str">
        <f>VLOOKUP(Ventas[[#This Row],[Representante]],Vendedores[],2,FALSE)</f>
        <v>Chimbote</v>
      </c>
      <c r="F1994" t="str">
        <f>VLOOKUP(Ventas[[#This Row],[CódigoProducto]],Productos[[CódigoProducto]:[Costo de venta]],2,FALSE)</f>
        <v>Samsung Galaxy S5</v>
      </c>
      <c r="G1994">
        <f>VLOOKUP(Ventas[[#This Row],[CódigoProducto]],Productos[[CódigoProducto]:[Costo de venta]],3,FALSE)</f>
        <v>2167.1999999999998</v>
      </c>
      <c r="H1994">
        <f>VLOOKUP(Ventas[[#This Row],[CódigoProducto]],Productos[[CódigoProducto]:[Costo de venta]],4,FALSE)</f>
        <v>1720</v>
      </c>
    </row>
    <row r="1995" spans="1:8" ht="15.6" thickTop="1" thickBot="1" x14ac:dyDescent="0.35">
      <c r="A1995" s="1">
        <v>41955</v>
      </c>
      <c r="B1995" s="13" t="s">
        <v>91</v>
      </c>
      <c r="C1995" t="s">
        <v>24</v>
      </c>
      <c r="D1995">
        <v>3</v>
      </c>
      <c r="E1995" t="str">
        <f>VLOOKUP(Ventas[[#This Row],[Representante]],Vendedores[],2,FALSE)</f>
        <v>Ica</v>
      </c>
      <c r="F1995" t="str">
        <f>VLOOKUP(Ventas[[#This Row],[CódigoProducto]],Productos[[CódigoProducto]:[Costo de venta]],2,FALSE)</f>
        <v>Samsung Galaxy S5</v>
      </c>
      <c r="G1995">
        <f>VLOOKUP(Ventas[[#This Row],[CódigoProducto]],Productos[[CódigoProducto]:[Costo de venta]],3,FALSE)</f>
        <v>2167.1999999999998</v>
      </c>
      <c r="H1995">
        <f>VLOOKUP(Ventas[[#This Row],[CódigoProducto]],Productos[[CódigoProducto]:[Costo de venta]],4,FALSE)</f>
        <v>1720</v>
      </c>
    </row>
    <row r="1996" spans="1:8" ht="15.6" thickTop="1" thickBot="1" x14ac:dyDescent="0.35">
      <c r="A1996" s="1">
        <v>41955</v>
      </c>
      <c r="B1996" s="13" t="s">
        <v>42</v>
      </c>
      <c r="C1996" t="s">
        <v>16</v>
      </c>
      <c r="D1996">
        <v>2</v>
      </c>
      <c r="E1996" t="str">
        <f>VLOOKUP(Ventas[[#This Row],[Representante]],Vendedores[],2,FALSE)</f>
        <v>Huánuco</v>
      </c>
      <c r="F1996" t="str">
        <f>VLOOKUP(Ventas[[#This Row],[CódigoProducto]],Productos[[CódigoProducto]:[Costo de venta]],2,FALSE)</f>
        <v>Huawei Nexus 6P</v>
      </c>
      <c r="G1996">
        <f>VLOOKUP(Ventas[[#This Row],[CódigoProducto]],Productos[[CódigoProducto]:[Costo de venta]],3,FALSE)</f>
        <v>1624</v>
      </c>
      <c r="H1996">
        <f>VLOOKUP(Ventas[[#This Row],[CódigoProducto]],Productos[[CódigoProducto]:[Costo de venta]],4,FALSE)</f>
        <v>1450</v>
      </c>
    </row>
    <row r="1997" spans="1:8" ht="15.6" thickTop="1" thickBot="1" x14ac:dyDescent="0.35">
      <c r="A1997" s="1">
        <v>41955</v>
      </c>
      <c r="B1997" s="13" t="s">
        <v>92</v>
      </c>
      <c r="C1997" t="s">
        <v>15</v>
      </c>
      <c r="D1997">
        <v>1</v>
      </c>
      <c r="E1997" t="str">
        <f>VLOOKUP(Ventas[[#This Row],[Representante]],Vendedores[],2,FALSE)</f>
        <v>Arequipa</v>
      </c>
      <c r="F1997" t="str">
        <f>VLOOKUP(Ventas[[#This Row],[CódigoProducto]],Productos[[CódigoProducto]:[Costo de venta]],2,FALSE)</f>
        <v>Moto G Plus</v>
      </c>
      <c r="G1997">
        <f>VLOOKUP(Ventas[[#This Row],[CódigoProducto]],Productos[[CódigoProducto]:[Costo de venta]],3,FALSE)</f>
        <v>2376</v>
      </c>
      <c r="H1997">
        <f>VLOOKUP(Ventas[[#This Row],[CódigoProducto]],Productos[[CódigoProducto]:[Costo de venta]],4,FALSE)</f>
        <v>2200</v>
      </c>
    </row>
    <row r="1998" spans="1:8" ht="15.6" thickTop="1" thickBot="1" x14ac:dyDescent="0.35">
      <c r="A1998" s="1">
        <v>41955</v>
      </c>
      <c r="B1998" s="13" t="s">
        <v>93</v>
      </c>
      <c r="C1998" t="s">
        <v>14</v>
      </c>
      <c r="D1998">
        <v>22</v>
      </c>
      <c r="E1998" t="str">
        <f>VLOOKUP(Ventas[[#This Row],[Representante]],Vendedores[],2,FALSE)</f>
        <v>Cajamarca</v>
      </c>
      <c r="F1998" t="str">
        <f>VLOOKUP(Ventas[[#This Row],[CódigoProducto]],Productos[[CódigoProducto]:[Costo de venta]],2,FALSE)</f>
        <v>Samsung Galaxy A20</v>
      </c>
      <c r="G1998">
        <f>VLOOKUP(Ventas[[#This Row],[CódigoProducto]],Productos[[CódigoProducto]:[Costo de venta]],3,FALSE)</f>
        <v>1725</v>
      </c>
      <c r="H1998">
        <f>VLOOKUP(Ventas[[#This Row],[CódigoProducto]],Productos[[CódigoProducto]:[Costo de venta]],4,FALSE)</f>
        <v>1500</v>
      </c>
    </row>
    <row r="1999" spans="1:8" ht="15.6" thickTop="1" thickBot="1" x14ac:dyDescent="0.35">
      <c r="A1999" s="1">
        <v>41955</v>
      </c>
      <c r="B1999" s="13" t="s">
        <v>35</v>
      </c>
      <c r="C1999" t="s">
        <v>14</v>
      </c>
      <c r="D1999">
        <v>2</v>
      </c>
      <c r="E1999" t="str">
        <f>VLOOKUP(Ventas[[#This Row],[Representante]],Vendedores[],2,FALSE)</f>
        <v>Huancayo</v>
      </c>
      <c r="F1999" t="str">
        <f>VLOOKUP(Ventas[[#This Row],[CódigoProducto]],Productos[[CódigoProducto]:[Costo de venta]],2,FALSE)</f>
        <v>Samsung Galaxy A20</v>
      </c>
      <c r="G1999">
        <f>VLOOKUP(Ventas[[#This Row],[CódigoProducto]],Productos[[CódigoProducto]:[Costo de venta]],3,FALSE)</f>
        <v>1725</v>
      </c>
      <c r="H1999">
        <f>VLOOKUP(Ventas[[#This Row],[CódigoProducto]],Productos[[CódigoProducto]:[Costo de venta]],4,FALSE)</f>
        <v>1500</v>
      </c>
    </row>
    <row r="2000" spans="1:8" ht="15.6" thickTop="1" thickBot="1" x14ac:dyDescent="0.35">
      <c r="A2000" s="1">
        <v>41955</v>
      </c>
      <c r="B2000" s="13" t="s">
        <v>94</v>
      </c>
      <c r="C2000" t="s">
        <v>14</v>
      </c>
      <c r="D2000">
        <v>3</v>
      </c>
      <c r="E2000" t="str">
        <f>VLOOKUP(Ventas[[#This Row],[Representante]],Vendedores[],2,FALSE)</f>
        <v>Piura</v>
      </c>
      <c r="F2000" t="str">
        <f>VLOOKUP(Ventas[[#This Row],[CódigoProducto]],Productos[[CódigoProducto]:[Costo de venta]],2,FALSE)</f>
        <v>Samsung Galaxy A20</v>
      </c>
      <c r="G2000">
        <f>VLOOKUP(Ventas[[#This Row],[CódigoProducto]],Productos[[CódigoProducto]:[Costo de venta]],3,FALSE)</f>
        <v>1725</v>
      </c>
      <c r="H2000">
        <f>VLOOKUP(Ventas[[#This Row],[CódigoProducto]],Productos[[CódigoProducto]:[Costo de venta]],4,FALSE)</f>
        <v>1500</v>
      </c>
    </row>
    <row r="2001" spans="1:8" ht="15.6" thickTop="1" thickBot="1" x14ac:dyDescent="0.35">
      <c r="A2001" s="1">
        <v>41955</v>
      </c>
      <c r="B2001" s="13" t="s">
        <v>95</v>
      </c>
      <c r="C2001" t="s">
        <v>15</v>
      </c>
      <c r="D2001">
        <v>18</v>
      </c>
      <c r="E2001" t="str">
        <f>VLOOKUP(Ventas[[#This Row],[Representante]],Vendedores[],2,FALSE)</f>
        <v>Chepén</v>
      </c>
      <c r="F2001" t="str">
        <f>VLOOKUP(Ventas[[#This Row],[CódigoProducto]],Productos[[CódigoProducto]:[Costo de venta]],2,FALSE)</f>
        <v>Moto G Plus</v>
      </c>
      <c r="G2001">
        <f>VLOOKUP(Ventas[[#This Row],[CódigoProducto]],Productos[[CódigoProducto]:[Costo de venta]],3,FALSE)</f>
        <v>2376</v>
      </c>
      <c r="H2001">
        <f>VLOOKUP(Ventas[[#This Row],[CódigoProducto]],Productos[[CódigoProducto]:[Costo de venta]],4,FALSE)</f>
        <v>2200</v>
      </c>
    </row>
    <row r="2002" spans="1:8" ht="15.6" thickTop="1" thickBot="1" x14ac:dyDescent="0.35">
      <c r="A2002" s="1">
        <v>41955</v>
      </c>
      <c r="B2002" s="13" t="s">
        <v>96</v>
      </c>
      <c r="C2002" t="s">
        <v>13</v>
      </c>
      <c r="D2002">
        <v>2</v>
      </c>
      <c r="E2002" t="str">
        <f>VLOOKUP(Ventas[[#This Row],[Representante]],Vendedores[],2,FALSE)</f>
        <v>Juliaca</v>
      </c>
      <c r="F2002" t="str">
        <f>VLOOKUP(Ventas[[#This Row],[CódigoProducto]],Productos[[CódigoProducto]:[Costo de venta]],2,FALSE)</f>
        <v>Xiaomi Redmi Note 9</v>
      </c>
      <c r="G2002">
        <f>VLOOKUP(Ventas[[#This Row],[CódigoProducto]],Productos[[CódigoProducto]:[Costo de venta]],3,FALSE)</f>
        <v>1683</v>
      </c>
      <c r="H2002">
        <f>VLOOKUP(Ventas[[#This Row],[CódigoProducto]],Productos[[CódigoProducto]:[Costo de venta]],4,FALSE)</f>
        <v>1530</v>
      </c>
    </row>
    <row r="2003" spans="1:8" ht="15.6" thickTop="1" thickBot="1" x14ac:dyDescent="0.35">
      <c r="A2003" s="1">
        <v>41955</v>
      </c>
      <c r="B2003" s="13" t="s">
        <v>97</v>
      </c>
      <c r="C2003" t="s">
        <v>17</v>
      </c>
      <c r="D2003">
        <v>1</v>
      </c>
      <c r="E2003" t="str">
        <f>VLOOKUP(Ventas[[#This Row],[Representante]],Vendedores[],2,FALSE)</f>
        <v>Pucallpa</v>
      </c>
      <c r="F2003" t="str">
        <f>VLOOKUP(Ventas[[#This Row],[CódigoProducto]],Productos[[CódigoProducto]:[Costo de venta]],2,FALSE)</f>
        <v>BLU Advance 5.0</v>
      </c>
      <c r="G2003">
        <f>VLOOKUP(Ventas[[#This Row],[CódigoProducto]],Productos[[CódigoProducto]:[Costo de venta]],3,FALSE)</f>
        <v>1620</v>
      </c>
      <c r="H2003">
        <f>VLOOKUP(Ventas[[#This Row],[CódigoProducto]],Productos[[CódigoProducto]:[Costo de venta]],4,FALSE)</f>
        <v>1350</v>
      </c>
    </row>
    <row r="2004" spans="1:8" ht="15.6" thickTop="1" thickBot="1" x14ac:dyDescent="0.35">
      <c r="A2004" s="1">
        <v>41955</v>
      </c>
      <c r="B2004" s="13" t="s">
        <v>98</v>
      </c>
      <c r="C2004" t="s">
        <v>23</v>
      </c>
      <c r="D2004">
        <v>1</v>
      </c>
      <c r="E2004" t="str">
        <f>VLOOKUP(Ventas[[#This Row],[Representante]],Vendedores[],2,FALSE)</f>
        <v>Lima</v>
      </c>
      <c r="F2004" t="str">
        <f>VLOOKUP(Ventas[[#This Row],[CódigoProducto]],Productos[[CódigoProducto]:[Costo de venta]],2,FALSE)</f>
        <v>Samsung Galaxy J7</v>
      </c>
      <c r="G2004">
        <f>VLOOKUP(Ventas[[#This Row],[CódigoProducto]],Productos[[CódigoProducto]:[Costo de venta]],3,FALSE)</f>
        <v>2016.5</v>
      </c>
      <c r="H2004">
        <f>VLOOKUP(Ventas[[#This Row],[CódigoProducto]],Productos[[CódigoProducto]:[Costo de venta]],4,FALSE)</f>
        <v>1850</v>
      </c>
    </row>
    <row r="2005" spans="1:8" ht="15.6" thickTop="1" thickBot="1" x14ac:dyDescent="0.35">
      <c r="A2005" s="1">
        <v>41955</v>
      </c>
      <c r="B2005" s="13" t="s">
        <v>99</v>
      </c>
      <c r="C2005" t="s">
        <v>24</v>
      </c>
      <c r="D2005">
        <v>3</v>
      </c>
      <c r="E2005" t="str">
        <f>VLOOKUP(Ventas[[#This Row],[Representante]],Vendedores[],2,FALSE)</f>
        <v>Chiclayo</v>
      </c>
      <c r="F2005" t="str">
        <f>VLOOKUP(Ventas[[#This Row],[CódigoProducto]],Productos[[CódigoProducto]:[Costo de venta]],2,FALSE)</f>
        <v>Samsung Galaxy S5</v>
      </c>
      <c r="G2005">
        <f>VLOOKUP(Ventas[[#This Row],[CódigoProducto]],Productos[[CódigoProducto]:[Costo de venta]],3,FALSE)</f>
        <v>2167.1999999999998</v>
      </c>
      <c r="H2005">
        <f>VLOOKUP(Ventas[[#This Row],[CódigoProducto]],Productos[[CódigoProducto]:[Costo de venta]],4,FALSE)</f>
        <v>1720</v>
      </c>
    </row>
    <row r="2006" spans="1:8" ht="15.6" thickTop="1" thickBot="1" x14ac:dyDescent="0.35">
      <c r="A2006" s="1">
        <v>41955</v>
      </c>
      <c r="B2006" s="13" t="s">
        <v>100</v>
      </c>
      <c r="C2006" t="s">
        <v>14</v>
      </c>
      <c r="D2006">
        <v>2</v>
      </c>
      <c r="E2006" t="str">
        <f>VLOOKUP(Ventas[[#This Row],[Representante]],Vendedores[],2,FALSE)</f>
        <v>Cerro de Pasco</v>
      </c>
      <c r="F2006" t="str">
        <f>VLOOKUP(Ventas[[#This Row],[CódigoProducto]],Productos[[CódigoProducto]:[Costo de venta]],2,FALSE)</f>
        <v>Samsung Galaxy A20</v>
      </c>
      <c r="G2006">
        <f>VLOOKUP(Ventas[[#This Row],[CódigoProducto]],Productos[[CódigoProducto]:[Costo de venta]],3,FALSE)</f>
        <v>1725</v>
      </c>
      <c r="H2006">
        <f>VLOOKUP(Ventas[[#This Row],[CódigoProducto]],Productos[[CódigoProducto]:[Costo de venta]],4,FALSE)</f>
        <v>1500</v>
      </c>
    </row>
    <row r="2007" spans="1:8" ht="15.6" thickTop="1" thickBot="1" x14ac:dyDescent="0.35">
      <c r="A2007" s="1">
        <v>41955</v>
      </c>
      <c r="B2007" s="13" t="s">
        <v>101</v>
      </c>
      <c r="C2007" t="s">
        <v>15</v>
      </c>
      <c r="D2007">
        <v>1</v>
      </c>
      <c r="E2007" t="str">
        <f>VLOOKUP(Ventas[[#This Row],[Representante]],Vendedores[],2,FALSE)</f>
        <v>Cañete</v>
      </c>
      <c r="F2007" t="str">
        <f>VLOOKUP(Ventas[[#This Row],[CódigoProducto]],Productos[[CódigoProducto]:[Costo de venta]],2,FALSE)</f>
        <v>Moto G Plus</v>
      </c>
      <c r="G2007">
        <f>VLOOKUP(Ventas[[#This Row],[CódigoProducto]],Productos[[CódigoProducto]:[Costo de venta]],3,FALSE)</f>
        <v>2376</v>
      </c>
      <c r="H2007">
        <f>VLOOKUP(Ventas[[#This Row],[CódigoProducto]],Productos[[CódigoProducto]:[Costo de venta]],4,FALSE)</f>
        <v>2200</v>
      </c>
    </row>
    <row r="2008" spans="1:8" ht="15.6" thickTop="1" thickBot="1" x14ac:dyDescent="0.35">
      <c r="A2008" s="1">
        <v>41955</v>
      </c>
      <c r="B2008" s="13" t="s">
        <v>102</v>
      </c>
      <c r="C2008" t="s">
        <v>19</v>
      </c>
      <c r="D2008">
        <v>3</v>
      </c>
      <c r="E2008" t="str">
        <f>VLOOKUP(Ventas[[#This Row],[Representante]],Vendedores[],2,FALSE)</f>
        <v>Moyobamba</v>
      </c>
      <c r="F2008" t="str">
        <f>VLOOKUP(Ventas[[#This Row],[CódigoProducto]],Productos[[CódigoProducto]:[Costo de venta]],2,FALSE)</f>
        <v>ASUS ZenFone 3</v>
      </c>
      <c r="G2008">
        <f>VLOOKUP(Ventas[[#This Row],[CódigoProducto]],Productos[[CódigoProducto]:[Costo de venta]],3,FALSE)</f>
        <v>2013</v>
      </c>
      <c r="H2008">
        <f>VLOOKUP(Ventas[[#This Row],[CódigoProducto]],Productos[[CódigoProducto]:[Costo de venta]],4,FALSE)</f>
        <v>1650</v>
      </c>
    </row>
    <row r="2009" spans="1:8" ht="15.6" thickTop="1" thickBot="1" x14ac:dyDescent="0.35">
      <c r="A2009" s="1">
        <v>41955</v>
      </c>
      <c r="B2009" s="13" t="s">
        <v>53</v>
      </c>
      <c r="C2009" t="s">
        <v>15</v>
      </c>
      <c r="D2009">
        <v>2</v>
      </c>
      <c r="E2009" t="str">
        <f>VLOOKUP(Ventas[[#This Row],[Representante]],Vendedores[],2,FALSE)</f>
        <v>Arequipa</v>
      </c>
      <c r="F2009" t="str">
        <f>VLOOKUP(Ventas[[#This Row],[CódigoProducto]],Productos[[CódigoProducto]:[Costo de venta]],2,FALSE)</f>
        <v>Moto G Plus</v>
      </c>
      <c r="G2009">
        <f>VLOOKUP(Ventas[[#This Row],[CódigoProducto]],Productos[[CódigoProducto]:[Costo de venta]],3,FALSE)</f>
        <v>2376</v>
      </c>
      <c r="H2009">
        <f>VLOOKUP(Ventas[[#This Row],[CódigoProducto]],Productos[[CódigoProducto]:[Costo de venta]],4,FALSE)</f>
        <v>2200</v>
      </c>
    </row>
    <row r="2010" spans="1:8" ht="15.6" thickTop="1" thickBot="1" x14ac:dyDescent="0.35">
      <c r="A2010" s="1">
        <v>41955</v>
      </c>
      <c r="B2010" s="13" t="s">
        <v>50</v>
      </c>
      <c r="C2010" t="s">
        <v>22</v>
      </c>
      <c r="D2010">
        <v>17</v>
      </c>
      <c r="E2010" t="str">
        <f>VLOOKUP(Ventas[[#This Row],[Representante]],Vendedores[],2,FALSE)</f>
        <v>Cajamarca</v>
      </c>
      <c r="F2010" t="str">
        <f>VLOOKUP(Ventas[[#This Row],[CódigoProducto]],Productos[[CódigoProducto]:[Costo de venta]],2,FALSE)</f>
        <v>Samsung Galaxy S69</v>
      </c>
      <c r="G2010">
        <f>VLOOKUP(Ventas[[#This Row],[CódigoProducto]],Productos[[CódigoProducto]:[Costo de venta]],3,FALSE)</f>
        <v>998.4</v>
      </c>
      <c r="H2010">
        <f>VLOOKUP(Ventas[[#This Row],[CódigoProducto]],Productos[[CódigoProducto]:[Costo de venta]],4,FALSE)</f>
        <v>960</v>
      </c>
    </row>
    <row r="2011" spans="1:8" ht="15.6" thickTop="1" thickBot="1" x14ac:dyDescent="0.35">
      <c r="A2011" s="1">
        <v>41955</v>
      </c>
      <c r="B2011" s="13" t="s">
        <v>34</v>
      </c>
      <c r="C2011" t="s">
        <v>15</v>
      </c>
      <c r="D2011">
        <v>3</v>
      </c>
      <c r="E2011" t="str">
        <f>VLOOKUP(Ventas[[#This Row],[Representante]],Vendedores[],2,FALSE)</f>
        <v>Ica</v>
      </c>
      <c r="F2011" t="str">
        <f>VLOOKUP(Ventas[[#This Row],[CódigoProducto]],Productos[[CódigoProducto]:[Costo de venta]],2,FALSE)</f>
        <v>Moto G Plus</v>
      </c>
      <c r="G2011">
        <f>VLOOKUP(Ventas[[#This Row],[CódigoProducto]],Productos[[CódigoProducto]:[Costo de venta]],3,FALSE)</f>
        <v>2376</v>
      </c>
      <c r="H2011">
        <f>VLOOKUP(Ventas[[#This Row],[CódigoProducto]],Productos[[CódigoProducto]:[Costo de venta]],4,FALSE)</f>
        <v>2200</v>
      </c>
    </row>
    <row r="2012" spans="1:8" ht="15.6" thickTop="1" thickBot="1" x14ac:dyDescent="0.35">
      <c r="A2012" s="1">
        <v>41955</v>
      </c>
      <c r="B2012" s="13" t="s">
        <v>32</v>
      </c>
      <c r="C2012" t="s">
        <v>13</v>
      </c>
      <c r="D2012">
        <v>2</v>
      </c>
      <c r="E2012" t="str">
        <f>VLOOKUP(Ventas[[#This Row],[Representante]],Vendedores[],2,FALSE)</f>
        <v>Trujillo</v>
      </c>
      <c r="F2012" t="str">
        <f>VLOOKUP(Ventas[[#This Row],[CódigoProducto]],Productos[[CódigoProducto]:[Costo de venta]],2,FALSE)</f>
        <v>Xiaomi Redmi Note 9</v>
      </c>
      <c r="G2012">
        <f>VLOOKUP(Ventas[[#This Row],[CódigoProducto]],Productos[[CódigoProducto]:[Costo de venta]],3,FALSE)</f>
        <v>1683</v>
      </c>
      <c r="H2012">
        <f>VLOOKUP(Ventas[[#This Row],[CódigoProducto]],Productos[[CódigoProducto]:[Costo de venta]],4,FALSE)</f>
        <v>1530</v>
      </c>
    </row>
    <row r="2013" spans="1:8" ht="15.6" thickTop="1" thickBot="1" x14ac:dyDescent="0.35">
      <c r="A2013" s="1">
        <v>41955</v>
      </c>
      <c r="B2013" s="13" t="s">
        <v>59</v>
      </c>
      <c r="C2013" t="s">
        <v>22</v>
      </c>
      <c r="D2013">
        <v>3</v>
      </c>
      <c r="E2013" t="str">
        <f>VLOOKUP(Ventas[[#This Row],[Representante]],Vendedores[],2,FALSE)</f>
        <v>Huaral</v>
      </c>
      <c r="F2013" t="str">
        <f>VLOOKUP(Ventas[[#This Row],[CódigoProducto]],Productos[[CódigoProducto]:[Costo de venta]],2,FALSE)</f>
        <v>Samsung Galaxy S69</v>
      </c>
      <c r="G2013">
        <f>VLOOKUP(Ventas[[#This Row],[CódigoProducto]],Productos[[CódigoProducto]:[Costo de venta]],3,FALSE)</f>
        <v>998.4</v>
      </c>
      <c r="H2013">
        <f>VLOOKUP(Ventas[[#This Row],[CódigoProducto]],Productos[[CódigoProducto]:[Costo de venta]],4,FALSE)</f>
        <v>960</v>
      </c>
    </row>
    <row r="2014" spans="1:8" ht="15.6" thickTop="1" thickBot="1" x14ac:dyDescent="0.35">
      <c r="A2014" s="1">
        <v>41955</v>
      </c>
      <c r="B2014" s="13" t="s">
        <v>37</v>
      </c>
      <c r="C2014" t="s">
        <v>17</v>
      </c>
      <c r="D2014">
        <v>3</v>
      </c>
      <c r="E2014" t="str">
        <f>VLOOKUP(Ventas[[#This Row],[Representante]],Vendedores[],2,FALSE)</f>
        <v>Chiclayo</v>
      </c>
      <c r="F2014" t="str">
        <f>VLOOKUP(Ventas[[#This Row],[CódigoProducto]],Productos[[CódigoProducto]:[Costo de venta]],2,FALSE)</f>
        <v>BLU Advance 5.0</v>
      </c>
      <c r="G2014">
        <f>VLOOKUP(Ventas[[#This Row],[CódigoProducto]],Productos[[CódigoProducto]:[Costo de venta]],3,FALSE)</f>
        <v>1620</v>
      </c>
      <c r="H2014">
        <f>VLOOKUP(Ventas[[#This Row],[CódigoProducto]],Productos[[CódigoProducto]:[Costo de venta]],4,FALSE)</f>
        <v>1350</v>
      </c>
    </row>
    <row r="2015" spans="1:8" ht="15.6" thickTop="1" thickBot="1" x14ac:dyDescent="0.35">
      <c r="A2015" s="1">
        <v>41955</v>
      </c>
      <c r="B2015" s="13" t="s">
        <v>38</v>
      </c>
      <c r="C2015" t="s">
        <v>19</v>
      </c>
      <c r="D2015">
        <v>1</v>
      </c>
      <c r="E2015" t="str">
        <f>VLOOKUP(Ventas[[#This Row],[Representante]],Vendedores[],2,FALSE)</f>
        <v>Catacaos</v>
      </c>
      <c r="F2015" t="str">
        <f>VLOOKUP(Ventas[[#This Row],[CódigoProducto]],Productos[[CódigoProducto]:[Costo de venta]],2,FALSE)</f>
        <v>ASUS ZenFone 3</v>
      </c>
      <c r="G2015">
        <f>VLOOKUP(Ventas[[#This Row],[CódigoProducto]],Productos[[CódigoProducto]:[Costo de venta]],3,FALSE)</f>
        <v>2013</v>
      </c>
      <c r="H2015">
        <f>VLOOKUP(Ventas[[#This Row],[CódigoProducto]],Productos[[CódigoProducto]:[Costo de venta]],4,FALSE)</f>
        <v>1650</v>
      </c>
    </row>
    <row r="2016" spans="1:8" ht="15.6" thickTop="1" thickBot="1" x14ac:dyDescent="0.35">
      <c r="A2016" s="1">
        <v>41955</v>
      </c>
      <c r="B2016" s="13" t="s">
        <v>43</v>
      </c>
      <c r="C2016" t="s">
        <v>21</v>
      </c>
      <c r="D2016">
        <v>1</v>
      </c>
      <c r="E2016" t="str">
        <f>VLOOKUP(Ventas[[#This Row],[Representante]],Vendedores[],2,FALSE)</f>
        <v>Huancayo</v>
      </c>
      <c r="F2016" t="str">
        <f>VLOOKUP(Ventas[[#This Row],[CódigoProducto]],Productos[[CódigoProducto]:[Costo de venta]],2,FALSE)</f>
        <v>BLU Studio X8</v>
      </c>
      <c r="G2016">
        <f>VLOOKUP(Ventas[[#This Row],[CódigoProducto]],Productos[[CódigoProducto]:[Costo de venta]],3,FALSE)</f>
        <v>1012</v>
      </c>
      <c r="H2016">
        <f>VLOOKUP(Ventas[[#This Row],[CódigoProducto]],Productos[[CódigoProducto]:[Costo de venta]],4,FALSE)</f>
        <v>920</v>
      </c>
    </row>
    <row r="2017" spans="1:8" ht="15.6" thickTop="1" thickBot="1" x14ac:dyDescent="0.35">
      <c r="A2017" s="1">
        <v>41955</v>
      </c>
      <c r="B2017" s="13" t="s">
        <v>49</v>
      </c>
      <c r="C2017" t="s">
        <v>17</v>
      </c>
      <c r="D2017">
        <v>2</v>
      </c>
      <c r="E2017" t="str">
        <f>VLOOKUP(Ventas[[#This Row],[Representante]],Vendedores[],2,FALSE)</f>
        <v>Piura</v>
      </c>
      <c r="F2017" t="str">
        <f>VLOOKUP(Ventas[[#This Row],[CódigoProducto]],Productos[[CódigoProducto]:[Costo de venta]],2,FALSE)</f>
        <v>BLU Advance 5.0</v>
      </c>
      <c r="G2017">
        <f>VLOOKUP(Ventas[[#This Row],[CódigoProducto]],Productos[[CódigoProducto]:[Costo de venta]],3,FALSE)</f>
        <v>1620</v>
      </c>
      <c r="H2017">
        <f>VLOOKUP(Ventas[[#This Row],[CódigoProducto]],Productos[[CódigoProducto]:[Costo de venta]],4,FALSE)</f>
        <v>1350</v>
      </c>
    </row>
    <row r="2018" spans="1:8" ht="15.6" thickTop="1" thickBot="1" x14ac:dyDescent="0.35">
      <c r="A2018" s="1">
        <v>41955</v>
      </c>
      <c r="B2018" s="13" t="s">
        <v>40</v>
      </c>
      <c r="C2018" t="s">
        <v>17</v>
      </c>
      <c r="D2018">
        <v>3</v>
      </c>
      <c r="E2018" t="str">
        <f>VLOOKUP(Ventas[[#This Row],[Representante]],Vendedores[],2,FALSE)</f>
        <v>Iquitos</v>
      </c>
      <c r="F2018" t="str">
        <f>VLOOKUP(Ventas[[#This Row],[CódigoProducto]],Productos[[CódigoProducto]:[Costo de venta]],2,FALSE)</f>
        <v>BLU Advance 5.0</v>
      </c>
      <c r="G2018">
        <f>VLOOKUP(Ventas[[#This Row],[CódigoProducto]],Productos[[CódigoProducto]:[Costo de venta]],3,FALSE)</f>
        <v>1620</v>
      </c>
      <c r="H2018">
        <f>VLOOKUP(Ventas[[#This Row],[CódigoProducto]],Productos[[CódigoProducto]:[Costo de venta]],4,FALSE)</f>
        <v>1350</v>
      </c>
    </row>
    <row r="2019" spans="1:8" ht="15.6" thickTop="1" thickBot="1" x14ac:dyDescent="0.35">
      <c r="A2019" s="1">
        <v>41955</v>
      </c>
      <c r="B2019" s="13" t="s">
        <v>39</v>
      </c>
      <c r="C2019" t="s">
        <v>22</v>
      </c>
      <c r="D2019">
        <v>2</v>
      </c>
      <c r="E2019" t="str">
        <f>VLOOKUP(Ventas[[#This Row],[Representante]],Vendedores[],2,FALSE)</f>
        <v>Tacna</v>
      </c>
      <c r="F2019" t="str">
        <f>VLOOKUP(Ventas[[#This Row],[CódigoProducto]],Productos[[CódigoProducto]:[Costo de venta]],2,FALSE)</f>
        <v>Samsung Galaxy S69</v>
      </c>
      <c r="G2019">
        <f>VLOOKUP(Ventas[[#This Row],[CódigoProducto]],Productos[[CódigoProducto]:[Costo de venta]],3,FALSE)</f>
        <v>998.4</v>
      </c>
      <c r="H2019">
        <f>VLOOKUP(Ventas[[#This Row],[CódigoProducto]],Productos[[CódigoProducto]:[Costo de venta]],4,FALSE)</f>
        <v>960</v>
      </c>
    </row>
    <row r="2020" spans="1:8" ht="15.6" thickTop="1" thickBot="1" x14ac:dyDescent="0.35">
      <c r="A2020" s="1">
        <v>41955</v>
      </c>
      <c r="B2020" s="13" t="s">
        <v>48</v>
      </c>
      <c r="C2020" t="s">
        <v>21</v>
      </c>
      <c r="D2020">
        <v>1</v>
      </c>
      <c r="E2020" t="str">
        <f>VLOOKUP(Ventas[[#This Row],[Representante]],Vendedores[],2,FALSE)</f>
        <v>Cusco</v>
      </c>
      <c r="F2020" t="str">
        <f>VLOOKUP(Ventas[[#This Row],[CódigoProducto]],Productos[[CódigoProducto]:[Costo de venta]],2,FALSE)</f>
        <v>BLU Studio X8</v>
      </c>
      <c r="G2020">
        <f>VLOOKUP(Ventas[[#This Row],[CódigoProducto]],Productos[[CódigoProducto]:[Costo de venta]],3,FALSE)</f>
        <v>1012</v>
      </c>
      <c r="H2020">
        <f>VLOOKUP(Ventas[[#This Row],[CódigoProducto]],Productos[[CódigoProducto]:[Costo de venta]],4,FALSE)</f>
        <v>920</v>
      </c>
    </row>
    <row r="2021" spans="1:8" ht="15.6" thickTop="1" thickBot="1" x14ac:dyDescent="0.35">
      <c r="A2021" s="1">
        <v>41955</v>
      </c>
      <c r="B2021" s="13" t="s">
        <v>47</v>
      </c>
      <c r="C2021" t="s">
        <v>22</v>
      </c>
      <c r="D2021">
        <v>1</v>
      </c>
      <c r="E2021" t="str">
        <f>VLOOKUP(Ventas[[#This Row],[Representante]],Vendedores[],2,FALSE)</f>
        <v>Chimbote</v>
      </c>
      <c r="F2021" t="str">
        <f>VLOOKUP(Ventas[[#This Row],[CódigoProducto]],Productos[[CódigoProducto]:[Costo de venta]],2,FALSE)</f>
        <v>Samsung Galaxy S69</v>
      </c>
      <c r="G2021">
        <f>VLOOKUP(Ventas[[#This Row],[CódigoProducto]],Productos[[CódigoProducto]:[Costo de venta]],3,FALSE)</f>
        <v>998.4</v>
      </c>
      <c r="H2021">
        <f>VLOOKUP(Ventas[[#This Row],[CódigoProducto]],Productos[[CódigoProducto]:[Costo de venta]],4,FALSE)</f>
        <v>960</v>
      </c>
    </row>
    <row r="2022" spans="1:8" ht="15.6" thickTop="1" thickBot="1" x14ac:dyDescent="0.35">
      <c r="A2022" s="1">
        <v>41955</v>
      </c>
      <c r="B2022" s="13" t="s">
        <v>56</v>
      </c>
      <c r="C2022" t="s">
        <v>16</v>
      </c>
      <c r="D2022">
        <v>3</v>
      </c>
      <c r="E2022" t="str">
        <f>VLOOKUP(Ventas[[#This Row],[Representante]],Vendedores[],2,FALSE)</f>
        <v>Juliaca</v>
      </c>
      <c r="F2022" t="str">
        <f>VLOOKUP(Ventas[[#This Row],[CódigoProducto]],Productos[[CódigoProducto]:[Costo de venta]],2,FALSE)</f>
        <v>Huawei Nexus 6P</v>
      </c>
      <c r="G2022">
        <f>VLOOKUP(Ventas[[#This Row],[CódigoProducto]],Productos[[CódigoProducto]:[Costo de venta]],3,FALSE)</f>
        <v>1624</v>
      </c>
      <c r="H2022">
        <f>VLOOKUP(Ventas[[#This Row],[CódigoProducto]],Productos[[CódigoProducto]:[Costo de venta]],4,FALSE)</f>
        <v>1450</v>
      </c>
    </row>
    <row r="2023" spans="1:8" ht="15.6" thickTop="1" thickBot="1" x14ac:dyDescent="0.35">
      <c r="A2023" s="1">
        <v>41955</v>
      </c>
      <c r="B2023" s="13" t="s">
        <v>52</v>
      </c>
      <c r="C2023" t="s">
        <v>17</v>
      </c>
      <c r="D2023">
        <v>1</v>
      </c>
      <c r="E2023" t="str">
        <f>VLOOKUP(Ventas[[#This Row],[Representante]],Vendedores[],2,FALSE)</f>
        <v>Ayacucho</v>
      </c>
      <c r="F2023" t="str">
        <f>VLOOKUP(Ventas[[#This Row],[CódigoProducto]],Productos[[CódigoProducto]:[Costo de venta]],2,FALSE)</f>
        <v>BLU Advance 5.0</v>
      </c>
      <c r="G2023">
        <f>VLOOKUP(Ventas[[#This Row],[CódigoProducto]],Productos[[CódigoProducto]:[Costo de venta]],3,FALSE)</f>
        <v>1620</v>
      </c>
      <c r="H2023">
        <f>VLOOKUP(Ventas[[#This Row],[CódigoProducto]],Productos[[CódigoProducto]:[Costo de venta]],4,FALSE)</f>
        <v>1350</v>
      </c>
    </row>
    <row r="2024" spans="1:8" ht="15.6" thickTop="1" thickBot="1" x14ac:dyDescent="0.35">
      <c r="A2024" s="1">
        <v>41955</v>
      </c>
      <c r="B2024" s="13" t="s">
        <v>55</v>
      </c>
      <c r="C2024" t="s">
        <v>15</v>
      </c>
      <c r="D2024">
        <v>1</v>
      </c>
      <c r="E2024" t="str">
        <f>VLOOKUP(Ventas[[#This Row],[Representante]],Vendedores[],2,FALSE)</f>
        <v>Pucallpa</v>
      </c>
      <c r="F2024" t="str">
        <f>VLOOKUP(Ventas[[#This Row],[CódigoProducto]],Productos[[CódigoProducto]:[Costo de venta]],2,FALSE)</f>
        <v>Moto G Plus</v>
      </c>
      <c r="G2024">
        <f>VLOOKUP(Ventas[[#This Row],[CódigoProducto]],Productos[[CódigoProducto]:[Costo de venta]],3,FALSE)</f>
        <v>2376</v>
      </c>
      <c r="H2024">
        <f>VLOOKUP(Ventas[[#This Row],[CódigoProducto]],Productos[[CódigoProducto]:[Costo de venta]],4,FALSE)</f>
        <v>2200</v>
      </c>
    </row>
    <row r="2025" spans="1:8" ht="15.6" thickTop="1" thickBot="1" x14ac:dyDescent="0.35">
      <c r="A2025" s="1">
        <v>41955</v>
      </c>
      <c r="B2025" s="13" t="s">
        <v>57</v>
      </c>
      <c r="C2025" t="s">
        <v>13</v>
      </c>
      <c r="D2025">
        <v>3</v>
      </c>
      <c r="E2025" t="str">
        <f>VLOOKUP(Ventas[[#This Row],[Representante]],Vendedores[],2,FALSE)</f>
        <v>Tumbes</v>
      </c>
      <c r="F2025" t="str">
        <f>VLOOKUP(Ventas[[#This Row],[CódigoProducto]],Productos[[CódigoProducto]:[Costo de venta]],2,FALSE)</f>
        <v>Xiaomi Redmi Note 9</v>
      </c>
      <c r="G2025">
        <f>VLOOKUP(Ventas[[#This Row],[CódigoProducto]],Productos[[CódigoProducto]:[Costo de venta]],3,FALSE)</f>
        <v>1683</v>
      </c>
      <c r="H2025">
        <f>VLOOKUP(Ventas[[#This Row],[CódigoProducto]],Productos[[CódigoProducto]:[Costo de venta]],4,FALSE)</f>
        <v>1530</v>
      </c>
    </row>
    <row r="2026" spans="1:8" ht="15.6" thickTop="1" thickBot="1" x14ac:dyDescent="0.35">
      <c r="A2026" s="1">
        <v>41955</v>
      </c>
      <c r="B2026" s="13" t="s">
        <v>45</v>
      </c>
      <c r="C2026" t="s">
        <v>21</v>
      </c>
      <c r="D2026">
        <v>2</v>
      </c>
      <c r="E2026" t="str">
        <f>VLOOKUP(Ventas[[#This Row],[Representante]],Vendedores[],2,FALSE)</f>
        <v>Ilo</v>
      </c>
      <c r="F2026" t="str">
        <f>VLOOKUP(Ventas[[#This Row],[CódigoProducto]],Productos[[CódigoProducto]:[Costo de venta]],2,FALSE)</f>
        <v>BLU Studio X8</v>
      </c>
      <c r="G2026">
        <f>VLOOKUP(Ventas[[#This Row],[CódigoProducto]],Productos[[CódigoProducto]:[Costo de venta]],3,FALSE)</f>
        <v>1012</v>
      </c>
      <c r="H2026">
        <f>VLOOKUP(Ventas[[#This Row],[CódigoProducto]],Productos[[CódigoProducto]:[Costo de venta]],4,FALSE)</f>
        <v>920</v>
      </c>
    </row>
    <row r="2027" spans="1:8" ht="15.6" thickTop="1" thickBot="1" x14ac:dyDescent="0.35">
      <c r="A2027" s="1">
        <v>41955</v>
      </c>
      <c r="B2027" s="13" t="s">
        <v>51</v>
      </c>
      <c r="C2027" t="s">
        <v>21</v>
      </c>
      <c r="D2027">
        <v>2</v>
      </c>
      <c r="E2027" t="str">
        <f>VLOOKUP(Ventas[[#This Row],[Representante]],Vendedores[],2,FALSE)</f>
        <v>Huaraz</v>
      </c>
      <c r="F2027" t="str">
        <f>VLOOKUP(Ventas[[#This Row],[CódigoProducto]],Productos[[CódigoProducto]:[Costo de venta]],2,FALSE)</f>
        <v>BLU Studio X8</v>
      </c>
      <c r="G2027">
        <f>VLOOKUP(Ventas[[#This Row],[CódigoProducto]],Productos[[CódigoProducto]:[Costo de venta]],3,FALSE)</f>
        <v>1012</v>
      </c>
      <c r="H2027">
        <f>VLOOKUP(Ventas[[#This Row],[CódigoProducto]],Productos[[CódigoProducto]:[Costo de venta]],4,FALSE)</f>
        <v>920</v>
      </c>
    </row>
    <row r="2028" spans="1:8" ht="15.6" thickTop="1" thickBot="1" x14ac:dyDescent="0.35">
      <c r="A2028" s="1">
        <v>41955</v>
      </c>
      <c r="B2028" s="13" t="s">
        <v>58</v>
      </c>
      <c r="C2028" t="s">
        <v>21</v>
      </c>
      <c r="D2028">
        <v>1</v>
      </c>
      <c r="E2028" t="str">
        <f>VLOOKUP(Ventas[[#This Row],[Representante]],Vendedores[],2,FALSE)</f>
        <v>Chincha</v>
      </c>
      <c r="F2028" t="str">
        <f>VLOOKUP(Ventas[[#This Row],[CódigoProducto]],Productos[[CódigoProducto]:[Costo de venta]],2,FALSE)</f>
        <v>BLU Studio X8</v>
      </c>
      <c r="G2028">
        <f>VLOOKUP(Ventas[[#This Row],[CódigoProducto]],Productos[[CódigoProducto]:[Costo de venta]],3,FALSE)</f>
        <v>1012</v>
      </c>
      <c r="H2028">
        <f>VLOOKUP(Ventas[[#This Row],[CódigoProducto]],Productos[[CódigoProducto]:[Costo de venta]],4,FALSE)</f>
        <v>920</v>
      </c>
    </row>
    <row r="2029" spans="1:8" ht="15.6" thickTop="1" thickBot="1" x14ac:dyDescent="0.35">
      <c r="A2029" s="1">
        <v>41955</v>
      </c>
      <c r="B2029" s="13" t="s">
        <v>60</v>
      </c>
      <c r="C2029" t="s">
        <v>20</v>
      </c>
      <c r="D2029">
        <v>1</v>
      </c>
      <c r="E2029" t="str">
        <f>VLOOKUP(Ventas[[#This Row],[Representante]],Vendedores[],2,FALSE)</f>
        <v>Pisco</v>
      </c>
      <c r="F2029" t="str">
        <f>VLOOKUP(Ventas[[#This Row],[CódigoProducto]],Productos[[CódigoProducto]:[Costo de venta]],2,FALSE)</f>
        <v>ALCATEL OneTouch</v>
      </c>
      <c r="G2029">
        <f>VLOOKUP(Ventas[[#This Row],[CódigoProducto]],Productos[[CódigoProducto]:[Costo de venta]],3,FALSE)</f>
        <v>1020</v>
      </c>
      <c r="H2029">
        <f>VLOOKUP(Ventas[[#This Row],[CódigoProducto]],Productos[[CódigoProducto]:[Costo de venta]],4,FALSE)</f>
        <v>850</v>
      </c>
    </row>
    <row r="2030" spans="1:8" ht="15.6" thickTop="1" thickBot="1" x14ac:dyDescent="0.35">
      <c r="A2030" s="1">
        <v>41955</v>
      </c>
      <c r="B2030" s="13" t="s">
        <v>54</v>
      </c>
      <c r="C2030" t="s">
        <v>23</v>
      </c>
      <c r="D2030">
        <v>2</v>
      </c>
      <c r="E2030" t="str">
        <f>VLOOKUP(Ventas[[#This Row],[Representante]],Vendedores[],2,FALSE)</f>
        <v>Cañete</v>
      </c>
      <c r="F2030" t="str">
        <f>VLOOKUP(Ventas[[#This Row],[CódigoProducto]],Productos[[CódigoProducto]:[Costo de venta]],2,FALSE)</f>
        <v>Samsung Galaxy J7</v>
      </c>
      <c r="G2030">
        <f>VLOOKUP(Ventas[[#This Row],[CódigoProducto]],Productos[[CódigoProducto]:[Costo de venta]],3,FALSE)</f>
        <v>2016.5</v>
      </c>
      <c r="H2030">
        <f>VLOOKUP(Ventas[[#This Row],[CódigoProducto]],Productos[[CódigoProducto]:[Costo de venta]],4,FALSE)</f>
        <v>1850</v>
      </c>
    </row>
    <row r="2031" spans="1:8" ht="15.6" thickTop="1" thickBot="1" x14ac:dyDescent="0.35">
      <c r="A2031" s="1">
        <v>41955</v>
      </c>
      <c r="B2031" s="13" t="s">
        <v>63</v>
      </c>
      <c r="C2031" t="s">
        <v>23</v>
      </c>
      <c r="D2031">
        <v>3</v>
      </c>
      <c r="E2031" t="str">
        <f>VLOOKUP(Ventas[[#This Row],[Representante]],Vendedores[],2,FALSE)</f>
        <v>Jaén</v>
      </c>
      <c r="F2031" t="str">
        <f>VLOOKUP(Ventas[[#This Row],[CódigoProducto]],Productos[[CódigoProducto]:[Costo de venta]],2,FALSE)</f>
        <v>Samsung Galaxy J7</v>
      </c>
      <c r="G2031">
        <f>VLOOKUP(Ventas[[#This Row],[CódigoProducto]],Productos[[CódigoProducto]:[Costo de venta]],3,FALSE)</f>
        <v>2016.5</v>
      </c>
      <c r="H2031">
        <f>VLOOKUP(Ventas[[#This Row],[CódigoProducto]],Productos[[CódigoProducto]:[Costo de venta]],4,FALSE)</f>
        <v>1850</v>
      </c>
    </row>
    <row r="2032" spans="1:8" ht="15.6" thickTop="1" thickBot="1" x14ac:dyDescent="0.35">
      <c r="A2032" s="1">
        <v>41955</v>
      </c>
      <c r="B2032" s="13" t="s">
        <v>64</v>
      </c>
      <c r="C2032" t="s">
        <v>16</v>
      </c>
      <c r="D2032">
        <v>2</v>
      </c>
      <c r="E2032" t="str">
        <f>VLOOKUP(Ventas[[#This Row],[Representante]],Vendedores[],2,FALSE)</f>
        <v>Moyobamba</v>
      </c>
      <c r="F2032" t="str">
        <f>VLOOKUP(Ventas[[#This Row],[CódigoProducto]],Productos[[CódigoProducto]:[Costo de venta]],2,FALSE)</f>
        <v>Huawei Nexus 6P</v>
      </c>
      <c r="G2032">
        <f>VLOOKUP(Ventas[[#This Row],[CódigoProducto]],Productos[[CódigoProducto]:[Costo de venta]],3,FALSE)</f>
        <v>1624</v>
      </c>
      <c r="H2032">
        <f>VLOOKUP(Ventas[[#This Row],[CódigoProducto]],Productos[[CódigoProducto]:[Costo de venta]],4,FALSE)</f>
        <v>1450</v>
      </c>
    </row>
    <row r="2033" spans="1:8" ht="15.6" thickTop="1" thickBot="1" x14ac:dyDescent="0.35">
      <c r="A2033" s="1">
        <v>41955</v>
      </c>
      <c r="B2033" s="13" t="s">
        <v>65</v>
      </c>
      <c r="C2033" t="s">
        <v>19</v>
      </c>
      <c r="D2033">
        <v>2</v>
      </c>
      <c r="E2033" t="str">
        <f>VLOOKUP(Ventas[[#This Row],[Representante]],Vendedores[],2,FALSE)</f>
        <v>Barranca</v>
      </c>
      <c r="F2033" t="str">
        <f>VLOOKUP(Ventas[[#This Row],[CódigoProducto]],Productos[[CódigoProducto]:[Costo de venta]],2,FALSE)</f>
        <v>ASUS ZenFone 3</v>
      </c>
      <c r="G2033">
        <f>VLOOKUP(Ventas[[#This Row],[CódigoProducto]],Productos[[CódigoProducto]:[Costo de venta]],3,FALSE)</f>
        <v>2013</v>
      </c>
      <c r="H2033">
        <f>VLOOKUP(Ventas[[#This Row],[CódigoProducto]],Productos[[CódigoProducto]:[Costo de venta]],4,FALSE)</f>
        <v>1650</v>
      </c>
    </row>
    <row r="2034" spans="1:8" ht="15.6" thickTop="1" thickBot="1" x14ac:dyDescent="0.35">
      <c r="A2034" s="1">
        <v>41955</v>
      </c>
      <c r="B2034" s="13" t="s">
        <v>66</v>
      </c>
      <c r="C2034" t="s">
        <v>13</v>
      </c>
      <c r="D2034">
        <v>4</v>
      </c>
      <c r="E2034" t="str">
        <f>VLOOKUP(Ventas[[#This Row],[Representante]],Vendedores[],2,FALSE)</f>
        <v>Huacho</v>
      </c>
      <c r="F2034" t="str">
        <f>VLOOKUP(Ventas[[#This Row],[CódigoProducto]],Productos[[CódigoProducto]:[Costo de venta]],2,FALSE)</f>
        <v>Xiaomi Redmi Note 9</v>
      </c>
      <c r="G2034">
        <f>VLOOKUP(Ventas[[#This Row],[CódigoProducto]],Productos[[CódigoProducto]:[Costo de venta]],3,FALSE)</f>
        <v>1683</v>
      </c>
      <c r="H2034">
        <f>VLOOKUP(Ventas[[#This Row],[CódigoProducto]],Productos[[CódigoProducto]:[Costo de venta]],4,FALSE)</f>
        <v>1530</v>
      </c>
    </row>
    <row r="2035" spans="1:8" ht="15.6" thickTop="1" thickBot="1" x14ac:dyDescent="0.35">
      <c r="A2035" s="1">
        <v>41955</v>
      </c>
      <c r="B2035" s="13" t="s">
        <v>67</v>
      </c>
      <c r="C2035" t="s">
        <v>24</v>
      </c>
      <c r="D2035">
        <v>2</v>
      </c>
      <c r="E2035" t="str">
        <f>VLOOKUP(Ventas[[#This Row],[Representante]],Vendedores[],2,FALSE)</f>
        <v>Tingo María</v>
      </c>
      <c r="F2035" t="str">
        <f>VLOOKUP(Ventas[[#This Row],[CódigoProducto]],Productos[[CódigoProducto]:[Costo de venta]],2,FALSE)</f>
        <v>Samsung Galaxy S5</v>
      </c>
      <c r="G2035">
        <f>VLOOKUP(Ventas[[#This Row],[CódigoProducto]],Productos[[CódigoProducto]:[Costo de venta]],3,FALSE)</f>
        <v>2167.1999999999998</v>
      </c>
      <c r="H2035">
        <f>VLOOKUP(Ventas[[#This Row],[CódigoProducto]],Productos[[CódigoProducto]:[Costo de venta]],4,FALSE)</f>
        <v>1720</v>
      </c>
    </row>
    <row r="2036" spans="1:8" ht="15.6" thickTop="1" thickBot="1" x14ac:dyDescent="0.35">
      <c r="A2036" s="1">
        <v>41955</v>
      </c>
      <c r="B2036" s="13" t="s">
        <v>68</v>
      </c>
      <c r="C2036" t="s">
        <v>18</v>
      </c>
      <c r="D2036">
        <v>2</v>
      </c>
      <c r="E2036" t="str">
        <f>VLOOKUP(Ventas[[#This Row],[Representante]],Vendedores[],2,FALSE)</f>
        <v>Paita</v>
      </c>
      <c r="F2036" t="str">
        <f>VLOOKUP(Ventas[[#This Row],[CódigoProducto]],Productos[[CódigoProducto]:[Costo de venta]],2,FALSE)</f>
        <v>Apple iPhone 6</v>
      </c>
      <c r="G2036">
        <f>VLOOKUP(Ventas[[#This Row],[CódigoProducto]],Productos[[CódigoProducto]:[Costo de venta]],3,FALSE)</f>
        <v>1312.5</v>
      </c>
      <c r="H2036">
        <f>VLOOKUP(Ventas[[#This Row],[CódigoProducto]],Productos[[CódigoProducto]:[Costo de venta]],4,FALSE)</f>
        <v>1250</v>
      </c>
    </row>
    <row r="2037" spans="1:8" ht="15.6" thickTop="1" thickBot="1" x14ac:dyDescent="0.35">
      <c r="A2037" s="1">
        <v>41955</v>
      </c>
      <c r="B2037" s="13" t="s">
        <v>62</v>
      </c>
      <c r="C2037" t="s">
        <v>14</v>
      </c>
      <c r="D2037">
        <v>2</v>
      </c>
      <c r="E2037" t="str">
        <f>VLOOKUP(Ventas[[#This Row],[Representante]],Vendedores[],2,FALSE)</f>
        <v>Sullana</v>
      </c>
      <c r="F2037" t="str">
        <f>VLOOKUP(Ventas[[#This Row],[CódigoProducto]],Productos[[CódigoProducto]:[Costo de venta]],2,FALSE)</f>
        <v>Samsung Galaxy A20</v>
      </c>
      <c r="G2037">
        <f>VLOOKUP(Ventas[[#This Row],[CódigoProducto]],Productos[[CódigoProducto]:[Costo de venta]],3,FALSE)</f>
        <v>1725</v>
      </c>
      <c r="H2037">
        <f>VLOOKUP(Ventas[[#This Row],[CódigoProducto]],Productos[[CódigoProducto]:[Costo de venta]],4,FALSE)</f>
        <v>1500</v>
      </c>
    </row>
    <row r="2038" spans="1:8" ht="15.6" thickTop="1" thickBot="1" x14ac:dyDescent="0.35">
      <c r="A2038" s="1">
        <v>41955</v>
      </c>
      <c r="B2038" s="13" t="s">
        <v>61</v>
      </c>
      <c r="C2038" t="s">
        <v>23</v>
      </c>
      <c r="D2038">
        <v>2</v>
      </c>
      <c r="E2038" t="str">
        <f>VLOOKUP(Ventas[[#This Row],[Representante]],Vendedores[],2,FALSE)</f>
        <v>Cerro de Pasco</v>
      </c>
      <c r="F2038" t="str">
        <f>VLOOKUP(Ventas[[#This Row],[CódigoProducto]],Productos[[CódigoProducto]:[Costo de venta]],2,FALSE)</f>
        <v>Samsung Galaxy J7</v>
      </c>
      <c r="G2038">
        <f>VLOOKUP(Ventas[[#This Row],[CódigoProducto]],Productos[[CódigoProducto]:[Costo de venta]],3,FALSE)</f>
        <v>2016.5</v>
      </c>
      <c r="H2038">
        <f>VLOOKUP(Ventas[[#This Row],[CódigoProducto]],Productos[[CódigoProducto]:[Costo de venta]],4,FALSE)</f>
        <v>1850</v>
      </c>
    </row>
    <row r="2039" spans="1:8" ht="15.6" thickTop="1" thickBot="1" x14ac:dyDescent="0.35">
      <c r="A2039" s="1">
        <v>41955</v>
      </c>
      <c r="B2039" s="13" t="s">
        <v>69</v>
      </c>
      <c r="C2039" t="s">
        <v>22</v>
      </c>
      <c r="D2039">
        <v>3</v>
      </c>
      <c r="E2039" t="str">
        <f>VLOOKUP(Ventas[[#This Row],[Representante]],Vendedores[],2,FALSE)</f>
        <v>Satipo</v>
      </c>
      <c r="F2039" t="str">
        <f>VLOOKUP(Ventas[[#This Row],[CódigoProducto]],Productos[[CódigoProducto]:[Costo de venta]],2,FALSE)</f>
        <v>Samsung Galaxy S69</v>
      </c>
      <c r="G2039">
        <f>VLOOKUP(Ventas[[#This Row],[CódigoProducto]],Productos[[CódigoProducto]:[Costo de venta]],3,FALSE)</f>
        <v>998.4</v>
      </c>
      <c r="H2039">
        <f>VLOOKUP(Ventas[[#This Row],[CódigoProducto]],Productos[[CódigoProducto]:[Costo de venta]],4,FALSE)</f>
        <v>960</v>
      </c>
    </row>
    <row r="2040" spans="1:8" ht="15.6" thickTop="1" thickBot="1" x14ac:dyDescent="0.35">
      <c r="A2040" s="1">
        <v>41955</v>
      </c>
      <c r="B2040" s="13" t="s">
        <v>70</v>
      </c>
      <c r="C2040" t="s">
        <v>17</v>
      </c>
      <c r="D2040">
        <v>2</v>
      </c>
      <c r="E2040" t="str">
        <f>VLOOKUP(Ventas[[#This Row],[Representante]],Vendedores[],2,FALSE)</f>
        <v>Talara</v>
      </c>
      <c r="F2040" t="str">
        <f>VLOOKUP(Ventas[[#This Row],[CódigoProducto]],Productos[[CódigoProducto]:[Costo de venta]],2,FALSE)</f>
        <v>BLU Advance 5.0</v>
      </c>
      <c r="G2040">
        <f>VLOOKUP(Ventas[[#This Row],[CódigoProducto]],Productos[[CódigoProducto]:[Costo de venta]],3,FALSE)</f>
        <v>1620</v>
      </c>
      <c r="H2040">
        <f>VLOOKUP(Ventas[[#This Row],[CódigoProducto]],Productos[[CódigoProducto]:[Costo de venta]],4,FALSE)</f>
        <v>1350</v>
      </c>
    </row>
    <row r="2041" spans="1:8" ht="15.6" thickTop="1" thickBot="1" x14ac:dyDescent="0.35">
      <c r="A2041" s="1">
        <v>41955</v>
      </c>
      <c r="B2041" s="13" t="s">
        <v>71</v>
      </c>
      <c r="C2041" t="s">
        <v>15</v>
      </c>
      <c r="D2041">
        <v>3</v>
      </c>
      <c r="E2041" t="str">
        <f>VLOOKUP(Ventas[[#This Row],[Representante]],Vendedores[],2,FALSE)</f>
        <v>Yurimaguas</v>
      </c>
      <c r="F2041" t="str">
        <f>VLOOKUP(Ventas[[#This Row],[CódigoProducto]],Productos[[CódigoProducto]:[Costo de venta]],2,FALSE)</f>
        <v>Moto G Plus</v>
      </c>
      <c r="G2041">
        <f>VLOOKUP(Ventas[[#This Row],[CódigoProducto]],Productos[[CódigoProducto]:[Costo de venta]],3,FALSE)</f>
        <v>2376</v>
      </c>
      <c r="H2041">
        <f>VLOOKUP(Ventas[[#This Row],[CódigoProducto]],Productos[[CódigoProducto]:[Costo de venta]],4,FALSE)</f>
        <v>2200</v>
      </c>
    </row>
    <row r="2042" spans="1:8" ht="15.6" thickTop="1" thickBot="1" x14ac:dyDescent="0.35">
      <c r="A2042" s="1">
        <v>41955</v>
      </c>
      <c r="B2042" s="13" t="s">
        <v>46</v>
      </c>
      <c r="C2042" t="s">
        <v>14</v>
      </c>
      <c r="D2042">
        <v>3</v>
      </c>
      <c r="E2042" t="str">
        <f>VLOOKUP(Ventas[[#This Row],[Representante]],Vendedores[],2,FALSE)</f>
        <v>Sicuani</v>
      </c>
      <c r="F2042" t="str">
        <f>VLOOKUP(Ventas[[#This Row],[CódigoProducto]],Productos[[CódigoProducto]:[Costo de venta]],2,FALSE)</f>
        <v>Samsung Galaxy A20</v>
      </c>
      <c r="G2042">
        <f>VLOOKUP(Ventas[[#This Row],[CódigoProducto]],Productos[[CódigoProducto]:[Costo de venta]],3,FALSE)</f>
        <v>1725</v>
      </c>
      <c r="H2042">
        <f>VLOOKUP(Ventas[[#This Row],[CódigoProducto]],Productos[[CódigoProducto]:[Costo de venta]],4,FALSE)</f>
        <v>1500</v>
      </c>
    </row>
    <row r="2043" spans="1:8" ht="15.6" thickTop="1" thickBot="1" x14ac:dyDescent="0.35">
      <c r="A2043" s="1">
        <v>41955</v>
      </c>
      <c r="B2043" s="13" t="s">
        <v>72</v>
      </c>
      <c r="C2043" t="s">
        <v>17</v>
      </c>
      <c r="D2043">
        <v>2</v>
      </c>
      <c r="E2043" t="str">
        <f>VLOOKUP(Ventas[[#This Row],[Representante]],Vendedores[],2,FALSE)</f>
        <v>Sechura</v>
      </c>
      <c r="F2043" t="str">
        <f>VLOOKUP(Ventas[[#This Row],[CódigoProducto]],Productos[[CódigoProducto]:[Costo de venta]],2,FALSE)</f>
        <v>BLU Advance 5.0</v>
      </c>
      <c r="G2043">
        <f>VLOOKUP(Ventas[[#This Row],[CódigoProducto]],Productos[[CódigoProducto]:[Costo de venta]],3,FALSE)</f>
        <v>1620</v>
      </c>
      <c r="H2043">
        <f>VLOOKUP(Ventas[[#This Row],[CódigoProducto]],Productos[[CódigoProducto]:[Costo de venta]],4,FALSE)</f>
        <v>1350</v>
      </c>
    </row>
    <row r="2044" spans="1:8" ht="15.6" thickTop="1" thickBot="1" x14ac:dyDescent="0.35">
      <c r="A2044" s="1">
        <v>41955</v>
      </c>
      <c r="B2044" s="13" t="s">
        <v>73</v>
      </c>
      <c r="C2044" t="s">
        <v>22</v>
      </c>
      <c r="D2044">
        <v>1</v>
      </c>
      <c r="E2044" t="str">
        <f>VLOOKUP(Ventas[[#This Row],[Representante]],Vendedores[],2,FALSE)</f>
        <v>Puerto Maldonado</v>
      </c>
      <c r="F2044" t="str">
        <f>VLOOKUP(Ventas[[#This Row],[CódigoProducto]],Productos[[CódigoProducto]:[Costo de venta]],2,FALSE)</f>
        <v>Samsung Galaxy S69</v>
      </c>
      <c r="G2044">
        <f>VLOOKUP(Ventas[[#This Row],[CódigoProducto]],Productos[[CódigoProducto]:[Costo de venta]],3,FALSE)</f>
        <v>998.4</v>
      </c>
      <c r="H2044">
        <f>VLOOKUP(Ventas[[#This Row],[CódigoProducto]],Productos[[CódigoProducto]:[Costo de venta]],4,FALSE)</f>
        <v>960</v>
      </c>
    </row>
    <row r="2045" spans="1:8" ht="15.6" thickTop="1" thickBot="1" x14ac:dyDescent="0.35">
      <c r="A2045" s="1">
        <v>41955</v>
      </c>
      <c r="B2045" s="13" t="s">
        <v>74</v>
      </c>
      <c r="C2045" t="s">
        <v>20</v>
      </c>
      <c r="D2045">
        <v>2</v>
      </c>
      <c r="E2045" t="str">
        <f>VLOOKUP(Ventas[[#This Row],[Representante]],Vendedores[],2,FALSE)</f>
        <v>Huánuco</v>
      </c>
      <c r="F2045" t="str">
        <f>VLOOKUP(Ventas[[#This Row],[CódigoProducto]],Productos[[CódigoProducto]:[Costo de venta]],2,FALSE)</f>
        <v>ALCATEL OneTouch</v>
      </c>
      <c r="G2045">
        <f>VLOOKUP(Ventas[[#This Row],[CódigoProducto]],Productos[[CódigoProducto]:[Costo de venta]],3,FALSE)</f>
        <v>1020</v>
      </c>
      <c r="H2045">
        <f>VLOOKUP(Ventas[[#This Row],[CódigoProducto]],Productos[[CódigoProducto]:[Costo de venta]],4,FALSE)</f>
        <v>850</v>
      </c>
    </row>
    <row r="2046" spans="1:8" ht="15.6" thickTop="1" thickBot="1" x14ac:dyDescent="0.35">
      <c r="A2046" s="1">
        <v>41956</v>
      </c>
      <c r="B2046" s="13" t="s">
        <v>75</v>
      </c>
      <c r="C2046" t="s">
        <v>18</v>
      </c>
      <c r="D2046">
        <v>3</v>
      </c>
      <c r="E2046" t="str">
        <f>VLOOKUP(Ventas[[#This Row],[Representante]],Vendedores[],2,FALSE)</f>
        <v>Tarapoto</v>
      </c>
      <c r="F2046" t="str">
        <f>VLOOKUP(Ventas[[#This Row],[CódigoProducto]],Productos[[CódigoProducto]:[Costo de venta]],2,FALSE)</f>
        <v>Apple iPhone 6</v>
      </c>
      <c r="G2046">
        <f>VLOOKUP(Ventas[[#This Row],[CódigoProducto]],Productos[[CódigoProducto]:[Costo de venta]],3,FALSE)</f>
        <v>1312.5</v>
      </c>
      <c r="H2046">
        <f>VLOOKUP(Ventas[[#This Row],[CódigoProducto]],Productos[[CódigoProducto]:[Costo de venta]],4,FALSE)</f>
        <v>1250</v>
      </c>
    </row>
    <row r="2047" spans="1:8" ht="15.6" thickTop="1" thickBot="1" x14ac:dyDescent="0.35">
      <c r="A2047" s="1">
        <v>41956</v>
      </c>
      <c r="B2047" s="13" t="s">
        <v>76</v>
      </c>
      <c r="C2047" t="s">
        <v>23</v>
      </c>
      <c r="D2047">
        <v>2</v>
      </c>
      <c r="E2047" t="str">
        <f>VLOOKUP(Ventas[[#This Row],[Representante]],Vendedores[],2,FALSE)</f>
        <v>Chepén</v>
      </c>
      <c r="F2047" t="str">
        <f>VLOOKUP(Ventas[[#This Row],[CódigoProducto]],Productos[[CódigoProducto]:[Costo de venta]],2,FALSE)</f>
        <v>Samsung Galaxy J7</v>
      </c>
      <c r="G2047">
        <f>VLOOKUP(Ventas[[#This Row],[CódigoProducto]],Productos[[CódigoProducto]:[Costo de venta]],3,FALSE)</f>
        <v>2016.5</v>
      </c>
      <c r="H2047">
        <f>VLOOKUP(Ventas[[#This Row],[CódigoProducto]],Productos[[CódigoProducto]:[Costo de venta]],4,FALSE)</f>
        <v>1850</v>
      </c>
    </row>
    <row r="2048" spans="1:8" ht="15.6" thickTop="1" thickBot="1" x14ac:dyDescent="0.35">
      <c r="A2048" s="1">
        <v>41956</v>
      </c>
      <c r="B2048" s="13" t="s">
        <v>77</v>
      </c>
      <c r="C2048" t="s">
        <v>17</v>
      </c>
      <c r="D2048">
        <v>3</v>
      </c>
      <c r="E2048" t="str">
        <f>VLOOKUP(Ventas[[#This Row],[Representante]],Vendedores[],2,FALSE)</f>
        <v>Moquegua</v>
      </c>
      <c r="F2048" t="str">
        <f>VLOOKUP(Ventas[[#This Row],[CódigoProducto]],Productos[[CódigoProducto]:[Costo de venta]],2,FALSE)</f>
        <v>BLU Advance 5.0</v>
      </c>
      <c r="G2048">
        <f>VLOOKUP(Ventas[[#This Row],[CódigoProducto]],Productos[[CódigoProducto]:[Costo de venta]],3,FALSE)</f>
        <v>1620</v>
      </c>
      <c r="H2048">
        <f>VLOOKUP(Ventas[[#This Row],[CódigoProducto]],Productos[[CódigoProducto]:[Costo de venta]],4,FALSE)</f>
        <v>1350</v>
      </c>
    </row>
    <row r="2049" spans="1:8" ht="15.6" thickTop="1" thickBot="1" x14ac:dyDescent="0.35">
      <c r="A2049" s="1">
        <v>41956</v>
      </c>
      <c r="B2049" s="13" t="s">
        <v>78</v>
      </c>
      <c r="C2049" t="s">
        <v>23</v>
      </c>
      <c r="D2049">
        <v>2</v>
      </c>
      <c r="E2049" t="str">
        <f>VLOOKUP(Ventas[[#This Row],[Representante]],Vendedores[],2,FALSE)</f>
        <v>Tarma</v>
      </c>
      <c r="F2049" t="str">
        <f>VLOOKUP(Ventas[[#This Row],[CódigoProducto]],Productos[[CódigoProducto]:[Costo de venta]],2,FALSE)</f>
        <v>Samsung Galaxy J7</v>
      </c>
      <c r="G2049">
        <f>VLOOKUP(Ventas[[#This Row],[CódigoProducto]],Productos[[CódigoProducto]:[Costo de venta]],3,FALSE)</f>
        <v>2016.5</v>
      </c>
      <c r="H2049">
        <f>VLOOKUP(Ventas[[#This Row],[CódigoProducto]],Productos[[CódigoProducto]:[Costo de venta]],4,FALSE)</f>
        <v>1850</v>
      </c>
    </row>
    <row r="2050" spans="1:8" ht="15.6" thickTop="1" thickBot="1" x14ac:dyDescent="0.35">
      <c r="A2050" s="1">
        <v>41956</v>
      </c>
      <c r="B2050" s="13" t="s">
        <v>79</v>
      </c>
      <c r="C2050" t="s">
        <v>18</v>
      </c>
      <c r="D2050">
        <v>24</v>
      </c>
      <c r="E2050" t="str">
        <f>VLOOKUP(Ventas[[#This Row],[Representante]],Vendedores[],2,FALSE)</f>
        <v>Ayacucho</v>
      </c>
      <c r="F2050" t="str">
        <f>VLOOKUP(Ventas[[#This Row],[CódigoProducto]],Productos[[CódigoProducto]:[Costo de venta]],2,FALSE)</f>
        <v>Apple iPhone 6</v>
      </c>
      <c r="G2050">
        <f>VLOOKUP(Ventas[[#This Row],[CódigoProducto]],Productos[[CódigoProducto]:[Costo de venta]],3,FALSE)</f>
        <v>1312.5</v>
      </c>
      <c r="H2050">
        <f>VLOOKUP(Ventas[[#This Row],[CódigoProducto]],Productos[[CódigoProducto]:[Costo de venta]],4,FALSE)</f>
        <v>1250</v>
      </c>
    </row>
    <row r="2051" spans="1:8" ht="15.6" thickTop="1" thickBot="1" x14ac:dyDescent="0.35">
      <c r="A2051" s="1">
        <v>41956</v>
      </c>
      <c r="B2051" s="13" t="s">
        <v>80</v>
      </c>
      <c r="C2051" t="s">
        <v>17</v>
      </c>
      <c r="D2051">
        <v>2</v>
      </c>
      <c r="E2051" t="str">
        <f>VLOOKUP(Ventas[[#This Row],[Representante]],Vendedores[],2,FALSE)</f>
        <v>Tacna</v>
      </c>
      <c r="F2051" t="str">
        <f>VLOOKUP(Ventas[[#This Row],[CódigoProducto]],Productos[[CódigoProducto]:[Costo de venta]],2,FALSE)</f>
        <v>BLU Advance 5.0</v>
      </c>
      <c r="G2051">
        <f>VLOOKUP(Ventas[[#This Row],[CódigoProducto]],Productos[[CódigoProducto]:[Costo de venta]],3,FALSE)</f>
        <v>1620</v>
      </c>
      <c r="H2051">
        <f>VLOOKUP(Ventas[[#This Row],[CódigoProducto]],Productos[[CódigoProducto]:[Costo de venta]],4,FALSE)</f>
        <v>1350</v>
      </c>
    </row>
    <row r="2052" spans="1:8" ht="15.6" thickTop="1" thickBot="1" x14ac:dyDescent="0.35">
      <c r="A2052" s="1">
        <v>41956</v>
      </c>
      <c r="B2052" s="13" t="s">
        <v>81</v>
      </c>
      <c r="C2052" t="s">
        <v>19</v>
      </c>
      <c r="D2052">
        <v>2</v>
      </c>
      <c r="E2052" t="str">
        <f>VLOOKUP(Ventas[[#This Row],[Representante]],Vendedores[],2,FALSE)</f>
        <v>Huacho</v>
      </c>
      <c r="F2052" t="str">
        <f>VLOOKUP(Ventas[[#This Row],[CódigoProducto]],Productos[[CódigoProducto]:[Costo de venta]],2,FALSE)</f>
        <v>ASUS ZenFone 3</v>
      </c>
      <c r="G2052">
        <f>VLOOKUP(Ventas[[#This Row],[CódigoProducto]],Productos[[CódigoProducto]:[Costo de venta]],3,FALSE)</f>
        <v>2013</v>
      </c>
      <c r="H2052">
        <f>VLOOKUP(Ventas[[#This Row],[CódigoProducto]],Productos[[CódigoProducto]:[Costo de venta]],4,FALSE)</f>
        <v>1650</v>
      </c>
    </row>
    <row r="2053" spans="1:8" ht="15.6" thickTop="1" thickBot="1" x14ac:dyDescent="0.35">
      <c r="A2053" s="1">
        <v>41956</v>
      </c>
      <c r="B2053" s="13" t="s">
        <v>44</v>
      </c>
      <c r="C2053" t="s">
        <v>24</v>
      </c>
      <c r="D2053">
        <v>1</v>
      </c>
      <c r="E2053" t="str">
        <f>VLOOKUP(Ventas[[#This Row],[Representante]],Vendedores[],2,FALSE)</f>
        <v>Iquitos</v>
      </c>
      <c r="F2053" t="str">
        <f>VLOOKUP(Ventas[[#This Row],[CódigoProducto]],Productos[[CódigoProducto]:[Costo de venta]],2,FALSE)</f>
        <v>Samsung Galaxy S5</v>
      </c>
      <c r="G2053">
        <f>VLOOKUP(Ventas[[#This Row],[CódigoProducto]],Productos[[CódigoProducto]:[Costo de venta]],3,FALSE)</f>
        <v>2167.1999999999998</v>
      </c>
      <c r="H2053">
        <f>VLOOKUP(Ventas[[#This Row],[CódigoProducto]],Productos[[CódigoProducto]:[Costo de venta]],4,FALSE)</f>
        <v>1720</v>
      </c>
    </row>
    <row r="2054" spans="1:8" ht="15.6" thickTop="1" thickBot="1" x14ac:dyDescent="0.35">
      <c r="A2054" s="1">
        <v>41956</v>
      </c>
      <c r="B2054" s="13" t="s">
        <v>82</v>
      </c>
      <c r="C2054" t="s">
        <v>16</v>
      </c>
      <c r="D2054">
        <v>1</v>
      </c>
      <c r="E2054" t="str">
        <f>VLOOKUP(Ventas[[#This Row],[Representante]],Vendedores[],2,FALSE)</f>
        <v>Moquegua</v>
      </c>
      <c r="F2054" t="str">
        <f>VLOOKUP(Ventas[[#This Row],[CódigoProducto]],Productos[[CódigoProducto]:[Costo de venta]],2,FALSE)</f>
        <v>Huawei Nexus 6P</v>
      </c>
      <c r="G2054">
        <f>VLOOKUP(Ventas[[#This Row],[CódigoProducto]],Productos[[CódigoProducto]:[Costo de venta]],3,FALSE)</f>
        <v>1624</v>
      </c>
      <c r="H2054">
        <f>VLOOKUP(Ventas[[#This Row],[CódigoProducto]],Productos[[CódigoProducto]:[Costo de venta]],4,FALSE)</f>
        <v>1450</v>
      </c>
    </row>
    <row r="2055" spans="1:8" ht="15.6" thickTop="1" thickBot="1" x14ac:dyDescent="0.35">
      <c r="A2055" s="1">
        <v>41956</v>
      </c>
      <c r="B2055" s="13" t="s">
        <v>83</v>
      </c>
      <c r="C2055" t="s">
        <v>21</v>
      </c>
      <c r="D2055">
        <v>1</v>
      </c>
      <c r="E2055" t="str">
        <f>VLOOKUP(Ventas[[#This Row],[Representante]],Vendedores[],2,FALSE)</f>
        <v>Huaraz</v>
      </c>
      <c r="F2055" t="str">
        <f>VLOOKUP(Ventas[[#This Row],[CódigoProducto]],Productos[[CódigoProducto]:[Costo de venta]],2,FALSE)</f>
        <v>BLU Studio X8</v>
      </c>
      <c r="G2055">
        <f>VLOOKUP(Ventas[[#This Row],[CódigoProducto]],Productos[[CódigoProducto]:[Costo de venta]],3,FALSE)</f>
        <v>1012</v>
      </c>
      <c r="H2055">
        <f>VLOOKUP(Ventas[[#This Row],[CódigoProducto]],Productos[[CódigoProducto]:[Costo de venta]],4,FALSE)</f>
        <v>920</v>
      </c>
    </row>
    <row r="2056" spans="1:8" ht="15.6" thickTop="1" thickBot="1" x14ac:dyDescent="0.35">
      <c r="A2056" s="1">
        <v>41956</v>
      </c>
      <c r="B2056" s="13" t="s">
        <v>84</v>
      </c>
      <c r="C2056" t="s">
        <v>24</v>
      </c>
      <c r="D2056">
        <v>1</v>
      </c>
      <c r="E2056" t="str">
        <f>VLOOKUP(Ventas[[#This Row],[Representante]],Vendedores[],2,FALSE)</f>
        <v>Trujillo</v>
      </c>
      <c r="F2056" t="str">
        <f>VLOOKUP(Ventas[[#This Row],[CódigoProducto]],Productos[[CódigoProducto]:[Costo de venta]],2,FALSE)</f>
        <v>Samsung Galaxy S5</v>
      </c>
      <c r="G2056">
        <f>VLOOKUP(Ventas[[#This Row],[CódigoProducto]],Productos[[CódigoProducto]:[Costo de venta]],3,FALSE)</f>
        <v>2167.1999999999998</v>
      </c>
      <c r="H2056">
        <f>VLOOKUP(Ventas[[#This Row],[CódigoProducto]],Productos[[CódigoProducto]:[Costo de venta]],4,FALSE)</f>
        <v>1720</v>
      </c>
    </row>
    <row r="2057" spans="1:8" ht="15.6" thickTop="1" thickBot="1" x14ac:dyDescent="0.35">
      <c r="A2057" s="1">
        <v>41956</v>
      </c>
      <c r="B2057" s="13" t="s">
        <v>85</v>
      </c>
      <c r="C2057" t="s">
        <v>24</v>
      </c>
      <c r="D2057">
        <v>3</v>
      </c>
      <c r="E2057" t="str">
        <f>VLOOKUP(Ventas[[#This Row],[Representante]],Vendedores[],2,FALSE)</f>
        <v>Jauja</v>
      </c>
      <c r="F2057" t="str">
        <f>VLOOKUP(Ventas[[#This Row],[CódigoProducto]],Productos[[CódigoProducto]:[Costo de venta]],2,FALSE)</f>
        <v>Samsung Galaxy S5</v>
      </c>
      <c r="G2057">
        <f>VLOOKUP(Ventas[[#This Row],[CódigoProducto]],Productos[[CódigoProducto]:[Costo de venta]],3,FALSE)</f>
        <v>2167.1999999999998</v>
      </c>
      <c r="H2057">
        <f>VLOOKUP(Ventas[[#This Row],[CódigoProducto]],Productos[[CódigoProducto]:[Costo de venta]],4,FALSE)</f>
        <v>1720</v>
      </c>
    </row>
    <row r="2058" spans="1:8" ht="15.6" thickTop="1" thickBot="1" x14ac:dyDescent="0.35">
      <c r="A2058" s="1">
        <v>41956</v>
      </c>
      <c r="B2058" s="13" t="s">
        <v>86</v>
      </c>
      <c r="C2058" t="s">
        <v>22</v>
      </c>
      <c r="D2058">
        <v>1</v>
      </c>
      <c r="E2058" t="str">
        <f>VLOOKUP(Ventas[[#This Row],[Representante]],Vendedores[],2,FALSE)</f>
        <v>Puerto Maldonado</v>
      </c>
      <c r="F2058" t="str">
        <f>VLOOKUP(Ventas[[#This Row],[CódigoProducto]],Productos[[CódigoProducto]:[Costo de venta]],2,FALSE)</f>
        <v>Samsung Galaxy S69</v>
      </c>
      <c r="G2058">
        <f>VLOOKUP(Ventas[[#This Row],[CódigoProducto]],Productos[[CódigoProducto]:[Costo de venta]],3,FALSE)</f>
        <v>998.4</v>
      </c>
      <c r="H2058">
        <f>VLOOKUP(Ventas[[#This Row],[CódigoProducto]],Productos[[CódigoProducto]:[Costo de venta]],4,FALSE)</f>
        <v>960</v>
      </c>
    </row>
    <row r="2059" spans="1:8" ht="15.6" thickTop="1" thickBot="1" x14ac:dyDescent="0.35">
      <c r="A2059" s="1">
        <v>41956</v>
      </c>
      <c r="B2059" s="13" t="s">
        <v>36</v>
      </c>
      <c r="C2059" t="s">
        <v>19</v>
      </c>
      <c r="D2059">
        <v>10</v>
      </c>
      <c r="E2059" t="str">
        <f>VLOOKUP(Ventas[[#This Row],[Representante]],Vendedores[],2,FALSE)</f>
        <v>Barranca</v>
      </c>
      <c r="F2059" t="str">
        <f>VLOOKUP(Ventas[[#This Row],[CódigoProducto]],Productos[[CódigoProducto]:[Costo de venta]],2,FALSE)</f>
        <v>ASUS ZenFone 3</v>
      </c>
      <c r="G2059">
        <f>VLOOKUP(Ventas[[#This Row],[CódigoProducto]],Productos[[CódigoProducto]:[Costo de venta]],3,FALSE)</f>
        <v>2013</v>
      </c>
      <c r="H2059">
        <f>VLOOKUP(Ventas[[#This Row],[CódigoProducto]],Productos[[CódigoProducto]:[Costo de venta]],4,FALSE)</f>
        <v>1650</v>
      </c>
    </row>
    <row r="2060" spans="1:8" ht="15.6" thickTop="1" thickBot="1" x14ac:dyDescent="0.35">
      <c r="A2060" s="1">
        <v>41956</v>
      </c>
      <c r="B2060" s="13" t="s">
        <v>87</v>
      </c>
      <c r="C2060" t="s">
        <v>21</v>
      </c>
      <c r="D2060">
        <v>3</v>
      </c>
      <c r="E2060" t="str">
        <f>VLOOKUP(Ventas[[#This Row],[Representante]],Vendedores[],2,FALSE)</f>
        <v>Tumbes</v>
      </c>
      <c r="F2060" t="str">
        <f>VLOOKUP(Ventas[[#This Row],[CódigoProducto]],Productos[[CódigoProducto]:[Costo de venta]],2,FALSE)</f>
        <v>BLU Studio X8</v>
      </c>
      <c r="G2060">
        <f>VLOOKUP(Ventas[[#This Row],[CódigoProducto]],Productos[[CódigoProducto]:[Costo de venta]],3,FALSE)</f>
        <v>1012</v>
      </c>
      <c r="H2060">
        <f>VLOOKUP(Ventas[[#This Row],[CódigoProducto]],Productos[[CódigoProducto]:[Costo de venta]],4,FALSE)</f>
        <v>920</v>
      </c>
    </row>
    <row r="2061" spans="1:8" ht="15.6" thickTop="1" thickBot="1" x14ac:dyDescent="0.35">
      <c r="A2061" s="1">
        <v>41956</v>
      </c>
      <c r="B2061" s="13" t="s">
        <v>88</v>
      </c>
      <c r="C2061" t="s">
        <v>21</v>
      </c>
      <c r="D2061">
        <v>21</v>
      </c>
      <c r="E2061" t="str">
        <f>VLOOKUP(Ventas[[#This Row],[Representante]],Vendedores[],2,FALSE)</f>
        <v>Talara</v>
      </c>
      <c r="F2061" t="str">
        <f>VLOOKUP(Ventas[[#This Row],[CódigoProducto]],Productos[[CódigoProducto]:[Costo de venta]],2,FALSE)</f>
        <v>BLU Studio X8</v>
      </c>
      <c r="G2061">
        <f>VLOOKUP(Ventas[[#This Row],[CódigoProducto]],Productos[[CódigoProducto]:[Costo de venta]],3,FALSE)</f>
        <v>1012</v>
      </c>
      <c r="H2061">
        <f>VLOOKUP(Ventas[[#This Row],[CódigoProducto]],Productos[[CódigoProducto]:[Costo de venta]],4,FALSE)</f>
        <v>920</v>
      </c>
    </row>
    <row r="2062" spans="1:8" ht="15.6" thickTop="1" thickBot="1" x14ac:dyDescent="0.35">
      <c r="A2062" s="1">
        <v>41956</v>
      </c>
      <c r="B2062" s="13" t="s">
        <v>89</v>
      </c>
      <c r="C2062" t="s">
        <v>16</v>
      </c>
      <c r="D2062">
        <v>1</v>
      </c>
      <c r="E2062" t="str">
        <f>VLOOKUP(Ventas[[#This Row],[Representante]],Vendedores[],2,FALSE)</f>
        <v>Paita</v>
      </c>
      <c r="F2062" t="str">
        <f>VLOOKUP(Ventas[[#This Row],[CódigoProducto]],Productos[[CódigoProducto]:[Costo de venta]],2,FALSE)</f>
        <v>Huawei Nexus 6P</v>
      </c>
      <c r="G2062">
        <f>VLOOKUP(Ventas[[#This Row],[CódigoProducto]],Productos[[CódigoProducto]:[Costo de venta]],3,FALSE)</f>
        <v>1624</v>
      </c>
      <c r="H2062">
        <f>VLOOKUP(Ventas[[#This Row],[CódigoProducto]],Productos[[CódigoProducto]:[Costo de venta]],4,FALSE)</f>
        <v>1450</v>
      </c>
    </row>
    <row r="2063" spans="1:8" ht="15.6" thickTop="1" thickBot="1" x14ac:dyDescent="0.35">
      <c r="A2063" s="1">
        <v>41956</v>
      </c>
      <c r="B2063" s="13" t="s">
        <v>41</v>
      </c>
      <c r="C2063" t="s">
        <v>19</v>
      </c>
      <c r="D2063">
        <v>4</v>
      </c>
      <c r="E2063" t="str">
        <f>VLOOKUP(Ventas[[#This Row],[Representante]],Vendedores[],2,FALSE)</f>
        <v>Chincha</v>
      </c>
      <c r="F2063" t="str">
        <f>VLOOKUP(Ventas[[#This Row],[CódigoProducto]],Productos[[CódigoProducto]:[Costo de venta]],2,FALSE)</f>
        <v>ASUS ZenFone 3</v>
      </c>
      <c r="G2063">
        <f>VLOOKUP(Ventas[[#This Row],[CódigoProducto]],Productos[[CódigoProducto]:[Costo de venta]],3,FALSE)</f>
        <v>2013</v>
      </c>
      <c r="H2063">
        <f>VLOOKUP(Ventas[[#This Row],[CódigoProducto]],Productos[[CódigoProducto]:[Costo de venta]],4,FALSE)</f>
        <v>1650</v>
      </c>
    </row>
    <row r="2064" spans="1:8" ht="15.6" thickTop="1" thickBot="1" x14ac:dyDescent="0.35">
      <c r="A2064" s="1">
        <v>41956</v>
      </c>
      <c r="B2064" s="13" t="s">
        <v>90</v>
      </c>
      <c r="C2064" t="s">
        <v>14</v>
      </c>
      <c r="D2064">
        <v>2</v>
      </c>
      <c r="E2064" t="str">
        <f>VLOOKUP(Ventas[[#This Row],[Representante]],Vendedores[],2,FALSE)</f>
        <v>Chimbote</v>
      </c>
      <c r="F2064" t="str">
        <f>VLOOKUP(Ventas[[#This Row],[CódigoProducto]],Productos[[CódigoProducto]:[Costo de venta]],2,FALSE)</f>
        <v>Samsung Galaxy A20</v>
      </c>
      <c r="G2064">
        <f>VLOOKUP(Ventas[[#This Row],[CódigoProducto]],Productos[[CódigoProducto]:[Costo de venta]],3,FALSE)</f>
        <v>1725</v>
      </c>
      <c r="H2064">
        <f>VLOOKUP(Ventas[[#This Row],[CódigoProducto]],Productos[[CódigoProducto]:[Costo de venta]],4,FALSE)</f>
        <v>1500</v>
      </c>
    </row>
    <row r="2065" spans="1:8" ht="15.6" thickTop="1" thickBot="1" x14ac:dyDescent="0.35">
      <c r="A2065" s="1">
        <v>41956</v>
      </c>
      <c r="B2065" s="13" t="s">
        <v>91</v>
      </c>
      <c r="C2065" t="s">
        <v>21</v>
      </c>
      <c r="D2065">
        <v>2</v>
      </c>
      <c r="E2065" t="str">
        <f>VLOOKUP(Ventas[[#This Row],[Representante]],Vendedores[],2,FALSE)</f>
        <v>Ica</v>
      </c>
      <c r="F2065" t="str">
        <f>VLOOKUP(Ventas[[#This Row],[CódigoProducto]],Productos[[CódigoProducto]:[Costo de venta]],2,FALSE)</f>
        <v>BLU Studio X8</v>
      </c>
      <c r="G2065">
        <f>VLOOKUP(Ventas[[#This Row],[CódigoProducto]],Productos[[CódigoProducto]:[Costo de venta]],3,FALSE)</f>
        <v>1012</v>
      </c>
      <c r="H2065">
        <f>VLOOKUP(Ventas[[#This Row],[CódigoProducto]],Productos[[CódigoProducto]:[Costo de venta]],4,FALSE)</f>
        <v>920</v>
      </c>
    </row>
    <row r="2066" spans="1:8" ht="15.6" thickTop="1" thickBot="1" x14ac:dyDescent="0.35">
      <c r="A2066" s="1">
        <v>41956</v>
      </c>
      <c r="B2066" s="13" t="s">
        <v>42</v>
      </c>
      <c r="C2066" t="s">
        <v>15</v>
      </c>
      <c r="D2066">
        <v>17</v>
      </c>
      <c r="E2066" t="str">
        <f>VLOOKUP(Ventas[[#This Row],[Representante]],Vendedores[],2,FALSE)</f>
        <v>Huánuco</v>
      </c>
      <c r="F2066" t="str">
        <f>VLOOKUP(Ventas[[#This Row],[CódigoProducto]],Productos[[CódigoProducto]:[Costo de venta]],2,FALSE)</f>
        <v>Moto G Plus</v>
      </c>
      <c r="G2066">
        <f>VLOOKUP(Ventas[[#This Row],[CódigoProducto]],Productos[[CódigoProducto]:[Costo de venta]],3,FALSE)</f>
        <v>2376</v>
      </c>
      <c r="H2066">
        <f>VLOOKUP(Ventas[[#This Row],[CódigoProducto]],Productos[[CódigoProducto]:[Costo de venta]],4,FALSE)</f>
        <v>2200</v>
      </c>
    </row>
    <row r="2067" spans="1:8" ht="15.6" thickTop="1" thickBot="1" x14ac:dyDescent="0.35">
      <c r="A2067" s="1">
        <v>41956</v>
      </c>
      <c r="B2067" s="13" t="s">
        <v>92</v>
      </c>
      <c r="C2067" t="s">
        <v>24</v>
      </c>
      <c r="D2067">
        <v>2</v>
      </c>
      <c r="E2067" t="str">
        <f>VLOOKUP(Ventas[[#This Row],[Representante]],Vendedores[],2,FALSE)</f>
        <v>Arequipa</v>
      </c>
      <c r="F2067" t="str">
        <f>VLOOKUP(Ventas[[#This Row],[CódigoProducto]],Productos[[CódigoProducto]:[Costo de venta]],2,FALSE)</f>
        <v>Samsung Galaxy S5</v>
      </c>
      <c r="G2067">
        <f>VLOOKUP(Ventas[[#This Row],[CódigoProducto]],Productos[[CódigoProducto]:[Costo de venta]],3,FALSE)</f>
        <v>2167.1999999999998</v>
      </c>
      <c r="H2067">
        <f>VLOOKUP(Ventas[[#This Row],[CódigoProducto]],Productos[[CódigoProducto]:[Costo de venta]],4,FALSE)</f>
        <v>1720</v>
      </c>
    </row>
    <row r="2068" spans="1:8" ht="15.6" thickTop="1" thickBot="1" x14ac:dyDescent="0.35">
      <c r="A2068" s="1">
        <v>41956</v>
      </c>
      <c r="B2068" s="13" t="s">
        <v>93</v>
      </c>
      <c r="C2068" t="s">
        <v>22</v>
      </c>
      <c r="D2068">
        <v>1</v>
      </c>
      <c r="E2068" t="str">
        <f>VLOOKUP(Ventas[[#This Row],[Representante]],Vendedores[],2,FALSE)</f>
        <v>Cajamarca</v>
      </c>
      <c r="F2068" t="str">
        <f>VLOOKUP(Ventas[[#This Row],[CódigoProducto]],Productos[[CódigoProducto]:[Costo de venta]],2,FALSE)</f>
        <v>Samsung Galaxy S69</v>
      </c>
      <c r="G2068">
        <f>VLOOKUP(Ventas[[#This Row],[CódigoProducto]],Productos[[CódigoProducto]:[Costo de venta]],3,FALSE)</f>
        <v>998.4</v>
      </c>
      <c r="H2068">
        <f>VLOOKUP(Ventas[[#This Row],[CódigoProducto]],Productos[[CódigoProducto]:[Costo de venta]],4,FALSE)</f>
        <v>960</v>
      </c>
    </row>
    <row r="2069" spans="1:8" ht="15.6" thickTop="1" thickBot="1" x14ac:dyDescent="0.35">
      <c r="A2069" s="1">
        <v>41956</v>
      </c>
      <c r="B2069" s="13" t="s">
        <v>35</v>
      </c>
      <c r="C2069" t="s">
        <v>21</v>
      </c>
      <c r="D2069">
        <v>3</v>
      </c>
      <c r="E2069" t="str">
        <f>VLOOKUP(Ventas[[#This Row],[Representante]],Vendedores[],2,FALSE)</f>
        <v>Huancayo</v>
      </c>
      <c r="F2069" t="str">
        <f>VLOOKUP(Ventas[[#This Row],[CódigoProducto]],Productos[[CódigoProducto]:[Costo de venta]],2,FALSE)</f>
        <v>BLU Studio X8</v>
      </c>
      <c r="G2069">
        <f>VLOOKUP(Ventas[[#This Row],[CódigoProducto]],Productos[[CódigoProducto]:[Costo de venta]],3,FALSE)</f>
        <v>1012</v>
      </c>
      <c r="H2069">
        <f>VLOOKUP(Ventas[[#This Row],[CódigoProducto]],Productos[[CódigoProducto]:[Costo de venta]],4,FALSE)</f>
        <v>920</v>
      </c>
    </row>
    <row r="2070" spans="1:8" ht="15.6" thickTop="1" thickBot="1" x14ac:dyDescent="0.35">
      <c r="A2070" s="1">
        <v>41956</v>
      </c>
      <c r="B2070" s="13" t="s">
        <v>94</v>
      </c>
      <c r="C2070" t="s">
        <v>20</v>
      </c>
      <c r="D2070">
        <v>2</v>
      </c>
      <c r="E2070" t="str">
        <f>VLOOKUP(Ventas[[#This Row],[Representante]],Vendedores[],2,FALSE)</f>
        <v>Piura</v>
      </c>
      <c r="F2070" t="str">
        <f>VLOOKUP(Ventas[[#This Row],[CódigoProducto]],Productos[[CódigoProducto]:[Costo de venta]],2,FALSE)</f>
        <v>ALCATEL OneTouch</v>
      </c>
      <c r="G2070">
        <f>VLOOKUP(Ventas[[#This Row],[CódigoProducto]],Productos[[CódigoProducto]:[Costo de venta]],3,FALSE)</f>
        <v>1020</v>
      </c>
      <c r="H2070">
        <f>VLOOKUP(Ventas[[#This Row],[CódigoProducto]],Productos[[CódigoProducto]:[Costo de venta]],4,FALSE)</f>
        <v>850</v>
      </c>
    </row>
    <row r="2071" spans="1:8" ht="15.6" thickTop="1" thickBot="1" x14ac:dyDescent="0.35">
      <c r="A2071" s="1">
        <v>41956</v>
      </c>
      <c r="B2071" s="13" t="s">
        <v>95</v>
      </c>
      <c r="C2071" t="s">
        <v>17</v>
      </c>
      <c r="D2071">
        <v>2</v>
      </c>
      <c r="E2071" t="str">
        <f>VLOOKUP(Ventas[[#This Row],[Representante]],Vendedores[],2,FALSE)</f>
        <v>Chepén</v>
      </c>
      <c r="F2071" t="str">
        <f>VLOOKUP(Ventas[[#This Row],[CódigoProducto]],Productos[[CódigoProducto]:[Costo de venta]],2,FALSE)</f>
        <v>BLU Advance 5.0</v>
      </c>
      <c r="G2071">
        <f>VLOOKUP(Ventas[[#This Row],[CódigoProducto]],Productos[[CódigoProducto]:[Costo de venta]],3,FALSE)</f>
        <v>1620</v>
      </c>
      <c r="H2071">
        <f>VLOOKUP(Ventas[[#This Row],[CódigoProducto]],Productos[[CódigoProducto]:[Costo de venta]],4,FALSE)</f>
        <v>1350</v>
      </c>
    </row>
    <row r="2072" spans="1:8" ht="15.6" thickTop="1" thickBot="1" x14ac:dyDescent="0.35">
      <c r="A2072" s="1">
        <v>41956</v>
      </c>
      <c r="B2072" s="13" t="s">
        <v>96</v>
      </c>
      <c r="C2072" t="s">
        <v>13</v>
      </c>
      <c r="D2072">
        <v>3</v>
      </c>
      <c r="E2072" t="str">
        <f>VLOOKUP(Ventas[[#This Row],[Representante]],Vendedores[],2,FALSE)</f>
        <v>Juliaca</v>
      </c>
      <c r="F2072" t="str">
        <f>VLOOKUP(Ventas[[#This Row],[CódigoProducto]],Productos[[CódigoProducto]:[Costo de venta]],2,FALSE)</f>
        <v>Xiaomi Redmi Note 9</v>
      </c>
      <c r="G2072">
        <f>VLOOKUP(Ventas[[#This Row],[CódigoProducto]],Productos[[CódigoProducto]:[Costo de venta]],3,FALSE)</f>
        <v>1683</v>
      </c>
      <c r="H2072">
        <f>VLOOKUP(Ventas[[#This Row],[CódigoProducto]],Productos[[CódigoProducto]:[Costo de venta]],4,FALSE)</f>
        <v>1530</v>
      </c>
    </row>
    <row r="2073" spans="1:8" ht="15.6" thickTop="1" thickBot="1" x14ac:dyDescent="0.35">
      <c r="A2073" s="1">
        <v>41956</v>
      </c>
      <c r="B2073" s="13" t="s">
        <v>97</v>
      </c>
      <c r="C2073" t="s">
        <v>19</v>
      </c>
      <c r="D2073">
        <v>1</v>
      </c>
      <c r="E2073" t="str">
        <f>VLOOKUP(Ventas[[#This Row],[Representante]],Vendedores[],2,FALSE)</f>
        <v>Pucallpa</v>
      </c>
      <c r="F2073" t="str">
        <f>VLOOKUP(Ventas[[#This Row],[CódigoProducto]],Productos[[CódigoProducto]:[Costo de venta]],2,FALSE)</f>
        <v>ASUS ZenFone 3</v>
      </c>
      <c r="G2073">
        <f>VLOOKUP(Ventas[[#This Row],[CódigoProducto]],Productos[[CódigoProducto]:[Costo de venta]],3,FALSE)</f>
        <v>2013</v>
      </c>
      <c r="H2073">
        <f>VLOOKUP(Ventas[[#This Row],[CódigoProducto]],Productos[[CódigoProducto]:[Costo de venta]],4,FALSE)</f>
        <v>1650</v>
      </c>
    </row>
    <row r="2074" spans="1:8" ht="15.6" thickTop="1" thickBot="1" x14ac:dyDescent="0.35">
      <c r="A2074" s="1">
        <v>41956</v>
      </c>
      <c r="B2074" s="13" t="s">
        <v>98</v>
      </c>
      <c r="C2074" t="s">
        <v>24</v>
      </c>
      <c r="D2074">
        <v>1</v>
      </c>
      <c r="E2074" t="str">
        <f>VLOOKUP(Ventas[[#This Row],[Representante]],Vendedores[],2,FALSE)</f>
        <v>Lima</v>
      </c>
      <c r="F2074" t="str">
        <f>VLOOKUP(Ventas[[#This Row],[CódigoProducto]],Productos[[CódigoProducto]:[Costo de venta]],2,FALSE)</f>
        <v>Samsung Galaxy S5</v>
      </c>
      <c r="G2074">
        <f>VLOOKUP(Ventas[[#This Row],[CódigoProducto]],Productos[[CódigoProducto]:[Costo de venta]],3,FALSE)</f>
        <v>2167.1999999999998</v>
      </c>
      <c r="H2074">
        <f>VLOOKUP(Ventas[[#This Row],[CódigoProducto]],Productos[[CódigoProducto]:[Costo de venta]],4,FALSE)</f>
        <v>1720</v>
      </c>
    </row>
    <row r="2075" spans="1:8" ht="15.6" thickTop="1" thickBot="1" x14ac:dyDescent="0.35">
      <c r="A2075" s="1">
        <v>41956</v>
      </c>
      <c r="B2075" s="13" t="s">
        <v>99</v>
      </c>
      <c r="C2075" t="s">
        <v>16</v>
      </c>
      <c r="D2075">
        <v>2</v>
      </c>
      <c r="E2075" t="str">
        <f>VLOOKUP(Ventas[[#This Row],[Representante]],Vendedores[],2,FALSE)</f>
        <v>Chiclayo</v>
      </c>
      <c r="F2075" t="str">
        <f>VLOOKUP(Ventas[[#This Row],[CódigoProducto]],Productos[[CódigoProducto]:[Costo de venta]],2,FALSE)</f>
        <v>Huawei Nexus 6P</v>
      </c>
      <c r="G2075">
        <f>VLOOKUP(Ventas[[#This Row],[CódigoProducto]],Productos[[CódigoProducto]:[Costo de venta]],3,FALSE)</f>
        <v>1624</v>
      </c>
      <c r="H2075">
        <f>VLOOKUP(Ventas[[#This Row],[CódigoProducto]],Productos[[CódigoProducto]:[Costo de venta]],4,FALSE)</f>
        <v>1450</v>
      </c>
    </row>
    <row r="2076" spans="1:8" ht="15.6" thickTop="1" thickBot="1" x14ac:dyDescent="0.35">
      <c r="A2076" s="1">
        <v>41956</v>
      </c>
      <c r="B2076" s="13" t="s">
        <v>100</v>
      </c>
      <c r="C2076" t="s">
        <v>22</v>
      </c>
      <c r="D2076">
        <v>2</v>
      </c>
      <c r="E2076" t="str">
        <f>VLOOKUP(Ventas[[#This Row],[Representante]],Vendedores[],2,FALSE)</f>
        <v>Cerro de Pasco</v>
      </c>
      <c r="F2076" t="str">
        <f>VLOOKUP(Ventas[[#This Row],[CódigoProducto]],Productos[[CódigoProducto]:[Costo de venta]],2,FALSE)</f>
        <v>Samsung Galaxy S69</v>
      </c>
      <c r="G2076">
        <f>VLOOKUP(Ventas[[#This Row],[CódigoProducto]],Productos[[CódigoProducto]:[Costo de venta]],3,FALSE)</f>
        <v>998.4</v>
      </c>
      <c r="H2076">
        <f>VLOOKUP(Ventas[[#This Row],[CódigoProducto]],Productos[[CódigoProducto]:[Costo de venta]],4,FALSE)</f>
        <v>960</v>
      </c>
    </row>
    <row r="2077" spans="1:8" ht="15.6" thickTop="1" thickBot="1" x14ac:dyDescent="0.35">
      <c r="A2077" s="1">
        <v>41956</v>
      </c>
      <c r="B2077" s="13" t="s">
        <v>101</v>
      </c>
      <c r="C2077" t="s">
        <v>24</v>
      </c>
      <c r="D2077">
        <v>3</v>
      </c>
      <c r="E2077" t="str">
        <f>VLOOKUP(Ventas[[#This Row],[Representante]],Vendedores[],2,FALSE)</f>
        <v>Cañete</v>
      </c>
      <c r="F2077" t="str">
        <f>VLOOKUP(Ventas[[#This Row],[CódigoProducto]],Productos[[CódigoProducto]:[Costo de venta]],2,FALSE)</f>
        <v>Samsung Galaxy S5</v>
      </c>
      <c r="G2077">
        <f>VLOOKUP(Ventas[[#This Row],[CódigoProducto]],Productos[[CódigoProducto]:[Costo de venta]],3,FALSE)</f>
        <v>2167.1999999999998</v>
      </c>
      <c r="H2077">
        <f>VLOOKUP(Ventas[[#This Row],[CódigoProducto]],Productos[[CódigoProducto]:[Costo de venta]],4,FALSE)</f>
        <v>1720</v>
      </c>
    </row>
    <row r="2078" spans="1:8" ht="15.6" thickTop="1" thickBot="1" x14ac:dyDescent="0.35">
      <c r="A2078" s="1">
        <v>41956</v>
      </c>
      <c r="B2078" s="13" t="s">
        <v>102</v>
      </c>
      <c r="C2078" t="s">
        <v>19</v>
      </c>
      <c r="D2078">
        <v>4</v>
      </c>
      <c r="E2078" t="str">
        <f>VLOOKUP(Ventas[[#This Row],[Representante]],Vendedores[],2,FALSE)</f>
        <v>Moyobamba</v>
      </c>
      <c r="F2078" t="str">
        <f>VLOOKUP(Ventas[[#This Row],[CódigoProducto]],Productos[[CódigoProducto]:[Costo de venta]],2,FALSE)</f>
        <v>ASUS ZenFone 3</v>
      </c>
      <c r="G2078">
        <f>VLOOKUP(Ventas[[#This Row],[CódigoProducto]],Productos[[CódigoProducto]:[Costo de venta]],3,FALSE)</f>
        <v>2013</v>
      </c>
      <c r="H2078">
        <f>VLOOKUP(Ventas[[#This Row],[CódigoProducto]],Productos[[CódigoProducto]:[Costo de venta]],4,FALSE)</f>
        <v>1650</v>
      </c>
    </row>
    <row r="2079" spans="1:8" ht="15.6" thickTop="1" thickBot="1" x14ac:dyDescent="0.35">
      <c r="A2079" s="1">
        <v>41956</v>
      </c>
      <c r="B2079" s="13" t="s">
        <v>53</v>
      </c>
      <c r="C2079" t="s">
        <v>17</v>
      </c>
      <c r="D2079">
        <v>2</v>
      </c>
      <c r="E2079" t="str">
        <f>VLOOKUP(Ventas[[#This Row],[Representante]],Vendedores[],2,FALSE)</f>
        <v>Arequipa</v>
      </c>
      <c r="F2079" t="str">
        <f>VLOOKUP(Ventas[[#This Row],[CódigoProducto]],Productos[[CódigoProducto]:[Costo de venta]],2,FALSE)</f>
        <v>BLU Advance 5.0</v>
      </c>
      <c r="G2079">
        <f>VLOOKUP(Ventas[[#This Row],[CódigoProducto]],Productos[[CódigoProducto]:[Costo de venta]],3,FALSE)</f>
        <v>1620</v>
      </c>
      <c r="H2079">
        <f>VLOOKUP(Ventas[[#This Row],[CódigoProducto]],Productos[[CódigoProducto]:[Costo de venta]],4,FALSE)</f>
        <v>1350</v>
      </c>
    </row>
    <row r="2080" spans="1:8" ht="15.6" thickTop="1" thickBot="1" x14ac:dyDescent="0.35">
      <c r="A2080" s="1">
        <v>41956</v>
      </c>
      <c r="B2080" s="13" t="s">
        <v>50</v>
      </c>
      <c r="C2080" t="s">
        <v>18</v>
      </c>
      <c r="D2080">
        <v>24</v>
      </c>
      <c r="E2080" t="str">
        <f>VLOOKUP(Ventas[[#This Row],[Representante]],Vendedores[],2,FALSE)</f>
        <v>Cajamarca</v>
      </c>
      <c r="F2080" t="str">
        <f>VLOOKUP(Ventas[[#This Row],[CódigoProducto]],Productos[[CódigoProducto]:[Costo de venta]],2,FALSE)</f>
        <v>Apple iPhone 6</v>
      </c>
      <c r="G2080">
        <f>VLOOKUP(Ventas[[#This Row],[CódigoProducto]],Productos[[CódigoProducto]:[Costo de venta]],3,FALSE)</f>
        <v>1312.5</v>
      </c>
      <c r="H2080">
        <f>VLOOKUP(Ventas[[#This Row],[CódigoProducto]],Productos[[CódigoProducto]:[Costo de venta]],4,FALSE)</f>
        <v>1250</v>
      </c>
    </row>
    <row r="2081" spans="1:8" ht="15.6" thickTop="1" thickBot="1" x14ac:dyDescent="0.35">
      <c r="A2081" s="1">
        <v>41956</v>
      </c>
      <c r="B2081" s="13" t="s">
        <v>34</v>
      </c>
      <c r="C2081" t="s">
        <v>17</v>
      </c>
      <c r="D2081">
        <v>3</v>
      </c>
      <c r="E2081" t="str">
        <f>VLOOKUP(Ventas[[#This Row],[Representante]],Vendedores[],2,FALSE)</f>
        <v>Ica</v>
      </c>
      <c r="F2081" t="str">
        <f>VLOOKUP(Ventas[[#This Row],[CódigoProducto]],Productos[[CódigoProducto]:[Costo de venta]],2,FALSE)</f>
        <v>BLU Advance 5.0</v>
      </c>
      <c r="G2081">
        <f>VLOOKUP(Ventas[[#This Row],[CódigoProducto]],Productos[[CódigoProducto]:[Costo de venta]],3,FALSE)</f>
        <v>1620</v>
      </c>
      <c r="H2081">
        <f>VLOOKUP(Ventas[[#This Row],[CódigoProducto]],Productos[[CódigoProducto]:[Costo de venta]],4,FALSE)</f>
        <v>1350</v>
      </c>
    </row>
    <row r="2082" spans="1:8" ht="15.6" thickTop="1" thickBot="1" x14ac:dyDescent="0.35">
      <c r="A2082" s="1">
        <v>41956</v>
      </c>
      <c r="B2082" s="13" t="s">
        <v>32</v>
      </c>
      <c r="C2082" t="s">
        <v>14</v>
      </c>
      <c r="D2082">
        <v>2</v>
      </c>
      <c r="E2082" t="str">
        <f>VLOOKUP(Ventas[[#This Row],[Representante]],Vendedores[],2,FALSE)</f>
        <v>Trujillo</v>
      </c>
      <c r="F2082" t="str">
        <f>VLOOKUP(Ventas[[#This Row],[CódigoProducto]],Productos[[CódigoProducto]:[Costo de venta]],2,FALSE)</f>
        <v>Samsung Galaxy A20</v>
      </c>
      <c r="G2082">
        <f>VLOOKUP(Ventas[[#This Row],[CódigoProducto]],Productos[[CódigoProducto]:[Costo de venta]],3,FALSE)</f>
        <v>1725</v>
      </c>
      <c r="H2082">
        <f>VLOOKUP(Ventas[[#This Row],[CódigoProducto]],Productos[[CódigoProducto]:[Costo de venta]],4,FALSE)</f>
        <v>1500</v>
      </c>
    </row>
    <row r="2083" spans="1:8" ht="15.6" thickTop="1" thickBot="1" x14ac:dyDescent="0.35">
      <c r="A2083" s="1">
        <v>41956</v>
      </c>
      <c r="B2083" s="13" t="s">
        <v>59</v>
      </c>
      <c r="C2083" t="s">
        <v>21</v>
      </c>
      <c r="D2083">
        <v>1</v>
      </c>
      <c r="E2083" t="str">
        <f>VLOOKUP(Ventas[[#This Row],[Representante]],Vendedores[],2,FALSE)</f>
        <v>Huaral</v>
      </c>
      <c r="F2083" t="str">
        <f>VLOOKUP(Ventas[[#This Row],[CódigoProducto]],Productos[[CódigoProducto]:[Costo de venta]],2,FALSE)</f>
        <v>BLU Studio X8</v>
      </c>
      <c r="G2083">
        <f>VLOOKUP(Ventas[[#This Row],[CódigoProducto]],Productos[[CódigoProducto]:[Costo de venta]],3,FALSE)</f>
        <v>1012</v>
      </c>
      <c r="H2083">
        <f>VLOOKUP(Ventas[[#This Row],[CódigoProducto]],Productos[[CódigoProducto]:[Costo de venta]],4,FALSE)</f>
        <v>920</v>
      </c>
    </row>
    <row r="2084" spans="1:8" ht="15.6" thickTop="1" thickBot="1" x14ac:dyDescent="0.35">
      <c r="A2084" s="1">
        <v>41956</v>
      </c>
      <c r="B2084" s="13" t="s">
        <v>37</v>
      </c>
      <c r="C2084" t="s">
        <v>14</v>
      </c>
      <c r="D2084">
        <v>5</v>
      </c>
      <c r="E2084" t="str">
        <f>VLOOKUP(Ventas[[#This Row],[Representante]],Vendedores[],2,FALSE)</f>
        <v>Chiclayo</v>
      </c>
      <c r="F2084" t="str">
        <f>VLOOKUP(Ventas[[#This Row],[CódigoProducto]],Productos[[CódigoProducto]:[Costo de venta]],2,FALSE)</f>
        <v>Samsung Galaxy A20</v>
      </c>
      <c r="G2084">
        <f>VLOOKUP(Ventas[[#This Row],[CódigoProducto]],Productos[[CódigoProducto]:[Costo de venta]],3,FALSE)</f>
        <v>1725</v>
      </c>
      <c r="H2084">
        <f>VLOOKUP(Ventas[[#This Row],[CódigoProducto]],Productos[[CódigoProducto]:[Costo de venta]],4,FALSE)</f>
        <v>1500</v>
      </c>
    </row>
    <row r="2085" spans="1:8" ht="15.6" thickTop="1" thickBot="1" x14ac:dyDescent="0.35">
      <c r="A2085" s="1">
        <v>41956</v>
      </c>
      <c r="B2085" s="13" t="s">
        <v>38</v>
      </c>
      <c r="C2085" t="s">
        <v>22</v>
      </c>
      <c r="D2085">
        <v>1</v>
      </c>
      <c r="E2085" t="str">
        <f>VLOOKUP(Ventas[[#This Row],[Representante]],Vendedores[],2,FALSE)</f>
        <v>Catacaos</v>
      </c>
      <c r="F2085" t="str">
        <f>VLOOKUP(Ventas[[#This Row],[CódigoProducto]],Productos[[CódigoProducto]:[Costo de venta]],2,FALSE)</f>
        <v>Samsung Galaxy S69</v>
      </c>
      <c r="G2085">
        <f>VLOOKUP(Ventas[[#This Row],[CódigoProducto]],Productos[[CódigoProducto]:[Costo de venta]],3,FALSE)</f>
        <v>998.4</v>
      </c>
      <c r="H2085">
        <f>VLOOKUP(Ventas[[#This Row],[CódigoProducto]],Productos[[CódigoProducto]:[Costo de venta]],4,FALSE)</f>
        <v>960</v>
      </c>
    </row>
    <row r="2086" spans="1:8" ht="15.6" thickTop="1" thickBot="1" x14ac:dyDescent="0.35">
      <c r="A2086" s="1">
        <v>41956</v>
      </c>
      <c r="B2086" s="13" t="s">
        <v>43</v>
      </c>
      <c r="C2086" t="s">
        <v>14</v>
      </c>
      <c r="D2086">
        <v>2</v>
      </c>
      <c r="E2086" t="str">
        <f>VLOOKUP(Ventas[[#This Row],[Representante]],Vendedores[],2,FALSE)</f>
        <v>Huancayo</v>
      </c>
      <c r="F2086" t="str">
        <f>VLOOKUP(Ventas[[#This Row],[CódigoProducto]],Productos[[CódigoProducto]:[Costo de venta]],2,FALSE)</f>
        <v>Samsung Galaxy A20</v>
      </c>
      <c r="G2086">
        <f>VLOOKUP(Ventas[[#This Row],[CódigoProducto]],Productos[[CódigoProducto]:[Costo de venta]],3,FALSE)</f>
        <v>1725</v>
      </c>
      <c r="H2086">
        <f>VLOOKUP(Ventas[[#This Row],[CódigoProducto]],Productos[[CódigoProducto]:[Costo de venta]],4,FALSE)</f>
        <v>1500</v>
      </c>
    </row>
    <row r="2087" spans="1:8" ht="15.6" thickTop="1" thickBot="1" x14ac:dyDescent="0.35">
      <c r="A2087" s="1">
        <v>41956</v>
      </c>
      <c r="B2087" s="13" t="s">
        <v>49</v>
      </c>
      <c r="C2087" t="s">
        <v>13</v>
      </c>
      <c r="D2087">
        <v>2</v>
      </c>
      <c r="E2087" t="str">
        <f>VLOOKUP(Ventas[[#This Row],[Representante]],Vendedores[],2,FALSE)</f>
        <v>Piura</v>
      </c>
      <c r="F2087" t="str">
        <f>VLOOKUP(Ventas[[#This Row],[CódigoProducto]],Productos[[CódigoProducto]:[Costo de venta]],2,FALSE)</f>
        <v>Xiaomi Redmi Note 9</v>
      </c>
      <c r="G2087">
        <f>VLOOKUP(Ventas[[#This Row],[CódigoProducto]],Productos[[CódigoProducto]:[Costo de venta]],3,FALSE)</f>
        <v>1683</v>
      </c>
      <c r="H2087">
        <f>VLOOKUP(Ventas[[#This Row],[CódigoProducto]],Productos[[CódigoProducto]:[Costo de venta]],4,FALSE)</f>
        <v>1530</v>
      </c>
    </row>
    <row r="2088" spans="1:8" ht="15.6" thickTop="1" thickBot="1" x14ac:dyDescent="0.35">
      <c r="A2088" s="1">
        <v>41956</v>
      </c>
      <c r="B2088" s="13" t="s">
        <v>33</v>
      </c>
      <c r="C2088" t="s">
        <v>13</v>
      </c>
      <c r="D2088">
        <v>23</v>
      </c>
      <c r="E2088" t="str">
        <f>VLOOKUP(Ventas[[#This Row],[Representante]],Vendedores[],2,FALSE)</f>
        <v>Lima</v>
      </c>
      <c r="F2088" t="str">
        <f>VLOOKUP(Ventas[[#This Row],[CódigoProducto]],Productos[[CódigoProducto]:[Costo de venta]],2,FALSE)</f>
        <v>Xiaomi Redmi Note 9</v>
      </c>
      <c r="G2088">
        <f>VLOOKUP(Ventas[[#This Row],[CódigoProducto]],Productos[[CódigoProducto]:[Costo de venta]],3,FALSE)</f>
        <v>1683</v>
      </c>
      <c r="H2088">
        <f>VLOOKUP(Ventas[[#This Row],[CódigoProducto]],Productos[[CódigoProducto]:[Costo de venta]],4,FALSE)</f>
        <v>1530</v>
      </c>
    </row>
    <row r="2089" spans="1:8" ht="15.6" thickTop="1" thickBot="1" x14ac:dyDescent="0.35">
      <c r="A2089" s="1">
        <v>41956</v>
      </c>
      <c r="B2089" s="13" t="s">
        <v>48</v>
      </c>
      <c r="C2089" t="s">
        <v>17</v>
      </c>
      <c r="D2089">
        <v>9</v>
      </c>
      <c r="E2089" t="str">
        <f>VLOOKUP(Ventas[[#This Row],[Representante]],Vendedores[],2,FALSE)</f>
        <v>Cusco</v>
      </c>
      <c r="F2089" t="str">
        <f>VLOOKUP(Ventas[[#This Row],[CódigoProducto]],Productos[[CódigoProducto]:[Costo de venta]],2,FALSE)</f>
        <v>BLU Advance 5.0</v>
      </c>
      <c r="G2089">
        <f>VLOOKUP(Ventas[[#This Row],[CódigoProducto]],Productos[[CódigoProducto]:[Costo de venta]],3,FALSE)</f>
        <v>1620</v>
      </c>
      <c r="H2089">
        <f>VLOOKUP(Ventas[[#This Row],[CódigoProducto]],Productos[[CódigoProducto]:[Costo de venta]],4,FALSE)</f>
        <v>1350</v>
      </c>
    </row>
    <row r="2090" spans="1:8" ht="15.6" thickTop="1" thickBot="1" x14ac:dyDescent="0.35">
      <c r="A2090" s="1">
        <v>41957</v>
      </c>
      <c r="B2090" s="13" t="s">
        <v>53</v>
      </c>
      <c r="C2090" t="s">
        <v>18</v>
      </c>
      <c r="D2090">
        <v>3</v>
      </c>
      <c r="E2090" t="str">
        <f>VLOOKUP(Ventas[[#This Row],[Representante]],Vendedores[],2,FALSE)</f>
        <v>Arequipa</v>
      </c>
      <c r="F2090" t="str">
        <f>VLOOKUP(Ventas[[#This Row],[CódigoProducto]],Productos[[CódigoProducto]:[Costo de venta]],2,FALSE)</f>
        <v>Apple iPhone 6</v>
      </c>
      <c r="G2090">
        <f>VLOOKUP(Ventas[[#This Row],[CódigoProducto]],Productos[[CódigoProducto]:[Costo de venta]],3,FALSE)</f>
        <v>1312.5</v>
      </c>
      <c r="H2090">
        <f>VLOOKUP(Ventas[[#This Row],[CódigoProducto]],Productos[[CódigoProducto]:[Costo de venta]],4,FALSE)</f>
        <v>1250</v>
      </c>
    </row>
    <row r="2091" spans="1:8" ht="15.6" thickTop="1" thickBot="1" x14ac:dyDescent="0.35">
      <c r="A2091" s="1">
        <v>41957</v>
      </c>
      <c r="B2091" s="13" t="s">
        <v>32</v>
      </c>
      <c r="C2091" t="s">
        <v>14</v>
      </c>
      <c r="D2091">
        <v>5</v>
      </c>
      <c r="E2091" t="str">
        <f>VLOOKUP(Ventas[[#This Row],[Representante]],Vendedores[],2,FALSE)</f>
        <v>Trujillo</v>
      </c>
      <c r="F2091" t="str">
        <f>VLOOKUP(Ventas[[#This Row],[CódigoProducto]],Productos[[CódigoProducto]:[Costo de venta]],2,FALSE)</f>
        <v>Samsung Galaxy A20</v>
      </c>
      <c r="G2091">
        <f>VLOOKUP(Ventas[[#This Row],[CódigoProducto]],Productos[[CódigoProducto]:[Costo de venta]],3,FALSE)</f>
        <v>1725</v>
      </c>
      <c r="H2091">
        <f>VLOOKUP(Ventas[[#This Row],[CódigoProducto]],Productos[[CódigoProducto]:[Costo de venta]],4,FALSE)</f>
        <v>1500</v>
      </c>
    </row>
    <row r="2092" spans="1:8" ht="15.6" thickTop="1" thickBot="1" x14ac:dyDescent="0.35">
      <c r="A2092" s="1">
        <v>41957</v>
      </c>
      <c r="B2092" s="13" t="s">
        <v>37</v>
      </c>
      <c r="C2092" t="s">
        <v>21</v>
      </c>
      <c r="D2092">
        <v>2</v>
      </c>
      <c r="E2092" t="str">
        <f>VLOOKUP(Ventas[[#This Row],[Representante]],Vendedores[],2,FALSE)</f>
        <v>Chiclayo</v>
      </c>
      <c r="F2092" t="str">
        <f>VLOOKUP(Ventas[[#This Row],[CódigoProducto]],Productos[[CódigoProducto]:[Costo de venta]],2,FALSE)</f>
        <v>BLU Studio X8</v>
      </c>
      <c r="G2092">
        <f>VLOOKUP(Ventas[[#This Row],[CódigoProducto]],Productos[[CódigoProducto]:[Costo de venta]],3,FALSE)</f>
        <v>1012</v>
      </c>
      <c r="H2092">
        <f>VLOOKUP(Ventas[[#This Row],[CódigoProducto]],Productos[[CódigoProducto]:[Costo de venta]],4,FALSE)</f>
        <v>920</v>
      </c>
    </row>
    <row r="2093" spans="1:8" ht="15.6" thickTop="1" thickBot="1" x14ac:dyDescent="0.35">
      <c r="A2093" s="1">
        <v>41957</v>
      </c>
      <c r="B2093" s="13" t="s">
        <v>49</v>
      </c>
      <c r="C2093" t="s">
        <v>24</v>
      </c>
      <c r="D2093">
        <v>2</v>
      </c>
      <c r="E2093" t="str">
        <f>VLOOKUP(Ventas[[#This Row],[Representante]],Vendedores[],2,FALSE)</f>
        <v>Piura</v>
      </c>
      <c r="F2093" t="str">
        <f>VLOOKUP(Ventas[[#This Row],[CódigoProducto]],Productos[[CódigoProducto]:[Costo de venta]],2,FALSE)</f>
        <v>Samsung Galaxy S5</v>
      </c>
      <c r="G2093">
        <f>VLOOKUP(Ventas[[#This Row],[CódigoProducto]],Productos[[CódigoProducto]:[Costo de venta]],3,FALSE)</f>
        <v>2167.1999999999998</v>
      </c>
      <c r="H2093">
        <f>VLOOKUP(Ventas[[#This Row],[CódigoProducto]],Productos[[CódigoProducto]:[Costo de venta]],4,FALSE)</f>
        <v>1720</v>
      </c>
    </row>
    <row r="2094" spans="1:8" ht="15.6" thickTop="1" thickBot="1" x14ac:dyDescent="0.35">
      <c r="A2094" s="1">
        <v>41957</v>
      </c>
      <c r="B2094" s="13" t="s">
        <v>40</v>
      </c>
      <c r="C2094" t="s">
        <v>22</v>
      </c>
      <c r="D2094">
        <v>13</v>
      </c>
      <c r="E2094" t="str">
        <f>VLOOKUP(Ventas[[#This Row],[Representante]],Vendedores[],2,FALSE)</f>
        <v>Iquitos</v>
      </c>
      <c r="F2094" t="str">
        <f>VLOOKUP(Ventas[[#This Row],[CódigoProducto]],Productos[[CódigoProducto]:[Costo de venta]],2,FALSE)</f>
        <v>Samsung Galaxy S69</v>
      </c>
      <c r="G2094">
        <f>VLOOKUP(Ventas[[#This Row],[CódigoProducto]],Productos[[CódigoProducto]:[Costo de venta]],3,FALSE)</f>
        <v>998.4</v>
      </c>
      <c r="H2094">
        <f>VLOOKUP(Ventas[[#This Row],[CódigoProducto]],Productos[[CódigoProducto]:[Costo de venta]],4,FALSE)</f>
        <v>960</v>
      </c>
    </row>
    <row r="2095" spans="1:8" ht="15.6" thickTop="1" thickBot="1" x14ac:dyDescent="0.35">
      <c r="A2095" s="1">
        <v>41957</v>
      </c>
      <c r="B2095" s="13" t="s">
        <v>43</v>
      </c>
      <c r="C2095" t="s">
        <v>20</v>
      </c>
      <c r="D2095">
        <v>18</v>
      </c>
      <c r="E2095" t="str">
        <f>VLOOKUP(Ventas[[#This Row],[Representante]],Vendedores[],2,FALSE)</f>
        <v>Huancayo</v>
      </c>
      <c r="F2095" t="str">
        <f>VLOOKUP(Ventas[[#This Row],[CódigoProducto]],Productos[[CódigoProducto]:[Costo de venta]],2,FALSE)</f>
        <v>ALCATEL OneTouch</v>
      </c>
      <c r="G2095">
        <f>VLOOKUP(Ventas[[#This Row],[CódigoProducto]],Productos[[CódigoProducto]:[Costo de venta]],3,FALSE)</f>
        <v>1020</v>
      </c>
      <c r="H2095">
        <f>VLOOKUP(Ventas[[#This Row],[CódigoProducto]],Productos[[CódigoProducto]:[Costo de venta]],4,FALSE)</f>
        <v>850</v>
      </c>
    </row>
    <row r="2096" spans="1:8" ht="15.6" thickTop="1" thickBot="1" x14ac:dyDescent="0.35">
      <c r="A2096" s="1">
        <v>41957</v>
      </c>
      <c r="B2096" s="13" t="s">
        <v>47</v>
      </c>
      <c r="C2096" t="s">
        <v>18</v>
      </c>
      <c r="D2096">
        <v>3</v>
      </c>
      <c r="E2096" t="str">
        <f>VLOOKUP(Ventas[[#This Row],[Representante]],Vendedores[],2,FALSE)</f>
        <v>Chimbote</v>
      </c>
      <c r="F2096" t="str">
        <f>VLOOKUP(Ventas[[#This Row],[CódigoProducto]],Productos[[CódigoProducto]:[Costo de venta]],2,FALSE)</f>
        <v>Apple iPhone 6</v>
      </c>
      <c r="G2096">
        <f>VLOOKUP(Ventas[[#This Row],[CódigoProducto]],Productos[[CódigoProducto]:[Costo de venta]],3,FALSE)</f>
        <v>1312.5</v>
      </c>
      <c r="H2096">
        <f>VLOOKUP(Ventas[[#This Row],[CódigoProducto]],Productos[[CódigoProducto]:[Costo de venta]],4,FALSE)</f>
        <v>1250</v>
      </c>
    </row>
    <row r="2097" spans="1:8" ht="15.6" thickTop="1" thickBot="1" x14ac:dyDescent="0.35">
      <c r="A2097" s="1">
        <v>41957</v>
      </c>
      <c r="B2097" s="13" t="s">
        <v>39</v>
      </c>
      <c r="C2097" t="s">
        <v>17</v>
      </c>
      <c r="D2097">
        <v>2</v>
      </c>
      <c r="E2097" t="str">
        <f>VLOOKUP(Ventas[[#This Row],[Representante]],Vendedores[],2,FALSE)</f>
        <v>Tacna</v>
      </c>
      <c r="F2097" t="str">
        <f>VLOOKUP(Ventas[[#This Row],[CódigoProducto]],Productos[[CódigoProducto]:[Costo de venta]],2,FALSE)</f>
        <v>BLU Advance 5.0</v>
      </c>
      <c r="G2097">
        <f>VLOOKUP(Ventas[[#This Row],[CódigoProducto]],Productos[[CódigoProducto]:[Costo de venta]],3,FALSE)</f>
        <v>1620</v>
      </c>
      <c r="H2097">
        <f>VLOOKUP(Ventas[[#This Row],[CódigoProducto]],Productos[[CódigoProducto]:[Costo de venta]],4,FALSE)</f>
        <v>1350</v>
      </c>
    </row>
    <row r="2098" spans="1:8" ht="15.6" thickTop="1" thickBot="1" x14ac:dyDescent="0.35">
      <c r="A2098" s="1">
        <v>41957</v>
      </c>
      <c r="B2098" s="13" t="s">
        <v>56</v>
      </c>
      <c r="C2098" t="s">
        <v>15</v>
      </c>
      <c r="D2098">
        <v>2</v>
      </c>
      <c r="E2098" t="str">
        <f>VLOOKUP(Ventas[[#This Row],[Representante]],Vendedores[],2,FALSE)</f>
        <v>Juliaca</v>
      </c>
      <c r="F2098" t="str">
        <f>VLOOKUP(Ventas[[#This Row],[CódigoProducto]],Productos[[CódigoProducto]:[Costo de venta]],2,FALSE)</f>
        <v>Moto G Plus</v>
      </c>
      <c r="G2098">
        <f>VLOOKUP(Ventas[[#This Row],[CódigoProducto]],Productos[[CódigoProducto]:[Costo de venta]],3,FALSE)</f>
        <v>2376</v>
      </c>
      <c r="H2098">
        <f>VLOOKUP(Ventas[[#This Row],[CódigoProducto]],Productos[[CódigoProducto]:[Costo de venta]],4,FALSE)</f>
        <v>2200</v>
      </c>
    </row>
    <row r="2099" spans="1:8" ht="15.6" thickTop="1" thickBot="1" x14ac:dyDescent="0.35">
      <c r="A2099" s="1">
        <v>41957</v>
      </c>
      <c r="B2099" s="13" t="s">
        <v>34</v>
      </c>
      <c r="C2099" t="s">
        <v>14</v>
      </c>
      <c r="D2099">
        <v>4</v>
      </c>
      <c r="E2099" t="str">
        <f>VLOOKUP(Ventas[[#This Row],[Representante]],Vendedores[],2,FALSE)</f>
        <v>Ica</v>
      </c>
      <c r="F2099" t="str">
        <f>VLOOKUP(Ventas[[#This Row],[CódigoProducto]],Productos[[CódigoProducto]:[Costo de venta]],2,FALSE)</f>
        <v>Samsung Galaxy A20</v>
      </c>
      <c r="G2099">
        <f>VLOOKUP(Ventas[[#This Row],[CódigoProducto]],Productos[[CódigoProducto]:[Costo de venta]],3,FALSE)</f>
        <v>1725</v>
      </c>
      <c r="H2099">
        <f>VLOOKUP(Ventas[[#This Row],[CódigoProducto]],Productos[[CódigoProducto]:[Costo de venta]],4,FALSE)</f>
        <v>1500</v>
      </c>
    </row>
    <row r="2100" spans="1:8" ht="15.6" thickTop="1" thickBot="1" x14ac:dyDescent="0.35">
      <c r="A2100" s="1">
        <v>41957</v>
      </c>
      <c r="B2100" s="13" t="s">
        <v>50</v>
      </c>
      <c r="C2100" t="s">
        <v>21</v>
      </c>
      <c r="D2100">
        <v>3</v>
      </c>
      <c r="E2100" t="str">
        <f>VLOOKUP(Ventas[[#This Row],[Representante]],Vendedores[],2,FALSE)</f>
        <v>Cajamarca</v>
      </c>
      <c r="F2100" t="str">
        <f>VLOOKUP(Ventas[[#This Row],[CódigoProducto]],Productos[[CódigoProducto]:[Costo de venta]],2,FALSE)</f>
        <v>BLU Studio X8</v>
      </c>
      <c r="G2100">
        <f>VLOOKUP(Ventas[[#This Row],[CódigoProducto]],Productos[[CódigoProducto]:[Costo de venta]],3,FALSE)</f>
        <v>1012</v>
      </c>
      <c r="H2100">
        <f>VLOOKUP(Ventas[[#This Row],[CódigoProducto]],Productos[[CódigoProducto]:[Costo de venta]],4,FALSE)</f>
        <v>920</v>
      </c>
    </row>
    <row r="2101" spans="1:8" ht="15.6" thickTop="1" thickBot="1" x14ac:dyDescent="0.35">
      <c r="A2101" s="1">
        <v>41957</v>
      </c>
      <c r="B2101" s="13" t="s">
        <v>52</v>
      </c>
      <c r="C2101" t="s">
        <v>14</v>
      </c>
      <c r="D2101">
        <v>3</v>
      </c>
      <c r="E2101" t="str">
        <f>VLOOKUP(Ventas[[#This Row],[Representante]],Vendedores[],2,FALSE)</f>
        <v>Ayacucho</v>
      </c>
      <c r="F2101" t="str">
        <f>VLOOKUP(Ventas[[#This Row],[CódigoProducto]],Productos[[CódigoProducto]:[Costo de venta]],2,FALSE)</f>
        <v>Samsung Galaxy A20</v>
      </c>
      <c r="G2101">
        <f>VLOOKUP(Ventas[[#This Row],[CódigoProducto]],Productos[[CódigoProducto]:[Costo de venta]],3,FALSE)</f>
        <v>1725</v>
      </c>
      <c r="H2101">
        <f>VLOOKUP(Ventas[[#This Row],[CódigoProducto]],Productos[[CódigoProducto]:[Costo de venta]],4,FALSE)</f>
        <v>1500</v>
      </c>
    </row>
    <row r="2102" spans="1:8" ht="15.6" thickTop="1" thickBot="1" x14ac:dyDescent="0.35">
      <c r="A2102" s="1">
        <v>41957</v>
      </c>
      <c r="B2102" s="13" t="s">
        <v>55</v>
      </c>
      <c r="C2102" t="s">
        <v>15</v>
      </c>
      <c r="D2102">
        <v>3</v>
      </c>
      <c r="E2102" t="str">
        <f>VLOOKUP(Ventas[[#This Row],[Representante]],Vendedores[],2,FALSE)</f>
        <v>Pucallpa</v>
      </c>
      <c r="F2102" t="str">
        <f>VLOOKUP(Ventas[[#This Row],[CódigoProducto]],Productos[[CódigoProducto]:[Costo de venta]],2,FALSE)</f>
        <v>Moto G Plus</v>
      </c>
      <c r="G2102">
        <f>VLOOKUP(Ventas[[#This Row],[CódigoProducto]],Productos[[CódigoProducto]:[Costo de venta]],3,FALSE)</f>
        <v>2376</v>
      </c>
      <c r="H2102">
        <f>VLOOKUP(Ventas[[#This Row],[CódigoProducto]],Productos[[CódigoProducto]:[Costo de venta]],4,FALSE)</f>
        <v>2200</v>
      </c>
    </row>
    <row r="2103" spans="1:8" ht="15.6" thickTop="1" thickBot="1" x14ac:dyDescent="0.35">
      <c r="A2103" s="1">
        <v>41957</v>
      </c>
      <c r="B2103" s="13" t="s">
        <v>51</v>
      </c>
      <c r="C2103" t="s">
        <v>17</v>
      </c>
      <c r="D2103">
        <v>3</v>
      </c>
      <c r="E2103" t="str">
        <f>VLOOKUP(Ventas[[#This Row],[Representante]],Vendedores[],2,FALSE)</f>
        <v>Huaraz</v>
      </c>
      <c r="F2103" t="str">
        <f>VLOOKUP(Ventas[[#This Row],[CódigoProducto]],Productos[[CódigoProducto]:[Costo de venta]],2,FALSE)</f>
        <v>BLU Advance 5.0</v>
      </c>
      <c r="G2103">
        <f>VLOOKUP(Ventas[[#This Row],[CódigoProducto]],Productos[[CódigoProducto]:[Costo de venta]],3,FALSE)</f>
        <v>1620</v>
      </c>
      <c r="H2103">
        <f>VLOOKUP(Ventas[[#This Row],[CódigoProducto]],Productos[[CódigoProducto]:[Costo de venta]],4,FALSE)</f>
        <v>1350</v>
      </c>
    </row>
    <row r="2104" spans="1:8" ht="15.6" thickTop="1" thickBot="1" x14ac:dyDescent="0.35">
      <c r="A2104" s="1">
        <v>41957</v>
      </c>
      <c r="B2104" s="13" t="s">
        <v>57</v>
      </c>
      <c r="C2104" t="s">
        <v>17</v>
      </c>
      <c r="D2104">
        <v>3</v>
      </c>
      <c r="E2104" t="str">
        <f>VLOOKUP(Ventas[[#This Row],[Representante]],Vendedores[],2,FALSE)</f>
        <v>Tumbes</v>
      </c>
      <c r="F2104" t="str">
        <f>VLOOKUP(Ventas[[#This Row],[CódigoProducto]],Productos[[CódigoProducto]:[Costo de venta]],2,FALSE)</f>
        <v>BLU Advance 5.0</v>
      </c>
      <c r="G2104">
        <f>VLOOKUP(Ventas[[#This Row],[CódigoProducto]],Productos[[CódigoProducto]:[Costo de venta]],3,FALSE)</f>
        <v>1620</v>
      </c>
      <c r="H2104">
        <f>VLOOKUP(Ventas[[#This Row],[CódigoProducto]],Productos[[CódigoProducto]:[Costo de venta]],4,FALSE)</f>
        <v>1350</v>
      </c>
    </row>
    <row r="2105" spans="1:8" ht="15.6" thickTop="1" thickBot="1" x14ac:dyDescent="0.35">
      <c r="A2105" s="1">
        <v>41957</v>
      </c>
      <c r="B2105" s="13" t="s">
        <v>45</v>
      </c>
      <c r="C2105" t="s">
        <v>24</v>
      </c>
      <c r="D2105">
        <v>1</v>
      </c>
      <c r="E2105" t="str">
        <f>VLOOKUP(Ventas[[#This Row],[Representante]],Vendedores[],2,FALSE)</f>
        <v>Ilo</v>
      </c>
      <c r="F2105" t="str">
        <f>VLOOKUP(Ventas[[#This Row],[CódigoProducto]],Productos[[CódigoProducto]:[Costo de venta]],2,FALSE)</f>
        <v>Samsung Galaxy S5</v>
      </c>
      <c r="G2105">
        <f>VLOOKUP(Ventas[[#This Row],[CódigoProducto]],Productos[[CódigoProducto]:[Costo de venta]],3,FALSE)</f>
        <v>2167.1999999999998</v>
      </c>
      <c r="H2105">
        <f>VLOOKUP(Ventas[[#This Row],[CódigoProducto]],Productos[[CódigoProducto]:[Costo de venta]],4,FALSE)</f>
        <v>1720</v>
      </c>
    </row>
    <row r="2106" spans="1:8" ht="15.6" thickTop="1" thickBot="1" x14ac:dyDescent="0.35">
      <c r="A2106" s="1">
        <v>41957</v>
      </c>
      <c r="B2106" s="13" t="s">
        <v>58</v>
      </c>
      <c r="C2106" t="s">
        <v>24</v>
      </c>
      <c r="D2106">
        <v>2</v>
      </c>
      <c r="E2106" t="str">
        <f>VLOOKUP(Ventas[[#This Row],[Representante]],Vendedores[],2,FALSE)</f>
        <v>Chincha</v>
      </c>
      <c r="F2106" t="str">
        <f>VLOOKUP(Ventas[[#This Row],[CódigoProducto]],Productos[[CódigoProducto]:[Costo de venta]],2,FALSE)</f>
        <v>Samsung Galaxy S5</v>
      </c>
      <c r="G2106">
        <f>VLOOKUP(Ventas[[#This Row],[CódigoProducto]],Productos[[CódigoProducto]:[Costo de venta]],3,FALSE)</f>
        <v>2167.1999999999998</v>
      </c>
      <c r="H2106">
        <f>VLOOKUP(Ventas[[#This Row],[CódigoProducto]],Productos[[CódigoProducto]:[Costo de venta]],4,FALSE)</f>
        <v>1720</v>
      </c>
    </row>
    <row r="2107" spans="1:8" ht="15.6" thickTop="1" thickBot="1" x14ac:dyDescent="0.35">
      <c r="A2107" s="1">
        <v>41957</v>
      </c>
      <c r="B2107" s="13" t="s">
        <v>59</v>
      </c>
      <c r="C2107" t="s">
        <v>15</v>
      </c>
      <c r="D2107">
        <v>2</v>
      </c>
      <c r="E2107" t="str">
        <f>VLOOKUP(Ventas[[#This Row],[Representante]],Vendedores[],2,FALSE)</f>
        <v>Huaral</v>
      </c>
      <c r="F2107" t="str">
        <f>VLOOKUP(Ventas[[#This Row],[CódigoProducto]],Productos[[CódigoProducto]:[Costo de venta]],2,FALSE)</f>
        <v>Moto G Plus</v>
      </c>
      <c r="G2107">
        <f>VLOOKUP(Ventas[[#This Row],[CódigoProducto]],Productos[[CódigoProducto]:[Costo de venta]],3,FALSE)</f>
        <v>2376</v>
      </c>
      <c r="H2107">
        <f>VLOOKUP(Ventas[[#This Row],[CódigoProducto]],Productos[[CódigoProducto]:[Costo de venta]],4,FALSE)</f>
        <v>2200</v>
      </c>
    </row>
    <row r="2108" spans="1:8" ht="15.6" thickTop="1" thickBot="1" x14ac:dyDescent="0.35">
      <c r="A2108" s="1">
        <v>41957</v>
      </c>
      <c r="B2108" s="13" t="s">
        <v>60</v>
      </c>
      <c r="C2108" t="s">
        <v>17</v>
      </c>
      <c r="D2108">
        <v>1</v>
      </c>
      <c r="E2108" t="str">
        <f>VLOOKUP(Ventas[[#This Row],[Representante]],Vendedores[],2,FALSE)</f>
        <v>Pisco</v>
      </c>
      <c r="F2108" t="str">
        <f>VLOOKUP(Ventas[[#This Row],[CódigoProducto]],Productos[[CódigoProducto]:[Costo de venta]],2,FALSE)</f>
        <v>BLU Advance 5.0</v>
      </c>
      <c r="G2108">
        <f>VLOOKUP(Ventas[[#This Row],[CódigoProducto]],Productos[[CódigoProducto]:[Costo de venta]],3,FALSE)</f>
        <v>1620</v>
      </c>
      <c r="H2108">
        <f>VLOOKUP(Ventas[[#This Row],[CódigoProducto]],Productos[[CódigoProducto]:[Costo de venta]],4,FALSE)</f>
        <v>1350</v>
      </c>
    </row>
    <row r="2109" spans="1:8" ht="15.6" thickTop="1" thickBot="1" x14ac:dyDescent="0.35">
      <c r="A2109" s="1">
        <v>41957</v>
      </c>
      <c r="B2109" s="13" t="s">
        <v>61</v>
      </c>
      <c r="C2109" t="s">
        <v>22</v>
      </c>
      <c r="D2109">
        <v>3</v>
      </c>
      <c r="E2109" t="str">
        <f>VLOOKUP(Ventas[[#This Row],[Representante]],Vendedores[],2,FALSE)</f>
        <v>Cerro de Pasco</v>
      </c>
      <c r="F2109" t="str">
        <f>VLOOKUP(Ventas[[#This Row],[CódigoProducto]],Productos[[CódigoProducto]:[Costo de venta]],2,FALSE)</f>
        <v>Samsung Galaxy S69</v>
      </c>
      <c r="G2109">
        <f>VLOOKUP(Ventas[[#This Row],[CódigoProducto]],Productos[[CódigoProducto]:[Costo de venta]],3,FALSE)</f>
        <v>998.4</v>
      </c>
      <c r="H2109">
        <f>VLOOKUP(Ventas[[#This Row],[CódigoProducto]],Productos[[CódigoProducto]:[Costo de venta]],4,FALSE)</f>
        <v>960</v>
      </c>
    </row>
    <row r="2110" spans="1:8" ht="15.6" thickTop="1" thickBot="1" x14ac:dyDescent="0.35">
      <c r="A2110" s="1">
        <v>41957</v>
      </c>
      <c r="B2110" s="13" t="s">
        <v>62</v>
      </c>
      <c r="C2110" t="s">
        <v>19</v>
      </c>
      <c r="D2110">
        <v>2</v>
      </c>
      <c r="E2110" t="str">
        <f>VLOOKUP(Ventas[[#This Row],[Representante]],Vendedores[],2,FALSE)</f>
        <v>Sullana</v>
      </c>
      <c r="F2110" t="str">
        <f>VLOOKUP(Ventas[[#This Row],[CódigoProducto]],Productos[[CódigoProducto]:[Costo de venta]],2,FALSE)</f>
        <v>ASUS ZenFone 3</v>
      </c>
      <c r="G2110">
        <f>VLOOKUP(Ventas[[#This Row],[CódigoProducto]],Productos[[CódigoProducto]:[Costo de venta]],3,FALSE)</f>
        <v>2013</v>
      </c>
      <c r="H2110">
        <f>VLOOKUP(Ventas[[#This Row],[CódigoProducto]],Productos[[CódigoProducto]:[Costo de venta]],4,FALSE)</f>
        <v>1650</v>
      </c>
    </row>
    <row r="2111" spans="1:8" ht="15.6" thickTop="1" thickBot="1" x14ac:dyDescent="0.35">
      <c r="A2111" s="1">
        <v>41957</v>
      </c>
      <c r="B2111" s="13" t="s">
        <v>54</v>
      </c>
      <c r="C2111" t="s">
        <v>21</v>
      </c>
      <c r="D2111">
        <v>1</v>
      </c>
      <c r="E2111" t="str">
        <f>VLOOKUP(Ventas[[#This Row],[Representante]],Vendedores[],2,FALSE)</f>
        <v>Cañete</v>
      </c>
      <c r="F2111" t="str">
        <f>VLOOKUP(Ventas[[#This Row],[CódigoProducto]],Productos[[CódigoProducto]:[Costo de venta]],2,FALSE)</f>
        <v>BLU Studio X8</v>
      </c>
      <c r="G2111">
        <f>VLOOKUP(Ventas[[#This Row],[CódigoProducto]],Productos[[CódigoProducto]:[Costo de venta]],3,FALSE)</f>
        <v>1012</v>
      </c>
      <c r="H2111">
        <f>VLOOKUP(Ventas[[#This Row],[CódigoProducto]],Productos[[CódigoProducto]:[Costo de venta]],4,FALSE)</f>
        <v>920</v>
      </c>
    </row>
    <row r="2112" spans="1:8" ht="15.6" thickTop="1" thickBot="1" x14ac:dyDescent="0.35">
      <c r="A2112" s="1">
        <v>41957</v>
      </c>
      <c r="B2112" s="13" t="s">
        <v>38</v>
      </c>
      <c r="C2112" t="s">
        <v>15</v>
      </c>
      <c r="D2112">
        <v>3</v>
      </c>
      <c r="E2112" t="str">
        <f>VLOOKUP(Ventas[[#This Row],[Representante]],Vendedores[],2,FALSE)</f>
        <v>Catacaos</v>
      </c>
      <c r="F2112" t="str">
        <f>VLOOKUP(Ventas[[#This Row],[CódigoProducto]],Productos[[CódigoProducto]:[Costo de venta]],2,FALSE)</f>
        <v>Moto G Plus</v>
      </c>
      <c r="G2112">
        <f>VLOOKUP(Ventas[[#This Row],[CódigoProducto]],Productos[[CódigoProducto]:[Costo de venta]],3,FALSE)</f>
        <v>2376</v>
      </c>
      <c r="H2112">
        <f>VLOOKUP(Ventas[[#This Row],[CódigoProducto]],Productos[[CódigoProducto]:[Costo de venta]],4,FALSE)</f>
        <v>2200</v>
      </c>
    </row>
    <row r="2113" spans="1:8" ht="15.6" thickTop="1" thickBot="1" x14ac:dyDescent="0.35">
      <c r="A2113" s="1">
        <v>41957</v>
      </c>
      <c r="B2113" s="13" t="s">
        <v>63</v>
      </c>
      <c r="C2113" t="s">
        <v>13</v>
      </c>
      <c r="D2113">
        <v>3</v>
      </c>
      <c r="E2113" t="str">
        <f>VLOOKUP(Ventas[[#This Row],[Representante]],Vendedores[],2,FALSE)</f>
        <v>Jaén</v>
      </c>
      <c r="F2113" t="str">
        <f>VLOOKUP(Ventas[[#This Row],[CódigoProducto]],Productos[[CódigoProducto]:[Costo de venta]],2,FALSE)</f>
        <v>Xiaomi Redmi Note 9</v>
      </c>
      <c r="G2113">
        <f>VLOOKUP(Ventas[[#This Row],[CódigoProducto]],Productos[[CódigoProducto]:[Costo de venta]],3,FALSE)</f>
        <v>1683</v>
      </c>
      <c r="H2113">
        <f>VLOOKUP(Ventas[[#This Row],[CódigoProducto]],Productos[[CódigoProducto]:[Costo de venta]],4,FALSE)</f>
        <v>1530</v>
      </c>
    </row>
    <row r="2114" spans="1:8" ht="15.6" thickTop="1" thickBot="1" x14ac:dyDescent="0.35">
      <c r="A2114" s="1">
        <v>41957</v>
      </c>
      <c r="B2114" s="13" t="s">
        <v>64</v>
      </c>
      <c r="C2114" t="s">
        <v>18</v>
      </c>
      <c r="D2114">
        <v>2</v>
      </c>
      <c r="E2114" t="str">
        <f>VLOOKUP(Ventas[[#This Row],[Representante]],Vendedores[],2,FALSE)</f>
        <v>Moyobamba</v>
      </c>
      <c r="F2114" t="str">
        <f>VLOOKUP(Ventas[[#This Row],[CódigoProducto]],Productos[[CódigoProducto]:[Costo de venta]],2,FALSE)</f>
        <v>Apple iPhone 6</v>
      </c>
      <c r="G2114">
        <f>VLOOKUP(Ventas[[#This Row],[CódigoProducto]],Productos[[CódigoProducto]:[Costo de venta]],3,FALSE)</f>
        <v>1312.5</v>
      </c>
      <c r="H2114">
        <f>VLOOKUP(Ventas[[#This Row],[CódigoProducto]],Productos[[CódigoProducto]:[Costo de venta]],4,FALSE)</f>
        <v>1250</v>
      </c>
    </row>
    <row r="2115" spans="1:8" ht="15.6" thickTop="1" thickBot="1" x14ac:dyDescent="0.35">
      <c r="A2115" s="1">
        <v>41957</v>
      </c>
      <c r="B2115" s="13" t="s">
        <v>65</v>
      </c>
      <c r="C2115" t="s">
        <v>14</v>
      </c>
      <c r="D2115">
        <v>3</v>
      </c>
      <c r="E2115" t="str">
        <f>VLOOKUP(Ventas[[#This Row],[Representante]],Vendedores[],2,FALSE)</f>
        <v>Barranca</v>
      </c>
      <c r="F2115" t="str">
        <f>VLOOKUP(Ventas[[#This Row],[CódigoProducto]],Productos[[CódigoProducto]:[Costo de venta]],2,FALSE)</f>
        <v>Samsung Galaxy A20</v>
      </c>
      <c r="G2115">
        <f>VLOOKUP(Ventas[[#This Row],[CódigoProducto]],Productos[[CódigoProducto]:[Costo de venta]],3,FALSE)</f>
        <v>1725</v>
      </c>
      <c r="H2115">
        <f>VLOOKUP(Ventas[[#This Row],[CódigoProducto]],Productos[[CódigoProducto]:[Costo de venta]],4,FALSE)</f>
        <v>1500</v>
      </c>
    </row>
    <row r="2116" spans="1:8" ht="15.6" thickTop="1" thickBot="1" x14ac:dyDescent="0.35">
      <c r="A2116" s="1">
        <v>41957</v>
      </c>
      <c r="B2116" s="13" t="s">
        <v>66</v>
      </c>
      <c r="C2116" t="s">
        <v>24</v>
      </c>
      <c r="D2116">
        <v>3</v>
      </c>
      <c r="E2116" t="str">
        <f>VLOOKUP(Ventas[[#This Row],[Representante]],Vendedores[],2,FALSE)</f>
        <v>Huacho</v>
      </c>
      <c r="F2116" t="str">
        <f>VLOOKUP(Ventas[[#This Row],[CódigoProducto]],Productos[[CódigoProducto]:[Costo de venta]],2,FALSE)</f>
        <v>Samsung Galaxy S5</v>
      </c>
      <c r="G2116">
        <f>VLOOKUP(Ventas[[#This Row],[CódigoProducto]],Productos[[CódigoProducto]:[Costo de venta]],3,FALSE)</f>
        <v>2167.1999999999998</v>
      </c>
      <c r="H2116">
        <f>VLOOKUP(Ventas[[#This Row],[CódigoProducto]],Productos[[CódigoProducto]:[Costo de venta]],4,FALSE)</f>
        <v>1720</v>
      </c>
    </row>
    <row r="2117" spans="1:8" ht="15.6" thickTop="1" thickBot="1" x14ac:dyDescent="0.35">
      <c r="A2117" s="1">
        <v>41957</v>
      </c>
      <c r="B2117" s="13" t="s">
        <v>67</v>
      </c>
      <c r="C2117" t="s">
        <v>14</v>
      </c>
      <c r="D2117">
        <v>1</v>
      </c>
      <c r="E2117" t="str">
        <f>VLOOKUP(Ventas[[#This Row],[Representante]],Vendedores[],2,FALSE)</f>
        <v>Tingo María</v>
      </c>
      <c r="F2117" t="str">
        <f>VLOOKUP(Ventas[[#This Row],[CódigoProducto]],Productos[[CódigoProducto]:[Costo de venta]],2,FALSE)</f>
        <v>Samsung Galaxy A20</v>
      </c>
      <c r="G2117">
        <f>VLOOKUP(Ventas[[#This Row],[CódigoProducto]],Productos[[CódigoProducto]:[Costo de venta]],3,FALSE)</f>
        <v>1725</v>
      </c>
      <c r="H2117">
        <f>VLOOKUP(Ventas[[#This Row],[CódigoProducto]],Productos[[CódigoProducto]:[Costo de venta]],4,FALSE)</f>
        <v>1500</v>
      </c>
    </row>
    <row r="2118" spans="1:8" ht="15.6" thickTop="1" thickBot="1" x14ac:dyDescent="0.35">
      <c r="A2118" s="1">
        <v>41957</v>
      </c>
      <c r="B2118" s="13" t="s">
        <v>68</v>
      </c>
      <c r="C2118" t="s">
        <v>16</v>
      </c>
      <c r="D2118">
        <v>3</v>
      </c>
      <c r="E2118" t="str">
        <f>VLOOKUP(Ventas[[#This Row],[Representante]],Vendedores[],2,FALSE)</f>
        <v>Paita</v>
      </c>
      <c r="F2118" t="str">
        <f>VLOOKUP(Ventas[[#This Row],[CódigoProducto]],Productos[[CódigoProducto]:[Costo de venta]],2,FALSE)</f>
        <v>Huawei Nexus 6P</v>
      </c>
      <c r="G2118">
        <f>VLOOKUP(Ventas[[#This Row],[CódigoProducto]],Productos[[CódigoProducto]:[Costo de venta]],3,FALSE)</f>
        <v>1624</v>
      </c>
      <c r="H2118">
        <f>VLOOKUP(Ventas[[#This Row],[CódigoProducto]],Productos[[CódigoProducto]:[Costo de venta]],4,FALSE)</f>
        <v>1450</v>
      </c>
    </row>
    <row r="2119" spans="1:8" ht="15.6" thickTop="1" thickBot="1" x14ac:dyDescent="0.35">
      <c r="A2119" s="1">
        <v>41957</v>
      </c>
      <c r="B2119" s="13" t="s">
        <v>69</v>
      </c>
      <c r="C2119" t="s">
        <v>22</v>
      </c>
      <c r="D2119">
        <v>2</v>
      </c>
      <c r="E2119" t="str">
        <f>VLOOKUP(Ventas[[#This Row],[Representante]],Vendedores[],2,FALSE)</f>
        <v>Satipo</v>
      </c>
      <c r="F2119" t="str">
        <f>VLOOKUP(Ventas[[#This Row],[CódigoProducto]],Productos[[CódigoProducto]:[Costo de venta]],2,FALSE)</f>
        <v>Samsung Galaxy S69</v>
      </c>
      <c r="G2119">
        <f>VLOOKUP(Ventas[[#This Row],[CódigoProducto]],Productos[[CódigoProducto]:[Costo de venta]],3,FALSE)</f>
        <v>998.4</v>
      </c>
      <c r="H2119">
        <f>VLOOKUP(Ventas[[#This Row],[CódigoProducto]],Productos[[CódigoProducto]:[Costo de venta]],4,FALSE)</f>
        <v>960</v>
      </c>
    </row>
    <row r="2120" spans="1:8" ht="15.6" thickTop="1" thickBot="1" x14ac:dyDescent="0.35">
      <c r="A2120" s="1">
        <v>41957</v>
      </c>
      <c r="B2120" s="13" t="s">
        <v>70</v>
      </c>
      <c r="C2120" t="s">
        <v>17</v>
      </c>
      <c r="D2120">
        <v>1</v>
      </c>
      <c r="E2120" t="str">
        <f>VLOOKUP(Ventas[[#This Row],[Representante]],Vendedores[],2,FALSE)</f>
        <v>Talara</v>
      </c>
      <c r="F2120" t="str">
        <f>VLOOKUP(Ventas[[#This Row],[CódigoProducto]],Productos[[CódigoProducto]:[Costo de venta]],2,FALSE)</f>
        <v>BLU Advance 5.0</v>
      </c>
      <c r="G2120">
        <f>VLOOKUP(Ventas[[#This Row],[CódigoProducto]],Productos[[CódigoProducto]:[Costo de venta]],3,FALSE)</f>
        <v>1620</v>
      </c>
      <c r="H2120">
        <f>VLOOKUP(Ventas[[#This Row],[CódigoProducto]],Productos[[CódigoProducto]:[Costo de venta]],4,FALSE)</f>
        <v>1350</v>
      </c>
    </row>
    <row r="2121" spans="1:8" ht="15.6" thickTop="1" thickBot="1" x14ac:dyDescent="0.35">
      <c r="A2121" s="1">
        <v>41957</v>
      </c>
      <c r="B2121" s="13" t="s">
        <v>71</v>
      </c>
      <c r="C2121" t="s">
        <v>15</v>
      </c>
      <c r="D2121">
        <v>1</v>
      </c>
      <c r="E2121" t="str">
        <f>VLOOKUP(Ventas[[#This Row],[Representante]],Vendedores[],2,FALSE)</f>
        <v>Yurimaguas</v>
      </c>
      <c r="F2121" t="str">
        <f>VLOOKUP(Ventas[[#This Row],[CódigoProducto]],Productos[[CódigoProducto]:[Costo de venta]],2,FALSE)</f>
        <v>Moto G Plus</v>
      </c>
      <c r="G2121">
        <f>VLOOKUP(Ventas[[#This Row],[CódigoProducto]],Productos[[CódigoProducto]:[Costo de venta]],3,FALSE)</f>
        <v>2376</v>
      </c>
      <c r="H2121">
        <f>VLOOKUP(Ventas[[#This Row],[CódigoProducto]],Productos[[CódigoProducto]:[Costo de venta]],4,FALSE)</f>
        <v>2200</v>
      </c>
    </row>
    <row r="2122" spans="1:8" ht="15.6" thickTop="1" thickBot="1" x14ac:dyDescent="0.35">
      <c r="A2122" s="1">
        <v>41957</v>
      </c>
      <c r="B2122" s="13" t="s">
        <v>46</v>
      </c>
      <c r="C2122" t="s">
        <v>21</v>
      </c>
      <c r="D2122">
        <v>2</v>
      </c>
      <c r="E2122" t="str">
        <f>VLOOKUP(Ventas[[#This Row],[Representante]],Vendedores[],2,FALSE)</f>
        <v>Sicuani</v>
      </c>
      <c r="F2122" t="str">
        <f>VLOOKUP(Ventas[[#This Row],[CódigoProducto]],Productos[[CódigoProducto]:[Costo de venta]],2,FALSE)</f>
        <v>BLU Studio X8</v>
      </c>
      <c r="G2122">
        <f>VLOOKUP(Ventas[[#This Row],[CódigoProducto]],Productos[[CódigoProducto]:[Costo de venta]],3,FALSE)</f>
        <v>1012</v>
      </c>
      <c r="H2122">
        <f>VLOOKUP(Ventas[[#This Row],[CódigoProducto]],Productos[[CódigoProducto]:[Costo de venta]],4,FALSE)</f>
        <v>920</v>
      </c>
    </row>
    <row r="2123" spans="1:8" ht="15.6" thickTop="1" thickBot="1" x14ac:dyDescent="0.35">
      <c r="A2123" s="1">
        <v>41957</v>
      </c>
      <c r="B2123" s="13" t="s">
        <v>72</v>
      </c>
      <c r="C2123" t="s">
        <v>14</v>
      </c>
      <c r="D2123">
        <v>2</v>
      </c>
      <c r="E2123" t="str">
        <f>VLOOKUP(Ventas[[#This Row],[Representante]],Vendedores[],2,FALSE)</f>
        <v>Sechura</v>
      </c>
      <c r="F2123" t="str">
        <f>VLOOKUP(Ventas[[#This Row],[CódigoProducto]],Productos[[CódigoProducto]:[Costo de venta]],2,FALSE)</f>
        <v>Samsung Galaxy A20</v>
      </c>
      <c r="G2123">
        <f>VLOOKUP(Ventas[[#This Row],[CódigoProducto]],Productos[[CódigoProducto]:[Costo de venta]],3,FALSE)</f>
        <v>1725</v>
      </c>
      <c r="H2123">
        <f>VLOOKUP(Ventas[[#This Row],[CódigoProducto]],Productos[[CódigoProducto]:[Costo de venta]],4,FALSE)</f>
        <v>1500</v>
      </c>
    </row>
    <row r="2124" spans="1:8" ht="15.6" thickTop="1" thickBot="1" x14ac:dyDescent="0.35">
      <c r="A2124" s="1">
        <v>41957</v>
      </c>
      <c r="B2124" s="13" t="s">
        <v>73</v>
      </c>
      <c r="C2124" t="s">
        <v>17</v>
      </c>
      <c r="D2124">
        <v>4</v>
      </c>
      <c r="E2124" t="str">
        <f>VLOOKUP(Ventas[[#This Row],[Representante]],Vendedores[],2,FALSE)</f>
        <v>Puerto Maldonado</v>
      </c>
      <c r="F2124" t="str">
        <f>VLOOKUP(Ventas[[#This Row],[CódigoProducto]],Productos[[CódigoProducto]:[Costo de venta]],2,FALSE)</f>
        <v>BLU Advance 5.0</v>
      </c>
      <c r="G2124">
        <f>VLOOKUP(Ventas[[#This Row],[CódigoProducto]],Productos[[CódigoProducto]:[Costo de venta]],3,FALSE)</f>
        <v>1620</v>
      </c>
      <c r="H2124">
        <f>VLOOKUP(Ventas[[#This Row],[CódigoProducto]],Productos[[CódigoProducto]:[Costo de venta]],4,FALSE)</f>
        <v>1350</v>
      </c>
    </row>
    <row r="2125" spans="1:8" ht="15.6" thickTop="1" thickBot="1" x14ac:dyDescent="0.35">
      <c r="A2125" s="1">
        <v>41957</v>
      </c>
      <c r="B2125" s="13" t="s">
        <v>74</v>
      </c>
      <c r="C2125" t="s">
        <v>19</v>
      </c>
      <c r="D2125">
        <v>1</v>
      </c>
      <c r="E2125" t="str">
        <f>VLOOKUP(Ventas[[#This Row],[Representante]],Vendedores[],2,FALSE)</f>
        <v>Huánuco</v>
      </c>
      <c r="F2125" t="str">
        <f>VLOOKUP(Ventas[[#This Row],[CódigoProducto]],Productos[[CódigoProducto]:[Costo de venta]],2,FALSE)</f>
        <v>ASUS ZenFone 3</v>
      </c>
      <c r="G2125">
        <f>VLOOKUP(Ventas[[#This Row],[CódigoProducto]],Productos[[CódigoProducto]:[Costo de venta]],3,FALSE)</f>
        <v>2013</v>
      </c>
      <c r="H2125">
        <f>VLOOKUP(Ventas[[#This Row],[CódigoProducto]],Productos[[CódigoProducto]:[Costo de venta]],4,FALSE)</f>
        <v>1650</v>
      </c>
    </row>
    <row r="2126" spans="1:8" ht="15.6" thickTop="1" thickBot="1" x14ac:dyDescent="0.35">
      <c r="A2126" s="1">
        <v>41957</v>
      </c>
      <c r="B2126" s="13" t="s">
        <v>75</v>
      </c>
      <c r="C2126" t="s">
        <v>14</v>
      </c>
      <c r="D2126">
        <v>3</v>
      </c>
      <c r="E2126" t="str">
        <f>VLOOKUP(Ventas[[#This Row],[Representante]],Vendedores[],2,FALSE)</f>
        <v>Tarapoto</v>
      </c>
      <c r="F2126" t="str">
        <f>VLOOKUP(Ventas[[#This Row],[CódigoProducto]],Productos[[CódigoProducto]:[Costo de venta]],2,FALSE)</f>
        <v>Samsung Galaxy A20</v>
      </c>
      <c r="G2126">
        <f>VLOOKUP(Ventas[[#This Row],[CódigoProducto]],Productos[[CódigoProducto]:[Costo de venta]],3,FALSE)</f>
        <v>1725</v>
      </c>
      <c r="H2126">
        <f>VLOOKUP(Ventas[[#This Row],[CódigoProducto]],Productos[[CódigoProducto]:[Costo de venta]],4,FALSE)</f>
        <v>1500</v>
      </c>
    </row>
    <row r="2127" spans="1:8" ht="15.6" thickTop="1" thickBot="1" x14ac:dyDescent="0.35">
      <c r="A2127" s="1">
        <v>41957</v>
      </c>
      <c r="B2127" s="13" t="s">
        <v>76</v>
      </c>
      <c r="C2127" t="s">
        <v>23</v>
      </c>
      <c r="D2127">
        <v>3</v>
      </c>
      <c r="E2127" t="str">
        <f>VLOOKUP(Ventas[[#This Row],[Representante]],Vendedores[],2,FALSE)</f>
        <v>Chepén</v>
      </c>
      <c r="F2127" t="str">
        <f>VLOOKUP(Ventas[[#This Row],[CódigoProducto]],Productos[[CódigoProducto]:[Costo de venta]],2,FALSE)</f>
        <v>Samsung Galaxy J7</v>
      </c>
      <c r="G2127">
        <f>VLOOKUP(Ventas[[#This Row],[CódigoProducto]],Productos[[CódigoProducto]:[Costo de venta]],3,FALSE)</f>
        <v>2016.5</v>
      </c>
      <c r="H2127">
        <f>VLOOKUP(Ventas[[#This Row],[CódigoProducto]],Productos[[CódigoProducto]:[Costo de venta]],4,FALSE)</f>
        <v>1850</v>
      </c>
    </row>
    <row r="2128" spans="1:8" ht="15.6" thickTop="1" thickBot="1" x14ac:dyDescent="0.35">
      <c r="A2128" s="1">
        <v>41957</v>
      </c>
      <c r="B2128" s="13" t="s">
        <v>77</v>
      </c>
      <c r="C2128" t="s">
        <v>15</v>
      </c>
      <c r="D2128">
        <v>1</v>
      </c>
      <c r="E2128" t="str">
        <f>VLOOKUP(Ventas[[#This Row],[Representante]],Vendedores[],2,FALSE)</f>
        <v>Moquegua</v>
      </c>
      <c r="F2128" t="str">
        <f>VLOOKUP(Ventas[[#This Row],[CódigoProducto]],Productos[[CódigoProducto]:[Costo de venta]],2,FALSE)</f>
        <v>Moto G Plus</v>
      </c>
      <c r="G2128">
        <f>VLOOKUP(Ventas[[#This Row],[CódigoProducto]],Productos[[CódigoProducto]:[Costo de venta]],3,FALSE)</f>
        <v>2376</v>
      </c>
      <c r="H2128">
        <f>VLOOKUP(Ventas[[#This Row],[CódigoProducto]],Productos[[CódigoProducto]:[Costo de venta]],4,FALSE)</f>
        <v>2200</v>
      </c>
    </row>
    <row r="2129" spans="1:8" ht="15.6" thickTop="1" thickBot="1" x14ac:dyDescent="0.35">
      <c r="A2129" s="1">
        <v>41957</v>
      </c>
      <c r="B2129" s="13" t="s">
        <v>78</v>
      </c>
      <c r="C2129" t="s">
        <v>18</v>
      </c>
      <c r="D2129">
        <v>3</v>
      </c>
      <c r="E2129" t="str">
        <f>VLOOKUP(Ventas[[#This Row],[Representante]],Vendedores[],2,FALSE)</f>
        <v>Tarma</v>
      </c>
      <c r="F2129" t="str">
        <f>VLOOKUP(Ventas[[#This Row],[CódigoProducto]],Productos[[CódigoProducto]:[Costo de venta]],2,FALSE)</f>
        <v>Apple iPhone 6</v>
      </c>
      <c r="G2129">
        <f>VLOOKUP(Ventas[[#This Row],[CódigoProducto]],Productos[[CódigoProducto]:[Costo de venta]],3,FALSE)</f>
        <v>1312.5</v>
      </c>
      <c r="H2129">
        <f>VLOOKUP(Ventas[[#This Row],[CódigoProducto]],Productos[[CódigoProducto]:[Costo de venta]],4,FALSE)</f>
        <v>1250</v>
      </c>
    </row>
    <row r="2130" spans="1:8" ht="15.6" thickTop="1" thickBot="1" x14ac:dyDescent="0.35">
      <c r="A2130" s="1">
        <v>41957</v>
      </c>
      <c r="B2130" s="13" t="s">
        <v>79</v>
      </c>
      <c r="C2130" t="s">
        <v>24</v>
      </c>
      <c r="D2130">
        <v>1</v>
      </c>
      <c r="E2130" t="str">
        <f>VLOOKUP(Ventas[[#This Row],[Representante]],Vendedores[],2,FALSE)</f>
        <v>Ayacucho</v>
      </c>
      <c r="F2130" t="str">
        <f>VLOOKUP(Ventas[[#This Row],[CódigoProducto]],Productos[[CódigoProducto]:[Costo de venta]],2,FALSE)</f>
        <v>Samsung Galaxy S5</v>
      </c>
      <c r="G2130">
        <f>VLOOKUP(Ventas[[#This Row],[CódigoProducto]],Productos[[CódigoProducto]:[Costo de venta]],3,FALSE)</f>
        <v>2167.1999999999998</v>
      </c>
      <c r="H2130">
        <f>VLOOKUP(Ventas[[#This Row],[CódigoProducto]],Productos[[CódigoProducto]:[Costo de venta]],4,FALSE)</f>
        <v>1720</v>
      </c>
    </row>
    <row r="2131" spans="1:8" ht="15.6" thickTop="1" thickBot="1" x14ac:dyDescent="0.35">
      <c r="A2131" s="1">
        <v>41957</v>
      </c>
      <c r="B2131" s="13" t="s">
        <v>80</v>
      </c>
      <c r="C2131" t="s">
        <v>17</v>
      </c>
      <c r="D2131">
        <v>2</v>
      </c>
      <c r="E2131" t="str">
        <f>VLOOKUP(Ventas[[#This Row],[Representante]],Vendedores[],2,FALSE)</f>
        <v>Tacna</v>
      </c>
      <c r="F2131" t="str">
        <f>VLOOKUP(Ventas[[#This Row],[CódigoProducto]],Productos[[CódigoProducto]:[Costo de venta]],2,FALSE)</f>
        <v>BLU Advance 5.0</v>
      </c>
      <c r="G2131">
        <f>VLOOKUP(Ventas[[#This Row],[CódigoProducto]],Productos[[CódigoProducto]:[Costo de venta]],3,FALSE)</f>
        <v>1620</v>
      </c>
      <c r="H2131">
        <f>VLOOKUP(Ventas[[#This Row],[CódigoProducto]],Productos[[CódigoProducto]:[Costo de venta]],4,FALSE)</f>
        <v>1350</v>
      </c>
    </row>
    <row r="2132" spans="1:8" ht="15.6" thickTop="1" thickBot="1" x14ac:dyDescent="0.35">
      <c r="A2132" s="1">
        <v>41957</v>
      </c>
      <c r="B2132" s="13" t="s">
        <v>81</v>
      </c>
      <c r="C2132" t="s">
        <v>15</v>
      </c>
      <c r="D2132">
        <v>3</v>
      </c>
      <c r="E2132" t="str">
        <f>VLOOKUP(Ventas[[#This Row],[Representante]],Vendedores[],2,FALSE)</f>
        <v>Huacho</v>
      </c>
      <c r="F2132" t="str">
        <f>VLOOKUP(Ventas[[#This Row],[CódigoProducto]],Productos[[CódigoProducto]:[Costo de venta]],2,FALSE)</f>
        <v>Moto G Plus</v>
      </c>
      <c r="G2132">
        <f>VLOOKUP(Ventas[[#This Row],[CódigoProducto]],Productos[[CódigoProducto]:[Costo de venta]],3,FALSE)</f>
        <v>2376</v>
      </c>
      <c r="H2132">
        <f>VLOOKUP(Ventas[[#This Row],[CódigoProducto]],Productos[[CódigoProducto]:[Costo de venta]],4,FALSE)</f>
        <v>2200</v>
      </c>
    </row>
    <row r="2133" spans="1:8" ht="15.6" thickTop="1" thickBot="1" x14ac:dyDescent="0.35">
      <c r="A2133" s="1">
        <v>41957</v>
      </c>
      <c r="B2133" s="13" t="s">
        <v>44</v>
      </c>
      <c r="C2133" t="s">
        <v>17</v>
      </c>
      <c r="D2133">
        <v>3</v>
      </c>
      <c r="E2133" t="str">
        <f>VLOOKUP(Ventas[[#This Row],[Representante]],Vendedores[],2,FALSE)</f>
        <v>Iquitos</v>
      </c>
      <c r="F2133" t="str">
        <f>VLOOKUP(Ventas[[#This Row],[CódigoProducto]],Productos[[CódigoProducto]:[Costo de venta]],2,FALSE)</f>
        <v>BLU Advance 5.0</v>
      </c>
      <c r="G2133">
        <f>VLOOKUP(Ventas[[#This Row],[CódigoProducto]],Productos[[CódigoProducto]:[Costo de venta]],3,FALSE)</f>
        <v>1620</v>
      </c>
      <c r="H2133">
        <f>VLOOKUP(Ventas[[#This Row],[CódigoProducto]],Productos[[CódigoProducto]:[Costo de venta]],4,FALSE)</f>
        <v>1350</v>
      </c>
    </row>
    <row r="2134" spans="1:8" ht="15.6" thickTop="1" thickBot="1" x14ac:dyDescent="0.35">
      <c r="A2134" s="1">
        <v>41957</v>
      </c>
      <c r="B2134" s="13" t="s">
        <v>82</v>
      </c>
      <c r="C2134" t="s">
        <v>20</v>
      </c>
      <c r="D2134">
        <v>1</v>
      </c>
      <c r="E2134" t="str">
        <f>VLOOKUP(Ventas[[#This Row],[Representante]],Vendedores[],2,FALSE)</f>
        <v>Moquegua</v>
      </c>
      <c r="F2134" t="str">
        <f>VLOOKUP(Ventas[[#This Row],[CódigoProducto]],Productos[[CódigoProducto]:[Costo de venta]],2,FALSE)</f>
        <v>ALCATEL OneTouch</v>
      </c>
      <c r="G2134">
        <f>VLOOKUP(Ventas[[#This Row],[CódigoProducto]],Productos[[CódigoProducto]:[Costo de venta]],3,FALSE)</f>
        <v>1020</v>
      </c>
      <c r="H2134">
        <f>VLOOKUP(Ventas[[#This Row],[CódigoProducto]],Productos[[CódigoProducto]:[Costo de venta]],4,FALSE)</f>
        <v>850</v>
      </c>
    </row>
    <row r="2135" spans="1:8" ht="15.6" thickTop="1" thickBot="1" x14ac:dyDescent="0.35">
      <c r="A2135" s="1">
        <v>41957</v>
      </c>
      <c r="B2135" s="13" t="s">
        <v>83</v>
      </c>
      <c r="C2135" t="s">
        <v>21</v>
      </c>
      <c r="D2135">
        <v>2</v>
      </c>
      <c r="E2135" t="str">
        <f>VLOOKUP(Ventas[[#This Row],[Representante]],Vendedores[],2,FALSE)</f>
        <v>Huaraz</v>
      </c>
      <c r="F2135" t="str">
        <f>VLOOKUP(Ventas[[#This Row],[CódigoProducto]],Productos[[CódigoProducto]:[Costo de venta]],2,FALSE)</f>
        <v>BLU Studio X8</v>
      </c>
      <c r="G2135">
        <f>VLOOKUP(Ventas[[#This Row],[CódigoProducto]],Productos[[CódigoProducto]:[Costo de venta]],3,FALSE)</f>
        <v>1012</v>
      </c>
      <c r="H2135">
        <f>VLOOKUP(Ventas[[#This Row],[CódigoProducto]],Productos[[CódigoProducto]:[Costo de venta]],4,FALSE)</f>
        <v>920</v>
      </c>
    </row>
    <row r="2136" spans="1:8" ht="15.6" thickTop="1" thickBot="1" x14ac:dyDescent="0.35">
      <c r="A2136" s="1">
        <v>41957</v>
      </c>
      <c r="B2136" s="13" t="s">
        <v>84</v>
      </c>
      <c r="C2136" t="s">
        <v>15</v>
      </c>
      <c r="D2136">
        <v>1</v>
      </c>
      <c r="E2136" t="str">
        <f>VLOOKUP(Ventas[[#This Row],[Representante]],Vendedores[],2,FALSE)</f>
        <v>Trujillo</v>
      </c>
      <c r="F2136" t="str">
        <f>VLOOKUP(Ventas[[#This Row],[CódigoProducto]],Productos[[CódigoProducto]:[Costo de venta]],2,FALSE)</f>
        <v>Moto G Plus</v>
      </c>
      <c r="G2136">
        <f>VLOOKUP(Ventas[[#This Row],[CódigoProducto]],Productos[[CódigoProducto]:[Costo de venta]],3,FALSE)</f>
        <v>2376</v>
      </c>
      <c r="H2136">
        <f>VLOOKUP(Ventas[[#This Row],[CódigoProducto]],Productos[[CódigoProducto]:[Costo de venta]],4,FALSE)</f>
        <v>2200</v>
      </c>
    </row>
    <row r="2137" spans="1:8" ht="15.6" thickTop="1" thickBot="1" x14ac:dyDescent="0.35">
      <c r="A2137" s="1">
        <v>41957</v>
      </c>
      <c r="B2137" s="13" t="s">
        <v>85</v>
      </c>
      <c r="C2137" t="s">
        <v>17</v>
      </c>
      <c r="D2137">
        <v>2</v>
      </c>
      <c r="E2137" t="str">
        <f>VLOOKUP(Ventas[[#This Row],[Representante]],Vendedores[],2,FALSE)</f>
        <v>Jauja</v>
      </c>
      <c r="F2137" t="str">
        <f>VLOOKUP(Ventas[[#This Row],[CódigoProducto]],Productos[[CódigoProducto]:[Costo de venta]],2,FALSE)</f>
        <v>BLU Advance 5.0</v>
      </c>
      <c r="G2137">
        <f>VLOOKUP(Ventas[[#This Row],[CódigoProducto]],Productos[[CódigoProducto]:[Costo de venta]],3,FALSE)</f>
        <v>1620</v>
      </c>
      <c r="H2137">
        <f>VLOOKUP(Ventas[[#This Row],[CódigoProducto]],Productos[[CódigoProducto]:[Costo de venta]],4,FALSE)</f>
        <v>1350</v>
      </c>
    </row>
    <row r="2138" spans="1:8" ht="15.6" thickTop="1" thickBot="1" x14ac:dyDescent="0.35">
      <c r="A2138" s="1">
        <v>41957</v>
      </c>
      <c r="B2138" s="13" t="s">
        <v>86</v>
      </c>
      <c r="C2138" t="s">
        <v>24</v>
      </c>
      <c r="D2138">
        <v>2</v>
      </c>
      <c r="E2138" t="str">
        <f>VLOOKUP(Ventas[[#This Row],[Representante]],Vendedores[],2,FALSE)</f>
        <v>Puerto Maldonado</v>
      </c>
      <c r="F2138" t="str">
        <f>VLOOKUP(Ventas[[#This Row],[CódigoProducto]],Productos[[CódigoProducto]:[Costo de venta]],2,FALSE)</f>
        <v>Samsung Galaxy S5</v>
      </c>
      <c r="G2138">
        <f>VLOOKUP(Ventas[[#This Row],[CódigoProducto]],Productos[[CódigoProducto]:[Costo de venta]],3,FALSE)</f>
        <v>2167.1999999999998</v>
      </c>
      <c r="H2138">
        <f>VLOOKUP(Ventas[[#This Row],[CódigoProducto]],Productos[[CódigoProducto]:[Costo de venta]],4,FALSE)</f>
        <v>1720</v>
      </c>
    </row>
    <row r="2139" spans="1:8" ht="15.6" thickTop="1" thickBot="1" x14ac:dyDescent="0.35">
      <c r="A2139" s="1">
        <v>41957</v>
      </c>
      <c r="B2139" s="13" t="s">
        <v>36</v>
      </c>
      <c r="C2139" t="s">
        <v>17</v>
      </c>
      <c r="D2139">
        <v>3</v>
      </c>
      <c r="E2139" t="str">
        <f>VLOOKUP(Ventas[[#This Row],[Representante]],Vendedores[],2,FALSE)</f>
        <v>Barranca</v>
      </c>
      <c r="F2139" t="str">
        <f>VLOOKUP(Ventas[[#This Row],[CódigoProducto]],Productos[[CódigoProducto]:[Costo de venta]],2,FALSE)</f>
        <v>BLU Advance 5.0</v>
      </c>
      <c r="G2139">
        <f>VLOOKUP(Ventas[[#This Row],[CódigoProducto]],Productos[[CódigoProducto]:[Costo de venta]],3,FALSE)</f>
        <v>1620</v>
      </c>
      <c r="H2139">
        <f>VLOOKUP(Ventas[[#This Row],[CódigoProducto]],Productos[[CódigoProducto]:[Costo de venta]],4,FALSE)</f>
        <v>1350</v>
      </c>
    </row>
    <row r="2140" spans="1:8" ht="15.6" thickTop="1" thickBot="1" x14ac:dyDescent="0.35">
      <c r="A2140" s="1">
        <v>41957</v>
      </c>
      <c r="B2140" s="13" t="s">
        <v>87</v>
      </c>
      <c r="C2140" t="s">
        <v>17</v>
      </c>
      <c r="D2140">
        <v>1</v>
      </c>
      <c r="E2140" t="str">
        <f>VLOOKUP(Ventas[[#This Row],[Representante]],Vendedores[],2,FALSE)</f>
        <v>Tumbes</v>
      </c>
      <c r="F2140" t="str">
        <f>VLOOKUP(Ventas[[#This Row],[CódigoProducto]],Productos[[CódigoProducto]:[Costo de venta]],2,FALSE)</f>
        <v>BLU Advance 5.0</v>
      </c>
      <c r="G2140">
        <f>VLOOKUP(Ventas[[#This Row],[CódigoProducto]],Productos[[CódigoProducto]:[Costo de venta]],3,FALSE)</f>
        <v>1620</v>
      </c>
      <c r="H2140">
        <f>VLOOKUP(Ventas[[#This Row],[CódigoProducto]],Productos[[CódigoProducto]:[Costo de venta]],4,FALSE)</f>
        <v>1350</v>
      </c>
    </row>
    <row r="2141" spans="1:8" ht="15.6" thickTop="1" thickBot="1" x14ac:dyDescent="0.35">
      <c r="A2141" s="1">
        <v>41957</v>
      </c>
      <c r="B2141" s="13" t="s">
        <v>88</v>
      </c>
      <c r="C2141" t="s">
        <v>23</v>
      </c>
      <c r="D2141">
        <v>1</v>
      </c>
      <c r="E2141" t="str">
        <f>VLOOKUP(Ventas[[#This Row],[Representante]],Vendedores[],2,FALSE)</f>
        <v>Talara</v>
      </c>
      <c r="F2141" t="str">
        <f>VLOOKUP(Ventas[[#This Row],[CódigoProducto]],Productos[[CódigoProducto]:[Costo de venta]],2,FALSE)</f>
        <v>Samsung Galaxy J7</v>
      </c>
      <c r="G2141">
        <f>VLOOKUP(Ventas[[#This Row],[CódigoProducto]],Productos[[CódigoProducto]:[Costo de venta]],3,FALSE)</f>
        <v>2016.5</v>
      </c>
      <c r="H2141">
        <f>VLOOKUP(Ventas[[#This Row],[CódigoProducto]],Productos[[CódigoProducto]:[Costo de venta]],4,FALSE)</f>
        <v>1850</v>
      </c>
    </row>
    <row r="2142" spans="1:8" ht="15.6" thickTop="1" thickBot="1" x14ac:dyDescent="0.35">
      <c r="A2142" s="1">
        <v>41957</v>
      </c>
      <c r="B2142" s="13" t="s">
        <v>89</v>
      </c>
      <c r="C2142" t="s">
        <v>19</v>
      </c>
      <c r="D2142">
        <v>3</v>
      </c>
      <c r="E2142" t="str">
        <f>VLOOKUP(Ventas[[#This Row],[Representante]],Vendedores[],2,FALSE)</f>
        <v>Paita</v>
      </c>
      <c r="F2142" t="str">
        <f>VLOOKUP(Ventas[[#This Row],[CódigoProducto]],Productos[[CódigoProducto]:[Costo de venta]],2,FALSE)</f>
        <v>ASUS ZenFone 3</v>
      </c>
      <c r="G2142">
        <f>VLOOKUP(Ventas[[#This Row],[CódigoProducto]],Productos[[CódigoProducto]:[Costo de venta]],3,FALSE)</f>
        <v>2013</v>
      </c>
      <c r="H2142">
        <f>VLOOKUP(Ventas[[#This Row],[CódigoProducto]],Productos[[CódigoProducto]:[Costo de venta]],4,FALSE)</f>
        <v>1650</v>
      </c>
    </row>
    <row r="2143" spans="1:8" ht="15.6" thickTop="1" thickBot="1" x14ac:dyDescent="0.35">
      <c r="A2143" s="1">
        <v>41957</v>
      </c>
      <c r="B2143" s="13" t="s">
        <v>41</v>
      </c>
      <c r="C2143" t="s">
        <v>22</v>
      </c>
      <c r="D2143">
        <v>3</v>
      </c>
      <c r="E2143" t="str">
        <f>VLOOKUP(Ventas[[#This Row],[Representante]],Vendedores[],2,FALSE)</f>
        <v>Chincha</v>
      </c>
      <c r="F2143" t="str">
        <f>VLOOKUP(Ventas[[#This Row],[CódigoProducto]],Productos[[CódigoProducto]:[Costo de venta]],2,FALSE)</f>
        <v>Samsung Galaxy S69</v>
      </c>
      <c r="G2143">
        <f>VLOOKUP(Ventas[[#This Row],[CódigoProducto]],Productos[[CódigoProducto]:[Costo de venta]],3,FALSE)</f>
        <v>998.4</v>
      </c>
      <c r="H2143">
        <f>VLOOKUP(Ventas[[#This Row],[CódigoProducto]],Productos[[CódigoProducto]:[Costo de venta]],4,FALSE)</f>
        <v>960</v>
      </c>
    </row>
    <row r="2144" spans="1:8" ht="15.6" thickTop="1" thickBot="1" x14ac:dyDescent="0.35">
      <c r="A2144" s="1">
        <v>41957</v>
      </c>
      <c r="B2144" s="13" t="s">
        <v>90</v>
      </c>
      <c r="C2144" t="s">
        <v>19</v>
      </c>
      <c r="D2144">
        <v>3</v>
      </c>
      <c r="E2144" t="str">
        <f>VLOOKUP(Ventas[[#This Row],[Representante]],Vendedores[],2,FALSE)</f>
        <v>Chimbote</v>
      </c>
      <c r="F2144" t="str">
        <f>VLOOKUP(Ventas[[#This Row],[CódigoProducto]],Productos[[CódigoProducto]:[Costo de venta]],2,FALSE)</f>
        <v>ASUS ZenFone 3</v>
      </c>
      <c r="G2144">
        <f>VLOOKUP(Ventas[[#This Row],[CódigoProducto]],Productos[[CódigoProducto]:[Costo de venta]],3,FALSE)</f>
        <v>2013</v>
      </c>
      <c r="H2144">
        <f>VLOOKUP(Ventas[[#This Row],[CódigoProducto]],Productos[[CódigoProducto]:[Costo de venta]],4,FALSE)</f>
        <v>1650</v>
      </c>
    </row>
    <row r="2145" spans="1:8" ht="15.6" thickTop="1" thickBot="1" x14ac:dyDescent="0.35">
      <c r="A2145" s="1">
        <v>41957</v>
      </c>
      <c r="B2145" s="13" t="s">
        <v>91</v>
      </c>
      <c r="C2145" t="s">
        <v>21</v>
      </c>
      <c r="D2145">
        <v>1</v>
      </c>
      <c r="E2145" t="str">
        <f>VLOOKUP(Ventas[[#This Row],[Representante]],Vendedores[],2,FALSE)</f>
        <v>Ica</v>
      </c>
      <c r="F2145" t="str">
        <f>VLOOKUP(Ventas[[#This Row],[CódigoProducto]],Productos[[CódigoProducto]:[Costo de venta]],2,FALSE)</f>
        <v>BLU Studio X8</v>
      </c>
      <c r="G2145">
        <f>VLOOKUP(Ventas[[#This Row],[CódigoProducto]],Productos[[CódigoProducto]:[Costo de venta]],3,FALSE)</f>
        <v>1012</v>
      </c>
      <c r="H2145">
        <f>VLOOKUP(Ventas[[#This Row],[CódigoProducto]],Productos[[CódigoProducto]:[Costo de venta]],4,FALSE)</f>
        <v>920</v>
      </c>
    </row>
    <row r="2146" spans="1:8" ht="15.6" thickTop="1" thickBot="1" x14ac:dyDescent="0.35">
      <c r="A2146" s="1">
        <v>41957</v>
      </c>
      <c r="B2146" s="13" t="s">
        <v>42</v>
      </c>
      <c r="C2146" t="s">
        <v>21</v>
      </c>
      <c r="D2146">
        <v>2</v>
      </c>
      <c r="E2146" t="str">
        <f>VLOOKUP(Ventas[[#This Row],[Representante]],Vendedores[],2,FALSE)</f>
        <v>Huánuco</v>
      </c>
      <c r="F2146" t="str">
        <f>VLOOKUP(Ventas[[#This Row],[CódigoProducto]],Productos[[CódigoProducto]:[Costo de venta]],2,FALSE)</f>
        <v>BLU Studio X8</v>
      </c>
      <c r="G2146">
        <f>VLOOKUP(Ventas[[#This Row],[CódigoProducto]],Productos[[CódigoProducto]:[Costo de venta]],3,FALSE)</f>
        <v>1012</v>
      </c>
      <c r="H2146">
        <f>VLOOKUP(Ventas[[#This Row],[CódigoProducto]],Productos[[CódigoProducto]:[Costo de venta]],4,FALSE)</f>
        <v>920</v>
      </c>
    </row>
    <row r="2147" spans="1:8" ht="15.6" thickTop="1" thickBot="1" x14ac:dyDescent="0.35">
      <c r="A2147" s="1">
        <v>41957</v>
      </c>
      <c r="B2147" s="13" t="s">
        <v>92</v>
      </c>
      <c r="C2147" t="s">
        <v>17</v>
      </c>
      <c r="D2147">
        <v>5</v>
      </c>
      <c r="E2147" t="str">
        <f>VLOOKUP(Ventas[[#This Row],[Representante]],Vendedores[],2,FALSE)</f>
        <v>Arequipa</v>
      </c>
      <c r="F2147" t="str">
        <f>VLOOKUP(Ventas[[#This Row],[CódigoProducto]],Productos[[CódigoProducto]:[Costo de venta]],2,FALSE)</f>
        <v>BLU Advance 5.0</v>
      </c>
      <c r="G2147">
        <f>VLOOKUP(Ventas[[#This Row],[CódigoProducto]],Productos[[CódigoProducto]:[Costo de venta]],3,FALSE)</f>
        <v>1620</v>
      </c>
      <c r="H2147">
        <f>VLOOKUP(Ventas[[#This Row],[CódigoProducto]],Productos[[CódigoProducto]:[Costo de venta]],4,FALSE)</f>
        <v>1350</v>
      </c>
    </row>
    <row r="2148" spans="1:8" ht="15.6" thickTop="1" thickBot="1" x14ac:dyDescent="0.35">
      <c r="A2148" s="1">
        <v>41957</v>
      </c>
      <c r="B2148" s="13" t="s">
        <v>93</v>
      </c>
      <c r="C2148" t="s">
        <v>22</v>
      </c>
      <c r="D2148">
        <v>3</v>
      </c>
      <c r="E2148" t="str">
        <f>VLOOKUP(Ventas[[#This Row],[Representante]],Vendedores[],2,FALSE)</f>
        <v>Cajamarca</v>
      </c>
      <c r="F2148" t="str">
        <f>VLOOKUP(Ventas[[#This Row],[CódigoProducto]],Productos[[CódigoProducto]:[Costo de venta]],2,FALSE)</f>
        <v>Samsung Galaxy S69</v>
      </c>
      <c r="G2148">
        <f>VLOOKUP(Ventas[[#This Row],[CódigoProducto]],Productos[[CódigoProducto]:[Costo de venta]],3,FALSE)</f>
        <v>998.4</v>
      </c>
      <c r="H2148">
        <f>VLOOKUP(Ventas[[#This Row],[CódigoProducto]],Productos[[CódigoProducto]:[Costo de venta]],4,FALSE)</f>
        <v>960</v>
      </c>
    </row>
    <row r="2149" spans="1:8" ht="15.6" thickTop="1" thickBot="1" x14ac:dyDescent="0.35">
      <c r="A2149" s="1">
        <v>41957</v>
      </c>
      <c r="B2149" s="13" t="s">
        <v>35</v>
      </c>
      <c r="C2149" t="s">
        <v>21</v>
      </c>
      <c r="D2149">
        <v>1</v>
      </c>
      <c r="E2149" t="str">
        <f>VLOOKUP(Ventas[[#This Row],[Representante]],Vendedores[],2,FALSE)</f>
        <v>Huancayo</v>
      </c>
      <c r="F2149" t="str">
        <f>VLOOKUP(Ventas[[#This Row],[CódigoProducto]],Productos[[CódigoProducto]:[Costo de venta]],2,FALSE)</f>
        <v>BLU Studio X8</v>
      </c>
      <c r="G2149">
        <f>VLOOKUP(Ventas[[#This Row],[CódigoProducto]],Productos[[CódigoProducto]:[Costo de venta]],3,FALSE)</f>
        <v>1012</v>
      </c>
      <c r="H2149">
        <f>VLOOKUP(Ventas[[#This Row],[CódigoProducto]],Productos[[CódigoProducto]:[Costo de venta]],4,FALSE)</f>
        <v>920</v>
      </c>
    </row>
    <row r="2150" spans="1:8" ht="15.6" thickTop="1" thickBot="1" x14ac:dyDescent="0.35">
      <c r="A2150" s="1">
        <v>41957</v>
      </c>
      <c r="B2150" s="13" t="s">
        <v>94</v>
      </c>
      <c r="C2150" t="s">
        <v>17</v>
      </c>
      <c r="D2150">
        <v>1</v>
      </c>
      <c r="E2150" t="str">
        <f>VLOOKUP(Ventas[[#This Row],[Representante]],Vendedores[],2,FALSE)</f>
        <v>Piura</v>
      </c>
      <c r="F2150" t="str">
        <f>VLOOKUP(Ventas[[#This Row],[CódigoProducto]],Productos[[CódigoProducto]:[Costo de venta]],2,FALSE)</f>
        <v>BLU Advance 5.0</v>
      </c>
      <c r="G2150">
        <f>VLOOKUP(Ventas[[#This Row],[CódigoProducto]],Productos[[CódigoProducto]:[Costo de venta]],3,FALSE)</f>
        <v>1620</v>
      </c>
      <c r="H2150">
        <f>VLOOKUP(Ventas[[#This Row],[CódigoProducto]],Productos[[CódigoProducto]:[Costo de venta]],4,FALSE)</f>
        <v>1350</v>
      </c>
    </row>
    <row r="2151" spans="1:8" ht="15.6" thickTop="1" thickBot="1" x14ac:dyDescent="0.35">
      <c r="A2151" s="1">
        <v>41957</v>
      </c>
      <c r="B2151" s="13" t="s">
        <v>95</v>
      </c>
      <c r="C2151" t="s">
        <v>15</v>
      </c>
      <c r="D2151">
        <v>1</v>
      </c>
      <c r="E2151" t="str">
        <f>VLOOKUP(Ventas[[#This Row],[Representante]],Vendedores[],2,FALSE)</f>
        <v>Chepén</v>
      </c>
      <c r="F2151" t="str">
        <f>VLOOKUP(Ventas[[#This Row],[CódigoProducto]],Productos[[CódigoProducto]:[Costo de venta]],2,FALSE)</f>
        <v>Moto G Plus</v>
      </c>
      <c r="G2151">
        <f>VLOOKUP(Ventas[[#This Row],[CódigoProducto]],Productos[[CódigoProducto]:[Costo de venta]],3,FALSE)</f>
        <v>2376</v>
      </c>
      <c r="H2151">
        <f>VLOOKUP(Ventas[[#This Row],[CódigoProducto]],Productos[[CódigoProducto]:[Costo de venta]],4,FALSE)</f>
        <v>2200</v>
      </c>
    </row>
    <row r="2152" spans="1:8" ht="15.6" thickTop="1" thickBot="1" x14ac:dyDescent="0.35">
      <c r="A2152" s="1">
        <v>41957</v>
      </c>
      <c r="B2152" s="13" t="s">
        <v>96</v>
      </c>
      <c r="C2152" t="s">
        <v>18</v>
      </c>
      <c r="D2152">
        <v>1</v>
      </c>
      <c r="E2152" t="str">
        <f>VLOOKUP(Ventas[[#This Row],[Representante]],Vendedores[],2,FALSE)</f>
        <v>Juliaca</v>
      </c>
      <c r="F2152" t="str">
        <f>VLOOKUP(Ventas[[#This Row],[CódigoProducto]],Productos[[CódigoProducto]:[Costo de venta]],2,FALSE)</f>
        <v>Apple iPhone 6</v>
      </c>
      <c r="G2152">
        <f>VLOOKUP(Ventas[[#This Row],[CódigoProducto]],Productos[[CódigoProducto]:[Costo de venta]],3,FALSE)</f>
        <v>1312.5</v>
      </c>
      <c r="H2152">
        <f>VLOOKUP(Ventas[[#This Row],[CódigoProducto]],Productos[[CódigoProducto]:[Costo de venta]],4,FALSE)</f>
        <v>1250</v>
      </c>
    </row>
    <row r="2153" spans="1:8" ht="15.6" thickTop="1" thickBot="1" x14ac:dyDescent="0.35">
      <c r="A2153" s="1">
        <v>41957</v>
      </c>
      <c r="B2153" s="13" t="s">
        <v>97</v>
      </c>
      <c r="C2153" t="s">
        <v>24</v>
      </c>
      <c r="D2153">
        <v>2</v>
      </c>
      <c r="E2153" t="str">
        <f>VLOOKUP(Ventas[[#This Row],[Representante]],Vendedores[],2,FALSE)</f>
        <v>Pucallpa</v>
      </c>
      <c r="F2153" t="str">
        <f>VLOOKUP(Ventas[[#This Row],[CódigoProducto]],Productos[[CódigoProducto]:[Costo de venta]],2,FALSE)</f>
        <v>Samsung Galaxy S5</v>
      </c>
      <c r="G2153">
        <f>VLOOKUP(Ventas[[#This Row],[CódigoProducto]],Productos[[CódigoProducto]:[Costo de venta]],3,FALSE)</f>
        <v>2167.1999999999998</v>
      </c>
      <c r="H2153">
        <f>VLOOKUP(Ventas[[#This Row],[CódigoProducto]],Productos[[CódigoProducto]:[Costo de venta]],4,FALSE)</f>
        <v>1720</v>
      </c>
    </row>
    <row r="2154" spans="1:8" ht="15.6" thickTop="1" thickBot="1" x14ac:dyDescent="0.35">
      <c r="A2154" s="1">
        <v>41957</v>
      </c>
      <c r="B2154" s="13" t="s">
        <v>98</v>
      </c>
      <c r="C2154" t="s">
        <v>24</v>
      </c>
      <c r="D2154">
        <v>3</v>
      </c>
      <c r="E2154" t="str">
        <f>VLOOKUP(Ventas[[#This Row],[Representante]],Vendedores[],2,FALSE)</f>
        <v>Lima</v>
      </c>
      <c r="F2154" t="str">
        <f>VLOOKUP(Ventas[[#This Row],[CódigoProducto]],Productos[[CódigoProducto]:[Costo de venta]],2,FALSE)</f>
        <v>Samsung Galaxy S5</v>
      </c>
      <c r="G2154">
        <f>VLOOKUP(Ventas[[#This Row],[CódigoProducto]],Productos[[CódigoProducto]:[Costo de venta]],3,FALSE)</f>
        <v>2167.1999999999998</v>
      </c>
      <c r="H2154">
        <f>VLOOKUP(Ventas[[#This Row],[CódigoProducto]],Productos[[CódigoProducto]:[Costo de venta]],4,FALSE)</f>
        <v>1720</v>
      </c>
    </row>
    <row r="2155" spans="1:8" ht="15.6" thickTop="1" thickBot="1" x14ac:dyDescent="0.35">
      <c r="A2155" s="1">
        <v>41958</v>
      </c>
      <c r="B2155" s="13" t="s">
        <v>99</v>
      </c>
      <c r="C2155" t="s">
        <v>16</v>
      </c>
      <c r="D2155">
        <v>2</v>
      </c>
      <c r="E2155" t="str">
        <f>VLOOKUP(Ventas[[#This Row],[Representante]],Vendedores[],2,FALSE)</f>
        <v>Chiclayo</v>
      </c>
      <c r="F2155" t="str">
        <f>VLOOKUP(Ventas[[#This Row],[CódigoProducto]],Productos[[CódigoProducto]:[Costo de venta]],2,FALSE)</f>
        <v>Huawei Nexus 6P</v>
      </c>
      <c r="G2155">
        <f>VLOOKUP(Ventas[[#This Row],[CódigoProducto]],Productos[[CódigoProducto]:[Costo de venta]],3,FALSE)</f>
        <v>1624</v>
      </c>
      <c r="H2155">
        <f>VLOOKUP(Ventas[[#This Row],[CódigoProducto]],Productos[[CódigoProducto]:[Costo de venta]],4,FALSE)</f>
        <v>1450</v>
      </c>
    </row>
    <row r="2156" spans="1:8" ht="15.6" thickTop="1" thickBot="1" x14ac:dyDescent="0.35">
      <c r="A2156" s="1">
        <v>41958</v>
      </c>
      <c r="B2156" s="13" t="s">
        <v>100</v>
      </c>
      <c r="C2156" t="s">
        <v>21</v>
      </c>
      <c r="D2156">
        <v>2</v>
      </c>
      <c r="E2156" t="str">
        <f>VLOOKUP(Ventas[[#This Row],[Representante]],Vendedores[],2,FALSE)</f>
        <v>Cerro de Pasco</v>
      </c>
      <c r="F2156" t="str">
        <f>VLOOKUP(Ventas[[#This Row],[CódigoProducto]],Productos[[CódigoProducto]:[Costo de venta]],2,FALSE)</f>
        <v>BLU Studio X8</v>
      </c>
      <c r="G2156">
        <f>VLOOKUP(Ventas[[#This Row],[CódigoProducto]],Productos[[CódigoProducto]:[Costo de venta]],3,FALSE)</f>
        <v>1012</v>
      </c>
      <c r="H2156">
        <f>VLOOKUP(Ventas[[#This Row],[CódigoProducto]],Productos[[CódigoProducto]:[Costo de venta]],4,FALSE)</f>
        <v>920</v>
      </c>
    </row>
    <row r="2157" spans="1:8" ht="15.6" thickTop="1" thickBot="1" x14ac:dyDescent="0.35">
      <c r="A2157" s="1">
        <v>41958</v>
      </c>
      <c r="B2157" s="13" t="s">
        <v>101</v>
      </c>
      <c r="C2157" t="s">
        <v>18</v>
      </c>
      <c r="D2157">
        <v>2</v>
      </c>
      <c r="E2157" t="str">
        <f>VLOOKUP(Ventas[[#This Row],[Representante]],Vendedores[],2,FALSE)</f>
        <v>Cañete</v>
      </c>
      <c r="F2157" t="str">
        <f>VLOOKUP(Ventas[[#This Row],[CódigoProducto]],Productos[[CódigoProducto]:[Costo de venta]],2,FALSE)</f>
        <v>Apple iPhone 6</v>
      </c>
      <c r="G2157">
        <f>VLOOKUP(Ventas[[#This Row],[CódigoProducto]],Productos[[CódigoProducto]:[Costo de venta]],3,FALSE)</f>
        <v>1312.5</v>
      </c>
      <c r="H2157">
        <f>VLOOKUP(Ventas[[#This Row],[CódigoProducto]],Productos[[CódigoProducto]:[Costo de venta]],4,FALSE)</f>
        <v>1250</v>
      </c>
    </row>
    <row r="2158" spans="1:8" ht="15.6" thickTop="1" thickBot="1" x14ac:dyDescent="0.35">
      <c r="A2158" s="1">
        <v>41958</v>
      </c>
      <c r="B2158" s="13" t="s">
        <v>102</v>
      </c>
      <c r="C2158" t="s">
        <v>14</v>
      </c>
      <c r="D2158">
        <v>2</v>
      </c>
      <c r="E2158" t="str">
        <f>VLOOKUP(Ventas[[#This Row],[Representante]],Vendedores[],2,FALSE)</f>
        <v>Moyobamba</v>
      </c>
      <c r="F2158" t="str">
        <f>VLOOKUP(Ventas[[#This Row],[CódigoProducto]],Productos[[CódigoProducto]:[Costo de venta]],2,FALSE)</f>
        <v>Samsung Galaxy A20</v>
      </c>
      <c r="G2158">
        <f>VLOOKUP(Ventas[[#This Row],[CódigoProducto]],Productos[[CódigoProducto]:[Costo de venta]],3,FALSE)</f>
        <v>1725</v>
      </c>
      <c r="H2158">
        <f>VLOOKUP(Ventas[[#This Row],[CódigoProducto]],Productos[[CódigoProducto]:[Costo de venta]],4,FALSE)</f>
        <v>1500</v>
      </c>
    </row>
    <row r="2159" spans="1:8" ht="15.6" thickTop="1" thickBot="1" x14ac:dyDescent="0.35">
      <c r="A2159" s="1">
        <v>41958</v>
      </c>
      <c r="B2159" s="13" t="s">
        <v>53</v>
      </c>
      <c r="C2159" t="s">
        <v>16</v>
      </c>
      <c r="D2159">
        <v>13</v>
      </c>
      <c r="E2159" t="str">
        <f>VLOOKUP(Ventas[[#This Row],[Representante]],Vendedores[],2,FALSE)</f>
        <v>Arequipa</v>
      </c>
      <c r="F2159" t="str">
        <f>VLOOKUP(Ventas[[#This Row],[CódigoProducto]],Productos[[CódigoProducto]:[Costo de venta]],2,FALSE)</f>
        <v>Huawei Nexus 6P</v>
      </c>
      <c r="G2159">
        <f>VLOOKUP(Ventas[[#This Row],[CódigoProducto]],Productos[[CódigoProducto]:[Costo de venta]],3,FALSE)</f>
        <v>1624</v>
      </c>
      <c r="H2159">
        <f>VLOOKUP(Ventas[[#This Row],[CódigoProducto]],Productos[[CódigoProducto]:[Costo de venta]],4,FALSE)</f>
        <v>1450</v>
      </c>
    </row>
    <row r="2160" spans="1:8" ht="15.6" thickTop="1" thickBot="1" x14ac:dyDescent="0.35">
      <c r="A2160" s="1">
        <v>41958</v>
      </c>
      <c r="B2160" s="13" t="s">
        <v>50</v>
      </c>
      <c r="C2160" t="s">
        <v>17</v>
      </c>
      <c r="D2160">
        <v>1</v>
      </c>
      <c r="E2160" t="str">
        <f>VLOOKUP(Ventas[[#This Row],[Representante]],Vendedores[],2,FALSE)</f>
        <v>Cajamarca</v>
      </c>
      <c r="F2160" t="str">
        <f>VLOOKUP(Ventas[[#This Row],[CódigoProducto]],Productos[[CódigoProducto]:[Costo de venta]],2,FALSE)</f>
        <v>BLU Advance 5.0</v>
      </c>
      <c r="G2160">
        <f>VLOOKUP(Ventas[[#This Row],[CódigoProducto]],Productos[[CódigoProducto]:[Costo de venta]],3,FALSE)</f>
        <v>1620</v>
      </c>
      <c r="H2160">
        <f>VLOOKUP(Ventas[[#This Row],[CódigoProducto]],Productos[[CódigoProducto]:[Costo de venta]],4,FALSE)</f>
        <v>1350</v>
      </c>
    </row>
    <row r="2161" spans="1:8" ht="15.6" thickTop="1" thickBot="1" x14ac:dyDescent="0.35">
      <c r="A2161" s="1">
        <v>41958</v>
      </c>
      <c r="B2161" s="13" t="s">
        <v>34</v>
      </c>
      <c r="C2161" t="s">
        <v>13</v>
      </c>
      <c r="D2161">
        <v>2</v>
      </c>
      <c r="E2161" t="str">
        <f>VLOOKUP(Ventas[[#This Row],[Representante]],Vendedores[],2,FALSE)</f>
        <v>Ica</v>
      </c>
      <c r="F2161" t="str">
        <f>VLOOKUP(Ventas[[#This Row],[CódigoProducto]],Productos[[CódigoProducto]:[Costo de venta]],2,FALSE)</f>
        <v>Xiaomi Redmi Note 9</v>
      </c>
      <c r="G2161">
        <f>VLOOKUP(Ventas[[#This Row],[CódigoProducto]],Productos[[CódigoProducto]:[Costo de venta]],3,FALSE)</f>
        <v>1683</v>
      </c>
      <c r="H2161">
        <f>VLOOKUP(Ventas[[#This Row],[CódigoProducto]],Productos[[CódigoProducto]:[Costo de venta]],4,FALSE)</f>
        <v>1530</v>
      </c>
    </row>
    <row r="2162" spans="1:8" ht="15.6" thickTop="1" thickBot="1" x14ac:dyDescent="0.35">
      <c r="A2162" s="1">
        <v>41958</v>
      </c>
      <c r="B2162" s="13" t="s">
        <v>32</v>
      </c>
      <c r="C2162" t="s">
        <v>22</v>
      </c>
      <c r="D2162">
        <v>2</v>
      </c>
      <c r="E2162" t="str">
        <f>VLOOKUP(Ventas[[#This Row],[Representante]],Vendedores[],2,FALSE)</f>
        <v>Trujillo</v>
      </c>
      <c r="F2162" t="str">
        <f>VLOOKUP(Ventas[[#This Row],[CódigoProducto]],Productos[[CódigoProducto]:[Costo de venta]],2,FALSE)</f>
        <v>Samsung Galaxy S69</v>
      </c>
      <c r="G2162">
        <f>VLOOKUP(Ventas[[#This Row],[CódigoProducto]],Productos[[CódigoProducto]:[Costo de venta]],3,FALSE)</f>
        <v>998.4</v>
      </c>
      <c r="H2162">
        <f>VLOOKUP(Ventas[[#This Row],[CódigoProducto]],Productos[[CódigoProducto]:[Costo de venta]],4,FALSE)</f>
        <v>960</v>
      </c>
    </row>
    <row r="2163" spans="1:8" ht="15.6" thickTop="1" thickBot="1" x14ac:dyDescent="0.35">
      <c r="A2163" s="1">
        <v>41958</v>
      </c>
      <c r="B2163" s="13" t="s">
        <v>59</v>
      </c>
      <c r="C2163" t="s">
        <v>14</v>
      </c>
      <c r="D2163">
        <v>2</v>
      </c>
      <c r="E2163" t="str">
        <f>VLOOKUP(Ventas[[#This Row],[Representante]],Vendedores[],2,FALSE)</f>
        <v>Huaral</v>
      </c>
      <c r="F2163" t="str">
        <f>VLOOKUP(Ventas[[#This Row],[CódigoProducto]],Productos[[CódigoProducto]:[Costo de venta]],2,FALSE)</f>
        <v>Samsung Galaxy A20</v>
      </c>
      <c r="G2163">
        <f>VLOOKUP(Ventas[[#This Row],[CódigoProducto]],Productos[[CódigoProducto]:[Costo de venta]],3,FALSE)</f>
        <v>1725</v>
      </c>
      <c r="H2163">
        <f>VLOOKUP(Ventas[[#This Row],[CódigoProducto]],Productos[[CódigoProducto]:[Costo de venta]],4,FALSE)</f>
        <v>1500</v>
      </c>
    </row>
    <row r="2164" spans="1:8" ht="15.6" thickTop="1" thickBot="1" x14ac:dyDescent="0.35">
      <c r="A2164" s="1">
        <v>41958</v>
      </c>
      <c r="B2164" s="13" t="s">
        <v>37</v>
      </c>
      <c r="C2164" t="s">
        <v>24</v>
      </c>
      <c r="D2164">
        <v>2</v>
      </c>
      <c r="E2164" t="str">
        <f>VLOOKUP(Ventas[[#This Row],[Representante]],Vendedores[],2,FALSE)</f>
        <v>Chiclayo</v>
      </c>
      <c r="F2164" t="str">
        <f>VLOOKUP(Ventas[[#This Row],[CódigoProducto]],Productos[[CódigoProducto]:[Costo de venta]],2,FALSE)</f>
        <v>Samsung Galaxy S5</v>
      </c>
      <c r="G2164">
        <f>VLOOKUP(Ventas[[#This Row],[CódigoProducto]],Productos[[CódigoProducto]:[Costo de venta]],3,FALSE)</f>
        <v>2167.1999999999998</v>
      </c>
      <c r="H2164">
        <f>VLOOKUP(Ventas[[#This Row],[CódigoProducto]],Productos[[CódigoProducto]:[Costo de venta]],4,FALSE)</f>
        <v>1720</v>
      </c>
    </row>
    <row r="2165" spans="1:8" ht="15.6" thickTop="1" thickBot="1" x14ac:dyDescent="0.35">
      <c r="A2165" s="1">
        <v>41958</v>
      </c>
      <c r="B2165" s="13" t="s">
        <v>38</v>
      </c>
      <c r="C2165" t="s">
        <v>20</v>
      </c>
      <c r="D2165">
        <v>3</v>
      </c>
      <c r="E2165" t="str">
        <f>VLOOKUP(Ventas[[#This Row],[Representante]],Vendedores[],2,FALSE)</f>
        <v>Catacaos</v>
      </c>
      <c r="F2165" t="str">
        <f>VLOOKUP(Ventas[[#This Row],[CódigoProducto]],Productos[[CódigoProducto]:[Costo de venta]],2,FALSE)</f>
        <v>ALCATEL OneTouch</v>
      </c>
      <c r="G2165">
        <f>VLOOKUP(Ventas[[#This Row],[CódigoProducto]],Productos[[CódigoProducto]:[Costo de venta]],3,FALSE)</f>
        <v>1020</v>
      </c>
      <c r="H2165">
        <f>VLOOKUP(Ventas[[#This Row],[CódigoProducto]],Productos[[CódigoProducto]:[Costo de venta]],4,FALSE)</f>
        <v>850</v>
      </c>
    </row>
    <row r="2166" spans="1:8" ht="15.6" thickTop="1" thickBot="1" x14ac:dyDescent="0.35">
      <c r="A2166" s="1">
        <v>41958</v>
      </c>
      <c r="B2166" s="13" t="s">
        <v>43</v>
      </c>
      <c r="C2166" t="s">
        <v>23</v>
      </c>
      <c r="D2166">
        <v>2</v>
      </c>
      <c r="E2166" t="str">
        <f>VLOOKUP(Ventas[[#This Row],[Representante]],Vendedores[],2,FALSE)</f>
        <v>Huancayo</v>
      </c>
      <c r="F2166" t="str">
        <f>VLOOKUP(Ventas[[#This Row],[CódigoProducto]],Productos[[CódigoProducto]:[Costo de venta]],2,FALSE)</f>
        <v>Samsung Galaxy J7</v>
      </c>
      <c r="G2166">
        <f>VLOOKUP(Ventas[[#This Row],[CódigoProducto]],Productos[[CódigoProducto]:[Costo de venta]],3,FALSE)</f>
        <v>2016.5</v>
      </c>
      <c r="H2166">
        <f>VLOOKUP(Ventas[[#This Row],[CódigoProducto]],Productos[[CódigoProducto]:[Costo de venta]],4,FALSE)</f>
        <v>1850</v>
      </c>
    </row>
    <row r="2167" spans="1:8" ht="15.6" thickTop="1" thickBot="1" x14ac:dyDescent="0.35">
      <c r="A2167" s="1">
        <v>41958</v>
      </c>
      <c r="B2167" s="13" t="s">
        <v>49</v>
      </c>
      <c r="C2167" t="s">
        <v>17</v>
      </c>
      <c r="D2167">
        <v>1</v>
      </c>
      <c r="E2167" t="str">
        <f>VLOOKUP(Ventas[[#This Row],[Representante]],Vendedores[],2,FALSE)</f>
        <v>Piura</v>
      </c>
      <c r="F2167" t="str">
        <f>VLOOKUP(Ventas[[#This Row],[CódigoProducto]],Productos[[CódigoProducto]:[Costo de venta]],2,FALSE)</f>
        <v>BLU Advance 5.0</v>
      </c>
      <c r="G2167">
        <f>VLOOKUP(Ventas[[#This Row],[CódigoProducto]],Productos[[CódigoProducto]:[Costo de venta]],3,FALSE)</f>
        <v>1620</v>
      </c>
      <c r="H2167">
        <f>VLOOKUP(Ventas[[#This Row],[CódigoProducto]],Productos[[CódigoProducto]:[Costo de venta]],4,FALSE)</f>
        <v>1350</v>
      </c>
    </row>
    <row r="2168" spans="1:8" ht="15.6" thickTop="1" thickBot="1" x14ac:dyDescent="0.35">
      <c r="A2168" s="1">
        <v>41958</v>
      </c>
      <c r="B2168" s="13" t="s">
        <v>40</v>
      </c>
      <c r="C2168" t="s">
        <v>17</v>
      </c>
      <c r="D2168">
        <v>2</v>
      </c>
      <c r="E2168" t="str">
        <f>VLOOKUP(Ventas[[#This Row],[Representante]],Vendedores[],2,FALSE)</f>
        <v>Iquitos</v>
      </c>
      <c r="F2168" t="str">
        <f>VLOOKUP(Ventas[[#This Row],[CódigoProducto]],Productos[[CódigoProducto]:[Costo de venta]],2,FALSE)</f>
        <v>BLU Advance 5.0</v>
      </c>
      <c r="G2168">
        <f>VLOOKUP(Ventas[[#This Row],[CódigoProducto]],Productos[[CódigoProducto]:[Costo de venta]],3,FALSE)</f>
        <v>1620</v>
      </c>
      <c r="H2168">
        <f>VLOOKUP(Ventas[[#This Row],[CódigoProducto]],Productos[[CódigoProducto]:[Costo de venta]],4,FALSE)</f>
        <v>1350</v>
      </c>
    </row>
    <row r="2169" spans="1:8" ht="15.6" thickTop="1" thickBot="1" x14ac:dyDescent="0.35">
      <c r="A2169" s="1">
        <v>41958</v>
      </c>
      <c r="B2169" s="13" t="s">
        <v>39</v>
      </c>
      <c r="C2169" t="s">
        <v>24</v>
      </c>
      <c r="D2169">
        <v>3</v>
      </c>
      <c r="E2169" t="str">
        <f>VLOOKUP(Ventas[[#This Row],[Representante]],Vendedores[],2,FALSE)</f>
        <v>Tacna</v>
      </c>
      <c r="F2169" t="str">
        <f>VLOOKUP(Ventas[[#This Row],[CódigoProducto]],Productos[[CódigoProducto]:[Costo de venta]],2,FALSE)</f>
        <v>Samsung Galaxy S5</v>
      </c>
      <c r="G2169">
        <f>VLOOKUP(Ventas[[#This Row],[CódigoProducto]],Productos[[CódigoProducto]:[Costo de venta]],3,FALSE)</f>
        <v>2167.1999999999998</v>
      </c>
      <c r="H2169">
        <f>VLOOKUP(Ventas[[#This Row],[CódigoProducto]],Productos[[CódigoProducto]:[Costo de venta]],4,FALSE)</f>
        <v>1720</v>
      </c>
    </row>
    <row r="2170" spans="1:8" ht="15.6" thickTop="1" thickBot="1" x14ac:dyDescent="0.35">
      <c r="A2170" s="1">
        <v>41958</v>
      </c>
      <c r="B2170" s="13" t="s">
        <v>48</v>
      </c>
      <c r="C2170" t="s">
        <v>22</v>
      </c>
      <c r="D2170">
        <v>4</v>
      </c>
      <c r="E2170" t="str">
        <f>VLOOKUP(Ventas[[#This Row],[Representante]],Vendedores[],2,FALSE)</f>
        <v>Cusco</v>
      </c>
      <c r="F2170" t="str">
        <f>VLOOKUP(Ventas[[#This Row],[CódigoProducto]],Productos[[CódigoProducto]:[Costo de venta]],2,FALSE)</f>
        <v>Samsung Galaxy S69</v>
      </c>
      <c r="G2170">
        <f>VLOOKUP(Ventas[[#This Row],[CódigoProducto]],Productos[[CódigoProducto]:[Costo de venta]],3,FALSE)</f>
        <v>998.4</v>
      </c>
      <c r="H2170">
        <f>VLOOKUP(Ventas[[#This Row],[CódigoProducto]],Productos[[CódigoProducto]:[Costo de venta]],4,FALSE)</f>
        <v>960</v>
      </c>
    </row>
    <row r="2171" spans="1:8" ht="15.6" thickTop="1" thickBot="1" x14ac:dyDescent="0.35">
      <c r="A2171" s="1">
        <v>41958</v>
      </c>
      <c r="B2171" s="13" t="s">
        <v>47</v>
      </c>
      <c r="C2171" t="s">
        <v>18</v>
      </c>
      <c r="D2171">
        <v>1</v>
      </c>
      <c r="E2171" t="str">
        <f>VLOOKUP(Ventas[[#This Row],[Representante]],Vendedores[],2,FALSE)</f>
        <v>Chimbote</v>
      </c>
      <c r="F2171" t="str">
        <f>VLOOKUP(Ventas[[#This Row],[CódigoProducto]],Productos[[CódigoProducto]:[Costo de venta]],2,FALSE)</f>
        <v>Apple iPhone 6</v>
      </c>
      <c r="G2171">
        <f>VLOOKUP(Ventas[[#This Row],[CódigoProducto]],Productos[[CódigoProducto]:[Costo de venta]],3,FALSE)</f>
        <v>1312.5</v>
      </c>
      <c r="H2171">
        <f>VLOOKUP(Ventas[[#This Row],[CódigoProducto]],Productos[[CódigoProducto]:[Costo de venta]],4,FALSE)</f>
        <v>1250</v>
      </c>
    </row>
    <row r="2172" spans="1:8" ht="15.6" thickTop="1" thickBot="1" x14ac:dyDescent="0.35">
      <c r="A2172" s="1">
        <v>41958</v>
      </c>
      <c r="B2172" s="13" t="s">
        <v>56</v>
      </c>
      <c r="C2172" t="s">
        <v>14</v>
      </c>
      <c r="D2172">
        <v>3</v>
      </c>
      <c r="E2172" t="str">
        <f>VLOOKUP(Ventas[[#This Row],[Representante]],Vendedores[],2,FALSE)</f>
        <v>Juliaca</v>
      </c>
      <c r="F2172" t="str">
        <f>VLOOKUP(Ventas[[#This Row],[CódigoProducto]],Productos[[CódigoProducto]:[Costo de venta]],2,FALSE)</f>
        <v>Samsung Galaxy A20</v>
      </c>
      <c r="G2172">
        <f>VLOOKUP(Ventas[[#This Row],[CódigoProducto]],Productos[[CódigoProducto]:[Costo de venta]],3,FALSE)</f>
        <v>1725</v>
      </c>
      <c r="H2172">
        <f>VLOOKUP(Ventas[[#This Row],[CódigoProducto]],Productos[[CódigoProducto]:[Costo de venta]],4,FALSE)</f>
        <v>1500</v>
      </c>
    </row>
    <row r="2173" spans="1:8" ht="15.6" thickTop="1" thickBot="1" x14ac:dyDescent="0.35">
      <c r="A2173" s="1">
        <v>41958</v>
      </c>
      <c r="B2173" s="13" t="s">
        <v>52</v>
      </c>
      <c r="C2173" t="s">
        <v>21</v>
      </c>
      <c r="D2173">
        <v>3</v>
      </c>
      <c r="E2173" t="str">
        <f>VLOOKUP(Ventas[[#This Row],[Representante]],Vendedores[],2,FALSE)</f>
        <v>Ayacucho</v>
      </c>
      <c r="F2173" t="str">
        <f>VLOOKUP(Ventas[[#This Row],[CódigoProducto]],Productos[[CódigoProducto]:[Costo de venta]],2,FALSE)</f>
        <v>BLU Studio X8</v>
      </c>
      <c r="G2173">
        <f>VLOOKUP(Ventas[[#This Row],[CódigoProducto]],Productos[[CódigoProducto]:[Costo de venta]],3,FALSE)</f>
        <v>1012</v>
      </c>
      <c r="H2173">
        <f>VLOOKUP(Ventas[[#This Row],[CódigoProducto]],Productos[[CódigoProducto]:[Costo de venta]],4,FALSE)</f>
        <v>920</v>
      </c>
    </row>
    <row r="2174" spans="1:8" ht="15.6" thickTop="1" thickBot="1" x14ac:dyDescent="0.35">
      <c r="A2174" s="1">
        <v>41958</v>
      </c>
      <c r="B2174" s="13" t="s">
        <v>55</v>
      </c>
      <c r="C2174" t="s">
        <v>16</v>
      </c>
      <c r="D2174">
        <v>3</v>
      </c>
      <c r="E2174" t="str">
        <f>VLOOKUP(Ventas[[#This Row],[Representante]],Vendedores[],2,FALSE)</f>
        <v>Pucallpa</v>
      </c>
      <c r="F2174" t="str">
        <f>VLOOKUP(Ventas[[#This Row],[CódigoProducto]],Productos[[CódigoProducto]:[Costo de venta]],2,FALSE)</f>
        <v>Huawei Nexus 6P</v>
      </c>
      <c r="G2174">
        <f>VLOOKUP(Ventas[[#This Row],[CódigoProducto]],Productos[[CódigoProducto]:[Costo de venta]],3,FALSE)</f>
        <v>1624</v>
      </c>
      <c r="H2174">
        <f>VLOOKUP(Ventas[[#This Row],[CódigoProducto]],Productos[[CódigoProducto]:[Costo de venta]],4,FALSE)</f>
        <v>1450</v>
      </c>
    </row>
    <row r="2175" spans="1:8" ht="15.6" thickTop="1" thickBot="1" x14ac:dyDescent="0.35">
      <c r="A2175" s="1">
        <v>41958</v>
      </c>
      <c r="B2175" s="13" t="s">
        <v>57</v>
      </c>
      <c r="C2175" t="s">
        <v>24</v>
      </c>
      <c r="D2175">
        <v>2</v>
      </c>
      <c r="E2175" t="str">
        <f>VLOOKUP(Ventas[[#This Row],[Representante]],Vendedores[],2,FALSE)</f>
        <v>Tumbes</v>
      </c>
      <c r="F2175" t="str">
        <f>VLOOKUP(Ventas[[#This Row],[CódigoProducto]],Productos[[CódigoProducto]:[Costo de venta]],2,FALSE)</f>
        <v>Samsung Galaxy S5</v>
      </c>
      <c r="G2175">
        <f>VLOOKUP(Ventas[[#This Row],[CódigoProducto]],Productos[[CódigoProducto]:[Costo de venta]],3,FALSE)</f>
        <v>2167.1999999999998</v>
      </c>
      <c r="H2175">
        <f>VLOOKUP(Ventas[[#This Row],[CódigoProducto]],Productos[[CódigoProducto]:[Costo de venta]],4,FALSE)</f>
        <v>1720</v>
      </c>
    </row>
    <row r="2176" spans="1:8" ht="15.6" thickTop="1" thickBot="1" x14ac:dyDescent="0.35">
      <c r="A2176" s="1">
        <v>41958</v>
      </c>
      <c r="B2176" s="13" t="s">
        <v>45</v>
      </c>
      <c r="C2176" t="s">
        <v>14</v>
      </c>
      <c r="D2176">
        <v>3</v>
      </c>
      <c r="E2176" t="str">
        <f>VLOOKUP(Ventas[[#This Row],[Representante]],Vendedores[],2,FALSE)</f>
        <v>Ilo</v>
      </c>
      <c r="F2176" t="str">
        <f>VLOOKUP(Ventas[[#This Row],[CódigoProducto]],Productos[[CódigoProducto]:[Costo de venta]],2,FALSE)</f>
        <v>Samsung Galaxy A20</v>
      </c>
      <c r="G2176">
        <f>VLOOKUP(Ventas[[#This Row],[CódigoProducto]],Productos[[CódigoProducto]:[Costo de venta]],3,FALSE)</f>
        <v>1725</v>
      </c>
      <c r="H2176">
        <f>VLOOKUP(Ventas[[#This Row],[CódigoProducto]],Productos[[CódigoProducto]:[Costo de venta]],4,FALSE)</f>
        <v>1500</v>
      </c>
    </row>
    <row r="2177" spans="1:8" ht="15.6" thickTop="1" thickBot="1" x14ac:dyDescent="0.35">
      <c r="A2177" s="1">
        <v>41958</v>
      </c>
      <c r="B2177" s="13" t="s">
        <v>51</v>
      </c>
      <c r="C2177" t="s">
        <v>24</v>
      </c>
      <c r="D2177">
        <v>3</v>
      </c>
      <c r="E2177" t="str">
        <f>VLOOKUP(Ventas[[#This Row],[Representante]],Vendedores[],2,FALSE)</f>
        <v>Huaraz</v>
      </c>
      <c r="F2177" t="str">
        <f>VLOOKUP(Ventas[[#This Row],[CódigoProducto]],Productos[[CódigoProducto]:[Costo de venta]],2,FALSE)</f>
        <v>Samsung Galaxy S5</v>
      </c>
      <c r="G2177">
        <f>VLOOKUP(Ventas[[#This Row],[CódigoProducto]],Productos[[CódigoProducto]:[Costo de venta]],3,FALSE)</f>
        <v>2167.1999999999998</v>
      </c>
      <c r="H2177">
        <f>VLOOKUP(Ventas[[#This Row],[CódigoProducto]],Productos[[CódigoProducto]:[Costo de venta]],4,FALSE)</f>
        <v>1720</v>
      </c>
    </row>
    <row r="2178" spans="1:8" ht="15.6" thickTop="1" thickBot="1" x14ac:dyDescent="0.35">
      <c r="A2178" s="1">
        <v>41958</v>
      </c>
      <c r="B2178" s="13" t="s">
        <v>58</v>
      </c>
      <c r="C2178" t="s">
        <v>24</v>
      </c>
      <c r="D2178">
        <v>2</v>
      </c>
      <c r="E2178" t="str">
        <f>VLOOKUP(Ventas[[#This Row],[Representante]],Vendedores[],2,FALSE)</f>
        <v>Chincha</v>
      </c>
      <c r="F2178" t="str">
        <f>VLOOKUP(Ventas[[#This Row],[CódigoProducto]],Productos[[CódigoProducto]:[Costo de venta]],2,FALSE)</f>
        <v>Samsung Galaxy S5</v>
      </c>
      <c r="G2178">
        <f>VLOOKUP(Ventas[[#This Row],[CódigoProducto]],Productos[[CódigoProducto]:[Costo de venta]],3,FALSE)</f>
        <v>2167.1999999999998</v>
      </c>
      <c r="H2178">
        <f>VLOOKUP(Ventas[[#This Row],[CódigoProducto]],Productos[[CódigoProducto]:[Costo de venta]],4,FALSE)</f>
        <v>1720</v>
      </c>
    </row>
    <row r="2179" spans="1:8" ht="15.6" thickTop="1" thickBot="1" x14ac:dyDescent="0.35">
      <c r="A2179" s="1">
        <v>41958</v>
      </c>
      <c r="B2179" s="13" t="s">
        <v>60</v>
      </c>
      <c r="C2179" t="s">
        <v>21</v>
      </c>
      <c r="D2179">
        <v>2</v>
      </c>
      <c r="E2179" t="str">
        <f>VLOOKUP(Ventas[[#This Row],[Representante]],Vendedores[],2,FALSE)</f>
        <v>Pisco</v>
      </c>
      <c r="F2179" t="str">
        <f>VLOOKUP(Ventas[[#This Row],[CódigoProducto]],Productos[[CódigoProducto]:[Costo de venta]],2,FALSE)</f>
        <v>BLU Studio X8</v>
      </c>
      <c r="G2179">
        <f>VLOOKUP(Ventas[[#This Row],[CódigoProducto]],Productos[[CódigoProducto]:[Costo de venta]],3,FALSE)</f>
        <v>1012</v>
      </c>
      <c r="H2179">
        <f>VLOOKUP(Ventas[[#This Row],[CódigoProducto]],Productos[[CódigoProducto]:[Costo de venta]],4,FALSE)</f>
        <v>920</v>
      </c>
    </row>
    <row r="2180" spans="1:8" ht="15.6" thickTop="1" thickBot="1" x14ac:dyDescent="0.35">
      <c r="A2180" s="1">
        <v>41958</v>
      </c>
      <c r="B2180" s="13" t="s">
        <v>54</v>
      </c>
      <c r="C2180" t="s">
        <v>21</v>
      </c>
      <c r="D2180">
        <v>3</v>
      </c>
      <c r="E2180" t="str">
        <f>VLOOKUP(Ventas[[#This Row],[Representante]],Vendedores[],2,FALSE)</f>
        <v>Cañete</v>
      </c>
      <c r="F2180" t="str">
        <f>VLOOKUP(Ventas[[#This Row],[CódigoProducto]],Productos[[CódigoProducto]:[Costo de venta]],2,FALSE)</f>
        <v>BLU Studio X8</v>
      </c>
      <c r="G2180">
        <f>VLOOKUP(Ventas[[#This Row],[CódigoProducto]],Productos[[CódigoProducto]:[Costo de venta]],3,FALSE)</f>
        <v>1012</v>
      </c>
      <c r="H2180">
        <f>VLOOKUP(Ventas[[#This Row],[CódigoProducto]],Productos[[CódigoProducto]:[Costo de venta]],4,FALSE)</f>
        <v>920</v>
      </c>
    </row>
    <row r="2181" spans="1:8" ht="15.6" thickTop="1" thickBot="1" x14ac:dyDescent="0.35">
      <c r="A2181" s="1">
        <v>41958</v>
      </c>
      <c r="B2181" s="13" t="s">
        <v>63</v>
      </c>
      <c r="C2181" t="s">
        <v>13</v>
      </c>
      <c r="D2181">
        <v>2</v>
      </c>
      <c r="E2181" t="str">
        <f>VLOOKUP(Ventas[[#This Row],[Representante]],Vendedores[],2,FALSE)</f>
        <v>Jaén</v>
      </c>
      <c r="F2181" t="str">
        <f>VLOOKUP(Ventas[[#This Row],[CódigoProducto]],Productos[[CódigoProducto]:[Costo de venta]],2,FALSE)</f>
        <v>Xiaomi Redmi Note 9</v>
      </c>
      <c r="G2181">
        <f>VLOOKUP(Ventas[[#This Row],[CódigoProducto]],Productos[[CódigoProducto]:[Costo de venta]],3,FALSE)</f>
        <v>1683</v>
      </c>
      <c r="H2181">
        <f>VLOOKUP(Ventas[[#This Row],[CódigoProducto]],Productos[[CódigoProducto]:[Costo de venta]],4,FALSE)</f>
        <v>1530</v>
      </c>
    </row>
    <row r="2182" spans="1:8" ht="15.6" thickTop="1" thickBot="1" x14ac:dyDescent="0.35">
      <c r="A2182" s="1">
        <v>41958</v>
      </c>
      <c r="B2182" s="13" t="s">
        <v>64</v>
      </c>
      <c r="C2182" t="s">
        <v>19</v>
      </c>
      <c r="D2182">
        <v>1</v>
      </c>
      <c r="E2182" t="str">
        <f>VLOOKUP(Ventas[[#This Row],[Representante]],Vendedores[],2,FALSE)</f>
        <v>Moyobamba</v>
      </c>
      <c r="F2182" t="str">
        <f>VLOOKUP(Ventas[[#This Row],[CódigoProducto]],Productos[[CódigoProducto]:[Costo de venta]],2,FALSE)</f>
        <v>ASUS ZenFone 3</v>
      </c>
      <c r="G2182">
        <f>VLOOKUP(Ventas[[#This Row],[CódigoProducto]],Productos[[CódigoProducto]:[Costo de venta]],3,FALSE)</f>
        <v>2013</v>
      </c>
      <c r="H2182">
        <f>VLOOKUP(Ventas[[#This Row],[CódigoProducto]],Productos[[CódigoProducto]:[Costo de venta]],4,FALSE)</f>
        <v>1650</v>
      </c>
    </row>
    <row r="2183" spans="1:8" ht="15.6" thickTop="1" thickBot="1" x14ac:dyDescent="0.35">
      <c r="A2183" s="1">
        <v>41958</v>
      </c>
      <c r="B2183" s="13" t="s">
        <v>65</v>
      </c>
      <c r="C2183" t="s">
        <v>21</v>
      </c>
      <c r="D2183">
        <v>2</v>
      </c>
      <c r="E2183" t="str">
        <f>VLOOKUP(Ventas[[#This Row],[Representante]],Vendedores[],2,FALSE)</f>
        <v>Barranca</v>
      </c>
      <c r="F2183" t="str">
        <f>VLOOKUP(Ventas[[#This Row],[CódigoProducto]],Productos[[CódigoProducto]:[Costo de venta]],2,FALSE)</f>
        <v>BLU Studio X8</v>
      </c>
      <c r="G2183">
        <f>VLOOKUP(Ventas[[#This Row],[CódigoProducto]],Productos[[CódigoProducto]:[Costo de venta]],3,FALSE)</f>
        <v>1012</v>
      </c>
      <c r="H2183">
        <f>VLOOKUP(Ventas[[#This Row],[CódigoProducto]],Productos[[CódigoProducto]:[Costo de venta]],4,FALSE)</f>
        <v>920</v>
      </c>
    </row>
    <row r="2184" spans="1:8" ht="15.6" thickTop="1" thickBot="1" x14ac:dyDescent="0.35">
      <c r="A2184" s="1">
        <v>41958</v>
      </c>
      <c r="B2184" s="13" t="s">
        <v>66</v>
      </c>
      <c r="C2184" t="s">
        <v>21</v>
      </c>
      <c r="D2184">
        <v>1</v>
      </c>
      <c r="E2184" t="str">
        <f>VLOOKUP(Ventas[[#This Row],[Representante]],Vendedores[],2,FALSE)</f>
        <v>Huacho</v>
      </c>
      <c r="F2184" t="str">
        <f>VLOOKUP(Ventas[[#This Row],[CódigoProducto]],Productos[[CódigoProducto]:[Costo de venta]],2,FALSE)</f>
        <v>BLU Studio X8</v>
      </c>
      <c r="G2184">
        <f>VLOOKUP(Ventas[[#This Row],[CódigoProducto]],Productos[[CódigoProducto]:[Costo de venta]],3,FALSE)</f>
        <v>1012</v>
      </c>
      <c r="H2184">
        <f>VLOOKUP(Ventas[[#This Row],[CódigoProducto]],Productos[[CódigoProducto]:[Costo de venta]],4,FALSE)</f>
        <v>920</v>
      </c>
    </row>
    <row r="2185" spans="1:8" ht="15.6" thickTop="1" thickBot="1" x14ac:dyDescent="0.35">
      <c r="A2185" s="1">
        <v>41958</v>
      </c>
      <c r="B2185" s="13" t="s">
        <v>67</v>
      </c>
      <c r="C2185" t="s">
        <v>14</v>
      </c>
      <c r="D2185">
        <v>9</v>
      </c>
      <c r="E2185" t="str">
        <f>VLOOKUP(Ventas[[#This Row],[Representante]],Vendedores[],2,FALSE)</f>
        <v>Tingo María</v>
      </c>
      <c r="F2185" t="str">
        <f>VLOOKUP(Ventas[[#This Row],[CódigoProducto]],Productos[[CódigoProducto]:[Costo de venta]],2,FALSE)</f>
        <v>Samsung Galaxy A20</v>
      </c>
      <c r="G2185">
        <f>VLOOKUP(Ventas[[#This Row],[CódigoProducto]],Productos[[CódigoProducto]:[Costo de venta]],3,FALSE)</f>
        <v>1725</v>
      </c>
      <c r="H2185">
        <f>VLOOKUP(Ventas[[#This Row],[CódigoProducto]],Productos[[CódigoProducto]:[Costo de venta]],4,FALSE)</f>
        <v>1500</v>
      </c>
    </row>
    <row r="2186" spans="1:8" ht="15.6" thickTop="1" thickBot="1" x14ac:dyDescent="0.35">
      <c r="A2186" s="1">
        <v>41958</v>
      </c>
      <c r="B2186" s="13" t="s">
        <v>68</v>
      </c>
      <c r="C2186" t="s">
        <v>14</v>
      </c>
      <c r="D2186">
        <v>1</v>
      </c>
      <c r="E2186" t="str">
        <f>VLOOKUP(Ventas[[#This Row],[Representante]],Vendedores[],2,FALSE)</f>
        <v>Paita</v>
      </c>
      <c r="F2186" t="str">
        <f>VLOOKUP(Ventas[[#This Row],[CódigoProducto]],Productos[[CódigoProducto]:[Costo de venta]],2,FALSE)</f>
        <v>Samsung Galaxy A20</v>
      </c>
      <c r="G2186">
        <f>VLOOKUP(Ventas[[#This Row],[CódigoProducto]],Productos[[CódigoProducto]:[Costo de venta]],3,FALSE)</f>
        <v>1725</v>
      </c>
      <c r="H2186">
        <f>VLOOKUP(Ventas[[#This Row],[CódigoProducto]],Productos[[CódigoProducto]:[Costo de venta]],4,FALSE)</f>
        <v>1500</v>
      </c>
    </row>
    <row r="2187" spans="1:8" ht="15.6" thickTop="1" thickBot="1" x14ac:dyDescent="0.35">
      <c r="A2187" s="1">
        <v>41958</v>
      </c>
      <c r="B2187" s="13" t="s">
        <v>62</v>
      </c>
      <c r="C2187" t="s">
        <v>14</v>
      </c>
      <c r="D2187">
        <v>1</v>
      </c>
      <c r="E2187" t="str">
        <f>VLOOKUP(Ventas[[#This Row],[Representante]],Vendedores[],2,FALSE)</f>
        <v>Sullana</v>
      </c>
      <c r="F2187" t="str">
        <f>VLOOKUP(Ventas[[#This Row],[CódigoProducto]],Productos[[CódigoProducto]:[Costo de venta]],2,FALSE)</f>
        <v>Samsung Galaxy A20</v>
      </c>
      <c r="G2187">
        <f>VLOOKUP(Ventas[[#This Row],[CódigoProducto]],Productos[[CódigoProducto]:[Costo de venta]],3,FALSE)</f>
        <v>1725</v>
      </c>
      <c r="H2187">
        <f>VLOOKUP(Ventas[[#This Row],[CódigoProducto]],Productos[[CódigoProducto]:[Costo de venta]],4,FALSE)</f>
        <v>1500</v>
      </c>
    </row>
    <row r="2188" spans="1:8" ht="15.6" thickTop="1" thickBot="1" x14ac:dyDescent="0.35">
      <c r="A2188" s="1">
        <v>41958</v>
      </c>
      <c r="B2188" s="13" t="s">
        <v>61</v>
      </c>
      <c r="C2188" t="s">
        <v>21</v>
      </c>
      <c r="D2188">
        <v>2</v>
      </c>
      <c r="E2188" t="str">
        <f>VLOOKUP(Ventas[[#This Row],[Representante]],Vendedores[],2,FALSE)</f>
        <v>Cerro de Pasco</v>
      </c>
      <c r="F2188" t="str">
        <f>VLOOKUP(Ventas[[#This Row],[CódigoProducto]],Productos[[CódigoProducto]:[Costo de venta]],2,FALSE)</f>
        <v>BLU Studio X8</v>
      </c>
      <c r="G2188">
        <f>VLOOKUP(Ventas[[#This Row],[CódigoProducto]],Productos[[CódigoProducto]:[Costo de venta]],3,FALSE)</f>
        <v>1012</v>
      </c>
      <c r="H2188">
        <f>VLOOKUP(Ventas[[#This Row],[CódigoProducto]],Productos[[CódigoProducto]:[Costo de venta]],4,FALSE)</f>
        <v>920</v>
      </c>
    </row>
    <row r="2189" spans="1:8" ht="15.6" thickTop="1" thickBot="1" x14ac:dyDescent="0.35">
      <c r="A2189" s="1">
        <v>41958</v>
      </c>
      <c r="B2189" s="13" t="s">
        <v>69</v>
      </c>
      <c r="C2189" t="s">
        <v>17</v>
      </c>
      <c r="D2189">
        <v>3</v>
      </c>
      <c r="E2189" t="str">
        <f>VLOOKUP(Ventas[[#This Row],[Representante]],Vendedores[],2,FALSE)</f>
        <v>Satipo</v>
      </c>
      <c r="F2189" t="str">
        <f>VLOOKUP(Ventas[[#This Row],[CódigoProducto]],Productos[[CódigoProducto]:[Costo de venta]],2,FALSE)</f>
        <v>BLU Advance 5.0</v>
      </c>
      <c r="G2189">
        <f>VLOOKUP(Ventas[[#This Row],[CódigoProducto]],Productos[[CódigoProducto]:[Costo de venta]],3,FALSE)</f>
        <v>1620</v>
      </c>
      <c r="H2189">
        <f>VLOOKUP(Ventas[[#This Row],[CódigoProducto]],Productos[[CódigoProducto]:[Costo de venta]],4,FALSE)</f>
        <v>1350</v>
      </c>
    </row>
    <row r="2190" spans="1:8" ht="15.6" thickTop="1" thickBot="1" x14ac:dyDescent="0.35">
      <c r="A2190" s="1">
        <v>41958</v>
      </c>
      <c r="B2190" s="13" t="s">
        <v>70</v>
      </c>
      <c r="C2190" t="s">
        <v>16</v>
      </c>
      <c r="D2190">
        <v>3</v>
      </c>
      <c r="E2190" t="str">
        <f>VLOOKUP(Ventas[[#This Row],[Representante]],Vendedores[],2,FALSE)</f>
        <v>Talara</v>
      </c>
      <c r="F2190" t="str">
        <f>VLOOKUP(Ventas[[#This Row],[CódigoProducto]],Productos[[CódigoProducto]:[Costo de venta]],2,FALSE)</f>
        <v>Huawei Nexus 6P</v>
      </c>
      <c r="G2190">
        <f>VLOOKUP(Ventas[[#This Row],[CódigoProducto]],Productos[[CódigoProducto]:[Costo de venta]],3,FALSE)</f>
        <v>1624</v>
      </c>
      <c r="H2190">
        <f>VLOOKUP(Ventas[[#This Row],[CódigoProducto]],Productos[[CódigoProducto]:[Costo de venta]],4,FALSE)</f>
        <v>1450</v>
      </c>
    </row>
    <row r="2191" spans="1:8" ht="15.6" thickTop="1" thickBot="1" x14ac:dyDescent="0.35">
      <c r="A2191" s="1">
        <v>41958</v>
      </c>
      <c r="B2191" s="13" t="s">
        <v>71</v>
      </c>
      <c r="C2191" t="s">
        <v>14</v>
      </c>
      <c r="D2191">
        <v>1</v>
      </c>
      <c r="E2191" t="str">
        <f>VLOOKUP(Ventas[[#This Row],[Representante]],Vendedores[],2,FALSE)</f>
        <v>Yurimaguas</v>
      </c>
      <c r="F2191" t="str">
        <f>VLOOKUP(Ventas[[#This Row],[CódigoProducto]],Productos[[CódigoProducto]:[Costo de venta]],2,FALSE)</f>
        <v>Samsung Galaxy A20</v>
      </c>
      <c r="G2191">
        <f>VLOOKUP(Ventas[[#This Row],[CódigoProducto]],Productos[[CódigoProducto]:[Costo de venta]],3,FALSE)</f>
        <v>1725</v>
      </c>
      <c r="H2191">
        <f>VLOOKUP(Ventas[[#This Row],[CódigoProducto]],Productos[[CódigoProducto]:[Costo de venta]],4,FALSE)</f>
        <v>1500</v>
      </c>
    </row>
    <row r="2192" spans="1:8" ht="15.6" thickTop="1" thickBot="1" x14ac:dyDescent="0.35">
      <c r="A2192" s="1">
        <v>41958</v>
      </c>
      <c r="B2192" s="13" t="s">
        <v>46</v>
      </c>
      <c r="C2192" t="s">
        <v>23</v>
      </c>
      <c r="D2192">
        <v>2</v>
      </c>
      <c r="E2192" t="str">
        <f>VLOOKUP(Ventas[[#This Row],[Representante]],Vendedores[],2,FALSE)</f>
        <v>Sicuani</v>
      </c>
      <c r="F2192" t="str">
        <f>VLOOKUP(Ventas[[#This Row],[CódigoProducto]],Productos[[CódigoProducto]:[Costo de venta]],2,FALSE)</f>
        <v>Samsung Galaxy J7</v>
      </c>
      <c r="G2192">
        <f>VLOOKUP(Ventas[[#This Row],[CódigoProducto]],Productos[[CódigoProducto]:[Costo de venta]],3,FALSE)</f>
        <v>2016.5</v>
      </c>
      <c r="H2192">
        <f>VLOOKUP(Ventas[[#This Row],[CódigoProducto]],Productos[[CódigoProducto]:[Costo de venta]],4,FALSE)</f>
        <v>1850</v>
      </c>
    </row>
    <row r="2193" spans="1:8" ht="15.6" thickTop="1" thickBot="1" x14ac:dyDescent="0.35">
      <c r="A2193" s="1">
        <v>41958</v>
      </c>
      <c r="B2193" s="13" t="s">
        <v>72</v>
      </c>
      <c r="C2193" t="s">
        <v>24</v>
      </c>
      <c r="D2193">
        <v>1</v>
      </c>
      <c r="E2193" t="str">
        <f>VLOOKUP(Ventas[[#This Row],[Representante]],Vendedores[],2,FALSE)</f>
        <v>Sechura</v>
      </c>
      <c r="F2193" t="str">
        <f>VLOOKUP(Ventas[[#This Row],[CódigoProducto]],Productos[[CódigoProducto]:[Costo de venta]],2,FALSE)</f>
        <v>Samsung Galaxy S5</v>
      </c>
      <c r="G2193">
        <f>VLOOKUP(Ventas[[#This Row],[CódigoProducto]],Productos[[CódigoProducto]:[Costo de venta]],3,FALSE)</f>
        <v>2167.1999999999998</v>
      </c>
      <c r="H2193">
        <f>VLOOKUP(Ventas[[#This Row],[CódigoProducto]],Productos[[CódigoProducto]:[Costo de venta]],4,FALSE)</f>
        <v>1720</v>
      </c>
    </row>
    <row r="2194" spans="1:8" ht="15.6" thickTop="1" thickBot="1" x14ac:dyDescent="0.35">
      <c r="A2194" s="1">
        <v>41958</v>
      </c>
      <c r="B2194" s="13" t="s">
        <v>73</v>
      </c>
      <c r="C2194" t="s">
        <v>21</v>
      </c>
      <c r="D2194">
        <v>3</v>
      </c>
      <c r="E2194" t="str">
        <f>VLOOKUP(Ventas[[#This Row],[Representante]],Vendedores[],2,FALSE)</f>
        <v>Puerto Maldonado</v>
      </c>
      <c r="F2194" t="str">
        <f>VLOOKUP(Ventas[[#This Row],[CódigoProducto]],Productos[[CódigoProducto]:[Costo de venta]],2,FALSE)</f>
        <v>BLU Studio X8</v>
      </c>
      <c r="G2194">
        <f>VLOOKUP(Ventas[[#This Row],[CódigoProducto]],Productos[[CódigoProducto]:[Costo de venta]],3,FALSE)</f>
        <v>1012</v>
      </c>
      <c r="H2194">
        <f>VLOOKUP(Ventas[[#This Row],[CódigoProducto]],Productos[[CódigoProducto]:[Costo de venta]],4,FALSE)</f>
        <v>920</v>
      </c>
    </row>
    <row r="2195" spans="1:8" ht="15.6" thickTop="1" thickBot="1" x14ac:dyDescent="0.35">
      <c r="A2195" s="1">
        <v>41958</v>
      </c>
      <c r="B2195" s="13" t="s">
        <v>74</v>
      </c>
      <c r="C2195" t="s">
        <v>17</v>
      </c>
      <c r="D2195">
        <v>3</v>
      </c>
      <c r="E2195" t="str">
        <f>VLOOKUP(Ventas[[#This Row],[Representante]],Vendedores[],2,FALSE)</f>
        <v>Huánuco</v>
      </c>
      <c r="F2195" t="str">
        <f>VLOOKUP(Ventas[[#This Row],[CódigoProducto]],Productos[[CódigoProducto]:[Costo de venta]],2,FALSE)</f>
        <v>BLU Advance 5.0</v>
      </c>
      <c r="G2195">
        <f>VLOOKUP(Ventas[[#This Row],[CódigoProducto]],Productos[[CódigoProducto]:[Costo de venta]],3,FALSE)</f>
        <v>1620</v>
      </c>
      <c r="H2195">
        <f>VLOOKUP(Ventas[[#This Row],[CódigoProducto]],Productos[[CódigoProducto]:[Costo de venta]],4,FALSE)</f>
        <v>1350</v>
      </c>
    </row>
    <row r="2196" spans="1:8" ht="15.6" thickTop="1" thickBot="1" x14ac:dyDescent="0.35">
      <c r="A2196" s="1">
        <v>41958</v>
      </c>
      <c r="B2196" s="13" t="s">
        <v>75</v>
      </c>
      <c r="C2196" t="s">
        <v>14</v>
      </c>
      <c r="D2196">
        <v>1</v>
      </c>
      <c r="E2196" t="str">
        <f>VLOOKUP(Ventas[[#This Row],[Representante]],Vendedores[],2,FALSE)</f>
        <v>Tarapoto</v>
      </c>
      <c r="F2196" t="str">
        <f>VLOOKUP(Ventas[[#This Row],[CódigoProducto]],Productos[[CódigoProducto]:[Costo de venta]],2,FALSE)</f>
        <v>Samsung Galaxy A20</v>
      </c>
      <c r="G2196">
        <f>VLOOKUP(Ventas[[#This Row],[CódigoProducto]],Productos[[CódigoProducto]:[Costo de venta]],3,FALSE)</f>
        <v>1725</v>
      </c>
      <c r="H2196">
        <f>VLOOKUP(Ventas[[#This Row],[CódigoProducto]],Productos[[CódigoProducto]:[Costo de venta]],4,FALSE)</f>
        <v>1500</v>
      </c>
    </row>
    <row r="2197" spans="1:8" ht="15.6" thickTop="1" thickBot="1" x14ac:dyDescent="0.35">
      <c r="A2197" s="1">
        <v>41958</v>
      </c>
      <c r="B2197" s="13" t="s">
        <v>76</v>
      </c>
      <c r="C2197" t="s">
        <v>16</v>
      </c>
      <c r="D2197">
        <v>3</v>
      </c>
      <c r="E2197" t="str">
        <f>VLOOKUP(Ventas[[#This Row],[Representante]],Vendedores[],2,FALSE)</f>
        <v>Chepén</v>
      </c>
      <c r="F2197" t="str">
        <f>VLOOKUP(Ventas[[#This Row],[CódigoProducto]],Productos[[CódigoProducto]:[Costo de venta]],2,FALSE)</f>
        <v>Huawei Nexus 6P</v>
      </c>
      <c r="G2197">
        <f>VLOOKUP(Ventas[[#This Row],[CódigoProducto]],Productos[[CódigoProducto]:[Costo de venta]],3,FALSE)</f>
        <v>1624</v>
      </c>
      <c r="H2197">
        <f>VLOOKUP(Ventas[[#This Row],[CódigoProducto]],Productos[[CódigoProducto]:[Costo de venta]],4,FALSE)</f>
        <v>1450</v>
      </c>
    </row>
    <row r="2198" spans="1:8" ht="15.6" thickTop="1" thickBot="1" x14ac:dyDescent="0.35">
      <c r="A2198" s="1">
        <v>41958</v>
      </c>
      <c r="B2198" s="13" t="s">
        <v>77</v>
      </c>
      <c r="C2198" t="s">
        <v>22</v>
      </c>
      <c r="D2198">
        <v>14</v>
      </c>
      <c r="E2198" t="str">
        <f>VLOOKUP(Ventas[[#This Row],[Representante]],Vendedores[],2,FALSE)</f>
        <v>Moquegua</v>
      </c>
      <c r="F2198" t="str">
        <f>VLOOKUP(Ventas[[#This Row],[CódigoProducto]],Productos[[CódigoProducto]:[Costo de venta]],2,FALSE)</f>
        <v>Samsung Galaxy S69</v>
      </c>
      <c r="G2198">
        <f>VLOOKUP(Ventas[[#This Row],[CódigoProducto]],Productos[[CódigoProducto]:[Costo de venta]],3,FALSE)</f>
        <v>998.4</v>
      </c>
      <c r="H2198">
        <f>VLOOKUP(Ventas[[#This Row],[CódigoProducto]],Productos[[CódigoProducto]:[Costo de venta]],4,FALSE)</f>
        <v>960</v>
      </c>
    </row>
    <row r="2199" spans="1:8" ht="15.6" thickTop="1" thickBot="1" x14ac:dyDescent="0.35">
      <c r="A2199" s="1">
        <v>41958</v>
      </c>
      <c r="B2199" s="13" t="s">
        <v>78</v>
      </c>
      <c r="C2199" t="s">
        <v>17</v>
      </c>
      <c r="D2199">
        <v>3</v>
      </c>
      <c r="E2199" t="str">
        <f>VLOOKUP(Ventas[[#This Row],[Representante]],Vendedores[],2,FALSE)</f>
        <v>Tarma</v>
      </c>
      <c r="F2199" t="str">
        <f>VLOOKUP(Ventas[[#This Row],[CódigoProducto]],Productos[[CódigoProducto]:[Costo de venta]],2,FALSE)</f>
        <v>BLU Advance 5.0</v>
      </c>
      <c r="G2199">
        <f>VLOOKUP(Ventas[[#This Row],[CódigoProducto]],Productos[[CódigoProducto]:[Costo de venta]],3,FALSE)</f>
        <v>1620</v>
      </c>
      <c r="H2199">
        <f>VLOOKUP(Ventas[[#This Row],[CódigoProducto]],Productos[[CódigoProducto]:[Costo de venta]],4,FALSE)</f>
        <v>1350</v>
      </c>
    </row>
    <row r="2200" spans="1:8" ht="15.6" thickTop="1" thickBot="1" x14ac:dyDescent="0.35">
      <c r="A2200" s="1">
        <v>41958</v>
      </c>
      <c r="B2200" s="13" t="s">
        <v>79</v>
      </c>
      <c r="C2200" t="s">
        <v>24</v>
      </c>
      <c r="D2200">
        <v>1</v>
      </c>
      <c r="E2200" t="str">
        <f>VLOOKUP(Ventas[[#This Row],[Representante]],Vendedores[],2,FALSE)</f>
        <v>Ayacucho</v>
      </c>
      <c r="F2200" t="str">
        <f>VLOOKUP(Ventas[[#This Row],[CódigoProducto]],Productos[[CódigoProducto]:[Costo de venta]],2,FALSE)</f>
        <v>Samsung Galaxy S5</v>
      </c>
      <c r="G2200">
        <f>VLOOKUP(Ventas[[#This Row],[CódigoProducto]],Productos[[CódigoProducto]:[Costo de venta]],3,FALSE)</f>
        <v>2167.1999999999998</v>
      </c>
      <c r="H2200">
        <f>VLOOKUP(Ventas[[#This Row],[CódigoProducto]],Productos[[CódigoProducto]:[Costo de venta]],4,FALSE)</f>
        <v>1720</v>
      </c>
    </row>
    <row r="2201" spans="1:8" ht="15.6" thickTop="1" thickBot="1" x14ac:dyDescent="0.35">
      <c r="A2201" s="1">
        <v>41958</v>
      </c>
      <c r="B2201" s="13" t="s">
        <v>80</v>
      </c>
      <c r="C2201" t="s">
        <v>22</v>
      </c>
      <c r="D2201">
        <v>3</v>
      </c>
      <c r="E2201" t="str">
        <f>VLOOKUP(Ventas[[#This Row],[Representante]],Vendedores[],2,FALSE)</f>
        <v>Tacna</v>
      </c>
      <c r="F2201" t="str">
        <f>VLOOKUP(Ventas[[#This Row],[CódigoProducto]],Productos[[CódigoProducto]:[Costo de venta]],2,FALSE)</f>
        <v>Samsung Galaxy S69</v>
      </c>
      <c r="G2201">
        <f>VLOOKUP(Ventas[[#This Row],[CódigoProducto]],Productos[[CódigoProducto]:[Costo de venta]],3,FALSE)</f>
        <v>998.4</v>
      </c>
      <c r="H2201">
        <f>VLOOKUP(Ventas[[#This Row],[CódigoProducto]],Productos[[CódigoProducto]:[Costo de venta]],4,FALSE)</f>
        <v>960</v>
      </c>
    </row>
    <row r="2202" spans="1:8" ht="15.6" thickTop="1" thickBot="1" x14ac:dyDescent="0.35">
      <c r="A2202" s="1">
        <v>41958</v>
      </c>
      <c r="B2202" s="13" t="s">
        <v>81</v>
      </c>
      <c r="C2202" t="s">
        <v>18</v>
      </c>
      <c r="D2202">
        <v>1</v>
      </c>
      <c r="E2202" t="str">
        <f>VLOOKUP(Ventas[[#This Row],[Representante]],Vendedores[],2,FALSE)</f>
        <v>Huacho</v>
      </c>
      <c r="F2202" t="str">
        <f>VLOOKUP(Ventas[[#This Row],[CódigoProducto]],Productos[[CódigoProducto]:[Costo de venta]],2,FALSE)</f>
        <v>Apple iPhone 6</v>
      </c>
      <c r="G2202">
        <f>VLOOKUP(Ventas[[#This Row],[CódigoProducto]],Productos[[CódigoProducto]:[Costo de venta]],3,FALSE)</f>
        <v>1312.5</v>
      </c>
      <c r="H2202">
        <f>VLOOKUP(Ventas[[#This Row],[CódigoProducto]],Productos[[CódigoProducto]:[Costo de venta]],4,FALSE)</f>
        <v>1250</v>
      </c>
    </row>
    <row r="2203" spans="1:8" ht="15.6" thickTop="1" thickBot="1" x14ac:dyDescent="0.35">
      <c r="A2203" s="1">
        <v>41958</v>
      </c>
      <c r="B2203" s="13" t="s">
        <v>44</v>
      </c>
      <c r="C2203" t="s">
        <v>15</v>
      </c>
      <c r="D2203">
        <v>2</v>
      </c>
      <c r="E2203" t="str">
        <f>VLOOKUP(Ventas[[#This Row],[Representante]],Vendedores[],2,FALSE)</f>
        <v>Iquitos</v>
      </c>
      <c r="F2203" t="str">
        <f>VLOOKUP(Ventas[[#This Row],[CódigoProducto]],Productos[[CódigoProducto]:[Costo de venta]],2,FALSE)</f>
        <v>Moto G Plus</v>
      </c>
      <c r="G2203">
        <f>VLOOKUP(Ventas[[#This Row],[CódigoProducto]],Productos[[CódigoProducto]:[Costo de venta]],3,FALSE)</f>
        <v>2376</v>
      </c>
      <c r="H2203">
        <f>VLOOKUP(Ventas[[#This Row],[CódigoProducto]],Productos[[CódigoProducto]:[Costo de venta]],4,FALSE)</f>
        <v>2200</v>
      </c>
    </row>
    <row r="2204" spans="1:8" ht="15.6" thickTop="1" thickBot="1" x14ac:dyDescent="0.35">
      <c r="A2204" s="1">
        <v>41958</v>
      </c>
      <c r="B2204" s="13" t="s">
        <v>82</v>
      </c>
      <c r="C2204" t="s">
        <v>21</v>
      </c>
      <c r="D2204">
        <v>2</v>
      </c>
      <c r="E2204" t="str">
        <f>VLOOKUP(Ventas[[#This Row],[Representante]],Vendedores[],2,FALSE)</f>
        <v>Moquegua</v>
      </c>
      <c r="F2204" t="str">
        <f>VLOOKUP(Ventas[[#This Row],[CódigoProducto]],Productos[[CódigoProducto]:[Costo de venta]],2,FALSE)</f>
        <v>BLU Studio X8</v>
      </c>
      <c r="G2204">
        <f>VLOOKUP(Ventas[[#This Row],[CódigoProducto]],Productos[[CódigoProducto]:[Costo de venta]],3,FALSE)</f>
        <v>1012</v>
      </c>
      <c r="H2204">
        <f>VLOOKUP(Ventas[[#This Row],[CódigoProducto]],Productos[[CódigoProducto]:[Costo de venta]],4,FALSE)</f>
        <v>920</v>
      </c>
    </row>
    <row r="2205" spans="1:8" ht="15.6" thickTop="1" thickBot="1" x14ac:dyDescent="0.35">
      <c r="A2205" s="1">
        <v>41958</v>
      </c>
      <c r="B2205" s="13" t="s">
        <v>83</v>
      </c>
      <c r="C2205" t="s">
        <v>17</v>
      </c>
      <c r="D2205">
        <v>4</v>
      </c>
      <c r="E2205" t="str">
        <f>VLOOKUP(Ventas[[#This Row],[Representante]],Vendedores[],2,FALSE)</f>
        <v>Huaraz</v>
      </c>
      <c r="F2205" t="str">
        <f>VLOOKUP(Ventas[[#This Row],[CódigoProducto]],Productos[[CódigoProducto]:[Costo de venta]],2,FALSE)</f>
        <v>BLU Advance 5.0</v>
      </c>
      <c r="G2205">
        <f>VLOOKUP(Ventas[[#This Row],[CódigoProducto]],Productos[[CódigoProducto]:[Costo de venta]],3,FALSE)</f>
        <v>1620</v>
      </c>
      <c r="H2205">
        <f>VLOOKUP(Ventas[[#This Row],[CódigoProducto]],Productos[[CódigoProducto]:[Costo de venta]],4,FALSE)</f>
        <v>1350</v>
      </c>
    </row>
    <row r="2206" spans="1:8" ht="15.6" thickTop="1" thickBot="1" x14ac:dyDescent="0.35">
      <c r="A2206" s="1">
        <v>41958</v>
      </c>
      <c r="B2206" s="13" t="s">
        <v>84</v>
      </c>
      <c r="C2206" t="s">
        <v>19</v>
      </c>
      <c r="D2206">
        <v>1</v>
      </c>
      <c r="E2206" t="str">
        <f>VLOOKUP(Ventas[[#This Row],[Representante]],Vendedores[],2,FALSE)</f>
        <v>Trujillo</v>
      </c>
      <c r="F2206" t="str">
        <f>VLOOKUP(Ventas[[#This Row],[CódigoProducto]],Productos[[CódigoProducto]:[Costo de venta]],2,FALSE)</f>
        <v>ASUS ZenFone 3</v>
      </c>
      <c r="G2206">
        <f>VLOOKUP(Ventas[[#This Row],[CódigoProducto]],Productos[[CódigoProducto]:[Costo de venta]],3,FALSE)</f>
        <v>2013</v>
      </c>
      <c r="H2206">
        <f>VLOOKUP(Ventas[[#This Row],[CódigoProducto]],Productos[[CódigoProducto]:[Costo de venta]],4,FALSE)</f>
        <v>1650</v>
      </c>
    </row>
    <row r="2207" spans="1:8" ht="15.6" thickTop="1" thickBot="1" x14ac:dyDescent="0.35">
      <c r="A2207" s="1">
        <v>41958</v>
      </c>
      <c r="B2207" s="13" t="s">
        <v>85</v>
      </c>
      <c r="C2207" t="s">
        <v>22</v>
      </c>
      <c r="D2207">
        <v>1</v>
      </c>
      <c r="E2207" t="str">
        <f>VLOOKUP(Ventas[[#This Row],[Representante]],Vendedores[],2,FALSE)</f>
        <v>Jauja</v>
      </c>
      <c r="F2207" t="str">
        <f>VLOOKUP(Ventas[[#This Row],[CódigoProducto]],Productos[[CódigoProducto]:[Costo de venta]],2,FALSE)</f>
        <v>Samsung Galaxy S69</v>
      </c>
      <c r="G2207">
        <f>VLOOKUP(Ventas[[#This Row],[CódigoProducto]],Productos[[CódigoProducto]:[Costo de venta]],3,FALSE)</f>
        <v>998.4</v>
      </c>
      <c r="H2207">
        <f>VLOOKUP(Ventas[[#This Row],[CódigoProducto]],Productos[[CódigoProducto]:[Costo de venta]],4,FALSE)</f>
        <v>960</v>
      </c>
    </row>
    <row r="2208" spans="1:8" ht="15.6" thickTop="1" thickBot="1" x14ac:dyDescent="0.35">
      <c r="A2208" s="1">
        <v>41958</v>
      </c>
      <c r="B2208" s="13" t="s">
        <v>86</v>
      </c>
      <c r="C2208" t="s">
        <v>15</v>
      </c>
      <c r="D2208">
        <v>2</v>
      </c>
      <c r="E2208" t="str">
        <f>VLOOKUP(Ventas[[#This Row],[Representante]],Vendedores[],2,FALSE)</f>
        <v>Puerto Maldonado</v>
      </c>
      <c r="F2208" t="str">
        <f>VLOOKUP(Ventas[[#This Row],[CódigoProducto]],Productos[[CódigoProducto]:[Costo de venta]],2,FALSE)</f>
        <v>Moto G Plus</v>
      </c>
      <c r="G2208">
        <f>VLOOKUP(Ventas[[#This Row],[CódigoProducto]],Productos[[CódigoProducto]:[Costo de venta]],3,FALSE)</f>
        <v>2376</v>
      </c>
      <c r="H2208">
        <f>VLOOKUP(Ventas[[#This Row],[CódigoProducto]],Productos[[CódigoProducto]:[Costo de venta]],4,FALSE)</f>
        <v>2200</v>
      </c>
    </row>
    <row r="2209" spans="1:8" ht="15.6" thickTop="1" thickBot="1" x14ac:dyDescent="0.35">
      <c r="A2209" s="1">
        <v>41958</v>
      </c>
      <c r="B2209" s="13" t="s">
        <v>36</v>
      </c>
      <c r="C2209" t="s">
        <v>14</v>
      </c>
      <c r="D2209">
        <v>1</v>
      </c>
      <c r="E2209" t="str">
        <f>VLOOKUP(Ventas[[#This Row],[Representante]],Vendedores[],2,FALSE)</f>
        <v>Barranca</v>
      </c>
      <c r="F2209" t="str">
        <f>VLOOKUP(Ventas[[#This Row],[CódigoProducto]],Productos[[CódigoProducto]:[Costo de venta]],2,FALSE)</f>
        <v>Samsung Galaxy A20</v>
      </c>
      <c r="G2209">
        <f>VLOOKUP(Ventas[[#This Row],[CódigoProducto]],Productos[[CódigoProducto]:[Costo de venta]],3,FALSE)</f>
        <v>1725</v>
      </c>
      <c r="H2209">
        <f>VLOOKUP(Ventas[[#This Row],[CódigoProducto]],Productos[[CódigoProducto]:[Costo de venta]],4,FALSE)</f>
        <v>1500</v>
      </c>
    </row>
    <row r="2210" spans="1:8" ht="15.6" thickTop="1" thickBot="1" x14ac:dyDescent="0.35">
      <c r="A2210" s="1">
        <v>41958</v>
      </c>
      <c r="B2210" s="13" t="s">
        <v>87</v>
      </c>
      <c r="C2210" t="s">
        <v>21</v>
      </c>
      <c r="D2210">
        <v>1</v>
      </c>
      <c r="E2210" t="str">
        <f>VLOOKUP(Ventas[[#This Row],[Representante]],Vendedores[],2,FALSE)</f>
        <v>Tumbes</v>
      </c>
      <c r="F2210" t="str">
        <f>VLOOKUP(Ventas[[#This Row],[CódigoProducto]],Productos[[CódigoProducto]:[Costo de venta]],2,FALSE)</f>
        <v>BLU Studio X8</v>
      </c>
      <c r="G2210">
        <f>VLOOKUP(Ventas[[#This Row],[CódigoProducto]],Productos[[CódigoProducto]:[Costo de venta]],3,FALSE)</f>
        <v>1012</v>
      </c>
      <c r="H2210">
        <f>VLOOKUP(Ventas[[#This Row],[CódigoProducto]],Productos[[CódigoProducto]:[Costo de venta]],4,FALSE)</f>
        <v>920</v>
      </c>
    </row>
    <row r="2211" spans="1:8" ht="15.6" thickTop="1" thickBot="1" x14ac:dyDescent="0.35">
      <c r="A2211" s="1">
        <v>41958</v>
      </c>
      <c r="B2211" s="13" t="s">
        <v>88</v>
      </c>
      <c r="C2211" t="s">
        <v>24</v>
      </c>
      <c r="D2211">
        <v>2</v>
      </c>
      <c r="E2211" t="str">
        <f>VLOOKUP(Ventas[[#This Row],[Representante]],Vendedores[],2,FALSE)</f>
        <v>Talara</v>
      </c>
      <c r="F2211" t="str">
        <f>VLOOKUP(Ventas[[#This Row],[CódigoProducto]],Productos[[CódigoProducto]:[Costo de venta]],2,FALSE)</f>
        <v>Samsung Galaxy S5</v>
      </c>
      <c r="G2211">
        <f>VLOOKUP(Ventas[[#This Row],[CódigoProducto]],Productos[[CódigoProducto]:[Costo de venta]],3,FALSE)</f>
        <v>2167.1999999999998</v>
      </c>
      <c r="H2211">
        <f>VLOOKUP(Ventas[[#This Row],[CódigoProducto]],Productos[[CódigoProducto]:[Costo de venta]],4,FALSE)</f>
        <v>1720</v>
      </c>
    </row>
    <row r="2212" spans="1:8" ht="15.6" thickTop="1" thickBot="1" x14ac:dyDescent="0.35">
      <c r="A2212" s="1">
        <v>41958</v>
      </c>
      <c r="B2212" s="13" t="s">
        <v>89</v>
      </c>
      <c r="C2212" t="s">
        <v>23</v>
      </c>
      <c r="D2212">
        <v>3</v>
      </c>
      <c r="E2212" t="str">
        <f>VLOOKUP(Ventas[[#This Row],[Representante]],Vendedores[],2,FALSE)</f>
        <v>Paita</v>
      </c>
      <c r="F2212" t="str">
        <f>VLOOKUP(Ventas[[#This Row],[CódigoProducto]],Productos[[CódigoProducto]:[Costo de venta]],2,FALSE)</f>
        <v>Samsung Galaxy J7</v>
      </c>
      <c r="G2212">
        <f>VLOOKUP(Ventas[[#This Row],[CódigoProducto]],Productos[[CódigoProducto]:[Costo de venta]],3,FALSE)</f>
        <v>2016.5</v>
      </c>
      <c r="H2212">
        <f>VLOOKUP(Ventas[[#This Row],[CódigoProducto]],Productos[[CódigoProducto]:[Costo de venta]],4,FALSE)</f>
        <v>1850</v>
      </c>
    </row>
    <row r="2213" spans="1:8" ht="15.6" thickTop="1" thickBot="1" x14ac:dyDescent="0.35">
      <c r="A2213" s="1">
        <v>41958</v>
      </c>
      <c r="B2213" s="13" t="s">
        <v>41</v>
      </c>
      <c r="C2213" t="s">
        <v>24</v>
      </c>
      <c r="D2213">
        <v>2</v>
      </c>
      <c r="E2213" t="str">
        <f>VLOOKUP(Ventas[[#This Row],[Representante]],Vendedores[],2,FALSE)</f>
        <v>Chincha</v>
      </c>
      <c r="F2213" t="str">
        <f>VLOOKUP(Ventas[[#This Row],[CódigoProducto]],Productos[[CódigoProducto]:[Costo de venta]],2,FALSE)</f>
        <v>Samsung Galaxy S5</v>
      </c>
      <c r="G2213">
        <f>VLOOKUP(Ventas[[#This Row],[CódigoProducto]],Productos[[CódigoProducto]:[Costo de venta]],3,FALSE)</f>
        <v>2167.1999999999998</v>
      </c>
      <c r="H2213">
        <f>VLOOKUP(Ventas[[#This Row],[CódigoProducto]],Productos[[CódigoProducto]:[Costo de venta]],4,FALSE)</f>
        <v>1720</v>
      </c>
    </row>
    <row r="2214" spans="1:8" ht="15.6" thickTop="1" thickBot="1" x14ac:dyDescent="0.35">
      <c r="A2214" s="1">
        <v>41958</v>
      </c>
      <c r="B2214" s="13" t="s">
        <v>90</v>
      </c>
      <c r="C2214" t="s">
        <v>21</v>
      </c>
      <c r="D2214">
        <v>2</v>
      </c>
      <c r="E2214" t="str">
        <f>VLOOKUP(Ventas[[#This Row],[Representante]],Vendedores[],2,FALSE)</f>
        <v>Chimbote</v>
      </c>
      <c r="F2214" t="str">
        <f>VLOOKUP(Ventas[[#This Row],[CódigoProducto]],Productos[[CódigoProducto]:[Costo de venta]],2,FALSE)</f>
        <v>BLU Studio X8</v>
      </c>
      <c r="G2214">
        <f>VLOOKUP(Ventas[[#This Row],[CódigoProducto]],Productos[[CódigoProducto]:[Costo de venta]],3,FALSE)</f>
        <v>1012</v>
      </c>
      <c r="H2214">
        <f>VLOOKUP(Ventas[[#This Row],[CódigoProducto]],Productos[[CódigoProducto]:[Costo de venta]],4,FALSE)</f>
        <v>920</v>
      </c>
    </row>
    <row r="2215" spans="1:8" ht="15.6" thickTop="1" thickBot="1" x14ac:dyDescent="0.35">
      <c r="A2215" s="1">
        <v>41958</v>
      </c>
      <c r="B2215" s="13" t="s">
        <v>91</v>
      </c>
      <c r="C2215" t="s">
        <v>17</v>
      </c>
      <c r="D2215">
        <v>2</v>
      </c>
      <c r="E2215" t="str">
        <f>VLOOKUP(Ventas[[#This Row],[Representante]],Vendedores[],2,FALSE)</f>
        <v>Ica</v>
      </c>
      <c r="F2215" t="str">
        <f>VLOOKUP(Ventas[[#This Row],[CódigoProducto]],Productos[[CódigoProducto]:[Costo de venta]],2,FALSE)</f>
        <v>BLU Advance 5.0</v>
      </c>
      <c r="G2215">
        <f>VLOOKUP(Ventas[[#This Row],[CódigoProducto]],Productos[[CódigoProducto]:[Costo de venta]],3,FALSE)</f>
        <v>1620</v>
      </c>
      <c r="H2215">
        <f>VLOOKUP(Ventas[[#This Row],[CódigoProducto]],Productos[[CódigoProducto]:[Costo de venta]],4,FALSE)</f>
        <v>1350</v>
      </c>
    </row>
    <row r="2216" spans="1:8" ht="15.6" thickTop="1" thickBot="1" x14ac:dyDescent="0.35">
      <c r="A2216" s="1">
        <v>41958</v>
      </c>
      <c r="B2216" s="13" t="s">
        <v>42</v>
      </c>
      <c r="C2216" t="s">
        <v>21</v>
      </c>
      <c r="D2216">
        <v>2</v>
      </c>
      <c r="E2216" t="str">
        <f>VLOOKUP(Ventas[[#This Row],[Representante]],Vendedores[],2,FALSE)</f>
        <v>Huánuco</v>
      </c>
      <c r="F2216" t="str">
        <f>VLOOKUP(Ventas[[#This Row],[CódigoProducto]],Productos[[CódigoProducto]:[Costo de venta]],2,FALSE)</f>
        <v>BLU Studio X8</v>
      </c>
      <c r="G2216">
        <f>VLOOKUP(Ventas[[#This Row],[CódigoProducto]],Productos[[CódigoProducto]:[Costo de venta]],3,FALSE)</f>
        <v>1012</v>
      </c>
      <c r="H2216">
        <f>VLOOKUP(Ventas[[#This Row],[CódigoProducto]],Productos[[CódigoProducto]:[Costo de venta]],4,FALSE)</f>
        <v>920</v>
      </c>
    </row>
    <row r="2217" spans="1:8" ht="15.6" thickTop="1" thickBot="1" x14ac:dyDescent="0.35">
      <c r="A2217" s="1">
        <v>41958</v>
      </c>
      <c r="B2217" s="13" t="s">
        <v>92</v>
      </c>
      <c r="C2217" t="s">
        <v>14</v>
      </c>
      <c r="D2217">
        <v>3</v>
      </c>
      <c r="E2217" t="str">
        <f>VLOOKUP(Ventas[[#This Row],[Representante]],Vendedores[],2,FALSE)</f>
        <v>Arequipa</v>
      </c>
      <c r="F2217" t="str">
        <f>VLOOKUP(Ventas[[#This Row],[CódigoProducto]],Productos[[CódigoProducto]:[Costo de venta]],2,FALSE)</f>
        <v>Samsung Galaxy A20</v>
      </c>
      <c r="G2217">
        <f>VLOOKUP(Ventas[[#This Row],[CódigoProducto]],Productos[[CódigoProducto]:[Costo de venta]],3,FALSE)</f>
        <v>1725</v>
      </c>
      <c r="H2217">
        <f>VLOOKUP(Ventas[[#This Row],[CódigoProducto]],Productos[[CódigoProducto]:[Costo de venta]],4,FALSE)</f>
        <v>1500</v>
      </c>
    </row>
    <row r="2218" spans="1:8" ht="15.6" thickTop="1" thickBot="1" x14ac:dyDescent="0.35">
      <c r="A2218" s="1">
        <v>41958</v>
      </c>
      <c r="B2218" s="13" t="s">
        <v>93</v>
      </c>
      <c r="C2218" t="s">
        <v>17</v>
      </c>
      <c r="D2218">
        <v>1</v>
      </c>
      <c r="E2218" t="str">
        <f>VLOOKUP(Ventas[[#This Row],[Representante]],Vendedores[],2,FALSE)</f>
        <v>Cajamarca</v>
      </c>
      <c r="F2218" t="str">
        <f>VLOOKUP(Ventas[[#This Row],[CódigoProducto]],Productos[[CódigoProducto]:[Costo de venta]],2,FALSE)</f>
        <v>BLU Advance 5.0</v>
      </c>
      <c r="G2218">
        <f>VLOOKUP(Ventas[[#This Row],[CódigoProducto]],Productos[[CódigoProducto]:[Costo de venta]],3,FALSE)</f>
        <v>1620</v>
      </c>
      <c r="H2218">
        <f>VLOOKUP(Ventas[[#This Row],[CódigoProducto]],Productos[[CódigoProducto]:[Costo de venta]],4,FALSE)</f>
        <v>1350</v>
      </c>
    </row>
    <row r="2219" spans="1:8" ht="15.6" thickTop="1" thickBot="1" x14ac:dyDescent="0.35">
      <c r="A2219" s="1">
        <v>41958</v>
      </c>
      <c r="B2219" s="13" t="s">
        <v>35</v>
      </c>
      <c r="C2219" t="s">
        <v>14</v>
      </c>
      <c r="D2219">
        <v>3</v>
      </c>
      <c r="E2219" t="str">
        <f>VLOOKUP(Ventas[[#This Row],[Representante]],Vendedores[],2,FALSE)</f>
        <v>Huancayo</v>
      </c>
      <c r="F2219" t="str">
        <f>VLOOKUP(Ventas[[#This Row],[CódigoProducto]],Productos[[CódigoProducto]:[Costo de venta]],2,FALSE)</f>
        <v>Samsung Galaxy A20</v>
      </c>
      <c r="G2219">
        <f>VLOOKUP(Ventas[[#This Row],[CódigoProducto]],Productos[[CódigoProducto]:[Costo de venta]],3,FALSE)</f>
        <v>1725</v>
      </c>
      <c r="H2219">
        <f>VLOOKUP(Ventas[[#This Row],[CódigoProducto]],Productos[[CódigoProducto]:[Costo de venta]],4,FALSE)</f>
        <v>1500</v>
      </c>
    </row>
    <row r="2220" spans="1:8" ht="15.6" thickTop="1" thickBot="1" x14ac:dyDescent="0.35">
      <c r="A2220" s="1">
        <v>41958</v>
      </c>
      <c r="B2220" s="13" t="s">
        <v>94</v>
      </c>
      <c r="C2220" t="s">
        <v>14</v>
      </c>
      <c r="D2220">
        <v>1</v>
      </c>
      <c r="E2220" t="str">
        <f>VLOOKUP(Ventas[[#This Row],[Representante]],Vendedores[],2,FALSE)</f>
        <v>Piura</v>
      </c>
      <c r="F2220" t="str">
        <f>VLOOKUP(Ventas[[#This Row],[CódigoProducto]],Productos[[CódigoProducto]:[Costo de venta]],2,FALSE)</f>
        <v>Samsung Galaxy A20</v>
      </c>
      <c r="G2220">
        <f>VLOOKUP(Ventas[[#This Row],[CódigoProducto]],Productos[[CódigoProducto]:[Costo de venta]],3,FALSE)</f>
        <v>1725</v>
      </c>
      <c r="H2220">
        <f>VLOOKUP(Ventas[[#This Row],[CódigoProducto]],Productos[[CódigoProducto]:[Costo de venta]],4,FALSE)</f>
        <v>1500</v>
      </c>
    </row>
    <row r="2221" spans="1:8" ht="15.6" thickTop="1" thickBot="1" x14ac:dyDescent="0.35">
      <c r="A2221" s="1">
        <v>41958</v>
      </c>
      <c r="B2221" s="13" t="s">
        <v>95</v>
      </c>
      <c r="C2221" t="s">
        <v>18</v>
      </c>
      <c r="D2221">
        <v>1</v>
      </c>
      <c r="E2221" t="str">
        <f>VLOOKUP(Ventas[[#This Row],[Representante]],Vendedores[],2,FALSE)</f>
        <v>Chepén</v>
      </c>
      <c r="F2221" t="str">
        <f>VLOOKUP(Ventas[[#This Row],[CódigoProducto]],Productos[[CódigoProducto]:[Costo de venta]],2,FALSE)</f>
        <v>Apple iPhone 6</v>
      </c>
      <c r="G2221">
        <f>VLOOKUP(Ventas[[#This Row],[CódigoProducto]],Productos[[CódigoProducto]:[Costo de venta]],3,FALSE)</f>
        <v>1312.5</v>
      </c>
      <c r="H2221">
        <f>VLOOKUP(Ventas[[#This Row],[CódigoProducto]],Productos[[CódigoProducto]:[Costo de venta]],4,FALSE)</f>
        <v>1250</v>
      </c>
    </row>
    <row r="2222" spans="1:8" ht="15.6" thickTop="1" thickBot="1" x14ac:dyDescent="0.35">
      <c r="A2222" s="1">
        <v>41958</v>
      </c>
      <c r="B2222" s="13" t="s">
        <v>96</v>
      </c>
      <c r="C2222" t="s">
        <v>22</v>
      </c>
      <c r="D2222">
        <v>3</v>
      </c>
      <c r="E2222" t="str">
        <f>VLOOKUP(Ventas[[#This Row],[Representante]],Vendedores[],2,FALSE)</f>
        <v>Juliaca</v>
      </c>
      <c r="F2222" t="str">
        <f>VLOOKUP(Ventas[[#This Row],[CódigoProducto]],Productos[[CódigoProducto]:[Costo de venta]],2,FALSE)</f>
        <v>Samsung Galaxy S69</v>
      </c>
      <c r="G2222">
        <f>VLOOKUP(Ventas[[#This Row],[CódigoProducto]],Productos[[CódigoProducto]:[Costo de venta]],3,FALSE)</f>
        <v>998.4</v>
      </c>
      <c r="H2222">
        <f>VLOOKUP(Ventas[[#This Row],[CódigoProducto]],Productos[[CódigoProducto]:[Costo de venta]],4,FALSE)</f>
        <v>960</v>
      </c>
    </row>
    <row r="2223" spans="1:8" ht="15.6" thickTop="1" thickBot="1" x14ac:dyDescent="0.35">
      <c r="A2223" s="1">
        <v>41959</v>
      </c>
      <c r="B2223" s="13" t="s">
        <v>97</v>
      </c>
      <c r="C2223" t="s">
        <v>22</v>
      </c>
      <c r="D2223">
        <v>11</v>
      </c>
      <c r="E2223" t="str">
        <f>VLOOKUP(Ventas[[#This Row],[Representante]],Vendedores[],2,FALSE)</f>
        <v>Pucallpa</v>
      </c>
      <c r="F2223" t="str">
        <f>VLOOKUP(Ventas[[#This Row],[CódigoProducto]],Productos[[CódigoProducto]:[Costo de venta]],2,FALSE)</f>
        <v>Samsung Galaxy S69</v>
      </c>
      <c r="G2223">
        <f>VLOOKUP(Ventas[[#This Row],[CódigoProducto]],Productos[[CódigoProducto]:[Costo de venta]],3,FALSE)</f>
        <v>998.4</v>
      </c>
      <c r="H2223">
        <f>VLOOKUP(Ventas[[#This Row],[CódigoProducto]],Productos[[CódigoProducto]:[Costo de venta]],4,FALSE)</f>
        <v>960</v>
      </c>
    </row>
    <row r="2224" spans="1:8" ht="15.6" thickTop="1" thickBot="1" x14ac:dyDescent="0.35">
      <c r="A2224" s="1">
        <v>41959</v>
      </c>
      <c r="B2224" s="13" t="s">
        <v>98</v>
      </c>
      <c r="C2224" t="s">
        <v>20</v>
      </c>
      <c r="D2224">
        <v>2</v>
      </c>
      <c r="E2224" t="str">
        <f>VLOOKUP(Ventas[[#This Row],[Representante]],Vendedores[],2,FALSE)</f>
        <v>Lima</v>
      </c>
      <c r="F2224" t="str">
        <f>VLOOKUP(Ventas[[#This Row],[CódigoProducto]],Productos[[CódigoProducto]:[Costo de venta]],2,FALSE)</f>
        <v>ALCATEL OneTouch</v>
      </c>
      <c r="G2224">
        <f>VLOOKUP(Ventas[[#This Row],[CódigoProducto]],Productos[[CódigoProducto]:[Costo de venta]],3,FALSE)</f>
        <v>1020</v>
      </c>
      <c r="H2224">
        <f>VLOOKUP(Ventas[[#This Row],[CódigoProducto]],Productos[[CódigoProducto]:[Costo de venta]],4,FALSE)</f>
        <v>850</v>
      </c>
    </row>
    <row r="2225" spans="1:8" ht="15.6" thickTop="1" thickBot="1" x14ac:dyDescent="0.35">
      <c r="A2225" s="1">
        <v>41959</v>
      </c>
      <c r="B2225" s="13" t="s">
        <v>99</v>
      </c>
      <c r="C2225" t="s">
        <v>17</v>
      </c>
      <c r="D2225">
        <v>3</v>
      </c>
      <c r="E2225" t="str">
        <f>VLOOKUP(Ventas[[#This Row],[Representante]],Vendedores[],2,FALSE)</f>
        <v>Chiclayo</v>
      </c>
      <c r="F2225" t="str">
        <f>VLOOKUP(Ventas[[#This Row],[CódigoProducto]],Productos[[CódigoProducto]:[Costo de venta]],2,FALSE)</f>
        <v>BLU Advance 5.0</v>
      </c>
      <c r="G2225">
        <f>VLOOKUP(Ventas[[#This Row],[CódigoProducto]],Productos[[CódigoProducto]:[Costo de venta]],3,FALSE)</f>
        <v>1620</v>
      </c>
      <c r="H2225">
        <f>VLOOKUP(Ventas[[#This Row],[CódigoProducto]],Productos[[CódigoProducto]:[Costo de venta]],4,FALSE)</f>
        <v>1350</v>
      </c>
    </row>
    <row r="2226" spans="1:8" ht="15.6" thickTop="1" thickBot="1" x14ac:dyDescent="0.35">
      <c r="A2226" s="1">
        <v>41959</v>
      </c>
      <c r="B2226" s="13" t="s">
        <v>100</v>
      </c>
      <c r="C2226" t="s">
        <v>21</v>
      </c>
      <c r="D2226">
        <v>14</v>
      </c>
      <c r="E2226" t="str">
        <f>VLOOKUP(Ventas[[#This Row],[Representante]],Vendedores[],2,FALSE)</f>
        <v>Cerro de Pasco</v>
      </c>
      <c r="F2226" t="str">
        <f>VLOOKUP(Ventas[[#This Row],[CódigoProducto]],Productos[[CódigoProducto]:[Costo de venta]],2,FALSE)</f>
        <v>BLU Studio X8</v>
      </c>
      <c r="G2226">
        <f>VLOOKUP(Ventas[[#This Row],[CódigoProducto]],Productos[[CódigoProducto]:[Costo de venta]],3,FALSE)</f>
        <v>1012</v>
      </c>
      <c r="H2226">
        <f>VLOOKUP(Ventas[[#This Row],[CódigoProducto]],Productos[[CódigoProducto]:[Costo de venta]],4,FALSE)</f>
        <v>920</v>
      </c>
    </row>
    <row r="2227" spans="1:8" ht="15.6" thickTop="1" thickBot="1" x14ac:dyDescent="0.35">
      <c r="A2227" s="1">
        <v>41959</v>
      </c>
      <c r="B2227" s="13" t="s">
        <v>101</v>
      </c>
      <c r="C2227" t="s">
        <v>17</v>
      </c>
      <c r="D2227">
        <v>2</v>
      </c>
      <c r="E2227" t="str">
        <f>VLOOKUP(Ventas[[#This Row],[Representante]],Vendedores[],2,FALSE)</f>
        <v>Cañete</v>
      </c>
      <c r="F2227" t="str">
        <f>VLOOKUP(Ventas[[#This Row],[CódigoProducto]],Productos[[CódigoProducto]:[Costo de venta]],2,FALSE)</f>
        <v>BLU Advance 5.0</v>
      </c>
      <c r="G2227">
        <f>VLOOKUP(Ventas[[#This Row],[CódigoProducto]],Productos[[CódigoProducto]:[Costo de venta]],3,FALSE)</f>
        <v>1620</v>
      </c>
      <c r="H2227">
        <f>VLOOKUP(Ventas[[#This Row],[CódigoProducto]],Productos[[CódigoProducto]:[Costo de venta]],4,FALSE)</f>
        <v>1350</v>
      </c>
    </row>
    <row r="2228" spans="1:8" ht="15.6" thickTop="1" thickBot="1" x14ac:dyDescent="0.35">
      <c r="A2228" s="1">
        <v>41959</v>
      </c>
      <c r="B2228" s="13" t="s">
        <v>102</v>
      </c>
      <c r="C2228" t="s">
        <v>17</v>
      </c>
      <c r="D2228">
        <v>3</v>
      </c>
      <c r="E2228" t="str">
        <f>VLOOKUP(Ventas[[#This Row],[Representante]],Vendedores[],2,FALSE)</f>
        <v>Moyobamba</v>
      </c>
      <c r="F2228" t="str">
        <f>VLOOKUP(Ventas[[#This Row],[CódigoProducto]],Productos[[CódigoProducto]:[Costo de venta]],2,FALSE)</f>
        <v>BLU Advance 5.0</v>
      </c>
      <c r="G2228">
        <f>VLOOKUP(Ventas[[#This Row],[CódigoProducto]],Productos[[CódigoProducto]:[Costo de venta]],3,FALSE)</f>
        <v>1620</v>
      </c>
      <c r="H2228">
        <f>VLOOKUP(Ventas[[#This Row],[CódigoProducto]],Productos[[CódigoProducto]:[Costo de venta]],4,FALSE)</f>
        <v>1350</v>
      </c>
    </row>
    <row r="2229" spans="1:8" ht="15.6" thickTop="1" thickBot="1" x14ac:dyDescent="0.35">
      <c r="A2229" s="1">
        <v>41959</v>
      </c>
      <c r="B2229" s="13" t="s">
        <v>53</v>
      </c>
      <c r="C2229" t="s">
        <v>17</v>
      </c>
      <c r="D2229">
        <v>3</v>
      </c>
      <c r="E2229" t="str">
        <f>VLOOKUP(Ventas[[#This Row],[Representante]],Vendedores[],2,FALSE)</f>
        <v>Arequipa</v>
      </c>
      <c r="F2229" t="str">
        <f>VLOOKUP(Ventas[[#This Row],[CódigoProducto]],Productos[[CódigoProducto]:[Costo de venta]],2,FALSE)</f>
        <v>BLU Advance 5.0</v>
      </c>
      <c r="G2229">
        <f>VLOOKUP(Ventas[[#This Row],[CódigoProducto]],Productos[[CódigoProducto]:[Costo de venta]],3,FALSE)</f>
        <v>1620</v>
      </c>
      <c r="H2229">
        <f>VLOOKUP(Ventas[[#This Row],[CódigoProducto]],Productos[[CódigoProducto]:[Costo de venta]],4,FALSE)</f>
        <v>1350</v>
      </c>
    </row>
    <row r="2230" spans="1:8" ht="15.6" thickTop="1" thickBot="1" x14ac:dyDescent="0.35">
      <c r="A2230" s="1">
        <v>41959</v>
      </c>
      <c r="B2230" s="13" t="s">
        <v>50</v>
      </c>
      <c r="C2230" t="s">
        <v>14</v>
      </c>
      <c r="D2230">
        <v>4</v>
      </c>
      <c r="E2230" t="str">
        <f>VLOOKUP(Ventas[[#This Row],[Representante]],Vendedores[],2,FALSE)</f>
        <v>Cajamarca</v>
      </c>
      <c r="F2230" t="str">
        <f>VLOOKUP(Ventas[[#This Row],[CódigoProducto]],Productos[[CódigoProducto]:[Costo de venta]],2,FALSE)</f>
        <v>Samsung Galaxy A20</v>
      </c>
      <c r="G2230">
        <f>VLOOKUP(Ventas[[#This Row],[CódigoProducto]],Productos[[CódigoProducto]:[Costo de venta]],3,FALSE)</f>
        <v>1725</v>
      </c>
      <c r="H2230">
        <f>VLOOKUP(Ventas[[#This Row],[CódigoProducto]],Productos[[CódigoProducto]:[Costo de venta]],4,FALSE)</f>
        <v>1500</v>
      </c>
    </row>
    <row r="2231" spans="1:8" ht="15.6" thickTop="1" thickBot="1" x14ac:dyDescent="0.35">
      <c r="A2231" s="1">
        <v>41959</v>
      </c>
      <c r="B2231" s="13" t="s">
        <v>34</v>
      </c>
      <c r="C2231" t="s">
        <v>22</v>
      </c>
      <c r="D2231">
        <v>3</v>
      </c>
      <c r="E2231" t="str">
        <f>VLOOKUP(Ventas[[#This Row],[Representante]],Vendedores[],2,FALSE)</f>
        <v>Ica</v>
      </c>
      <c r="F2231" t="str">
        <f>VLOOKUP(Ventas[[#This Row],[CódigoProducto]],Productos[[CódigoProducto]:[Costo de venta]],2,FALSE)</f>
        <v>Samsung Galaxy S69</v>
      </c>
      <c r="G2231">
        <f>VLOOKUP(Ventas[[#This Row],[CódigoProducto]],Productos[[CódigoProducto]:[Costo de venta]],3,FALSE)</f>
        <v>998.4</v>
      </c>
      <c r="H2231">
        <f>VLOOKUP(Ventas[[#This Row],[CódigoProducto]],Productos[[CódigoProducto]:[Costo de venta]],4,FALSE)</f>
        <v>960</v>
      </c>
    </row>
    <row r="2232" spans="1:8" ht="15.6" thickTop="1" thickBot="1" x14ac:dyDescent="0.35">
      <c r="A2232" s="1">
        <v>41959</v>
      </c>
      <c r="B2232" s="13" t="s">
        <v>32</v>
      </c>
      <c r="C2232" t="s">
        <v>14</v>
      </c>
      <c r="D2232">
        <v>18</v>
      </c>
      <c r="E2232" t="str">
        <f>VLOOKUP(Ventas[[#This Row],[Representante]],Vendedores[],2,FALSE)</f>
        <v>Trujillo</v>
      </c>
      <c r="F2232" t="str">
        <f>VLOOKUP(Ventas[[#This Row],[CódigoProducto]],Productos[[CódigoProducto]:[Costo de venta]],2,FALSE)</f>
        <v>Samsung Galaxy A20</v>
      </c>
      <c r="G2232">
        <f>VLOOKUP(Ventas[[#This Row],[CódigoProducto]],Productos[[CódigoProducto]:[Costo de venta]],3,FALSE)</f>
        <v>1725</v>
      </c>
      <c r="H2232">
        <f>VLOOKUP(Ventas[[#This Row],[CódigoProducto]],Productos[[CódigoProducto]:[Costo de venta]],4,FALSE)</f>
        <v>1500</v>
      </c>
    </row>
    <row r="2233" spans="1:8" ht="15.6" thickTop="1" thickBot="1" x14ac:dyDescent="0.35">
      <c r="A2233" s="1">
        <v>41959</v>
      </c>
      <c r="B2233" s="13" t="s">
        <v>59</v>
      </c>
      <c r="C2233" t="s">
        <v>15</v>
      </c>
      <c r="D2233">
        <v>3</v>
      </c>
      <c r="E2233" t="str">
        <f>VLOOKUP(Ventas[[#This Row],[Representante]],Vendedores[],2,FALSE)</f>
        <v>Huaral</v>
      </c>
      <c r="F2233" t="str">
        <f>VLOOKUP(Ventas[[#This Row],[CódigoProducto]],Productos[[CódigoProducto]:[Costo de venta]],2,FALSE)</f>
        <v>Moto G Plus</v>
      </c>
      <c r="G2233">
        <f>VLOOKUP(Ventas[[#This Row],[CódigoProducto]],Productos[[CódigoProducto]:[Costo de venta]],3,FALSE)</f>
        <v>2376</v>
      </c>
      <c r="H2233">
        <f>VLOOKUP(Ventas[[#This Row],[CódigoProducto]],Productos[[CódigoProducto]:[Costo de venta]],4,FALSE)</f>
        <v>2200</v>
      </c>
    </row>
    <row r="2234" spans="1:8" ht="15.6" thickTop="1" thickBot="1" x14ac:dyDescent="0.35">
      <c r="A2234" s="1">
        <v>41959</v>
      </c>
      <c r="B2234" s="13" t="s">
        <v>37</v>
      </c>
      <c r="C2234" t="s">
        <v>20</v>
      </c>
      <c r="D2234">
        <v>2</v>
      </c>
      <c r="E2234" t="str">
        <f>VLOOKUP(Ventas[[#This Row],[Representante]],Vendedores[],2,FALSE)</f>
        <v>Chiclayo</v>
      </c>
      <c r="F2234" t="str">
        <f>VLOOKUP(Ventas[[#This Row],[CódigoProducto]],Productos[[CódigoProducto]:[Costo de venta]],2,FALSE)</f>
        <v>ALCATEL OneTouch</v>
      </c>
      <c r="G2234">
        <f>VLOOKUP(Ventas[[#This Row],[CódigoProducto]],Productos[[CódigoProducto]:[Costo de venta]],3,FALSE)</f>
        <v>1020</v>
      </c>
      <c r="H2234">
        <f>VLOOKUP(Ventas[[#This Row],[CódigoProducto]],Productos[[CódigoProducto]:[Costo de venta]],4,FALSE)</f>
        <v>850</v>
      </c>
    </row>
    <row r="2235" spans="1:8" ht="15.6" thickTop="1" thickBot="1" x14ac:dyDescent="0.35">
      <c r="A2235" s="1">
        <v>41959</v>
      </c>
      <c r="B2235" s="13" t="s">
        <v>38</v>
      </c>
      <c r="C2235" t="s">
        <v>22</v>
      </c>
      <c r="D2235">
        <v>2</v>
      </c>
      <c r="E2235" t="str">
        <f>VLOOKUP(Ventas[[#This Row],[Representante]],Vendedores[],2,FALSE)</f>
        <v>Catacaos</v>
      </c>
      <c r="F2235" t="str">
        <f>VLOOKUP(Ventas[[#This Row],[CódigoProducto]],Productos[[CódigoProducto]:[Costo de venta]],2,FALSE)</f>
        <v>Samsung Galaxy S69</v>
      </c>
      <c r="G2235">
        <f>VLOOKUP(Ventas[[#This Row],[CódigoProducto]],Productos[[CódigoProducto]:[Costo de venta]],3,FALSE)</f>
        <v>998.4</v>
      </c>
      <c r="H2235">
        <f>VLOOKUP(Ventas[[#This Row],[CódigoProducto]],Productos[[CódigoProducto]:[Costo de venta]],4,FALSE)</f>
        <v>960</v>
      </c>
    </row>
    <row r="2236" spans="1:8" ht="15.6" thickTop="1" thickBot="1" x14ac:dyDescent="0.35">
      <c r="A2236" s="1">
        <v>41959</v>
      </c>
      <c r="B2236" s="13" t="s">
        <v>43</v>
      </c>
      <c r="C2236" t="s">
        <v>20</v>
      </c>
      <c r="D2236">
        <v>3</v>
      </c>
      <c r="E2236" t="str">
        <f>VLOOKUP(Ventas[[#This Row],[Representante]],Vendedores[],2,FALSE)</f>
        <v>Huancayo</v>
      </c>
      <c r="F2236" t="str">
        <f>VLOOKUP(Ventas[[#This Row],[CódigoProducto]],Productos[[CódigoProducto]:[Costo de venta]],2,FALSE)</f>
        <v>ALCATEL OneTouch</v>
      </c>
      <c r="G2236">
        <f>VLOOKUP(Ventas[[#This Row],[CódigoProducto]],Productos[[CódigoProducto]:[Costo de venta]],3,FALSE)</f>
        <v>1020</v>
      </c>
      <c r="H2236">
        <f>VLOOKUP(Ventas[[#This Row],[CódigoProducto]],Productos[[CódigoProducto]:[Costo de venta]],4,FALSE)</f>
        <v>850</v>
      </c>
    </row>
    <row r="2237" spans="1:8" ht="15.6" thickTop="1" thickBot="1" x14ac:dyDescent="0.35">
      <c r="A2237" s="1">
        <v>41959</v>
      </c>
      <c r="B2237" s="13" t="s">
        <v>49</v>
      </c>
      <c r="C2237" t="s">
        <v>21</v>
      </c>
      <c r="D2237">
        <v>1</v>
      </c>
      <c r="E2237" t="str">
        <f>VLOOKUP(Ventas[[#This Row],[Representante]],Vendedores[],2,FALSE)</f>
        <v>Piura</v>
      </c>
      <c r="F2237" t="str">
        <f>VLOOKUP(Ventas[[#This Row],[CódigoProducto]],Productos[[CódigoProducto]:[Costo de venta]],2,FALSE)</f>
        <v>BLU Studio X8</v>
      </c>
      <c r="G2237">
        <f>VLOOKUP(Ventas[[#This Row],[CódigoProducto]],Productos[[CódigoProducto]:[Costo de venta]],3,FALSE)</f>
        <v>1012</v>
      </c>
      <c r="H2237">
        <f>VLOOKUP(Ventas[[#This Row],[CódigoProducto]],Productos[[CódigoProducto]:[Costo de venta]],4,FALSE)</f>
        <v>920</v>
      </c>
    </row>
    <row r="2238" spans="1:8" ht="15.6" thickTop="1" thickBot="1" x14ac:dyDescent="0.35">
      <c r="A2238" s="1">
        <v>41959</v>
      </c>
      <c r="B2238" s="13" t="s">
        <v>40</v>
      </c>
      <c r="C2238" t="s">
        <v>17</v>
      </c>
      <c r="D2238">
        <v>3</v>
      </c>
      <c r="E2238" t="str">
        <f>VLOOKUP(Ventas[[#This Row],[Representante]],Vendedores[],2,FALSE)</f>
        <v>Iquitos</v>
      </c>
      <c r="F2238" t="str">
        <f>VLOOKUP(Ventas[[#This Row],[CódigoProducto]],Productos[[CódigoProducto]:[Costo de venta]],2,FALSE)</f>
        <v>BLU Advance 5.0</v>
      </c>
      <c r="G2238">
        <f>VLOOKUP(Ventas[[#This Row],[CódigoProducto]],Productos[[CódigoProducto]:[Costo de venta]],3,FALSE)</f>
        <v>1620</v>
      </c>
      <c r="H2238">
        <f>VLOOKUP(Ventas[[#This Row],[CódigoProducto]],Productos[[CódigoProducto]:[Costo de venta]],4,FALSE)</f>
        <v>1350</v>
      </c>
    </row>
    <row r="2239" spans="1:8" ht="15.6" thickTop="1" thickBot="1" x14ac:dyDescent="0.35">
      <c r="A2239" s="1">
        <v>41959</v>
      </c>
      <c r="B2239" s="13" t="s">
        <v>39</v>
      </c>
      <c r="C2239" t="s">
        <v>24</v>
      </c>
      <c r="D2239">
        <v>2</v>
      </c>
      <c r="E2239" t="str">
        <f>VLOOKUP(Ventas[[#This Row],[Representante]],Vendedores[],2,FALSE)</f>
        <v>Tacna</v>
      </c>
      <c r="F2239" t="str">
        <f>VLOOKUP(Ventas[[#This Row],[CódigoProducto]],Productos[[CódigoProducto]:[Costo de venta]],2,FALSE)</f>
        <v>Samsung Galaxy S5</v>
      </c>
      <c r="G2239">
        <f>VLOOKUP(Ventas[[#This Row],[CódigoProducto]],Productos[[CódigoProducto]:[Costo de venta]],3,FALSE)</f>
        <v>2167.1999999999998</v>
      </c>
      <c r="H2239">
        <f>VLOOKUP(Ventas[[#This Row],[CódigoProducto]],Productos[[CódigoProducto]:[Costo de venta]],4,FALSE)</f>
        <v>1720</v>
      </c>
    </row>
    <row r="2240" spans="1:8" ht="15.6" thickTop="1" thickBot="1" x14ac:dyDescent="0.35">
      <c r="A2240" s="1">
        <v>41959</v>
      </c>
      <c r="B2240" s="13" t="s">
        <v>48</v>
      </c>
      <c r="C2240" t="s">
        <v>15</v>
      </c>
      <c r="D2240">
        <v>3</v>
      </c>
      <c r="E2240" t="str">
        <f>VLOOKUP(Ventas[[#This Row],[Representante]],Vendedores[],2,FALSE)</f>
        <v>Cusco</v>
      </c>
      <c r="F2240" t="str">
        <f>VLOOKUP(Ventas[[#This Row],[CódigoProducto]],Productos[[CódigoProducto]:[Costo de venta]],2,FALSE)</f>
        <v>Moto G Plus</v>
      </c>
      <c r="G2240">
        <f>VLOOKUP(Ventas[[#This Row],[CódigoProducto]],Productos[[CódigoProducto]:[Costo de venta]],3,FALSE)</f>
        <v>2376</v>
      </c>
      <c r="H2240">
        <f>VLOOKUP(Ventas[[#This Row],[CódigoProducto]],Productos[[CódigoProducto]:[Costo de venta]],4,FALSE)</f>
        <v>2200</v>
      </c>
    </row>
    <row r="2241" spans="1:8" ht="15.6" thickTop="1" thickBot="1" x14ac:dyDescent="0.35">
      <c r="A2241" s="1">
        <v>41959</v>
      </c>
      <c r="B2241" s="13" t="s">
        <v>47</v>
      </c>
      <c r="C2241" t="s">
        <v>20</v>
      </c>
      <c r="D2241">
        <v>12</v>
      </c>
      <c r="E2241" t="str">
        <f>VLOOKUP(Ventas[[#This Row],[Representante]],Vendedores[],2,FALSE)</f>
        <v>Chimbote</v>
      </c>
      <c r="F2241" t="str">
        <f>VLOOKUP(Ventas[[#This Row],[CódigoProducto]],Productos[[CódigoProducto]:[Costo de venta]],2,FALSE)</f>
        <v>ALCATEL OneTouch</v>
      </c>
      <c r="G2241">
        <f>VLOOKUP(Ventas[[#This Row],[CódigoProducto]],Productos[[CódigoProducto]:[Costo de venta]],3,FALSE)</f>
        <v>1020</v>
      </c>
      <c r="H2241">
        <f>VLOOKUP(Ventas[[#This Row],[CódigoProducto]],Productos[[CódigoProducto]:[Costo de venta]],4,FALSE)</f>
        <v>850</v>
      </c>
    </row>
    <row r="2242" spans="1:8" ht="15.6" thickTop="1" thickBot="1" x14ac:dyDescent="0.35">
      <c r="A2242" s="1">
        <v>41959</v>
      </c>
      <c r="B2242" s="13" t="s">
        <v>56</v>
      </c>
      <c r="C2242" t="s">
        <v>14</v>
      </c>
      <c r="D2242">
        <v>16</v>
      </c>
      <c r="E2242" t="str">
        <f>VLOOKUP(Ventas[[#This Row],[Representante]],Vendedores[],2,FALSE)</f>
        <v>Juliaca</v>
      </c>
      <c r="F2242" t="str">
        <f>VLOOKUP(Ventas[[#This Row],[CódigoProducto]],Productos[[CódigoProducto]:[Costo de venta]],2,FALSE)</f>
        <v>Samsung Galaxy A20</v>
      </c>
      <c r="G2242">
        <f>VLOOKUP(Ventas[[#This Row],[CódigoProducto]],Productos[[CódigoProducto]:[Costo de venta]],3,FALSE)</f>
        <v>1725</v>
      </c>
      <c r="H2242">
        <f>VLOOKUP(Ventas[[#This Row],[CódigoProducto]],Productos[[CódigoProducto]:[Costo de venta]],4,FALSE)</f>
        <v>1500</v>
      </c>
    </row>
    <row r="2243" spans="1:8" ht="15.6" thickTop="1" thickBot="1" x14ac:dyDescent="0.35">
      <c r="A2243" s="1">
        <v>41959</v>
      </c>
      <c r="B2243" s="13" t="s">
        <v>52</v>
      </c>
      <c r="C2243" t="s">
        <v>15</v>
      </c>
      <c r="D2243">
        <v>3</v>
      </c>
      <c r="E2243" t="str">
        <f>VLOOKUP(Ventas[[#This Row],[Representante]],Vendedores[],2,FALSE)</f>
        <v>Ayacucho</v>
      </c>
      <c r="F2243" t="str">
        <f>VLOOKUP(Ventas[[#This Row],[CódigoProducto]],Productos[[CódigoProducto]:[Costo de venta]],2,FALSE)</f>
        <v>Moto G Plus</v>
      </c>
      <c r="G2243">
        <f>VLOOKUP(Ventas[[#This Row],[CódigoProducto]],Productos[[CódigoProducto]:[Costo de venta]],3,FALSE)</f>
        <v>2376</v>
      </c>
      <c r="H2243">
        <f>VLOOKUP(Ventas[[#This Row],[CódigoProducto]],Productos[[CódigoProducto]:[Costo de venta]],4,FALSE)</f>
        <v>2200</v>
      </c>
    </row>
    <row r="2244" spans="1:8" ht="15.6" thickTop="1" thickBot="1" x14ac:dyDescent="0.35">
      <c r="A2244" s="1">
        <v>41959</v>
      </c>
      <c r="B2244" s="13" t="s">
        <v>55</v>
      </c>
      <c r="C2244" t="s">
        <v>23</v>
      </c>
      <c r="D2244">
        <v>3</v>
      </c>
      <c r="E2244" t="str">
        <f>VLOOKUP(Ventas[[#This Row],[Representante]],Vendedores[],2,FALSE)</f>
        <v>Pucallpa</v>
      </c>
      <c r="F2244" t="str">
        <f>VLOOKUP(Ventas[[#This Row],[CódigoProducto]],Productos[[CódigoProducto]:[Costo de venta]],2,FALSE)</f>
        <v>Samsung Galaxy J7</v>
      </c>
      <c r="G2244">
        <f>VLOOKUP(Ventas[[#This Row],[CódigoProducto]],Productos[[CódigoProducto]:[Costo de venta]],3,FALSE)</f>
        <v>2016.5</v>
      </c>
      <c r="H2244">
        <f>VLOOKUP(Ventas[[#This Row],[CódigoProducto]],Productos[[CódigoProducto]:[Costo de venta]],4,FALSE)</f>
        <v>1850</v>
      </c>
    </row>
    <row r="2245" spans="1:8" ht="15.6" thickTop="1" thickBot="1" x14ac:dyDescent="0.35">
      <c r="A2245" s="1">
        <v>41959</v>
      </c>
      <c r="B2245" s="13" t="s">
        <v>57</v>
      </c>
      <c r="C2245" t="s">
        <v>18</v>
      </c>
      <c r="D2245">
        <v>2</v>
      </c>
      <c r="E2245" t="str">
        <f>VLOOKUP(Ventas[[#This Row],[Representante]],Vendedores[],2,FALSE)</f>
        <v>Tumbes</v>
      </c>
      <c r="F2245" t="str">
        <f>VLOOKUP(Ventas[[#This Row],[CódigoProducto]],Productos[[CódigoProducto]:[Costo de venta]],2,FALSE)</f>
        <v>Apple iPhone 6</v>
      </c>
      <c r="G2245">
        <f>VLOOKUP(Ventas[[#This Row],[CódigoProducto]],Productos[[CódigoProducto]:[Costo de venta]],3,FALSE)</f>
        <v>1312.5</v>
      </c>
      <c r="H2245">
        <f>VLOOKUP(Ventas[[#This Row],[CódigoProducto]],Productos[[CódigoProducto]:[Costo de venta]],4,FALSE)</f>
        <v>1250</v>
      </c>
    </row>
    <row r="2246" spans="1:8" ht="15.6" thickTop="1" thickBot="1" x14ac:dyDescent="0.35">
      <c r="A2246" s="1">
        <v>41959</v>
      </c>
      <c r="B2246" s="13" t="s">
        <v>45</v>
      </c>
      <c r="C2246" t="s">
        <v>15</v>
      </c>
      <c r="D2246">
        <v>4</v>
      </c>
      <c r="E2246" t="str">
        <f>VLOOKUP(Ventas[[#This Row],[Representante]],Vendedores[],2,FALSE)</f>
        <v>Ilo</v>
      </c>
      <c r="F2246" t="str">
        <f>VLOOKUP(Ventas[[#This Row],[CódigoProducto]],Productos[[CódigoProducto]:[Costo de venta]],2,FALSE)</f>
        <v>Moto G Plus</v>
      </c>
      <c r="G2246">
        <f>VLOOKUP(Ventas[[#This Row],[CódigoProducto]],Productos[[CódigoProducto]:[Costo de venta]],3,FALSE)</f>
        <v>2376</v>
      </c>
      <c r="H2246">
        <f>VLOOKUP(Ventas[[#This Row],[CódigoProducto]],Productos[[CódigoProducto]:[Costo de venta]],4,FALSE)</f>
        <v>2200</v>
      </c>
    </row>
    <row r="2247" spans="1:8" ht="15.6" thickTop="1" thickBot="1" x14ac:dyDescent="0.35">
      <c r="A2247" s="1">
        <v>41959</v>
      </c>
      <c r="B2247" s="13" t="s">
        <v>51</v>
      </c>
      <c r="C2247" t="s">
        <v>23</v>
      </c>
      <c r="D2247">
        <v>1</v>
      </c>
      <c r="E2247" t="str">
        <f>VLOOKUP(Ventas[[#This Row],[Representante]],Vendedores[],2,FALSE)</f>
        <v>Huaraz</v>
      </c>
      <c r="F2247" t="str">
        <f>VLOOKUP(Ventas[[#This Row],[CódigoProducto]],Productos[[CódigoProducto]:[Costo de venta]],2,FALSE)</f>
        <v>Samsung Galaxy J7</v>
      </c>
      <c r="G2247">
        <f>VLOOKUP(Ventas[[#This Row],[CódigoProducto]],Productos[[CódigoProducto]:[Costo de venta]],3,FALSE)</f>
        <v>2016.5</v>
      </c>
      <c r="H2247">
        <f>VLOOKUP(Ventas[[#This Row],[CódigoProducto]],Productos[[CódigoProducto]:[Costo de venta]],4,FALSE)</f>
        <v>1850</v>
      </c>
    </row>
    <row r="2248" spans="1:8" ht="15.6" thickTop="1" thickBot="1" x14ac:dyDescent="0.35">
      <c r="A2248" s="1">
        <v>41959</v>
      </c>
      <c r="B2248" s="13" t="s">
        <v>58</v>
      </c>
      <c r="C2248" t="s">
        <v>21</v>
      </c>
      <c r="D2248">
        <v>3</v>
      </c>
      <c r="E2248" t="str">
        <f>VLOOKUP(Ventas[[#This Row],[Representante]],Vendedores[],2,FALSE)</f>
        <v>Chincha</v>
      </c>
      <c r="F2248" t="str">
        <f>VLOOKUP(Ventas[[#This Row],[CódigoProducto]],Productos[[CódigoProducto]:[Costo de venta]],2,FALSE)</f>
        <v>BLU Studio X8</v>
      </c>
      <c r="G2248">
        <f>VLOOKUP(Ventas[[#This Row],[CódigoProducto]],Productos[[CódigoProducto]:[Costo de venta]],3,FALSE)</f>
        <v>1012</v>
      </c>
      <c r="H2248">
        <f>VLOOKUP(Ventas[[#This Row],[CódigoProducto]],Productos[[CódigoProducto]:[Costo de venta]],4,FALSE)</f>
        <v>920</v>
      </c>
    </row>
    <row r="2249" spans="1:8" ht="15.6" thickTop="1" thickBot="1" x14ac:dyDescent="0.35">
      <c r="A2249" s="1">
        <v>41959</v>
      </c>
      <c r="B2249" s="13" t="s">
        <v>60</v>
      </c>
      <c r="C2249" t="s">
        <v>23</v>
      </c>
      <c r="D2249">
        <v>3</v>
      </c>
      <c r="E2249" t="str">
        <f>VLOOKUP(Ventas[[#This Row],[Representante]],Vendedores[],2,FALSE)</f>
        <v>Pisco</v>
      </c>
      <c r="F2249" t="str">
        <f>VLOOKUP(Ventas[[#This Row],[CódigoProducto]],Productos[[CódigoProducto]:[Costo de venta]],2,FALSE)</f>
        <v>Samsung Galaxy J7</v>
      </c>
      <c r="G2249">
        <f>VLOOKUP(Ventas[[#This Row],[CódigoProducto]],Productos[[CódigoProducto]:[Costo de venta]],3,FALSE)</f>
        <v>2016.5</v>
      </c>
      <c r="H2249">
        <f>VLOOKUP(Ventas[[#This Row],[CódigoProducto]],Productos[[CódigoProducto]:[Costo de venta]],4,FALSE)</f>
        <v>1850</v>
      </c>
    </row>
    <row r="2250" spans="1:8" ht="15.6" thickTop="1" thickBot="1" x14ac:dyDescent="0.35">
      <c r="A2250" s="1">
        <v>41959</v>
      </c>
      <c r="B2250" s="13" t="s">
        <v>54</v>
      </c>
      <c r="C2250" t="s">
        <v>21</v>
      </c>
      <c r="D2250">
        <v>3</v>
      </c>
      <c r="E2250" t="str">
        <f>VLOOKUP(Ventas[[#This Row],[Representante]],Vendedores[],2,FALSE)</f>
        <v>Cañete</v>
      </c>
      <c r="F2250" t="str">
        <f>VLOOKUP(Ventas[[#This Row],[CódigoProducto]],Productos[[CódigoProducto]:[Costo de venta]],2,FALSE)</f>
        <v>BLU Studio X8</v>
      </c>
      <c r="G2250">
        <f>VLOOKUP(Ventas[[#This Row],[CódigoProducto]],Productos[[CódigoProducto]:[Costo de venta]],3,FALSE)</f>
        <v>1012</v>
      </c>
      <c r="H2250">
        <f>VLOOKUP(Ventas[[#This Row],[CódigoProducto]],Productos[[CódigoProducto]:[Costo de venta]],4,FALSE)</f>
        <v>920</v>
      </c>
    </row>
    <row r="2251" spans="1:8" ht="15.6" thickTop="1" thickBot="1" x14ac:dyDescent="0.35">
      <c r="A2251" s="1">
        <v>41959</v>
      </c>
      <c r="B2251" s="13" t="s">
        <v>63</v>
      </c>
      <c r="C2251" t="s">
        <v>24</v>
      </c>
      <c r="D2251">
        <v>2</v>
      </c>
      <c r="E2251" t="str">
        <f>VLOOKUP(Ventas[[#This Row],[Representante]],Vendedores[],2,FALSE)</f>
        <v>Jaén</v>
      </c>
      <c r="F2251" t="str">
        <f>VLOOKUP(Ventas[[#This Row],[CódigoProducto]],Productos[[CódigoProducto]:[Costo de venta]],2,FALSE)</f>
        <v>Samsung Galaxy S5</v>
      </c>
      <c r="G2251">
        <f>VLOOKUP(Ventas[[#This Row],[CódigoProducto]],Productos[[CódigoProducto]:[Costo de venta]],3,FALSE)</f>
        <v>2167.1999999999998</v>
      </c>
      <c r="H2251">
        <f>VLOOKUP(Ventas[[#This Row],[CódigoProducto]],Productos[[CódigoProducto]:[Costo de venta]],4,FALSE)</f>
        <v>1720</v>
      </c>
    </row>
    <row r="2252" spans="1:8" ht="15.6" thickTop="1" thickBot="1" x14ac:dyDescent="0.35">
      <c r="A2252" s="1">
        <v>41959</v>
      </c>
      <c r="B2252" s="13" t="s">
        <v>64</v>
      </c>
      <c r="C2252" t="s">
        <v>17</v>
      </c>
      <c r="D2252">
        <v>1</v>
      </c>
      <c r="E2252" t="str">
        <f>VLOOKUP(Ventas[[#This Row],[Representante]],Vendedores[],2,FALSE)</f>
        <v>Moyobamba</v>
      </c>
      <c r="F2252" t="str">
        <f>VLOOKUP(Ventas[[#This Row],[CódigoProducto]],Productos[[CódigoProducto]:[Costo de venta]],2,FALSE)</f>
        <v>BLU Advance 5.0</v>
      </c>
      <c r="G2252">
        <f>VLOOKUP(Ventas[[#This Row],[CódigoProducto]],Productos[[CódigoProducto]:[Costo de venta]],3,FALSE)</f>
        <v>1620</v>
      </c>
      <c r="H2252">
        <f>VLOOKUP(Ventas[[#This Row],[CódigoProducto]],Productos[[CódigoProducto]:[Costo de venta]],4,FALSE)</f>
        <v>1350</v>
      </c>
    </row>
    <row r="2253" spans="1:8" ht="15.6" thickTop="1" thickBot="1" x14ac:dyDescent="0.35">
      <c r="A2253" s="1">
        <v>41959</v>
      </c>
      <c r="B2253" s="13" t="s">
        <v>65</v>
      </c>
      <c r="C2253" t="s">
        <v>15</v>
      </c>
      <c r="D2253">
        <v>3</v>
      </c>
      <c r="E2253" t="str">
        <f>VLOOKUP(Ventas[[#This Row],[Representante]],Vendedores[],2,FALSE)</f>
        <v>Barranca</v>
      </c>
      <c r="F2253" t="str">
        <f>VLOOKUP(Ventas[[#This Row],[CódigoProducto]],Productos[[CódigoProducto]:[Costo de venta]],2,FALSE)</f>
        <v>Moto G Plus</v>
      </c>
      <c r="G2253">
        <f>VLOOKUP(Ventas[[#This Row],[CódigoProducto]],Productos[[CódigoProducto]:[Costo de venta]],3,FALSE)</f>
        <v>2376</v>
      </c>
      <c r="H2253">
        <f>VLOOKUP(Ventas[[#This Row],[CódigoProducto]],Productos[[CódigoProducto]:[Costo de venta]],4,FALSE)</f>
        <v>2200</v>
      </c>
    </row>
    <row r="2254" spans="1:8" ht="15.6" thickTop="1" thickBot="1" x14ac:dyDescent="0.35">
      <c r="A2254" s="1">
        <v>41959</v>
      </c>
      <c r="B2254" s="13" t="s">
        <v>66</v>
      </c>
      <c r="C2254" t="s">
        <v>22</v>
      </c>
      <c r="D2254">
        <v>2</v>
      </c>
      <c r="E2254" t="str">
        <f>VLOOKUP(Ventas[[#This Row],[Representante]],Vendedores[],2,FALSE)</f>
        <v>Huacho</v>
      </c>
      <c r="F2254" t="str">
        <f>VLOOKUP(Ventas[[#This Row],[CódigoProducto]],Productos[[CódigoProducto]:[Costo de venta]],2,FALSE)</f>
        <v>Samsung Galaxy S69</v>
      </c>
      <c r="G2254">
        <f>VLOOKUP(Ventas[[#This Row],[CódigoProducto]],Productos[[CódigoProducto]:[Costo de venta]],3,FALSE)</f>
        <v>998.4</v>
      </c>
      <c r="H2254">
        <f>VLOOKUP(Ventas[[#This Row],[CódigoProducto]],Productos[[CódigoProducto]:[Costo de venta]],4,FALSE)</f>
        <v>960</v>
      </c>
    </row>
    <row r="2255" spans="1:8" ht="15.6" thickTop="1" thickBot="1" x14ac:dyDescent="0.35">
      <c r="A2255" s="1">
        <v>41959</v>
      </c>
      <c r="B2255" s="13" t="s">
        <v>67</v>
      </c>
      <c r="C2255" t="s">
        <v>17</v>
      </c>
      <c r="D2255">
        <v>1</v>
      </c>
      <c r="E2255" t="str">
        <f>VLOOKUP(Ventas[[#This Row],[Representante]],Vendedores[],2,FALSE)</f>
        <v>Tingo María</v>
      </c>
      <c r="F2255" t="str">
        <f>VLOOKUP(Ventas[[#This Row],[CódigoProducto]],Productos[[CódigoProducto]:[Costo de venta]],2,FALSE)</f>
        <v>BLU Advance 5.0</v>
      </c>
      <c r="G2255">
        <f>VLOOKUP(Ventas[[#This Row],[CódigoProducto]],Productos[[CódigoProducto]:[Costo de venta]],3,FALSE)</f>
        <v>1620</v>
      </c>
      <c r="H2255">
        <f>VLOOKUP(Ventas[[#This Row],[CódigoProducto]],Productos[[CódigoProducto]:[Costo de venta]],4,FALSE)</f>
        <v>1350</v>
      </c>
    </row>
    <row r="2256" spans="1:8" ht="15.6" thickTop="1" thickBot="1" x14ac:dyDescent="0.35">
      <c r="A2256" s="1">
        <v>41959</v>
      </c>
      <c r="B2256" s="13" t="s">
        <v>68</v>
      </c>
      <c r="C2256" t="s">
        <v>15</v>
      </c>
      <c r="D2256">
        <v>3</v>
      </c>
      <c r="E2256" t="str">
        <f>VLOOKUP(Ventas[[#This Row],[Representante]],Vendedores[],2,FALSE)</f>
        <v>Paita</v>
      </c>
      <c r="F2256" t="str">
        <f>VLOOKUP(Ventas[[#This Row],[CódigoProducto]],Productos[[CódigoProducto]:[Costo de venta]],2,FALSE)</f>
        <v>Moto G Plus</v>
      </c>
      <c r="G2256">
        <f>VLOOKUP(Ventas[[#This Row],[CódigoProducto]],Productos[[CódigoProducto]:[Costo de venta]],3,FALSE)</f>
        <v>2376</v>
      </c>
      <c r="H2256">
        <f>VLOOKUP(Ventas[[#This Row],[CódigoProducto]],Productos[[CódigoProducto]:[Costo de venta]],4,FALSE)</f>
        <v>2200</v>
      </c>
    </row>
    <row r="2257" spans="1:8" ht="15.6" thickTop="1" thickBot="1" x14ac:dyDescent="0.35">
      <c r="A2257" s="1">
        <v>41959</v>
      </c>
      <c r="B2257" s="13" t="s">
        <v>62</v>
      </c>
      <c r="C2257" t="s">
        <v>15</v>
      </c>
      <c r="D2257">
        <v>2</v>
      </c>
      <c r="E2257" t="str">
        <f>VLOOKUP(Ventas[[#This Row],[Representante]],Vendedores[],2,FALSE)</f>
        <v>Sullana</v>
      </c>
      <c r="F2257" t="str">
        <f>VLOOKUP(Ventas[[#This Row],[CódigoProducto]],Productos[[CódigoProducto]:[Costo de venta]],2,FALSE)</f>
        <v>Moto G Plus</v>
      </c>
      <c r="G2257">
        <f>VLOOKUP(Ventas[[#This Row],[CódigoProducto]],Productos[[CódigoProducto]:[Costo de venta]],3,FALSE)</f>
        <v>2376</v>
      </c>
      <c r="H2257">
        <f>VLOOKUP(Ventas[[#This Row],[CódigoProducto]],Productos[[CódigoProducto]:[Costo de venta]],4,FALSE)</f>
        <v>2200</v>
      </c>
    </row>
    <row r="2258" spans="1:8" ht="15.6" thickTop="1" thickBot="1" x14ac:dyDescent="0.35">
      <c r="A2258" s="1">
        <v>41959</v>
      </c>
      <c r="B2258" s="13" t="s">
        <v>61</v>
      </c>
      <c r="C2258" t="s">
        <v>19</v>
      </c>
      <c r="D2258">
        <v>2</v>
      </c>
      <c r="E2258" t="str">
        <f>VLOOKUP(Ventas[[#This Row],[Representante]],Vendedores[],2,FALSE)</f>
        <v>Cerro de Pasco</v>
      </c>
      <c r="F2258" t="str">
        <f>VLOOKUP(Ventas[[#This Row],[CódigoProducto]],Productos[[CódigoProducto]:[Costo de venta]],2,FALSE)</f>
        <v>ASUS ZenFone 3</v>
      </c>
      <c r="G2258">
        <f>VLOOKUP(Ventas[[#This Row],[CódigoProducto]],Productos[[CódigoProducto]:[Costo de venta]],3,FALSE)</f>
        <v>2013</v>
      </c>
      <c r="H2258">
        <f>VLOOKUP(Ventas[[#This Row],[CódigoProducto]],Productos[[CódigoProducto]:[Costo de venta]],4,FALSE)</f>
        <v>1650</v>
      </c>
    </row>
    <row r="2259" spans="1:8" ht="15.6" thickTop="1" thickBot="1" x14ac:dyDescent="0.35">
      <c r="A2259" s="1">
        <v>41959</v>
      </c>
      <c r="B2259" s="13" t="s">
        <v>69</v>
      </c>
      <c r="C2259" t="s">
        <v>24</v>
      </c>
      <c r="D2259">
        <v>2</v>
      </c>
      <c r="E2259" t="str">
        <f>VLOOKUP(Ventas[[#This Row],[Representante]],Vendedores[],2,FALSE)</f>
        <v>Satipo</v>
      </c>
      <c r="F2259" t="str">
        <f>VLOOKUP(Ventas[[#This Row],[CódigoProducto]],Productos[[CódigoProducto]:[Costo de venta]],2,FALSE)</f>
        <v>Samsung Galaxy S5</v>
      </c>
      <c r="G2259">
        <f>VLOOKUP(Ventas[[#This Row],[CódigoProducto]],Productos[[CódigoProducto]:[Costo de venta]],3,FALSE)</f>
        <v>2167.1999999999998</v>
      </c>
      <c r="H2259">
        <f>VLOOKUP(Ventas[[#This Row],[CódigoProducto]],Productos[[CódigoProducto]:[Costo de venta]],4,FALSE)</f>
        <v>1720</v>
      </c>
    </row>
    <row r="2260" spans="1:8" ht="15.6" thickTop="1" thickBot="1" x14ac:dyDescent="0.35">
      <c r="A2260" s="1">
        <v>41959</v>
      </c>
      <c r="B2260" s="13" t="s">
        <v>70</v>
      </c>
      <c r="C2260" t="s">
        <v>15</v>
      </c>
      <c r="D2260">
        <v>2</v>
      </c>
      <c r="E2260" t="str">
        <f>VLOOKUP(Ventas[[#This Row],[Representante]],Vendedores[],2,FALSE)</f>
        <v>Talara</v>
      </c>
      <c r="F2260" t="str">
        <f>VLOOKUP(Ventas[[#This Row],[CódigoProducto]],Productos[[CódigoProducto]:[Costo de venta]],2,FALSE)</f>
        <v>Moto G Plus</v>
      </c>
      <c r="G2260">
        <f>VLOOKUP(Ventas[[#This Row],[CódigoProducto]],Productos[[CódigoProducto]:[Costo de venta]],3,FALSE)</f>
        <v>2376</v>
      </c>
      <c r="H2260">
        <f>VLOOKUP(Ventas[[#This Row],[CódigoProducto]],Productos[[CódigoProducto]:[Costo de venta]],4,FALSE)</f>
        <v>2200</v>
      </c>
    </row>
    <row r="2261" spans="1:8" ht="15.6" thickTop="1" thickBot="1" x14ac:dyDescent="0.35">
      <c r="A2261" s="1">
        <v>41959</v>
      </c>
      <c r="B2261" s="13" t="s">
        <v>71</v>
      </c>
      <c r="C2261" t="s">
        <v>19</v>
      </c>
      <c r="D2261">
        <v>2</v>
      </c>
      <c r="E2261" t="str">
        <f>VLOOKUP(Ventas[[#This Row],[Representante]],Vendedores[],2,FALSE)</f>
        <v>Yurimaguas</v>
      </c>
      <c r="F2261" t="str">
        <f>VLOOKUP(Ventas[[#This Row],[CódigoProducto]],Productos[[CódigoProducto]:[Costo de venta]],2,FALSE)</f>
        <v>ASUS ZenFone 3</v>
      </c>
      <c r="G2261">
        <f>VLOOKUP(Ventas[[#This Row],[CódigoProducto]],Productos[[CódigoProducto]:[Costo de venta]],3,FALSE)</f>
        <v>2013</v>
      </c>
      <c r="H2261">
        <f>VLOOKUP(Ventas[[#This Row],[CódigoProducto]],Productos[[CódigoProducto]:[Costo de venta]],4,FALSE)</f>
        <v>1650</v>
      </c>
    </row>
    <row r="2262" spans="1:8" ht="15.6" thickTop="1" thickBot="1" x14ac:dyDescent="0.35">
      <c r="A2262" s="1">
        <v>41959</v>
      </c>
      <c r="B2262" s="13" t="s">
        <v>46</v>
      </c>
      <c r="C2262" t="s">
        <v>22</v>
      </c>
      <c r="D2262">
        <v>3</v>
      </c>
      <c r="E2262" t="str">
        <f>VLOOKUP(Ventas[[#This Row],[Representante]],Vendedores[],2,FALSE)</f>
        <v>Sicuani</v>
      </c>
      <c r="F2262" t="str">
        <f>VLOOKUP(Ventas[[#This Row],[CódigoProducto]],Productos[[CódigoProducto]:[Costo de venta]],2,FALSE)</f>
        <v>Samsung Galaxy S69</v>
      </c>
      <c r="G2262">
        <f>VLOOKUP(Ventas[[#This Row],[CódigoProducto]],Productos[[CódigoProducto]:[Costo de venta]],3,FALSE)</f>
        <v>998.4</v>
      </c>
      <c r="H2262">
        <f>VLOOKUP(Ventas[[#This Row],[CódigoProducto]],Productos[[CódigoProducto]:[Costo de venta]],4,FALSE)</f>
        <v>960</v>
      </c>
    </row>
    <row r="2263" spans="1:8" ht="15.6" thickTop="1" thickBot="1" x14ac:dyDescent="0.35">
      <c r="A2263" s="1">
        <v>41959</v>
      </c>
      <c r="B2263" s="13" t="s">
        <v>72</v>
      </c>
      <c r="C2263" t="s">
        <v>19</v>
      </c>
      <c r="D2263">
        <v>3</v>
      </c>
      <c r="E2263" t="str">
        <f>VLOOKUP(Ventas[[#This Row],[Representante]],Vendedores[],2,FALSE)</f>
        <v>Sechura</v>
      </c>
      <c r="F2263" t="str">
        <f>VLOOKUP(Ventas[[#This Row],[CódigoProducto]],Productos[[CódigoProducto]:[Costo de venta]],2,FALSE)</f>
        <v>ASUS ZenFone 3</v>
      </c>
      <c r="G2263">
        <f>VLOOKUP(Ventas[[#This Row],[CódigoProducto]],Productos[[CódigoProducto]:[Costo de venta]],3,FALSE)</f>
        <v>2013</v>
      </c>
      <c r="H2263">
        <f>VLOOKUP(Ventas[[#This Row],[CódigoProducto]],Productos[[CódigoProducto]:[Costo de venta]],4,FALSE)</f>
        <v>1650</v>
      </c>
    </row>
    <row r="2264" spans="1:8" ht="15.6" thickTop="1" thickBot="1" x14ac:dyDescent="0.35">
      <c r="A2264" s="1">
        <v>41959</v>
      </c>
      <c r="B2264" s="13" t="s">
        <v>73</v>
      </c>
      <c r="C2264" t="s">
        <v>24</v>
      </c>
      <c r="D2264">
        <v>1</v>
      </c>
      <c r="E2264" t="str">
        <f>VLOOKUP(Ventas[[#This Row],[Representante]],Vendedores[],2,FALSE)</f>
        <v>Puerto Maldonado</v>
      </c>
      <c r="F2264" t="str">
        <f>VLOOKUP(Ventas[[#This Row],[CódigoProducto]],Productos[[CódigoProducto]:[Costo de venta]],2,FALSE)</f>
        <v>Samsung Galaxy S5</v>
      </c>
      <c r="G2264">
        <f>VLOOKUP(Ventas[[#This Row],[CódigoProducto]],Productos[[CódigoProducto]:[Costo de venta]],3,FALSE)</f>
        <v>2167.1999999999998</v>
      </c>
      <c r="H2264">
        <f>VLOOKUP(Ventas[[#This Row],[CódigoProducto]],Productos[[CódigoProducto]:[Costo de venta]],4,FALSE)</f>
        <v>1720</v>
      </c>
    </row>
    <row r="2265" spans="1:8" ht="15.6" thickTop="1" thickBot="1" x14ac:dyDescent="0.35">
      <c r="A2265" s="1">
        <v>41959</v>
      </c>
      <c r="B2265" s="13" t="s">
        <v>74</v>
      </c>
      <c r="C2265" t="s">
        <v>13</v>
      </c>
      <c r="D2265">
        <v>3</v>
      </c>
      <c r="E2265" t="str">
        <f>VLOOKUP(Ventas[[#This Row],[Representante]],Vendedores[],2,FALSE)</f>
        <v>Huánuco</v>
      </c>
      <c r="F2265" t="str">
        <f>VLOOKUP(Ventas[[#This Row],[CódigoProducto]],Productos[[CódigoProducto]:[Costo de venta]],2,FALSE)</f>
        <v>Xiaomi Redmi Note 9</v>
      </c>
      <c r="G2265">
        <f>VLOOKUP(Ventas[[#This Row],[CódigoProducto]],Productos[[CódigoProducto]:[Costo de venta]],3,FALSE)</f>
        <v>1683</v>
      </c>
      <c r="H2265">
        <f>VLOOKUP(Ventas[[#This Row],[CódigoProducto]],Productos[[CódigoProducto]:[Costo de venta]],4,FALSE)</f>
        <v>1530</v>
      </c>
    </row>
    <row r="2266" spans="1:8" ht="15.6" thickTop="1" thickBot="1" x14ac:dyDescent="0.35">
      <c r="A2266" s="1">
        <v>41959</v>
      </c>
      <c r="B2266" s="13" t="s">
        <v>75</v>
      </c>
      <c r="C2266" t="s">
        <v>15</v>
      </c>
      <c r="D2266">
        <v>2</v>
      </c>
      <c r="E2266" t="str">
        <f>VLOOKUP(Ventas[[#This Row],[Representante]],Vendedores[],2,FALSE)</f>
        <v>Tarapoto</v>
      </c>
      <c r="F2266" t="str">
        <f>VLOOKUP(Ventas[[#This Row],[CódigoProducto]],Productos[[CódigoProducto]:[Costo de venta]],2,FALSE)</f>
        <v>Moto G Plus</v>
      </c>
      <c r="G2266">
        <f>VLOOKUP(Ventas[[#This Row],[CódigoProducto]],Productos[[CódigoProducto]:[Costo de venta]],3,FALSE)</f>
        <v>2376</v>
      </c>
      <c r="H2266">
        <f>VLOOKUP(Ventas[[#This Row],[CódigoProducto]],Productos[[CódigoProducto]:[Costo de venta]],4,FALSE)</f>
        <v>2200</v>
      </c>
    </row>
    <row r="2267" spans="1:8" ht="15.6" thickTop="1" thickBot="1" x14ac:dyDescent="0.35">
      <c r="A2267" s="1">
        <v>41959</v>
      </c>
      <c r="B2267" s="13" t="s">
        <v>76</v>
      </c>
      <c r="C2267" t="s">
        <v>18</v>
      </c>
      <c r="D2267">
        <v>2</v>
      </c>
      <c r="E2267" t="str">
        <f>VLOOKUP(Ventas[[#This Row],[Representante]],Vendedores[],2,FALSE)</f>
        <v>Chepén</v>
      </c>
      <c r="F2267" t="str">
        <f>VLOOKUP(Ventas[[#This Row],[CódigoProducto]],Productos[[CódigoProducto]:[Costo de venta]],2,FALSE)</f>
        <v>Apple iPhone 6</v>
      </c>
      <c r="G2267">
        <f>VLOOKUP(Ventas[[#This Row],[CódigoProducto]],Productos[[CódigoProducto]:[Costo de venta]],3,FALSE)</f>
        <v>1312.5</v>
      </c>
      <c r="H2267">
        <f>VLOOKUP(Ventas[[#This Row],[CódigoProducto]],Productos[[CódigoProducto]:[Costo de venta]],4,FALSE)</f>
        <v>1250</v>
      </c>
    </row>
    <row r="2268" spans="1:8" ht="15.6" thickTop="1" thickBot="1" x14ac:dyDescent="0.35">
      <c r="A2268" s="1">
        <v>41959</v>
      </c>
      <c r="B2268" s="13" t="s">
        <v>77</v>
      </c>
      <c r="C2268" t="s">
        <v>14</v>
      </c>
      <c r="D2268">
        <v>1</v>
      </c>
      <c r="E2268" t="str">
        <f>VLOOKUP(Ventas[[#This Row],[Representante]],Vendedores[],2,FALSE)</f>
        <v>Moquegua</v>
      </c>
      <c r="F2268" t="str">
        <f>VLOOKUP(Ventas[[#This Row],[CódigoProducto]],Productos[[CódigoProducto]:[Costo de venta]],2,FALSE)</f>
        <v>Samsung Galaxy A20</v>
      </c>
      <c r="G2268">
        <f>VLOOKUP(Ventas[[#This Row],[CódigoProducto]],Productos[[CódigoProducto]:[Costo de venta]],3,FALSE)</f>
        <v>1725</v>
      </c>
      <c r="H2268">
        <f>VLOOKUP(Ventas[[#This Row],[CódigoProducto]],Productos[[CódigoProducto]:[Costo de venta]],4,FALSE)</f>
        <v>1500</v>
      </c>
    </row>
    <row r="2269" spans="1:8" ht="15.6" thickTop="1" thickBot="1" x14ac:dyDescent="0.35">
      <c r="A2269" s="1">
        <v>41959</v>
      </c>
      <c r="B2269" s="13" t="s">
        <v>78</v>
      </c>
      <c r="C2269" t="s">
        <v>14</v>
      </c>
      <c r="D2269">
        <v>2</v>
      </c>
      <c r="E2269" t="str">
        <f>VLOOKUP(Ventas[[#This Row],[Representante]],Vendedores[],2,FALSE)</f>
        <v>Tarma</v>
      </c>
      <c r="F2269" t="str">
        <f>VLOOKUP(Ventas[[#This Row],[CódigoProducto]],Productos[[CódigoProducto]:[Costo de venta]],2,FALSE)</f>
        <v>Samsung Galaxy A20</v>
      </c>
      <c r="G2269">
        <f>VLOOKUP(Ventas[[#This Row],[CódigoProducto]],Productos[[CódigoProducto]:[Costo de venta]],3,FALSE)</f>
        <v>1725</v>
      </c>
      <c r="H2269">
        <f>VLOOKUP(Ventas[[#This Row],[CódigoProducto]],Productos[[CódigoProducto]:[Costo de venta]],4,FALSE)</f>
        <v>1500</v>
      </c>
    </row>
    <row r="2270" spans="1:8" ht="15.6" thickTop="1" thickBot="1" x14ac:dyDescent="0.35">
      <c r="A2270" s="1">
        <v>41959</v>
      </c>
      <c r="B2270" s="13" t="s">
        <v>79</v>
      </c>
      <c r="C2270" t="s">
        <v>18</v>
      </c>
      <c r="D2270">
        <v>9</v>
      </c>
      <c r="E2270" t="str">
        <f>VLOOKUP(Ventas[[#This Row],[Representante]],Vendedores[],2,FALSE)</f>
        <v>Ayacucho</v>
      </c>
      <c r="F2270" t="str">
        <f>VLOOKUP(Ventas[[#This Row],[CódigoProducto]],Productos[[CódigoProducto]:[Costo de venta]],2,FALSE)</f>
        <v>Apple iPhone 6</v>
      </c>
      <c r="G2270">
        <f>VLOOKUP(Ventas[[#This Row],[CódigoProducto]],Productos[[CódigoProducto]:[Costo de venta]],3,FALSE)</f>
        <v>1312.5</v>
      </c>
      <c r="H2270">
        <f>VLOOKUP(Ventas[[#This Row],[CódigoProducto]],Productos[[CódigoProducto]:[Costo de venta]],4,FALSE)</f>
        <v>1250</v>
      </c>
    </row>
    <row r="2271" spans="1:8" ht="15.6" thickTop="1" thickBot="1" x14ac:dyDescent="0.35">
      <c r="A2271" s="1">
        <v>41959</v>
      </c>
      <c r="B2271" s="13" t="s">
        <v>80</v>
      </c>
      <c r="C2271" t="s">
        <v>15</v>
      </c>
      <c r="D2271">
        <v>2</v>
      </c>
      <c r="E2271" t="str">
        <f>VLOOKUP(Ventas[[#This Row],[Representante]],Vendedores[],2,FALSE)</f>
        <v>Tacna</v>
      </c>
      <c r="F2271" t="str">
        <f>VLOOKUP(Ventas[[#This Row],[CódigoProducto]],Productos[[CódigoProducto]:[Costo de venta]],2,FALSE)</f>
        <v>Moto G Plus</v>
      </c>
      <c r="G2271">
        <f>VLOOKUP(Ventas[[#This Row],[CódigoProducto]],Productos[[CódigoProducto]:[Costo de venta]],3,FALSE)</f>
        <v>2376</v>
      </c>
      <c r="H2271">
        <f>VLOOKUP(Ventas[[#This Row],[CódigoProducto]],Productos[[CódigoProducto]:[Costo de venta]],4,FALSE)</f>
        <v>2200</v>
      </c>
    </row>
    <row r="2272" spans="1:8" ht="15.6" thickTop="1" thickBot="1" x14ac:dyDescent="0.35">
      <c r="A2272" s="1">
        <v>41959</v>
      </c>
      <c r="B2272" s="13" t="s">
        <v>81</v>
      </c>
      <c r="C2272" t="s">
        <v>18</v>
      </c>
      <c r="D2272">
        <v>2</v>
      </c>
      <c r="E2272" t="str">
        <f>VLOOKUP(Ventas[[#This Row],[Representante]],Vendedores[],2,FALSE)</f>
        <v>Huacho</v>
      </c>
      <c r="F2272" t="str">
        <f>VLOOKUP(Ventas[[#This Row],[CódigoProducto]],Productos[[CódigoProducto]:[Costo de venta]],2,FALSE)</f>
        <v>Apple iPhone 6</v>
      </c>
      <c r="G2272">
        <f>VLOOKUP(Ventas[[#This Row],[CódigoProducto]],Productos[[CódigoProducto]:[Costo de venta]],3,FALSE)</f>
        <v>1312.5</v>
      </c>
      <c r="H2272">
        <f>VLOOKUP(Ventas[[#This Row],[CódigoProducto]],Productos[[CódigoProducto]:[Costo de venta]],4,FALSE)</f>
        <v>1250</v>
      </c>
    </row>
    <row r="2273" spans="1:8" ht="15.6" thickTop="1" thickBot="1" x14ac:dyDescent="0.35">
      <c r="A2273" s="1">
        <v>41959</v>
      </c>
      <c r="B2273" s="13" t="s">
        <v>44</v>
      </c>
      <c r="C2273" t="s">
        <v>23</v>
      </c>
      <c r="D2273">
        <v>12</v>
      </c>
      <c r="E2273" t="str">
        <f>VLOOKUP(Ventas[[#This Row],[Representante]],Vendedores[],2,FALSE)</f>
        <v>Iquitos</v>
      </c>
      <c r="F2273" t="str">
        <f>VLOOKUP(Ventas[[#This Row],[CódigoProducto]],Productos[[CódigoProducto]:[Costo de venta]],2,FALSE)</f>
        <v>Samsung Galaxy J7</v>
      </c>
      <c r="G2273">
        <f>VLOOKUP(Ventas[[#This Row],[CódigoProducto]],Productos[[CódigoProducto]:[Costo de venta]],3,FALSE)</f>
        <v>2016.5</v>
      </c>
      <c r="H2273">
        <f>VLOOKUP(Ventas[[#This Row],[CódigoProducto]],Productos[[CódigoProducto]:[Costo de venta]],4,FALSE)</f>
        <v>1850</v>
      </c>
    </row>
    <row r="2274" spans="1:8" ht="15.6" thickTop="1" thickBot="1" x14ac:dyDescent="0.35">
      <c r="A2274" s="1">
        <v>41959</v>
      </c>
      <c r="B2274" s="13" t="s">
        <v>82</v>
      </c>
      <c r="C2274" t="s">
        <v>22</v>
      </c>
      <c r="D2274">
        <v>21</v>
      </c>
      <c r="E2274" t="str">
        <f>VLOOKUP(Ventas[[#This Row],[Representante]],Vendedores[],2,FALSE)</f>
        <v>Moquegua</v>
      </c>
      <c r="F2274" t="str">
        <f>VLOOKUP(Ventas[[#This Row],[CódigoProducto]],Productos[[CódigoProducto]:[Costo de venta]],2,FALSE)</f>
        <v>Samsung Galaxy S69</v>
      </c>
      <c r="G2274">
        <f>VLOOKUP(Ventas[[#This Row],[CódigoProducto]],Productos[[CódigoProducto]:[Costo de venta]],3,FALSE)</f>
        <v>998.4</v>
      </c>
      <c r="H2274">
        <f>VLOOKUP(Ventas[[#This Row],[CódigoProducto]],Productos[[CódigoProducto]:[Costo de venta]],4,FALSE)</f>
        <v>960</v>
      </c>
    </row>
    <row r="2275" spans="1:8" ht="15.6" thickTop="1" thickBot="1" x14ac:dyDescent="0.35">
      <c r="A2275" s="1">
        <v>41959</v>
      </c>
      <c r="B2275" s="13" t="s">
        <v>83</v>
      </c>
      <c r="C2275" t="s">
        <v>18</v>
      </c>
      <c r="D2275">
        <v>2</v>
      </c>
      <c r="E2275" t="str">
        <f>VLOOKUP(Ventas[[#This Row],[Representante]],Vendedores[],2,FALSE)</f>
        <v>Huaraz</v>
      </c>
      <c r="F2275" t="str">
        <f>VLOOKUP(Ventas[[#This Row],[CódigoProducto]],Productos[[CódigoProducto]:[Costo de venta]],2,FALSE)</f>
        <v>Apple iPhone 6</v>
      </c>
      <c r="G2275">
        <f>VLOOKUP(Ventas[[#This Row],[CódigoProducto]],Productos[[CódigoProducto]:[Costo de venta]],3,FALSE)</f>
        <v>1312.5</v>
      </c>
      <c r="H2275">
        <f>VLOOKUP(Ventas[[#This Row],[CódigoProducto]],Productos[[CódigoProducto]:[Costo de venta]],4,FALSE)</f>
        <v>1250</v>
      </c>
    </row>
    <row r="2276" spans="1:8" ht="15.6" thickTop="1" thickBot="1" x14ac:dyDescent="0.35">
      <c r="A2276" s="1">
        <v>41959</v>
      </c>
      <c r="B2276" s="13" t="s">
        <v>84</v>
      </c>
      <c r="C2276" t="s">
        <v>14</v>
      </c>
      <c r="D2276">
        <v>3</v>
      </c>
      <c r="E2276" t="str">
        <f>VLOOKUP(Ventas[[#This Row],[Representante]],Vendedores[],2,FALSE)</f>
        <v>Trujillo</v>
      </c>
      <c r="F2276" t="str">
        <f>VLOOKUP(Ventas[[#This Row],[CódigoProducto]],Productos[[CódigoProducto]:[Costo de venta]],2,FALSE)</f>
        <v>Samsung Galaxy A20</v>
      </c>
      <c r="G2276">
        <f>VLOOKUP(Ventas[[#This Row],[CódigoProducto]],Productos[[CódigoProducto]:[Costo de venta]],3,FALSE)</f>
        <v>1725</v>
      </c>
      <c r="H2276">
        <f>VLOOKUP(Ventas[[#This Row],[CódigoProducto]],Productos[[CódigoProducto]:[Costo de venta]],4,FALSE)</f>
        <v>1500</v>
      </c>
    </row>
    <row r="2277" spans="1:8" ht="15.6" thickTop="1" thickBot="1" x14ac:dyDescent="0.35">
      <c r="A2277" s="1">
        <v>41959</v>
      </c>
      <c r="B2277" s="13" t="s">
        <v>85</v>
      </c>
      <c r="C2277" t="s">
        <v>15</v>
      </c>
      <c r="D2277">
        <v>2</v>
      </c>
      <c r="E2277" t="str">
        <f>VLOOKUP(Ventas[[#This Row],[Representante]],Vendedores[],2,FALSE)</f>
        <v>Jauja</v>
      </c>
      <c r="F2277" t="str">
        <f>VLOOKUP(Ventas[[#This Row],[CódigoProducto]],Productos[[CódigoProducto]:[Costo de venta]],2,FALSE)</f>
        <v>Moto G Plus</v>
      </c>
      <c r="G2277">
        <f>VLOOKUP(Ventas[[#This Row],[CódigoProducto]],Productos[[CódigoProducto]:[Costo de venta]],3,FALSE)</f>
        <v>2376</v>
      </c>
      <c r="H2277">
        <f>VLOOKUP(Ventas[[#This Row],[CódigoProducto]],Productos[[CódigoProducto]:[Costo de venta]],4,FALSE)</f>
        <v>2200</v>
      </c>
    </row>
    <row r="2278" spans="1:8" ht="15.6" thickTop="1" thickBot="1" x14ac:dyDescent="0.35">
      <c r="A2278" s="1">
        <v>41959</v>
      </c>
      <c r="B2278" s="13" t="s">
        <v>86</v>
      </c>
      <c r="C2278" t="s">
        <v>15</v>
      </c>
      <c r="D2278">
        <v>2</v>
      </c>
      <c r="E2278" t="str">
        <f>VLOOKUP(Ventas[[#This Row],[Representante]],Vendedores[],2,FALSE)</f>
        <v>Puerto Maldonado</v>
      </c>
      <c r="F2278" t="str">
        <f>VLOOKUP(Ventas[[#This Row],[CódigoProducto]],Productos[[CódigoProducto]:[Costo de venta]],2,FALSE)</f>
        <v>Moto G Plus</v>
      </c>
      <c r="G2278">
        <f>VLOOKUP(Ventas[[#This Row],[CódigoProducto]],Productos[[CódigoProducto]:[Costo de venta]],3,FALSE)</f>
        <v>2376</v>
      </c>
      <c r="H2278">
        <f>VLOOKUP(Ventas[[#This Row],[CódigoProducto]],Productos[[CódigoProducto]:[Costo de venta]],4,FALSE)</f>
        <v>2200</v>
      </c>
    </row>
    <row r="2279" spans="1:8" ht="15.6" thickTop="1" thickBot="1" x14ac:dyDescent="0.35">
      <c r="A2279" s="1">
        <v>41959</v>
      </c>
      <c r="B2279" s="13" t="s">
        <v>36</v>
      </c>
      <c r="C2279" t="s">
        <v>13</v>
      </c>
      <c r="D2279">
        <v>2</v>
      </c>
      <c r="E2279" t="str">
        <f>VLOOKUP(Ventas[[#This Row],[Representante]],Vendedores[],2,FALSE)</f>
        <v>Barranca</v>
      </c>
      <c r="F2279" t="str">
        <f>VLOOKUP(Ventas[[#This Row],[CódigoProducto]],Productos[[CódigoProducto]:[Costo de venta]],2,FALSE)</f>
        <v>Xiaomi Redmi Note 9</v>
      </c>
      <c r="G2279">
        <f>VLOOKUP(Ventas[[#This Row],[CódigoProducto]],Productos[[CódigoProducto]:[Costo de venta]],3,FALSE)</f>
        <v>1683</v>
      </c>
      <c r="H2279">
        <f>VLOOKUP(Ventas[[#This Row],[CódigoProducto]],Productos[[CódigoProducto]:[Costo de venta]],4,FALSE)</f>
        <v>1530</v>
      </c>
    </row>
    <row r="2280" spans="1:8" ht="15.6" thickTop="1" thickBot="1" x14ac:dyDescent="0.35">
      <c r="A2280" s="1">
        <v>41959</v>
      </c>
      <c r="B2280" s="13" t="s">
        <v>87</v>
      </c>
      <c r="C2280" t="s">
        <v>17</v>
      </c>
      <c r="D2280">
        <v>2</v>
      </c>
      <c r="E2280" t="str">
        <f>VLOOKUP(Ventas[[#This Row],[Representante]],Vendedores[],2,FALSE)</f>
        <v>Tumbes</v>
      </c>
      <c r="F2280" t="str">
        <f>VLOOKUP(Ventas[[#This Row],[CódigoProducto]],Productos[[CódigoProducto]:[Costo de venta]],2,FALSE)</f>
        <v>BLU Advance 5.0</v>
      </c>
      <c r="G2280">
        <f>VLOOKUP(Ventas[[#This Row],[CódigoProducto]],Productos[[CódigoProducto]:[Costo de venta]],3,FALSE)</f>
        <v>1620</v>
      </c>
      <c r="H2280">
        <f>VLOOKUP(Ventas[[#This Row],[CódigoProducto]],Productos[[CódigoProducto]:[Costo de venta]],4,FALSE)</f>
        <v>1350</v>
      </c>
    </row>
    <row r="2281" spans="1:8" ht="15.6" thickTop="1" thickBot="1" x14ac:dyDescent="0.35">
      <c r="A2281" s="1">
        <v>41959</v>
      </c>
      <c r="B2281" s="13" t="s">
        <v>88</v>
      </c>
      <c r="C2281" t="s">
        <v>17</v>
      </c>
      <c r="D2281">
        <v>2</v>
      </c>
      <c r="E2281" t="str">
        <f>VLOOKUP(Ventas[[#This Row],[Representante]],Vendedores[],2,FALSE)</f>
        <v>Talara</v>
      </c>
      <c r="F2281" t="str">
        <f>VLOOKUP(Ventas[[#This Row],[CódigoProducto]],Productos[[CódigoProducto]:[Costo de venta]],2,FALSE)</f>
        <v>BLU Advance 5.0</v>
      </c>
      <c r="G2281">
        <f>VLOOKUP(Ventas[[#This Row],[CódigoProducto]],Productos[[CódigoProducto]:[Costo de venta]],3,FALSE)</f>
        <v>1620</v>
      </c>
      <c r="H2281">
        <f>VLOOKUP(Ventas[[#This Row],[CódigoProducto]],Productos[[CódigoProducto]:[Costo de venta]],4,FALSE)</f>
        <v>1350</v>
      </c>
    </row>
    <row r="2282" spans="1:8" ht="15.6" thickTop="1" thickBot="1" x14ac:dyDescent="0.35">
      <c r="A2282" s="1">
        <v>41959</v>
      </c>
      <c r="B2282" s="13" t="s">
        <v>89</v>
      </c>
      <c r="C2282" t="s">
        <v>18</v>
      </c>
      <c r="D2282">
        <v>3</v>
      </c>
      <c r="E2282" t="str">
        <f>VLOOKUP(Ventas[[#This Row],[Representante]],Vendedores[],2,FALSE)</f>
        <v>Paita</v>
      </c>
      <c r="F2282" t="str">
        <f>VLOOKUP(Ventas[[#This Row],[CódigoProducto]],Productos[[CódigoProducto]:[Costo de venta]],2,FALSE)</f>
        <v>Apple iPhone 6</v>
      </c>
      <c r="G2282">
        <f>VLOOKUP(Ventas[[#This Row],[CódigoProducto]],Productos[[CódigoProducto]:[Costo de venta]],3,FALSE)</f>
        <v>1312.5</v>
      </c>
      <c r="H2282">
        <f>VLOOKUP(Ventas[[#This Row],[CódigoProducto]],Productos[[CódigoProducto]:[Costo de venta]],4,FALSE)</f>
        <v>1250</v>
      </c>
    </row>
    <row r="2283" spans="1:8" ht="15.6" thickTop="1" thickBot="1" x14ac:dyDescent="0.35">
      <c r="A2283" s="1">
        <v>41960</v>
      </c>
      <c r="B2283" s="13" t="s">
        <v>41</v>
      </c>
      <c r="C2283" t="s">
        <v>16</v>
      </c>
      <c r="D2283">
        <v>1</v>
      </c>
      <c r="E2283" t="str">
        <f>VLOOKUP(Ventas[[#This Row],[Representante]],Vendedores[],2,FALSE)</f>
        <v>Chincha</v>
      </c>
      <c r="F2283" t="str">
        <f>VLOOKUP(Ventas[[#This Row],[CódigoProducto]],Productos[[CódigoProducto]:[Costo de venta]],2,FALSE)</f>
        <v>Huawei Nexus 6P</v>
      </c>
      <c r="G2283">
        <f>VLOOKUP(Ventas[[#This Row],[CódigoProducto]],Productos[[CódigoProducto]:[Costo de venta]],3,FALSE)</f>
        <v>1624</v>
      </c>
      <c r="H2283">
        <f>VLOOKUP(Ventas[[#This Row],[CódigoProducto]],Productos[[CódigoProducto]:[Costo de venta]],4,FALSE)</f>
        <v>1450</v>
      </c>
    </row>
    <row r="2284" spans="1:8" ht="15.6" thickTop="1" thickBot="1" x14ac:dyDescent="0.35">
      <c r="A2284" s="1">
        <v>41960</v>
      </c>
      <c r="B2284" s="13" t="s">
        <v>90</v>
      </c>
      <c r="C2284" t="s">
        <v>14</v>
      </c>
      <c r="D2284">
        <v>2</v>
      </c>
      <c r="E2284" t="str">
        <f>VLOOKUP(Ventas[[#This Row],[Representante]],Vendedores[],2,FALSE)</f>
        <v>Chimbote</v>
      </c>
      <c r="F2284" t="str">
        <f>VLOOKUP(Ventas[[#This Row],[CódigoProducto]],Productos[[CódigoProducto]:[Costo de venta]],2,FALSE)</f>
        <v>Samsung Galaxy A20</v>
      </c>
      <c r="G2284">
        <f>VLOOKUP(Ventas[[#This Row],[CódigoProducto]],Productos[[CódigoProducto]:[Costo de venta]],3,FALSE)</f>
        <v>1725</v>
      </c>
      <c r="H2284">
        <f>VLOOKUP(Ventas[[#This Row],[CódigoProducto]],Productos[[CódigoProducto]:[Costo de venta]],4,FALSE)</f>
        <v>1500</v>
      </c>
    </row>
    <row r="2285" spans="1:8" ht="15.6" thickTop="1" thickBot="1" x14ac:dyDescent="0.35">
      <c r="A2285" s="1">
        <v>41960</v>
      </c>
      <c r="B2285" s="13" t="s">
        <v>91</v>
      </c>
      <c r="C2285" t="s">
        <v>14</v>
      </c>
      <c r="D2285">
        <v>3</v>
      </c>
      <c r="E2285" t="str">
        <f>VLOOKUP(Ventas[[#This Row],[Representante]],Vendedores[],2,FALSE)</f>
        <v>Ica</v>
      </c>
      <c r="F2285" t="str">
        <f>VLOOKUP(Ventas[[#This Row],[CódigoProducto]],Productos[[CódigoProducto]:[Costo de venta]],2,FALSE)</f>
        <v>Samsung Galaxy A20</v>
      </c>
      <c r="G2285">
        <f>VLOOKUP(Ventas[[#This Row],[CódigoProducto]],Productos[[CódigoProducto]:[Costo de venta]],3,FALSE)</f>
        <v>1725</v>
      </c>
      <c r="H2285">
        <f>VLOOKUP(Ventas[[#This Row],[CódigoProducto]],Productos[[CódigoProducto]:[Costo de venta]],4,FALSE)</f>
        <v>1500</v>
      </c>
    </row>
    <row r="2286" spans="1:8" ht="15.6" thickTop="1" thickBot="1" x14ac:dyDescent="0.35">
      <c r="A2286" s="1">
        <v>41960</v>
      </c>
      <c r="B2286" s="13" t="s">
        <v>42</v>
      </c>
      <c r="C2286" t="s">
        <v>18</v>
      </c>
      <c r="D2286">
        <v>4</v>
      </c>
      <c r="E2286" t="str">
        <f>VLOOKUP(Ventas[[#This Row],[Representante]],Vendedores[],2,FALSE)</f>
        <v>Huánuco</v>
      </c>
      <c r="F2286" t="str">
        <f>VLOOKUP(Ventas[[#This Row],[CódigoProducto]],Productos[[CódigoProducto]:[Costo de venta]],2,FALSE)</f>
        <v>Apple iPhone 6</v>
      </c>
      <c r="G2286">
        <f>VLOOKUP(Ventas[[#This Row],[CódigoProducto]],Productos[[CódigoProducto]:[Costo de venta]],3,FALSE)</f>
        <v>1312.5</v>
      </c>
      <c r="H2286">
        <f>VLOOKUP(Ventas[[#This Row],[CódigoProducto]],Productos[[CódigoProducto]:[Costo de venta]],4,FALSE)</f>
        <v>1250</v>
      </c>
    </row>
    <row r="2287" spans="1:8" ht="15.6" thickTop="1" thickBot="1" x14ac:dyDescent="0.35">
      <c r="A2287" s="1">
        <v>41960</v>
      </c>
      <c r="B2287" s="13" t="s">
        <v>92</v>
      </c>
      <c r="C2287" t="s">
        <v>21</v>
      </c>
      <c r="D2287">
        <v>2</v>
      </c>
      <c r="E2287" t="str">
        <f>VLOOKUP(Ventas[[#This Row],[Representante]],Vendedores[],2,FALSE)</f>
        <v>Arequipa</v>
      </c>
      <c r="F2287" t="str">
        <f>VLOOKUP(Ventas[[#This Row],[CódigoProducto]],Productos[[CódigoProducto]:[Costo de venta]],2,FALSE)</f>
        <v>BLU Studio X8</v>
      </c>
      <c r="G2287">
        <f>VLOOKUP(Ventas[[#This Row],[CódigoProducto]],Productos[[CódigoProducto]:[Costo de venta]],3,FALSE)</f>
        <v>1012</v>
      </c>
      <c r="H2287">
        <f>VLOOKUP(Ventas[[#This Row],[CódigoProducto]],Productos[[CódigoProducto]:[Costo de venta]],4,FALSE)</f>
        <v>920</v>
      </c>
    </row>
    <row r="2288" spans="1:8" ht="15.6" thickTop="1" thickBot="1" x14ac:dyDescent="0.35">
      <c r="A2288" s="1">
        <v>41960</v>
      </c>
      <c r="B2288" s="13" t="s">
        <v>93</v>
      </c>
      <c r="C2288" t="s">
        <v>17</v>
      </c>
      <c r="D2288">
        <v>2</v>
      </c>
      <c r="E2288" t="str">
        <f>VLOOKUP(Ventas[[#This Row],[Representante]],Vendedores[],2,FALSE)</f>
        <v>Cajamarca</v>
      </c>
      <c r="F2288" t="str">
        <f>VLOOKUP(Ventas[[#This Row],[CódigoProducto]],Productos[[CódigoProducto]:[Costo de venta]],2,FALSE)</f>
        <v>BLU Advance 5.0</v>
      </c>
      <c r="G2288">
        <f>VLOOKUP(Ventas[[#This Row],[CódigoProducto]],Productos[[CódigoProducto]:[Costo de venta]],3,FALSE)</f>
        <v>1620</v>
      </c>
      <c r="H2288">
        <f>VLOOKUP(Ventas[[#This Row],[CódigoProducto]],Productos[[CódigoProducto]:[Costo de venta]],4,FALSE)</f>
        <v>1350</v>
      </c>
    </row>
    <row r="2289" spans="1:8" ht="15.6" thickTop="1" thickBot="1" x14ac:dyDescent="0.35">
      <c r="A2289" s="1">
        <v>41960</v>
      </c>
      <c r="B2289" s="13" t="s">
        <v>35</v>
      </c>
      <c r="C2289" t="s">
        <v>23</v>
      </c>
      <c r="D2289">
        <v>3</v>
      </c>
      <c r="E2289" t="str">
        <f>VLOOKUP(Ventas[[#This Row],[Representante]],Vendedores[],2,FALSE)</f>
        <v>Huancayo</v>
      </c>
      <c r="F2289" t="str">
        <f>VLOOKUP(Ventas[[#This Row],[CódigoProducto]],Productos[[CódigoProducto]:[Costo de venta]],2,FALSE)</f>
        <v>Samsung Galaxy J7</v>
      </c>
      <c r="G2289">
        <f>VLOOKUP(Ventas[[#This Row],[CódigoProducto]],Productos[[CódigoProducto]:[Costo de venta]],3,FALSE)</f>
        <v>2016.5</v>
      </c>
      <c r="H2289">
        <f>VLOOKUP(Ventas[[#This Row],[CódigoProducto]],Productos[[CódigoProducto]:[Costo de venta]],4,FALSE)</f>
        <v>1850</v>
      </c>
    </row>
    <row r="2290" spans="1:8" ht="15.6" thickTop="1" thickBot="1" x14ac:dyDescent="0.35">
      <c r="A2290" s="1">
        <v>41960</v>
      </c>
      <c r="B2290" s="13" t="s">
        <v>94</v>
      </c>
      <c r="C2290" t="s">
        <v>24</v>
      </c>
      <c r="D2290">
        <v>2</v>
      </c>
      <c r="E2290" t="str">
        <f>VLOOKUP(Ventas[[#This Row],[Representante]],Vendedores[],2,FALSE)</f>
        <v>Piura</v>
      </c>
      <c r="F2290" t="str">
        <f>VLOOKUP(Ventas[[#This Row],[CódigoProducto]],Productos[[CódigoProducto]:[Costo de venta]],2,FALSE)</f>
        <v>Samsung Galaxy S5</v>
      </c>
      <c r="G2290">
        <f>VLOOKUP(Ventas[[#This Row],[CódigoProducto]],Productos[[CódigoProducto]:[Costo de venta]],3,FALSE)</f>
        <v>2167.1999999999998</v>
      </c>
      <c r="H2290">
        <f>VLOOKUP(Ventas[[#This Row],[CódigoProducto]],Productos[[CódigoProducto]:[Costo de venta]],4,FALSE)</f>
        <v>1720</v>
      </c>
    </row>
    <row r="2291" spans="1:8" ht="15.6" thickTop="1" thickBot="1" x14ac:dyDescent="0.35">
      <c r="A2291" s="1">
        <v>41960</v>
      </c>
      <c r="B2291" s="13" t="s">
        <v>95</v>
      </c>
      <c r="C2291" t="s">
        <v>21</v>
      </c>
      <c r="D2291">
        <v>1</v>
      </c>
      <c r="E2291" t="str">
        <f>VLOOKUP(Ventas[[#This Row],[Representante]],Vendedores[],2,FALSE)</f>
        <v>Chepén</v>
      </c>
      <c r="F2291" t="str">
        <f>VLOOKUP(Ventas[[#This Row],[CódigoProducto]],Productos[[CódigoProducto]:[Costo de venta]],2,FALSE)</f>
        <v>BLU Studio X8</v>
      </c>
      <c r="G2291">
        <f>VLOOKUP(Ventas[[#This Row],[CódigoProducto]],Productos[[CódigoProducto]:[Costo de venta]],3,FALSE)</f>
        <v>1012</v>
      </c>
      <c r="H2291">
        <f>VLOOKUP(Ventas[[#This Row],[CódigoProducto]],Productos[[CódigoProducto]:[Costo de venta]],4,FALSE)</f>
        <v>920</v>
      </c>
    </row>
    <row r="2292" spans="1:8" ht="15.6" thickTop="1" thickBot="1" x14ac:dyDescent="0.35">
      <c r="A2292" s="1">
        <v>41960</v>
      </c>
      <c r="B2292" s="13" t="s">
        <v>96</v>
      </c>
      <c r="C2292" t="s">
        <v>24</v>
      </c>
      <c r="D2292">
        <v>1</v>
      </c>
      <c r="E2292" t="str">
        <f>VLOOKUP(Ventas[[#This Row],[Representante]],Vendedores[],2,FALSE)</f>
        <v>Juliaca</v>
      </c>
      <c r="F2292" t="str">
        <f>VLOOKUP(Ventas[[#This Row],[CódigoProducto]],Productos[[CódigoProducto]:[Costo de venta]],2,FALSE)</f>
        <v>Samsung Galaxy S5</v>
      </c>
      <c r="G2292">
        <f>VLOOKUP(Ventas[[#This Row],[CódigoProducto]],Productos[[CódigoProducto]:[Costo de venta]],3,FALSE)</f>
        <v>2167.1999999999998</v>
      </c>
      <c r="H2292">
        <f>VLOOKUP(Ventas[[#This Row],[CódigoProducto]],Productos[[CódigoProducto]:[Costo de venta]],4,FALSE)</f>
        <v>1720</v>
      </c>
    </row>
    <row r="2293" spans="1:8" ht="15.6" thickTop="1" thickBot="1" x14ac:dyDescent="0.35">
      <c r="A2293" s="1">
        <v>41960</v>
      </c>
      <c r="B2293" s="13" t="s">
        <v>97</v>
      </c>
      <c r="C2293" t="s">
        <v>14</v>
      </c>
      <c r="D2293">
        <v>2</v>
      </c>
      <c r="E2293" t="str">
        <f>VLOOKUP(Ventas[[#This Row],[Representante]],Vendedores[],2,FALSE)</f>
        <v>Pucallpa</v>
      </c>
      <c r="F2293" t="str">
        <f>VLOOKUP(Ventas[[#This Row],[CódigoProducto]],Productos[[CódigoProducto]:[Costo de venta]],2,FALSE)</f>
        <v>Samsung Galaxy A20</v>
      </c>
      <c r="G2293">
        <f>VLOOKUP(Ventas[[#This Row],[CódigoProducto]],Productos[[CódigoProducto]:[Costo de venta]],3,FALSE)</f>
        <v>1725</v>
      </c>
      <c r="H2293">
        <f>VLOOKUP(Ventas[[#This Row],[CódigoProducto]],Productos[[CódigoProducto]:[Costo de venta]],4,FALSE)</f>
        <v>1500</v>
      </c>
    </row>
    <row r="2294" spans="1:8" ht="15.6" thickTop="1" thickBot="1" x14ac:dyDescent="0.35">
      <c r="A2294" s="1">
        <v>41960</v>
      </c>
      <c r="B2294" s="13" t="s">
        <v>98</v>
      </c>
      <c r="C2294" t="s">
        <v>14</v>
      </c>
      <c r="D2294">
        <v>3</v>
      </c>
      <c r="E2294" t="str">
        <f>VLOOKUP(Ventas[[#This Row],[Representante]],Vendedores[],2,FALSE)</f>
        <v>Lima</v>
      </c>
      <c r="F2294" t="str">
        <f>VLOOKUP(Ventas[[#This Row],[CódigoProducto]],Productos[[CódigoProducto]:[Costo de venta]],2,FALSE)</f>
        <v>Samsung Galaxy A20</v>
      </c>
      <c r="G2294">
        <f>VLOOKUP(Ventas[[#This Row],[CódigoProducto]],Productos[[CódigoProducto]:[Costo de venta]],3,FALSE)</f>
        <v>1725</v>
      </c>
      <c r="H2294">
        <f>VLOOKUP(Ventas[[#This Row],[CódigoProducto]],Productos[[CódigoProducto]:[Costo de venta]],4,FALSE)</f>
        <v>1500</v>
      </c>
    </row>
    <row r="2295" spans="1:8" ht="15.6" thickTop="1" thickBot="1" x14ac:dyDescent="0.35">
      <c r="A2295" s="1">
        <v>41960</v>
      </c>
      <c r="B2295" s="13" t="s">
        <v>99</v>
      </c>
      <c r="C2295" t="s">
        <v>21</v>
      </c>
      <c r="D2295">
        <v>3</v>
      </c>
      <c r="E2295" t="str">
        <f>VLOOKUP(Ventas[[#This Row],[Representante]],Vendedores[],2,FALSE)</f>
        <v>Chiclayo</v>
      </c>
      <c r="F2295" t="str">
        <f>VLOOKUP(Ventas[[#This Row],[CódigoProducto]],Productos[[CódigoProducto]:[Costo de venta]],2,FALSE)</f>
        <v>BLU Studio X8</v>
      </c>
      <c r="G2295">
        <f>VLOOKUP(Ventas[[#This Row],[CódigoProducto]],Productos[[CódigoProducto]:[Costo de venta]],3,FALSE)</f>
        <v>1012</v>
      </c>
      <c r="H2295">
        <f>VLOOKUP(Ventas[[#This Row],[CódigoProducto]],Productos[[CódigoProducto]:[Costo de venta]],4,FALSE)</f>
        <v>920</v>
      </c>
    </row>
    <row r="2296" spans="1:8" ht="15.6" thickTop="1" thickBot="1" x14ac:dyDescent="0.35">
      <c r="A2296" s="1">
        <v>41960</v>
      </c>
      <c r="B2296" s="13" t="s">
        <v>100</v>
      </c>
      <c r="C2296" t="s">
        <v>22</v>
      </c>
      <c r="D2296">
        <v>3</v>
      </c>
      <c r="E2296" t="str">
        <f>VLOOKUP(Ventas[[#This Row],[Representante]],Vendedores[],2,FALSE)</f>
        <v>Cerro de Pasco</v>
      </c>
      <c r="F2296" t="str">
        <f>VLOOKUP(Ventas[[#This Row],[CódigoProducto]],Productos[[CódigoProducto]:[Costo de venta]],2,FALSE)</f>
        <v>Samsung Galaxy S69</v>
      </c>
      <c r="G2296">
        <f>VLOOKUP(Ventas[[#This Row],[CódigoProducto]],Productos[[CódigoProducto]:[Costo de venta]],3,FALSE)</f>
        <v>998.4</v>
      </c>
      <c r="H2296">
        <f>VLOOKUP(Ventas[[#This Row],[CódigoProducto]],Productos[[CódigoProducto]:[Costo de venta]],4,FALSE)</f>
        <v>960</v>
      </c>
    </row>
    <row r="2297" spans="1:8" ht="15.6" thickTop="1" thickBot="1" x14ac:dyDescent="0.35">
      <c r="A2297" s="1">
        <v>41960</v>
      </c>
      <c r="B2297" s="13" t="s">
        <v>101</v>
      </c>
      <c r="C2297" t="s">
        <v>14</v>
      </c>
      <c r="D2297">
        <v>3</v>
      </c>
      <c r="E2297" t="str">
        <f>VLOOKUP(Ventas[[#This Row],[Representante]],Vendedores[],2,FALSE)</f>
        <v>Cañete</v>
      </c>
      <c r="F2297" t="str">
        <f>VLOOKUP(Ventas[[#This Row],[CódigoProducto]],Productos[[CódigoProducto]:[Costo de venta]],2,FALSE)</f>
        <v>Samsung Galaxy A20</v>
      </c>
      <c r="G2297">
        <f>VLOOKUP(Ventas[[#This Row],[CódigoProducto]],Productos[[CódigoProducto]:[Costo de venta]],3,FALSE)</f>
        <v>1725</v>
      </c>
      <c r="H2297">
        <f>VLOOKUP(Ventas[[#This Row],[CódigoProducto]],Productos[[CódigoProducto]:[Costo de venta]],4,FALSE)</f>
        <v>1500</v>
      </c>
    </row>
    <row r="2298" spans="1:8" ht="15.6" thickTop="1" thickBot="1" x14ac:dyDescent="0.35">
      <c r="A2298" s="1">
        <v>41960</v>
      </c>
      <c r="B2298" s="13" t="s">
        <v>102</v>
      </c>
      <c r="C2298" t="s">
        <v>22</v>
      </c>
      <c r="D2298">
        <v>1</v>
      </c>
      <c r="E2298" t="str">
        <f>VLOOKUP(Ventas[[#This Row],[Representante]],Vendedores[],2,FALSE)</f>
        <v>Moyobamba</v>
      </c>
      <c r="F2298" t="str">
        <f>VLOOKUP(Ventas[[#This Row],[CódigoProducto]],Productos[[CódigoProducto]:[Costo de venta]],2,FALSE)</f>
        <v>Samsung Galaxy S69</v>
      </c>
      <c r="G2298">
        <f>VLOOKUP(Ventas[[#This Row],[CódigoProducto]],Productos[[CódigoProducto]:[Costo de venta]],3,FALSE)</f>
        <v>998.4</v>
      </c>
      <c r="H2298">
        <f>VLOOKUP(Ventas[[#This Row],[CódigoProducto]],Productos[[CódigoProducto]:[Costo de venta]],4,FALSE)</f>
        <v>960</v>
      </c>
    </row>
    <row r="2299" spans="1:8" ht="15.6" thickTop="1" thickBot="1" x14ac:dyDescent="0.35">
      <c r="A2299" s="1">
        <v>41960</v>
      </c>
      <c r="B2299" s="13" t="s">
        <v>53</v>
      </c>
      <c r="C2299" t="s">
        <v>21</v>
      </c>
      <c r="D2299">
        <v>2</v>
      </c>
      <c r="E2299" t="str">
        <f>VLOOKUP(Ventas[[#This Row],[Representante]],Vendedores[],2,FALSE)</f>
        <v>Arequipa</v>
      </c>
      <c r="F2299" t="str">
        <f>VLOOKUP(Ventas[[#This Row],[CódigoProducto]],Productos[[CódigoProducto]:[Costo de venta]],2,FALSE)</f>
        <v>BLU Studio X8</v>
      </c>
      <c r="G2299">
        <f>VLOOKUP(Ventas[[#This Row],[CódigoProducto]],Productos[[CódigoProducto]:[Costo de venta]],3,FALSE)</f>
        <v>1012</v>
      </c>
      <c r="H2299">
        <f>VLOOKUP(Ventas[[#This Row],[CódigoProducto]],Productos[[CódigoProducto]:[Costo de venta]],4,FALSE)</f>
        <v>920</v>
      </c>
    </row>
    <row r="2300" spans="1:8" ht="15.6" thickTop="1" thickBot="1" x14ac:dyDescent="0.35">
      <c r="A2300" s="1">
        <v>41960</v>
      </c>
      <c r="B2300" s="13" t="s">
        <v>50</v>
      </c>
      <c r="C2300" t="s">
        <v>14</v>
      </c>
      <c r="D2300">
        <v>3</v>
      </c>
      <c r="E2300" t="str">
        <f>VLOOKUP(Ventas[[#This Row],[Representante]],Vendedores[],2,FALSE)</f>
        <v>Cajamarca</v>
      </c>
      <c r="F2300" t="str">
        <f>VLOOKUP(Ventas[[#This Row],[CódigoProducto]],Productos[[CódigoProducto]:[Costo de venta]],2,FALSE)</f>
        <v>Samsung Galaxy A20</v>
      </c>
      <c r="G2300">
        <f>VLOOKUP(Ventas[[#This Row],[CódigoProducto]],Productos[[CódigoProducto]:[Costo de venta]],3,FALSE)</f>
        <v>1725</v>
      </c>
      <c r="H2300">
        <f>VLOOKUP(Ventas[[#This Row],[CódigoProducto]],Productos[[CódigoProducto]:[Costo de venta]],4,FALSE)</f>
        <v>1500</v>
      </c>
    </row>
    <row r="2301" spans="1:8" ht="15.6" thickTop="1" thickBot="1" x14ac:dyDescent="0.35">
      <c r="A2301" s="1">
        <v>41960</v>
      </c>
      <c r="B2301" s="13" t="s">
        <v>34</v>
      </c>
      <c r="C2301" t="s">
        <v>17</v>
      </c>
      <c r="D2301">
        <v>5</v>
      </c>
      <c r="E2301" t="str">
        <f>VLOOKUP(Ventas[[#This Row],[Representante]],Vendedores[],2,FALSE)</f>
        <v>Ica</v>
      </c>
      <c r="F2301" t="str">
        <f>VLOOKUP(Ventas[[#This Row],[CódigoProducto]],Productos[[CódigoProducto]:[Costo de venta]],2,FALSE)</f>
        <v>BLU Advance 5.0</v>
      </c>
      <c r="G2301">
        <f>VLOOKUP(Ventas[[#This Row],[CódigoProducto]],Productos[[CódigoProducto]:[Costo de venta]],3,FALSE)</f>
        <v>1620</v>
      </c>
      <c r="H2301">
        <f>VLOOKUP(Ventas[[#This Row],[CódigoProducto]],Productos[[CódigoProducto]:[Costo de venta]],4,FALSE)</f>
        <v>1350</v>
      </c>
    </row>
    <row r="2302" spans="1:8" ht="15.6" thickTop="1" thickBot="1" x14ac:dyDescent="0.35">
      <c r="A2302" s="1">
        <v>41960</v>
      </c>
      <c r="B2302" s="13" t="s">
        <v>32</v>
      </c>
      <c r="C2302" t="s">
        <v>21</v>
      </c>
      <c r="D2302">
        <v>2</v>
      </c>
      <c r="E2302" t="str">
        <f>VLOOKUP(Ventas[[#This Row],[Representante]],Vendedores[],2,FALSE)</f>
        <v>Trujillo</v>
      </c>
      <c r="F2302" t="str">
        <f>VLOOKUP(Ventas[[#This Row],[CódigoProducto]],Productos[[CódigoProducto]:[Costo de venta]],2,FALSE)</f>
        <v>BLU Studio X8</v>
      </c>
      <c r="G2302">
        <f>VLOOKUP(Ventas[[#This Row],[CódigoProducto]],Productos[[CódigoProducto]:[Costo de venta]],3,FALSE)</f>
        <v>1012</v>
      </c>
      <c r="H2302">
        <f>VLOOKUP(Ventas[[#This Row],[CódigoProducto]],Productos[[CódigoProducto]:[Costo de venta]],4,FALSE)</f>
        <v>920</v>
      </c>
    </row>
    <row r="2303" spans="1:8" ht="15.6" thickTop="1" thickBot="1" x14ac:dyDescent="0.35">
      <c r="A2303" s="1">
        <v>41960</v>
      </c>
      <c r="B2303" s="13" t="s">
        <v>59</v>
      </c>
      <c r="C2303" t="s">
        <v>13</v>
      </c>
      <c r="D2303">
        <v>2</v>
      </c>
      <c r="E2303" t="str">
        <f>VLOOKUP(Ventas[[#This Row],[Representante]],Vendedores[],2,FALSE)</f>
        <v>Huaral</v>
      </c>
      <c r="F2303" t="str">
        <f>VLOOKUP(Ventas[[#This Row],[CódigoProducto]],Productos[[CódigoProducto]:[Costo de venta]],2,FALSE)</f>
        <v>Xiaomi Redmi Note 9</v>
      </c>
      <c r="G2303">
        <f>VLOOKUP(Ventas[[#This Row],[CódigoProducto]],Productos[[CódigoProducto]:[Costo de venta]],3,FALSE)</f>
        <v>1683</v>
      </c>
      <c r="H2303">
        <f>VLOOKUP(Ventas[[#This Row],[CódigoProducto]],Productos[[CódigoProducto]:[Costo de venta]],4,FALSE)</f>
        <v>1530</v>
      </c>
    </row>
    <row r="2304" spans="1:8" ht="15.6" thickTop="1" thickBot="1" x14ac:dyDescent="0.35">
      <c r="A2304" s="1">
        <v>41960</v>
      </c>
      <c r="B2304" s="13" t="s">
        <v>37</v>
      </c>
      <c r="C2304" t="s">
        <v>19</v>
      </c>
      <c r="D2304">
        <v>2</v>
      </c>
      <c r="E2304" t="str">
        <f>VLOOKUP(Ventas[[#This Row],[Representante]],Vendedores[],2,FALSE)</f>
        <v>Chiclayo</v>
      </c>
      <c r="F2304" t="str">
        <f>VLOOKUP(Ventas[[#This Row],[CódigoProducto]],Productos[[CódigoProducto]:[Costo de venta]],2,FALSE)</f>
        <v>ASUS ZenFone 3</v>
      </c>
      <c r="G2304">
        <f>VLOOKUP(Ventas[[#This Row],[CódigoProducto]],Productos[[CódigoProducto]:[Costo de venta]],3,FALSE)</f>
        <v>2013</v>
      </c>
      <c r="H2304">
        <f>VLOOKUP(Ventas[[#This Row],[CódigoProducto]],Productos[[CódigoProducto]:[Costo de venta]],4,FALSE)</f>
        <v>1650</v>
      </c>
    </row>
    <row r="2305" spans="1:8" ht="15.6" thickTop="1" thickBot="1" x14ac:dyDescent="0.35">
      <c r="A2305" s="1">
        <v>41960</v>
      </c>
      <c r="B2305" s="13" t="s">
        <v>38</v>
      </c>
      <c r="C2305" t="s">
        <v>19</v>
      </c>
      <c r="D2305">
        <v>3</v>
      </c>
      <c r="E2305" t="str">
        <f>VLOOKUP(Ventas[[#This Row],[Representante]],Vendedores[],2,FALSE)</f>
        <v>Catacaos</v>
      </c>
      <c r="F2305" t="str">
        <f>VLOOKUP(Ventas[[#This Row],[CódigoProducto]],Productos[[CódigoProducto]:[Costo de venta]],2,FALSE)</f>
        <v>ASUS ZenFone 3</v>
      </c>
      <c r="G2305">
        <f>VLOOKUP(Ventas[[#This Row],[CódigoProducto]],Productos[[CódigoProducto]:[Costo de venta]],3,FALSE)</f>
        <v>2013</v>
      </c>
      <c r="H2305">
        <f>VLOOKUP(Ventas[[#This Row],[CódigoProducto]],Productos[[CódigoProducto]:[Costo de venta]],4,FALSE)</f>
        <v>1650</v>
      </c>
    </row>
    <row r="2306" spans="1:8" ht="15.6" thickTop="1" thickBot="1" x14ac:dyDescent="0.35">
      <c r="A2306" s="1">
        <v>41960</v>
      </c>
      <c r="B2306" s="13" t="s">
        <v>43</v>
      </c>
      <c r="C2306" t="s">
        <v>15</v>
      </c>
      <c r="D2306">
        <v>1</v>
      </c>
      <c r="E2306" t="str">
        <f>VLOOKUP(Ventas[[#This Row],[Representante]],Vendedores[],2,FALSE)</f>
        <v>Huancayo</v>
      </c>
      <c r="F2306" t="str">
        <f>VLOOKUP(Ventas[[#This Row],[CódigoProducto]],Productos[[CódigoProducto]:[Costo de venta]],2,FALSE)</f>
        <v>Moto G Plus</v>
      </c>
      <c r="G2306">
        <f>VLOOKUP(Ventas[[#This Row],[CódigoProducto]],Productos[[CódigoProducto]:[Costo de venta]],3,FALSE)</f>
        <v>2376</v>
      </c>
      <c r="H2306">
        <f>VLOOKUP(Ventas[[#This Row],[CódigoProducto]],Productos[[CódigoProducto]:[Costo de venta]],4,FALSE)</f>
        <v>2200</v>
      </c>
    </row>
    <row r="2307" spans="1:8" ht="15.6" thickTop="1" thickBot="1" x14ac:dyDescent="0.35">
      <c r="A2307" s="1">
        <v>41960</v>
      </c>
      <c r="B2307" s="13" t="s">
        <v>49</v>
      </c>
      <c r="C2307" t="s">
        <v>23</v>
      </c>
      <c r="D2307">
        <v>1</v>
      </c>
      <c r="E2307" t="str">
        <f>VLOOKUP(Ventas[[#This Row],[Representante]],Vendedores[],2,FALSE)</f>
        <v>Piura</v>
      </c>
      <c r="F2307" t="str">
        <f>VLOOKUP(Ventas[[#This Row],[CódigoProducto]],Productos[[CódigoProducto]:[Costo de venta]],2,FALSE)</f>
        <v>Samsung Galaxy J7</v>
      </c>
      <c r="G2307">
        <f>VLOOKUP(Ventas[[#This Row],[CódigoProducto]],Productos[[CódigoProducto]:[Costo de venta]],3,FALSE)</f>
        <v>2016.5</v>
      </c>
      <c r="H2307">
        <f>VLOOKUP(Ventas[[#This Row],[CódigoProducto]],Productos[[CódigoProducto]:[Costo de venta]],4,FALSE)</f>
        <v>1850</v>
      </c>
    </row>
    <row r="2308" spans="1:8" ht="15.6" thickTop="1" thickBot="1" x14ac:dyDescent="0.35">
      <c r="A2308" s="1">
        <v>41960</v>
      </c>
      <c r="B2308" s="13" t="s">
        <v>40</v>
      </c>
      <c r="C2308" t="s">
        <v>18</v>
      </c>
      <c r="D2308">
        <v>4</v>
      </c>
      <c r="E2308" t="str">
        <f>VLOOKUP(Ventas[[#This Row],[Representante]],Vendedores[],2,FALSE)</f>
        <v>Iquitos</v>
      </c>
      <c r="F2308" t="str">
        <f>VLOOKUP(Ventas[[#This Row],[CódigoProducto]],Productos[[CódigoProducto]:[Costo de venta]],2,FALSE)</f>
        <v>Apple iPhone 6</v>
      </c>
      <c r="G2308">
        <f>VLOOKUP(Ventas[[#This Row],[CódigoProducto]],Productos[[CódigoProducto]:[Costo de venta]],3,FALSE)</f>
        <v>1312.5</v>
      </c>
      <c r="H2308">
        <f>VLOOKUP(Ventas[[#This Row],[CódigoProducto]],Productos[[CódigoProducto]:[Costo de venta]],4,FALSE)</f>
        <v>1250</v>
      </c>
    </row>
    <row r="2309" spans="1:8" ht="15.6" thickTop="1" thickBot="1" x14ac:dyDescent="0.35">
      <c r="A2309" s="1">
        <v>41960</v>
      </c>
      <c r="B2309" s="13" t="s">
        <v>39</v>
      </c>
      <c r="C2309" t="s">
        <v>18</v>
      </c>
      <c r="D2309">
        <v>4</v>
      </c>
      <c r="E2309" t="str">
        <f>VLOOKUP(Ventas[[#This Row],[Representante]],Vendedores[],2,FALSE)</f>
        <v>Tacna</v>
      </c>
      <c r="F2309" t="str">
        <f>VLOOKUP(Ventas[[#This Row],[CódigoProducto]],Productos[[CódigoProducto]:[Costo de venta]],2,FALSE)</f>
        <v>Apple iPhone 6</v>
      </c>
      <c r="G2309">
        <f>VLOOKUP(Ventas[[#This Row],[CódigoProducto]],Productos[[CódigoProducto]:[Costo de venta]],3,FALSE)</f>
        <v>1312.5</v>
      </c>
      <c r="H2309">
        <f>VLOOKUP(Ventas[[#This Row],[CódigoProducto]],Productos[[CódigoProducto]:[Costo de venta]],4,FALSE)</f>
        <v>1250</v>
      </c>
    </row>
    <row r="2310" spans="1:8" ht="15.6" thickTop="1" thickBot="1" x14ac:dyDescent="0.35">
      <c r="A2310" s="1">
        <v>41960</v>
      </c>
      <c r="B2310" s="13" t="s">
        <v>48</v>
      </c>
      <c r="C2310" t="s">
        <v>16</v>
      </c>
      <c r="D2310">
        <v>3</v>
      </c>
      <c r="E2310" t="str">
        <f>VLOOKUP(Ventas[[#This Row],[Representante]],Vendedores[],2,FALSE)</f>
        <v>Cusco</v>
      </c>
      <c r="F2310" t="str">
        <f>VLOOKUP(Ventas[[#This Row],[CódigoProducto]],Productos[[CódigoProducto]:[Costo de venta]],2,FALSE)</f>
        <v>Huawei Nexus 6P</v>
      </c>
      <c r="G2310">
        <f>VLOOKUP(Ventas[[#This Row],[CódigoProducto]],Productos[[CódigoProducto]:[Costo de venta]],3,FALSE)</f>
        <v>1624</v>
      </c>
      <c r="H2310">
        <f>VLOOKUP(Ventas[[#This Row],[CódigoProducto]],Productos[[CódigoProducto]:[Costo de venta]],4,FALSE)</f>
        <v>1450</v>
      </c>
    </row>
    <row r="2311" spans="1:8" ht="15.6" thickTop="1" thickBot="1" x14ac:dyDescent="0.35">
      <c r="A2311" s="1">
        <v>41960</v>
      </c>
      <c r="B2311" s="13" t="s">
        <v>47</v>
      </c>
      <c r="C2311" t="s">
        <v>23</v>
      </c>
      <c r="D2311">
        <v>4</v>
      </c>
      <c r="E2311" t="str">
        <f>VLOOKUP(Ventas[[#This Row],[Representante]],Vendedores[],2,FALSE)</f>
        <v>Chimbote</v>
      </c>
      <c r="F2311" t="str">
        <f>VLOOKUP(Ventas[[#This Row],[CódigoProducto]],Productos[[CódigoProducto]:[Costo de venta]],2,FALSE)</f>
        <v>Samsung Galaxy J7</v>
      </c>
      <c r="G2311">
        <f>VLOOKUP(Ventas[[#This Row],[CódigoProducto]],Productos[[CódigoProducto]:[Costo de venta]],3,FALSE)</f>
        <v>2016.5</v>
      </c>
      <c r="H2311">
        <f>VLOOKUP(Ventas[[#This Row],[CódigoProducto]],Productos[[CódigoProducto]:[Costo de venta]],4,FALSE)</f>
        <v>1850</v>
      </c>
    </row>
    <row r="2312" spans="1:8" ht="15.6" thickTop="1" thickBot="1" x14ac:dyDescent="0.35">
      <c r="A2312" s="1">
        <v>41960</v>
      </c>
      <c r="B2312" s="13" t="s">
        <v>56</v>
      </c>
      <c r="C2312" t="s">
        <v>13</v>
      </c>
      <c r="D2312">
        <v>2</v>
      </c>
      <c r="E2312" t="str">
        <f>VLOOKUP(Ventas[[#This Row],[Representante]],Vendedores[],2,FALSE)</f>
        <v>Juliaca</v>
      </c>
      <c r="F2312" t="str">
        <f>VLOOKUP(Ventas[[#This Row],[CódigoProducto]],Productos[[CódigoProducto]:[Costo de venta]],2,FALSE)</f>
        <v>Xiaomi Redmi Note 9</v>
      </c>
      <c r="G2312">
        <f>VLOOKUP(Ventas[[#This Row],[CódigoProducto]],Productos[[CódigoProducto]:[Costo de venta]],3,FALSE)</f>
        <v>1683</v>
      </c>
      <c r="H2312">
        <f>VLOOKUP(Ventas[[#This Row],[CódigoProducto]],Productos[[CódigoProducto]:[Costo de venta]],4,FALSE)</f>
        <v>1530</v>
      </c>
    </row>
    <row r="2313" spans="1:8" ht="15.6" thickTop="1" thickBot="1" x14ac:dyDescent="0.35">
      <c r="A2313" s="1">
        <v>41960</v>
      </c>
      <c r="B2313" s="13" t="s">
        <v>52</v>
      </c>
      <c r="C2313" t="s">
        <v>15</v>
      </c>
      <c r="D2313">
        <v>1</v>
      </c>
      <c r="E2313" t="str">
        <f>VLOOKUP(Ventas[[#This Row],[Representante]],Vendedores[],2,FALSE)</f>
        <v>Ayacucho</v>
      </c>
      <c r="F2313" t="str">
        <f>VLOOKUP(Ventas[[#This Row],[CódigoProducto]],Productos[[CódigoProducto]:[Costo de venta]],2,FALSE)</f>
        <v>Moto G Plus</v>
      </c>
      <c r="G2313">
        <f>VLOOKUP(Ventas[[#This Row],[CódigoProducto]],Productos[[CódigoProducto]:[Costo de venta]],3,FALSE)</f>
        <v>2376</v>
      </c>
      <c r="H2313">
        <f>VLOOKUP(Ventas[[#This Row],[CódigoProducto]],Productos[[CódigoProducto]:[Costo de venta]],4,FALSE)</f>
        <v>2200</v>
      </c>
    </row>
    <row r="2314" spans="1:8" ht="15.6" thickTop="1" thickBot="1" x14ac:dyDescent="0.35">
      <c r="A2314" s="1">
        <v>41960</v>
      </c>
      <c r="B2314" s="13" t="s">
        <v>55</v>
      </c>
      <c r="C2314" t="s">
        <v>23</v>
      </c>
      <c r="D2314">
        <v>3</v>
      </c>
      <c r="E2314" t="str">
        <f>VLOOKUP(Ventas[[#This Row],[Representante]],Vendedores[],2,FALSE)</f>
        <v>Pucallpa</v>
      </c>
      <c r="F2314" t="str">
        <f>VLOOKUP(Ventas[[#This Row],[CódigoProducto]],Productos[[CódigoProducto]:[Costo de venta]],2,FALSE)</f>
        <v>Samsung Galaxy J7</v>
      </c>
      <c r="G2314">
        <f>VLOOKUP(Ventas[[#This Row],[CódigoProducto]],Productos[[CódigoProducto]:[Costo de venta]],3,FALSE)</f>
        <v>2016.5</v>
      </c>
      <c r="H2314">
        <f>VLOOKUP(Ventas[[#This Row],[CódigoProducto]],Productos[[CódigoProducto]:[Costo de venta]],4,FALSE)</f>
        <v>1850</v>
      </c>
    </row>
    <row r="2315" spans="1:8" ht="15.6" thickTop="1" thickBot="1" x14ac:dyDescent="0.35">
      <c r="A2315" s="1">
        <v>41960</v>
      </c>
      <c r="B2315" s="13" t="s">
        <v>57</v>
      </c>
      <c r="C2315" t="s">
        <v>21</v>
      </c>
      <c r="D2315">
        <v>2</v>
      </c>
      <c r="E2315" t="str">
        <f>VLOOKUP(Ventas[[#This Row],[Representante]],Vendedores[],2,FALSE)</f>
        <v>Tumbes</v>
      </c>
      <c r="F2315" t="str">
        <f>VLOOKUP(Ventas[[#This Row],[CódigoProducto]],Productos[[CódigoProducto]:[Costo de venta]],2,FALSE)</f>
        <v>BLU Studio X8</v>
      </c>
      <c r="G2315">
        <f>VLOOKUP(Ventas[[#This Row],[CódigoProducto]],Productos[[CódigoProducto]:[Costo de venta]],3,FALSE)</f>
        <v>1012</v>
      </c>
      <c r="H2315">
        <f>VLOOKUP(Ventas[[#This Row],[CódigoProducto]],Productos[[CódigoProducto]:[Costo de venta]],4,FALSE)</f>
        <v>920</v>
      </c>
    </row>
    <row r="2316" spans="1:8" ht="15.6" thickTop="1" thickBot="1" x14ac:dyDescent="0.35">
      <c r="A2316" s="1">
        <v>41960</v>
      </c>
      <c r="B2316" s="13" t="s">
        <v>45</v>
      </c>
      <c r="C2316" t="s">
        <v>18</v>
      </c>
      <c r="D2316">
        <v>2</v>
      </c>
      <c r="E2316" t="str">
        <f>VLOOKUP(Ventas[[#This Row],[Representante]],Vendedores[],2,FALSE)</f>
        <v>Ilo</v>
      </c>
      <c r="F2316" t="str">
        <f>VLOOKUP(Ventas[[#This Row],[CódigoProducto]],Productos[[CódigoProducto]:[Costo de venta]],2,FALSE)</f>
        <v>Apple iPhone 6</v>
      </c>
      <c r="G2316">
        <f>VLOOKUP(Ventas[[#This Row],[CódigoProducto]],Productos[[CódigoProducto]:[Costo de venta]],3,FALSE)</f>
        <v>1312.5</v>
      </c>
      <c r="H2316">
        <f>VLOOKUP(Ventas[[#This Row],[CódigoProducto]],Productos[[CódigoProducto]:[Costo de venta]],4,FALSE)</f>
        <v>1250</v>
      </c>
    </row>
    <row r="2317" spans="1:8" ht="15.6" thickTop="1" thickBot="1" x14ac:dyDescent="0.35">
      <c r="A2317" s="1">
        <v>41960</v>
      </c>
      <c r="B2317" s="13" t="s">
        <v>51</v>
      </c>
      <c r="C2317" t="s">
        <v>24</v>
      </c>
      <c r="D2317">
        <v>1</v>
      </c>
      <c r="E2317" t="str">
        <f>VLOOKUP(Ventas[[#This Row],[Representante]],Vendedores[],2,FALSE)</f>
        <v>Huaraz</v>
      </c>
      <c r="F2317" t="str">
        <f>VLOOKUP(Ventas[[#This Row],[CódigoProducto]],Productos[[CódigoProducto]:[Costo de venta]],2,FALSE)</f>
        <v>Samsung Galaxy S5</v>
      </c>
      <c r="G2317">
        <f>VLOOKUP(Ventas[[#This Row],[CódigoProducto]],Productos[[CódigoProducto]:[Costo de venta]],3,FALSE)</f>
        <v>2167.1999999999998</v>
      </c>
      <c r="H2317">
        <f>VLOOKUP(Ventas[[#This Row],[CódigoProducto]],Productos[[CódigoProducto]:[Costo de venta]],4,FALSE)</f>
        <v>1720</v>
      </c>
    </row>
    <row r="2318" spans="1:8" ht="15.6" thickTop="1" thickBot="1" x14ac:dyDescent="0.35">
      <c r="A2318" s="1">
        <v>41960</v>
      </c>
      <c r="B2318" s="13" t="s">
        <v>58</v>
      </c>
      <c r="C2318" t="s">
        <v>24</v>
      </c>
      <c r="D2318">
        <v>1</v>
      </c>
      <c r="E2318" t="str">
        <f>VLOOKUP(Ventas[[#This Row],[Representante]],Vendedores[],2,FALSE)</f>
        <v>Chincha</v>
      </c>
      <c r="F2318" t="str">
        <f>VLOOKUP(Ventas[[#This Row],[CódigoProducto]],Productos[[CódigoProducto]:[Costo de venta]],2,FALSE)</f>
        <v>Samsung Galaxy S5</v>
      </c>
      <c r="G2318">
        <f>VLOOKUP(Ventas[[#This Row],[CódigoProducto]],Productos[[CódigoProducto]:[Costo de venta]],3,FALSE)</f>
        <v>2167.1999999999998</v>
      </c>
      <c r="H2318">
        <f>VLOOKUP(Ventas[[#This Row],[CódigoProducto]],Productos[[CódigoProducto]:[Costo de venta]],4,FALSE)</f>
        <v>1720</v>
      </c>
    </row>
    <row r="2319" spans="1:8" ht="15.6" thickTop="1" thickBot="1" x14ac:dyDescent="0.35">
      <c r="A2319" s="1">
        <v>41960</v>
      </c>
      <c r="B2319" s="13" t="s">
        <v>60</v>
      </c>
      <c r="C2319" t="s">
        <v>15</v>
      </c>
      <c r="D2319">
        <v>2</v>
      </c>
      <c r="E2319" t="str">
        <f>VLOOKUP(Ventas[[#This Row],[Representante]],Vendedores[],2,FALSE)</f>
        <v>Pisco</v>
      </c>
      <c r="F2319" t="str">
        <f>VLOOKUP(Ventas[[#This Row],[CódigoProducto]],Productos[[CódigoProducto]:[Costo de venta]],2,FALSE)</f>
        <v>Moto G Plus</v>
      </c>
      <c r="G2319">
        <f>VLOOKUP(Ventas[[#This Row],[CódigoProducto]],Productos[[CódigoProducto]:[Costo de venta]],3,FALSE)</f>
        <v>2376</v>
      </c>
      <c r="H2319">
        <f>VLOOKUP(Ventas[[#This Row],[CódigoProducto]],Productos[[CódigoProducto]:[Costo de venta]],4,FALSE)</f>
        <v>2200</v>
      </c>
    </row>
    <row r="2320" spans="1:8" ht="15.6" thickTop="1" thickBot="1" x14ac:dyDescent="0.35">
      <c r="A2320" s="1">
        <v>41960</v>
      </c>
      <c r="B2320" s="13" t="s">
        <v>54</v>
      </c>
      <c r="C2320" t="s">
        <v>16</v>
      </c>
      <c r="D2320">
        <v>1</v>
      </c>
      <c r="E2320" t="str">
        <f>VLOOKUP(Ventas[[#This Row],[Representante]],Vendedores[],2,FALSE)</f>
        <v>Cañete</v>
      </c>
      <c r="F2320" t="str">
        <f>VLOOKUP(Ventas[[#This Row],[CódigoProducto]],Productos[[CódigoProducto]:[Costo de venta]],2,FALSE)</f>
        <v>Huawei Nexus 6P</v>
      </c>
      <c r="G2320">
        <f>VLOOKUP(Ventas[[#This Row],[CódigoProducto]],Productos[[CódigoProducto]:[Costo de venta]],3,FALSE)</f>
        <v>1624</v>
      </c>
      <c r="H2320">
        <f>VLOOKUP(Ventas[[#This Row],[CódigoProducto]],Productos[[CódigoProducto]:[Costo de venta]],4,FALSE)</f>
        <v>1450</v>
      </c>
    </row>
    <row r="2321" spans="1:8" ht="15.6" thickTop="1" thickBot="1" x14ac:dyDescent="0.35">
      <c r="A2321" s="1">
        <v>41960</v>
      </c>
      <c r="B2321" s="13" t="s">
        <v>63</v>
      </c>
      <c r="C2321" t="s">
        <v>15</v>
      </c>
      <c r="D2321">
        <v>4</v>
      </c>
      <c r="E2321" t="str">
        <f>VLOOKUP(Ventas[[#This Row],[Representante]],Vendedores[],2,FALSE)</f>
        <v>Jaén</v>
      </c>
      <c r="F2321" t="str">
        <f>VLOOKUP(Ventas[[#This Row],[CódigoProducto]],Productos[[CódigoProducto]:[Costo de venta]],2,FALSE)</f>
        <v>Moto G Plus</v>
      </c>
      <c r="G2321">
        <f>VLOOKUP(Ventas[[#This Row],[CódigoProducto]],Productos[[CódigoProducto]:[Costo de venta]],3,FALSE)</f>
        <v>2376</v>
      </c>
      <c r="H2321">
        <f>VLOOKUP(Ventas[[#This Row],[CódigoProducto]],Productos[[CódigoProducto]:[Costo de venta]],4,FALSE)</f>
        <v>2200</v>
      </c>
    </row>
    <row r="2322" spans="1:8" ht="15.6" thickTop="1" thickBot="1" x14ac:dyDescent="0.35">
      <c r="A2322" s="1">
        <v>41960</v>
      </c>
      <c r="B2322" s="13" t="s">
        <v>64</v>
      </c>
      <c r="C2322" t="s">
        <v>18</v>
      </c>
      <c r="D2322">
        <v>1</v>
      </c>
      <c r="E2322" t="str">
        <f>VLOOKUP(Ventas[[#This Row],[Representante]],Vendedores[],2,FALSE)</f>
        <v>Moyobamba</v>
      </c>
      <c r="F2322" t="str">
        <f>VLOOKUP(Ventas[[#This Row],[CódigoProducto]],Productos[[CódigoProducto]:[Costo de venta]],2,FALSE)</f>
        <v>Apple iPhone 6</v>
      </c>
      <c r="G2322">
        <f>VLOOKUP(Ventas[[#This Row],[CódigoProducto]],Productos[[CódigoProducto]:[Costo de venta]],3,FALSE)</f>
        <v>1312.5</v>
      </c>
      <c r="H2322">
        <f>VLOOKUP(Ventas[[#This Row],[CódigoProducto]],Productos[[CódigoProducto]:[Costo de venta]],4,FALSE)</f>
        <v>1250</v>
      </c>
    </row>
    <row r="2323" spans="1:8" ht="15.6" thickTop="1" thickBot="1" x14ac:dyDescent="0.35">
      <c r="A2323" s="1">
        <v>41960</v>
      </c>
      <c r="B2323" s="13" t="s">
        <v>65</v>
      </c>
      <c r="C2323" t="s">
        <v>24</v>
      </c>
      <c r="D2323">
        <v>2</v>
      </c>
      <c r="E2323" t="str">
        <f>VLOOKUP(Ventas[[#This Row],[Representante]],Vendedores[],2,FALSE)</f>
        <v>Barranca</v>
      </c>
      <c r="F2323" t="str">
        <f>VLOOKUP(Ventas[[#This Row],[CódigoProducto]],Productos[[CódigoProducto]:[Costo de venta]],2,FALSE)</f>
        <v>Samsung Galaxy S5</v>
      </c>
      <c r="G2323">
        <f>VLOOKUP(Ventas[[#This Row],[CódigoProducto]],Productos[[CódigoProducto]:[Costo de venta]],3,FALSE)</f>
        <v>2167.1999999999998</v>
      </c>
      <c r="H2323">
        <f>VLOOKUP(Ventas[[#This Row],[CódigoProducto]],Productos[[CódigoProducto]:[Costo de venta]],4,FALSE)</f>
        <v>1720</v>
      </c>
    </row>
    <row r="2324" spans="1:8" ht="15.6" thickTop="1" thickBot="1" x14ac:dyDescent="0.35">
      <c r="A2324" s="1">
        <v>41960</v>
      </c>
      <c r="B2324" s="13" t="s">
        <v>66</v>
      </c>
      <c r="C2324" t="s">
        <v>23</v>
      </c>
      <c r="D2324">
        <v>21</v>
      </c>
      <c r="E2324" t="str">
        <f>VLOOKUP(Ventas[[#This Row],[Representante]],Vendedores[],2,FALSE)</f>
        <v>Huacho</v>
      </c>
      <c r="F2324" t="str">
        <f>VLOOKUP(Ventas[[#This Row],[CódigoProducto]],Productos[[CódigoProducto]:[Costo de venta]],2,FALSE)</f>
        <v>Samsung Galaxy J7</v>
      </c>
      <c r="G2324">
        <f>VLOOKUP(Ventas[[#This Row],[CódigoProducto]],Productos[[CódigoProducto]:[Costo de venta]],3,FALSE)</f>
        <v>2016.5</v>
      </c>
      <c r="H2324">
        <f>VLOOKUP(Ventas[[#This Row],[CódigoProducto]],Productos[[CódigoProducto]:[Costo de venta]],4,FALSE)</f>
        <v>1850</v>
      </c>
    </row>
    <row r="2325" spans="1:8" ht="15.6" thickTop="1" thickBot="1" x14ac:dyDescent="0.35">
      <c r="A2325" s="1">
        <v>41960</v>
      </c>
      <c r="B2325" s="13" t="s">
        <v>67</v>
      </c>
      <c r="C2325" t="s">
        <v>24</v>
      </c>
      <c r="D2325">
        <v>2</v>
      </c>
      <c r="E2325" t="str">
        <f>VLOOKUP(Ventas[[#This Row],[Representante]],Vendedores[],2,FALSE)</f>
        <v>Tingo María</v>
      </c>
      <c r="F2325" t="str">
        <f>VLOOKUP(Ventas[[#This Row],[CódigoProducto]],Productos[[CódigoProducto]:[Costo de venta]],2,FALSE)</f>
        <v>Samsung Galaxy S5</v>
      </c>
      <c r="G2325">
        <f>VLOOKUP(Ventas[[#This Row],[CódigoProducto]],Productos[[CódigoProducto]:[Costo de venta]],3,FALSE)</f>
        <v>2167.1999999999998</v>
      </c>
      <c r="H2325">
        <f>VLOOKUP(Ventas[[#This Row],[CódigoProducto]],Productos[[CódigoProducto]:[Costo de venta]],4,FALSE)</f>
        <v>1720</v>
      </c>
    </row>
    <row r="2326" spans="1:8" ht="15.6" thickTop="1" thickBot="1" x14ac:dyDescent="0.35">
      <c r="A2326" s="1">
        <v>41960</v>
      </c>
      <c r="B2326" s="13" t="s">
        <v>68</v>
      </c>
      <c r="C2326" t="s">
        <v>17</v>
      </c>
      <c r="D2326">
        <v>2</v>
      </c>
      <c r="E2326" t="str">
        <f>VLOOKUP(Ventas[[#This Row],[Representante]],Vendedores[],2,FALSE)</f>
        <v>Paita</v>
      </c>
      <c r="F2326" t="str">
        <f>VLOOKUP(Ventas[[#This Row],[CódigoProducto]],Productos[[CódigoProducto]:[Costo de venta]],2,FALSE)</f>
        <v>BLU Advance 5.0</v>
      </c>
      <c r="G2326">
        <f>VLOOKUP(Ventas[[#This Row],[CódigoProducto]],Productos[[CódigoProducto]:[Costo de venta]],3,FALSE)</f>
        <v>1620</v>
      </c>
      <c r="H2326">
        <f>VLOOKUP(Ventas[[#This Row],[CódigoProducto]],Productos[[CódigoProducto]:[Costo de venta]],4,FALSE)</f>
        <v>1350</v>
      </c>
    </row>
    <row r="2327" spans="1:8" ht="15.6" thickTop="1" thickBot="1" x14ac:dyDescent="0.35">
      <c r="A2327" s="1">
        <v>41960</v>
      </c>
      <c r="B2327" s="13" t="s">
        <v>62</v>
      </c>
      <c r="C2327" t="s">
        <v>20</v>
      </c>
      <c r="D2327">
        <v>3</v>
      </c>
      <c r="E2327" t="str">
        <f>VLOOKUP(Ventas[[#This Row],[Representante]],Vendedores[],2,FALSE)</f>
        <v>Sullana</v>
      </c>
      <c r="F2327" t="str">
        <f>VLOOKUP(Ventas[[#This Row],[CódigoProducto]],Productos[[CódigoProducto]:[Costo de venta]],2,FALSE)</f>
        <v>ALCATEL OneTouch</v>
      </c>
      <c r="G2327">
        <f>VLOOKUP(Ventas[[#This Row],[CódigoProducto]],Productos[[CódigoProducto]:[Costo de venta]],3,FALSE)</f>
        <v>1020</v>
      </c>
      <c r="H2327">
        <f>VLOOKUP(Ventas[[#This Row],[CódigoProducto]],Productos[[CódigoProducto]:[Costo de venta]],4,FALSE)</f>
        <v>850</v>
      </c>
    </row>
    <row r="2328" spans="1:8" ht="15.6" thickTop="1" thickBot="1" x14ac:dyDescent="0.35">
      <c r="A2328" s="1">
        <v>41960</v>
      </c>
      <c r="B2328" s="13" t="s">
        <v>61</v>
      </c>
      <c r="C2328" t="s">
        <v>17</v>
      </c>
      <c r="D2328">
        <v>2</v>
      </c>
      <c r="E2328" t="str">
        <f>VLOOKUP(Ventas[[#This Row],[Representante]],Vendedores[],2,FALSE)</f>
        <v>Cerro de Pasco</v>
      </c>
      <c r="F2328" t="str">
        <f>VLOOKUP(Ventas[[#This Row],[CódigoProducto]],Productos[[CódigoProducto]:[Costo de venta]],2,FALSE)</f>
        <v>BLU Advance 5.0</v>
      </c>
      <c r="G2328">
        <f>VLOOKUP(Ventas[[#This Row],[CódigoProducto]],Productos[[CódigoProducto]:[Costo de venta]],3,FALSE)</f>
        <v>1620</v>
      </c>
      <c r="H2328">
        <f>VLOOKUP(Ventas[[#This Row],[CódigoProducto]],Productos[[CódigoProducto]:[Costo de venta]],4,FALSE)</f>
        <v>1350</v>
      </c>
    </row>
    <row r="2329" spans="1:8" ht="15.6" thickTop="1" thickBot="1" x14ac:dyDescent="0.35">
      <c r="A2329" s="1">
        <v>41960</v>
      </c>
      <c r="B2329" s="13" t="s">
        <v>69</v>
      </c>
      <c r="C2329" t="s">
        <v>22</v>
      </c>
      <c r="D2329">
        <v>3</v>
      </c>
      <c r="E2329" t="str">
        <f>VLOOKUP(Ventas[[#This Row],[Representante]],Vendedores[],2,FALSE)</f>
        <v>Satipo</v>
      </c>
      <c r="F2329" t="str">
        <f>VLOOKUP(Ventas[[#This Row],[CódigoProducto]],Productos[[CódigoProducto]:[Costo de venta]],2,FALSE)</f>
        <v>Samsung Galaxy S69</v>
      </c>
      <c r="G2329">
        <f>VLOOKUP(Ventas[[#This Row],[CódigoProducto]],Productos[[CódigoProducto]:[Costo de venta]],3,FALSE)</f>
        <v>998.4</v>
      </c>
      <c r="H2329">
        <f>VLOOKUP(Ventas[[#This Row],[CódigoProducto]],Productos[[CódigoProducto]:[Costo de venta]],4,FALSE)</f>
        <v>960</v>
      </c>
    </row>
    <row r="2330" spans="1:8" ht="15.6" thickTop="1" thickBot="1" x14ac:dyDescent="0.35">
      <c r="A2330" s="1">
        <v>41960</v>
      </c>
      <c r="B2330" s="13" t="s">
        <v>70</v>
      </c>
      <c r="C2330" t="s">
        <v>21</v>
      </c>
      <c r="D2330">
        <v>1</v>
      </c>
      <c r="E2330" t="str">
        <f>VLOOKUP(Ventas[[#This Row],[Representante]],Vendedores[],2,FALSE)</f>
        <v>Talara</v>
      </c>
      <c r="F2330" t="str">
        <f>VLOOKUP(Ventas[[#This Row],[CódigoProducto]],Productos[[CódigoProducto]:[Costo de venta]],2,FALSE)</f>
        <v>BLU Studio X8</v>
      </c>
      <c r="G2330">
        <f>VLOOKUP(Ventas[[#This Row],[CódigoProducto]],Productos[[CódigoProducto]:[Costo de venta]],3,FALSE)</f>
        <v>1012</v>
      </c>
      <c r="H2330">
        <f>VLOOKUP(Ventas[[#This Row],[CódigoProducto]],Productos[[CódigoProducto]:[Costo de venta]],4,FALSE)</f>
        <v>920</v>
      </c>
    </row>
    <row r="2331" spans="1:8" ht="15.6" thickTop="1" thickBot="1" x14ac:dyDescent="0.35">
      <c r="A2331" s="1">
        <v>41960</v>
      </c>
      <c r="B2331" s="13" t="s">
        <v>71</v>
      </c>
      <c r="C2331" t="s">
        <v>17</v>
      </c>
      <c r="D2331">
        <v>2</v>
      </c>
      <c r="E2331" t="str">
        <f>VLOOKUP(Ventas[[#This Row],[Representante]],Vendedores[],2,FALSE)</f>
        <v>Yurimaguas</v>
      </c>
      <c r="F2331" t="str">
        <f>VLOOKUP(Ventas[[#This Row],[CódigoProducto]],Productos[[CódigoProducto]:[Costo de venta]],2,FALSE)</f>
        <v>BLU Advance 5.0</v>
      </c>
      <c r="G2331">
        <f>VLOOKUP(Ventas[[#This Row],[CódigoProducto]],Productos[[CódigoProducto]:[Costo de venta]],3,FALSE)</f>
        <v>1620</v>
      </c>
      <c r="H2331">
        <f>VLOOKUP(Ventas[[#This Row],[CódigoProducto]],Productos[[CódigoProducto]:[Costo de venta]],4,FALSE)</f>
        <v>1350</v>
      </c>
    </row>
    <row r="2332" spans="1:8" ht="15.6" thickTop="1" thickBot="1" x14ac:dyDescent="0.35">
      <c r="A2332" s="1">
        <v>41960</v>
      </c>
      <c r="B2332" s="13" t="s">
        <v>46</v>
      </c>
      <c r="C2332" t="s">
        <v>17</v>
      </c>
      <c r="D2332">
        <v>4</v>
      </c>
      <c r="E2332" t="str">
        <f>VLOOKUP(Ventas[[#This Row],[Representante]],Vendedores[],2,FALSE)</f>
        <v>Sicuani</v>
      </c>
      <c r="F2332" t="str">
        <f>VLOOKUP(Ventas[[#This Row],[CódigoProducto]],Productos[[CódigoProducto]:[Costo de venta]],2,FALSE)</f>
        <v>BLU Advance 5.0</v>
      </c>
      <c r="G2332">
        <f>VLOOKUP(Ventas[[#This Row],[CódigoProducto]],Productos[[CódigoProducto]:[Costo de venta]],3,FALSE)</f>
        <v>1620</v>
      </c>
      <c r="H2332">
        <f>VLOOKUP(Ventas[[#This Row],[CódigoProducto]],Productos[[CódigoProducto]:[Costo de venta]],4,FALSE)</f>
        <v>1350</v>
      </c>
    </row>
    <row r="2333" spans="1:8" ht="15.6" thickTop="1" thickBot="1" x14ac:dyDescent="0.35">
      <c r="A2333" s="1">
        <v>41960</v>
      </c>
      <c r="B2333" s="13" t="s">
        <v>72</v>
      </c>
      <c r="C2333" t="s">
        <v>14</v>
      </c>
      <c r="D2333">
        <v>2</v>
      </c>
      <c r="E2333" t="str">
        <f>VLOOKUP(Ventas[[#This Row],[Representante]],Vendedores[],2,FALSE)</f>
        <v>Sechura</v>
      </c>
      <c r="F2333" t="str">
        <f>VLOOKUP(Ventas[[#This Row],[CódigoProducto]],Productos[[CódigoProducto]:[Costo de venta]],2,FALSE)</f>
        <v>Samsung Galaxy A20</v>
      </c>
      <c r="G2333">
        <f>VLOOKUP(Ventas[[#This Row],[CódigoProducto]],Productos[[CódigoProducto]:[Costo de venta]],3,FALSE)</f>
        <v>1725</v>
      </c>
      <c r="H2333">
        <f>VLOOKUP(Ventas[[#This Row],[CódigoProducto]],Productos[[CódigoProducto]:[Costo de venta]],4,FALSE)</f>
        <v>1500</v>
      </c>
    </row>
    <row r="2334" spans="1:8" ht="15.6" thickTop="1" thickBot="1" x14ac:dyDescent="0.35">
      <c r="A2334" s="1">
        <v>41960</v>
      </c>
      <c r="B2334" s="13" t="s">
        <v>73</v>
      </c>
      <c r="C2334" t="s">
        <v>21</v>
      </c>
      <c r="D2334">
        <v>19</v>
      </c>
      <c r="E2334" t="str">
        <f>VLOOKUP(Ventas[[#This Row],[Representante]],Vendedores[],2,FALSE)</f>
        <v>Puerto Maldonado</v>
      </c>
      <c r="F2334" t="str">
        <f>VLOOKUP(Ventas[[#This Row],[CódigoProducto]],Productos[[CódigoProducto]:[Costo de venta]],2,FALSE)</f>
        <v>BLU Studio X8</v>
      </c>
      <c r="G2334">
        <f>VLOOKUP(Ventas[[#This Row],[CódigoProducto]],Productos[[CódigoProducto]:[Costo de venta]],3,FALSE)</f>
        <v>1012</v>
      </c>
      <c r="H2334">
        <f>VLOOKUP(Ventas[[#This Row],[CódigoProducto]],Productos[[CódigoProducto]:[Costo de venta]],4,FALSE)</f>
        <v>920</v>
      </c>
    </row>
    <row r="2335" spans="1:8" ht="15.6" thickTop="1" thickBot="1" x14ac:dyDescent="0.35">
      <c r="A2335" s="1">
        <v>41960</v>
      </c>
      <c r="B2335" s="13" t="s">
        <v>74</v>
      </c>
      <c r="C2335" t="s">
        <v>16</v>
      </c>
      <c r="D2335">
        <v>1</v>
      </c>
      <c r="E2335" t="str">
        <f>VLOOKUP(Ventas[[#This Row],[Representante]],Vendedores[],2,FALSE)</f>
        <v>Huánuco</v>
      </c>
      <c r="F2335" t="str">
        <f>VLOOKUP(Ventas[[#This Row],[CódigoProducto]],Productos[[CódigoProducto]:[Costo de venta]],2,FALSE)</f>
        <v>Huawei Nexus 6P</v>
      </c>
      <c r="G2335">
        <f>VLOOKUP(Ventas[[#This Row],[CódigoProducto]],Productos[[CódigoProducto]:[Costo de venta]],3,FALSE)</f>
        <v>1624</v>
      </c>
      <c r="H2335">
        <f>VLOOKUP(Ventas[[#This Row],[CódigoProducto]],Productos[[CódigoProducto]:[Costo de venta]],4,FALSE)</f>
        <v>1450</v>
      </c>
    </row>
    <row r="2336" spans="1:8" ht="15.6" thickTop="1" thickBot="1" x14ac:dyDescent="0.35">
      <c r="A2336" s="1">
        <v>41960</v>
      </c>
      <c r="B2336" s="13" t="s">
        <v>75</v>
      </c>
      <c r="C2336" t="s">
        <v>24</v>
      </c>
      <c r="D2336">
        <v>2</v>
      </c>
      <c r="E2336" t="str">
        <f>VLOOKUP(Ventas[[#This Row],[Representante]],Vendedores[],2,FALSE)</f>
        <v>Tarapoto</v>
      </c>
      <c r="F2336" t="str">
        <f>VLOOKUP(Ventas[[#This Row],[CódigoProducto]],Productos[[CódigoProducto]:[Costo de venta]],2,FALSE)</f>
        <v>Samsung Galaxy S5</v>
      </c>
      <c r="G2336">
        <f>VLOOKUP(Ventas[[#This Row],[CódigoProducto]],Productos[[CódigoProducto]:[Costo de venta]],3,FALSE)</f>
        <v>2167.1999999999998</v>
      </c>
      <c r="H2336">
        <f>VLOOKUP(Ventas[[#This Row],[CódigoProducto]],Productos[[CódigoProducto]:[Costo de venta]],4,FALSE)</f>
        <v>1720</v>
      </c>
    </row>
    <row r="2337" spans="1:8" ht="15.6" thickTop="1" thickBot="1" x14ac:dyDescent="0.35">
      <c r="A2337" s="1">
        <v>41960</v>
      </c>
      <c r="B2337" s="13" t="s">
        <v>76</v>
      </c>
      <c r="C2337" t="s">
        <v>24</v>
      </c>
      <c r="D2337">
        <v>1</v>
      </c>
      <c r="E2337" t="str">
        <f>VLOOKUP(Ventas[[#This Row],[Representante]],Vendedores[],2,FALSE)</f>
        <v>Chepén</v>
      </c>
      <c r="F2337" t="str">
        <f>VLOOKUP(Ventas[[#This Row],[CódigoProducto]],Productos[[CódigoProducto]:[Costo de venta]],2,FALSE)</f>
        <v>Samsung Galaxy S5</v>
      </c>
      <c r="G2337">
        <f>VLOOKUP(Ventas[[#This Row],[CódigoProducto]],Productos[[CódigoProducto]:[Costo de venta]],3,FALSE)</f>
        <v>2167.1999999999998</v>
      </c>
      <c r="H2337">
        <f>VLOOKUP(Ventas[[#This Row],[CódigoProducto]],Productos[[CódigoProducto]:[Costo de venta]],4,FALSE)</f>
        <v>1720</v>
      </c>
    </row>
    <row r="2338" spans="1:8" ht="15.6" thickTop="1" thickBot="1" x14ac:dyDescent="0.35">
      <c r="A2338" s="1">
        <v>41960</v>
      </c>
      <c r="B2338" s="13" t="s">
        <v>77</v>
      </c>
      <c r="C2338" t="s">
        <v>23</v>
      </c>
      <c r="D2338">
        <v>1</v>
      </c>
      <c r="E2338" t="str">
        <f>VLOOKUP(Ventas[[#This Row],[Representante]],Vendedores[],2,FALSE)</f>
        <v>Moquegua</v>
      </c>
      <c r="F2338" t="str">
        <f>VLOOKUP(Ventas[[#This Row],[CódigoProducto]],Productos[[CódigoProducto]:[Costo de venta]],2,FALSE)</f>
        <v>Samsung Galaxy J7</v>
      </c>
      <c r="G2338">
        <f>VLOOKUP(Ventas[[#This Row],[CódigoProducto]],Productos[[CódigoProducto]:[Costo de venta]],3,FALSE)</f>
        <v>2016.5</v>
      </c>
      <c r="H2338">
        <f>VLOOKUP(Ventas[[#This Row],[CódigoProducto]],Productos[[CódigoProducto]:[Costo de venta]],4,FALSE)</f>
        <v>1850</v>
      </c>
    </row>
    <row r="2339" spans="1:8" ht="15.6" thickTop="1" thickBot="1" x14ac:dyDescent="0.35">
      <c r="A2339" s="1">
        <v>41960</v>
      </c>
      <c r="B2339" s="13" t="s">
        <v>78</v>
      </c>
      <c r="C2339" t="s">
        <v>23</v>
      </c>
      <c r="D2339">
        <v>2</v>
      </c>
      <c r="E2339" t="str">
        <f>VLOOKUP(Ventas[[#This Row],[Representante]],Vendedores[],2,FALSE)</f>
        <v>Tarma</v>
      </c>
      <c r="F2339" t="str">
        <f>VLOOKUP(Ventas[[#This Row],[CódigoProducto]],Productos[[CódigoProducto]:[Costo de venta]],2,FALSE)</f>
        <v>Samsung Galaxy J7</v>
      </c>
      <c r="G2339">
        <f>VLOOKUP(Ventas[[#This Row],[CódigoProducto]],Productos[[CódigoProducto]:[Costo de venta]],3,FALSE)</f>
        <v>2016.5</v>
      </c>
      <c r="H2339">
        <f>VLOOKUP(Ventas[[#This Row],[CódigoProducto]],Productos[[CódigoProducto]:[Costo de venta]],4,FALSE)</f>
        <v>1850</v>
      </c>
    </row>
    <row r="2340" spans="1:8" ht="15.6" thickTop="1" thickBot="1" x14ac:dyDescent="0.35">
      <c r="A2340" s="1">
        <v>41960</v>
      </c>
      <c r="B2340" s="13" t="s">
        <v>79</v>
      </c>
      <c r="C2340" t="s">
        <v>17</v>
      </c>
      <c r="D2340">
        <v>2</v>
      </c>
      <c r="E2340" t="str">
        <f>VLOOKUP(Ventas[[#This Row],[Representante]],Vendedores[],2,FALSE)</f>
        <v>Ayacucho</v>
      </c>
      <c r="F2340" t="str">
        <f>VLOOKUP(Ventas[[#This Row],[CódigoProducto]],Productos[[CódigoProducto]:[Costo de venta]],2,FALSE)</f>
        <v>BLU Advance 5.0</v>
      </c>
      <c r="G2340">
        <f>VLOOKUP(Ventas[[#This Row],[CódigoProducto]],Productos[[CódigoProducto]:[Costo de venta]],3,FALSE)</f>
        <v>1620</v>
      </c>
      <c r="H2340">
        <f>VLOOKUP(Ventas[[#This Row],[CódigoProducto]],Productos[[CódigoProducto]:[Costo de venta]],4,FALSE)</f>
        <v>1350</v>
      </c>
    </row>
    <row r="2341" spans="1:8" ht="15.6" thickTop="1" thickBot="1" x14ac:dyDescent="0.35">
      <c r="A2341" s="1">
        <v>41960</v>
      </c>
      <c r="B2341" s="13" t="s">
        <v>80</v>
      </c>
      <c r="C2341" t="s">
        <v>17</v>
      </c>
      <c r="D2341">
        <v>19</v>
      </c>
      <c r="E2341" t="str">
        <f>VLOOKUP(Ventas[[#This Row],[Representante]],Vendedores[],2,FALSE)</f>
        <v>Tacna</v>
      </c>
      <c r="F2341" t="str">
        <f>VLOOKUP(Ventas[[#This Row],[CódigoProducto]],Productos[[CódigoProducto]:[Costo de venta]],2,FALSE)</f>
        <v>BLU Advance 5.0</v>
      </c>
      <c r="G2341">
        <f>VLOOKUP(Ventas[[#This Row],[CódigoProducto]],Productos[[CódigoProducto]:[Costo de venta]],3,FALSE)</f>
        <v>1620</v>
      </c>
      <c r="H2341">
        <f>VLOOKUP(Ventas[[#This Row],[CódigoProducto]],Productos[[CódigoProducto]:[Costo de venta]],4,FALSE)</f>
        <v>1350</v>
      </c>
    </row>
    <row r="2342" spans="1:8" ht="15.6" thickTop="1" thickBot="1" x14ac:dyDescent="0.35">
      <c r="A2342" s="1">
        <v>41960</v>
      </c>
      <c r="B2342" s="13" t="s">
        <v>81</v>
      </c>
      <c r="C2342" t="s">
        <v>17</v>
      </c>
      <c r="D2342">
        <v>4</v>
      </c>
      <c r="E2342" t="str">
        <f>VLOOKUP(Ventas[[#This Row],[Representante]],Vendedores[],2,FALSE)</f>
        <v>Huacho</v>
      </c>
      <c r="F2342" t="str">
        <f>VLOOKUP(Ventas[[#This Row],[CódigoProducto]],Productos[[CódigoProducto]:[Costo de venta]],2,FALSE)</f>
        <v>BLU Advance 5.0</v>
      </c>
      <c r="G2342">
        <f>VLOOKUP(Ventas[[#This Row],[CódigoProducto]],Productos[[CódigoProducto]:[Costo de venta]],3,FALSE)</f>
        <v>1620</v>
      </c>
      <c r="H2342">
        <f>VLOOKUP(Ventas[[#This Row],[CódigoProducto]],Productos[[CódigoProducto]:[Costo de venta]],4,FALSE)</f>
        <v>1350</v>
      </c>
    </row>
    <row r="2343" spans="1:8" ht="15.6" thickTop="1" thickBot="1" x14ac:dyDescent="0.35">
      <c r="A2343" s="1">
        <v>41960</v>
      </c>
      <c r="B2343" s="13" t="s">
        <v>44</v>
      </c>
      <c r="C2343" t="s">
        <v>23</v>
      </c>
      <c r="D2343">
        <v>2</v>
      </c>
      <c r="E2343" t="str">
        <f>VLOOKUP(Ventas[[#This Row],[Representante]],Vendedores[],2,FALSE)</f>
        <v>Iquitos</v>
      </c>
      <c r="F2343" t="str">
        <f>VLOOKUP(Ventas[[#This Row],[CódigoProducto]],Productos[[CódigoProducto]:[Costo de venta]],2,FALSE)</f>
        <v>Samsung Galaxy J7</v>
      </c>
      <c r="G2343">
        <f>VLOOKUP(Ventas[[#This Row],[CódigoProducto]],Productos[[CódigoProducto]:[Costo de venta]],3,FALSE)</f>
        <v>2016.5</v>
      </c>
      <c r="H2343">
        <f>VLOOKUP(Ventas[[#This Row],[CódigoProducto]],Productos[[CódigoProducto]:[Costo de venta]],4,FALSE)</f>
        <v>1850</v>
      </c>
    </row>
    <row r="2344" spans="1:8" ht="15.6" thickTop="1" thickBot="1" x14ac:dyDescent="0.35">
      <c r="A2344" s="1">
        <v>41960</v>
      </c>
      <c r="B2344" s="13" t="s">
        <v>82</v>
      </c>
      <c r="C2344" t="s">
        <v>17</v>
      </c>
      <c r="D2344">
        <v>3</v>
      </c>
      <c r="E2344" t="str">
        <f>VLOOKUP(Ventas[[#This Row],[Representante]],Vendedores[],2,FALSE)</f>
        <v>Moquegua</v>
      </c>
      <c r="F2344" t="str">
        <f>VLOOKUP(Ventas[[#This Row],[CódigoProducto]],Productos[[CódigoProducto]:[Costo de venta]],2,FALSE)</f>
        <v>BLU Advance 5.0</v>
      </c>
      <c r="G2344">
        <f>VLOOKUP(Ventas[[#This Row],[CódigoProducto]],Productos[[CódigoProducto]:[Costo de venta]],3,FALSE)</f>
        <v>1620</v>
      </c>
      <c r="H2344">
        <f>VLOOKUP(Ventas[[#This Row],[CódigoProducto]],Productos[[CódigoProducto]:[Costo de venta]],4,FALSE)</f>
        <v>1350</v>
      </c>
    </row>
    <row r="2345" spans="1:8" ht="15.6" thickTop="1" thickBot="1" x14ac:dyDescent="0.35">
      <c r="A2345" s="1">
        <v>41960</v>
      </c>
      <c r="B2345" s="13" t="s">
        <v>83</v>
      </c>
      <c r="C2345" t="s">
        <v>20</v>
      </c>
      <c r="D2345">
        <v>1</v>
      </c>
      <c r="E2345" t="str">
        <f>VLOOKUP(Ventas[[#This Row],[Representante]],Vendedores[],2,FALSE)</f>
        <v>Huaraz</v>
      </c>
      <c r="F2345" t="str">
        <f>VLOOKUP(Ventas[[#This Row],[CódigoProducto]],Productos[[CódigoProducto]:[Costo de venta]],2,FALSE)</f>
        <v>ALCATEL OneTouch</v>
      </c>
      <c r="G2345">
        <f>VLOOKUP(Ventas[[#This Row],[CódigoProducto]],Productos[[CódigoProducto]:[Costo de venta]],3,FALSE)</f>
        <v>1020</v>
      </c>
      <c r="H2345">
        <f>VLOOKUP(Ventas[[#This Row],[CódigoProducto]],Productos[[CódigoProducto]:[Costo de venta]],4,FALSE)</f>
        <v>850</v>
      </c>
    </row>
    <row r="2346" spans="1:8" ht="15.6" thickTop="1" thickBot="1" x14ac:dyDescent="0.35">
      <c r="A2346" s="1">
        <v>41960</v>
      </c>
      <c r="B2346" s="13" t="s">
        <v>84</v>
      </c>
      <c r="C2346" t="s">
        <v>16</v>
      </c>
      <c r="D2346">
        <v>2</v>
      </c>
      <c r="E2346" t="str">
        <f>VLOOKUP(Ventas[[#This Row],[Representante]],Vendedores[],2,FALSE)</f>
        <v>Trujillo</v>
      </c>
      <c r="F2346" t="str">
        <f>VLOOKUP(Ventas[[#This Row],[CódigoProducto]],Productos[[CódigoProducto]:[Costo de venta]],2,FALSE)</f>
        <v>Huawei Nexus 6P</v>
      </c>
      <c r="G2346">
        <f>VLOOKUP(Ventas[[#This Row],[CódigoProducto]],Productos[[CódigoProducto]:[Costo de venta]],3,FALSE)</f>
        <v>1624</v>
      </c>
      <c r="H2346">
        <f>VLOOKUP(Ventas[[#This Row],[CódigoProducto]],Productos[[CódigoProducto]:[Costo de venta]],4,FALSE)</f>
        <v>1450</v>
      </c>
    </row>
    <row r="2347" spans="1:8" ht="15.6" thickTop="1" thickBot="1" x14ac:dyDescent="0.35">
      <c r="A2347" s="1">
        <v>41960</v>
      </c>
      <c r="B2347" s="13" t="s">
        <v>85</v>
      </c>
      <c r="C2347" t="s">
        <v>22</v>
      </c>
      <c r="D2347">
        <v>23</v>
      </c>
      <c r="E2347" t="str">
        <f>VLOOKUP(Ventas[[#This Row],[Representante]],Vendedores[],2,FALSE)</f>
        <v>Jauja</v>
      </c>
      <c r="F2347" t="str">
        <f>VLOOKUP(Ventas[[#This Row],[CódigoProducto]],Productos[[CódigoProducto]:[Costo de venta]],2,FALSE)</f>
        <v>Samsung Galaxy S69</v>
      </c>
      <c r="G2347">
        <f>VLOOKUP(Ventas[[#This Row],[CódigoProducto]],Productos[[CódigoProducto]:[Costo de venta]],3,FALSE)</f>
        <v>998.4</v>
      </c>
      <c r="H2347">
        <f>VLOOKUP(Ventas[[#This Row],[CódigoProducto]],Productos[[CódigoProducto]:[Costo de venta]],4,FALSE)</f>
        <v>960</v>
      </c>
    </row>
    <row r="2348" spans="1:8" ht="15.6" thickTop="1" thickBot="1" x14ac:dyDescent="0.35">
      <c r="A2348" s="1">
        <v>41960</v>
      </c>
      <c r="B2348" s="13" t="s">
        <v>86</v>
      </c>
      <c r="C2348" t="s">
        <v>21</v>
      </c>
      <c r="D2348">
        <v>3</v>
      </c>
      <c r="E2348" t="str">
        <f>VLOOKUP(Ventas[[#This Row],[Representante]],Vendedores[],2,FALSE)</f>
        <v>Puerto Maldonado</v>
      </c>
      <c r="F2348" t="str">
        <f>VLOOKUP(Ventas[[#This Row],[CódigoProducto]],Productos[[CódigoProducto]:[Costo de venta]],2,FALSE)</f>
        <v>BLU Studio X8</v>
      </c>
      <c r="G2348">
        <f>VLOOKUP(Ventas[[#This Row],[CódigoProducto]],Productos[[CódigoProducto]:[Costo de venta]],3,FALSE)</f>
        <v>1012</v>
      </c>
      <c r="H2348">
        <f>VLOOKUP(Ventas[[#This Row],[CódigoProducto]],Productos[[CódigoProducto]:[Costo de venta]],4,FALSE)</f>
        <v>920</v>
      </c>
    </row>
    <row r="2349" spans="1:8" ht="15.6" thickTop="1" thickBot="1" x14ac:dyDescent="0.35">
      <c r="A2349" s="1">
        <v>41961</v>
      </c>
      <c r="B2349" s="13" t="s">
        <v>36</v>
      </c>
      <c r="C2349" t="s">
        <v>24</v>
      </c>
      <c r="D2349">
        <v>3</v>
      </c>
      <c r="E2349" t="str">
        <f>VLOOKUP(Ventas[[#This Row],[Representante]],Vendedores[],2,FALSE)</f>
        <v>Barranca</v>
      </c>
      <c r="F2349" t="str">
        <f>VLOOKUP(Ventas[[#This Row],[CódigoProducto]],Productos[[CódigoProducto]:[Costo de venta]],2,FALSE)</f>
        <v>Samsung Galaxy S5</v>
      </c>
      <c r="G2349">
        <f>VLOOKUP(Ventas[[#This Row],[CódigoProducto]],Productos[[CódigoProducto]:[Costo de venta]],3,FALSE)</f>
        <v>2167.1999999999998</v>
      </c>
      <c r="H2349">
        <f>VLOOKUP(Ventas[[#This Row],[CódigoProducto]],Productos[[CódigoProducto]:[Costo de venta]],4,FALSE)</f>
        <v>1720</v>
      </c>
    </row>
    <row r="2350" spans="1:8" ht="15.6" thickTop="1" thickBot="1" x14ac:dyDescent="0.35">
      <c r="A2350" s="1">
        <v>41961</v>
      </c>
      <c r="B2350" s="13" t="s">
        <v>87</v>
      </c>
      <c r="C2350" t="s">
        <v>21</v>
      </c>
      <c r="D2350">
        <v>3</v>
      </c>
      <c r="E2350" t="str">
        <f>VLOOKUP(Ventas[[#This Row],[Representante]],Vendedores[],2,FALSE)</f>
        <v>Tumbes</v>
      </c>
      <c r="F2350" t="str">
        <f>VLOOKUP(Ventas[[#This Row],[CódigoProducto]],Productos[[CódigoProducto]:[Costo de venta]],2,FALSE)</f>
        <v>BLU Studio X8</v>
      </c>
      <c r="G2350">
        <f>VLOOKUP(Ventas[[#This Row],[CódigoProducto]],Productos[[CódigoProducto]:[Costo de venta]],3,FALSE)</f>
        <v>1012</v>
      </c>
      <c r="H2350">
        <f>VLOOKUP(Ventas[[#This Row],[CódigoProducto]],Productos[[CódigoProducto]:[Costo de venta]],4,FALSE)</f>
        <v>920</v>
      </c>
    </row>
    <row r="2351" spans="1:8" ht="15.6" thickTop="1" thickBot="1" x14ac:dyDescent="0.35">
      <c r="A2351" s="1">
        <v>41961</v>
      </c>
      <c r="B2351" s="13" t="s">
        <v>88</v>
      </c>
      <c r="C2351" t="s">
        <v>24</v>
      </c>
      <c r="D2351">
        <v>3</v>
      </c>
      <c r="E2351" t="str">
        <f>VLOOKUP(Ventas[[#This Row],[Representante]],Vendedores[],2,FALSE)</f>
        <v>Talara</v>
      </c>
      <c r="F2351" t="str">
        <f>VLOOKUP(Ventas[[#This Row],[CódigoProducto]],Productos[[CódigoProducto]:[Costo de venta]],2,FALSE)</f>
        <v>Samsung Galaxy S5</v>
      </c>
      <c r="G2351">
        <f>VLOOKUP(Ventas[[#This Row],[CódigoProducto]],Productos[[CódigoProducto]:[Costo de venta]],3,FALSE)</f>
        <v>2167.1999999999998</v>
      </c>
      <c r="H2351">
        <f>VLOOKUP(Ventas[[#This Row],[CódigoProducto]],Productos[[CódigoProducto]:[Costo de venta]],4,FALSE)</f>
        <v>1720</v>
      </c>
    </row>
    <row r="2352" spans="1:8" ht="15.6" thickTop="1" thickBot="1" x14ac:dyDescent="0.35">
      <c r="A2352" s="1">
        <v>41961</v>
      </c>
      <c r="B2352" s="13" t="s">
        <v>89</v>
      </c>
      <c r="C2352" t="s">
        <v>24</v>
      </c>
      <c r="D2352">
        <v>3</v>
      </c>
      <c r="E2352" t="str">
        <f>VLOOKUP(Ventas[[#This Row],[Representante]],Vendedores[],2,FALSE)</f>
        <v>Paita</v>
      </c>
      <c r="F2352" t="str">
        <f>VLOOKUP(Ventas[[#This Row],[CódigoProducto]],Productos[[CódigoProducto]:[Costo de venta]],2,FALSE)</f>
        <v>Samsung Galaxy S5</v>
      </c>
      <c r="G2352">
        <f>VLOOKUP(Ventas[[#This Row],[CódigoProducto]],Productos[[CódigoProducto]:[Costo de venta]],3,FALSE)</f>
        <v>2167.1999999999998</v>
      </c>
      <c r="H2352">
        <f>VLOOKUP(Ventas[[#This Row],[CódigoProducto]],Productos[[CódigoProducto]:[Costo de venta]],4,FALSE)</f>
        <v>1720</v>
      </c>
    </row>
    <row r="2353" spans="1:8" ht="15.6" thickTop="1" thickBot="1" x14ac:dyDescent="0.35">
      <c r="A2353" s="1">
        <v>41961</v>
      </c>
      <c r="B2353" s="13" t="s">
        <v>41</v>
      </c>
      <c r="C2353" t="s">
        <v>14</v>
      </c>
      <c r="D2353">
        <v>1</v>
      </c>
      <c r="E2353" t="str">
        <f>VLOOKUP(Ventas[[#This Row],[Representante]],Vendedores[],2,FALSE)</f>
        <v>Chincha</v>
      </c>
      <c r="F2353" t="str">
        <f>VLOOKUP(Ventas[[#This Row],[CódigoProducto]],Productos[[CódigoProducto]:[Costo de venta]],2,FALSE)</f>
        <v>Samsung Galaxy A20</v>
      </c>
      <c r="G2353">
        <f>VLOOKUP(Ventas[[#This Row],[CódigoProducto]],Productos[[CódigoProducto]:[Costo de venta]],3,FALSE)</f>
        <v>1725</v>
      </c>
      <c r="H2353">
        <f>VLOOKUP(Ventas[[#This Row],[CódigoProducto]],Productos[[CódigoProducto]:[Costo de venta]],4,FALSE)</f>
        <v>1500</v>
      </c>
    </row>
    <row r="2354" spans="1:8" ht="15.6" thickTop="1" thickBot="1" x14ac:dyDescent="0.35">
      <c r="A2354" s="1">
        <v>41961</v>
      </c>
      <c r="B2354" s="13" t="s">
        <v>90</v>
      </c>
      <c r="C2354" t="s">
        <v>21</v>
      </c>
      <c r="D2354">
        <v>1</v>
      </c>
      <c r="E2354" t="str">
        <f>VLOOKUP(Ventas[[#This Row],[Representante]],Vendedores[],2,FALSE)</f>
        <v>Chimbote</v>
      </c>
      <c r="F2354" t="str">
        <f>VLOOKUP(Ventas[[#This Row],[CódigoProducto]],Productos[[CódigoProducto]:[Costo de venta]],2,FALSE)</f>
        <v>BLU Studio X8</v>
      </c>
      <c r="G2354">
        <f>VLOOKUP(Ventas[[#This Row],[CódigoProducto]],Productos[[CódigoProducto]:[Costo de venta]],3,FALSE)</f>
        <v>1012</v>
      </c>
      <c r="H2354">
        <f>VLOOKUP(Ventas[[#This Row],[CódigoProducto]],Productos[[CódigoProducto]:[Costo de venta]],4,FALSE)</f>
        <v>920</v>
      </c>
    </row>
    <row r="2355" spans="1:8" ht="15.6" thickTop="1" thickBot="1" x14ac:dyDescent="0.35">
      <c r="A2355" s="1">
        <v>41961</v>
      </c>
      <c r="B2355" s="13" t="s">
        <v>91</v>
      </c>
      <c r="C2355" t="s">
        <v>22</v>
      </c>
      <c r="D2355">
        <v>2</v>
      </c>
      <c r="E2355" t="str">
        <f>VLOOKUP(Ventas[[#This Row],[Representante]],Vendedores[],2,FALSE)</f>
        <v>Ica</v>
      </c>
      <c r="F2355" t="str">
        <f>VLOOKUP(Ventas[[#This Row],[CódigoProducto]],Productos[[CódigoProducto]:[Costo de venta]],2,FALSE)</f>
        <v>Samsung Galaxy S69</v>
      </c>
      <c r="G2355">
        <f>VLOOKUP(Ventas[[#This Row],[CódigoProducto]],Productos[[CódigoProducto]:[Costo de venta]],3,FALSE)</f>
        <v>998.4</v>
      </c>
      <c r="H2355">
        <f>VLOOKUP(Ventas[[#This Row],[CódigoProducto]],Productos[[CódigoProducto]:[Costo de venta]],4,FALSE)</f>
        <v>960</v>
      </c>
    </row>
    <row r="2356" spans="1:8" ht="15.6" thickTop="1" thickBot="1" x14ac:dyDescent="0.35">
      <c r="A2356" s="1">
        <v>41961</v>
      </c>
      <c r="B2356" s="13" t="s">
        <v>42</v>
      </c>
      <c r="C2356" t="s">
        <v>15</v>
      </c>
      <c r="D2356">
        <v>1</v>
      </c>
      <c r="E2356" t="str">
        <f>VLOOKUP(Ventas[[#This Row],[Representante]],Vendedores[],2,FALSE)</f>
        <v>Huánuco</v>
      </c>
      <c r="F2356" t="str">
        <f>VLOOKUP(Ventas[[#This Row],[CódigoProducto]],Productos[[CódigoProducto]:[Costo de venta]],2,FALSE)</f>
        <v>Moto G Plus</v>
      </c>
      <c r="G2356">
        <f>VLOOKUP(Ventas[[#This Row],[CódigoProducto]],Productos[[CódigoProducto]:[Costo de venta]],3,FALSE)</f>
        <v>2376</v>
      </c>
      <c r="H2356">
        <f>VLOOKUP(Ventas[[#This Row],[CódigoProducto]],Productos[[CódigoProducto]:[Costo de venta]],4,FALSE)</f>
        <v>2200</v>
      </c>
    </row>
    <row r="2357" spans="1:8" ht="15.6" thickTop="1" thickBot="1" x14ac:dyDescent="0.35">
      <c r="A2357" s="1">
        <v>41961</v>
      </c>
      <c r="B2357" s="13" t="s">
        <v>92</v>
      </c>
      <c r="C2357" t="s">
        <v>20</v>
      </c>
      <c r="D2357">
        <v>3</v>
      </c>
      <c r="E2357" t="str">
        <f>VLOOKUP(Ventas[[#This Row],[Representante]],Vendedores[],2,FALSE)</f>
        <v>Arequipa</v>
      </c>
      <c r="F2357" t="str">
        <f>VLOOKUP(Ventas[[#This Row],[CódigoProducto]],Productos[[CódigoProducto]:[Costo de venta]],2,FALSE)</f>
        <v>ALCATEL OneTouch</v>
      </c>
      <c r="G2357">
        <f>VLOOKUP(Ventas[[#This Row],[CódigoProducto]],Productos[[CódigoProducto]:[Costo de venta]],3,FALSE)</f>
        <v>1020</v>
      </c>
      <c r="H2357">
        <f>VLOOKUP(Ventas[[#This Row],[CódigoProducto]],Productos[[CódigoProducto]:[Costo de venta]],4,FALSE)</f>
        <v>850</v>
      </c>
    </row>
    <row r="2358" spans="1:8" ht="15.6" thickTop="1" thickBot="1" x14ac:dyDescent="0.35">
      <c r="A2358" s="1">
        <v>41961</v>
      </c>
      <c r="B2358" s="13" t="s">
        <v>93</v>
      </c>
      <c r="C2358" t="s">
        <v>16</v>
      </c>
      <c r="D2358">
        <v>16</v>
      </c>
      <c r="E2358" t="str">
        <f>VLOOKUP(Ventas[[#This Row],[Representante]],Vendedores[],2,FALSE)</f>
        <v>Cajamarca</v>
      </c>
      <c r="F2358" t="str">
        <f>VLOOKUP(Ventas[[#This Row],[CódigoProducto]],Productos[[CódigoProducto]:[Costo de venta]],2,FALSE)</f>
        <v>Huawei Nexus 6P</v>
      </c>
      <c r="G2358">
        <f>VLOOKUP(Ventas[[#This Row],[CódigoProducto]],Productos[[CódigoProducto]:[Costo de venta]],3,FALSE)</f>
        <v>1624</v>
      </c>
      <c r="H2358">
        <f>VLOOKUP(Ventas[[#This Row],[CódigoProducto]],Productos[[CódigoProducto]:[Costo de venta]],4,FALSE)</f>
        <v>1450</v>
      </c>
    </row>
    <row r="2359" spans="1:8" ht="15.6" thickTop="1" thickBot="1" x14ac:dyDescent="0.35">
      <c r="A2359" s="1">
        <v>41961</v>
      </c>
      <c r="B2359" s="13" t="s">
        <v>35</v>
      </c>
      <c r="C2359" t="s">
        <v>15</v>
      </c>
      <c r="D2359">
        <v>2</v>
      </c>
      <c r="E2359" t="str">
        <f>VLOOKUP(Ventas[[#This Row],[Representante]],Vendedores[],2,FALSE)</f>
        <v>Huancayo</v>
      </c>
      <c r="F2359" t="str">
        <f>VLOOKUP(Ventas[[#This Row],[CódigoProducto]],Productos[[CódigoProducto]:[Costo de venta]],2,FALSE)</f>
        <v>Moto G Plus</v>
      </c>
      <c r="G2359">
        <f>VLOOKUP(Ventas[[#This Row],[CódigoProducto]],Productos[[CódigoProducto]:[Costo de venta]],3,FALSE)</f>
        <v>2376</v>
      </c>
      <c r="H2359">
        <f>VLOOKUP(Ventas[[#This Row],[CódigoProducto]],Productos[[CódigoProducto]:[Costo de venta]],4,FALSE)</f>
        <v>2200</v>
      </c>
    </row>
    <row r="2360" spans="1:8" ht="15.6" thickTop="1" thickBot="1" x14ac:dyDescent="0.35">
      <c r="A2360" s="1">
        <v>41961</v>
      </c>
      <c r="B2360" s="13" t="s">
        <v>94</v>
      </c>
      <c r="C2360" t="s">
        <v>14</v>
      </c>
      <c r="D2360">
        <v>3</v>
      </c>
      <c r="E2360" t="str">
        <f>VLOOKUP(Ventas[[#This Row],[Representante]],Vendedores[],2,FALSE)</f>
        <v>Piura</v>
      </c>
      <c r="F2360" t="str">
        <f>VLOOKUP(Ventas[[#This Row],[CódigoProducto]],Productos[[CódigoProducto]:[Costo de venta]],2,FALSE)</f>
        <v>Samsung Galaxy A20</v>
      </c>
      <c r="G2360">
        <f>VLOOKUP(Ventas[[#This Row],[CódigoProducto]],Productos[[CódigoProducto]:[Costo de venta]],3,FALSE)</f>
        <v>1725</v>
      </c>
      <c r="H2360">
        <f>VLOOKUP(Ventas[[#This Row],[CódigoProducto]],Productos[[CódigoProducto]:[Costo de venta]],4,FALSE)</f>
        <v>1500</v>
      </c>
    </row>
    <row r="2361" spans="1:8" ht="15.6" thickTop="1" thickBot="1" x14ac:dyDescent="0.35">
      <c r="A2361" s="1">
        <v>41961</v>
      </c>
      <c r="B2361" s="13" t="s">
        <v>95</v>
      </c>
      <c r="C2361" t="s">
        <v>22</v>
      </c>
      <c r="D2361">
        <v>3</v>
      </c>
      <c r="E2361" t="str">
        <f>VLOOKUP(Ventas[[#This Row],[Representante]],Vendedores[],2,FALSE)</f>
        <v>Chepén</v>
      </c>
      <c r="F2361" t="str">
        <f>VLOOKUP(Ventas[[#This Row],[CódigoProducto]],Productos[[CódigoProducto]:[Costo de venta]],2,FALSE)</f>
        <v>Samsung Galaxy S69</v>
      </c>
      <c r="G2361">
        <f>VLOOKUP(Ventas[[#This Row],[CódigoProducto]],Productos[[CódigoProducto]:[Costo de venta]],3,FALSE)</f>
        <v>998.4</v>
      </c>
      <c r="H2361">
        <f>VLOOKUP(Ventas[[#This Row],[CódigoProducto]],Productos[[CódigoProducto]:[Costo de venta]],4,FALSE)</f>
        <v>960</v>
      </c>
    </row>
    <row r="2362" spans="1:8" ht="15.6" thickTop="1" thickBot="1" x14ac:dyDescent="0.35">
      <c r="A2362" s="1">
        <v>41961</v>
      </c>
      <c r="B2362" s="13" t="s">
        <v>96</v>
      </c>
      <c r="C2362" t="s">
        <v>21</v>
      </c>
      <c r="D2362">
        <v>1</v>
      </c>
      <c r="E2362" t="str">
        <f>VLOOKUP(Ventas[[#This Row],[Representante]],Vendedores[],2,FALSE)</f>
        <v>Juliaca</v>
      </c>
      <c r="F2362" t="str">
        <f>VLOOKUP(Ventas[[#This Row],[CódigoProducto]],Productos[[CódigoProducto]:[Costo de venta]],2,FALSE)</f>
        <v>BLU Studio X8</v>
      </c>
      <c r="G2362">
        <f>VLOOKUP(Ventas[[#This Row],[CódigoProducto]],Productos[[CódigoProducto]:[Costo de venta]],3,FALSE)</f>
        <v>1012</v>
      </c>
      <c r="H2362">
        <f>VLOOKUP(Ventas[[#This Row],[CódigoProducto]],Productos[[CódigoProducto]:[Costo de venta]],4,FALSE)</f>
        <v>920</v>
      </c>
    </row>
    <row r="2363" spans="1:8" ht="15.6" thickTop="1" thickBot="1" x14ac:dyDescent="0.35">
      <c r="A2363" s="1">
        <v>41961</v>
      </c>
      <c r="B2363" s="13" t="s">
        <v>97</v>
      </c>
      <c r="C2363" t="s">
        <v>22</v>
      </c>
      <c r="D2363">
        <v>1</v>
      </c>
      <c r="E2363" t="str">
        <f>VLOOKUP(Ventas[[#This Row],[Representante]],Vendedores[],2,FALSE)</f>
        <v>Pucallpa</v>
      </c>
      <c r="F2363" t="str">
        <f>VLOOKUP(Ventas[[#This Row],[CódigoProducto]],Productos[[CódigoProducto]:[Costo de venta]],2,FALSE)</f>
        <v>Samsung Galaxy S69</v>
      </c>
      <c r="G2363">
        <f>VLOOKUP(Ventas[[#This Row],[CódigoProducto]],Productos[[CódigoProducto]:[Costo de venta]],3,FALSE)</f>
        <v>998.4</v>
      </c>
      <c r="H2363">
        <f>VLOOKUP(Ventas[[#This Row],[CódigoProducto]],Productos[[CódigoProducto]:[Costo de venta]],4,FALSE)</f>
        <v>960</v>
      </c>
    </row>
    <row r="2364" spans="1:8" ht="15.6" thickTop="1" thickBot="1" x14ac:dyDescent="0.35">
      <c r="A2364" s="1">
        <v>41961</v>
      </c>
      <c r="B2364" s="13" t="s">
        <v>98</v>
      </c>
      <c r="C2364" t="s">
        <v>16</v>
      </c>
      <c r="D2364">
        <v>3</v>
      </c>
      <c r="E2364" t="str">
        <f>VLOOKUP(Ventas[[#This Row],[Representante]],Vendedores[],2,FALSE)</f>
        <v>Lima</v>
      </c>
      <c r="F2364" t="str">
        <f>VLOOKUP(Ventas[[#This Row],[CódigoProducto]],Productos[[CódigoProducto]:[Costo de venta]],2,FALSE)</f>
        <v>Huawei Nexus 6P</v>
      </c>
      <c r="G2364">
        <f>VLOOKUP(Ventas[[#This Row],[CódigoProducto]],Productos[[CódigoProducto]:[Costo de venta]],3,FALSE)</f>
        <v>1624</v>
      </c>
      <c r="H2364">
        <f>VLOOKUP(Ventas[[#This Row],[CódigoProducto]],Productos[[CódigoProducto]:[Costo de venta]],4,FALSE)</f>
        <v>1450</v>
      </c>
    </row>
    <row r="2365" spans="1:8" ht="15.6" thickTop="1" thickBot="1" x14ac:dyDescent="0.35">
      <c r="A2365" s="1">
        <v>41961</v>
      </c>
      <c r="B2365" s="13" t="s">
        <v>99</v>
      </c>
      <c r="C2365" t="s">
        <v>14</v>
      </c>
      <c r="D2365">
        <v>1</v>
      </c>
      <c r="E2365" t="str">
        <f>VLOOKUP(Ventas[[#This Row],[Representante]],Vendedores[],2,FALSE)</f>
        <v>Chiclayo</v>
      </c>
      <c r="F2365" t="str">
        <f>VLOOKUP(Ventas[[#This Row],[CódigoProducto]],Productos[[CódigoProducto]:[Costo de venta]],2,FALSE)</f>
        <v>Samsung Galaxy A20</v>
      </c>
      <c r="G2365">
        <f>VLOOKUP(Ventas[[#This Row],[CódigoProducto]],Productos[[CódigoProducto]:[Costo de venta]],3,FALSE)</f>
        <v>1725</v>
      </c>
      <c r="H2365">
        <f>VLOOKUP(Ventas[[#This Row],[CódigoProducto]],Productos[[CódigoProducto]:[Costo de venta]],4,FALSE)</f>
        <v>1500</v>
      </c>
    </row>
    <row r="2366" spans="1:8" ht="15.6" thickTop="1" thickBot="1" x14ac:dyDescent="0.35">
      <c r="A2366" s="1">
        <v>41961</v>
      </c>
      <c r="B2366" s="13" t="s">
        <v>100</v>
      </c>
      <c r="C2366" t="s">
        <v>13</v>
      </c>
      <c r="D2366">
        <v>1</v>
      </c>
      <c r="E2366" t="str">
        <f>VLOOKUP(Ventas[[#This Row],[Representante]],Vendedores[],2,FALSE)</f>
        <v>Cerro de Pasco</v>
      </c>
      <c r="F2366" t="str">
        <f>VLOOKUP(Ventas[[#This Row],[CódigoProducto]],Productos[[CódigoProducto]:[Costo de venta]],2,FALSE)</f>
        <v>Xiaomi Redmi Note 9</v>
      </c>
      <c r="G2366">
        <f>VLOOKUP(Ventas[[#This Row],[CódigoProducto]],Productos[[CódigoProducto]:[Costo de venta]],3,FALSE)</f>
        <v>1683</v>
      </c>
      <c r="H2366">
        <f>VLOOKUP(Ventas[[#This Row],[CódigoProducto]],Productos[[CódigoProducto]:[Costo de venta]],4,FALSE)</f>
        <v>1530</v>
      </c>
    </row>
    <row r="2367" spans="1:8" ht="15.6" thickTop="1" thickBot="1" x14ac:dyDescent="0.35">
      <c r="A2367" s="1">
        <v>41961</v>
      </c>
      <c r="B2367" s="13" t="s">
        <v>101</v>
      </c>
      <c r="C2367" t="s">
        <v>23</v>
      </c>
      <c r="D2367">
        <v>4</v>
      </c>
      <c r="E2367" t="str">
        <f>VLOOKUP(Ventas[[#This Row],[Representante]],Vendedores[],2,FALSE)</f>
        <v>Cañete</v>
      </c>
      <c r="F2367" t="str">
        <f>VLOOKUP(Ventas[[#This Row],[CódigoProducto]],Productos[[CódigoProducto]:[Costo de venta]],2,FALSE)</f>
        <v>Samsung Galaxy J7</v>
      </c>
      <c r="G2367">
        <f>VLOOKUP(Ventas[[#This Row],[CódigoProducto]],Productos[[CódigoProducto]:[Costo de venta]],3,FALSE)</f>
        <v>2016.5</v>
      </c>
      <c r="H2367">
        <f>VLOOKUP(Ventas[[#This Row],[CódigoProducto]],Productos[[CódigoProducto]:[Costo de venta]],4,FALSE)</f>
        <v>1850</v>
      </c>
    </row>
    <row r="2368" spans="1:8" ht="15.6" thickTop="1" thickBot="1" x14ac:dyDescent="0.35">
      <c r="A2368" s="1">
        <v>41961</v>
      </c>
      <c r="B2368" s="13" t="s">
        <v>102</v>
      </c>
      <c r="C2368" t="s">
        <v>17</v>
      </c>
      <c r="D2368">
        <v>2</v>
      </c>
      <c r="E2368" t="str">
        <f>VLOOKUP(Ventas[[#This Row],[Representante]],Vendedores[],2,FALSE)</f>
        <v>Moyobamba</v>
      </c>
      <c r="F2368" t="str">
        <f>VLOOKUP(Ventas[[#This Row],[CódigoProducto]],Productos[[CódigoProducto]:[Costo de venta]],2,FALSE)</f>
        <v>BLU Advance 5.0</v>
      </c>
      <c r="G2368">
        <f>VLOOKUP(Ventas[[#This Row],[CódigoProducto]],Productos[[CódigoProducto]:[Costo de venta]],3,FALSE)</f>
        <v>1620</v>
      </c>
      <c r="H2368">
        <f>VLOOKUP(Ventas[[#This Row],[CódigoProducto]],Productos[[CódigoProducto]:[Costo de venta]],4,FALSE)</f>
        <v>1350</v>
      </c>
    </row>
    <row r="2369" spans="1:8" ht="15.6" thickTop="1" thickBot="1" x14ac:dyDescent="0.35">
      <c r="A2369" s="1">
        <v>41961</v>
      </c>
      <c r="B2369" s="13" t="s">
        <v>53</v>
      </c>
      <c r="C2369" t="s">
        <v>17</v>
      </c>
      <c r="D2369">
        <v>3</v>
      </c>
      <c r="E2369" t="str">
        <f>VLOOKUP(Ventas[[#This Row],[Representante]],Vendedores[],2,FALSE)</f>
        <v>Arequipa</v>
      </c>
      <c r="F2369" t="str">
        <f>VLOOKUP(Ventas[[#This Row],[CódigoProducto]],Productos[[CódigoProducto]:[Costo de venta]],2,FALSE)</f>
        <v>BLU Advance 5.0</v>
      </c>
      <c r="G2369">
        <f>VLOOKUP(Ventas[[#This Row],[CódigoProducto]],Productos[[CódigoProducto]:[Costo de venta]],3,FALSE)</f>
        <v>1620</v>
      </c>
      <c r="H2369">
        <f>VLOOKUP(Ventas[[#This Row],[CódigoProducto]],Productos[[CódigoProducto]:[Costo de venta]],4,FALSE)</f>
        <v>1350</v>
      </c>
    </row>
    <row r="2370" spans="1:8" ht="15.6" thickTop="1" thickBot="1" x14ac:dyDescent="0.35">
      <c r="A2370" s="1">
        <v>41961</v>
      </c>
      <c r="B2370" s="13" t="s">
        <v>50</v>
      </c>
      <c r="C2370" t="s">
        <v>14</v>
      </c>
      <c r="D2370">
        <v>1</v>
      </c>
      <c r="E2370" t="str">
        <f>VLOOKUP(Ventas[[#This Row],[Representante]],Vendedores[],2,FALSE)</f>
        <v>Cajamarca</v>
      </c>
      <c r="F2370" t="str">
        <f>VLOOKUP(Ventas[[#This Row],[CódigoProducto]],Productos[[CódigoProducto]:[Costo de venta]],2,FALSE)</f>
        <v>Samsung Galaxy A20</v>
      </c>
      <c r="G2370">
        <f>VLOOKUP(Ventas[[#This Row],[CódigoProducto]],Productos[[CódigoProducto]:[Costo de venta]],3,FALSE)</f>
        <v>1725</v>
      </c>
      <c r="H2370">
        <f>VLOOKUP(Ventas[[#This Row],[CódigoProducto]],Productos[[CódigoProducto]:[Costo de venta]],4,FALSE)</f>
        <v>1500</v>
      </c>
    </row>
    <row r="2371" spans="1:8" ht="15.6" thickTop="1" thickBot="1" x14ac:dyDescent="0.35">
      <c r="A2371" s="1">
        <v>41961</v>
      </c>
      <c r="B2371" s="13" t="s">
        <v>34</v>
      </c>
      <c r="C2371" t="s">
        <v>24</v>
      </c>
      <c r="D2371">
        <v>3</v>
      </c>
      <c r="E2371" t="str">
        <f>VLOOKUP(Ventas[[#This Row],[Representante]],Vendedores[],2,FALSE)</f>
        <v>Ica</v>
      </c>
      <c r="F2371" t="str">
        <f>VLOOKUP(Ventas[[#This Row],[CódigoProducto]],Productos[[CódigoProducto]:[Costo de venta]],2,FALSE)</f>
        <v>Samsung Galaxy S5</v>
      </c>
      <c r="G2371">
        <f>VLOOKUP(Ventas[[#This Row],[CódigoProducto]],Productos[[CódigoProducto]:[Costo de venta]],3,FALSE)</f>
        <v>2167.1999999999998</v>
      </c>
      <c r="H2371">
        <f>VLOOKUP(Ventas[[#This Row],[CódigoProducto]],Productos[[CódigoProducto]:[Costo de venta]],4,FALSE)</f>
        <v>1720</v>
      </c>
    </row>
    <row r="2372" spans="1:8" ht="15.6" thickTop="1" thickBot="1" x14ac:dyDescent="0.35">
      <c r="A2372" s="1">
        <v>41961</v>
      </c>
      <c r="B2372" s="13" t="s">
        <v>32</v>
      </c>
      <c r="C2372" t="s">
        <v>18</v>
      </c>
      <c r="D2372">
        <v>1</v>
      </c>
      <c r="E2372" t="str">
        <f>VLOOKUP(Ventas[[#This Row],[Representante]],Vendedores[],2,FALSE)</f>
        <v>Trujillo</v>
      </c>
      <c r="F2372" t="str">
        <f>VLOOKUP(Ventas[[#This Row],[CódigoProducto]],Productos[[CódigoProducto]:[Costo de venta]],2,FALSE)</f>
        <v>Apple iPhone 6</v>
      </c>
      <c r="G2372">
        <f>VLOOKUP(Ventas[[#This Row],[CódigoProducto]],Productos[[CódigoProducto]:[Costo de venta]],3,FALSE)</f>
        <v>1312.5</v>
      </c>
      <c r="H2372">
        <f>VLOOKUP(Ventas[[#This Row],[CódigoProducto]],Productos[[CódigoProducto]:[Costo de venta]],4,FALSE)</f>
        <v>1250</v>
      </c>
    </row>
    <row r="2373" spans="1:8" ht="15.6" thickTop="1" thickBot="1" x14ac:dyDescent="0.35">
      <c r="A2373" s="1">
        <v>41961</v>
      </c>
      <c r="B2373" s="13" t="s">
        <v>59</v>
      </c>
      <c r="C2373" t="s">
        <v>24</v>
      </c>
      <c r="D2373">
        <v>3</v>
      </c>
      <c r="E2373" t="str">
        <f>VLOOKUP(Ventas[[#This Row],[Representante]],Vendedores[],2,FALSE)</f>
        <v>Huaral</v>
      </c>
      <c r="F2373" t="str">
        <f>VLOOKUP(Ventas[[#This Row],[CódigoProducto]],Productos[[CódigoProducto]:[Costo de venta]],2,FALSE)</f>
        <v>Samsung Galaxy S5</v>
      </c>
      <c r="G2373">
        <f>VLOOKUP(Ventas[[#This Row],[CódigoProducto]],Productos[[CódigoProducto]:[Costo de venta]],3,FALSE)</f>
        <v>2167.1999999999998</v>
      </c>
      <c r="H2373">
        <f>VLOOKUP(Ventas[[#This Row],[CódigoProducto]],Productos[[CódigoProducto]:[Costo de venta]],4,FALSE)</f>
        <v>1720</v>
      </c>
    </row>
    <row r="2374" spans="1:8" ht="15.6" thickTop="1" thickBot="1" x14ac:dyDescent="0.35">
      <c r="A2374" s="1">
        <v>41961</v>
      </c>
      <c r="B2374" s="13" t="s">
        <v>37</v>
      </c>
      <c r="C2374" t="s">
        <v>14</v>
      </c>
      <c r="D2374">
        <v>3</v>
      </c>
      <c r="E2374" t="str">
        <f>VLOOKUP(Ventas[[#This Row],[Representante]],Vendedores[],2,FALSE)</f>
        <v>Chiclayo</v>
      </c>
      <c r="F2374" t="str">
        <f>VLOOKUP(Ventas[[#This Row],[CódigoProducto]],Productos[[CódigoProducto]:[Costo de venta]],2,FALSE)</f>
        <v>Samsung Galaxy A20</v>
      </c>
      <c r="G2374">
        <f>VLOOKUP(Ventas[[#This Row],[CódigoProducto]],Productos[[CódigoProducto]:[Costo de venta]],3,FALSE)</f>
        <v>1725</v>
      </c>
      <c r="H2374">
        <f>VLOOKUP(Ventas[[#This Row],[CódigoProducto]],Productos[[CódigoProducto]:[Costo de venta]],4,FALSE)</f>
        <v>1500</v>
      </c>
    </row>
    <row r="2375" spans="1:8" ht="15.6" thickTop="1" thickBot="1" x14ac:dyDescent="0.35">
      <c r="A2375" s="1">
        <v>41961</v>
      </c>
      <c r="B2375" s="13" t="s">
        <v>38</v>
      </c>
      <c r="C2375" t="s">
        <v>17</v>
      </c>
      <c r="D2375">
        <v>2</v>
      </c>
      <c r="E2375" t="str">
        <f>VLOOKUP(Ventas[[#This Row],[Representante]],Vendedores[],2,FALSE)</f>
        <v>Catacaos</v>
      </c>
      <c r="F2375" t="str">
        <f>VLOOKUP(Ventas[[#This Row],[CódigoProducto]],Productos[[CódigoProducto]:[Costo de venta]],2,FALSE)</f>
        <v>BLU Advance 5.0</v>
      </c>
      <c r="G2375">
        <f>VLOOKUP(Ventas[[#This Row],[CódigoProducto]],Productos[[CódigoProducto]:[Costo de venta]],3,FALSE)</f>
        <v>1620</v>
      </c>
      <c r="H2375">
        <f>VLOOKUP(Ventas[[#This Row],[CódigoProducto]],Productos[[CódigoProducto]:[Costo de venta]],4,FALSE)</f>
        <v>1350</v>
      </c>
    </row>
    <row r="2376" spans="1:8" ht="15.6" thickTop="1" thickBot="1" x14ac:dyDescent="0.35">
      <c r="A2376" s="1">
        <v>41961</v>
      </c>
      <c r="B2376" s="13" t="s">
        <v>43</v>
      </c>
      <c r="C2376" t="s">
        <v>21</v>
      </c>
      <c r="D2376">
        <v>24</v>
      </c>
      <c r="E2376" t="str">
        <f>VLOOKUP(Ventas[[#This Row],[Representante]],Vendedores[],2,FALSE)</f>
        <v>Huancayo</v>
      </c>
      <c r="F2376" t="str">
        <f>VLOOKUP(Ventas[[#This Row],[CódigoProducto]],Productos[[CódigoProducto]:[Costo de venta]],2,FALSE)</f>
        <v>BLU Studio X8</v>
      </c>
      <c r="G2376">
        <f>VLOOKUP(Ventas[[#This Row],[CódigoProducto]],Productos[[CódigoProducto]:[Costo de venta]],3,FALSE)</f>
        <v>1012</v>
      </c>
      <c r="H2376">
        <f>VLOOKUP(Ventas[[#This Row],[CódigoProducto]],Productos[[CódigoProducto]:[Costo de venta]],4,FALSE)</f>
        <v>920</v>
      </c>
    </row>
    <row r="2377" spans="1:8" ht="15.6" thickTop="1" thickBot="1" x14ac:dyDescent="0.35">
      <c r="A2377" s="1">
        <v>41961</v>
      </c>
      <c r="B2377" s="13" t="s">
        <v>49</v>
      </c>
      <c r="C2377" t="s">
        <v>15</v>
      </c>
      <c r="D2377">
        <v>2</v>
      </c>
      <c r="E2377" t="str">
        <f>VLOOKUP(Ventas[[#This Row],[Representante]],Vendedores[],2,FALSE)</f>
        <v>Piura</v>
      </c>
      <c r="F2377" t="str">
        <f>VLOOKUP(Ventas[[#This Row],[CódigoProducto]],Productos[[CódigoProducto]:[Costo de venta]],2,FALSE)</f>
        <v>Moto G Plus</v>
      </c>
      <c r="G2377">
        <f>VLOOKUP(Ventas[[#This Row],[CódigoProducto]],Productos[[CódigoProducto]:[Costo de venta]],3,FALSE)</f>
        <v>2376</v>
      </c>
      <c r="H2377">
        <f>VLOOKUP(Ventas[[#This Row],[CódigoProducto]],Productos[[CódigoProducto]:[Costo de venta]],4,FALSE)</f>
        <v>2200</v>
      </c>
    </row>
    <row r="2378" spans="1:8" ht="15.6" thickTop="1" thickBot="1" x14ac:dyDescent="0.35">
      <c r="A2378" s="1">
        <v>41961</v>
      </c>
      <c r="B2378" s="13" t="s">
        <v>40</v>
      </c>
      <c r="C2378" t="s">
        <v>14</v>
      </c>
      <c r="D2378">
        <v>1</v>
      </c>
      <c r="E2378" t="str">
        <f>VLOOKUP(Ventas[[#This Row],[Representante]],Vendedores[],2,FALSE)</f>
        <v>Iquitos</v>
      </c>
      <c r="F2378" t="str">
        <f>VLOOKUP(Ventas[[#This Row],[CódigoProducto]],Productos[[CódigoProducto]:[Costo de venta]],2,FALSE)</f>
        <v>Samsung Galaxy A20</v>
      </c>
      <c r="G2378">
        <f>VLOOKUP(Ventas[[#This Row],[CódigoProducto]],Productos[[CódigoProducto]:[Costo de venta]],3,FALSE)</f>
        <v>1725</v>
      </c>
      <c r="H2378">
        <f>VLOOKUP(Ventas[[#This Row],[CódigoProducto]],Productos[[CódigoProducto]:[Costo de venta]],4,FALSE)</f>
        <v>1500</v>
      </c>
    </row>
    <row r="2379" spans="1:8" ht="15.6" thickTop="1" thickBot="1" x14ac:dyDescent="0.35">
      <c r="A2379" s="1">
        <v>41961</v>
      </c>
      <c r="B2379" s="13" t="s">
        <v>39</v>
      </c>
      <c r="C2379" t="s">
        <v>13</v>
      </c>
      <c r="D2379">
        <v>2</v>
      </c>
      <c r="E2379" t="str">
        <f>VLOOKUP(Ventas[[#This Row],[Representante]],Vendedores[],2,FALSE)</f>
        <v>Tacna</v>
      </c>
      <c r="F2379" t="str">
        <f>VLOOKUP(Ventas[[#This Row],[CódigoProducto]],Productos[[CódigoProducto]:[Costo de venta]],2,FALSE)</f>
        <v>Xiaomi Redmi Note 9</v>
      </c>
      <c r="G2379">
        <f>VLOOKUP(Ventas[[#This Row],[CódigoProducto]],Productos[[CódigoProducto]:[Costo de venta]],3,FALSE)</f>
        <v>1683</v>
      </c>
      <c r="H2379">
        <f>VLOOKUP(Ventas[[#This Row],[CódigoProducto]],Productos[[CódigoProducto]:[Costo de venta]],4,FALSE)</f>
        <v>1530</v>
      </c>
    </row>
    <row r="2380" spans="1:8" ht="15.6" thickTop="1" thickBot="1" x14ac:dyDescent="0.35">
      <c r="A2380" s="1">
        <v>41961</v>
      </c>
      <c r="B2380" s="13" t="s">
        <v>48</v>
      </c>
      <c r="C2380" t="s">
        <v>15</v>
      </c>
      <c r="D2380">
        <v>3</v>
      </c>
      <c r="E2380" t="str">
        <f>VLOOKUP(Ventas[[#This Row],[Representante]],Vendedores[],2,FALSE)</f>
        <v>Cusco</v>
      </c>
      <c r="F2380" t="str">
        <f>VLOOKUP(Ventas[[#This Row],[CódigoProducto]],Productos[[CódigoProducto]:[Costo de venta]],2,FALSE)</f>
        <v>Moto G Plus</v>
      </c>
      <c r="G2380">
        <f>VLOOKUP(Ventas[[#This Row],[CódigoProducto]],Productos[[CódigoProducto]:[Costo de venta]],3,FALSE)</f>
        <v>2376</v>
      </c>
      <c r="H2380">
        <f>VLOOKUP(Ventas[[#This Row],[CódigoProducto]],Productos[[CódigoProducto]:[Costo de venta]],4,FALSE)</f>
        <v>2200</v>
      </c>
    </row>
    <row r="2381" spans="1:8" ht="15.6" thickTop="1" thickBot="1" x14ac:dyDescent="0.35">
      <c r="A2381" s="1">
        <v>41961</v>
      </c>
      <c r="B2381" s="13" t="s">
        <v>47</v>
      </c>
      <c r="C2381" t="s">
        <v>21</v>
      </c>
      <c r="D2381">
        <v>2</v>
      </c>
      <c r="E2381" t="str">
        <f>VLOOKUP(Ventas[[#This Row],[Representante]],Vendedores[],2,FALSE)</f>
        <v>Chimbote</v>
      </c>
      <c r="F2381" t="str">
        <f>VLOOKUP(Ventas[[#This Row],[CódigoProducto]],Productos[[CódigoProducto]:[Costo de venta]],2,FALSE)</f>
        <v>BLU Studio X8</v>
      </c>
      <c r="G2381">
        <f>VLOOKUP(Ventas[[#This Row],[CódigoProducto]],Productos[[CódigoProducto]:[Costo de venta]],3,FALSE)</f>
        <v>1012</v>
      </c>
      <c r="H2381">
        <f>VLOOKUP(Ventas[[#This Row],[CódigoProducto]],Productos[[CódigoProducto]:[Costo de venta]],4,FALSE)</f>
        <v>920</v>
      </c>
    </row>
    <row r="2382" spans="1:8" ht="15.6" thickTop="1" thickBot="1" x14ac:dyDescent="0.35">
      <c r="A2382" s="1">
        <v>41961</v>
      </c>
      <c r="B2382" s="13" t="s">
        <v>56</v>
      </c>
      <c r="C2382" t="s">
        <v>15</v>
      </c>
      <c r="D2382">
        <v>1</v>
      </c>
      <c r="E2382" t="str">
        <f>VLOOKUP(Ventas[[#This Row],[Representante]],Vendedores[],2,FALSE)</f>
        <v>Juliaca</v>
      </c>
      <c r="F2382" t="str">
        <f>VLOOKUP(Ventas[[#This Row],[CódigoProducto]],Productos[[CódigoProducto]:[Costo de venta]],2,FALSE)</f>
        <v>Moto G Plus</v>
      </c>
      <c r="G2382">
        <f>VLOOKUP(Ventas[[#This Row],[CódigoProducto]],Productos[[CódigoProducto]:[Costo de venta]],3,FALSE)</f>
        <v>2376</v>
      </c>
      <c r="H2382">
        <f>VLOOKUP(Ventas[[#This Row],[CódigoProducto]],Productos[[CódigoProducto]:[Costo de venta]],4,FALSE)</f>
        <v>2200</v>
      </c>
    </row>
    <row r="2383" spans="1:8" ht="15.6" thickTop="1" thickBot="1" x14ac:dyDescent="0.35">
      <c r="A2383" s="1">
        <v>41961</v>
      </c>
      <c r="B2383" s="13" t="s">
        <v>52</v>
      </c>
      <c r="C2383" t="s">
        <v>17</v>
      </c>
      <c r="D2383">
        <v>4</v>
      </c>
      <c r="E2383" t="str">
        <f>VLOOKUP(Ventas[[#This Row],[Representante]],Vendedores[],2,FALSE)</f>
        <v>Ayacucho</v>
      </c>
      <c r="F2383" t="str">
        <f>VLOOKUP(Ventas[[#This Row],[CódigoProducto]],Productos[[CódigoProducto]:[Costo de venta]],2,FALSE)</f>
        <v>BLU Advance 5.0</v>
      </c>
      <c r="G2383">
        <f>VLOOKUP(Ventas[[#This Row],[CódigoProducto]],Productos[[CódigoProducto]:[Costo de venta]],3,FALSE)</f>
        <v>1620</v>
      </c>
      <c r="H2383">
        <f>VLOOKUP(Ventas[[#This Row],[CódigoProducto]],Productos[[CódigoProducto]:[Costo de venta]],4,FALSE)</f>
        <v>1350</v>
      </c>
    </row>
    <row r="2384" spans="1:8" ht="15.6" thickTop="1" thickBot="1" x14ac:dyDescent="0.35">
      <c r="A2384" s="1">
        <v>41961</v>
      </c>
      <c r="B2384" s="13" t="s">
        <v>55</v>
      </c>
      <c r="C2384" t="s">
        <v>17</v>
      </c>
      <c r="D2384">
        <v>1</v>
      </c>
      <c r="E2384" t="str">
        <f>VLOOKUP(Ventas[[#This Row],[Representante]],Vendedores[],2,FALSE)</f>
        <v>Pucallpa</v>
      </c>
      <c r="F2384" t="str">
        <f>VLOOKUP(Ventas[[#This Row],[CódigoProducto]],Productos[[CódigoProducto]:[Costo de venta]],2,FALSE)</f>
        <v>BLU Advance 5.0</v>
      </c>
      <c r="G2384">
        <f>VLOOKUP(Ventas[[#This Row],[CódigoProducto]],Productos[[CódigoProducto]:[Costo de venta]],3,FALSE)</f>
        <v>1620</v>
      </c>
      <c r="H2384">
        <f>VLOOKUP(Ventas[[#This Row],[CódigoProducto]],Productos[[CódigoProducto]:[Costo de venta]],4,FALSE)</f>
        <v>1350</v>
      </c>
    </row>
    <row r="2385" spans="1:8" ht="15.6" thickTop="1" thickBot="1" x14ac:dyDescent="0.35">
      <c r="A2385" s="1">
        <v>41961</v>
      </c>
      <c r="B2385" s="13" t="s">
        <v>57</v>
      </c>
      <c r="C2385" t="s">
        <v>17</v>
      </c>
      <c r="D2385">
        <v>4</v>
      </c>
      <c r="E2385" t="str">
        <f>VLOOKUP(Ventas[[#This Row],[Representante]],Vendedores[],2,FALSE)</f>
        <v>Tumbes</v>
      </c>
      <c r="F2385" t="str">
        <f>VLOOKUP(Ventas[[#This Row],[CódigoProducto]],Productos[[CódigoProducto]:[Costo de venta]],2,FALSE)</f>
        <v>BLU Advance 5.0</v>
      </c>
      <c r="G2385">
        <f>VLOOKUP(Ventas[[#This Row],[CódigoProducto]],Productos[[CódigoProducto]:[Costo de venta]],3,FALSE)</f>
        <v>1620</v>
      </c>
      <c r="H2385">
        <f>VLOOKUP(Ventas[[#This Row],[CódigoProducto]],Productos[[CódigoProducto]:[Costo de venta]],4,FALSE)</f>
        <v>1350</v>
      </c>
    </row>
    <row r="2386" spans="1:8" ht="15.6" thickTop="1" thickBot="1" x14ac:dyDescent="0.35">
      <c r="A2386" s="1">
        <v>41961</v>
      </c>
      <c r="B2386" s="13" t="s">
        <v>45</v>
      </c>
      <c r="C2386" t="s">
        <v>21</v>
      </c>
      <c r="D2386">
        <v>2</v>
      </c>
      <c r="E2386" t="str">
        <f>VLOOKUP(Ventas[[#This Row],[Representante]],Vendedores[],2,FALSE)</f>
        <v>Ilo</v>
      </c>
      <c r="F2386" t="str">
        <f>VLOOKUP(Ventas[[#This Row],[CódigoProducto]],Productos[[CódigoProducto]:[Costo de venta]],2,FALSE)</f>
        <v>BLU Studio X8</v>
      </c>
      <c r="G2386">
        <f>VLOOKUP(Ventas[[#This Row],[CódigoProducto]],Productos[[CódigoProducto]:[Costo de venta]],3,FALSE)</f>
        <v>1012</v>
      </c>
      <c r="H2386">
        <f>VLOOKUP(Ventas[[#This Row],[CódigoProducto]],Productos[[CódigoProducto]:[Costo de venta]],4,FALSE)</f>
        <v>920</v>
      </c>
    </row>
    <row r="2387" spans="1:8" ht="15.6" thickTop="1" thickBot="1" x14ac:dyDescent="0.35">
      <c r="A2387" s="1">
        <v>41961</v>
      </c>
      <c r="B2387" s="13" t="s">
        <v>51</v>
      </c>
      <c r="C2387" t="s">
        <v>20</v>
      </c>
      <c r="D2387">
        <v>2</v>
      </c>
      <c r="E2387" t="str">
        <f>VLOOKUP(Ventas[[#This Row],[Representante]],Vendedores[],2,FALSE)</f>
        <v>Huaraz</v>
      </c>
      <c r="F2387" t="str">
        <f>VLOOKUP(Ventas[[#This Row],[CódigoProducto]],Productos[[CódigoProducto]:[Costo de venta]],2,FALSE)</f>
        <v>ALCATEL OneTouch</v>
      </c>
      <c r="G2387">
        <f>VLOOKUP(Ventas[[#This Row],[CódigoProducto]],Productos[[CódigoProducto]:[Costo de venta]],3,FALSE)</f>
        <v>1020</v>
      </c>
      <c r="H2387">
        <f>VLOOKUP(Ventas[[#This Row],[CódigoProducto]],Productos[[CódigoProducto]:[Costo de venta]],4,FALSE)</f>
        <v>850</v>
      </c>
    </row>
    <row r="2388" spans="1:8" ht="15.6" thickTop="1" thickBot="1" x14ac:dyDescent="0.35">
      <c r="A2388" s="1">
        <v>41961</v>
      </c>
      <c r="B2388" s="13" t="s">
        <v>58</v>
      </c>
      <c r="C2388" t="s">
        <v>21</v>
      </c>
      <c r="D2388">
        <v>19</v>
      </c>
      <c r="E2388" t="str">
        <f>VLOOKUP(Ventas[[#This Row],[Representante]],Vendedores[],2,FALSE)</f>
        <v>Chincha</v>
      </c>
      <c r="F2388" t="str">
        <f>VLOOKUP(Ventas[[#This Row],[CódigoProducto]],Productos[[CódigoProducto]:[Costo de venta]],2,FALSE)</f>
        <v>BLU Studio X8</v>
      </c>
      <c r="G2388">
        <f>VLOOKUP(Ventas[[#This Row],[CódigoProducto]],Productos[[CódigoProducto]:[Costo de venta]],3,FALSE)</f>
        <v>1012</v>
      </c>
      <c r="H2388">
        <f>VLOOKUP(Ventas[[#This Row],[CódigoProducto]],Productos[[CódigoProducto]:[Costo de venta]],4,FALSE)</f>
        <v>920</v>
      </c>
    </row>
    <row r="2389" spans="1:8" ht="15.6" thickTop="1" thickBot="1" x14ac:dyDescent="0.35">
      <c r="A2389" s="1">
        <v>41961</v>
      </c>
      <c r="B2389" s="13" t="s">
        <v>60</v>
      </c>
      <c r="C2389" t="s">
        <v>14</v>
      </c>
      <c r="D2389">
        <v>1</v>
      </c>
      <c r="E2389" t="str">
        <f>VLOOKUP(Ventas[[#This Row],[Representante]],Vendedores[],2,FALSE)</f>
        <v>Pisco</v>
      </c>
      <c r="F2389" t="str">
        <f>VLOOKUP(Ventas[[#This Row],[CódigoProducto]],Productos[[CódigoProducto]:[Costo de venta]],2,FALSE)</f>
        <v>Samsung Galaxy A20</v>
      </c>
      <c r="G2389">
        <f>VLOOKUP(Ventas[[#This Row],[CódigoProducto]],Productos[[CódigoProducto]:[Costo de venta]],3,FALSE)</f>
        <v>1725</v>
      </c>
      <c r="H2389">
        <f>VLOOKUP(Ventas[[#This Row],[CódigoProducto]],Productos[[CódigoProducto]:[Costo de venta]],4,FALSE)</f>
        <v>1500</v>
      </c>
    </row>
    <row r="2390" spans="1:8" ht="15.6" thickTop="1" thickBot="1" x14ac:dyDescent="0.35">
      <c r="A2390" s="1">
        <v>41961</v>
      </c>
      <c r="B2390" s="13" t="s">
        <v>54</v>
      </c>
      <c r="C2390" t="s">
        <v>16</v>
      </c>
      <c r="D2390">
        <v>2</v>
      </c>
      <c r="E2390" t="str">
        <f>VLOOKUP(Ventas[[#This Row],[Representante]],Vendedores[],2,FALSE)</f>
        <v>Cañete</v>
      </c>
      <c r="F2390" t="str">
        <f>VLOOKUP(Ventas[[#This Row],[CódigoProducto]],Productos[[CódigoProducto]:[Costo de venta]],2,FALSE)</f>
        <v>Huawei Nexus 6P</v>
      </c>
      <c r="G2390">
        <f>VLOOKUP(Ventas[[#This Row],[CódigoProducto]],Productos[[CódigoProducto]:[Costo de venta]],3,FALSE)</f>
        <v>1624</v>
      </c>
      <c r="H2390">
        <f>VLOOKUP(Ventas[[#This Row],[CódigoProducto]],Productos[[CódigoProducto]:[Costo de venta]],4,FALSE)</f>
        <v>1450</v>
      </c>
    </row>
    <row r="2391" spans="1:8" ht="15.6" thickTop="1" thickBot="1" x14ac:dyDescent="0.35">
      <c r="A2391" s="1">
        <v>41961</v>
      </c>
      <c r="B2391" s="13" t="s">
        <v>63</v>
      </c>
      <c r="C2391" t="s">
        <v>14</v>
      </c>
      <c r="D2391">
        <v>1</v>
      </c>
      <c r="E2391" t="str">
        <f>VLOOKUP(Ventas[[#This Row],[Representante]],Vendedores[],2,FALSE)</f>
        <v>Jaén</v>
      </c>
      <c r="F2391" t="str">
        <f>VLOOKUP(Ventas[[#This Row],[CódigoProducto]],Productos[[CódigoProducto]:[Costo de venta]],2,FALSE)</f>
        <v>Samsung Galaxy A20</v>
      </c>
      <c r="G2391">
        <f>VLOOKUP(Ventas[[#This Row],[CódigoProducto]],Productos[[CódigoProducto]:[Costo de venta]],3,FALSE)</f>
        <v>1725</v>
      </c>
      <c r="H2391">
        <f>VLOOKUP(Ventas[[#This Row],[CódigoProducto]],Productos[[CódigoProducto]:[Costo de venta]],4,FALSE)</f>
        <v>1500</v>
      </c>
    </row>
    <row r="2392" spans="1:8" ht="15.6" thickTop="1" thickBot="1" x14ac:dyDescent="0.35">
      <c r="A2392" s="1">
        <v>41961</v>
      </c>
      <c r="B2392" s="13" t="s">
        <v>64</v>
      </c>
      <c r="C2392" t="s">
        <v>22</v>
      </c>
      <c r="D2392">
        <v>2</v>
      </c>
      <c r="E2392" t="str">
        <f>VLOOKUP(Ventas[[#This Row],[Representante]],Vendedores[],2,FALSE)</f>
        <v>Moyobamba</v>
      </c>
      <c r="F2392" t="str">
        <f>VLOOKUP(Ventas[[#This Row],[CódigoProducto]],Productos[[CódigoProducto]:[Costo de venta]],2,FALSE)</f>
        <v>Samsung Galaxy S69</v>
      </c>
      <c r="G2392">
        <f>VLOOKUP(Ventas[[#This Row],[CódigoProducto]],Productos[[CódigoProducto]:[Costo de venta]],3,FALSE)</f>
        <v>998.4</v>
      </c>
      <c r="H2392">
        <f>VLOOKUP(Ventas[[#This Row],[CódigoProducto]],Productos[[CódigoProducto]:[Costo de venta]],4,FALSE)</f>
        <v>960</v>
      </c>
    </row>
    <row r="2393" spans="1:8" ht="15.6" thickTop="1" thickBot="1" x14ac:dyDescent="0.35">
      <c r="A2393" s="1">
        <v>41961</v>
      </c>
      <c r="B2393" s="13" t="s">
        <v>65</v>
      </c>
      <c r="C2393" t="s">
        <v>17</v>
      </c>
      <c r="D2393">
        <v>2</v>
      </c>
      <c r="E2393" t="str">
        <f>VLOOKUP(Ventas[[#This Row],[Representante]],Vendedores[],2,FALSE)</f>
        <v>Barranca</v>
      </c>
      <c r="F2393" t="str">
        <f>VLOOKUP(Ventas[[#This Row],[CódigoProducto]],Productos[[CódigoProducto]:[Costo de venta]],2,FALSE)</f>
        <v>BLU Advance 5.0</v>
      </c>
      <c r="G2393">
        <f>VLOOKUP(Ventas[[#This Row],[CódigoProducto]],Productos[[CódigoProducto]:[Costo de venta]],3,FALSE)</f>
        <v>1620</v>
      </c>
      <c r="H2393">
        <f>VLOOKUP(Ventas[[#This Row],[CódigoProducto]],Productos[[CódigoProducto]:[Costo de venta]],4,FALSE)</f>
        <v>1350</v>
      </c>
    </row>
    <row r="2394" spans="1:8" ht="15.6" thickTop="1" thickBot="1" x14ac:dyDescent="0.35">
      <c r="A2394" s="1">
        <v>41961</v>
      </c>
      <c r="B2394" s="13" t="s">
        <v>66</v>
      </c>
      <c r="C2394" t="s">
        <v>20</v>
      </c>
      <c r="D2394">
        <v>1</v>
      </c>
      <c r="E2394" t="str">
        <f>VLOOKUP(Ventas[[#This Row],[Representante]],Vendedores[],2,FALSE)</f>
        <v>Huacho</v>
      </c>
      <c r="F2394" t="str">
        <f>VLOOKUP(Ventas[[#This Row],[CódigoProducto]],Productos[[CódigoProducto]:[Costo de venta]],2,FALSE)</f>
        <v>ALCATEL OneTouch</v>
      </c>
      <c r="G2394">
        <f>VLOOKUP(Ventas[[#This Row],[CódigoProducto]],Productos[[CódigoProducto]:[Costo de venta]],3,FALSE)</f>
        <v>1020</v>
      </c>
      <c r="H2394">
        <f>VLOOKUP(Ventas[[#This Row],[CódigoProducto]],Productos[[CódigoProducto]:[Costo de venta]],4,FALSE)</f>
        <v>850</v>
      </c>
    </row>
    <row r="2395" spans="1:8" ht="15.6" thickTop="1" thickBot="1" x14ac:dyDescent="0.35">
      <c r="A2395" s="1">
        <v>41961</v>
      </c>
      <c r="B2395" s="13" t="s">
        <v>67</v>
      </c>
      <c r="C2395" t="s">
        <v>16</v>
      </c>
      <c r="D2395">
        <v>3</v>
      </c>
      <c r="E2395" t="str">
        <f>VLOOKUP(Ventas[[#This Row],[Representante]],Vendedores[],2,FALSE)</f>
        <v>Tingo María</v>
      </c>
      <c r="F2395" t="str">
        <f>VLOOKUP(Ventas[[#This Row],[CódigoProducto]],Productos[[CódigoProducto]:[Costo de venta]],2,FALSE)</f>
        <v>Huawei Nexus 6P</v>
      </c>
      <c r="G2395">
        <f>VLOOKUP(Ventas[[#This Row],[CódigoProducto]],Productos[[CódigoProducto]:[Costo de venta]],3,FALSE)</f>
        <v>1624</v>
      </c>
      <c r="H2395">
        <f>VLOOKUP(Ventas[[#This Row],[CódigoProducto]],Productos[[CódigoProducto]:[Costo de venta]],4,FALSE)</f>
        <v>1450</v>
      </c>
    </row>
    <row r="2396" spans="1:8" ht="15.6" thickTop="1" thickBot="1" x14ac:dyDescent="0.35">
      <c r="A2396" s="1">
        <v>41961</v>
      </c>
      <c r="B2396" s="13" t="s">
        <v>68</v>
      </c>
      <c r="C2396" t="s">
        <v>23</v>
      </c>
      <c r="D2396">
        <v>2</v>
      </c>
      <c r="E2396" t="str">
        <f>VLOOKUP(Ventas[[#This Row],[Representante]],Vendedores[],2,FALSE)</f>
        <v>Paita</v>
      </c>
      <c r="F2396" t="str">
        <f>VLOOKUP(Ventas[[#This Row],[CódigoProducto]],Productos[[CódigoProducto]:[Costo de venta]],2,FALSE)</f>
        <v>Samsung Galaxy J7</v>
      </c>
      <c r="G2396">
        <f>VLOOKUP(Ventas[[#This Row],[CódigoProducto]],Productos[[CódigoProducto]:[Costo de venta]],3,FALSE)</f>
        <v>2016.5</v>
      </c>
      <c r="H2396">
        <f>VLOOKUP(Ventas[[#This Row],[CódigoProducto]],Productos[[CódigoProducto]:[Costo de venta]],4,FALSE)</f>
        <v>1850</v>
      </c>
    </row>
    <row r="2397" spans="1:8" ht="15.6" thickTop="1" thickBot="1" x14ac:dyDescent="0.35">
      <c r="A2397" s="1">
        <v>41961</v>
      </c>
      <c r="B2397" s="13" t="s">
        <v>62</v>
      </c>
      <c r="C2397" t="s">
        <v>15</v>
      </c>
      <c r="D2397">
        <v>2</v>
      </c>
      <c r="E2397" t="str">
        <f>VLOOKUP(Ventas[[#This Row],[Representante]],Vendedores[],2,FALSE)</f>
        <v>Sullana</v>
      </c>
      <c r="F2397" t="str">
        <f>VLOOKUP(Ventas[[#This Row],[CódigoProducto]],Productos[[CódigoProducto]:[Costo de venta]],2,FALSE)</f>
        <v>Moto G Plus</v>
      </c>
      <c r="G2397">
        <f>VLOOKUP(Ventas[[#This Row],[CódigoProducto]],Productos[[CódigoProducto]:[Costo de venta]],3,FALSE)</f>
        <v>2376</v>
      </c>
      <c r="H2397">
        <f>VLOOKUP(Ventas[[#This Row],[CódigoProducto]],Productos[[CódigoProducto]:[Costo de venta]],4,FALSE)</f>
        <v>2200</v>
      </c>
    </row>
    <row r="2398" spans="1:8" ht="15.6" thickTop="1" thickBot="1" x14ac:dyDescent="0.35">
      <c r="A2398" s="1">
        <v>41961</v>
      </c>
      <c r="B2398" s="13" t="s">
        <v>61</v>
      </c>
      <c r="C2398" t="s">
        <v>14</v>
      </c>
      <c r="D2398">
        <v>2</v>
      </c>
      <c r="E2398" t="str">
        <f>VLOOKUP(Ventas[[#This Row],[Representante]],Vendedores[],2,FALSE)</f>
        <v>Cerro de Pasco</v>
      </c>
      <c r="F2398" t="str">
        <f>VLOOKUP(Ventas[[#This Row],[CódigoProducto]],Productos[[CódigoProducto]:[Costo de venta]],2,FALSE)</f>
        <v>Samsung Galaxy A20</v>
      </c>
      <c r="G2398">
        <f>VLOOKUP(Ventas[[#This Row],[CódigoProducto]],Productos[[CódigoProducto]:[Costo de venta]],3,FALSE)</f>
        <v>1725</v>
      </c>
      <c r="H2398">
        <f>VLOOKUP(Ventas[[#This Row],[CódigoProducto]],Productos[[CódigoProducto]:[Costo de venta]],4,FALSE)</f>
        <v>1500</v>
      </c>
    </row>
    <row r="2399" spans="1:8" ht="15.6" thickTop="1" thickBot="1" x14ac:dyDescent="0.35">
      <c r="A2399" s="1">
        <v>41961</v>
      </c>
      <c r="B2399" s="13" t="s">
        <v>69</v>
      </c>
      <c r="C2399" t="s">
        <v>15</v>
      </c>
      <c r="D2399">
        <v>2</v>
      </c>
      <c r="E2399" t="str">
        <f>VLOOKUP(Ventas[[#This Row],[Representante]],Vendedores[],2,FALSE)</f>
        <v>Satipo</v>
      </c>
      <c r="F2399" t="str">
        <f>VLOOKUP(Ventas[[#This Row],[CódigoProducto]],Productos[[CódigoProducto]:[Costo de venta]],2,FALSE)</f>
        <v>Moto G Plus</v>
      </c>
      <c r="G2399">
        <f>VLOOKUP(Ventas[[#This Row],[CódigoProducto]],Productos[[CódigoProducto]:[Costo de venta]],3,FALSE)</f>
        <v>2376</v>
      </c>
      <c r="H2399">
        <f>VLOOKUP(Ventas[[#This Row],[CódigoProducto]],Productos[[CódigoProducto]:[Costo de venta]],4,FALSE)</f>
        <v>2200</v>
      </c>
    </row>
    <row r="2400" spans="1:8" ht="15.6" thickTop="1" thickBot="1" x14ac:dyDescent="0.35">
      <c r="A2400" s="1">
        <v>41961</v>
      </c>
      <c r="B2400" s="13" t="s">
        <v>70</v>
      </c>
      <c r="C2400" t="s">
        <v>21</v>
      </c>
      <c r="D2400">
        <v>2</v>
      </c>
      <c r="E2400" t="str">
        <f>VLOOKUP(Ventas[[#This Row],[Representante]],Vendedores[],2,FALSE)</f>
        <v>Talara</v>
      </c>
      <c r="F2400" t="str">
        <f>VLOOKUP(Ventas[[#This Row],[CódigoProducto]],Productos[[CódigoProducto]:[Costo de venta]],2,FALSE)</f>
        <v>BLU Studio X8</v>
      </c>
      <c r="G2400">
        <f>VLOOKUP(Ventas[[#This Row],[CódigoProducto]],Productos[[CódigoProducto]:[Costo de venta]],3,FALSE)</f>
        <v>1012</v>
      </c>
      <c r="H2400">
        <f>VLOOKUP(Ventas[[#This Row],[CódigoProducto]],Productos[[CódigoProducto]:[Costo de venta]],4,FALSE)</f>
        <v>920</v>
      </c>
    </row>
    <row r="2401" spans="1:8" ht="15.6" thickTop="1" thickBot="1" x14ac:dyDescent="0.35">
      <c r="A2401" s="1">
        <v>41961</v>
      </c>
      <c r="B2401" s="13" t="s">
        <v>71</v>
      </c>
      <c r="C2401" t="s">
        <v>15</v>
      </c>
      <c r="D2401">
        <v>3</v>
      </c>
      <c r="E2401" t="str">
        <f>VLOOKUP(Ventas[[#This Row],[Representante]],Vendedores[],2,FALSE)</f>
        <v>Yurimaguas</v>
      </c>
      <c r="F2401" t="str">
        <f>VLOOKUP(Ventas[[#This Row],[CódigoProducto]],Productos[[CódigoProducto]:[Costo de venta]],2,FALSE)</f>
        <v>Moto G Plus</v>
      </c>
      <c r="G2401">
        <f>VLOOKUP(Ventas[[#This Row],[CódigoProducto]],Productos[[CódigoProducto]:[Costo de venta]],3,FALSE)</f>
        <v>2376</v>
      </c>
      <c r="H2401">
        <f>VLOOKUP(Ventas[[#This Row],[CódigoProducto]],Productos[[CódigoProducto]:[Costo de venta]],4,FALSE)</f>
        <v>2200</v>
      </c>
    </row>
    <row r="2402" spans="1:8" ht="15.6" thickTop="1" thickBot="1" x14ac:dyDescent="0.35">
      <c r="A2402" s="1">
        <v>41961</v>
      </c>
      <c r="B2402" s="13" t="s">
        <v>46</v>
      </c>
      <c r="C2402" t="s">
        <v>17</v>
      </c>
      <c r="D2402">
        <v>4</v>
      </c>
      <c r="E2402" t="str">
        <f>VLOOKUP(Ventas[[#This Row],[Representante]],Vendedores[],2,FALSE)</f>
        <v>Sicuani</v>
      </c>
      <c r="F2402" t="str">
        <f>VLOOKUP(Ventas[[#This Row],[CódigoProducto]],Productos[[CódigoProducto]:[Costo de venta]],2,FALSE)</f>
        <v>BLU Advance 5.0</v>
      </c>
      <c r="G2402">
        <f>VLOOKUP(Ventas[[#This Row],[CódigoProducto]],Productos[[CódigoProducto]:[Costo de venta]],3,FALSE)</f>
        <v>1620</v>
      </c>
      <c r="H2402">
        <f>VLOOKUP(Ventas[[#This Row],[CódigoProducto]],Productos[[CódigoProducto]:[Costo de venta]],4,FALSE)</f>
        <v>1350</v>
      </c>
    </row>
    <row r="2403" spans="1:8" ht="15.6" thickTop="1" thickBot="1" x14ac:dyDescent="0.35">
      <c r="A2403" s="1">
        <v>41961</v>
      </c>
      <c r="B2403" s="13" t="s">
        <v>72</v>
      </c>
      <c r="C2403" t="s">
        <v>17</v>
      </c>
      <c r="D2403">
        <v>1</v>
      </c>
      <c r="E2403" t="str">
        <f>VLOOKUP(Ventas[[#This Row],[Representante]],Vendedores[],2,FALSE)</f>
        <v>Sechura</v>
      </c>
      <c r="F2403" t="str">
        <f>VLOOKUP(Ventas[[#This Row],[CódigoProducto]],Productos[[CódigoProducto]:[Costo de venta]],2,FALSE)</f>
        <v>BLU Advance 5.0</v>
      </c>
      <c r="G2403">
        <f>VLOOKUP(Ventas[[#This Row],[CódigoProducto]],Productos[[CódigoProducto]:[Costo de venta]],3,FALSE)</f>
        <v>1620</v>
      </c>
      <c r="H2403">
        <f>VLOOKUP(Ventas[[#This Row],[CódigoProducto]],Productos[[CódigoProducto]:[Costo de venta]],4,FALSE)</f>
        <v>1350</v>
      </c>
    </row>
    <row r="2404" spans="1:8" ht="15.6" thickTop="1" thickBot="1" x14ac:dyDescent="0.35">
      <c r="A2404" s="1">
        <v>41961</v>
      </c>
      <c r="B2404" s="13" t="s">
        <v>73</v>
      </c>
      <c r="C2404" t="s">
        <v>23</v>
      </c>
      <c r="D2404">
        <v>2</v>
      </c>
      <c r="E2404" t="str">
        <f>VLOOKUP(Ventas[[#This Row],[Representante]],Vendedores[],2,FALSE)</f>
        <v>Puerto Maldonado</v>
      </c>
      <c r="F2404" t="str">
        <f>VLOOKUP(Ventas[[#This Row],[CódigoProducto]],Productos[[CódigoProducto]:[Costo de venta]],2,FALSE)</f>
        <v>Samsung Galaxy J7</v>
      </c>
      <c r="G2404">
        <f>VLOOKUP(Ventas[[#This Row],[CódigoProducto]],Productos[[CódigoProducto]:[Costo de venta]],3,FALSE)</f>
        <v>2016.5</v>
      </c>
      <c r="H2404">
        <f>VLOOKUP(Ventas[[#This Row],[CódigoProducto]],Productos[[CódigoProducto]:[Costo de venta]],4,FALSE)</f>
        <v>1850</v>
      </c>
    </row>
    <row r="2405" spans="1:8" ht="15.6" thickTop="1" thickBot="1" x14ac:dyDescent="0.35">
      <c r="A2405" s="1">
        <v>41961</v>
      </c>
      <c r="B2405" s="13" t="s">
        <v>74</v>
      </c>
      <c r="C2405" t="s">
        <v>24</v>
      </c>
      <c r="D2405">
        <v>1</v>
      </c>
      <c r="E2405" t="str">
        <f>VLOOKUP(Ventas[[#This Row],[Representante]],Vendedores[],2,FALSE)</f>
        <v>Huánuco</v>
      </c>
      <c r="F2405" t="str">
        <f>VLOOKUP(Ventas[[#This Row],[CódigoProducto]],Productos[[CódigoProducto]:[Costo de venta]],2,FALSE)</f>
        <v>Samsung Galaxy S5</v>
      </c>
      <c r="G2405">
        <f>VLOOKUP(Ventas[[#This Row],[CódigoProducto]],Productos[[CódigoProducto]:[Costo de venta]],3,FALSE)</f>
        <v>2167.1999999999998</v>
      </c>
      <c r="H2405">
        <f>VLOOKUP(Ventas[[#This Row],[CódigoProducto]],Productos[[CódigoProducto]:[Costo de venta]],4,FALSE)</f>
        <v>1720</v>
      </c>
    </row>
    <row r="2406" spans="1:8" ht="15.6" thickTop="1" thickBot="1" x14ac:dyDescent="0.35">
      <c r="A2406" s="1">
        <v>41961</v>
      </c>
      <c r="B2406" s="13" t="s">
        <v>75</v>
      </c>
      <c r="C2406" t="s">
        <v>22</v>
      </c>
      <c r="D2406">
        <v>3</v>
      </c>
      <c r="E2406" t="str">
        <f>VLOOKUP(Ventas[[#This Row],[Representante]],Vendedores[],2,FALSE)</f>
        <v>Tarapoto</v>
      </c>
      <c r="F2406" t="str">
        <f>VLOOKUP(Ventas[[#This Row],[CódigoProducto]],Productos[[CódigoProducto]:[Costo de venta]],2,FALSE)</f>
        <v>Samsung Galaxy S69</v>
      </c>
      <c r="G2406">
        <f>VLOOKUP(Ventas[[#This Row],[CódigoProducto]],Productos[[CódigoProducto]:[Costo de venta]],3,FALSE)</f>
        <v>998.4</v>
      </c>
      <c r="H2406">
        <f>VLOOKUP(Ventas[[#This Row],[CódigoProducto]],Productos[[CódigoProducto]:[Costo de venta]],4,FALSE)</f>
        <v>960</v>
      </c>
    </row>
    <row r="2407" spans="1:8" ht="15.6" thickTop="1" thickBot="1" x14ac:dyDescent="0.35">
      <c r="A2407" s="1">
        <v>41961</v>
      </c>
      <c r="B2407" s="13" t="s">
        <v>76</v>
      </c>
      <c r="C2407" t="s">
        <v>15</v>
      </c>
      <c r="D2407">
        <v>3</v>
      </c>
      <c r="E2407" t="str">
        <f>VLOOKUP(Ventas[[#This Row],[Representante]],Vendedores[],2,FALSE)</f>
        <v>Chepén</v>
      </c>
      <c r="F2407" t="str">
        <f>VLOOKUP(Ventas[[#This Row],[CódigoProducto]],Productos[[CódigoProducto]:[Costo de venta]],2,FALSE)</f>
        <v>Moto G Plus</v>
      </c>
      <c r="G2407">
        <f>VLOOKUP(Ventas[[#This Row],[CódigoProducto]],Productos[[CódigoProducto]:[Costo de venta]],3,FALSE)</f>
        <v>2376</v>
      </c>
      <c r="H2407">
        <f>VLOOKUP(Ventas[[#This Row],[CódigoProducto]],Productos[[CódigoProducto]:[Costo de venta]],4,FALSE)</f>
        <v>2200</v>
      </c>
    </row>
    <row r="2408" spans="1:8" ht="15.6" thickTop="1" thickBot="1" x14ac:dyDescent="0.35">
      <c r="A2408" s="1">
        <v>41961</v>
      </c>
      <c r="B2408" s="13" t="s">
        <v>77</v>
      </c>
      <c r="C2408" t="s">
        <v>17</v>
      </c>
      <c r="D2408">
        <v>1</v>
      </c>
      <c r="E2408" t="str">
        <f>VLOOKUP(Ventas[[#This Row],[Representante]],Vendedores[],2,FALSE)</f>
        <v>Moquegua</v>
      </c>
      <c r="F2408" t="str">
        <f>VLOOKUP(Ventas[[#This Row],[CódigoProducto]],Productos[[CódigoProducto]:[Costo de venta]],2,FALSE)</f>
        <v>BLU Advance 5.0</v>
      </c>
      <c r="G2408">
        <f>VLOOKUP(Ventas[[#This Row],[CódigoProducto]],Productos[[CódigoProducto]:[Costo de venta]],3,FALSE)</f>
        <v>1620</v>
      </c>
      <c r="H2408">
        <f>VLOOKUP(Ventas[[#This Row],[CódigoProducto]],Productos[[CódigoProducto]:[Costo de venta]],4,FALSE)</f>
        <v>1350</v>
      </c>
    </row>
    <row r="2409" spans="1:8" ht="15.6" thickTop="1" thickBot="1" x14ac:dyDescent="0.35">
      <c r="A2409" s="1">
        <v>41961</v>
      </c>
      <c r="B2409" s="13" t="s">
        <v>78</v>
      </c>
      <c r="C2409" t="s">
        <v>24</v>
      </c>
      <c r="D2409">
        <v>1</v>
      </c>
      <c r="E2409" t="str">
        <f>VLOOKUP(Ventas[[#This Row],[Representante]],Vendedores[],2,FALSE)</f>
        <v>Tarma</v>
      </c>
      <c r="F2409" t="str">
        <f>VLOOKUP(Ventas[[#This Row],[CódigoProducto]],Productos[[CódigoProducto]:[Costo de venta]],2,FALSE)</f>
        <v>Samsung Galaxy S5</v>
      </c>
      <c r="G2409">
        <f>VLOOKUP(Ventas[[#This Row],[CódigoProducto]],Productos[[CódigoProducto]:[Costo de venta]],3,FALSE)</f>
        <v>2167.1999999999998</v>
      </c>
      <c r="H2409">
        <f>VLOOKUP(Ventas[[#This Row],[CódigoProducto]],Productos[[CódigoProducto]:[Costo de venta]],4,FALSE)</f>
        <v>1720</v>
      </c>
    </row>
    <row r="2410" spans="1:8" ht="15.6" thickTop="1" thickBot="1" x14ac:dyDescent="0.35">
      <c r="A2410" s="1">
        <v>41961</v>
      </c>
      <c r="B2410" s="13" t="s">
        <v>79</v>
      </c>
      <c r="C2410" t="s">
        <v>14</v>
      </c>
      <c r="D2410">
        <v>1</v>
      </c>
      <c r="E2410" t="str">
        <f>VLOOKUP(Ventas[[#This Row],[Representante]],Vendedores[],2,FALSE)</f>
        <v>Ayacucho</v>
      </c>
      <c r="F2410" t="str">
        <f>VLOOKUP(Ventas[[#This Row],[CódigoProducto]],Productos[[CódigoProducto]:[Costo de venta]],2,FALSE)</f>
        <v>Samsung Galaxy A20</v>
      </c>
      <c r="G2410">
        <f>VLOOKUP(Ventas[[#This Row],[CódigoProducto]],Productos[[CódigoProducto]:[Costo de venta]],3,FALSE)</f>
        <v>1725</v>
      </c>
      <c r="H2410">
        <f>VLOOKUP(Ventas[[#This Row],[CódigoProducto]],Productos[[CódigoProducto]:[Costo de venta]],4,FALSE)</f>
        <v>1500</v>
      </c>
    </row>
    <row r="2411" spans="1:8" ht="15.6" thickTop="1" thickBot="1" x14ac:dyDescent="0.35">
      <c r="A2411" s="1">
        <v>41961</v>
      </c>
      <c r="B2411" s="13" t="s">
        <v>80</v>
      </c>
      <c r="C2411" t="s">
        <v>13</v>
      </c>
      <c r="D2411">
        <v>2</v>
      </c>
      <c r="E2411" t="str">
        <f>VLOOKUP(Ventas[[#This Row],[Representante]],Vendedores[],2,FALSE)</f>
        <v>Tacna</v>
      </c>
      <c r="F2411" t="str">
        <f>VLOOKUP(Ventas[[#This Row],[CódigoProducto]],Productos[[CódigoProducto]:[Costo de venta]],2,FALSE)</f>
        <v>Xiaomi Redmi Note 9</v>
      </c>
      <c r="G2411">
        <f>VLOOKUP(Ventas[[#This Row],[CódigoProducto]],Productos[[CódigoProducto]:[Costo de venta]],3,FALSE)</f>
        <v>1683</v>
      </c>
      <c r="H2411">
        <f>VLOOKUP(Ventas[[#This Row],[CódigoProducto]],Productos[[CódigoProducto]:[Costo de venta]],4,FALSE)</f>
        <v>1530</v>
      </c>
    </row>
    <row r="2412" spans="1:8" ht="15.6" thickTop="1" thickBot="1" x14ac:dyDescent="0.35">
      <c r="A2412" s="1">
        <v>41961</v>
      </c>
      <c r="B2412" s="13" t="s">
        <v>81</v>
      </c>
      <c r="C2412" t="s">
        <v>23</v>
      </c>
      <c r="D2412">
        <v>1</v>
      </c>
      <c r="E2412" t="str">
        <f>VLOOKUP(Ventas[[#This Row],[Representante]],Vendedores[],2,FALSE)</f>
        <v>Huacho</v>
      </c>
      <c r="F2412" t="str">
        <f>VLOOKUP(Ventas[[#This Row],[CódigoProducto]],Productos[[CódigoProducto]:[Costo de venta]],2,FALSE)</f>
        <v>Samsung Galaxy J7</v>
      </c>
      <c r="G2412">
        <f>VLOOKUP(Ventas[[#This Row],[CódigoProducto]],Productos[[CódigoProducto]:[Costo de venta]],3,FALSE)</f>
        <v>2016.5</v>
      </c>
      <c r="H2412">
        <f>VLOOKUP(Ventas[[#This Row],[CódigoProducto]],Productos[[CódigoProducto]:[Costo de venta]],4,FALSE)</f>
        <v>1850</v>
      </c>
    </row>
    <row r="2413" spans="1:8" ht="15.6" thickTop="1" thickBot="1" x14ac:dyDescent="0.35">
      <c r="A2413" s="1">
        <v>41961</v>
      </c>
      <c r="B2413" s="13" t="s">
        <v>44</v>
      </c>
      <c r="C2413" t="s">
        <v>13</v>
      </c>
      <c r="D2413">
        <v>2</v>
      </c>
      <c r="E2413" t="str">
        <f>VLOOKUP(Ventas[[#This Row],[Representante]],Vendedores[],2,FALSE)</f>
        <v>Iquitos</v>
      </c>
      <c r="F2413" t="str">
        <f>VLOOKUP(Ventas[[#This Row],[CódigoProducto]],Productos[[CódigoProducto]:[Costo de venta]],2,FALSE)</f>
        <v>Xiaomi Redmi Note 9</v>
      </c>
      <c r="G2413">
        <f>VLOOKUP(Ventas[[#This Row],[CódigoProducto]],Productos[[CódigoProducto]:[Costo de venta]],3,FALSE)</f>
        <v>1683</v>
      </c>
      <c r="H2413">
        <f>VLOOKUP(Ventas[[#This Row],[CódigoProducto]],Productos[[CódigoProducto]:[Costo de venta]],4,FALSE)</f>
        <v>1530</v>
      </c>
    </row>
    <row r="2414" spans="1:8" ht="15.6" thickTop="1" thickBot="1" x14ac:dyDescent="0.35">
      <c r="A2414" s="1">
        <v>41961</v>
      </c>
      <c r="B2414" s="13" t="s">
        <v>82</v>
      </c>
      <c r="C2414" t="s">
        <v>15</v>
      </c>
      <c r="D2414">
        <v>3</v>
      </c>
      <c r="E2414" t="str">
        <f>VLOOKUP(Ventas[[#This Row],[Representante]],Vendedores[],2,FALSE)</f>
        <v>Moquegua</v>
      </c>
      <c r="F2414" t="str">
        <f>VLOOKUP(Ventas[[#This Row],[CódigoProducto]],Productos[[CódigoProducto]:[Costo de venta]],2,FALSE)</f>
        <v>Moto G Plus</v>
      </c>
      <c r="G2414">
        <f>VLOOKUP(Ventas[[#This Row],[CódigoProducto]],Productos[[CódigoProducto]:[Costo de venta]],3,FALSE)</f>
        <v>2376</v>
      </c>
      <c r="H2414">
        <f>VLOOKUP(Ventas[[#This Row],[CódigoProducto]],Productos[[CódigoProducto]:[Costo de venta]],4,FALSE)</f>
        <v>2200</v>
      </c>
    </row>
    <row r="2415" spans="1:8" ht="15.6" thickTop="1" thickBot="1" x14ac:dyDescent="0.35">
      <c r="A2415" s="1">
        <v>41961</v>
      </c>
      <c r="B2415" s="13" t="s">
        <v>83</v>
      </c>
      <c r="C2415" t="s">
        <v>22</v>
      </c>
      <c r="D2415">
        <v>1</v>
      </c>
      <c r="E2415" t="str">
        <f>VLOOKUP(Ventas[[#This Row],[Representante]],Vendedores[],2,FALSE)</f>
        <v>Huaraz</v>
      </c>
      <c r="F2415" t="str">
        <f>VLOOKUP(Ventas[[#This Row],[CódigoProducto]],Productos[[CódigoProducto]:[Costo de venta]],2,FALSE)</f>
        <v>Samsung Galaxy S69</v>
      </c>
      <c r="G2415">
        <f>VLOOKUP(Ventas[[#This Row],[CódigoProducto]],Productos[[CódigoProducto]:[Costo de venta]],3,FALSE)</f>
        <v>998.4</v>
      </c>
      <c r="H2415">
        <f>VLOOKUP(Ventas[[#This Row],[CódigoProducto]],Productos[[CódigoProducto]:[Costo de venta]],4,FALSE)</f>
        <v>960</v>
      </c>
    </row>
    <row r="2416" spans="1:8" ht="15.6" thickTop="1" thickBot="1" x14ac:dyDescent="0.35">
      <c r="A2416" s="1">
        <v>41961</v>
      </c>
      <c r="B2416" s="13" t="s">
        <v>84</v>
      </c>
      <c r="C2416" t="s">
        <v>19</v>
      </c>
      <c r="D2416">
        <v>2</v>
      </c>
      <c r="E2416" t="str">
        <f>VLOOKUP(Ventas[[#This Row],[Representante]],Vendedores[],2,FALSE)</f>
        <v>Trujillo</v>
      </c>
      <c r="F2416" t="str">
        <f>VLOOKUP(Ventas[[#This Row],[CódigoProducto]],Productos[[CódigoProducto]:[Costo de venta]],2,FALSE)</f>
        <v>ASUS ZenFone 3</v>
      </c>
      <c r="G2416">
        <f>VLOOKUP(Ventas[[#This Row],[CódigoProducto]],Productos[[CódigoProducto]:[Costo de venta]],3,FALSE)</f>
        <v>2013</v>
      </c>
      <c r="H2416">
        <f>VLOOKUP(Ventas[[#This Row],[CódigoProducto]],Productos[[CódigoProducto]:[Costo de venta]],4,FALSE)</f>
        <v>1650</v>
      </c>
    </row>
    <row r="2417" spans="1:8" ht="15.6" thickTop="1" thickBot="1" x14ac:dyDescent="0.35">
      <c r="A2417" s="1">
        <v>41961</v>
      </c>
      <c r="B2417" s="13" t="s">
        <v>85</v>
      </c>
      <c r="C2417" t="s">
        <v>20</v>
      </c>
      <c r="D2417">
        <v>3</v>
      </c>
      <c r="E2417" t="str">
        <f>VLOOKUP(Ventas[[#This Row],[Representante]],Vendedores[],2,FALSE)</f>
        <v>Jauja</v>
      </c>
      <c r="F2417" t="str">
        <f>VLOOKUP(Ventas[[#This Row],[CódigoProducto]],Productos[[CódigoProducto]:[Costo de venta]],2,FALSE)</f>
        <v>ALCATEL OneTouch</v>
      </c>
      <c r="G2417">
        <f>VLOOKUP(Ventas[[#This Row],[CódigoProducto]],Productos[[CódigoProducto]:[Costo de venta]],3,FALSE)</f>
        <v>1020</v>
      </c>
      <c r="H2417">
        <f>VLOOKUP(Ventas[[#This Row],[CódigoProducto]],Productos[[CódigoProducto]:[Costo de venta]],4,FALSE)</f>
        <v>850</v>
      </c>
    </row>
    <row r="2418" spans="1:8" ht="15.6" thickTop="1" thickBot="1" x14ac:dyDescent="0.35">
      <c r="A2418" s="1">
        <v>41961</v>
      </c>
      <c r="B2418" s="13" t="s">
        <v>86</v>
      </c>
      <c r="C2418" t="s">
        <v>21</v>
      </c>
      <c r="D2418">
        <v>3</v>
      </c>
      <c r="E2418" t="str">
        <f>VLOOKUP(Ventas[[#This Row],[Representante]],Vendedores[],2,FALSE)</f>
        <v>Puerto Maldonado</v>
      </c>
      <c r="F2418" t="str">
        <f>VLOOKUP(Ventas[[#This Row],[CódigoProducto]],Productos[[CódigoProducto]:[Costo de venta]],2,FALSE)</f>
        <v>BLU Studio X8</v>
      </c>
      <c r="G2418">
        <f>VLOOKUP(Ventas[[#This Row],[CódigoProducto]],Productos[[CódigoProducto]:[Costo de venta]],3,FALSE)</f>
        <v>1012</v>
      </c>
      <c r="H2418">
        <f>VLOOKUP(Ventas[[#This Row],[CódigoProducto]],Productos[[CódigoProducto]:[Costo de venta]],4,FALSE)</f>
        <v>920</v>
      </c>
    </row>
    <row r="2419" spans="1:8" ht="15.6" thickTop="1" thickBot="1" x14ac:dyDescent="0.35">
      <c r="A2419" s="1">
        <v>41961</v>
      </c>
      <c r="B2419" s="13" t="s">
        <v>36</v>
      </c>
      <c r="C2419" t="s">
        <v>21</v>
      </c>
      <c r="D2419">
        <v>21</v>
      </c>
      <c r="E2419" t="str">
        <f>VLOOKUP(Ventas[[#This Row],[Representante]],Vendedores[],2,FALSE)</f>
        <v>Barranca</v>
      </c>
      <c r="F2419" t="str">
        <f>VLOOKUP(Ventas[[#This Row],[CódigoProducto]],Productos[[CódigoProducto]:[Costo de venta]],2,FALSE)</f>
        <v>BLU Studio X8</v>
      </c>
      <c r="G2419">
        <f>VLOOKUP(Ventas[[#This Row],[CódigoProducto]],Productos[[CódigoProducto]:[Costo de venta]],3,FALSE)</f>
        <v>1012</v>
      </c>
      <c r="H2419">
        <f>VLOOKUP(Ventas[[#This Row],[CódigoProducto]],Productos[[CódigoProducto]:[Costo de venta]],4,FALSE)</f>
        <v>920</v>
      </c>
    </row>
    <row r="2420" spans="1:8" ht="15.6" thickTop="1" thickBot="1" x14ac:dyDescent="0.35">
      <c r="A2420" s="1">
        <v>41961</v>
      </c>
      <c r="B2420" s="13" t="s">
        <v>87</v>
      </c>
      <c r="C2420" t="s">
        <v>14</v>
      </c>
      <c r="D2420">
        <v>3</v>
      </c>
      <c r="E2420" t="str">
        <f>VLOOKUP(Ventas[[#This Row],[Representante]],Vendedores[],2,FALSE)</f>
        <v>Tumbes</v>
      </c>
      <c r="F2420" t="str">
        <f>VLOOKUP(Ventas[[#This Row],[CódigoProducto]],Productos[[CódigoProducto]:[Costo de venta]],2,FALSE)</f>
        <v>Samsung Galaxy A20</v>
      </c>
      <c r="G2420">
        <f>VLOOKUP(Ventas[[#This Row],[CódigoProducto]],Productos[[CódigoProducto]:[Costo de venta]],3,FALSE)</f>
        <v>1725</v>
      </c>
      <c r="H2420">
        <f>VLOOKUP(Ventas[[#This Row],[CódigoProducto]],Productos[[CódigoProducto]:[Costo de venta]],4,FALSE)</f>
        <v>1500</v>
      </c>
    </row>
    <row r="2421" spans="1:8" ht="15.6" thickTop="1" thickBot="1" x14ac:dyDescent="0.35">
      <c r="A2421" s="1">
        <v>41961</v>
      </c>
      <c r="B2421" s="13" t="s">
        <v>88</v>
      </c>
      <c r="C2421" t="s">
        <v>15</v>
      </c>
      <c r="D2421">
        <v>4</v>
      </c>
      <c r="E2421" t="str">
        <f>VLOOKUP(Ventas[[#This Row],[Representante]],Vendedores[],2,FALSE)</f>
        <v>Talara</v>
      </c>
      <c r="F2421" t="str">
        <f>VLOOKUP(Ventas[[#This Row],[CódigoProducto]],Productos[[CódigoProducto]:[Costo de venta]],2,FALSE)</f>
        <v>Moto G Plus</v>
      </c>
      <c r="G2421">
        <f>VLOOKUP(Ventas[[#This Row],[CódigoProducto]],Productos[[CódigoProducto]:[Costo de venta]],3,FALSE)</f>
        <v>2376</v>
      </c>
      <c r="H2421">
        <f>VLOOKUP(Ventas[[#This Row],[CódigoProducto]],Productos[[CódigoProducto]:[Costo de venta]],4,FALSE)</f>
        <v>2200</v>
      </c>
    </row>
    <row r="2422" spans="1:8" ht="15.6" thickTop="1" thickBot="1" x14ac:dyDescent="0.35">
      <c r="A2422" s="1">
        <v>41961</v>
      </c>
      <c r="B2422" s="13" t="s">
        <v>89</v>
      </c>
      <c r="C2422" t="s">
        <v>18</v>
      </c>
      <c r="D2422">
        <v>3</v>
      </c>
      <c r="E2422" t="str">
        <f>VLOOKUP(Ventas[[#This Row],[Representante]],Vendedores[],2,FALSE)</f>
        <v>Paita</v>
      </c>
      <c r="F2422" t="str">
        <f>VLOOKUP(Ventas[[#This Row],[CódigoProducto]],Productos[[CódigoProducto]:[Costo de venta]],2,FALSE)</f>
        <v>Apple iPhone 6</v>
      </c>
      <c r="G2422">
        <f>VLOOKUP(Ventas[[#This Row],[CódigoProducto]],Productos[[CódigoProducto]:[Costo de venta]],3,FALSE)</f>
        <v>1312.5</v>
      </c>
      <c r="H2422">
        <f>VLOOKUP(Ventas[[#This Row],[CódigoProducto]],Productos[[CódigoProducto]:[Costo de venta]],4,FALSE)</f>
        <v>1250</v>
      </c>
    </row>
    <row r="2423" spans="1:8" ht="15.6" thickTop="1" thickBot="1" x14ac:dyDescent="0.35">
      <c r="A2423" s="1">
        <v>41961</v>
      </c>
      <c r="B2423" s="13" t="s">
        <v>41</v>
      </c>
      <c r="C2423" t="s">
        <v>24</v>
      </c>
      <c r="D2423">
        <v>10</v>
      </c>
      <c r="E2423" t="str">
        <f>VLOOKUP(Ventas[[#This Row],[Representante]],Vendedores[],2,FALSE)</f>
        <v>Chincha</v>
      </c>
      <c r="F2423" t="str">
        <f>VLOOKUP(Ventas[[#This Row],[CódigoProducto]],Productos[[CódigoProducto]:[Costo de venta]],2,FALSE)</f>
        <v>Samsung Galaxy S5</v>
      </c>
      <c r="G2423">
        <f>VLOOKUP(Ventas[[#This Row],[CódigoProducto]],Productos[[CódigoProducto]:[Costo de venta]],3,FALSE)</f>
        <v>2167.1999999999998</v>
      </c>
      <c r="H2423">
        <f>VLOOKUP(Ventas[[#This Row],[CódigoProducto]],Productos[[CódigoProducto]:[Costo de venta]],4,FALSE)</f>
        <v>1720</v>
      </c>
    </row>
    <row r="2424" spans="1:8" ht="15.6" thickTop="1" thickBot="1" x14ac:dyDescent="0.35">
      <c r="A2424" s="1">
        <v>41961</v>
      </c>
      <c r="B2424" s="13" t="s">
        <v>90</v>
      </c>
      <c r="C2424" t="s">
        <v>17</v>
      </c>
      <c r="D2424">
        <v>1</v>
      </c>
      <c r="E2424" t="str">
        <f>VLOOKUP(Ventas[[#This Row],[Representante]],Vendedores[],2,FALSE)</f>
        <v>Chimbote</v>
      </c>
      <c r="F2424" t="str">
        <f>VLOOKUP(Ventas[[#This Row],[CódigoProducto]],Productos[[CódigoProducto]:[Costo de venta]],2,FALSE)</f>
        <v>BLU Advance 5.0</v>
      </c>
      <c r="G2424">
        <f>VLOOKUP(Ventas[[#This Row],[CódigoProducto]],Productos[[CódigoProducto]:[Costo de venta]],3,FALSE)</f>
        <v>1620</v>
      </c>
      <c r="H2424">
        <f>VLOOKUP(Ventas[[#This Row],[CódigoProducto]],Productos[[CódigoProducto]:[Costo de venta]],4,FALSE)</f>
        <v>1350</v>
      </c>
    </row>
    <row r="2425" spans="1:8" ht="15.6" thickTop="1" thickBot="1" x14ac:dyDescent="0.35">
      <c r="A2425" s="1">
        <v>41961</v>
      </c>
      <c r="B2425" s="13" t="s">
        <v>91</v>
      </c>
      <c r="C2425" t="s">
        <v>17</v>
      </c>
      <c r="D2425">
        <v>1</v>
      </c>
      <c r="E2425" t="str">
        <f>VLOOKUP(Ventas[[#This Row],[Representante]],Vendedores[],2,FALSE)</f>
        <v>Ica</v>
      </c>
      <c r="F2425" t="str">
        <f>VLOOKUP(Ventas[[#This Row],[CódigoProducto]],Productos[[CódigoProducto]:[Costo de venta]],2,FALSE)</f>
        <v>BLU Advance 5.0</v>
      </c>
      <c r="G2425">
        <f>VLOOKUP(Ventas[[#This Row],[CódigoProducto]],Productos[[CódigoProducto]:[Costo de venta]],3,FALSE)</f>
        <v>1620</v>
      </c>
      <c r="H2425">
        <f>VLOOKUP(Ventas[[#This Row],[CódigoProducto]],Productos[[CódigoProducto]:[Costo de venta]],4,FALSE)</f>
        <v>1350</v>
      </c>
    </row>
    <row r="2426" spans="1:8" ht="15.6" thickTop="1" thickBot="1" x14ac:dyDescent="0.35">
      <c r="A2426" s="1">
        <v>41962</v>
      </c>
      <c r="B2426" s="13" t="s">
        <v>42</v>
      </c>
      <c r="C2426" t="s">
        <v>15</v>
      </c>
      <c r="D2426">
        <v>1</v>
      </c>
      <c r="E2426" t="str">
        <f>VLOOKUP(Ventas[[#This Row],[Representante]],Vendedores[],2,FALSE)</f>
        <v>Huánuco</v>
      </c>
      <c r="F2426" t="str">
        <f>VLOOKUP(Ventas[[#This Row],[CódigoProducto]],Productos[[CódigoProducto]:[Costo de venta]],2,FALSE)</f>
        <v>Moto G Plus</v>
      </c>
      <c r="G2426">
        <f>VLOOKUP(Ventas[[#This Row],[CódigoProducto]],Productos[[CódigoProducto]:[Costo de venta]],3,FALSE)</f>
        <v>2376</v>
      </c>
      <c r="H2426">
        <f>VLOOKUP(Ventas[[#This Row],[CódigoProducto]],Productos[[CódigoProducto]:[Costo de venta]],4,FALSE)</f>
        <v>2200</v>
      </c>
    </row>
    <row r="2427" spans="1:8" ht="15.6" thickTop="1" thickBot="1" x14ac:dyDescent="0.35">
      <c r="A2427" s="1">
        <v>41962</v>
      </c>
      <c r="B2427" s="13" t="s">
        <v>92</v>
      </c>
      <c r="C2427" t="s">
        <v>17</v>
      </c>
      <c r="D2427">
        <v>24</v>
      </c>
      <c r="E2427" t="str">
        <f>VLOOKUP(Ventas[[#This Row],[Representante]],Vendedores[],2,FALSE)</f>
        <v>Arequipa</v>
      </c>
      <c r="F2427" t="str">
        <f>VLOOKUP(Ventas[[#This Row],[CódigoProducto]],Productos[[CódigoProducto]:[Costo de venta]],2,FALSE)</f>
        <v>BLU Advance 5.0</v>
      </c>
      <c r="G2427">
        <f>VLOOKUP(Ventas[[#This Row],[CódigoProducto]],Productos[[CódigoProducto]:[Costo de venta]],3,FALSE)</f>
        <v>1620</v>
      </c>
      <c r="H2427">
        <f>VLOOKUP(Ventas[[#This Row],[CódigoProducto]],Productos[[CódigoProducto]:[Costo de venta]],4,FALSE)</f>
        <v>1350</v>
      </c>
    </row>
    <row r="2428" spans="1:8" ht="15.6" thickTop="1" thickBot="1" x14ac:dyDescent="0.35">
      <c r="A2428" s="1">
        <v>41962</v>
      </c>
      <c r="B2428" s="13" t="s">
        <v>93</v>
      </c>
      <c r="C2428" t="s">
        <v>24</v>
      </c>
      <c r="D2428">
        <v>2</v>
      </c>
      <c r="E2428" t="str">
        <f>VLOOKUP(Ventas[[#This Row],[Representante]],Vendedores[],2,FALSE)</f>
        <v>Cajamarca</v>
      </c>
      <c r="F2428" t="str">
        <f>VLOOKUP(Ventas[[#This Row],[CódigoProducto]],Productos[[CódigoProducto]:[Costo de venta]],2,FALSE)</f>
        <v>Samsung Galaxy S5</v>
      </c>
      <c r="G2428">
        <f>VLOOKUP(Ventas[[#This Row],[CódigoProducto]],Productos[[CódigoProducto]:[Costo de venta]],3,FALSE)</f>
        <v>2167.1999999999998</v>
      </c>
      <c r="H2428">
        <f>VLOOKUP(Ventas[[#This Row],[CódigoProducto]],Productos[[CódigoProducto]:[Costo de venta]],4,FALSE)</f>
        <v>1720</v>
      </c>
    </row>
    <row r="2429" spans="1:8" ht="15.6" thickTop="1" thickBot="1" x14ac:dyDescent="0.35">
      <c r="A2429" s="1">
        <v>41962</v>
      </c>
      <c r="B2429" s="13" t="s">
        <v>35</v>
      </c>
      <c r="C2429" t="s">
        <v>24</v>
      </c>
      <c r="D2429">
        <v>3</v>
      </c>
      <c r="E2429" t="str">
        <f>VLOOKUP(Ventas[[#This Row],[Representante]],Vendedores[],2,FALSE)</f>
        <v>Huancayo</v>
      </c>
      <c r="F2429" t="str">
        <f>VLOOKUP(Ventas[[#This Row],[CódigoProducto]],Productos[[CódigoProducto]:[Costo de venta]],2,FALSE)</f>
        <v>Samsung Galaxy S5</v>
      </c>
      <c r="G2429">
        <f>VLOOKUP(Ventas[[#This Row],[CódigoProducto]],Productos[[CódigoProducto]:[Costo de venta]],3,FALSE)</f>
        <v>2167.1999999999998</v>
      </c>
      <c r="H2429">
        <f>VLOOKUP(Ventas[[#This Row],[CódigoProducto]],Productos[[CódigoProducto]:[Costo de venta]],4,FALSE)</f>
        <v>1720</v>
      </c>
    </row>
    <row r="2430" spans="1:8" ht="15.6" thickTop="1" thickBot="1" x14ac:dyDescent="0.35">
      <c r="A2430" s="1">
        <v>41962</v>
      </c>
      <c r="B2430" s="13" t="s">
        <v>94</v>
      </c>
      <c r="C2430" t="s">
        <v>17</v>
      </c>
      <c r="D2430">
        <v>4</v>
      </c>
      <c r="E2430" t="str">
        <f>VLOOKUP(Ventas[[#This Row],[Representante]],Vendedores[],2,FALSE)</f>
        <v>Piura</v>
      </c>
      <c r="F2430" t="str">
        <f>VLOOKUP(Ventas[[#This Row],[CódigoProducto]],Productos[[CódigoProducto]:[Costo de venta]],2,FALSE)</f>
        <v>BLU Advance 5.0</v>
      </c>
      <c r="G2430">
        <f>VLOOKUP(Ventas[[#This Row],[CódigoProducto]],Productos[[CódigoProducto]:[Costo de venta]],3,FALSE)</f>
        <v>1620</v>
      </c>
      <c r="H2430">
        <f>VLOOKUP(Ventas[[#This Row],[CódigoProducto]],Productos[[CódigoProducto]:[Costo de venta]],4,FALSE)</f>
        <v>1350</v>
      </c>
    </row>
    <row r="2431" spans="1:8" ht="15.6" thickTop="1" thickBot="1" x14ac:dyDescent="0.35">
      <c r="A2431" s="1">
        <v>41962</v>
      </c>
      <c r="B2431" s="13" t="s">
        <v>95</v>
      </c>
      <c r="C2431" t="s">
        <v>14</v>
      </c>
      <c r="D2431">
        <v>3</v>
      </c>
      <c r="E2431" t="str">
        <f>VLOOKUP(Ventas[[#This Row],[Representante]],Vendedores[],2,FALSE)</f>
        <v>Chepén</v>
      </c>
      <c r="F2431" t="str">
        <f>VLOOKUP(Ventas[[#This Row],[CódigoProducto]],Productos[[CódigoProducto]:[Costo de venta]],2,FALSE)</f>
        <v>Samsung Galaxy A20</v>
      </c>
      <c r="G2431">
        <f>VLOOKUP(Ventas[[#This Row],[CódigoProducto]],Productos[[CódigoProducto]:[Costo de venta]],3,FALSE)</f>
        <v>1725</v>
      </c>
      <c r="H2431">
        <f>VLOOKUP(Ventas[[#This Row],[CódigoProducto]],Productos[[CódigoProducto]:[Costo de venta]],4,FALSE)</f>
        <v>1500</v>
      </c>
    </row>
    <row r="2432" spans="1:8" ht="15.6" thickTop="1" thickBot="1" x14ac:dyDescent="0.35">
      <c r="A2432" s="1">
        <v>41962</v>
      </c>
      <c r="B2432" s="13" t="s">
        <v>96</v>
      </c>
      <c r="C2432" t="s">
        <v>21</v>
      </c>
      <c r="D2432">
        <v>4</v>
      </c>
      <c r="E2432" t="str">
        <f>VLOOKUP(Ventas[[#This Row],[Representante]],Vendedores[],2,FALSE)</f>
        <v>Juliaca</v>
      </c>
      <c r="F2432" t="str">
        <f>VLOOKUP(Ventas[[#This Row],[CódigoProducto]],Productos[[CódigoProducto]:[Costo de venta]],2,FALSE)</f>
        <v>BLU Studio X8</v>
      </c>
      <c r="G2432">
        <f>VLOOKUP(Ventas[[#This Row],[CódigoProducto]],Productos[[CódigoProducto]:[Costo de venta]],3,FALSE)</f>
        <v>1012</v>
      </c>
      <c r="H2432">
        <f>VLOOKUP(Ventas[[#This Row],[CódigoProducto]],Productos[[CódigoProducto]:[Costo de venta]],4,FALSE)</f>
        <v>920</v>
      </c>
    </row>
    <row r="2433" spans="1:8" ht="15.6" thickTop="1" thickBot="1" x14ac:dyDescent="0.35">
      <c r="A2433" s="1">
        <v>41962</v>
      </c>
      <c r="B2433" s="13" t="s">
        <v>97</v>
      </c>
      <c r="C2433" t="s">
        <v>20</v>
      </c>
      <c r="D2433">
        <v>1</v>
      </c>
      <c r="E2433" t="str">
        <f>VLOOKUP(Ventas[[#This Row],[Representante]],Vendedores[],2,FALSE)</f>
        <v>Pucallpa</v>
      </c>
      <c r="F2433" t="str">
        <f>VLOOKUP(Ventas[[#This Row],[CódigoProducto]],Productos[[CódigoProducto]:[Costo de venta]],2,FALSE)</f>
        <v>ALCATEL OneTouch</v>
      </c>
      <c r="G2433">
        <f>VLOOKUP(Ventas[[#This Row],[CódigoProducto]],Productos[[CódigoProducto]:[Costo de venta]],3,FALSE)</f>
        <v>1020</v>
      </c>
      <c r="H2433">
        <f>VLOOKUP(Ventas[[#This Row],[CódigoProducto]],Productos[[CódigoProducto]:[Costo de venta]],4,FALSE)</f>
        <v>850</v>
      </c>
    </row>
    <row r="2434" spans="1:8" ht="15.6" thickTop="1" thickBot="1" x14ac:dyDescent="0.35">
      <c r="A2434" s="1">
        <v>41962</v>
      </c>
      <c r="B2434" s="13" t="s">
        <v>98</v>
      </c>
      <c r="C2434" t="s">
        <v>24</v>
      </c>
      <c r="D2434">
        <v>1</v>
      </c>
      <c r="E2434" t="str">
        <f>VLOOKUP(Ventas[[#This Row],[Representante]],Vendedores[],2,FALSE)</f>
        <v>Lima</v>
      </c>
      <c r="F2434" t="str">
        <f>VLOOKUP(Ventas[[#This Row],[CódigoProducto]],Productos[[CódigoProducto]:[Costo de venta]],2,FALSE)</f>
        <v>Samsung Galaxy S5</v>
      </c>
      <c r="G2434">
        <f>VLOOKUP(Ventas[[#This Row],[CódigoProducto]],Productos[[CódigoProducto]:[Costo de venta]],3,FALSE)</f>
        <v>2167.1999999999998</v>
      </c>
      <c r="H2434">
        <f>VLOOKUP(Ventas[[#This Row],[CódigoProducto]],Productos[[CódigoProducto]:[Costo de venta]],4,FALSE)</f>
        <v>1720</v>
      </c>
    </row>
    <row r="2435" spans="1:8" ht="15.6" thickTop="1" thickBot="1" x14ac:dyDescent="0.35">
      <c r="A2435" s="1">
        <v>41962</v>
      </c>
      <c r="B2435" s="13" t="s">
        <v>99</v>
      </c>
      <c r="C2435" t="s">
        <v>15</v>
      </c>
      <c r="D2435">
        <v>1</v>
      </c>
      <c r="E2435" t="str">
        <f>VLOOKUP(Ventas[[#This Row],[Representante]],Vendedores[],2,FALSE)</f>
        <v>Chiclayo</v>
      </c>
      <c r="F2435" t="str">
        <f>VLOOKUP(Ventas[[#This Row],[CódigoProducto]],Productos[[CódigoProducto]:[Costo de venta]],2,FALSE)</f>
        <v>Moto G Plus</v>
      </c>
      <c r="G2435">
        <f>VLOOKUP(Ventas[[#This Row],[CódigoProducto]],Productos[[CódigoProducto]:[Costo de venta]],3,FALSE)</f>
        <v>2376</v>
      </c>
      <c r="H2435">
        <f>VLOOKUP(Ventas[[#This Row],[CódigoProducto]],Productos[[CódigoProducto]:[Costo de venta]],4,FALSE)</f>
        <v>2200</v>
      </c>
    </row>
    <row r="2436" spans="1:8" ht="15.6" thickTop="1" thickBot="1" x14ac:dyDescent="0.35">
      <c r="A2436" s="1">
        <v>41962</v>
      </c>
      <c r="B2436" s="13" t="s">
        <v>100</v>
      </c>
      <c r="C2436" t="s">
        <v>21</v>
      </c>
      <c r="D2436">
        <v>3</v>
      </c>
      <c r="E2436" t="str">
        <f>VLOOKUP(Ventas[[#This Row],[Representante]],Vendedores[],2,FALSE)</f>
        <v>Cerro de Pasco</v>
      </c>
      <c r="F2436" t="str">
        <f>VLOOKUP(Ventas[[#This Row],[CódigoProducto]],Productos[[CódigoProducto]:[Costo de venta]],2,FALSE)</f>
        <v>BLU Studio X8</v>
      </c>
      <c r="G2436">
        <f>VLOOKUP(Ventas[[#This Row],[CódigoProducto]],Productos[[CódigoProducto]:[Costo de venta]],3,FALSE)</f>
        <v>1012</v>
      </c>
      <c r="H2436">
        <f>VLOOKUP(Ventas[[#This Row],[CódigoProducto]],Productos[[CódigoProducto]:[Costo de venta]],4,FALSE)</f>
        <v>920</v>
      </c>
    </row>
    <row r="2437" spans="1:8" ht="15.6" thickTop="1" thickBot="1" x14ac:dyDescent="0.35">
      <c r="A2437" s="1">
        <v>41962</v>
      </c>
      <c r="B2437" s="13" t="s">
        <v>101</v>
      </c>
      <c r="C2437" t="s">
        <v>18</v>
      </c>
      <c r="D2437">
        <v>3</v>
      </c>
      <c r="E2437" t="str">
        <f>VLOOKUP(Ventas[[#This Row],[Representante]],Vendedores[],2,FALSE)</f>
        <v>Cañete</v>
      </c>
      <c r="F2437" t="str">
        <f>VLOOKUP(Ventas[[#This Row],[CódigoProducto]],Productos[[CódigoProducto]:[Costo de venta]],2,FALSE)</f>
        <v>Apple iPhone 6</v>
      </c>
      <c r="G2437">
        <f>VLOOKUP(Ventas[[#This Row],[CódigoProducto]],Productos[[CódigoProducto]:[Costo de venta]],3,FALSE)</f>
        <v>1312.5</v>
      </c>
      <c r="H2437">
        <f>VLOOKUP(Ventas[[#This Row],[CódigoProducto]],Productos[[CódigoProducto]:[Costo de venta]],4,FALSE)</f>
        <v>1250</v>
      </c>
    </row>
    <row r="2438" spans="1:8" ht="15.6" thickTop="1" thickBot="1" x14ac:dyDescent="0.35">
      <c r="A2438" s="1">
        <v>41962</v>
      </c>
      <c r="B2438" s="13" t="s">
        <v>102</v>
      </c>
      <c r="C2438" t="s">
        <v>16</v>
      </c>
      <c r="D2438">
        <v>4</v>
      </c>
      <c r="E2438" t="str">
        <f>VLOOKUP(Ventas[[#This Row],[Representante]],Vendedores[],2,FALSE)</f>
        <v>Moyobamba</v>
      </c>
      <c r="F2438" t="str">
        <f>VLOOKUP(Ventas[[#This Row],[CódigoProducto]],Productos[[CódigoProducto]:[Costo de venta]],2,FALSE)</f>
        <v>Huawei Nexus 6P</v>
      </c>
      <c r="G2438">
        <f>VLOOKUP(Ventas[[#This Row],[CódigoProducto]],Productos[[CódigoProducto]:[Costo de venta]],3,FALSE)</f>
        <v>1624</v>
      </c>
      <c r="H2438">
        <f>VLOOKUP(Ventas[[#This Row],[CódigoProducto]],Productos[[CódigoProducto]:[Costo de venta]],4,FALSE)</f>
        <v>1450</v>
      </c>
    </row>
    <row r="2439" spans="1:8" ht="15.6" thickTop="1" thickBot="1" x14ac:dyDescent="0.35">
      <c r="A2439" s="1">
        <v>41962</v>
      </c>
      <c r="B2439" s="13" t="s">
        <v>53</v>
      </c>
      <c r="C2439" t="s">
        <v>22</v>
      </c>
      <c r="D2439">
        <v>3</v>
      </c>
      <c r="E2439" t="str">
        <f>VLOOKUP(Ventas[[#This Row],[Representante]],Vendedores[],2,FALSE)</f>
        <v>Arequipa</v>
      </c>
      <c r="F2439" t="str">
        <f>VLOOKUP(Ventas[[#This Row],[CódigoProducto]],Productos[[CódigoProducto]:[Costo de venta]],2,FALSE)</f>
        <v>Samsung Galaxy S69</v>
      </c>
      <c r="G2439">
        <f>VLOOKUP(Ventas[[#This Row],[CódigoProducto]],Productos[[CódigoProducto]:[Costo de venta]],3,FALSE)</f>
        <v>998.4</v>
      </c>
      <c r="H2439">
        <f>VLOOKUP(Ventas[[#This Row],[CódigoProducto]],Productos[[CódigoProducto]:[Costo de venta]],4,FALSE)</f>
        <v>960</v>
      </c>
    </row>
    <row r="2440" spans="1:8" ht="15.6" thickTop="1" thickBot="1" x14ac:dyDescent="0.35">
      <c r="A2440" s="1">
        <v>41962</v>
      </c>
      <c r="B2440" s="13" t="s">
        <v>50</v>
      </c>
      <c r="C2440" t="s">
        <v>14</v>
      </c>
      <c r="D2440">
        <v>3</v>
      </c>
      <c r="E2440" t="str">
        <f>VLOOKUP(Ventas[[#This Row],[Representante]],Vendedores[],2,FALSE)</f>
        <v>Cajamarca</v>
      </c>
      <c r="F2440" t="str">
        <f>VLOOKUP(Ventas[[#This Row],[CódigoProducto]],Productos[[CódigoProducto]:[Costo de venta]],2,FALSE)</f>
        <v>Samsung Galaxy A20</v>
      </c>
      <c r="G2440">
        <f>VLOOKUP(Ventas[[#This Row],[CódigoProducto]],Productos[[CódigoProducto]:[Costo de venta]],3,FALSE)</f>
        <v>1725</v>
      </c>
      <c r="H2440">
        <f>VLOOKUP(Ventas[[#This Row],[CódigoProducto]],Productos[[CódigoProducto]:[Costo de venta]],4,FALSE)</f>
        <v>1500</v>
      </c>
    </row>
    <row r="2441" spans="1:8" ht="15.6" thickTop="1" thickBot="1" x14ac:dyDescent="0.35">
      <c r="A2441" s="1">
        <v>41962</v>
      </c>
      <c r="B2441" s="13" t="s">
        <v>34</v>
      </c>
      <c r="C2441" t="s">
        <v>16</v>
      </c>
      <c r="D2441">
        <v>2</v>
      </c>
      <c r="E2441" t="str">
        <f>VLOOKUP(Ventas[[#This Row],[Representante]],Vendedores[],2,FALSE)</f>
        <v>Ica</v>
      </c>
      <c r="F2441" t="str">
        <f>VLOOKUP(Ventas[[#This Row],[CódigoProducto]],Productos[[CódigoProducto]:[Costo de venta]],2,FALSE)</f>
        <v>Huawei Nexus 6P</v>
      </c>
      <c r="G2441">
        <f>VLOOKUP(Ventas[[#This Row],[CódigoProducto]],Productos[[CódigoProducto]:[Costo de venta]],3,FALSE)</f>
        <v>1624</v>
      </c>
      <c r="H2441">
        <f>VLOOKUP(Ventas[[#This Row],[CódigoProducto]],Productos[[CódigoProducto]:[Costo de venta]],4,FALSE)</f>
        <v>1450</v>
      </c>
    </row>
    <row r="2442" spans="1:8" ht="15.6" thickTop="1" thickBot="1" x14ac:dyDescent="0.35">
      <c r="A2442" s="1">
        <v>41962</v>
      </c>
      <c r="B2442" s="13" t="s">
        <v>32</v>
      </c>
      <c r="C2442" t="s">
        <v>15</v>
      </c>
      <c r="D2442">
        <v>1</v>
      </c>
      <c r="E2442" t="str">
        <f>VLOOKUP(Ventas[[#This Row],[Representante]],Vendedores[],2,FALSE)</f>
        <v>Trujillo</v>
      </c>
      <c r="F2442" t="str">
        <f>VLOOKUP(Ventas[[#This Row],[CódigoProducto]],Productos[[CódigoProducto]:[Costo de venta]],2,FALSE)</f>
        <v>Moto G Plus</v>
      </c>
      <c r="G2442">
        <f>VLOOKUP(Ventas[[#This Row],[CódigoProducto]],Productos[[CódigoProducto]:[Costo de venta]],3,FALSE)</f>
        <v>2376</v>
      </c>
      <c r="H2442">
        <f>VLOOKUP(Ventas[[#This Row],[CódigoProducto]],Productos[[CódigoProducto]:[Costo de venta]],4,FALSE)</f>
        <v>2200</v>
      </c>
    </row>
    <row r="2443" spans="1:8" ht="15.6" thickTop="1" thickBot="1" x14ac:dyDescent="0.35">
      <c r="A2443" s="1">
        <v>41962</v>
      </c>
      <c r="B2443" s="13" t="s">
        <v>59</v>
      </c>
      <c r="C2443" t="s">
        <v>21</v>
      </c>
      <c r="D2443">
        <v>3</v>
      </c>
      <c r="E2443" t="str">
        <f>VLOOKUP(Ventas[[#This Row],[Representante]],Vendedores[],2,FALSE)</f>
        <v>Huaral</v>
      </c>
      <c r="F2443" t="str">
        <f>VLOOKUP(Ventas[[#This Row],[CódigoProducto]],Productos[[CódigoProducto]:[Costo de venta]],2,FALSE)</f>
        <v>BLU Studio X8</v>
      </c>
      <c r="G2443">
        <f>VLOOKUP(Ventas[[#This Row],[CódigoProducto]],Productos[[CódigoProducto]:[Costo de venta]],3,FALSE)</f>
        <v>1012</v>
      </c>
      <c r="H2443">
        <f>VLOOKUP(Ventas[[#This Row],[CódigoProducto]],Productos[[CódigoProducto]:[Costo de venta]],4,FALSE)</f>
        <v>920</v>
      </c>
    </row>
    <row r="2444" spans="1:8" ht="15.6" thickTop="1" thickBot="1" x14ac:dyDescent="0.35">
      <c r="A2444" s="1">
        <v>41962</v>
      </c>
      <c r="B2444" s="13" t="s">
        <v>37</v>
      </c>
      <c r="C2444" t="s">
        <v>14</v>
      </c>
      <c r="D2444">
        <v>2</v>
      </c>
      <c r="E2444" t="str">
        <f>VLOOKUP(Ventas[[#This Row],[Representante]],Vendedores[],2,FALSE)</f>
        <v>Chiclayo</v>
      </c>
      <c r="F2444" t="str">
        <f>VLOOKUP(Ventas[[#This Row],[CódigoProducto]],Productos[[CódigoProducto]:[Costo de venta]],2,FALSE)</f>
        <v>Samsung Galaxy A20</v>
      </c>
      <c r="G2444">
        <f>VLOOKUP(Ventas[[#This Row],[CódigoProducto]],Productos[[CódigoProducto]:[Costo de venta]],3,FALSE)</f>
        <v>1725</v>
      </c>
      <c r="H2444">
        <f>VLOOKUP(Ventas[[#This Row],[CódigoProducto]],Productos[[CódigoProducto]:[Costo de venta]],4,FALSE)</f>
        <v>1500</v>
      </c>
    </row>
    <row r="2445" spans="1:8" ht="15.6" thickTop="1" thickBot="1" x14ac:dyDescent="0.35">
      <c r="A2445" s="1">
        <v>41962</v>
      </c>
      <c r="B2445" s="13" t="s">
        <v>38</v>
      </c>
      <c r="C2445" t="s">
        <v>24</v>
      </c>
      <c r="D2445">
        <v>2</v>
      </c>
      <c r="E2445" t="str">
        <f>VLOOKUP(Ventas[[#This Row],[Representante]],Vendedores[],2,FALSE)</f>
        <v>Catacaos</v>
      </c>
      <c r="F2445" t="str">
        <f>VLOOKUP(Ventas[[#This Row],[CódigoProducto]],Productos[[CódigoProducto]:[Costo de venta]],2,FALSE)</f>
        <v>Samsung Galaxy S5</v>
      </c>
      <c r="G2445">
        <f>VLOOKUP(Ventas[[#This Row],[CódigoProducto]],Productos[[CódigoProducto]:[Costo de venta]],3,FALSE)</f>
        <v>2167.1999999999998</v>
      </c>
      <c r="H2445">
        <f>VLOOKUP(Ventas[[#This Row],[CódigoProducto]],Productos[[CódigoProducto]:[Costo de venta]],4,FALSE)</f>
        <v>1720</v>
      </c>
    </row>
    <row r="2446" spans="1:8" ht="15.6" thickTop="1" thickBot="1" x14ac:dyDescent="0.35">
      <c r="A2446" s="1">
        <v>41962</v>
      </c>
      <c r="B2446" s="13" t="s">
        <v>43</v>
      </c>
      <c r="C2446" t="s">
        <v>16</v>
      </c>
      <c r="D2446">
        <v>11</v>
      </c>
      <c r="E2446" t="str">
        <f>VLOOKUP(Ventas[[#This Row],[Representante]],Vendedores[],2,FALSE)</f>
        <v>Huancayo</v>
      </c>
      <c r="F2446" t="str">
        <f>VLOOKUP(Ventas[[#This Row],[CódigoProducto]],Productos[[CódigoProducto]:[Costo de venta]],2,FALSE)</f>
        <v>Huawei Nexus 6P</v>
      </c>
      <c r="G2446">
        <f>VLOOKUP(Ventas[[#This Row],[CódigoProducto]],Productos[[CódigoProducto]:[Costo de venta]],3,FALSE)</f>
        <v>1624</v>
      </c>
      <c r="H2446">
        <f>VLOOKUP(Ventas[[#This Row],[CódigoProducto]],Productos[[CódigoProducto]:[Costo de venta]],4,FALSE)</f>
        <v>1450</v>
      </c>
    </row>
    <row r="2447" spans="1:8" ht="15.6" thickTop="1" thickBot="1" x14ac:dyDescent="0.35">
      <c r="A2447" s="1">
        <v>41962</v>
      </c>
      <c r="B2447" s="13" t="s">
        <v>49</v>
      </c>
      <c r="C2447" t="s">
        <v>17</v>
      </c>
      <c r="D2447">
        <v>3</v>
      </c>
      <c r="E2447" t="str">
        <f>VLOOKUP(Ventas[[#This Row],[Representante]],Vendedores[],2,FALSE)</f>
        <v>Piura</v>
      </c>
      <c r="F2447" t="str">
        <f>VLOOKUP(Ventas[[#This Row],[CódigoProducto]],Productos[[CódigoProducto]:[Costo de venta]],2,FALSE)</f>
        <v>BLU Advance 5.0</v>
      </c>
      <c r="G2447">
        <f>VLOOKUP(Ventas[[#This Row],[CódigoProducto]],Productos[[CódigoProducto]:[Costo de venta]],3,FALSE)</f>
        <v>1620</v>
      </c>
      <c r="H2447">
        <f>VLOOKUP(Ventas[[#This Row],[CódigoProducto]],Productos[[CódigoProducto]:[Costo de venta]],4,FALSE)</f>
        <v>1350</v>
      </c>
    </row>
    <row r="2448" spans="1:8" ht="15.6" thickTop="1" thickBot="1" x14ac:dyDescent="0.35">
      <c r="A2448" s="1">
        <v>41962</v>
      </c>
      <c r="B2448" s="13" t="s">
        <v>40</v>
      </c>
      <c r="C2448" t="s">
        <v>16</v>
      </c>
      <c r="D2448">
        <v>1</v>
      </c>
      <c r="E2448" t="str">
        <f>VLOOKUP(Ventas[[#This Row],[Representante]],Vendedores[],2,FALSE)</f>
        <v>Iquitos</v>
      </c>
      <c r="F2448" t="str">
        <f>VLOOKUP(Ventas[[#This Row],[CódigoProducto]],Productos[[CódigoProducto]:[Costo de venta]],2,FALSE)</f>
        <v>Huawei Nexus 6P</v>
      </c>
      <c r="G2448">
        <f>VLOOKUP(Ventas[[#This Row],[CódigoProducto]],Productos[[CódigoProducto]:[Costo de venta]],3,FALSE)</f>
        <v>1624</v>
      </c>
      <c r="H2448">
        <f>VLOOKUP(Ventas[[#This Row],[CódigoProducto]],Productos[[CódigoProducto]:[Costo de venta]],4,FALSE)</f>
        <v>1450</v>
      </c>
    </row>
    <row r="2449" spans="1:8" ht="15.6" thickTop="1" thickBot="1" x14ac:dyDescent="0.35">
      <c r="A2449" s="1">
        <v>41962</v>
      </c>
      <c r="B2449" s="13" t="s">
        <v>39</v>
      </c>
      <c r="C2449" t="s">
        <v>16</v>
      </c>
      <c r="D2449">
        <v>3</v>
      </c>
      <c r="E2449" t="str">
        <f>VLOOKUP(Ventas[[#This Row],[Representante]],Vendedores[],2,FALSE)</f>
        <v>Tacna</v>
      </c>
      <c r="F2449" t="str">
        <f>VLOOKUP(Ventas[[#This Row],[CódigoProducto]],Productos[[CódigoProducto]:[Costo de venta]],2,FALSE)</f>
        <v>Huawei Nexus 6P</v>
      </c>
      <c r="G2449">
        <f>VLOOKUP(Ventas[[#This Row],[CódigoProducto]],Productos[[CódigoProducto]:[Costo de venta]],3,FALSE)</f>
        <v>1624</v>
      </c>
      <c r="H2449">
        <f>VLOOKUP(Ventas[[#This Row],[CódigoProducto]],Productos[[CódigoProducto]:[Costo de venta]],4,FALSE)</f>
        <v>1450</v>
      </c>
    </row>
    <row r="2450" spans="1:8" ht="15.6" thickTop="1" thickBot="1" x14ac:dyDescent="0.35">
      <c r="A2450" s="1">
        <v>41962</v>
      </c>
      <c r="B2450" s="13" t="s">
        <v>48</v>
      </c>
      <c r="C2450" t="s">
        <v>20</v>
      </c>
      <c r="D2450">
        <v>2</v>
      </c>
      <c r="E2450" t="str">
        <f>VLOOKUP(Ventas[[#This Row],[Representante]],Vendedores[],2,FALSE)</f>
        <v>Cusco</v>
      </c>
      <c r="F2450" t="str">
        <f>VLOOKUP(Ventas[[#This Row],[CódigoProducto]],Productos[[CódigoProducto]:[Costo de venta]],2,FALSE)</f>
        <v>ALCATEL OneTouch</v>
      </c>
      <c r="G2450">
        <f>VLOOKUP(Ventas[[#This Row],[CódigoProducto]],Productos[[CódigoProducto]:[Costo de venta]],3,FALSE)</f>
        <v>1020</v>
      </c>
      <c r="H2450">
        <f>VLOOKUP(Ventas[[#This Row],[CódigoProducto]],Productos[[CódigoProducto]:[Costo de venta]],4,FALSE)</f>
        <v>850</v>
      </c>
    </row>
    <row r="2451" spans="1:8" ht="15.6" thickTop="1" thickBot="1" x14ac:dyDescent="0.35">
      <c r="A2451" s="1">
        <v>41962</v>
      </c>
      <c r="B2451" s="13" t="s">
        <v>47</v>
      </c>
      <c r="C2451" t="s">
        <v>14</v>
      </c>
      <c r="D2451">
        <v>3</v>
      </c>
      <c r="E2451" t="str">
        <f>VLOOKUP(Ventas[[#This Row],[Representante]],Vendedores[],2,FALSE)</f>
        <v>Chimbote</v>
      </c>
      <c r="F2451" t="str">
        <f>VLOOKUP(Ventas[[#This Row],[CódigoProducto]],Productos[[CódigoProducto]:[Costo de venta]],2,FALSE)</f>
        <v>Samsung Galaxy A20</v>
      </c>
      <c r="G2451">
        <f>VLOOKUP(Ventas[[#This Row],[CódigoProducto]],Productos[[CódigoProducto]:[Costo de venta]],3,FALSE)</f>
        <v>1725</v>
      </c>
      <c r="H2451">
        <f>VLOOKUP(Ventas[[#This Row],[CódigoProducto]],Productos[[CódigoProducto]:[Costo de venta]],4,FALSE)</f>
        <v>1500</v>
      </c>
    </row>
    <row r="2452" spans="1:8" ht="15.6" thickTop="1" thickBot="1" x14ac:dyDescent="0.35">
      <c r="A2452" s="1">
        <v>41962</v>
      </c>
      <c r="B2452" s="13" t="s">
        <v>56</v>
      </c>
      <c r="C2452" t="s">
        <v>15</v>
      </c>
      <c r="D2452">
        <v>2</v>
      </c>
      <c r="E2452" t="str">
        <f>VLOOKUP(Ventas[[#This Row],[Representante]],Vendedores[],2,FALSE)</f>
        <v>Juliaca</v>
      </c>
      <c r="F2452" t="str">
        <f>VLOOKUP(Ventas[[#This Row],[CódigoProducto]],Productos[[CódigoProducto]:[Costo de venta]],2,FALSE)</f>
        <v>Moto G Plus</v>
      </c>
      <c r="G2452">
        <f>VLOOKUP(Ventas[[#This Row],[CódigoProducto]],Productos[[CódigoProducto]:[Costo de venta]],3,FALSE)</f>
        <v>2376</v>
      </c>
      <c r="H2452">
        <f>VLOOKUP(Ventas[[#This Row],[CódigoProducto]],Productos[[CódigoProducto]:[Costo de venta]],4,FALSE)</f>
        <v>2200</v>
      </c>
    </row>
    <row r="2453" spans="1:8" ht="15.6" thickTop="1" thickBot="1" x14ac:dyDescent="0.35">
      <c r="A2453" s="1">
        <v>41962</v>
      </c>
      <c r="B2453" s="13" t="s">
        <v>52</v>
      </c>
      <c r="C2453" t="s">
        <v>24</v>
      </c>
      <c r="D2453">
        <v>3</v>
      </c>
      <c r="E2453" t="str">
        <f>VLOOKUP(Ventas[[#This Row],[Representante]],Vendedores[],2,FALSE)</f>
        <v>Ayacucho</v>
      </c>
      <c r="F2453" t="str">
        <f>VLOOKUP(Ventas[[#This Row],[CódigoProducto]],Productos[[CódigoProducto]:[Costo de venta]],2,FALSE)</f>
        <v>Samsung Galaxy S5</v>
      </c>
      <c r="G2453">
        <f>VLOOKUP(Ventas[[#This Row],[CódigoProducto]],Productos[[CódigoProducto]:[Costo de venta]],3,FALSE)</f>
        <v>2167.1999999999998</v>
      </c>
      <c r="H2453">
        <f>VLOOKUP(Ventas[[#This Row],[CódigoProducto]],Productos[[CódigoProducto]:[Costo de venta]],4,FALSE)</f>
        <v>1720</v>
      </c>
    </row>
    <row r="2454" spans="1:8" ht="15.6" thickTop="1" thickBot="1" x14ac:dyDescent="0.35">
      <c r="A2454" s="1">
        <v>41962</v>
      </c>
      <c r="B2454" s="13" t="s">
        <v>55</v>
      </c>
      <c r="C2454" t="s">
        <v>18</v>
      </c>
      <c r="D2454">
        <v>1</v>
      </c>
      <c r="E2454" t="str">
        <f>VLOOKUP(Ventas[[#This Row],[Representante]],Vendedores[],2,FALSE)</f>
        <v>Pucallpa</v>
      </c>
      <c r="F2454" t="str">
        <f>VLOOKUP(Ventas[[#This Row],[CódigoProducto]],Productos[[CódigoProducto]:[Costo de venta]],2,FALSE)</f>
        <v>Apple iPhone 6</v>
      </c>
      <c r="G2454">
        <f>VLOOKUP(Ventas[[#This Row],[CódigoProducto]],Productos[[CódigoProducto]:[Costo de venta]],3,FALSE)</f>
        <v>1312.5</v>
      </c>
      <c r="H2454">
        <f>VLOOKUP(Ventas[[#This Row],[CódigoProducto]],Productos[[CódigoProducto]:[Costo de venta]],4,FALSE)</f>
        <v>1250</v>
      </c>
    </row>
    <row r="2455" spans="1:8" ht="15.6" thickTop="1" thickBot="1" x14ac:dyDescent="0.35">
      <c r="A2455" s="1">
        <v>41962</v>
      </c>
      <c r="B2455" s="13" t="s">
        <v>57</v>
      </c>
      <c r="C2455" t="s">
        <v>18</v>
      </c>
      <c r="D2455">
        <v>13</v>
      </c>
      <c r="E2455" t="str">
        <f>VLOOKUP(Ventas[[#This Row],[Representante]],Vendedores[],2,FALSE)</f>
        <v>Tumbes</v>
      </c>
      <c r="F2455" t="str">
        <f>VLOOKUP(Ventas[[#This Row],[CódigoProducto]],Productos[[CódigoProducto]:[Costo de venta]],2,FALSE)</f>
        <v>Apple iPhone 6</v>
      </c>
      <c r="G2455">
        <f>VLOOKUP(Ventas[[#This Row],[CódigoProducto]],Productos[[CódigoProducto]:[Costo de venta]],3,FALSE)</f>
        <v>1312.5</v>
      </c>
      <c r="H2455">
        <f>VLOOKUP(Ventas[[#This Row],[CódigoProducto]],Productos[[CódigoProducto]:[Costo de venta]],4,FALSE)</f>
        <v>1250</v>
      </c>
    </row>
    <row r="2456" spans="1:8" ht="15.6" thickTop="1" thickBot="1" x14ac:dyDescent="0.35">
      <c r="A2456" s="1">
        <v>41962</v>
      </c>
      <c r="B2456" s="13" t="s">
        <v>45</v>
      </c>
      <c r="C2456" t="s">
        <v>14</v>
      </c>
      <c r="D2456">
        <v>3</v>
      </c>
      <c r="E2456" t="str">
        <f>VLOOKUP(Ventas[[#This Row],[Representante]],Vendedores[],2,FALSE)</f>
        <v>Ilo</v>
      </c>
      <c r="F2456" t="str">
        <f>VLOOKUP(Ventas[[#This Row],[CódigoProducto]],Productos[[CódigoProducto]:[Costo de venta]],2,FALSE)</f>
        <v>Samsung Galaxy A20</v>
      </c>
      <c r="G2456">
        <f>VLOOKUP(Ventas[[#This Row],[CódigoProducto]],Productos[[CódigoProducto]:[Costo de venta]],3,FALSE)</f>
        <v>1725</v>
      </c>
      <c r="H2456">
        <f>VLOOKUP(Ventas[[#This Row],[CódigoProducto]],Productos[[CódigoProducto]:[Costo de venta]],4,FALSE)</f>
        <v>1500</v>
      </c>
    </row>
    <row r="2457" spans="1:8" ht="15.6" thickTop="1" thickBot="1" x14ac:dyDescent="0.35">
      <c r="A2457" s="1">
        <v>41962</v>
      </c>
      <c r="B2457" s="13" t="s">
        <v>51</v>
      </c>
      <c r="C2457" t="s">
        <v>16</v>
      </c>
      <c r="D2457">
        <v>3</v>
      </c>
      <c r="E2457" t="str">
        <f>VLOOKUP(Ventas[[#This Row],[Representante]],Vendedores[],2,FALSE)</f>
        <v>Huaraz</v>
      </c>
      <c r="F2457" t="str">
        <f>VLOOKUP(Ventas[[#This Row],[CódigoProducto]],Productos[[CódigoProducto]:[Costo de venta]],2,FALSE)</f>
        <v>Huawei Nexus 6P</v>
      </c>
      <c r="G2457">
        <f>VLOOKUP(Ventas[[#This Row],[CódigoProducto]],Productos[[CódigoProducto]:[Costo de venta]],3,FALSE)</f>
        <v>1624</v>
      </c>
      <c r="H2457">
        <f>VLOOKUP(Ventas[[#This Row],[CódigoProducto]],Productos[[CódigoProducto]:[Costo de venta]],4,FALSE)</f>
        <v>1450</v>
      </c>
    </row>
    <row r="2458" spans="1:8" ht="15.6" thickTop="1" thickBot="1" x14ac:dyDescent="0.35">
      <c r="A2458" s="1">
        <v>41962</v>
      </c>
      <c r="B2458" s="13" t="s">
        <v>58</v>
      </c>
      <c r="C2458" t="s">
        <v>13</v>
      </c>
      <c r="D2458">
        <v>2</v>
      </c>
      <c r="E2458" t="str">
        <f>VLOOKUP(Ventas[[#This Row],[Representante]],Vendedores[],2,FALSE)</f>
        <v>Chincha</v>
      </c>
      <c r="F2458" t="str">
        <f>VLOOKUP(Ventas[[#This Row],[CódigoProducto]],Productos[[CódigoProducto]:[Costo de venta]],2,FALSE)</f>
        <v>Xiaomi Redmi Note 9</v>
      </c>
      <c r="G2458">
        <f>VLOOKUP(Ventas[[#This Row],[CódigoProducto]],Productos[[CódigoProducto]:[Costo de venta]],3,FALSE)</f>
        <v>1683</v>
      </c>
      <c r="H2458">
        <f>VLOOKUP(Ventas[[#This Row],[CódigoProducto]],Productos[[CódigoProducto]:[Costo de venta]],4,FALSE)</f>
        <v>1530</v>
      </c>
    </row>
    <row r="2459" spans="1:8" ht="15.6" thickTop="1" thickBot="1" x14ac:dyDescent="0.35">
      <c r="A2459" s="1">
        <v>41962</v>
      </c>
      <c r="B2459" s="13" t="s">
        <v>60</v>
      </c>
      <c r="C2459" t="s">
        <v>24</v>
      </c>
      <c r="D2459">
        <v>3</v>
      </c>
      <c r="E2459" t="str">
        <f>VLOOKUP(Ventas[[#This Row],[Representante]],Vendedores[],2,FALSE)</f>
        <v>Pisco</v>
      </c>
      <c r="F2459" t="str">
        <f>VLOOKUP(Ventas[[#This Row],[CódigoProducto]],Productos[[CódigoProducto]:[Costo de venta]],2,FALSE)</f>
        <v>Samsung Galaxy S5</v>
      </c>
      <c r="G2459">
        <f>VLOOKUP(Ventas[[#This Row],[CódigoProducto]],Productos[[CódigoProducto]:[Costo de venta]],3,FALSE)</f>
        <v>2167.1999999999998</v>
      </c>
      <c r="H2459">
        <f>VLOOKUP(Ventas[[#This Row],[CódigoProducto]],Productos[[CódigoProducto]:[Costo de venta]],4,FALSE)</f>
        <v>1720</v>
      </c>
    </row>
    <row r="2460" spans="1:8" ht="15.6" thickTop="1" thickBot="1" x14ac:dyDescent="0.35">
      <c r="A2460" s="1">
        <v>41962</v>
      </c>
      <c r="B2460" s="13" t="s">
        <v>54</v>
      </c>
      <c r="C2460" t="s">
        <v>24</v>
      </c>
      <c r="D2460">
        <v>1</v>
      </c>
      <c r="E2460" t="str">
        <f>VLOOKUP(Ventas[[#This Row],[Representante]],Vendedores[],2,FALSE)</f>
        <v>Cañete</v>
      </c>
      <c r="F2460" t="str">
        <f>VLOOKUP(Ventas[[#This Row],[CódigoProducto]],Productos[[CódigoProducto]:[Costo de venta]],2,FALSE)</f>
        <v>Samsung Galaxy S5</v>
      </c>
      <c r="G2460">
        <f>VLOOKUP(Ventas[[#This Row],[CódigoProducto]],Productos[[CódigoProducto]:[Costo de venta]],3,FALSE)</f>
        <v>2167.1999999999998</v>
      </c>
      <c r="H2460">
        <f>VLOOKUP(Ventas[[#This Row],[CódigoProducto]],Productos[[CódigoProducto]:[Costo de venta]],4,FALSE)</f>
        <v>1720</v>
      </c>
    </row>
    <row r="2461" spans="1:8" ht="15.6" thickTop="1" thickBot="1" x14ac:dyDescent="0.35">
      <c r="A2461" s="1">
        <v>41962</v>
      </c>
      <c r="B2461" s="13" t="s">
        <v>63</v>
      </c>
      <c r="C2461" t="s">
        <v>24</v>
      </c>
      <c r="D2461">
        <v>2</v>
      </c>
      <c r="E2461" t="str">
        <f>VLOOKUP(Ventas[[#This Row],[Representante]],Vendedores[],2,FALSE)</f>
        <v>Jaén</v>
      </c>
      <c r="F2461" t="str">
        <f>VLOOKUP(Ventas[[#This Row],[CódigoProducto]],Productos[[CódigoProducto]:[Costo de venta]],2,FALSE)</f>
        <v>Samsung Galaxy S5</v>
      </c>
      <c r="G2461">
        <f>VLOOKUP(Ventas[[#This Row],[CódigoProducto]],Productos[[CódigoProducto]:[Costo de venta]],3,FALSE)</f>
        <v>2167.1999999999998</v>
      </c>
      <c r="H2461">
        <f>VLOOKUP(Ventas[[#This Row],[CódigoProducto]],Productos[[CódigoProducto]:[Costo de venta]],4,FALSE)</f>
        <v>1720</v>
      </c>
    </row>
    <row r="2462" spans="1:8" ht="15.6" thickTop="1" thickBot="1" x14ac:dyDescent="0.35">
      <c r="A2462" s="1">
        <v>41962</v>
      </c>
      <c r="B2462" s="13" t="s">
        <v>64</v>
      </c>
      <c r="C2462" t="s">
        <v>13</v>
      </c>
      <c r="D2462">
        <v>2</v>
      </c>
      <c r="E2462" t="str">
        <f>VLOOKUP(Ventas[[#This Row],[Representante]],Vendedores[],2,FALSE)</f>
        <v>Moyobamba</v>
      </c>
      <c r="F2462" t="str">
        <f>VLOOKUP(Ventas[[#This Row],[CódigoProducto]],Productos[[CódigoProducto]:[Costo de venta]],2,FALSE)</f>
        <v>Xiaomi Redmi Note 9</v>
      </c>
      <c r="G2462">
        <f>VLOOKUP(Ventas[[#This Row],[CódigoProducto]],Productos[[CódigoProducto]:[Costo de venta]],3,FALSE)</f>
        <v>1683</v>
      </c>
      <c r="H2462">
        <f>VLOOKUP(Ventas[[#This Row],[CódigoProducto]],Productos[[CódigoProducto]:[Costo de venta]],4,FALSE)</f>
        <v>1530</v>
      </c>
    </row>
    <row r="2463" spans="1:8" ht="15.6" thickTop="1" thickBot="1" x14ac:dyDescent="0.35">
      <c r="A2463" s="1">
        <v>41962</v>
      </c>
      <c r="B2463" s="13" t="s">
        <v>65</v>
      </c>
      <c r="C2463" t="s">
        <v>20</v>
      </c>
      <c r="D2463">
        <v>2</v>
      </c>
      <c r="E2463" t="str">
        <f>VLOOKUP(Ventas[[#This Row],[Representante]],Vendedores[],2,FALSE)</f>
        <v>Barranca</v>
      </c>
      <c r="F2463" t="str">
        <f>VLOOKUP(Ventas[[#This Row],[CódigoProducto]],Productos[[CódigoProducto]:[Costo de venta]],2,FALSE)</f>
        <v>ALCATEL OneTouch</v>
      </c>
      <c r="G2463">
        <f>VLOOKUP(Ventas[[#This Row],[CódigoProducto]],Productos[[CódigoProducto]:[Costo de venta]],3,FALSE)</f>
        <v>1020</v>
      </c>
      <c r="H2463">
        <f>VLOOKUP(Ventas[[#This Row],[CódigoProducto]],Productos[[CódigoProducto]:[Costo de venta]],4,FALSE)</f>
        <v>850</v>
      </c>
    </row>
    <row r="2464" spans="1:8" ht="15.6" thickTop="1" thickBot="1" x14ac:dyDescent="0.35">
      <c r="A2464" s="1">
        <v>41962</v>
      </c>
      <c r="B2464" s="13" t="s">
        <v>66</v>
      </c>
      <c r="C2464" t="s">
        <v>18</v>
      </c>
      <c r="D2464">
        <v>3</v>
      </c>
      <c r="E2464" t="str">
        <f>VLOOKUP(Ventas[[#This Row],[Representante]],Vendedores[],2,FALSE)</f>
        <v>Huacho</v>
      </c>
      <c r="F2464" t="str">
        <f>VLOOKUP(Ventas[[#This Row],[CódigoProducto]],Productos[[CódigoProducto]:[Costo de venta]],2,FALSE)</f>
        <v>Apple iPhone 6</v>
      </c>
      <c r="G2464">
        <f>VLOOKUP(Ventas[[#This Row],[CódigoProducto]],Productos[[CódigoProducto]:[Costo de venta]],3,FALSE)</f>
        <v>1312.5</v>
      </c>
      <c r="H2464">
        <f>VLOOKUP(Ventas[[#This Row],[CódigoProducto]],Productos[[CódigoProducto]:[Costo de venta]],4,FALSE)</f>
        <v>1250</v>
      </c>
    </row>
    <row r="2465" spans="1:8" ht="15.6" thickTop="1" thickBot="1" x14ac:dyDescent="0.35">
      <c r="A2465" s="1">
        <v>41962</v>
      </c>
      <c r="B2465" s="13" t="s">
        <v>67</v>
      </c>
      <c r="C2465" t="s">
        <v>24</v>
      </c>
      <c r="D2465">
        <v>1</v>
      </c>
      <c r="E2465" t="str">
        <f>VLOOKUP(Ventas[[#This Row],[Representante]],Vendedores[],2,FALSE)</f>
        <v>Tingo María</v>
      </c>
      <c r="F2465" t="str">
        <f>VLOOKUP(Ventas[[#This Row],[CódigoProducto]],Productos[[CódigoProducto]:[Costo de venta]],2,FALSE)</f>
        <v>Samsung Galaxy S5</v>
      </c>
      <c r="G2465">
        <f>VLOOKUP(Ventas[[#This Row],[CódigoProducto]],Productos[[CódigoProducto]:[Costo de venta]],3,FALSE)</f>
        <v>2167.1999999999998</v>
      </c>
      <c r="H2465">
        <f>VLOOKUP(Ventas[[#This Row],[CódigoProducto]],Productos[[CódigoProducto]:[Costo de venta]],4,FALSE)</f>
        <v>1720</v>
      </c>
    </row>
    <row r="2466" spans="1:8" ht="15.6" thickTop="1" thickBot="1" x14ac:dyDescent="0.35">
      <c r="A2466" s="1">
        <v>41962</v>
      </c>
      <c r="B2466" s="13" t="s">
        <v>68</v>
      </c>
      <c r="C2466" t="s">
        <v>18</v>
      </c>
      <c r="D2466">
        <v>3</v>
      </c>
      <c r="E2466" t="str">
        <f>VLOOKUP(Ventas[[#This Row],[Representante]],Vendedores[],2,FALSE)</f>
        <v>Paita</v>
      </c>
      <c r="F2466" t="str">
        <f>VLOOKUP(Ventas[[#This Row],[CódigoProducto]],Productos[[CódigoProducto]:[Costo de venta]],2,FALSE)</f>
        <v>Apple iPhone 6</v>
      </c>
      <c r="G2466">
        <f>VLOOKUP(Ventas[[#This Row],[CódigoProducto]],Productos[[CódigoProducto]:[Costo de venta]],3,FALSE)</f>
        <v>1312.5</v>
      </c>
      <c r="H2466">
        <f>VLOOKUP(Ventas[[#This Row],[CódigoProducto]],Productos[[CódigoProducto]:[Costo de venta]],4,FALSE)</f>
        <v>1250</v>
      </c>
    </row>
    <row r="2467" spans="1:8" ht="15.6" thickTop="1" thickBot="1" x14ac:dyDescent="0.35">
      <c r="A2467" s="1">
        <v>41962</v>
      </c>
      <c r="B2467" s="13" t="s">
        <v>62</v>
      </c>
      <c r="C2467" t="s">
        <v>14</v>
      </c>
      <c r="D2467">
        <v>2</v>
      </c>
      <c r="E2467" t="str">
        <f>VLOOKUP(Ventas[[#This Row],[Representante]],Vendedores[],2,FALSE)</f>
        <v>Sullana</v>
      </c>
      <c r="F2467" t="str">
        <f>VLOOKUP(Ventas[[#This Row],[CódigoProducto]],Productos[[CódigoProducto]:[Costo de venta]],2,FALSE)</f>
        <v>Samsung Galaxy A20</v>
      </c>
      <c r="G2467">
        <f>VLOOKUP(Ventas[[#This Row],[CódigoProducto]],Productos[[CódigoProducto]:[Costo de venta]],3,FALSE)</f>
        <v>1725</v>
      </c>
      <c r="H2467">
        <f>VLOOKUP(Ventas[[#This Row],[CódigoProducto]],Productos[[CódigoProducto]:[Costo de venta]],4,FALSE)</f>
        <v>1500</v>
      </c>
    </row>
    <row r="2468" spans="1:8" ht="15.6" thickTop="1" thickBot="1" x14ac:dyDescent="0.35">
      <c r="A2468" s="1">
        <v>41962</v>
      </c>
      <c r="B2468" s="13" t="s">
        <v>61</v>
      </c>
      <c r="C2468" t="s">
        <v>21</v>
      </c>
      <c r="D2468">
        <v>2</v>
      </c>
      <c r="E2468" t="str">
        <f>VLOOKUP(Ventas[[#This Row],[Representante]],Vendedores[],2,FALSE)</f>
        <v>Cerro de Pasco</v>
      </c>
      <c r="F2468" t="str">
        <f>VLOOKUP(Ventas[[#This Row],[CódigoProducto]],Productos[[CódigoProducto]:[Costo de venta]],2,FALSE)</f>
        <v>BLU Studio X8</v>
      </c>
      <c r="G2468">
        <f>VLOOKUP(Ventas[[#This Row],[CódigoProducto]],Productos[[CódigoProducto]:[Costo de venta]],3,FALSE)</f>
        <v>1012</v>
      </c>
      <c r="H2468">
        <f>VLOOKUP(Ventas[[#This Row],[CódigoProducto]],Productos[[CódigoProducto]:[Costo de venta]],4,FALSE)</f>
        <v>920</v>
      </c>
    </row>
    <row r="2469" spans="1:8" ht="15.6" thickTop="1" thickBot="1" x14ac:dyDescent="0.35">
      <c r="A2469" s="1">
        <v>41962</v>
      </c>
      <c r="B2469" s="13" t="s">
        <v>69</v>
      </c>
      <c r="C2469" t="s">
        <v>24</v>
      </c>
      <c r="D2469">
        <v>3</v>
      </c>
      <c r="E2469" t="str">
        <f>VLOOKUP(Ventas[[#This Row],[Representante]],Vendedores[],2,FALSE)</f>
        <v>Satipo</v>
      </c>
      <c r="F2469" t="str">
        <f>VLOOKUP(Ventas[[#This Row],[CódigoProducto]],Productos[[CódigoProducto]:[Costo de venta]],2,FALSE)</f>
        <v>Samsung Galaxy S5</v>
      </c>
      <c r="G2469">
        <f>VLOOKUP(Ventas[[#This Row],[CódigoProducto]],Productos[[CódigoProducto]:[Costo de venta]],3,FALSE)</f>
        <v>2167.1999999999998</v>
      </c>
      <c r="H2469">
        <f>VLOOKUP(Ventas[[#This Row],[CódigoProducto]],Productos[[CódigoProducto]:[Costo de venta]],4,FALSE)</f>
        <v>1720</v>
      </c>
    </row>
    <row r="2470" spans="1:8" ht="15.6" thickTop="1" thickBot="1" x14ac:dyDescent="0.35">
      <c r="A2470" s="1">
        <v>41962</v>
      </c>
      <c r="B2470" s="13" t="s">
        <v>70</v>
      </c>
      <c r="C2470" t="s">
        <v>16</v>
      </c>
      <c r="D2470">
        <v>3</v>
      </c>
      <c r="E2470" t="str">
        <f>VLOOKUP(Ventas[[#This Row],[Representante]],Vendedores[],2,FALSE)</f>
        <v>Talara</v>
      </c>
      <c r="F2470" t="str">
        <f>VLOOKUP(Ventas[[#This Row],[CódigoProducto]],Productos[[CódigoProducto]:[Costo de venta]],2,FALSE)</f>
        <v>Huawei Nexus 6P</v>
      </c>
      <c r="G2470">
        <f>VLOOKUP(Ventas[[#This Row],[CódigoProducto]],Productos[[CódigoProducto]:[Costo de venta]],3,FALSE)</f>
        <v>1624</v>
      </c>
      <c r="H2470">
        <f>VLOOKUP(Ventas[[#This Row],[CódigoProducto]],Productos[[CódigoProducto]:[Costo de venta]],4,FALSE)</f>
        <v>1450</v>
      </c>
    </row>
    <row r="2471" spans="1:8" ht="15.6" thickTop="1" thickBot="1" x14ac:dyDescent="0.35">
      <c r="A2471" s="1">
        <v>41962</v>
      </c>
      <c r="B2471" s="13" t="s">
        <v>71</v>
      </c>
      <c r="C2471" t="s">
        <v>18</v>
      </c>
      <c r="D2471">
        <v>3</v>
      </c>
      <c r="E2471" t="str">
        <f>VLOOKUP(Ventas[[#This Row],[Representante]],Vendedores[],2,FALSE)</f>
        <v>Yurimaguas</v>
      </c>
      <c r="F2471" t="str">
        <f>VLOOKUP(Ventas[[#This Row],[CódigoProducto]],Productos[[CódigoProducto]:[Costo de venta]],2,FALSE)</f>
        <v>Apple iPhone 6</v>
      </c>
      <c r="G2471">
        <f>VLOOKUP(Ventas[[#This Row],[CódigoProducto]],Productos[[CódigoProducto]:[Costo de venta]],3,FALSE)</f>
        <v>1312.5</v>
      </c>
      <c r="H2471">
        <f>VLOOKUP(Ventas[[#This Row],[CódigoProducto]],Productos[[CódigoProducto]:[Costo de venta]],4,FALSE)</f>
        <v>1250</v>
      </c>
    </row>
    <row r="2472" spans="1:8" ht="15.6" thickTop="1" thickBot="1" x14ac:dyDescent="0.35">
      <c r="A2472" s="1">
        <v>41962</v>
      </c>
      <c r="B2472" s="13" t="s">
        <v>46</v>
      </c>
      <c r="C2472" t="s">
        <v>14</v>
      </c>
      <c r="D2472">
        <v>1</v>
      </c>
      <c r="E2472" t="str">
        <f>VLOOKUP(Ventas[[#This Row],[Representante]],Vendedores[],2,FALSE)</f>
        <v>Sicuani</v>
      </c>
      <c r="F2472" t="str">
        <f>VLOOKUP(Ventas[[#This Row],[CódigoProducto]],Productos[[CódigoProducto]:[Costo de venta]],2,FALSE)</f>
        <v>Samsung Galaxy A20</v>
      </c>
      <c r="G2472">
        <f>VLOOKUP(Ventas[[#This Row],[CódigoProducto]],Productos[[CódigoProducto]:[Costo de venta]],3,FALSE)</f>
        <v>1725</v>
      </c>
      <c r="H2472">
        <f>VLOOKUP(Ventas[[#This Row],[CódigoProducto]],Productos[[CódigoProducto]:[Costo de venta]],4,FALSE)</f>
        <v>1500</v>
      </c>
    </row>
    <row r="2473" spans="1:8" ht="15.6" thickTop="1" thickBot="1" x14ac:dyDescent="0.35">
      <c r="A2473" s="1">
        <v>41962</v>
      </c>
      <c r="B2473" s="13" t="s">
        <v>72</v>
      </c>
      <c r="C2473" t="s">
        <v>23</v>
      </c>
      <c r="D2473">
        <v>1</v>
      </c>
      <c r="E2473" t="str">
        <f>VLOOKUP(Ventas[[#This Row],[Representante]],Vendedores[],2,FALSE)</f>
        <v>Sechura</v>
      </c>
      <c r="F2473" t="str">
        <f>VLOOKUP(Ventas[[#This Row],[CódigoProducto]],Productos[[CódigoProducto]:[Costo de venta]],2,FALSE)</f>
        <v>Samsung Galaxy J7</v>
      </c>
      <c r="G2473">
        <f>VLOOKUP(Ventas[[#This Row],[CódigoProducto]],Productos[[CódigoProducto]:[Costo de venta]],3,FALSE)</f>
        <v>2016.5</v>
      </c>
      <c r="H2473">
        <f>VLOOKUP(Ventas[[#This Row],[CódigoProducto]],Productos[[CódigoProducto]:[Costo de venta]],4,FALSE)</f>
        <v>1850</v>
      </c>
    </row>
    <row r="2474" spans="1:8" ht="15.6" thickTop="1" thickBot="1" x14ac:dyDescent="0.35">
      <c r="A2474" s="1">
        <v>41962</v>
      </c>
      <c r="B2474" s="13" t="s">
        <v>73</v>
      </c>
      <c r="C2474" t="s">
        <v>24</v>
      </c>
      <c r="D2474">
        <v>3</v>
      </c>
      <c r="E2474" t="str">
        <f>VLOOKUP(Ventas[[#This Row],[Representante]],Vendedores[],2,FALSE)</f>
        <v>Puerto Maldonado</v>
      </c>
      <c r="F2474" t="str">
        <f>VLOOKUP(Ventas[[#This Row],[CódigoProducto]],Productos[[CódigoProducto]:[Costo de venta]],2,FALSE)</f>
        <v>Samsung Galaxy S5</v>
      </c>
      <c r="G2474">
        <f>VLOOKUP(Ventas[[#This Row],[CódigoProducto]],Productos[[CódigoProducto]:[Costo de venta]],3,FALSE)</f>
        <v>2167.1999999999998</v>
      </c>
      <c r="H2474">
        <f>VLOOKUP(Ventas[[#This Row],[CódigoProducto]],Productos[[CódigoProducto]:[Costo de venta]],4,FALSE)</f>
        <v>1720</v>
      </c>
    </row>
    <row r="2475" spans="1:8" ht="15.6" thickTop="1" thickBot="1" x14ac:dyDescent="0.35">
      <c r="A2475" s="1">
        <v>41962</v>
      </c>
      <c r="B2475" s="13" t="s">
        <v>74</v>
      </c>
      <c r="C2475" t="s">
        <v>20</v>
      </c>
      <c r="D2475">
        <v>11</v>
      </c>
      <c r="E2475" t="str">
        <f>VLOOKUP(Ventas[[#This Row],[Representante]],Vendedores[],2,FALSE)</f>
        <v>Huánuco</v>
      </c>
      <c r="F2475" t="str">
        <f>VLOOKUP(Ventas[[#This Row],[CódigoProducto]],Productos[[CódigoProducto]:[Costo de venta]],2,FALSE)</f>
        <v>ALCATEL OneTouch</v>
      </c>
      <c r="G2475">
        <f>VLOOKUP(Ventas[[#This Row],[CódigoProducto]],Productos[[CódigoProducto]:[Costo de venta]],3,FALSE)</f>
        <v>1020</v>
      </c>
      <c r="H2475">
        <f>VLOOKUP(Ventas[[#This Row],[CódigoProducto]],Productos[[CódigoProducto]:[Costo de venta]],4,FALSE)</f>
        <v>850</v>
      </c>
    </row>
    <row r="2476" spans="1:8" ht="15.6" thickTop="1" thickBot="1" x14ac:dyDescent="0.35">
      <c r="A2476" s="1">
        <v>41962</v>
      </c>
      <c r="B2476" s="13" t="s">
        <v>75</v>
      </c>
      <c r="C2476" t="s">
        <v>18</v>
      </c>
      <c r="D2476">
        <v>3</v>
      </c>
      <c r="E2476" t="str">
        <f>VLOOKUP(Ventas[[#This Row],[Representante]],Vendedores[],2,FALSE)</f>
        <v>Tarapoto</v>
      </c>
      <c r="F2476" t="str">
        <f>VLOOKUP(Ventas[[#This Row],[CódigoProducto]],Productos[[CódigoProducto]:[Costo de venta]],2,FALSE)</f>
        <v>Apple iPhone 6</v>
      </c>
      <c r="G2476">
        <f>VLOOKUP(Ventas[[#This Row],[CódigoProducto]],Productos[[CódigoProducto]:[Costo de venta]],3,FALSE)</f>
        <v>1312.5</v>
      </c>
      <c r="H2476">
        <f>VLOOKUP(Ventas[[#This Row],[CódigoProducto]],Productos[[CódigoProducto]:[Costo de venta]],4,FALSE)</f>
        <v>1250</v>
      </c>
    </row>
    <row r="2477" spans="1:8" ht="15.6" thickTop="1" thickBot="1" x14ac:dyDescent="0.35">
      <c r="A2477" s="1">
        <v>41962</v>
      </c>
      <c r="B2477" s="13" t="s">
        <v>76</v>
      </c>
      <c r="C2477" t="s">
        <v>23</v>
      </c>
      <c r="D2477">
        <v>3</v>
      </c>
      <c r="E2477" t="str">
        <f>VLOOKUP(Ventas[[#This Row],[Representante]],Vendedores[],2,FALSE)</f>
        <v>Chepén</v>
      </c>
      <c r="F2477" t="str">
        <f>VLOOKUP(Ventas[[#This Row],[CódigoProducto]],Productos[[CódigoProducto]:[Costo de venta]],2,FALSE)</f>
        <v>Samsung Galaxy J7</v>
      </c>
      <c r="G2477">
        <f>VLOOKUP(Ventas[[#This Row],[CódigoProducto]],Productos[[CódigoProducto]:[Costo de venta]],3,FALSE)</f>
        <v>2016.5</v>
      </c>
      <c r="H2477">
        <f>VLOOKUP(Ventas[[#This Row],[CódigoProducto]],Productos[[CódigoProducto]:[Costo de venta]],4,FALSE)</f>
        <v>1850</v>
      </c>
    </row>
    <row r="2478" spans="1:8" ht="15.6" thickTop="1" thickBot="1" x14ac:dyDescent="0.35">
      <c r="A2478" s="1">
        <v>41962</v>
      </c>
      <c r="B2478" s="13" t="s">
        <v>77</v>
      </c>
      <c r="C2478" t="s">
        <v>15</v>
      </c>
      <c r="D2478">
        <v>11</v>
      </c>
      <c r="E2478" t="str">
        <f>VLOOKUP(Ventas[[#This Row],[Representante]],Vendedores[],2,FALSE)</f>
        <v>Moquegua</v>
      </c>
      <c r="F2478" t="str">
        <f>VLOOKUP(Ventas[[#This Row],[CódigoProducto]],Productos[[CódigoProducto]:[Costo de venta]],2,FALSE)</f>
        <v>Moto G Plus</v>
      </c>
      <c r="G2478">
        <f>VLOOKUP(Ventas[[#This Row],[CódigoProducto]],Productos[[CódigoProducto]:[Costo de venta]],3,FALSE)</f>
        <v>2376</v>
      </c>
      <c r="H2478">
        <f>VLOOKUP(Ventas[[#This Row],[CódigoProducto]],Productos[[CódigoProducto]:[Costo de venta]],4,FALSE)</f>
        <v>2200</v>
      </c>
    </row>
    <row r="2479" spans="1:8" ht="15.6" thickTop="1" thickBot="1" x14ac:dyDescent="0.35">
      <c r="A2479" s="1">
        <v>41962</v>
      </c>
      <c r="B2479" s="13" t="s">
        <v>78</v>
      </c>
      <c r="C2479" t="s">
        <v>24</v>
      </c>
      <c r="D2479">
        <v>1</v>
      </c>
      <c r="E2479" t="str">
        <f>VLOOKUP(Ventas[[#This Row],[Representante]],Vendedores[],2,FALSE)</f>
        <v>Tarma</v>
      </c>
      <c r="F2479" t="str">
        <f>VLOOKUP(Ventas[[#This Row],[CódigoProducto]],Productos[[CódigoProducto]:[Costo de venta]],2,FALSE)</f>
        <v>Samsung Galaxy S5</v>
      </c>
      <c r="G2479">
        <f>VLOOKUP(Ventas[[#This Row],[CódigoProducto]],Productos[[CódigoProducto]:[Costo de venta]],3,FALSE)</f>
        <v>2167.1999999999998</v>
      </c>
      <c r="H2479">
        <f>VLOOKUP(Ventas[[#This Row],[CódigoProducto]],Productos[[CódigoProducto]:[Costo de venta]],4,FALSE)</f>
        <v>1720</v>
      </c>
    </row>
    <row r="2480" spans="1:8" ht="15.6" thickTop="1" thickBot="1" x14ac:dyDescent="0.35">
      <c r="A2480" s="1">
        <v>41962</v>
      </c>
      <c r="B2480" s="13" t="s">
        <v>79</v>
      </c>
      <c r="C2480" t="s">
        <v>21</v>
      </c>
      <c r="D2480">
        <v>1</v>
      </c>
      <c r="E2480" t="str">
        <f>VLOOKUP(Ventas[[#This Row],[Representante]],Vendedores[],2,FALSE)</f>
        <v>Ayacucho</v>
      </c>
      <c r="F2480" t="str">
        <f>VLOOKUP(Ventas[[#This Row],[CódigoProducto]],Productos[[CódigoProducto]:[Costo de venta]],2,FALSE)</f>
        <v>BLU Studio X8</v>
      </c>
      <c r="G2480">
        <f>VLOOKUP(Ventas[[#This Row],[CódigoProducto]],Productos[[CódigoProducto]:[Costo de venta]],3,FALSE)</f>
        <v>1012</v>
      </c>
      <c r="H2480">
        <f>VLOOKUP(Ventas[[#This Row],[CódigoProducto]],Productos[[CódigoProducto]:[Costo de venta]],4,FALSE)</f>
        <v>920</v>
      </c>
    </row>
    <row r="2481" spans="1:8" ht="15.6" thickTop="1" thickBot="1" x14ac:dyDescent="0.35">
      <c r="A2481" s="1">
        <v>41962</v>
      </c>
      <c r="B2481" s="13" t="s">
        <v>80</v>
      </c>
      <c r="C2481" t="s">
        <v>24</v>
      </c>
      <c r="D2481">
        <v>1</v>
      </c>
      <c r="E2481" t="str">
        <f>VLOOKUP(Ventas[[#This Row],[Representante]],Vendedores[],2,FALSE)</f>
        <v>Tacna</v>
      </c>
      <c r="F2481" t="str">
        <f>VLOOKUP(Ventas[[#This Row],[CódigoProducto]],Productos[[CódigoProducto]:[Costo de venta]],2,FALSE)</f>
        <v>Samsung Galaxy S5</v>
      </c>
      <c r="G2481">
        <f>VLOOKUP(Ventas[[#This Row],[CódigoProducto]],Productos[[CódigoProducto]:[Costo de venta]],3,FALSE)</f>
        <v>2167.1999999999998</v>
      </c>
      <c r="H2481">
        <f>VLOOKUP(Ventas[[#This Row],[CódigoProducto]],Productos[[CódigoProducto]:[Costo de venta]],4,FALSE)</f>
        <v>1720</v>
      </c>
    </row>
    <row r="2482" spans="1:8" ht="15.6" thickTop="1" thickBot="1" x14ac:dyDescent="0.35">
      <c r="A2482" s="1">
        <v>41962</v>
      </c>
      <c r="B2482" s="13" t="s">
        <v>81</v>
      </c>
      <c r="C2482" t="s">
        <v>17</v>
      </c>
      <c r="D2482">
        <v>3</v>
      </c>
      <c r="E2482" t="str">
        <f>VLOOKUP(Ventas[[#This Row],[Representante]],Vendedores[],2,FALSE)</f>
        <v>Huacho</v>
      </c>
      <c r="F2482" t="str">
        <f>VLOOKUP(Ventas[[#This Row],[CódigoProducto]],Productos[[CódigoProducto]:[Costo de venta]],2,FALSE)</f>
        <v>BLU Advance 5.0</v>
      </c>
      <c r="G2482">
        <f>VLOOKUP(Ventas[[#This Row],[CódigoProducto]],Productos[[CódigoProducto]:[Costo de venta]],3,FALSE)</f>
        <v>1620</v>
      </c>
      <c r="H2482">
        <f>VLOOKUP(Ventas[[#This Row],[CódigoProducto]],Productos[[CódigoProducto]:[Costo de venta]],4,FALSE)</f>
        <v>1350</v>
      </c>
    </row>
    <row r="2483" spans="1:8" ht="15.6" thickTop="1" thickBot="1" x14ac:dyDescent="0.35">
      <c r="A2483" s="1">
        <v>41962</v>
      </c>
      <c r="B2483" s="13" t="s">
        <v>44</v>
      </c>
      <c r="C2483" t="s">
        <v>23</v>
      </c>
      <c r="D2483">
        <v>1</v>
      </c>
      <c r="E2483" t="str">
        <f>VLOOKUP(Ventas[[#This Row],[Representante]],Vendedores[],2,FALSE)</f>
        <v>Iquitos</v>
      </c>
      <c r="F2483" t="str">
        <f>VLOOKUP(Ventas[[#This Row],[CódigoProducto]],Productos[[CódigoProducto]:[Costo de venta]],2,FALSE)</f>
        <v>Samsung Galaxy J7</v>
      </c>
      <c r="G2483">
        <f>VLOOKUP(Ventas[[#This Row],[CódigoProducto]],Productos[[CódigoProducto]:[Costo de venta]],3,FALSE)</f>
        <v>2016.5</v>
      </c>
      <c r="H2483">
        <f>VLOOKUP(Ventas[[#This Row],[CódigoProducto]],Productos[[CódigoProducto]:[Costo de venta]],4,FALSE)</f>
        <v>1850</v>
      </c>
    </row>
    <row r="2484" spans="1:8" ht="15.6" thickTop="1" thickBot="1" x14ac:dyDescent="0.35">
      <c r="A2484" s="1">
        <v>41962</v>
      </c>
      <c r="B2484" s="13" t="s">
        <v>82</v>
      </c>
      <c r="C2484" t="s">
        <v>14</v>
      </c>
      <c r="D2484">
        <v>2</v>
      </c>
      <c r="E2484" t="str">
        <f>VLOOKUP(Ventas[[#This Row],[Representante]],Vendedores[],2,FALSE)</f>
        <v>Moquegua</v>
      </c>
      <c r="F2484" t="str">
        <f>VLOOKUP(Ventas[[#This Row],[CódigoProducto]],Productos[[CódigoProducto]:[Costo de venta]],2,FALSE)</f>
        <v>Samsung Galaxy A20</v>
      </c>
      <c r="G2484">
        <f>VLOOKUP(Ventas[[#This Row],[CódigoProducto]],Productos[[CódigoProducto]:[Costo de venta]],3,FALSE)</f>
        <v>1725</v>
      </c>
      <c r="H2484">
        <f>VLOOKUP(Ventas[[#This Row],[CódigoProducto]],Productos[[CódigoProducto]:[Costo de venta]],4,FALSE)</f>
        <v>1500</v>
      </c>
    </row>
    <row r="2485" spans="1:8" ht="15.6" thickTop="1" thickBot="1" x14ac:dyDescent="0.35">
      <c r="A2485" s="1">
        <v>41963</v>
      </c>
      <c r="B2485" s="13" t="s">
        <v>83</v>
      </c>
      <c r="C2485" t="s">
        <v>17</v>
      </c>
      <c r="D2485">
        <v>1</v>
      </c>
      <c r="E2485" t="str">
        <f>VLOOKUP(Ventas[[#This Row],[Representante]],Vendedores[],2,FALSE)</f>
        <v>Huaraz</v>
      </c>
      <c r="F2485" t="str">
        <f>VLOOKUP(Ventas[[#This Row],[CódigoProducto]],Productos[[CódigoProducto]:[Costo de venta]],2,FALSE)</f>
        <v>BLU Advance 5.0</v>
      </c>
      <c r="G2485">
        <f>VLOOKUP(Ventas[[#This Row],[CódigoProducto]],Productos[[CódigoProducto]:[Costo de venta]],3,FALSE)</f>
        <v>1620</v>
      </c>
      <c r="H2485">
        <f>VLOOKUP(Ventas[[#This Row],[CódigoProducto]],Productos[[CódigoProducto]:[Costo de venta]],4,FALSE)</f>
        <v>1350</v>
      </c>
    </row>
    <row r="2486" spans="1:8" ht="15.6" thickTop="1" thickBot="1" x14ac:dyDescent="0.35">
      <c r="A2486" s="1">
        <v>41963</v>
      </c>
      <c r="B2486" s="13" t="s">
        <v>84</v>
      </c>
      <c r="C2486" t="s">
        <v>14</v>
      </c>
      <c r="D2486">
        <v>2</v>
      </c>
      <c r="E2486" t="str">
        <f>VLOOKUP(Ventas[[#This Row],[Representante]],Vendedores[],2,FALSE)</f>
        <v>Trujillo</v>
      </c>
      <c r="F2486" t="str">
        <f>VLOOKUP(Ventas[[#This Row],[CódigoProducto]],Productos[[CódigoProducto]:[Costo de venta]],2,FALSE)</f>
        <v>Samsung Galaxy A20</v>
      </c>
      <c r="G2486">
        <f>VLOOKUP(Ventas[[#This Row],[CódigoProducto]],Productos[[CódigoProducto]:[Costo de venta]],3,FALSE)</f>
        <v>1725</v>
      </c>
      <c r="H2486">
        <f>VLOOKUP(Ventas[[#This Row],[CódigoProducto]],Productos[[CódigoProducto]:[Costo de venta]],4,FALSE)</f>
        <v>1500</v>
      </c>
    </row>
    <row r="2487" spans="1:8" ht="15.6" thickTop="1" thickBot="1" x14ac:dyDescent="0.35">
      <c r="A2487" s="1">
        <v>41963</v>
      </c>
      <c r="B2487" s="13" t="s">
        <v>85</v>
      </c>
      <c r="C2487" t="s">
        <v>17</v>
      </c>
      <c r="D2487">
        <v>2</v>
      </c>
      <c r="E2487" t="str">
        <f>VLOOKUP(Ventas[[#This Row],[Representante]],Vendedores[],2,FALSE)</f>
        <v>Jauja</v>
      </c>
      <c r="F2487" t="str">
        <f>VLOOKUP(Ventas[[#This Row],[CódigoProducto]],Productos[[CódigoProducto]:[Costo de venta]],2,FALSE)</f>
        <v>BLU Advance 5.0</v>
      </c>
      <c r="G2487">
        <f>VLOOKUP(Ventas[[#This Row],[CódigoProducto]],Productos[[CódigoProducto]:[Costo de venta]],3,FALSE)</f>
        <v>1620</v>
      </c>
      <c r="H2487">
        <f>VLOOKUP(Ventas[[#This Row],[CódigoProducto]],Productos[[CódigoProducto]:[Costo de venta]],4,FALSE)</f>
        <v>1350</v>
      </c>
    </row>
    <row r="2488" spans="1:8" ht="15.6" thickTop="1" thickBot="1" x14ac:dyDescent="0.35">
      <c r="A2488" s="1">
        <v>41963</v>
      </c>
      <c r="B2488" s="13" t="s">
        <v>86</v>
      </c>
      <c r="C2488" t="s">
        <v>24</v>
      </c>
      <c r="D2488">
        <v>2</v>
      </c>
      <c r="E2488" t="str">
        <f>VLOOKUP(Ventas[[#This Row],[Representante]],Vendedores[],2,FALSE)</f>
        <v>Puerto Maldonado</v>
      </c>
      <c r="F2488" t="str">
        <f>VLOOKUP(Ventas[[#This Row],[CódigoProducto]],Productos[[CódigoProducto]:[Costo de venta]],2,FALSE)</f>
        <v>Samsung Galaxy S5</v>
      </c>
      <c r="G2488">
        <f>VLOOKUP(Ventas[[#This Row],[CódigoProducto]],Productos[[CódigoProducto]:[Costo de venta]],3,FALSE)</f>
        <v>2167.1999999999998</v>
      </c>
      <c r="H2488">
        <f>VLOOKUP(Ventas[[#This Row],[CódigoProducto]],Productos[[CódigoProducto]:[Costo de venta]],4,FALSE)</f>
        <v>1720</v>
      </c>
    </row>
    <row r="2489" spans="1:8" ht="15.6" thickTop="1" thickBot="1" x14ac:dyDescent="0.35">
      <c r="A2489" s="1">
        <v>41963</v>
      </c>
      <c r="B2489" s="13" t="s">
        <v>36</v>
      </c>
      <c r="C2489" t="s">
        <v>16</v>
      </c>
      <c r="D2489">
        <v>2</v>
      </c>
      <c r="E2489" t="str">
        <f>VLOOKUP(Ventas[[#This Row],[Representante]],Vendedores[],2,FALSE)</f>
        <v>Barranca</v>
      </c>
      <c r="F2489" t="str">
        <f>VLOOKUP(Ventas[[#This Row],[CódigoProducto]],Productos[[CódigoProducto]:[Costo de venta]],2,FALSE)</f>
        <v>Huawei Nexus 6P</v>
      </c>
      <c r="G2489">
        <f>VLOOKUP(Ventas[[#This Row],[CódigoProducto]],Productos[[CódigoProducto]:[Costo de venta]],3,FALSE)</f>
        <v>1624</v>
      </c>
      <c r="H2489">
        <f>VLOOKUP(Ventas[[#This Row],[CódigoProducto]],Productos[[CódigoProducto]:[Costo de venta]],4,FALSE)</f>
        <v>1450</v>
      </c>
    </row>
    <row r="2490" spans="1:8" ht="15.6" thickTop="1" thickBot="1" x14ac:dyDescent="0.35">
      <c r="A2490" s="1">
        <v>41963</v>
      </c>
      <c r="B2490" s="13" t="s">
        <v>87</v>
      </c>
      <c r="C2490" t="s">
        <v>23</v>
      </c>
      <c r="D2490">
        <v>2</v>
      </c>
      <c r="E2490" t="str">
        <f>VLOOKUP(Ventas[[#This Row],[Representante]],Vendedores[],2,FALSE)</f>
        <v>Tumbes</v>
      </c>
      <c r="F2490" t="str">
        <f>VLOOKUP(Ventas[[#This Row],[CódigoProducto]],Productos[[CódigoProducto]:[Costo de venta]],2,FALSE)</f>
        <v>Samsung Galaxy J7</v>
      </c>
      <c r="G2490">
        <f>VLOOKUP(Ventas[[#This Row],[CódigoProducto]],Productos[[CódigoProducto]:[Costo de venta]],3,FALSE)</f>
        <v>2016.5</v>
      </c>
      <c r="H2490">
        <f>VLOOKUP(Ventas[[#This Row],[CódigoProducto]],Productos[[CódigoProducto]:[Costo de venta]],4,FALSE)</f>
        <v>1850</v>
      </c>
    </row>
    <row r="2491" spans="1:8" ht="15.6" thickTop="1" thickBot="1" x14ac:dyDescent="0.35">
      <c r="A2491" s="1">
        <v>41963</v>
      </c>
      <c r="B2491" s="13" t="s">
        <v>88</v>
      </c>
      <c r="C2491" t="s">
        <v>15</v>
      </c>
      <c r="D2491">
        <v>1</v>
      </c>
      <c r="E2491" t="str">
        <f>VLOOKUP(Ventas[[#This Row],[Representante]],Vendedores[],2,FALSE)</f>
        <v>Talara</v>
      </c>
      <c r="F2491" t="str">
        <f>VLOOKUP(Ventas[[#This Row],[CódigoProducto]],Productos[[CódigoProducto]:[Costo de venta]],2,FALSE)</f>
        <v>Moto G Plus</v>
      </c>
      <c r="G2491">
        <f>VLOOKUP(Ventas[[#This Row],[CódigoProducto]],Productos[[CódigoProducto]:[Costo de venta]],3,FALSE)</f>
        <v>2376</v>
      </c>
      <c r="H2491">
        <f>VLOOKUP(Ventas[[#This Row],[CódigoProducto]],Productos[[CódigoProducto]:[Costo de venta]],4,FALSE)</f>
        <v>2200</v>
      </c>
    </row>
    <row r="2492" spans="1:8" ht="15.6" thickTop="1" thickBot="1" x14ac:dyDescent="0.35">
      <c r="A2492" s="1">
        <v>41963</v>
      </c>
      <c r="B2492" s="13" t="s">
        <v>89</v>
      </c>
      <c r="C2492" t="s">
        <v>14</v>
      </c>
      <c r="D2492">
        <v>1</v>
      </c>
      <c r="E2492" t="str">
        <f>VLOOKUP(Ventas[[#This Row],[Representante]],Vendedores[],2,FALSE)</f>
        <v>Paita</v>
      </c>
      <c r="F2492" t="str">
        <f>VLOOKUP(Ventas[[#This Row],[CódigoProducto]],Productos[[CódigoProducto]:[Costo de venta]],2,FALSE)</f>
        <v>Samsung Galaxy A20</v>
      </c>
      <c r="G2492">
        <f>VLOOKUP(Ventas[[#This Row],[CódigoProducto]],Productos[[CódigoProducto]:[Costo de venta]],3,FALSE)</f>
        <v>1725</v>
      </c>
      <c r="H2492">
        <f>VLOOKUP(Ventas[[#This Row],[CódigoProducto]],Productos[[CódigoProducto]:[Costo de venta]],4,FALSE)</f>
        <v>1500</v>
      </c>
    </row>
    <row r="2493" spans="1:8" ht="15.6" thickTop="1" thickBot="1" x14ac:dyDescent="0.35">
      <c r="A2493" s="1">
        <v>41963</v>
      </c>
      <c r="B2493" s="13" t="s">
        <v>41</v>
      </c>
      <c r="C2493" t="s">
        <v>21</v>
      </c>
      <c r="D2493">
        <v>1</v>
      </c>
      <c r="E2493" t="str">
        <f>VLOOKUP(Ventas[[#This Row],[Representante]],Vendedores[],2,FALSE)</f>
        <v>Chincha</v>
      </c>
      <c r="F2493" t="str">
        <f>VLOOKUP(Ventas[[#This Row],[CódigoProducto]],Productos[[CódigoProducto]:[Costo de venta]],2,FALSE)</f>
        <v>BLU Studio X8</v>
      </c>
      <c r="G2493">
        <f>VLOOKUP(Ventas[[#This Row],[CódigoProducto]],Productos[[CódigoProducto]:[Costo de venta]],3,FALSE)</f>
        <v>1012</v>
      </c>
      <c r="H2493">
        <f>VLOOKUP(Ventas[[#This Row],[CódigoProducto]],Productos[[CódigoProducto]:[Costo de venta]],4,FALSE)</f>
        <v>920</v>
      </c>
    </row>
    <row r="2494" spans="1:8" ht="15.6" thickTop="1" thickBot="1" x14ac:dyDescent="0.35">
      <c r="A2494" s="1">
        <v>41963</v>
      </c>
      <c r="B2494" s="13" t="s">
        <v>90</v>
      </c>
      <c r="C2494" t="s">
        <v>17</v>
      </c>
      <c r="D2494">
        <v>2</v>
      </c>
      <c r="E2494" t="str">
        <f>VLOOKUP(Ventas[[#This Row],[Representante]],Vendedores[],2,FALSE)</f>
        <v>Chimbote</v>
      </c>
      <c r="F2494" t="str">
        <f>VLOOKUP(Ventas[[#This Row],[CódigoProducto]],Productos[[CódigoProducto]:[Costo de venta]],2,FALSE)</f>
        <v>BLU Advance 5.0</v>
      </c>
      <c r="G2494">
        <f>VLOOKUP(Ventas[[#This Row],[CódigoProducto]],Productos[[CódigoProducto]:[Costo de venta]],3,FALSE)</f>
        <v>1620</v>
      </c>
      <c r="H2494">
        <f>VLOOKUP(Ventas[[#This Row],[CódigoProducto]],Productos[[CódigoProducto]:[Costo de venta]],4,FALSE)</f>
        <v>1350</v>
      </c>
    </row>
    <row r="2495" spans="1:8" ht="15.6" thickTop="1" thickBot="1" x14ac:dyDescent="0.35">
      <c r="A2495" s="1">
        <v>41963</v>
      </c>
      <c r="B2495" s="13" t="s">
        <v>91</v>
      </c>
      <c r="C2495" t="s">
        <v>20</v>
      </c>
      <c r="D2495">
        <v>8</v>
      </c>
      <c r="E2495" t="str">
        <f>VLOOKUP(Ventas[[#This Row],[Representante]],Vendedores[],2,FALSE)</f>
        <v>Ica</v>
      </c>
      <c r="F2495" t="str">
        <f>VLOOKUP(Ventas[[#This Row],[CódigoProducto]],Productos[[CódigoProducto]:[Costo de venta]],2,FALSE)</f>
        <v>ALCATEL OneTouch</v>
      </c>
      <c r="G2495">
        <f>VLOOKUP(Ventas[[#This Row],[CódigoProducto]],Productos[[CódigoProducto]:[Costo de venta]],3,FALSE)</f>
        <v>1020</v>
      </c>
      <c r="H2495">
        <f>VLOOKUP(Ventas[[#This Row],[CódigoProducto]],Productos[[CódigoProducto]:[Costo de venta]],4,FALSE)</f>
        <v>850</v>
      </c>
    </row>
    <row r="2496" spans="1:8" ht="15.6" thickTop="1" thickBot="1" x14ac:dyDescent="0.35">
      <c r="A2496" s="1">
        <v>41963</v>
      </c>
      <c r="B2496" s="13" t="s">
        <v>42</v>
      </c>
      <c r="C2496" t="s">
        <v>21</v>
      </c>
      <c r="D2496">
        <v>2</v>
      </c>
      <c r="E2496" t="str">
        <f>VLOOKUP(Ventas[[#This Row],[Representante]],Vendedores[],2,FALSE)</f>
        <v>Huánuco</v>
      </c>
      <c r="F2496" t="str">
        <f>VLOOKUP(Ventas[[#This Row],[CódigoProducto]],Productos[[CódigoProducto]:[Costo de venta]],2,FALSE)</f>
        <v>BLU Studio X8</v>
      </c>
      <c r="G2496">
        <f>VLOOKUP(Ventas[[#This Row],[CódigoProducto]],Productos[[CódigoProducto]:[Costo de venta]],3,FALSE)</f>
        <v>1012</v>
      </c>
      <c r="H2496">
        <f>VLOOKUP(Ventas[[#This Row],[CódigoProducto]],Productos[[CódigoProducto]:[Costo de venta]],4,FALSE)</f>
        <v>920</v>
      </c>
    </row>
    <row r="2497" spans="1:8" ht="15.6" thickTop="1" thickBot="1" x14ac:dyDescent="0.35">
      <c r="A2497" s="1">
        <v>41963</v>
      </c>
      <c r="B2497" s="13" t="s">
        <v>92</v>
      </c>
      <c r="C2497" t="s">
        <v>15</v>
      </c>
      <c r="D2497">
        <v>2</v>
      </c>
      <c r="E2497" t="str">
        <f>VLOOKUP(Ventas[[#This Row],[Representante]],Vendedores[],2,FALSE)</f>
        <v>Arequipa</v>
      </c>
      <c r="F2497" t="str">
        <f>VLOOKUP(Ventas[[#This Row],[CódigoProducto]],Productos[[CódigoProducto]:[Costo de venta]],2,FALSE)</f>
        <v>Moto G Plus</v>
      </c>
      <c r="G2497">
        <f>VLOOKUP(Ventas[[#This Row],[CódigoProducto]],Productos[[CódigoProducto]:[Costo de venta]],3,FALSE)</f>
        <v>2376</v>
      </c>
      <c r="H2497">
        <f>VLOOKUP(Ventas[[#This Row],[CódigoProducto]],Productos[[CódigoProducto]:[Costo de venta]],4,FALSE)</f>
        <v>2200</v>
      </c>
    </row>
    <row r="2498" spans="1:8" ht="15.6" thickTop="1" thickBot="1" x14ac:dyDescent="0.35">
      <c r="A2498" s="1">
        <v>41963</v>
      </c>
      <c r="B2498" s="13" t="s">
        <v>93</v>
      </c>
      <c r="C2498" t="s">
        <v>17</v>
      </c>
      <c r="D2498">
        <v>2</v>
      </c>
      <c r="E2498" t="str">
        <f>VLOOKUP(Ventas[[#This Row],[Representante]],Vendedores[],2,FALSE)</f>
        <v>Cajamarca</v>
      </c>
      <c r="F2498" t="str">
        <f>VLOOKUP(Ventas[[#This Row],[CódigoProducto]],Productos[[CódigoProducto]:[Costo de venta]],2,FALSE)</f>
        <v>BLU Advance 5.0</v>
      </c>
      <c r="G2498">
        <f>VLOOKUP(Ventas[[#This Row],[CódigoProducto]],Productos[[CódigoProducto]:[Costo de venta]],3,FALSE)</f>
        <v>1620</v>
      </c>
      <c r="H2498">
        <f>VLOOKUP(Ventas[[#This Row],[CódigoProducto]],Productos[[CódigoProducto]:[Costo de venta]],4,FALSE)</f>
        <v>1350</v>
      </c>
    </row>
    <row r="2499" spans="1:8" ht="15.6" thickTop="1" thickBot="1" x14ac:dyDescent="0.35">
      <c r="A2499" s="1">
        <v>41963</v>
      </c>
      <c r="B2499" s="13" t="s">
        <v>35</v>
      </c>
      <c r="C2499" t="s">
        <v>22</v>
      </c>
      <c r="D2499">
        <v>3</v>
      </c>
      <c r="E2499" t="str">
        <f>VLOOKUP(Ventas[[#This Row],[Representante]],Vendedores[],2,FALSE)</f>
        <v>Huancayo</v>
      </c>
      <c r="F2499" t="str">
        <f>VLOOKUP(Ventas[[#This Row],[CódigoProducto]],Productos[[CódigoProducto]:[Costo de venta]],2,FALSE)</f>
        <v>Samsung Galaxy S69</v>
      </c>
      <c r="G2499">
        <f>VLOOKUP(Ventas[[#This Row],[CódigoProducto]],Productos[[CódigoProducto]:[Costo de venta]],3,FALSE)</f>
        <v>998.4</v>
      </c>
      <c r="H2499">
        <f>VLOOKUP(Ventas[[#This Row],[CódigoProducto]],Productos[[CódigoProducto]:[Costo de venta]],4,FALSE)</f>
        <v>960</v>
      </c>
    </row>
    <row r="2500" spans="1:8" ht="15.6" thickTop="1" thickBot="1" x14ac:dyDescent="0.35">
      <c r="A2500" s="1">
        <v>41963</v>
      </c>
      <c r="B2500" s="13" t="s">
        <v>94</v>
      </c>
      <c r="C2500" t="s">
        <v>17</v>
      </c>
      <c r="D2500">
        <v>16</v>
      </c>
      <c r="E2500" t="str">
        <f>VLOOKUP(Ventas[[#This Row],[Representante]],Vendedores[],2,FALSE)</f>
        <v>Piura</v>
      </c>
      <c r="F2500" t="str">
        <f>VLOOKUP(Ventas[[#This Row],[CódigoProducto]],Productos[[CódigoProducto]:[Costo de venta]],2,FALSE)</f>
        <v>BLU Advance 5.0</v>
      </c>
      <c r="G2500">
        <f>VLOOKUP(Ventas[[#This Row],[CódigoProducto]],Productos[[CódigoProducto]:[Costo de venta]],3,FALSE)</f>
        <v>1620</v>
      </c>
      <c r="H2500">
        <f>VLOOKUP(Ventas[[#This Row],[CódigoProducto]],Productos[[CódigoProducto]:[Costo de venta]],4,FALSE)</f>
        <v>1350</v>
      </c>
    </row>
    <row r="2501" spans="1:8" ht="15.6" thickTop="1" thickBot="1" x14ac:dyDescent="0.35">
      <c r="A2501" s="1">
        <v>41963</v>
      </c>
      <c r="B2501" s="13" t="s">
        <v>95</v>
      </c>
      <c r="C2501" t="s">
        <v>22</v>
      </c>
      <c r="D2501">
        <v>4</v>
      </c>
      <c r="E2501" t="str">
        <f>VLOOKUP(Ventas[[#This Row],[Representante]],Vendedores[],2,FALSE)</f>
        <v>Chepén</v>
      </c>
      <c r="F2501" t="str">
        <f>VLOOKUP(Ventas[[#This Row],[CódigoProducto]],Productos[[CódigoProducto]:[Costo de venta]],2,FALSE)</f>
        <v>Samsung Galaxy S69</v>
      </c>
      <c r="G2501">
        <f>VLOOKUP(Ventas[[#This Row],[CódigoProducto]],Productos[[CódigoProducto]:[Costo de venta]],3,FALSE)</f>
        <v>998.4</v>
      </c>
      <c r="H2501">
        <f>VLOOKUP(Ventas[[#This Row],[CódigoProducto]],Productos[[CódigoProducto]:[Costo de venta]],4,FALSE)</f>
        <v>960</v>
      </c>
    </row>
    <row r="2502" spans="1:8" ht="15.6" thickTop="1" thickBot="1" x14ac:dyDescent="0.35">
      <c r="A2502" s="1">
        <v>41963</v>
      </c>
      <c r="B2502" s="13" t="s">
        <v>96</v>
      </c>
      <c r="C2502" t="s">
        <v>15</v>
      </c>
      <c r="D2502">
        <v>7</v>
      </c>
      <c r="E2502" t="str">
        <f>VLOOKUP(Ventas[[#This Row],[Representante]],Vendedores[],2,FALSE)</f>
        <v>Juliaca</v>
      </c>
      <c r="F2502" t="str">
        <f>VLOOKUP(Ventas[[#This Row],[CódigoProducto]],Productos[[CódigoProducto]:[Costo de venta]],2,FALSE)</f>
        <v>Moto G Plus</v>
      </c>
      <c r="G2502">
        <f>VLOOKUP(Ventas[[#This Row],[CódigoProducto]],Productos[[CódigoProducto]:[Costo de venta]],3,FALSE)</f>
        <v>2376</v>
      </c>
      <c r="H2502">
        <f>VLOOKUP(Ventas[[#This Row],[CódigoProducto]],Productos[[CódigoProducto]:[Costo de venta]],4,FALSE)</f>
        <v>2200</v>
      </c>
    </row>
    <row r="2503" spans="1:8" ht="15.6" thickTop="1" thickBot="1" x14ac:dyDescent="0.35">
      <c r="A2503" s="1">
        <v>41963</v>
      </c>
      <c r="B2503" s="13" t="s">
        <v>97</v>
      </c>
      <c r="C2503" t="s">
        <v>14</v>
      </c>
      <c r="D2503">
        <v>1</v>
      </c>
      <c r="E2503" t="str">
        <f>VLOOKUP(Ventas[[#This Row],[Representante]],Vendedores[],2,FALSE)</f>
        <v>Pucallpa</v>
      </c>
      <c r="F2503" t="str">
        <f>VLOOKUP(Ventas[[#This Row],[CódigoProducto]],Productos[[CódigoProducto]:[Costo de venta]],2,FALSE)</f>
        <v>Samsung Galaxy A20</v>
      </c>
      <c r="G2503">
        <f>VLOOKUP(Ventas[[#This Row],[CódigoProducto]],Productos[[CódigoProducto]:[Costo de venta]],3,FALSE)</f>
        <v>1725</v>
      </c>
      <c r="H2503">
        <f>VLOOKUP(Ventas[[#This Row],[CódigoProducto]],Productos[[CódigoProducto]:[Costo de venta]],4,FALSE)</f>
        <v>1500</v>
      </c>
    </row>
    <row r="2504" spans="1:8" ht="15.6" thickTop="1" thickBot="1" x14ac:dyDescent="0.35">
      <c r="A2504" s="1">
        <v>41963</v>
      </c>
      <c r="B2504" s="13" t="s">
        <v>98</v>
      </c>
      <c r="C2504" t="s">
        <v>15</v>
      </c>
      <c r="D2504">
        <v>1</v>
      </c>
      <c r="E2504" t="str">
        <f>VLOOKUP(Ventas[[#This Row],[Representante]],Vendedores[],2,FALSE)</f>
        <v>Lima</v>
      </c>
      <c r="F2504" t="str">
        <f>VLOOKUP(Ventas[[#This Row],[CódigoProducto]],Productos[[CódigoProducto]:[Costo de venta]],2,FALSE)</f>
        <v>Moto G Plus</v>
      </c>
      <c r="G2504">
        <f>VLOOKUP(Ventas[[#This Row],[CódigoProducto]],Productos[[CódigoProducto]:[Costo de venta]],3,FALSE)</f>
        <v>2376</v>
      </c>
      <c r="H2504">
        <f>VLOOKUP(Ventas[[#This Row],[CódigoProducto]],Productos[[CódigoProducto]:[Costo de venta]],4,FALSE)</f>
        <v>2200</v>
      </c>
    </row>
    <row r="2505" spans="1:8" ht="15.6" thickTop="1" thickBot="1" x14ac:dyDescent="0.35">
      <c r="A2505" s="1">
        <v>41963</v>
      </c>
      <c r="B2505" s="13" t="s">
        <v>99</v>
      </c>
      <c r="C2505" t="s">
        <v>24</v>
      </c>
      <c r="D2505">
        <v>3</v>
      </c>
      <c r="E2505" t="str">
        <f>VLOOKUP(Ventas[[#This Row],[Representante]],Vendedores[],2,FALSE)</f>
        <v>Chiclayo</v>
      </c>
      <c r="F2505" t="str">
        <f>VLOOKUP(Ventas[[#This Row],[CódigoProducto]],Productos[[CódigoProducto]:[Costo de venta]],2,FALSE)</f>
        <v>Samsung Galaxy S5</v>
      </c>
      <c r="G2505">
        <f>VLOOKUP(Ventas[[#This Row],[CódigoProducto]],Productos[[CódigoProducto]:[Costo de venta]],3,FALSE)</f>
        <v>2167.1999999999998</v>
      </c>
      <c r="H2505">
        <f>VLOOKUP(Ventas[[#This Row],[CódigoProducto]],Productos[[CódigoProducto]:[Costo de venta]],4,FALSE)</f>
        <v>1720</v>
      </c>
    </row>
    <row r="2506" spans="1:8" ht="15.6" thickTop="1" thickBot="1" x14ac:dyDescent="0.35">
      <c r="A2506" s="1">
        <v>41963</v>
      </c>
      <c r="B2506" s="13" t="s">
        <v>100</v>
      </c>
      <c r="C2506" t="s">
        <v>20</v>
      </c>
      <c r="D2506">
        <v>24</v>
      </c>
      <c r="E2506" t="str">
        <f>VLOOKUP(Ventas[[#This Row],[Representante]],Vendedores[],2,FALSE)</f>
        <v>Cerro de Pasco</v>
      </c>
      <c r="F2506" t="str">
        <f>VLOOKUP(Ventas[[#This Row],[CódigoProducto]],Productos[[CódigoProducto]:[Costo de venta]],2,FALSE)</f>
        <v>ALCATEL OneTouch</v>
      </c>
      <c r="G2506">
        <f>VLOOKUP(Ventas[[#This Row],[CódigoProducto]],Productos[[CódigoProducto]:[Costo de venta]],3,FALSE)</f>
        <v>1020</v>
      </c>
      <c r="H2506">
        <f>VLOOKUP(Ventas[[#This Row],[CódigoProducto]],Productos[[CódigoProducto]:[Costo de venta]],4,FALSE)</f>
        <v>850</v>
      </c>
    </row>
    <row r="2507" spans="1:8" ht="15.6" thickTop="1" thickBot="1" x14ac:dyDescent="0.35">
      <c r="A2507" s="1">
        <v>41963</v>
      </c>
      <c r="B2507" s="13" t="s">
        <v>101</v>
      </c>
      <c r="C2507" t="s">
        <v>24</v>
      </c>
      <c r="D2507">
        <v>6</v>
      </c>
      <c r="E2507" t="str">
        <f>VLOOKUP(Ventas[[#This Row],[Representante]],Vendedores[],2,FALSE)</f>
        <v>Cañete</v>
      </c>
      <c r="F2507" t="str">
        <f>VLOOKUP(Ventas[[#This Row],[CódigoProducto]],Productos[[CódigoProducto]:[Costo de venta]],2,FALSE)</f>
        <v>Samsung Galaxy S5</v>
      </c>
      <c r="G2507">
        <f>VLOOKUP(Ventas[[#This Row],[CódigoProducto]],Productos[[CódigoProducto]:[Costo de venta]],3,FALSE)</f>
        <v>2167.1999999999998</v>
      </c>
      <c r="H2507">
        <f>VLOOKUP(Ventas[[#This Row],[CódigoProducto]],Productos[[CódigoProducto]:[Costo de venta]],4,FALSE)</f>
        <v>1720</v>
      </c>
    </row>
    <row r="2508" spans="1:8" ht="15.6" thickTop="1" thickBot="1" x14ac:dyDescent="0.35">
      <c r="A2508" s="1">
        <v>41963</v>
      </c>
      <c r="B2508" s="13" t="s">
        <v>102</v>
      </c>
      <c r="C2508" t="s">
        <v>14</v>
      </c>
      <c r="D2508">
        <v>3</v>
      </c>
      <c r="E2508" t="str">
        <f>VLOOKUP(Ventas[[#This Row],[Representante]],Vendedores[],2,FALSE)</f>
        <v>Moyobamba</v>
      </c>
      <c r="F2508" t="str">
        <f>VLOOKUP(Ventas[[#This Row],[CódigoProducto]],Productos[[CódigoProducto]:[Costo de venta]],2,FALSE)</f>
        <v>Samsung Galaxy A20</v>
      </c>
      <c r="G2508">
        <f>VLOOKUP(Ventas[[#This Row],[CódigoProducto]],Productos[[CódigoProducto]:[Costo de venta]],3,FALSE)</f>
        <v>1725</v>
      </c>
      <c r="H2508">
        <f>VLOOKUP(Ventas[[#This Row],[CódigoProducto]],Productos[[CódigoProducto]:[Costo de venta]],4,FALSE)</f>
        <v>1500</v>
      </c>
    </row>
    <row r="2509" spans="1:8" ht="15.6" thickTop="1" thickBot="1" x14ac:dyDescent="0.35">
      <c r="A2509" s="1">
        <v>41963</v>
      </c>
      <c r="B2509" s="13" t="s">
        <v>53</v>
      </c>
      <c r="C2509" t="s">
        <v>24</v>
      </c>
      <c r="D2509">
        <v>2</v>
      </c>
      <c r="E2509" t="str">
        <f>VLOOKUP(Ventas[[#This Row],[Representante]],Vendedores[],2,FALSE)</f>
        <v>Arequipa</v>
      </c>
      <c r="F2509" t="str">
        <f>VLOOKUP(Ventas[[#This Row],[CódigoProducto]],Productos[[CódigoProducto]:[Costo de venta]],2,FALSE)</f>
        <v>Samsung Galaxy S5</v>
      </c>
      <c r="G2509">
        <f>VLOOKUP(Ventas[[#This Row],[CódigoProducto]],Productos[[CódigoProducto]:[Costo de venta]],3,FALSE)</f>
        <v>2167.1999999999998</v>
      </c>
      <c r="H2509">
        <f>VLOOKUP(Ventas[[#This Row],[CódigoProducto]],Productos[[CódigoProducto]:[Costo de venta]],4,FALSE)</f>
        <v>1720</v>
      </c>
    </row>
    <row r="2510" spans="1:8" ht="15.6" thickTop="1" thickBot="1" x14ac:dyDescent="0.35">
      <c r="A2510" s="1">
        <v>41963</v>
      </c>
      <c r="B2510" s="13" t="s">
        <v>50</v>
      </c>
      <c r="C2510" t="s">
        <v>15</v>
      </c>
      <c r="D2510">
        <v>2</v>
      </c>
      <c r="E2510" t="str">
        <f>VLOOKUP(Ventas[[#This Row],[Representante]],Vendedores[],2,FALSE)</f>
        <v>Cajamarca</v>
      </c>
      <c r="F2510" t="str">
        <f>VLOOKUP(Ventas[[#This Row],[CódigoProducto]],Productos[[CódigoProducto]:[Costo de venta]],2,FALSE)</f>
        <v>Moto G Plus</v>
      </c>
      <c r="G2510">
        <f>VLOOKUP(Ventas[[#This Row],[CódigoProducto]],Productos[[CódigoProducto]:[Costo de venta]],3,FALSE)</f>
        <v>2376</v>
      </c>
      <c r="H2510">
        <f>VLOOKUP(Ventas[[#This Row],[CódigoProducto]],Productos[[CódigoProducto]:[Costo de venta]],4,FALSE)</f>
        <v>2200</v>
      </c>
    </row>
    <row r="2511" spans="1:8" ht="15.6" thickTop="1" thickBot="1" x14ac:dyDescent="0.35">
      <c r="A2511" s="1">
        <v>41963</v>
      </c>
      <c r="B2511" s="13" t="s">
        <v>34</v>
      </c>
      <c r="C2511" t="s">
        <v>24</v>
      </c>
      <c r="D2511">
        <v>9</v>
      </c>
      <c r="E2511" t="str">
        <f>VLOOKUP(Ventas[[#This Row],[Representante]],Vendedores[],2,FALSE)</f>
        <v>Ica</v>
      </c>
      <c r="F2511" t="str">
        <f>VLOOKUP(Ventas[[#This Row],[CódigoProducto]],Productos[[CódigoProducto]:[Costo de venta]],2,FALSE)</f>
        <v>Samsung Galaxy S5</v>
      </c>
      <c r="G2511">
        <f>VLOOKUP(Ventas[[#This Row],[CódigoProducto]],Productos[[CódigoProducto]:[Costo de venta]],3,FALSE)</f>
        <v>2167.1999999999998</v>
      </c>
      <c r="H2511">
        <f>VLOOKUP(Ventas[[#This Row],[CódigoProducto]],Productos[[CódigoProducto]:[Costo de venta]],4,FALSE)</f>
        <v>1720</v>
      </c>
    </row>
    <row r="2512" spans="1:8" ht="15.6" thickTop="1" thickBot="1" x14ac:dyDescent="0.35">
      <c r="A2512" s="1">
        <v>41963</v>
      </c>
      <c r="B2512" s="13" t="s">
        <v>32</v>
      </c>
      <c r="C2512" t="s">
        <v>14</v>
      </c>
      <c r="D2512">
        <v>1</v>
      </c>
      <c r="E2512" t="str">
        <f>VLOOKUP(Ventas[[#This Row],[Representante]],Vendedores[],2,FALSE)</f>
        <v>Trujillo</v>
      </c>
      <c r="F2512" t="str">
        <f>VLOOKUP(Ventas[[#This Row],[CódigoProducto]],Productos[[CódigoProducto]:[Costo de venta]],2,FALSE)</f>
        <v>Samsung Galaxy A20</v>
      </c>
      <c r="G2512">
        <f>VLOOKUP(Ventas[[#This Row],[CódigoProducto]],Productos[[CódigoProducto]:[Costo de venta]],3,FALSE)</f>
        <v>1725</v>
      </c>
      <c r="H2512">
        <f>VLOOKUP(Ventas[[#This Row],[CódigoProducto]],Productos[[CódigoProducto]:[Costo de venta]],4,FALSE)</f>
        <v>1500</v>
      </c>
    </row>
    <row r="2513" spans="1:8" ht="15.6" thickTop="1" thickBot="1" x14ac:dyDescent="0.35">
      <c r="A2513" s="1">
        <v>41963</v>
      </c>
      <c r="B2513" s="13" t="s">
        <v>59</v>
      </c>
      <c r="C2513" t="s">
        <v>18</v>
      </c>
      <c r="D2513">
        <v>4</v>
      </c>
      <c r="E2513" t="str">
        <f>VLOOKUP(Ventas[[#This Row],[Representante]],Vendedores[],2,FALSE)</f>
        <v>Huaral</v>
      </c>
      <c r="F2513" t="str">
        <f>VLOOKUP(Ventas[[#This Row],[CódigoProducto]],Productos[[CódigoProducto]:[Costo de venta]],2,FALSE)</f>
        <v>Apple iPhone 6</v>
      </c>
      <c r="G2513">
        <f>VLOOKUP(Ventas[[#This Row],[CódigoProducto]],Productos[[CódigoProducto]:[Costo de venta]],3,FALSE)</f>
        <v>1312.5</v>
      </c>
      <c r="H2513">
        <f>VLOOKUP(Ventas[[#This Row],[CódigoProducto]],Productos[[CódigoProducto]:[Costo de venta]],4,FALSE)</f>
        <v>1250</v>
      </c>
    </row>
    <row r="2514" spans="1:8" ht="15.6" thickTop="1" thickBot="1" x14ac:dyDescent="0.35">
      <c r="A2514" s="1">
        <v>41963</v>
      </c>
      <c r="B2514" s="13" t="s">
        <v>37</v>
      </c>
      <c r="C2514" t="s">
        <v>17</v>
      </c>
      <c r="D2514">
        <v>3</v>
      </c>
      <c r="E2514" t="str">
        <f>VLOOKUP(Ventas[[#This Row],[Representante]],Vendedores[],2,FALSE)</f>
        <v>Chiclayo</v>
      </c>
      <c r="F2514" t="str">
        <f>VLOOKUP(Ventas[[#This Row],[CódigoProducto]],Productos[[CódigoProducto]:[Costo de venta]],2,FALSE)</f>
        <v>BLU Advance 5.0</v>
      </c>
      <c r="G2514">
        <f>VLOOKUP(Ventas[[#This Row],[CódigoProducto]],Productos[[CódigoProducto]:[Costo de venta]],3,FALSE)</f>
        <v>1620</v>
      </c>
      <c r="H2514">
        <f>VLOOKUP(Ventas[[#This Row],[CódigoProducto]],Productos[[CódigoProducto]:[Costo de venta]],4,FALSE)</f>
        <v>1350</v>
      </c>
    </row>
    <row r="2515" spans="1:8" ht="15.6" thickTop="1" thickBot="1" x14ac:dyDescent="0.35">
      <c r="A2515" s="1">
        <v>41963</v>
      </c>
      <c r="B2515" s="13" t="s">
        <v>38</v>
      </c>
      <c r="C2515" t="s">
        <v>20</v>
      </c>
      <c r="D2515">
        <v>7</v>
      </c>
      <c r="E2515" t="str">
        <f>VLOOKUP(Ventas[[#This Row],[Representante]],Vendedores[],2,FALSE)</f>
        <v>Catacaos</v>
      </c>
      <c r="F2515" t="str">
        <f>VLOOKUP(Ventas[[#This Row],[CódigoProducto]],Productos[[CódigoProducto]:[Costo de venta]],2,FALSE)</f>
        <v>ALCATEL OneTouch</v>
      </c>
      <c r="G2515">
        <f>VLOOKUP(Ventas[[#This Row],[CódigoProducto]],Productos[[CódigoProducto]:[Costo de venta]],3,FALSE)</f>
        <v>1020</v>
      </c>
      <c r="H2515">
        <f>VLOOKUP(Ventas[[#This Row],[CódigoProducto]],Productos[[CódigoProducto]:[Costo de venta]],4,FALSE)</f>
        <v>850</v>
      </c>
    </row>
    <row r="2516" spans="1:8" ht="15.6" thickTop="1" thickBot="1" x14ac:dyDescent="0.35">
      <c r="A2516" s="1">
        <v>41963</v>
      </c>
      <c r="B2516" s="13" t="s">
        <v>43</v>
      </c>
      <c r="C2516" t="s">
        <v>17</v>
      </c>
      <c r="D2516">
        <v>3</v>
      </c>
      <c r="E2516" t="str">
        <f>VLOOKUP(Ventas[[#This Row],[Representante]],Vendedores[],2,FALSE)</f>
        <v>Huancayo</v>
      </c>
      <c r="F2516" t="str">
        <f>VLOOKUP(Ventas[[#This Row],[CódigoProducto]],Productos[[CódigoProducto]:[Costo de venta]],2,FALSE)</f>
        <v>BLU Advance 5.0</v>
      </c>
      <c r="G2516">
        <f>VLOOKUP(Ventas[[#This Row],[CódigoProducto]],Productos[[CódigoProducto]:[Costo de venta]],3,FALSE)</f>
        <v>1620</v>
      </c>
      <c r="H2516">
        <f>VLOOKUP(Ventas[[#This Row],[CódigoProducto]],Productos[[CódigoProducto]:[Costo de venta]],4,FALSE)</f>
        <v>1350</v>
      </c>
    </row>
    <row r="2517" spans="1:8" ht="15.6" thickTop="1" thickBot="1" x14ac:dyDescent="0.35">
      <c r="A2517" s="1">
        <v>41963</v>
      </c>
      <c r="B2517" s="13" t="s">
        <v>49</v>
      </c>
      <c r="C2517" t="s">
        <v>14</v>
      </c>
      <c r="D2517">
        <v>3</v>
      </c>
      <c r="E2517" t="str">
        <f>VLOOKUP(Ventas[[#This Row],[Representante]],Vendedores[],2,FALSE)</f>
        <v>Piura</v>
      </c>
      <c r="F2517" t="str">
        <f>VLOOKUP(Ventas[[#This Row],[CódigoProducto]],Productos[[CódigoProducto]:[Costo de venta]],2,FALSE)</f>
        <v>Samsung Galaxy A20</v>
      </c>
      <c r="G2517">
        <f>VLOOKUP(Ventas[[#This Row],[CódigoProducto]],Productos[[CódigoProducto]:[Costo de venta]],3,FALSE)</f>
        <v>1725</v>
      </c>
      <c r="H2517">
        <f>VLOOKUP(Ventas[[#This Row],[CódigoProducto]],Productos[[CódigoProducto]:[Costo de venta]],4,FALSE)</f>
        <v>1500</v>
      </c>
    </row>
    <row r="2518" spans="1:8" ht="15.6" thickTop="1" thickBot="1" x14ac:dyDescent="0.35">
      <c r="A2518" s="1">
        <v>41963</v>
      </c>
      <c r="B2518" s="13" t="s">
        <v>40</v>
      </c>
      <c r="C2518" t="s">
        <v>21</v>
      </c>
      <c r="D2518">
        <v>3</v>
      </c>
      <c r="E2518" t="str">
        <f>VLOOKUP(Ventas[[#This Row],[Representante]],Vendedores[],2,FALSE)</f>
        <v>Iquitos</v>
      </c>
      <c r="F2518" t="str">
        <f>VLOOKUP(Ventas[[#This Row],[CódigoProducto]],Productos[[CódigoProducto]:[Costo de venta]],2,FALSE)</f>
        <v>BLU Studio X8</v>
      </c>
      <c r="G2518">
        <f>VLOOKUP(Ventas[[#This Row],[CódigoProducto]],Productos[[CódigoProducto]:[Costo de venta]],3,FALSE)</f>
        <v>1012</v>
      </c>
      <c r="H2518">
        <f>VLOOKUP(Ventas[[#This Row],[CódigoProducto]],Productos[[CódigoProducto]:[Costo de venta]],4,FALSE)</f>
        <v>920</v>
      </c>
    </row>
    <row r="2519" spans="1:8" ht="15.6" thickTop="1" thickBot="1" x14ac:dyDescent="0.35">
      <c r="A2519" s="1">
        <v>41963</v>
      </c>
      <c r="B2519" s="13" t="s">
        <v>39</v>
      </c>
      <c r="C2519" t="s">
        <v>18</v>
      </c>
      <c r="D2519">
        <v>1</v>
      </c>
      <c r="E2519" t="str">
        <f>VLOOKUP(Ventas[[#This Row],[Representante]],Vendedores[],2,FALSE)</f>
        <v>Tacna</v>
      </c>
      <c r="F2519" t="str">
        <f>VLOOKUP(Ventas[[#This Row],[CódigoProducto]],Productos[[CódigoProducto]:[Costo de venta]],2,FALSE)</f>
        <v>Apple iPhone 6</v>
      </c>
      <c r="G2519">
        <f>VLOOKUP(Ventas[[#This Row],[CódigoProducto]],Productos[[CódigoProducto]:[Costo de venta]],3,FALSE)</f>
        <v>1312.5</v>
      </c>
      <c r="H2519">
        <f>VLOOKUP(Ventas[[#This Row],[CódigoProducto]],Productos[[CódigoProducto]:[Costo de venta]],4,FALSE)</f>
        <v>1250</v>
      </c>
    </row>
    <row r="2520" spans="1:8" ht="15.6" thickTop="1" thickBot="1" x14ac:dyDescent="0.35">
      <c r="A2520" s="1">
        <v>41963</v>
      </c>
      <c r="B2520" s="13" t="s">
        <v>48</v>
      </c>
      <c r="C2520" t="s">
        <v>21</v>
      </c>
      <c r="D2520">
        <v>2</v>
      </c>
      <c r="E2520" t="str">
        <f>VLOOKUP(Ventas[[#This Row],[Representante]],Vendedores[],2,FALSE)</f>
        <v>Cusco</v>
      </c>
      <c r="F2520" t="str">
        <f>VLOOKUP(Ventas[[#This Row],[CódigoProducto]],Productos[[CódigoProducto]:[Costo de venta]],2,FALSE)</f>
        <v>BLU Studio X8</v>
      </c>
      <c r="G2520">
        <f>VLOOKUP(Ventas[[#This Row],[CódigoProducto]],Productos[[CódigoProducto]:[Costo de venta]],3,FALSE)</f>
        <v>1012</v>
      </c>
      <c r="H2520">
        <f>VLOOKUP(Ventas[[#This Row],[CódigoProducto]],Productos[[CódigoProducto]:[Costo de venta]],4,FALSE)</f>
        <v>920</v>
      </c>
    </row>
    <row r="2521" spans="1:8" ht="15.6" thickTop="1" thickBot="1" x14ac:dyDescent="0.35">
      <c r="A2521" s="1">
        <v>41963</v>
      </c>
      <c r="B2521" s="13" t="s">
        <v>47</v>
      </c>
      <c r="C2521" t="s">
        <v>23</v>
      </c>
      <c r="D2521">
        <v>3</v>
      </c>
      <c r="E2521" t="str">
        <f>VLOOKUP(Ventas[[#This Row],[Representante]],Vendedores[],2,FALSE)</f>
        <v>Chimbote</v>
      </c>
      <c r="F2521" t="str">
        <f>VLOOKUP(Ventas[[#This Row],[CódigoProducto]],Productos[[CódigoProducto]:[Costo de venta]],2,FALSE)</f>
        <v>Samsung Galaxy J7</v>
      </c>
      <c r="G2521">
        <f>VLOOKUP(Ventas[[#This Row],[CódigoProducto]],Productos[[CódigoProducto]:[Costo de venta]],3,FALSE)</f>
        <v>2016.5</v>
      </c>
      <c r="H2521">
        <f>VLOOKUP(Ventas[[#This Row],[CódigoProducto]],Productos[[CódigoProducto]:[Costo de venta]],4,FALSE)</f>
        <v>1850</v>
      </c>
    </row>
    <row r="2522" spans="1:8" ht="15.6" thickTop="1" thickBot="1" x14ac:dyDescent="0.35">
      <c r="A2522" s="1">
        <v>41963</v>
      </c>
      <c r="B2522" s="13" t="s">
        <v>56</v>
      </c>
      <c r="C2522" t="s">
        <v>15</v>
      </c>
      <c r="D2522">
        <v>2</v>
      </c>
      <c r="E2522" t="str">
        <f>VLOOKUP(Ventas[[#This Row],[Representante]],Vendedores[],2,FALSE)</f>
        <v>Juliaca</v>
      </c>
      <c r="F2522" t="str">
        <f>VLOOKUP(Ventas[[#This Row],[CódigoProducto]],Productos[[CódigoProducto]:[Costo de venta]],2,FALSE)</f>
        <v>Moto G Plus</v>
      </c>
      <c r="G2522">
        <f>VLOOKUP(Ventas[[#This Row],[CódigoProducto]],Productos[[CódigoProducto]:[Costo de venta]],3,FALSE)</f>
        <v>2376</v>
      </c>
      <c r="H2522">
        <f>VLOOKUP(Ventas[[#This Row],[CódigoProducto]],Productos[[CódigoProducto]:[Costo de venta]],4,FALSE)</f>
        <v>2200</v>
      </c>
    </row>
    <row r="2523" spans="1:8" ht="15.6" thickTop="1" thickBot="1" x14ac:dyDescent="0.35">
      <c r="A2523" s="1">
        <v>41963</v>
      </c>
      <c r="B2523" s="13" t="s">
        <v>52</v>
      </c>
      <c r="C2523" t="s">
        <v>22</v>
      </c>
      <c r="D2523">
        <v>1</v>
      </c>
      <c r="E2523" t="str">
        <f>VLOOKUP(Ventas[[#This Row],[Representante]],Vendedores[],2,FALSE)</f>
        <v>Ayacucho</v>
      </c>
      <c r="F2523" t="str">
        <f>VLOOKUP(Ventas[[#This Row],[CódigoProducto]],Productos[[CódigoProducto]:[Costo de venta]],2,FALSE)</f>
        <v>Samsung Galaxy S69</v>
      </c>
      <c r="G2523">
        <f>VLOOKUP(Ventas[[#This Row],[CódigoProducto]],Productos[[CódigoProducto]:[Costo de venta]],3,FALSE)</f>
        <v>998.4</v>
      </c>
      <c r="H2523">
        <f>VLOOKUP(Ventas[[#This Row],[CódigoProducto]],Productos[[CódigoProducto]:[Costo de venta]],4,FALSE)</f>
        <v>960</v>
      </c>
    </row>
    <row r="2524" spans="1:8" ht="15.6" thickTop="1" thickBot="1" x14ac:dyDescent="0.35">
      <c r="A2524" s="1">
        <v>41963</v>
      </c>
      <c r="B2524" s="13" t="s">
        <v>55</v>
      </c>
      <c r="C2524" t="s">
        <v>22</v>
      </c>
      <c r="D2524">
        <v>5</v>
      </c>
      <c r="E2524" t="str">
        <f>VLOOKUP(Ventas[[#This Row],[Representante]],Vendedores[],2,FALSE)</f>
        <v>Pucallpa</v>
      </c>
      <c r="F2524" t="str">
        <f>VLOOKUP(Ventas[[#This Row],[CódigoProducto]],Productos[[CódigoProducto]:[Costo de venta]],2,FALSE)</f>
        <v>Samsung Galaxy S69</v>
      </c>
      <c r="G2524">
        <f>VLOOKUP(Ventas[[#This Row],[CódigoProducto]],Productos[[CódigoProducto]:[Costo de venta]],3,FALSE)</f>
        <v>998.4</v>
      </c>
      <c r="H2524">
        <f>VLOOKUP(Ventas[[#This Row],[CódigoProducto]],Productos[[CódigoProducto]:[Costo de venta]],4,FALSE)</f>
        <v>960</v>
      </c>
    </row>
    <row r="2525" spans="1:8" ht="15.6" thickTop="1" thickBot="1" x14ac:dyDescent="0.35">
      <c r="A2525" s="1">
        <v>41963</v>
      </c>
      <c r="B2525" s="13" t="s">
        <v>57</v>
      </c>
      <c r="C2525" t="s">
        <v>13</v>
      </c>
      <c r="D2525">
        <v>1</v>
      </c>
      <c r="E2525" t="str">
        <f>VLOOKUP(Ventas[[#This Row],[Representante]],Vendedores[],2,FALSE)</f>
        <v>Tumbes</v>
      </c>
      <c r="F2525" t="str">
        <f>VLOOKUP(Ventas[[#This Row],[CódigoProducto]],Productos[[CódigoProducto]:[Costo de venta]],2,FALSE)</f>
        <v>Xiaomi Redmi Note 9</v>
      </c>
      <c r="G2525">
        <f>VLOOKUP(Ventas[[#This Row],[CódigoProducto]],Productos[[CódigoProducto]:[Costo de venta]],3,FALSE)</f>
        <v>1683</v>
      </c>
      <c r="H2525">
        <f>VLOOKUP(Ventas[[#This Row],[CódigoProducto]],Productos[[CódigoProducto]:[Costo de venta]],4,FALSE)</f>
        <v>1530</v>
      </c>
    </row>
    <row r="2526" spans="1:8" ht="15.6" thickTop="1" thickBot="1" x14ac:dyDescent="0.35">
      <c r="A2526" s="1">
        <v>41963</v>
      </c>
      <c r="B2526" s="13" t="s">
        <v>45</v>
      </c>
      <c r="C2526" t="s">
        <v>24</v>
      </c>
      <c r="D2526">
        <v>3</v>
      </c>
      <c r="E2526" t="str">
        <f>VLOOKUP(Ventas[[#This Row],[Representante]],Vendedores[],2,FALSE)</f>
        <v>Ilo</v>
      </c>
      <c r="F2526" t="str">
        <f>VLOOKUP(Ventas[[#This Row],[CódigoProducto]],Productos[[CódigoProducto]:[Costo de venta]],2,FALSE)</f>
        <v>Samsung Galaxy S5</v>
      </c>
      <c r="G2526">
        <f>VLOOKUP(Ventas[[#This Row],[CódigoProducto]],Productos[[CódigoProducto]:[Costo de venta]],3,FALSE)</f>
        <v>2167.1999999999998</v>
      </c>
      <c r="H2526">
        <f>VLOOKUP(Ventas[[#This Row],[CódigoProducto]],Productos[[CódigoProducto]:[Costo de venta]],4,FALSE)</f>
        <v>1720</v>
      </c>
    </row>
    <row r="2527" spans="1:8" ht="15.6" thickTop="1" thickBot="1" x14ac:dyDescent="0.35">
      <c r="A2527" s="1">
        <v>41963</v>
      </c>
      <c r="B2527" s="13" t="s">
        <v>51</v>
      </c>
      <c r="C2527" t="s">
        <v>17</v>
      </c>
      <c r="D2527">
        <v>3</v>
      </c>
      <c r="E2527" t="str">
        <f>VLOOKUP(Ventas[[#This Row],[Representante]],Vendedores[],2,FALSE)</f>
        <v>Huaraz</v>
      </c>
      <c r="F2527" t="str">
        <f>VLOOKUP(Ventas[[#This Row],[CódigoProducto]],Productos[[CódigoProducto]:[Costo de venta]],2,FALSE)</f>
        <v>BLU Advance 5.0</v>
      </c>
      <c r="G2527">
        <f>VLOOKUP(Ventas[[#This Row],[CódigoProducto]],Productos[[CódigoProducto]:[Costo de venta]],3,FALSE)</f>
        <v>1620</v>
      </c>
      <c r="H2527">
        <f>VLOOKUP(Ventas[[#This Row],[CódigoProducto]],Productos[[CódigoProducto]:[Costo de venta]],4,FALSE)</f>
        <v>1350</v>
      </c>
    </row>
    <row r="2528" spans="1:8" ht="15.6" thickTop="1" thickBot="1" x14ac:dyDescent="0.35">
      <c r="A2528" s="1">
        <v>41963</v>
      </c>
      <c r="B2528" s="13" t="s">
        <v>58</v>
      </c>
      <c r="C2528" t="s">
        <v>14</v>
      </c>
      <c r="D2528">
        <v>2</v>
      </c>
      <c r="E2528" t="str">
        <f>VLOOKUP(Ventas[[#This Row],[Representante]],Vendedores[],2,FALSE)</f>
        <v>Chincha</v>
      </c>
      <c r="F2528" t="str">
        <f>VLOOKUP(Ventas[[#This Row],[CódigoProducto]],Productos[[CódigoProducto]:[Costo de venta]],2,FALSE)</f>
        <v>Samsung Galaxy A20</v>
      </c>
      <c r="G2528">
        <f>VLOOKUP(Ventas[[#This Row],[CódigoProducto]],Productos[[CódigoProducto]:[Costo de venta]],3,FALSE)</f>
        <v>1725</v>
      </c>
      <c r="H2528">
        <f>VLOOKUP(Ventas[[#This Row],[CódigoProducto]],Productos[[CódigoProducto]:[Costo de venta]],4,FALSE)</f>
        <v>1500</v>
      </c>
    </row>
    <row r="2529" spans="1:8" ht="15.6" thickTop="1" thickBot="1" x14ac:dyDescent="0.35">
      <c r="A2529" s="1">
        <v>41963</v>
      </c>
      <c r="B2529" s="13" t="s">
        <v>60</v>
      </c>
      <c r="C2529" t="s">
        <v>24</v>
      </c>
      <c r="D2529">
        <v>3</v>
      </c>
      <c r="E2529" t="str">
        <f>VLOOKUP(Ventas[[#This Row],[Representante]],Vendedores[],2,FALSE)</f>
        <v>Pisco</v>
      </c>
      <c r="F2529" t="str">
        <f>VLOOKUP(Ventas[[#This Row],[CódigoProducto]],Productos[[CódigoProducto]:[Costo de venta]],2,FALSE)</f>
        <v>Samsung Galaxy S5</v>
      </c>
      <c r="G2529">
        <f>VLOOKUP(Ventas[[#This Row],[CódigoProducto]],Productos[[CódigoProducto]:[Costo de venta]],3,FALSE)</f>
        <v>2167.1999999999998</v>
      </c>
      <c r="H2529">
        <f>VLOOKUP(Ventas[[#This Row],[CódigoProducto]],Productos[[CódigoProducto]:[Costo de venta]],4,FALSE)</f>
        <v>1720</v>
      </c>
    </row>
    <row r="2530" spans="1:8" ht="15.6" thickTop="1" thickBot="1" x14ac:dyDescent="0.35">
      <c r="A2530" s="1">
        <v>41963</v>
      </c>
      <c r="B2530" s="13" t="s">
        <v>54</v>
      </c>
      <c r="C2530" t="s">
        <v>22</v>
      </c>
      <c r="D2530">
        <v>3</v>
      </c>
      <c r="E2530" t="str">
        <f>VLOOKUP(Ventas[[#This Row],[Representante]],Vendedores[],2,FALSE)</f>
        <v>Cañete</v>
      </c>
      <c r="F2530" t="str">
        <f>VLOOKUP(Ventas[[#This Row],[CódigoProducto]],Productos[[CódigoProducto]:[Costo de venta]],2,FALSE)</f>
        <v>Samsung Galaxy S69</v>
      </c>
      <c r="G2530">
        <f>VLOOKUP(Ventas[[#This Row],[CódigoProducto]],Productos[[CódigoProducto]:[Costo de venta]],3,FALSE)</f>
        <v>998.4</v>
      </c>
      <c r="H2530">
        <f>VLOOKUP(Ventas[[#This Row],[CódigoProducto]],Productos[[CódigoProducto]:[Costo de venta]],4,FALSE)</f>
        <v>960</v>
      </c>
    </row>
    <row r="2531" spans="1:8" ht="15.6" thickTop="1" thickBot="1" x14ac:dyDescent="0.35">
      <c r="A2531" s="1">
        <v>41963</v>
      </c>
      <c r="B2531" s="13" t="s">
        <v>63</v>
      </c>
      <c r="C2531" t="s">
        <v>18</v>
      </c>
      <c r="D2531">
        <v>3</v>
      </c>
      <c r="E2531" t="str">
        <f>VLOOKUP(Ventas[[#This Row],[Representante]],Vendedores[],2,FALSE)</f>
        <v>Jaén</v>
      </c>
      <c r="F2531" t="str">
        <f>VLOOKUP(Ventas[[#This Row],[CódigoProducto]],Productos[[CódigoProducto]:[Costo de venta]],2,FALSE)</f>
        <v>Apple iPhone 6</v>
      </c>
      <c r="G2531">
        <f>VLOOKUP(Ventas[[#This Row],[CódigoProducto]],Productos[[CódigoProducto]:[Costo de venta]],3,FALSE)</f>
        <v>1312.5</v>
      </c>
      <c r="H2531">
        <f>VLOOKUP(Ventas[[#This Row],[CódigoProducto]],Productos[[CódigoProducto]:[Costo de venta]],4,FALSE)</f>
        <v>1250</v>
      </c>
    </row>
    <row r="2532" spans="1:8" ht="15.6" thickTop="1" thickBot="1" x14ac:dyDescent="0.35">
      <c r="A2532" s="1">
        <v>41963</v>
      </c>
      <c r="B2532" s="13" t="s">
        <v>64</v>
      </c>
      <c r="C2532" t="s">
        <v>18</v>
      </c>
      <c r="D2532">
        <v>3</v>
      </c>
      <c r="E2532" t="str">
        <f>VLOOKUP(Ventas[[#This Row],[Representante]],Vendedores[],2,FALSE)</f>
        <v>Moyobamba</v>
      </c>
      <c r="F2532" t="str">
        <f>VLOOKUP(Ventas[[#This Row],[CódigoProducto]],Productos[[CódigoProducto]:[Costo de venta]],2,FALSE)</f>
        <v>Apple iPhone 6</v>
      </c>
      <c r="G2532">
        <f>VLOOKUP(Ventas[[#This Row],[CódigoProducto]],Productos[[CódigoProducto]:[Costo de venta]],3,FALSE)</f>
        <v>1312.5</v>
      </c>
      <c r="H2532">
        <f>VLOOKUP(Ventas[[#This Row],[CódigoProducto]],Productos[[CódigoProducto]:[Costo de venta]],4,FALSE)</f>
        <v>1250</v>
      </c>
    </row>
    <row r="2533" spans="1:8" ht="15.6" thickTop="1" thickBot="1" x14ac:dyDescent="0.35">
      <c r="A2533" s="1">
        <v>41963</v>
      </c>
      <c r="B2533" s="13" t="s">
        <v>65</v>
      </c>
      <c r="C2533" t="s">
        <v>21</v>
      </c>
      <c r="D2533">
        <v>1</v>
      </c>
      <c r="E2533" t="str">
        <f>VLOOKUP(Ventas[[#This Row],[Representante]],Vendedores[],2,FALSE)</f>
        <v>Barranca</v>
      </c>
      <c r="F2533" t="str">
        <f>VLOOKUP(Ventas[[#This Row],[CódigoProducto]],Productos[[CódigoProducto]:[Costo de venta]],2,FALSE)</f>
        <v>BLU Studio X8</v>
      </c>
      <c r="G2533">
        <f>VLOOKUP(Ventas[[#This Row],[CódigoProducto]],Productos[[CódigoProducto]:[Costo de venta]],3,FALSE)</f>
        <v>1012</v>
      </c>
      <c r="H2533">
        <f>VLOOKUP(Ventas[[#This Row],[CódigoProducto]],Productos[[CódigoProducto]:[Costo de venta]],4,FALSE)</f>
        <v>920</v>
      </c>
    </row>
    <row r="2534" spans="1:8" ht="15.6" thickTop="1" thickBot="1" x14ac:dyDescent="0.35">
      <c r="A2534" s="1">
        <v>41963</v>
      </c>
      <c r="B2534" s="13" t="s">
        <v>66</v>
      </c>
      <c r="C2534" t="s">
        <v>14</v>
      </c>
      <c r="D2534">
        <v>2</v>
      </c>
      <c r="E2534" t="str">
        <f>VLOOKUP(Ventas[[#This Row],[Representante]],Vendedores[],2,FALSE)</f>
        <v>Huacho</v>
      </c>
      <c r="F2534" t="str">
        <f>VLOOKUP(Ventas[[#This Row],[CódigoProducto]],Productos[[CódigoProducto]:[Costo de venta]],2,FALSE)</f>
        <v>Samsung Galaxy A20</v>
      </c>
      <c r="G2534">
        <f>VLOOKUP(Ventas[[#This Row],[CódigoProducto]],Productos[[CódigoProducto]:[Costo de venta]],3,FALSE)</f>
        <v>1725</v>
      </c>
      <c r="H2534">
        <f>VLOOKUP(Ventas[[#This Row],[CódigoProducto]],Productos[[CódigoProducto]:[Costo de venta]],4,FALSE)</f>
        <v>1500</v>
      </c>
    </row>
    <row r="2535" spans="1:8" ht="15.6" thickTop="1" thickBot="1" x14ac:dyDescent="0.35">
      <c r="A2535" s="1">
        <v>41963</v>
      </c>
      <c r="B2535" s="13" t="s">
        <v>67</v>
      </c>
      <c r="C2535" t="s">
        <v>16</v>
      </c>
      <c r="D2535">
        <v>4</v>
      </c>
      <c r="E2535" t="str">
        <f>VLOOKUP(Ventas[[#This Row],[Representante]],Vendedores[],2,FALSE)</f>
        <v>Tingo María</v>
      </c>
      <c r="F2535" t="str">
        <f>VLOOKUP(Ventas[[#This Row],[CódigoProducto]],Productos[[CódigoProducto]:[Costo de venta]],2,FALSE)</f>
        <v>Huawei Nexus 6P</v>
      </c>
      <c r="G2535">
        <f>VLOOKUP(Ventas[[#This Row],[CódigoProducto]],Productos[[CódigoProducto]:[Costo de venta]],3,FALSE)</f>
        <v>1624</v>
      </c>
      <c r="H2535">
        <f>VLOOKUP(Ventas[[#This Row],[CódigoProducto]],Productos[[CódigoProducto]:[Costo de venta]],4,FALSE)</f>
        <v>1450</v>
      </c>
    </row>
    <row r="2536" spans="1:8" ht="15.6" thickTop="1" thickBot="1" x14ac:dyDescent="0.35">
      <c r="A2536" s="1">
        <v>41963</v>
      </c>
      <c r="B2536" s="13" t="s">
        <v>68</v>
      </c>
      <c r="C2536" t="s">
        <v>24</v>
      </c>
      <c r="D2536">
        <v>1</v>
      </c>
      <c r="E2536" t="str">
        <f>VLOOKUP(Ventas[[#This Row],[Representante]],Vendedores[],2,FALSE)</f>
        <v>Paita</v>
      </c>
      <c r="F2536" t="str">
        <f>VLOOKUP(Ventas[[#This Row],[CódigoProducto]],Productos[[CódigoProducto]:[Costo de venta]],2,FALSE)</f>
        <v>Samsung Galaxy S5</v>
      </c>
      <c r="G2536">
        <f>VLOOKUP(Ventas[[#This Row],[CódigoProducto]],Productos[[CódigoProducto]:[Costo de venta]],3,FALSE)</f>
        <v>2167.1999999999998</v>
      </c>
      <c r="H2536">
        <f>VLOOKUP(Ventas[[#This Row],[CódigoProducto]],Productos[[CódigoProducto]:[Costo de venta]],4,FALSE)</f>
        <v>1720</v>
      </c>
    </row>
    <row r="2537" spans="1:8" ht="15.6" thickTop="1" thickBot="1" x14ac:dyDescent="0.35">
      <c r="A2537" s="1">
        <v>41963</v>
      </c>
      <c r="B2537" s="13" t="s">
        <v>62</v>
      </c>
      <c r="C2537" t="s">
        <v>23</v>
      </c>
      <c r="D2537">
        <v>2</v>
      </c>
      <c r="E2537" t="str">
        <f>VLOOKUP(Ventas[[#This Row],[Representante]],Vendedores[],2,FALSE)</f>
        <v>Sullana</v>
      </c>
      <c r="F2537" t="str">
        <f>VLOOKUP(Ventas[[#This Row],[CódigoProducto]],Productos[[CódigoProducto]:[Costo de venta]],2,FALSE)</f>
        <v>Samsung Galaxy J7</v>
      </c>
      <c r="G2537">
        <f>VLOOKUP(Ventas[[#This Row],[CódigoProducto]],Productos[[CódigoProducto]:[Costo de venta]],3,FALSE)</f>
        <v>2016.5</v>
      </c>
      <c r="H2537">
        <f>VLOOKUP(Ventas[[#This Row],[CódigoProducto]],Productos[[CódigoProducto]:[Costo de venta]],4,FALSE)</f>
        <v>1850</v>
      </c>
    </row>
    <row r="2538" spans="1:8" ht="15.6" thickTop="1" thickBot="1" x14ac:dyDescent="0.35">
      <c r="A2538" s="1">
        <v>41963</v>
      </c>
      <c r="B2538" s="13" t="s">
        <v>61</v>
      </c>
      <c r="C2538" t="s">
        <v>21</v>
      </c>
      <c r="D2538">
        <v>2</v>
      </c>
      <c r="E2538" t="str">
        <f>VLOOKUP(Ventas[[#This Row],[Representante]],Vendedores[],2,FALSE)</f>
        <v>Cerro de Pasco</v>
      </c>
      <c r="F2538" t="str">
        <f>VLOOKUP(Ventas[[#This Row],[CódigoProducto]],Productos[[CódigoProducto]:[Costo de venta]],2,FALSE)</f>
        <v>BLU Studio X8</v>
      </c>
      <c r="G2538">
        <f>VLOOKUP(Ventas[[#This Row],[CódigoProducto]],Productos[[CódigoProducto]:[Costo de venta]],3,FALSE)</f>
        <v>1012</v>
      </c>
      <c r="H2538">
        <f>VLOOKUP(Ventas[[#This Row],[CódigoProducto]],Productos[[CódigoProducto]:[Costo de venta]],4,FALSE)</f>
        <v>920</v>
      </c>
    </row>
    <row r="2539" spans="1:8" ht="15.6" thickTop="1" thickBot="1" x14ac:dyDescent="0.35">
      <c r="A2539" s="1">
        <v>41963</v>
      </c>
      <c r="B2539" s="13" t="s">
        <v>69</v>
      </c>
      <c r="C2539" t="s">
        <v>24</v>
      </c>
      <c r="D2539">
        <v>1</v>
      </c>
      <c r="E2539" t="str">
        <f>VLOOKUP(Ventas[[#This Row],[Representante]],Vendedores[],2,FALSE)</f>
        <v>Satipo</v>
      </c>
      <c r="F2539" t="str">
        <f>VLOOKUP(Ventas[[#This Row],[CódigoProducto]],Productos[[CódigoProducto]:[Costo de venta]],2,FALSE)</f>
        <v>Samsung Galaxy S5</v>
      </c>
      <c r="G2539">
        <f>VLOOKUP(Ventas[[#This Row],[CódigoProducto]],Productos[[CódigoProducto]:[Costo de venta]],3,FALSE)</f>
        <v>2167.1999999999998</v>
      </c>
      <c r="H2539">
        <f>VLOOKUP(Ventas[[#This Row],[CódigoProducto]],Productos[[CódigoProducto]:[Costo de venta]],4,FALSE)</f>
        <v>1720</v>
      </c>
    </row>
    <row r="2540" spans="1:8" ht="15.6" thickTop="1" thickBot="1" x14ac:dyDescent="0.35">
      <c r="A2540" s="1">
        <v>41963</v>
      </c>
      <c r="B2540" s="13" t="s">
        <v>70</v>
      </c>
      <c r="C2540" t="s">
        <v>16</v>
      </c>
      <c r="D2540">
        <v>2</v>
      </c>
      <c r="E2540" t="str">
        <f>VLOOKUP(Ventas[[#This Row],[Representante]],Vendedores[],2,FALSE)</f>
        <v>Talara</v>
      </c>
      <c r="F2540" t="str">
        <f>VLOOKUP(Ventas[[#This Row],[CódigoProducto]],Productos[[CódigoProducto]:[Costo de venta]],2,FALSE)</f>
        <v>Huawei Nexus 6P</v>
      </c>
      <c r="G2540">
        <f>VLOOKUP(Ventas[[#This Row],[CódigoProducto]],Productos[[CódigoProducto]:[Costo de venta]],3,FALSE)</f>
        <v>1624</v>
      </c>
      <c r="H2540">
        <f>VLOOKUP(Ventas[[#This Row],[CódigoProducto]],Productos[[CódigoProducto]:[Costo de venta]],4,FALSE)</f>
        <v>1450</v>
      </c>
    </row>
    <row r="2541" spans="1:8" ht="15.6" thickTop="1" thickBot="1" x14ac:dyDescent="0.35">
      <c r="A2541" s="1">
        <v>41964</v>
      </c>
      <c r="B2541" s="13" t="s">
        <v>71</v>
      </c>
      <c r="C2541" t="s">
        <v>15</v>
      </c>
      <c r="D2541">
        <v>3</v>
      </c>
      <c r="E2541" t="str">
        <f>VLOOKUP(Ventas[[#This Row],[Representante]],Vendedores[],2,FALSE)</f>
        <v>Yurimaguas</v>
      </c>
      <c r="F2541" t="str">
        <f>VLOOKUP(Ventas[[#This Row],[CódigoProducto]],Productos[[CódigoProducto]:[Costo de venta]],2,FALSE)</f>
        <v>Moto G Plus</v>
      </c>
      <c r="G2541">
        <f>VLOOKUP(Ventas[[#This Row],[CódigoProducto]],Productos[[CódigoProducto]:[Costo de venta]],3,FALSE)</f>
        <v>2376</v>
      </c>
      <c r="H2541">
        <f>VLOOKUP(Ventas[[#This Row],[CódigoProducto]],Productos[[CódigoProducto]:[Costo de venta]],4,FALSE)</f>
        <v>2200</v>
      </c>
    </row>
    <row r="2542" spans="1:8" ht="15.6" thickTop="1" thickBot="1" x14ac:dyDescent="0.35">
      <c r="A2542" s="1">
        <v>41964</v>
      </c>
      <c r="B2542" s="13" t="s">
        <v>46</v>
      </c>
      <c r="C2542" t="s">
        <v>14</v>
      </c>
      <c r="D2542">
        <v>3</v>
      </c>
      <c r="E2542" t="str">
        <f>VLOOKUP(Ventas[[#This Row],[Representante]],Vendedores[],2,FALSE)</f>
        <v>Sicuani</v>
      </c>
      <c r="F2542" t="str">
        <f>VLOOKUP(Ventas[[#This Row],[CódigoProducto]],Productos[[CódigoProducto]:[Costo de venta]],2,FALSE)</f>
        <v>Samsung Galaxy A20</v>
      </c>
      <c r="G2542">
        <f>VLOOKUP(Ventas[[#This Row],[CódigoProducto]],Productos[[CódigoProducto]:[Costo de venta]],3,FALSE)</f>
        <v>1725</v>
      </c>
      <c r="H2542">
        <f>VLOOKUP(Ventas[[#This Row],[CódigoProducto]],Productos[[CódigoProducto]:[Costo de venta]],4,FALSE)</f>
        <v>1500</v>
      </c>
    </row>
    <row r="2543" spans="1:8" ht="15.6" thickTop="1" thickBot="1" x14ac:dyDescent="0.35">
      <c r="A2543" s="1">
        <v>41964</v>
      </c>
      <c r="B2543" s="13" t="s">
        <v>72</v>
      </c>
      <c r="C2543" t="s">
        <v>21</v>
      </c>
      <c r="D2543">
        <v>19</v>
      </c>
      <c r="E2543" t="str">
        <f>VLOOKUP(Ventas[[#This Row],[Representante]],Vendedores[],2,FALSE)</f>
        <v>Sechura</v>
      </c>
      <c r="F2543" t="str">
        <f>VLOOKUP(Ventas[[#This Row],[CódigoProducto]],Productos[[CódigoProducto]:[Costo de venta]],2,FALSE)</f>
        <v>BLU Studio X8</v>
      </c>
      <c r="G2543">
        <f>VLOOKUP(Ventas[[#This Row],[CódigoProducto]],Productos[[CódigoProducto]:[Costo de venta]],3,FALSE)</f>
        <v>1012</v>
      </c>
      <c r="H2543">
        <f>VLOOKUP(Ventas[[#This Row],[CódigoProducto]],Productos[[CódigoProducto]:[Costo de venta]],4,FALSE)</f>
        <v>920</v>
      </c>
    </row>
    <row r="2544" spans="1:8" ht="15.6" thickTop="1" thickBot="1" x14ac:dyDescent="0.35">
      <c r="A2544" s="1">
        <v>41964</v>
      </c>
      <c r="B2544" s="13" t="s">
        <v>73</v>
      </c>
      <c r="C2544" t="s">
        <v>18</v>
      </c>
      <c r="D2544">
        <v>3</v>
      </c>
      <c r="E2544" t="str">
        <f>VLOOKUP(Ventas[[#This Row],[Representante]],Vendedores[],2,FALSE)</f>
        <v>Puerto Maldonado</v>
      </c>
      <c r="F2544" t="str">
        <f>VLOOKUP(Ventas[[#This Row],[CódigoProducto]],Productos[[CódigoProducto]:[Costo de venta]],2,FALSE)</f>
        <v>Apple iPhone 6</v>
      </c>
      <c r="G2544">
        <f>VLOOKUP(Ventas[[#This Row],[CódigoProducto]],Productos[[CódigoProducto]:[Costo de venta]],3,FALSE)</f>
        <v>1312.5</v>
      </c>
      <c r="H2544">
        <f>VLOOKUP(Ventas[[#This Row],[CódigoProducto]],Productos[[CódigoProducto]:[Costo de venta]],4,FALSE)</f>
        <v>1250</v>
      </c>
    </row>
    <row r="2545" spans="1:8" ht="15.6" thickTop="1" thickBot="1" x14ac:dyDescent="0.35">
      <c r="A2545" s="1">
        <v>41964</v>
      </c>
      <c r="B2545" s="13" t="s">
        <v>74</v>
      </c>
      <c r="C2545" t="s">
        <v>21</v>
      </c>
      <c r="D2545">
        <v>1</v>
      </c>
      <c r="E2545" t="str">
        <f>VLOOKUP(Ventas[[#This Row],[Representante]],Vendedores[],2,FALSE)</f>
        <v>Huánuco</v>
      </c>
      <c r="F2545" t="str">
        <f>VLOOKUP(Ventas[[#This Row],[CódigoProducto]],Productos[[CódigoProducto]:[Costo de venta]],2,FALSE)</f>
        <v>BLU Studio X8</v>
      </c>
      <c r="G2545">
        <f>VLOOKUP(Ventas[[#This Row],[CódigoProducto]],Productos[[CódigoProducto]:[Costo de venta]],3,FALSE)</f>
        <v>1012</v>
      </c>
      <c r="H2545">
        <f>VLOOKUP(Ventas[[#This Row],[CódigoProducto]],Productos[[CódigoProducto]:[Costo de venta]],4,FALSE)</f>
        <v>920</v>
      </c>
    </row>
    <row r="2546" spans="1:8" ht="15.6" thickTop="1" thickBot="1" x14ac:dyDescent="0.35">
      <c r="A2546" s="1">
        <v>41964</v>
      </c>
      <c r="B2546" s="13" t="s">
        <v>75</v>
      </c>
      <c r="C2546" t="s">
        <v>14</v>
      </c>
      <c r="D2546">
        <v>4</v>
      </c>
      <c r="E2546" t="str">
        <f>VLOOKUP(Ventas[[#This Row],[Representante]],Vendedores[],2,FALSE)</f>
        <v>Tarapoto</v>
      </c>
      <c r="F2546" t="str">
        <f>VLOOKUP(Ventas[[#This Row],[CódigoProducto]],Productos[[CódigoProducto]:[Costo de venta]],2,FALSE)</f>
        <v>Samsung Galaxy A20</v>
      </c>
      <c r="G2546">
        <f>VLOOKUP(Ventas[[#This Row],[CódigoProducto]],Productos[[CódigoProducto]:[Costo de venta]],3,FALSE)</f>
        <v>1725</v>
      </c>
      <c r="H2546">
        <f>VLOOKUP(Ventas[[#This Row],[CódigoProducto]],Productos[[CódigoProducto]:[Costo de venta]],4,FALSE)</f>
        <v>1500</v>
      </c>
    </row>
    <row r="2547" spans="1:8" ht="15.6" thickTop="1" thickBot="1" x14ac:dyDescent="0.35">
      <c r="A2547" s="1">
        <v>41964</v>
      </c>
      <c r="B2547" s="13" t="s">
        <v>76</v>
      </c>
      <c r="C2547" t="s">
        <v>21</v>
      </c>
      <c r="D2547">
        <v>3</v>
      </c>
      <c r="E2547" t="str">
        <f>VLOOKUP(Ventas[[#This Row],[Representante]],Vendedores[],2,FALSE)</f>
        <v>Chepén</v>
      </c>
      <c r="F2547" t="str">
        <f>VLOOKUP(Ventas[[#This Row],[CódigoProducto]],Productos[[CódigoProducto]:[Costo de venta]],2,FALSE)</f>
        <v>BLU Studio X8</v>
      </c>
      <c r="G2547">
        <f>VLOOKUP(Ventas[[#This Row],[CódigoProducto]],Productos[[CódigoProducto]:[Costo de venta]],3,FALSE)</f>
        <v>1012</v>
      </c>
      <c r="H2547">
        <f>VLOOKUP(Ventas[[#This Row],[CódigoProducto]],Productos[[CódigoProducto]:[Costo de venta]],4,FALSE)</f>
        <v>920</v>
      </c>
    </row>
    <row r="2548" spans="1:8" ht="15.6" thickTop="1" thickBot="1" x14ac:dyDescent="0.35">
      <c r="A2548" s="1">
        <v>41964</v>
      </c>
      <c r="B2548" s="13" t="s">
        <v>77</v>
      </c>
      <c r="C2548" t="s">
        <v>23</v>
      </c>
      <c r="D2548">
        <v>1</v>
      </c>
      <c r="E2548" t="str">
        <f>VLOOKUP(Ventas[[#This Row],[Representante]],Vendedores[],2,FALSE)</f>
        <v>Moquegua</v>
      </c>
      <c r="F2548" t="str">
        <f>VLOOKUP(Ventas[[#This Row],[CódigoProducto]],Productos[[CódigoProducto]:[Costo de venta]],2,FALSE)</f>
        <v>Samsung Galaxy J7</v>
      </c>
      <c r="G2548">
        <f>VLOOKUP(Ventas[[#This Row],[CódigoProducto]],Productos[[CódigoProducto]:[Costo de venta]],3,FALSE)</f>
        <v>2016.5</v>
      </c>
      <c r="H2548">
        <f>VLOOKUP(Ventas[[#This Row],[CódigoProducto]],Productos[[CódigoProducto]:[Costo de venta]],4,FALSE)</f>
        <v>1850</v>
      </c>
    </row>
    <row r="2549" spans="1:8" ht="15.6" thickTop="1" thickBot="1" x14ac:dyDescent="0.35">
      <c r="A2549" s="1">
        <v>41964</v>
      </c>
      <c r="B2549" s="13" t="s">
        <v>78</v>
      </c>
      <c r="C2549" t="s">
        <v>15</v>
      </c>
      <c r="D2549">
        <v>2</v>
      </c>
      <c r="E2549" t="str">
        <f>VLOOKUP(Ventas[[#This Row],[Representante]],Vendedores[],2,FALSE)</f>
        <v>Tarma</v>
      </c>
      <c r="F2549" t="str">
        <f>VLOOKUP(Ventas[[#This Row],[CódigoProducto]],Productos[[CódigoProducto]:[Costo de venta]],2,FALSE)</f>
        <v>Moto G Plus</v>
      </c>
      <c r="G2549">
        <f>VLOOKUP(Ventas[[#This Row],[CódigoProducto]],Productos[[CódigoProducto]:[Costo de venta]],3,FALSE)</f>
        <v>2376</v>
      </c>
      <c r="H2549">
        <f>VLOOKUP(Ventas[[#This Row],[CódigoProducto]],Productos[[CódigoProducto]:[Costo de venta]],4,FALSE)</f>
        <v>2200</v>
      </c>
    </row>
    <row r="2550" spans="1:8" ht="15.6" thickTop="1" thickBot="1" x14ac:dyDescent="0.35">
      <c r="A2550" s="1">
        <v>41964</v>
      </c>
      <c r="B2550" s="13" t="s">
        <v>79</v>
      </c>
      <c r="C2550" t="s">
        <v>24</v>
      </c>
      <c r="D2550">
        <v>1</v>
      </c>
      <c r="E2550" t="str">
        <f>VLOOKUP(Ventas[[#This Row],[Representante]],Vendedores[],2,FALSE)</f>
        <v>Ayacucho</v>
      </c>
      <c r="F2550" t="str">
        <f>VLOOKUP(Ventas[[#This Row],[CódigoProducto]],Productos[[CódigoProducto]:[Costo de venta]],2,FALSE)</f>
        <v>Samsung Galaxy S5</v>
      </c>
      <c r="G2550">
        <f>VLOOKUP(Ventas[[#This Row],[CódigoProducto]],Productos[[CódigoProducto]:[Costo de venta]],3,FALSE)</f>
        <v>2167.1999999999998</v>
      </c>
      <c r="H2550">
        <f>VLOOKUP(Ventas[[#This Row],[CódigoProducto]],Productos[[CódigoProducto]:[Costo de venta]],4,FALSE)</f>
        <v>1720</v>
      </c>
    </row>
    <row r="2551" spans="1:8" ht="15.6" thickTop="1" thickBot="1" x14ac:dyDescent="0.35">
      <c r="A2551" s="1">
        <v>41964</v>
      </c>
      <c r="B2551" s="13" t="s">
        <v>80</v>
      </c>
      <c r="C2551" t="s">
        <v>22</v>
      </c>
      <c r="D2551">
        <v>2</v>
      </c>
      <c r="E2551" t="str">
        <f>VLOOKUP(Ventas[[#This Row],[Representante]],Vendedores[],2,FALSE)</f>
        <v>Tacna</v>
      </c>
      <c r="F2551" t="str">
        <f>VLOOKUP(Ventas[[#This Row],[CódigoProducto]],Productos[[CódigoProducto]:[Costo de venta]],2,FALSE)</f>
        <v>Samsung Galaxy S69</v>
      </c>
      <c r="G2551">
        <f>VLOOKUP(Ventas[[#This Row],[CódigoProducto]],Productos[[CódigoProducto]:[Costo de venta]],3,FALSE)</f>
        <v>998.4</v>
      </c>
      <c r="H2551">
        <f>VLOOKUP(Ventas[[#This Row],[CódigoProducto]],Productos[[CódigoProducto]:[Costo de venta]],4,FALSE)</f>
        <v>960</v>
      </c>
    </row>
    <row r="2552" spans="1:8" ht="15.6" thickTop="1" thickBot="1" x14ac:dyDescent="0.35">
      <c r="A2552" s="1">
        <v>41964</v>
      </c>
      <c r="B2552" s="13" t="s">
        <v>81</v>
      </c>
      <c r="C2552" t="s">
        <v>17</v>
      </c>
      <c r="D2552">
        <v>2</v>
      </c>
      <c r="E2552" t="str">
        <f>VLOOKUP(Ventas[[#This Row],[Representante]],Vendedores[],2,FALSE)</f>
        <v>Huacho</v>
      </c>
      <c r="F2552" t="str">
        <f>VLOOKUP(Ventas[[#This Row],[CódigoProducto]],Productos[[CódigoProducto]:[Costo de venta]],2,FALSE)</f>
        <v>BLU Advance 5.0</v>
      </c>
      <c r="G2552">
        <f>VLOOKUP(Ventas[[#This Row],[CódigoProducto]],Productos[[CódigoProducto]:[Costo de venta]],3,FALSE)</f>
        <v>1620</v>
      </c>
      <c r="H2552">
        <f>VLOOKUP(Ventas[[#This Row],[CódigoProducto]],Productos[[CódigoProducto]:[Costo de venta]],4,FALSE)</f>
        <v>1350</v>
      </c>
    </row>
    <row r="2553" spans="1:8" ht="15.6" thickTop="1" thickBot="1" x14ac:dyDescent="0.35">
      <c r="A2553" s="1">
        <v>41964</v>
      </c>
      <c r="B2553" s="13" t="s">
        <v>44</v>
      </c>
      <c r="C2553" t="s">
        <v>18</v>
      </c>
      <c r="D2553">
        <v>2</v>
      </c>
      <c r="E2553" t="str">
        <f>VLOOKUP(Ventas[[#This Row],[Representante]],Vendedores[],2,FALSE)</f>
        <v>Iquitos</v>
      </c>
      <c r="F2553" t="str">
        <f>VLOOKUP(Ventas[[#This Row],[CódigoProducto]],Productos[[CódigoProducto]:[Costo de venta]],2,FALSE)</f>
        <v>Apple iPhone 6</v>
      </c>
      <c r="G2553">
        <f>VLOOKUP(Ventas[[#This Row],[CódigoProducto]],Productos[[CódigoProducto]:[Costo de venta]],3,FALSE)</f>
        <v>1312.5</v>
      </c>
      <c r="H2553">
        <f>VLOOKUP(Ventas[[#This Row],[CódigoProducto]],Productos[[CódigoProducto]:[Costo de venta]],4,FALSE)</f>
        <v>1250</v>
      </c>
    </row>
    <row r="2554" spans="1:8" ht="15.6" thickTop="1" thickBot="1" x14ac:dyDescent="0.35">
      <c r="A2554" s="1">
        <v>41964</v>
      </c>
      <c r="B2554" s="13" t="s">
        <v>82</v>
      </c>
      <c r="C2554" t="s">
        <v>24</v>
      </c>
      <c r="D2554">
        <v>1</v>
      </c>
      <c r="E2554" t="str">
        <f>VLOOKUP(Ventas[[#This Row],[Representante]],Vendedores[],2,FALSE)</f>
        <v>Moquegua</v>
      </c>
      <c r="F2554" t="str">
        <f>VLOOKUP(Ventas[[#This Row],[CódigoProducto]],Productos[[CódigoProducto]:[Costo de venta]],2,FALSE)</f>
        <v>Samsung Galaxy S5</v>
      </c>
      <c r="G2554">
        <f>VLOOKUP(Ventas[[#This Row],[CódigoProducto]],Productos[[CódigoProducto]:[Costo de venta]],3,FALSE)</f>
        <v>2167.1999999999998</v>
      </c>
      <c r="H2554">
        <f>VLOOKUP(Ventas[[#This Row],[CódigoProducto]],Productos[[CódigoProducto]:[Costo de venta]],4,FALSE)</f>
        <v>1720</v>
      </c>
    </row>
    <row r="2555" spans="1:8" ht="15.6" thickTop="1" thickBot="1" x14ac:dyDescent="0.35">
      <c r="A2555" s="1">
        <v>41964</v>
      </c>
      <c r="B2555" s="13" t="s">
        <v>83</v>
      </c>
      <c r="C2555" t="s">
        <v>16</v>
      </c>
      <c r="D2555">
        <v>2</v>
      </c>
      <c r="E2555" t="str">
        <f>VLOOKUP(Ventas[[#This Row],[Representante]],Vendedores[],2,FALSE)</f>
        <v>Huaraz</v>
      </c>
      <c r="F2555" t="str">
        <f>VLOOKUP(Ventas[[#This Row],[CódigoProducto]],Productos[[CódigoProducto]:[Costo de venta]],2,FALSE)</f>
        <v>Huawei Nexus 6P</v>
      </c>
      <c r="G2555">
        <f>VLOOKUP(Ventas[[#This Row],[CódigoProducto]],Productos[[CódigoProducto]:[Costo de venta]],3,FALSE)</f>
        <v>1624</v>
      </c>
      <c r="H2555">
        <f>VLOOKUP(Ventas[[#This Row],[CódigoProducto]],Productos[[CódigoProducto]:[Costo de venta]],4,FALSE)</f>
        <v>1450</v>
      </c>
    </row>
    <row r="2556" spans="1:8" ht="15.6" thickTop="1" thickBot="1" x14ac:dyDescent="0.35">
      <c r="A2556" s="1">
        <v>41964</v>
      </c>
      <c r="B2556" s="13" t="s">
        <v>84</v>
      </c>
      <c r="C2556" t="s">
        <v>17</v>
      </c>
      <c r="D2556">
        <v>1</v>
      </c>
      <c r="E2556" t="str">
        <f>VLOOKUP(Ventas[[#This Row],[Representante]],Vendedores[],2,FALSE)</f>
        <v>Trujillo</v>
      </c>
      <c r="F2556" t="str">
        <f>VLOOKUP(Ventas[[#This Row],[CódigoProducto]],Productos[[CódigoProducto]:[Costo de venta]],2,FALSE)</f>
        <v>BLU Advance 5.0</v>
      </c>
      <c r="G2556">
        <f>VLOOKUP(Ventas[[#This Row],[CódigoProducto]],Productos[[CódigoProducto]:[Costo de venta]],3,FALSE)</f>
        <v>1620</v>
      </c>
      <c r="H2556">
        <f>VLOOKUP(Ventas[[#This Row],[CódigoProducto]],Productos[[CódigoProducto]:[Costo de venta]],4,FALSE)</f>
        <v>1350</v>
      </c>
    </row>
    <row r="2557" spans="1:8" ht="15.6" thickTop="1" thickBot="1" x14ac:dyDescent="0.35">
      <c r="A2557" s="1">
        <v>41964</v>
      </c>
      <c r="B2557" s="13" t="s">
        <v>85</v>
      </c>
      <c r="C2557" t="s">
        <v>14</v>
      </c>
      <c r="D2557">
        <v>2</v>
      </c>
      <c r="E2557" t="str">
        <f>VLOOKUP(Ventas[[#This Row],[Representante]],Vendedores[],2,FALSE)</f>
        <v>Jauja</v>
      </c>
      <c r="F2557" t="str">
        <f>VLOOKUP(Ventas[[#This Row],[CódigoProducto]],Productos[[CódigoProducto]:[Costo de venta]],2,FALSE)</f>
        <v>Samsung Galaxy A20</v>
      </c>
      <c r="G2557">
        <f>VLOOKUP(Ventas[[#This Row],[CódigoProducto]],Productos[[CódigoProducto]:[Costo de venta]],3,FALSE)</f>
        <v>1725</v>
      </c>
      <c r="H2557">
        <f>VLOOKUP(Ventas[[#This Row],[CódigoProducto]],Productos[[CódigoProducto]:[Costo de venta]],4,FALSE)</f>
        <v>1500</v>
      </c>
    </row>
    <row r="2558" spans="1:8" ht="15.6" thickTop="1" thickBot="1" x14ac:dyDescent="0.35">
      <c r="A2558" s="1">
        <v>41964</v>
      </c>
      <c r="B2558" s="13" t="s">
        <v>86</v>
      </c>
      <c r="C2558" t="s">
        <v>21</v>
      </c>
      <c r="D2558">
        <v>1</v>
      </c>
      <c r="E2558" t="str">
        <f>VLOOKUP(Ventas[[#This Row],[Representante]],Vendedores[],2,FALSE)</f>
        <v>Puerto Maldonado</v>
      </c>
      <c r="F2558" t="str">
        <f>VLOOKUP(Ventas[[#This Row],[CódigoProducto]],Productos[[CódigoProducto]:[Costo de venta]],2,FALSE)</f>
        <v>BLU Studio X8</v>
      </c>
      <c r="G2558">
        <f>VLOOKUP(Ventas[[#This Row],[CódigoProducto]],Productos[[CódigoProducto]:[Costo de venta]],3,FALSE)</f>
        <v>1012</v>
      </c>
      <c r="H2558">
        <f>VLOOKUP(Ventas[[#This Row],[CódigoProducto]],Productos[[CódigoProducto]:[Costo de venta]],4,FALSE)</f>
        <v>920</v>
      </c>
    </row>
    <row r="2559" spans="1:8" ht="15.6" thickTop="1" thickBot="1" x14ac:dyDescent="0.35">
      <c r="A2559" s="1">
        <v>41964</v>
      </c>
      <c r="B2559" s="13" t="s">
        <v>36</v>
      </c>
      <c r="C2559" t="s">
        <v>15</v>
      </c>
      <c r="D2559">
        <v>3</v>
      </c>
      <c r="E2559" t="str">
        <f>VLOOKUP(Ventas[[#This Row],[Representante]],Vendedores[],2,FALSE)</f>
        <v>Barranca</v>
      </c>
      <c r="F2559" t="str">
        <f>VLOOKUP(Ventas[[#This Row],[CódigoProducto]],Productos[[CódigoProducto]:[Costo de venta]],2,FALSE)</f>
        <v>Moto G Plus</v>
      </c>
      <c r="G2559">
        <f>VLOOKUP(Ventas[[#This Row],[CódigoProducto]],Productos[[CódigoProducto]:[Costo de venta]],3,FALSE)</f>
        <v>2376</v>
      </c>
      <c r="H2559">
        <f>VLOOKUP(Ventas[[#This Row],[CódigoProducto]],Productos[[CódigoProducto]:[Costo de venta]],4,FALSE)</f>
        <v>2200</v>
      </c>
    </row>
    <row r="2560" spans="1:8" ht="15.6" thickTop="1" thickBot="1" x14ac:dyDescent="0.35">
      <c r="A2560" s="1">
        <v>41964</v>
      </c>
      <c r="B2560" s="13" t="s">
        <v>87</v>
      </c>
      <c r="C2560" t="s">
        <v>17</v>
      </c>
      <c r="D2560">
        <v>1</v>
      </c>
      <c r="E2560" t="str">
        <f>VLOOKUP(Ventas[[#This Row],[Representante]],Vendedores[],2,FALSE)</f>
        <v>Tumbes</v>
      </c>
      <c r="F2560" t="str">
        <f>VLOOKUP(Ventas[[#This Row],[CódigoProducto]],Productos[[CódigoProducto]:[Costo de venta]],2,FALSE)</f>
        <v>BLU Advance 5.0</v>
      </c>
      <c r="G2560">
        <f>VLOOKUP(Ventas[[#This Row],[CódigoProducto]],Productos[[CódigoProducto]:[Costo de venta]],3,FALSE)</f>
        <v>1620</v>
      </c>
      <c r="H2560">
        <f>VLOOKUP(Ventas[[#This Row],[CódigoProducto]],Productos[[CódigoProducto]:[Costo de venta]],4,FALSE)</f>
        <v>1350</v>
      </c>
    </row>
    <row r="2561" spans="1:8" ht="15.6" thickTop="1" thickBot="1" x14ac:dyDescent="0.35">
      <c r="A2561" s="1">
        <v>41964</v>
      </c>
      <c r="B2561" s="13" t="s">
        <v>88</v>
      </c>
      <c r="C2561" t="s">
        <v>24</v>
      </c>
      <c r="D2561">
        <v>1</v>
      </c>
      <c r="E2561" t="str">
        <f>VLOOKUP(Ventas[[#This Row],[Representante]],Vendedores[],2,FALSE)</f>
        <v>Talara</v>
      </c>
      <c r="F2561" t="str">
        <f>VLOOKUP(Ventas[[#This Row],[CódigoProducto]],Productos[[CódigoProducto]:[Costo de venta]],2,FALSE)</f>
        <v>Samsung Galaxy S5</v>
      </c>
      <c r="G2561">
        <f>VLOOKUP(Ventas[[#This Row],[CódigoProducto]],Productos[[CódigoProducto]:[Costo de venta]],3,FALSE)</f>
        <v>2167.1999999999998</v>
      </c>
      <c r="H2561">
        <f>VLOOKUP(Ventas[[#This Row],[CódigoProducto]],Productos[[CódigoProducto]:[Costo de venta]],4,FALSE)</f>
        <v>1720</v>
      </c>
    </row>
    <row r="2562" spans="1:8" ht="15.6" thickTop="1" thickBot="1" x14ac:dyDescent="0.35">
      <c r="A2562" s="1">
        <v>41964</v>
      </c>
      <c r="B2562" s="13" t="s">
        <v>89</v>
      </c>
      <c r="C2562" t="s">
        <v>17</v>
      </c>
      <c r="D2562">
        <v>1</v>
      </c>
      <c r="E2562" t="str">
        <f>VLOOKUP(Ventas[[#This Row],[Representante]],Vendedores[],2,FALSE)</f>
        <v>Paita</v>
      </c>
      <c r="F2562" t="str">
        <f>VLOOKUP(Ventas[[#This Row],[CódigoProducto]],Productos[[CódigoProducto]:[Costo de venta]],2,FALSE)</f>
        <v>BLU Advance 5.0</v>
      </c>
      <c r="G2562">
        <f>VLOOKUP(Ventas[[#This Row],[CódigoProducto]],Productos[[CódigoProducto]:[Costo de venta]],3,FALSE)</f>
        <v>1620</v>
      </c>
      <c r="H2562">
        <f>VLOOKUP(Ventas[[#This Row],[CódigoProducto]],Productos[[CódigoProducto]:[Costo de venta]],4,FALSE)</f>
        <v>1350</v>
      </c>
    </row>
    <row r="2563" spans="1:8" ht="15.6" thickTop="1" thickBot="1" x14ac:dyDescent="0.35">
      <c r="A2563" s="1">
        <v>41964</v>
      </c>
      <c r="B2563" s="13" t="s">
        <v>41</v>
      </c>
      <c r="C2563" t="s">
        <v>17</v>
      </c>
      <c r="D2563">
        <v>4</v>
      </c>
      <c r="E2563" t="str">
        <f>VLOOKUP(Ventas[[#This Row],[Representante]],Vendedores[],2,FALSE)</f>
        <v>Chincha</v>
      </c>
      <c r="F2563" t="str">
        <f>VLOOKUP(Ventas[[#This Row],[CódigoProducto]],Productos[[CódigoProducto]:[Costo de venta]],2,FALSE)</f>
        <v>BLU Advance 5.0</v>
      </c>
      <c r="G2563">
        <f>VLOOKUP(Ventas[[#This Row],[CódigoProducto]],Productos[[CódigoProducto]:[Costo de venta]],3,FALSE)</f>
        <v>1620</v>
      </c>
      <c r="H2563">
        <f>VLOOKUP(Ventas[[#This Row],[CódigoProducto]],Productos[[CódigoProducto]:[Costo de venta]],4,FALSE)</f>
        <v>1350</v>
      </c>
    </row>
    <row r="2564" spans="1:8" ht="15.6" thickTop="1" thickBot="1" x14ac:dyDescent="0.35">
      <c r="A2564" s="1">
        <v>41964</v>
      </c>
      <c r="B2564" s="13" t="s">
        <v>90</v>
      </c>
      <c r="C2564" t="s">
        <v>21</v>
      </c>
      <c r="D2564">
        <v>1</v>
      </c>
      <c r="E2564" t="str">
        <f>VLOOKUP(Ventas[[#This Row],[Representante]],Vendedores[],2,FALSE)</f>
        <v>Chimbote</v>
      </c>
      <c r="F2564" t="str">
        <f>VLOOKUP(Ventas[[#This Row],[CódigoProducto]],Productos[[CódigoProducto]:[Costo de venta]],2,FALSE)</f>
        <v>BLU Studio X8</v>
      </c>
      <c r="G2564">
        <f>VLOOKUP(Ventas[[#This Row],[CódigoProducto]],Productos[[CódigoProducto]:[Costo de venta]],3,FALSE)</f>
        <v>1012</v>
      </c>
      <c r="H2564">
        <f>VLOOKUP(Ventas[[#This Row],[CódigoProducto]],Productos[[CódigoProducto]:[Costo de venta]],4,FALSE)</f>
        <v>920</v>
      </c>
    </row>
    <row r="2565" spans="1:8" ht="15.6" thickTop="1" thickBot="1" x14ac:dyDescent="0.35">
      <c r="A2565" s="1">
        <v>41964</v>
      </c>
      <c r="B2565" s="13" t="s">
        <v>91</v>
      </c>
      <c r="C2565" t="s">
        <v>14</v>
      </c>
      <c r="D2565">
        <v>17</v>
      </c>
      <c r="E2565" t="str">
        <f>VLOOKUP(Ventas[[#This Row],[Representante]],Vendedores[],2,FALSE)</f>
        <v>Ica</v>
      </c>
      <c r="F2565" t="str">
        <f>VLOOKUP(Ventas[[#This Row],[CódigoProducto]],Productos[[CódigoProducto]:[Costo de venta]],2,FALSE)</f>
        <v>Samsung Galaxy A20</v>
      </c>
      <c r="G2565">
        <f>VLOOKUP(Ventas[[#This Row],[CódigoProducto]],Productos[[CódigoProducto]:[Costo de venta]],3,FALSE)</f>
        <v>1725</v>
      </c>
      <c r="H2565">
        <f>VLOOKUP(Ventas[[#This Row],[CódigoProducto]],Productos[[CódigoProducto]:[Costo de venta]],4,FALSE)</f>
        <v>1500</v>
      </c>
    </row>
    <row r="2566" spans="1:8" ht="15.6" thickTop="1" thickBot="1" x14ac:dyDescent="0.35">
      <c r="A2566" s="1">
        <v>41964</v>
      </c>
      <c r="B2566" s="13" t="s">
        <v>42</v>
      </c>
      <c r="C2566" t="s">
        <v>21</v>
      </c>
      <c r="D2566">
        <v>2</v>
      </c>
      <c r="E2566" t="str">
        <f>VLOOKUP(Ventas[[#This Row],[Representante]],Vendedores[],2,FALSE)</f>
        <v>Huánuco</v>
      </c>
      <c r="F2566" t="str">
        <f>VLOOKUP(Ventas[[#This Row],[CódigoProducto]],Productos[[CódigoProducto]:[Costo de venta]],2,FALSE)</f>
        <v>BLU Studio X8</v>
      </c>
      <c r="G2566">
        <f>VLOOKUP(Ventas[[#This Row],[CódigoProducto]],Productos[[CódigoProducto]:[Costo de venta]],3,FALSE)</f>
        <v>1012</v>
      </c>
      <c r="H2566">
        <f>VLOOKUP(Ventas[[#This Row],[CódigoProducto]],Productos[[CódigoProducto]:[Costo de venta]],4,FALSE)</f>
        <v>920</v>
      </c>
    </row>
    <row r="2567" spans="1:8" ht="15.6" thickTop="1" thickBot="1" x14ac:dyDescent="0.35">
      <c r="A2567" s="1">
        <v>41964</v>
      </c>
      <c r="B2567" s="13" t="s">
        <v>92</v>
      </c>
      <c r="C2567" t="s">
        <v>24</v>
      </c>
      <c r="D2567">
        <v>1</v>
      </c>
      <c r="E2567" t="str">
        <f>VLOOKUP(Ventas[[#This Row],[Representante]],Vendedores[],2,FALSE)</f>
        <v>Arequipa</v>
      </c>
      <c r="F2567" t="str">
        <f>VLOOKUP(Ventas[[#This Row],[CódigoProducto]],Productos[[CódigoProducto]:[Costo de venta]],2,FALSE)</f>
        <v>Samsung Galaxy S5</v>
      </c>
      <c r="G2567">
        <f>VLOOKUP(Ventas[[#This Row],[CódigoProducto]],Productos[[CódigoProducto]:[Costo de venta]],3,FALSE)</f>
        <v>2167.1999999999998</v>
      </c>
      <c r="H2567">
        <f>VLOOKUP(Ventas[[#This Row],[CódigoProducto]],Productos[[CódigoProducto]:[Costo de venta]],4,FALSE)</f>
        <v>1720</v>
      </c>
    </row>
    <row r="2568" spans="1:8" ht="15.6" thickTop="1" thickBot="1" x14ac:dyDescent="0.35">
      <c r="A2568" s="1">
        <v>41964</v>
      </c>
      <c r="B2568" s="13" t="s">
        <v>93</v>
      </c>
      <c r="C2568" t="s">
        <v>15</v>
      </c>
      <c r="D2568">
        <v>3</v>
      </c>
      <c r="E2568" t="str">
        <f>VLOOKUP(Ventas[[#This Row],[Representante]],Vendedores[],2,FALSE)</f>
        <v>Cajamarca</v>
      </c>
      <c r="F2568" t="str">
        <f>VLOOKUP(Ventas[[#This Row],[CódigoProducto]],Productos[[CódigoProducto]:[Costo de venta]],2,FALSE)</f>
        <v>Moto G Plus</v>
      </c>
      <c r="G2568">
        <f>VLOOKUP(Ventas[[#This Row],[CódigoProducto]],Productos[[CódigoProducto]:[Costo de venta]],3,FALSE)</f>
        <v>2376</v>
      </c>
      <c r="H2568">
        <f>VLOOKUP(Ventas[[#This Row],[CódigoProducto]],Productos[[CódigoProducto]:[Costo de venta]],4,FALSE)</f>
        <v>2200</v>
      </c>
    </row>
    <row r="2569" spans="1:8" ht="15.6" thickTop="1" thickBot="1" x14ac:dyDescent="0.35">
      <c r="A2569" s="1">
        <v>41964</v>
      </c>
      <c r="B2569" s="13" t="s">
        <v>35</v>
      </c>
      <c r="C2569" t="s">
        <v>23</v>
      </c>
      <c r="D2569">
        <v>1</v>
      </c>
      <c r="E2569" t="str">
        <f>VLOOKUP(Ventas[[#This Row],[Representante]],Vendedores[],2,FALSE)</f>
        <v>Huancayo</v>
      </c>
      <c r="F2569" t="str">
        <f>VLOOKUP(Ventas[[#This Row],[CódigoProducto]],Productos[[CódigoProducto]:[Costo de venta]],2,FALSE)</f>
        <v>Samsung Galaxy J7</v>
      </c>
      <c r="G2569">
        <f>VLOOKUP(Ventas[[#This Row],[CódigoProducto]],Productos[[CódigoProducto]:[Costo de venta]],3,FALSE)</f>
        <v>2016.5</v>
      </c>
      <c r="H2569">
        <f>VLOOKUP(Ventas[[#This Row],[CódigoProducto]],Productos[[CódigoProducto]:[Costo de venta]],4,FALSE)</f>
        <v>1850</v>
      </c>
    </row>
    <row r="2570" spans="1:8" ht="15.6" thickTop="1" thickBot="1" x14ac:dyDescent="0.35">
      <c r="A2570" s="1">
        <v>41964</v>
      </c>
      <c r="B2570" s="13" t="s">
        <v>94</v>
      </c>
      <c r="C2570" t="s">
        <v>21</v>
      </c>
      <c r="D2570">
        <v>3</v>
      </c>
      <c r="E2570" t="str">
        <f>VLOOKUP(Ventas[[#This Row],[Representante]],Vendedores[],2,FALSE)</f>
        <v>Piura</v>
      </c>
      <c r="F2570" t="str">
        <f>VLOOKUP(Ventas[[#This Row],[CódigoProducto]],Productos[[CódigoProducto]:[Costo de venta]],2,FALSE)</f>
        <v>BLU Studio X8</v>
      </c>
      <c r="G2570">
        <f>VLOOKUP(Ventas[[#This Row],[CódigoProducto]],Productos[[CódigoProducto]:[Costo de venta]],3,FALSE)</f>
        <v>1012</v>
      </c>
      <c r="H2570">
        <f>VLOOKUP(Ventas[[#This Row],[CódigoProducto]],Productos[[CódigoProducto]:[Costo de venta]],4,FALSE)</f>
        <v>920</v>
      </c>
    </row>
    <row r="2571" spans="1:8" ht="15.6" thickTop="1" thickBot="1" x14ac:dyDescent="0.35">
      <c r="A2571" s="1">
        <v>41964</v>
      </c>
      <c r="B2571" s="13" t="s">
        <v>95</v>
      </c>
      <c r="C2571" t="s">
        <v>21</v>
      </c>
      <c r="D2571">
        <v>3</v>
      </c>
      <c r="E2571" t="str">
        <f>VLOOKUP(Ventas[[#This Row],[Representante]],Vendedores[],2,FALSE)</f>
        <v>Chepén</v>
      </c>
      <c r="F2571" t="str">
        <f>VLOOKUP(Ventas[[#This Row],[CódigoProducto]],Productos[[CódigoProducto]:[Costo de venta]],2,FALSE)</f>
        <v>BLU Studio X8</v>
      </c>
      <c r="G2571">
        <f>VLOOKUP(Ventas[[#This Row],[CódigoProducto]],Productos[[CódigoProducto]:[Costo de venta]],3,FALSE)</f>
        <v>1012</v>
      </c>
      <c r="H2571">
        <f>VLOOKUP(Ventas[[#This Row],[CódigoProducto]],Productos[[CódigoProducto]:[Costo de venta]],4,FALSE)</f>
        <v>920</v>
      </c>
    </row>
    <row r="2572" spans="1:8" ht="15.6" thickTop="1" thickBot="1" x14ac:dyDescent="0.35">
      <c r="A2572" s="1">
        <v>41964</v>
      </c>
      <c r="B2572" s="13" t="s">
        <v>96</v>
      </c>
      <c r="C2572" t="s">
        <v>24</v>
      </c>
      <c r="D2572">
        <v>1</v>
      </c>
      <c r="E2572" t="str">
        <f>VLOOKUP(Ventas[[#This Row],[Representante]],Vendedores[],2,FALSE)</f>
        <v>Juliaca</v>
      </c>
      <c r="F2572" t="str">
        <f>VLOOKUP(Ventas[[#This Row],[CódigoProducto]],Productos[[CódigoProducto]:[Costo de venta]],2,FALSE)</f>
        <v>Samsung Galaxy S5</v>
      </c>
      <c r="G2572">
        <f>VLOOKUP(Ventas[[#This Row],[CódigoProducto]],Productos[[CódigoProducto]:[Costo de venta]],3,FALSE)</f>
        <v>2167.1999999999998</v>
      </c>
      <c r="H2572">
        <f>VLOOKUP(Ventas[[#This Row],[CódigoProducto]],Productos[[CódigoProducto]:[Costo de venta]],4,FALSE)</f>
        <v>1720</v>
      </c>
    </row>
    <row r="2573" spans="1:8" ht="15.6" thickTop="1" thickBot="1" x14ac:dyDescent="0.35">
      <c r="A2573" s="1">
        <v>41964</v>
      </c>
      <c r="B2573" s="13" t="s">
        <v>97</v>
      </c>
      <c r="C2573" t="s">
        <v>24</v>
      </c>
      <c r="D2573">
        <v>3</v>
      </c>
      <c r="E2573" t="str">
        <f>VLOOKUP(Ventas[[#This Row],[Representante]],Vendedores[],2,FALSE)</f>
        <v>Pucallpa</v>
      </c>
      <c r="F2573" t="str">
        <f>VLOOKUP(Ventas[[#This Row],[CódigoProducto]],Productos[[CódigoProducto]:[Costo de venta]],2,FALSE)</f>
        <v>Samsung Galaxy S5</v>
      </c>
      <c r="G2573">
        <f>VLOOKUP(Ventas[[#This Row],[CódigoProducto]],Productos[[CódigoProducto]:[Costo de venta]],3,FALSE)</f>
        <v>2167.1999999999998</v>
      </c>
      <c r="H2573">
        <f>VLOOKUP(Ventas[[#This Row],[CódigoProducto]],Productos[[CódigoProducto]:[Costo de venta]],4,FALSE)</f>
        <v>1720</v>
      </c>
    </row>
    <row r="2574" spans="1:8" ht="15.6" thickTop="1" thickBot="1" x14ac:dyDescent="0.35">
      <c r="A2574" s="1">
        <v>41964</v>
      </c>
      <c r="B2574" s="13" t="s">
        <v>98</v>
      </c>
      <c r="C2574" t="s">
        <v>21</v>
      </c>
      <c r="D2574">
        <v>2</v>
      </c>
      <c r="E2574" t="str">
        <f>VLOOKUP(Ventas[[#This Row],[Representante]],Vendedores[],2,FALSE)</f>
        <v>Lima</v>
      </c>
      <c r="F2574" t="str">
        <f>VLOOKUP(Ventas[[#This Row],[CódigoProducto]],Productos[[CódigoProducto]:[Costo de venta]],2,FALSE)</f>
        <v>BLU Studio X8</v>
      </c>
      <c r="G2574">
        <f>VLOOKUP(Ventas[[#This Row],[CódigoProducto]],Productos[[CódigoProducto]:[Costo de venta]],3,FALSE)</f>
        <v>1012</v>
      </c>
      <c r="H2574">
        <f>VLOOKUP(Ventas[[#This Row],[CódigoProducto]],Productos[[CódigoProducto]:[Costo de venta]],4,FALSE)</f>
        <v>920</v>
      </c>
    </row>
    <row r="2575" spans="1:8" ht="15.6" thickTop="1" thickBot="1" x14ac:dyDescent="0.35">
      <c r="A2575" s="1">
        <v>41964</v>
      </c>
      <c r="B2575" s="13" t="s">
        <v>99</v>
      </c>
      <c r="C2575" t="s">
        <v>14</v>
      </c>
      <c r="D2575">
        <v>2</v>
      </c>
      <c r="E2575" t="str">
        <f>VLOOKUP(Ventas[[#This Row],[Representante]],Vendedores[],2,FALSE)</f>
        <v>Chiclayo</v>
      </c>
      <c r="F2575" t="str">
        <f>VLOOKUP(Ventas[[#This Row],[CódigoProducto]],Productos[[CódigoProducto]:[Costo de venta]],2,FALSE)</f>
        <v>Samsung Galaxy A20</v>
      </c>
      <c r="G2575">
        <f>VLOOKUP(Ventas[[#This Row],[CódigoProducto]],Productos[[CódigoProducto]:[Costo de venta]],3,FALSE)</f>
        <v>1725</v>
      </c>
      <c r="H2575">
        <f>VLOOKUP(Ventas[[#This Row],[CódigoProducto]],Productos[[CódigoProducto]:[Costo de venta]],4,FALSE)</f>
        <v>1500</v>
      </c>
    </row>
    <row r="2576" spans="1:8" ht="15.6" thickTop="1" thickBot="1" x14ac:dyDescent="0.35">
      <c r="A2576" s="1">
        <v>41964</v>
      </c>
      <c r="B2576" s="13" t="s">
        <v>100</v>
      </c>
      <c r="C2576" t="s">
        <v>18</v>
      </c>
      <c r="D2576">
        <v>1</v>
      </c>
      <c r="E2576" t="str">
        <f>VLOOKUP(Ventas[[#This Row],[Representante]],Vendedores[],2,FALSE)</f>
        <v>Cerro de Pasco</v>
      </c>
      <c r="F2576" t="str">
        <f>VLOOKUP(Ventas[[#This Row],[CódigoProducto]],Productos[[CódigoProducto]:[Costo de venta]],2,FALSE)</f>
        <v>Apple iPhone 6</v>
      </c>
      <c r="G2576">
        <f>VLOOKUP(Ventas[[#This Row],[CódigoProducto]],Productos[[CódigoProducto]:[Costo de venta]],3,FALSE)</f>
        <v>1312.5</v>
      </c>
      <c r="H2576">
        <f>VLOOKUP(Ventas[[#This Row],[CódigoProducto]],Productos[[CódigoProducto]:[Costo de venta]],4,FALSE)</f>
        <v>1250</v>
      </c>
    </row>
    <row r="2577" spans="1:8" ht="15.6" thickTop="1" thickBot="1" x14ac:dyDescent="0.35">
      <c r="A2577" s="1">
        <v>41964</v>
      </c>
      <c r="B2577" s="13" t="s">
        <v>101</v>
      </c>
      <c r="C2577" t="s">
        <v>23</v>
      </c>
      <c r="D2577">
        <v>3</v>
      </c>
      <c r="E2577" t="str">
        <f>VLOOKUP(Ventas[[#This Row],[Representante]],Vendedores[],2,FALSE)</f>
        <v>Cañete</v>
      </c>
      <c r="F2577" t="str">
        <f>VLOOKUP(Ventas[[#This Row],[CódigoProducto]],Productos[[CódigoProducto]:[Costo de venta]],2,FALSE)</f>
        <v>Samsung Galaxy J7</v>
      </c>
      <c r="G2577">
        <f>VLOOKUP(Ventas[[#This Row],[CódigoProducto]],Productos[[CódigoProducto]:[Costo de venta]],3,FALSE)</f>
        <v>2016.5</v>
      </c>
      <c r="H2577">
        <f>VLOOKUP(Ventas[[#This Row],[CódigoProducto]],Productos[[CódigoProducto]:[Costo de venta]],4,FALSE)</f>
        <v>1850</v>
      </c>
    </row>
    <row r="2578" spans="1:8" ht="15.6" thickTop="1" thickBot="1" x14ac:dyDescent="0.35">
      <c r="A2578" s="1">
        <v>41964</v>
      </c>
      <c r="B2578" s="13" t="s">
        <v>102</v>
      </c>
      <c r="C2578" t="s">
        <v>13</v>
      </c>
      <c r="D2578">
        <v>4</v>
      </c>
      <c r="E2578" t="str">
        <f>VLOOKUP(Ventas[[#This Row],[Representante]],Vendedores[],2,FALSE)</f>
        <v>Moyobamba</v>
      </c>
      <c r="F2578" t="str">
        <f>VLOOKUP(Ventas[[#This Row],[CódigoProducto]],Productos[[CódigoProducto]:[Costo de venta]],2,FALSE)</f>
        <v>Xiaomi Redmi Note 9</v>
      </c>
      <c r="G2578">
        <f>VLOOKUP(Ventas[[#This Row],[CódigoProducto]],Productos[[CódigoProducto]:[Costo de venta]],3,FALSE)</f>
        <v>1683</v>
      </c>
      <c r="H2578">
        <f>VLOOKUP(Ventas[[#This Row],[CódigoProducto]],Productos[[CódigoProducto]:[Costo de venta]],4,FALSE)</f>
        <v>1530</v>
      </c>
    </row>
    <row r="2579" spans="1:8" ht="15.6" thickTop="1" thickBot="1" x14ac:dyDescent="0.35">
      <c r="A2579" s="1">
        <v>41964</v>
      </c>
      <c r="B2579" s="13" t="s">
        <v>53</v>
      </c>
      <c r="C2579" t="s">
        <v>15</v>
      </c>
      <c r="D2579">
        <v>1</v>
      </c>
      <c r="E2579" t="str">
        <f>VLOOKUP(Ventas[[#This Row],[Representante]],Vendedores[],2,FALSE)</f>
        <v>Arequipa</v>
      </c>
      <c r="F2579" t="str">
        <f>VLOOKUP(Ventas[[#This Row],[CódigoProducto]],Productos[[CódigoProducto]:[Costo de venta]],2,FALSE)</f>
        <v>Moto G Plus</v>
      </c>
      <c r="G2579">
        <f>VLOOKUP(Ventas[[#This Row],[CódigoProducto]],Productos[[CódigoProducto]:[Costo de venta]],3,FALSE)</f>
        <v>2376</v>
      </c>
      <c r="H2579">
        <f>VLOOKUP(Ventas[[#This Row],[CódigoProducto]],Productos[[CódigoProducto]:[Costo de venta]],4,FALSE)</f>
        <v>2200</v>
      </c>
    </row>
    <row r="2580" spans="1:8" ht="15.6" thickTop="1" thickBot="1" x14ac:dyDescent="0.35">
      <c r="A2580" s="1">
        <v>41964</v>
      </c>
      <c r="B2580" s="13" t="s">
        <v>50</v>
      </c>
      <c r="C2580" t="s">
        <v>21</v>
      </c>
      <c r="D2580">
        <v>3</v>
      </c>
      <c r="E2580" t="str">
        <f>VLOOKUP(Ventas[[#This Row],[Representante]],Vendedores[],2,FALSE)</f>
        <v>Cajamarca</v>
      </c>
      <c r="F2580" t="str">
        <f>VLOOKUP(Ventas[[#This Row],[CódigoProducto]],Productos[[CódigoProducto]:[Costo de venta]],2,FALSE)</f>
        <v>BLU Studio X8</v>
      </c>
      <c r="G2580">
        <f>VLOOKUP(Ventas[[#This Row],[CódigoProducto]],Productos[[CódigoProducto]:[Costo de venta]],3,FALSE)</f>
        <v>1012</v>
      </c>
      <c r="H2580">
        <f>VLOOKUP(Ventas[[#This Row],[CódigoProducto]],Productos[[CódigoProducto]:[Costo de venta]],4,FALSE)</f>
        <v>920</v>
      </c>
    </row>
    <row r="2581" spans="1:8" ht="15.6" thickTop="1" thickBot="1" x14ac:dyDescent="0.35">
      <c r="A2581" s="1">
        <v>41964</v>
      </c>
      <c r="B2581" s="13" t="s">
        <v>34</v>
      </c>
      <c r="C2581" t="s">
        <v>15</v>
      </c>
      <c r="D2581">
        <v>3</v>
      </c>
      <c r="E2581" t="str">
        <f>VLOOKUP(Ventas[[#This Row],[Representante]],Vendedores[],2,FALSE)</f>
        <v>Ica</v>
      </c>
      <c r="F2581" t="str">
        <f>VLOOKUP(Ventas[[#This Row],[CódigoProducto]],Productos[[CódigoProducto]:[Costo de venta]],2,FALSE)</f>
        <v>Moto G Plus</v>
      </c>
      <c r="G2581">
        <f>VLOOKUP(Ventas[[#This Row],[CódigoProducto]],Productos[[CódigoProducto]:[Costo de venta]],3,FALSE)</f>
        <v>2376</v>
      </c>
      <c r="H2581">
        <f>VLOOKUP(Ventas[[#This Row],[CódigoProducto]],Productos[[CódigoProducto]:[Costo de venta]],4,FALSE)</f>
        <v>2200</v>
      </c>
    </row>
    <row r="2582" spans="1:8" ht="15.6" thickTop="1" thickBot="1" x14ac:dyDescent="0.35">
      <c r="A2582" s="1">
        <v>41964</v>
      </c>
      <c r="B2582" s="13" t="s">
        <v>32</v>
      </c>
      <c r="C2582" t="s">
        <v>21</v>
      </c>
      <c r="D2582">
        <v>2</v>
      </c>
      <c r="E2582" t="str">
        <f>VLOOKUP(Ventas[[#This Row],[Representante]],Vendedores[],2,FALSE)</f>
        <v>Trujillo</v>
      </c>
      <c r="F2582" t="str">
        <f>VLOOKUP(Ventas[[#This Row],[CódigoProducto]],Productos[[CódigoProducto]:[Costo de venta]],2,FALSE)</f>
        <v>BLU Studio X8</v>
      </c>
      <c r="G2582">
        <f>VLOOKUP(Ventas[[#This Row],[CódigoProducto]],Productos[[CódigoProducto]:[Costo de venta]],3,FALSE)</f>
        <v>1012</v>
      </c>
      <c r="H2582">
        <f>VLOOKUP(Ventas[[#This Row],[CódigoProducto]],Productos[[CódigoProducto]:[Costo de venta]],4,FALSE)</f>
        <v>920</v>
      </c>
    </row>
    <row r="2583" spans="1:8" ht="15.6" thickTop="1" thickBot="1" x14ac:dyDescent="0.35">
      <c r="A2583" s="1">
        <v>41964</v>
      </c>
      <c r="B2583" s="13" t="s">
        <v>59</v>
      </c>
      <c r="C2583" t="s">
        <v>17</v>
      </c>
      <c r="D2583">
        <v>2</v>
      </c>
      <c r="E2583" t="str">
        <f>VLOOKUP(Ventas[[#This Row],[Representante]],Vendedores[],2,FALSE)</f>
        <v>Huaral</v>
      </c>
      <c r="F2583" t="str">
        <f>VLOOKUP(Ventas[[#This Row],[CódigoProducto]],Productos[[CódigoProducto]:[Costo de venta]],2,FALSE)</f>
        <v>BLU Advance 5.0</v>
      </c>
      <c r="G2583">
        <f>VLOOKUP(Ventas[[#This Row],[CódigoProducto]],Productos[[CódigoProducto]:[Costo de venta]],3,FALSE)</f>
        <v>1620</v>
      </c>
      <c r="H2583">
        <f>VLOOKUP(Ventas[[#This Row],[CódigoProducto]],Productos[[CódigoProducto]:[Costo de venta]],4,FALSE)</f>
        <v>1350</v>
      </c>
    </row>
    <row r="2584" spans="1:8" ht="15.6" thickTop="1" thickBot="1" x14ac:dyDescent="0.35">
      <c r="A2584" s="1">
        <v>41964</v>
      </c>
      <c r="B2584" s="13" t="s">
        <v>37</v>
      </c>
      <c r="C2584" t="s">
        <v>18</v>
      </c>
      <c r="D2584">
        <v>2</v>
      </c>
      <c r="E2584" t="str">
        <f>VLOOKUP(Ventas[[#This Row],[Representante]],Vendedores[],2,FALSE)</f>
        <v>Chiclayo</v>
      </c>
      <c r="F2584" t="str">
        <f>VLOOKUP(Ventas[[#This Row],[CódigoProducto]],Productos[[CódigoProducto]:[Costo de venta]],2,FALSE)</f>
        <v>Apple iPhone 6</v>
      </c>
      <c r="G2584">
        <f>VLOOKUP(Ventas[[#This Row],[CódigoProducto]],Productos[[CódigoProducto]:[Costo de venta]],3,FALSE)</f>
        <v>1312.5</v>
      </c>
      <c r="H2584">
        <f>VLOOKUP(Ventas[[#This Row],[CódigoProducto]],Productos[[CódigoProducto]:[Costo de venta]],4,FALSE)</f>
        <v>1250</v>
      </c>
    </row>
    <row r="2585" spans="1:8" ht="15.6" thickTop="1" thickBot="1" x14ac:dyDescent="0.35">
      <c r="A2585" s="1">
        <v>41964</v>
      </c>
      <c r="B2585" s="13" t="s">
        <v>38</v>
      </c>
      <c r="C2585" t="s">
        <v>17</v>
      </c>
      <c r="D2585">
        <v>2</v>
      </c>
      <c r="E2585" t="str">
        <f>VLOOKUP(Ventas[[#This Row],[Representante]],Vendedores[],2,FALSE)</f>
        <v>Catacaos</v>
      </c>
      <c r="F2585" t="str">
        <f>VLOOKUP(Ventas[[#This Row],[CódigoProducto]],Productos[[CódigoProducto]:[Costo de venta]],2,FALSE)</f>
        <v>BLU Advance 5.0</v>
      </c>
      <c r="G2585">
        <f>VLOOKUP(Ventas[[#This Row],[CódigoProducto]],Productos[[CódigoProducto]:[Costo de venta]],3,FALSE)</f>
        <v>1620</v>
      </c>
      <c r="H2585">
        <f>VLOOKUP(Ventas[[#This Row],[CódigoProducto]],Productos[[CódigoProducto]:[Costo de venta]],4,FALSE)</f>
        <v>1350</v>
      </c>
    </row>
    <row r="2586" spans="1:8" ht="15.6" thickTop="1" thickBot="1" x14ac:dyDescent="0.35">
      <c r="A2586" s="1">
        <v>41964</v>
      </c>
      <c r="B2586" s="13" t="s">
        <v>43</v>
      </c>
      <c r="C2586" t="s">
        <v>23</v>
      </c>
      <c r="D2586">
        <v>3</v>
      </c>
      <c r="E2586" t="str">
        <f>VLOOKUP(Ventas[[#This Row],[Representante]],Vendedores[],2,FALSE)</f>
        <v>Huancayo</v>
      </c>
      <c r="F2586" t="str">
        <f>VLOOKUP(Ventas[[#This Row],[CódigoProducto]],Productos[[CódigoProducto]:[Costo de venta]],2,FALSE)</f>
        <v>Samsung Galaxy J7</v>
      </c>
      <c r="G2586">
        <f>VLOOKUP(Ventas[[#This Row],[CódigoProducto]],Productos[[CódigoProducto]:[Costo de venta]],3,FALSE)</f>
        <v>2016.5</v>
      </c>
      <c r="H2586">
        <f>VLOOKUP(Ventas[[#This Row],[CódigoProducto]],Productos[[CódigoProducto]:[Costo de venta]],4,FALSE)</f>
        <v>1850</v>
      </c>
    </row>
    <row r="2587" spans="1:8" ht="15.6" thickTop="1" thickBot="1" x14ac:dyDescent="0.35">
      <c r="A2587" s="1">
        <v>41964</v>
      </c>
      <c r="B2587" s="13" t="s">
        <v>49</v>
      </c>
      <c r="C2587" t="s">
        <v>18</v>
      </c>
      <c r="D2587">
        <v>3</v>
      </c>
      <c r="E2587" t="str">
        <f>VLOOKUP(Ventas[[#This Row],[Representante]],Vendedores[],2,FALSE)</f>
        <v>Piura</v>
      </c>
      <c r="F2587" t="str">
        <f>VLOOKUP(Ventas[[#This Row],[CódigoProducto]],Productos[[CódigoProducto]:[Costo de venta]],2,FALSE)</f>
        <v>Apple iPhone 6</v>
      </c>
      <c r="G2587">
        <f>VLOOKUP(Ventas[[#This Row],[CódigoProducto]],Productos[[CódigoProducto]:[Costo de venta]],3,FALSE)</f>
        <v>1312.5</v>
      </c>
      <c r="H2587">
        <f>VLOOKUP(Ventas[[#This Row],[CódigoProducto]],Productos[[CódigoProducto]:[Costo de venta]],4,FALSE)</f>
        <v>1250</v>
      </c>
    </row>
    <row r="2588" spans="1:8" ht="15.6" thickTop="1" thickBot="1" x14ac:dyDescent="0.35">
      <c r="A2588" s="1">
        <v>41964</v>
      </c>
      <c r="B2588" s="13" t="s">
        <v>33</v>
      </c>
      <c r="C2588" t="s">
        <v>14</v>
      </c>
      <c r="D2588">
        <v>2</v>
      </c>
      <c r="E2588" t="str">
        <f>VLOOKUP(Ventas[[#This Row],[Representante]],Vendedores[],2,FALSE)</f>
        <v>Lima</v>
      </c>
      <c r="F2588" t="str">
        <f>VLOOKUP(Ventas[[#This Row],[CódigoProducto]],Productos[[CódigoProducto]:[Costo de venta]],2,FALSE)</f>
        <v>Samsung Galaxy A20</v>
      </c>
      <c r="G2588">
        <f>VLOOKUP(Ventas[[#This Row],[CódigoProducto]],Productos[[CódigoProducto]:[Costo de venta]],3,FALSE)</f>
        <v>1725</v>
      </c>
      <c r="H2588">
        <f>VLOOKUP(Ventas[[#This Row],[CódigoProducto]],Productos[[CódigoProducto]:[Costo de venta]],4,FALSE)</f>
        <v>1500</v>
      </c>
    </row>
    <row r="2589" spans="1:8" ht="15.6" thickTop="1" thickBot="1" x14ac:dyDescent="0.35">
      <c r="A2589" s="1">
        <v>41964</v>
      </c>
      <c r="B2589" s="13" t="s">
        <v>48</v>
      </c>
      <c r="C2589" t="s">
        <v>24</v>
      </c>
      <c r="D2589">
        <v>2</v>
      </c>
      <c r="E2589" t="str">
        <f>VLOOKUP(Ventas[[#This Row],[Representante]],Vendedores[],2,FALSE)</f>
        <v>Cusco</v>
      </c>
      <c r="F2589" t="str">
        <f>VLOOKUP(Ventas[[#This Row],[CódigoProducto]],Productos[[CódigoProducto]:[Costo de venta]],2,FALSE)</f>
        <v>Samsung Galaxy S5</v>
      </c>
      <c r="G2589">
        <f>VLOOKUP(Ventas[[#This Row],[CódigoProducto]],Productos[[CódigoProducto]:[Costo de venta]],3,FALSE)</f>
        <v>2167.1999999999998</v>
      </c>
      <c r="H2589">
        <f>VLOOKUP(Ventas[[#This Row],[CódigoProducto]],Productos[[CódigoProducto]:[Costo de venta]],4,FALSE)</f>
        <v>1720</v>
      </c>
    </row>
    <row r="2590" spans="1:8" ht="15.6" thickTop="1" thickBot="1" x14ac:dyDescent="0.35">
      <c r="A2590" s="1">
        <v>41964</v>
      </c>
      <c r="B2590" s="13" t="s">
        <v>53</v>
      </c>
      <c r="C2590" t="s">
        <v>16</v>
      </c>
      <c r="D2590">
        <v>3</v>
      </c>
      <c r="E2590" t="str">
        <f>VLOOKUP(Ventas[[#This Row],[Representante]],Vendedores[],2,FALSE)</f>
        <v>Arequipa</v>
      </c>
      <c r="F2590" t="str">
        <f>VLOOKUP(Ventas[[#This Row],[CódigoProducto]],Productos[[CódigoProducto]:[Costo de venta]],2,FALSE)</f>
        <v>Huawei Nexus 6P</v>
      </c>
      <c r="G2590">
        <f>VLOOKUP(Ventas[[#This Row],[CódigoProducto]],Productos[[CódigoProducto]:[Costo de venta]],3,FALSE)</f>
        <v>1624</v>
      </c>
      <c r="H2590">
        <f>VLOOKUP(Ventas[[#This Row],[CódigoProducto]],Productos[[CódigoProducto]:[Costo de venta]],4,FALSE)</f>
        <v>1450</v>
      </c>
    </row>
    <row r="2591" spans="1:8" ht="15.6" thickTop="1" thickBot="1" x14ac:dyDescent="0.35">
      <c r="A2591" s="1">
        <v>41964</v>
      </c>
      <c r="B2591" s="13" t="s">
        <v>32</v>
      </c>
      <c r="C2591" t="s">
        <v>17</v>
      </c>
      <c r="D2591">
        <v>3</v>
      </c>
      <c r="E2591" t="str">
        <f>VLOOKUP(Ventas[[#This Row],[Representante]],Vendedores[],2,FALSE)</f>
        <v>Trujillo</v>
      </c>
      <c r="F2591" t="str">
        <f>VLOOKUP(Ventas[[#This Row],[CódigoProducto]],Productos[[CódigoProducto]:[Costo de venta]],2,FALSE)</f>
        <v>BLU Advance 5.0</v>
      </c>
      <c r="G2591">
        <f>VLOOKUP(Ventas[[#This Row],[CódigoProducto]],Productos[[CódigoProducto]:[Costo de venta]],3,FALSE)</f>
        <v>1620</v>
      </c>
      <c r="H2591">
        <f>VLOOKUP(Ventas[[#This Row],[CódigoProducto]],Productos[[CódigoProducto]:[Costo de venta]],4,FALSE)</f>
        <v>1350</v>
      </c>
    </row>
    <row r="2592" spans="1:8" ht="15.6" thickTop="1" thickBot="1" x14ac:dyDescent="0.35">
      <c r="A2592" s="1">
        <v>41964</v>
      </c>
      <c r="B2592" s="13" t="s">
        <v>37</v>
      </c>
      <c r="C2592" t="s">
        <v>21</v>
      </c>
      <c r="D2592">
        <v>4</v>
      </c>
      <c r="E2592" t="str">
        <f>VLOOKUP(Ventas[[#This Row],[Representante]],Vendedores[],2,FALSE)</f>
        <v>Chiclayo</v>
      </c>
      <c r="F2592" t="str">
        <f>VLOOKUP(Ventas[[#This Row],[CódigoProducto]],Productos[[CódigoProducto]:[Costo de venta]],2,FALSE)</f>
        <v>BLU Studio X8</v>
      </c>
      <c r="G2592">
        <f>VLOOKUP(Ventas[[#This Row],[CódigoProducto]],Productos[[CódigoProducto]:[Costo de venta]],3,FALSE)</f>
        <v>1012</v>
      </c>
      <c r="H2592">
        <f>VLOOKUP(Ventas[[#This Row],[CódigoProducto]],Productos[[CódigoProducto]:[Costo de venta]],4,FALSE)</f>
        <v>920</v>
      </c>
    </row>
    <row r="2593" spans="1:8" ht="15.6" thickTop="1" thickBot="1" x14ac:dyDescent="0.35">
      <c r="A2593" s="1">
        <v>41964</v>
      </c>
      <c r="B2593" s="13" t="s">
        <v>49</v>
      </c>
      <c r="C2593" t="s">
        <v>21</v>
      </c>
      <c r="D2593">
        <v>3</v>
      </c>
      <c r="E2593" t="str">
        <f>VLOOKUP(Ventas[[#This Row],[Representante]],Vendedores[],2,FALSE)</f>
        <v>Piura</v>
      </c>
      <c r="F2593" t="str">
        <f>VLOOKUP(Ventas[[#This Row],[CódigoProducto]],Productos[[CódigoProducto]:[Costo de venta]],2,FALSE)</f>
        <v>BLU Studio X8</v>
      </c>
      <c r="G2593">
        <f>VLOOKUP(Ventas[[#This Row],[CódigoProducto]],Productos[[CódigoProducto]:[Costo de venta]],3,FALSE)</f>
        <v>1012</v>
      </c>
      <c r="H2593">
        <f>VLOOKUP(Ventas[[#This Row],[CódigoProducto]],Productos[[CódigoProducto]:[Costo de venta]],4,FALSE)</f>
        <v>920</v>
      </c>
    </row>
    <row r="2594" spans="1:8" ht="15.6" thickTop="1" thickBot="1" x14ac:dyDescent="0.35">
      <c r="A2594" s="1">
        <v>41964</v>
      </c>
      <c r="B2594" s="13" t="s">
        <v>40</v>
      </c>
      <c r="C2594" t="s">
        <v>17</v>
      </c>
      <c r="D2594">
        <v>3</v>
      </c>
      <c r="E2594" t="str">
        <f>VLOOKUP(Ventas[[#This Row],[Representante]],Vendedores[],2,FALSE)</f>
        <v>Iquitos</v>
      </c>
      <c r="F2594" t="str">
        <f>VLOOKUP(Ventas[[#This Row],[CódigoProducto]],Productos[[CódigoProducto]:[Costo de venta]],2,FALSE)</f>
        <v>BLU Advance 5.0</v>
      </c>
      <c r="G2594">
        <f>VLOOKUP(Ventas[[#This Row],[CódigoProducto]],Productos[[CódigoProducto]:[Costo de venta]],3,FALSE)</f>
        <v>1620</v>
      </c>
      <c r="H2594">
        <f>VLOOKUP(Ventas[[#This Row],[CódigoProducto]],Productos[[CódigoProducto]:[Costo de venta]],4,FALSE)</f>
        <v>1350</v>
      </c>
    </row>
    <row r="2595" spans="1:8" ht="15.6" thickTop="1" thickBot="1" x14ac:dyDescent="0.35">
      <c r="A2595" s="1">
        <v>41964</v>
      </c>
      <c r="B2595" s="13" t="s">
        <v>43</v>
      </c>
      <c r="C2595" t="s">
        <v>21</v>
      </c>
      <c r="D2595">
        <v>4</v>
      </c>
      <c r="E2595" t="str">
        <f>VLOOKUP(Ventas[[#This Row],[Representante]],Vendedores[],2,FALSE)</f>
        <v>Huancayo</v>
      </c>
      <c r="F2595" t="str">
        <f>VLOOKUP(Ventas[[#This Row],[CódigoProducto]],Productos[[CódigoProducto]:[Costo de venta]],2,FALSE)</f>
        <v>BLU Studio X8</v>
      </c>
      <c r="G2595">
        <f>VLOOKUP(Ventas[[#This Row],[CódigoProducto]],Productos[[CódigoProducto]:[Costo de venta]],3,FALSE)</f>
        <v>1012</v>
      </c>
      <c r="H2595">
        <f>VLOOKUP(Ventas[[#This Row],[CódigoProducto]],Productos[[CódigoProducto]:[Costo de venta]],4,FALSE)</f>
        <v>920</v>
      </c>
    </row>
    <row r="2596" spans="1:8" ht="15.6" thickTop="1" thickBot="1" x14ac:dyDescent="0.35">
      <c r="A2596" s="1">
        <v>41964</v>
      </c>
      <c r="B2596" s="13" t="s">
        <v>47</v>
      </c>
      <c r="C2596" t="s">
        <v>24</v>
      </c>
      <c r="D2596">
        <v>2</v>
      </c>
      <c r="E2596" t="str">
        <f>VLOOKUP(Ventas[[#This Row],[Representante]],Vendedores[],2,FALSE)</f>
        <v>Chimbote</v>
      </c>
      <c r="F2596" t="str">
        <f>VLOOKUP(Ventas[[#This Row],[CódigoProducto]],Productos[[CódigoProducto]:[Costo de venta]],2,FALSE)</f>
        <v>Samsung Galaxy S5</v>
      </c>
      <c r="G2596">
        <f>VLOOKUP(Ventas[[#This Row],[CódigoProducto]],Productos[[CódigoProducto]:[Costo de venta]],3,FALSE)</f>
        <v>2167.1999999999998</v>
      </c>
      <c r="H2596">
        <f>VLOOKUP(Ventas[[#This Row],[CódigoProducto]],Productos[[CódigoProducto]:[Costo de venta]],4,FALSE)</f>
        <v>1720</v>
      </c>
    </row>
    <row r="2597" spans="1:8" ht="15.6" thickTop="1" thickBot="1" x14ac:dyDescent="0.35">
      <c r="A2597" s="1">
        <v>41964</v>
      </c>
      <c r="B2597" s="13" t="s">
        <v>39</v>
      </c>
      <c r="C2597" t="s">
        <v>21</v>
      </c>
      <c r="D2597">
        <v>2</v>
      </c>
      <c r="E2597" t="str">
        <f>VLOOKUP(Ventas[[#This Row],[Representante]],Vendedores[],2,FALSE)</f>
        <v>Tacna</v>
      </c>
      <c r="F2597" t="str">
        <f>VLOOKUP(Ventas[[#This Row],[CódigoProducto]],Productos[[CódigoProducto]:[Costo de venta]],2,FALSE)</f>
        <v>BLU Studio X8</v>
      </c>
      <c r="G2597">
        <f>VLOOKUP(Ventas[[#This Row],[CódigoProducto]],Productos[[CódigoProducto]:[Costo de venta]],3,FALSE)</f>
        <v>1012</v>
      </c>
      <c r="H2597">
        <f>VLOOKUP(Ventas[[#This Row],[CódigoProducto]],Productos[[CódigoProducto]:[Costo de venta]],4,FALSE)</f>
        <v>920</v>
      </c>
    </row>
    <row r="2598" spans="1:8" ht="15.6" thickTop="1" thickBot="1" x14ac:dyDescent="0.35">
      <c r="A2598" s="1">
        <v>41964</v>
      </c>
      <c r="B2598" s="13" t="s">
        <v>56</v>
      </c>
      <c r="C2598" t="s">
        <v>21</v>
      </c>
      <c r="D2598">
        <v>2</v>
      </c>
      <c r="E2598" t="str">
        <f>VLOOKUP(Ventas[[#This Row],[Representante]],Vendedores[],2,FALSE)</f>
        <v>Juliaca</v>
      </c>
      <c r="F2598" t="str">
        <f>VLOOKUP(Ventas[[#This Row],[CódigoProducto]],Productos[[CódigoProducto]:[Costo de venta]],2,FALSE)</f>
        <v>BLU Studio X8</v>
      </c>
      <c r="G2598">
        <f>VLOOKUP(Ventas[[#This Row],[CódigoProducto]],Productos[[CódigoProducto]:[Costo de venta]],3,FALSE)</f>
        <v>1012</v>
      </c>
      <c r="H2598">
        <f>VLOOKUP(Ventas[[#This Row],[CódigoProducto]],Productos[[CódigoProducto]:[Costo de venta]],4,FALSE)</f>
        <v>920</v>
      </c>
    </row>
    <row r="2599" spans="1:8" ht="15.6" thickTop="1" thickBot="1" x14ac:dyDescent="0.35">
      <c r="A2599" s="1">
        <v>41964</v>
      </c>
      <c r="B2599" s="13" t="s">
        <v>34</v>
      </c>
      <c r="C2599" t="s">
        <v>16</v>
      </c>
      <c r="D2599">
        <v>2</v>
      </c>
      <c r="E2599" t="str">
        <f>VLOOKUP(Ventas[[#This Row],[Representante]],Vendedores[],2,FALSE)</f>
        <v>Ica</v>
      </c>
      <c r="F2599" t="str">
        <f>VLOOKUP(Ventas[[#This Row],[CódigoProducto]],Productos[[CódigoProducto]:[Costo de venta]],2,FALSE)</f>
        <v>Huawei Nexus 6P</v>
      </c>
      <c r="G2599">
        <f>VLOOKUP(Ventas[[#This Row],[CódigoProducto]],Productos[[CódigoProducto]:[Costo de venta]],3,FALSE)</f>
        <v>1624</v>
      </c>
      <c r="H2599">
        <f>VLOOKUP(Ventas[[#This Row],[CódigoProducto]],Productos[[CódigoProducto]:[Costo de venta]],4,FALSE)</f>
        <v>1450</v>
      </c>
    </row>
    <row r="2600" spans="1:8" ht="15.6" thickTop="1" thickBot="1" x14ac:dyDescent="0.35">
      <c r="A2600" s="1">
        <v>41964</v>
      </c>
      <c r="B2600" s="13" t="s">
        <v>50</v>
      </c>
      <c r="C2600" t="s">
        <v>21</v>
      </c>
      <c r="D2600">
        <v>3</v>
      </c>
      <c r="E2600" t="str">
        <f>VLOOKUP(Ventas[[#This Row],[Representante]],Vendedores[],2,FALSE)</f>
        <v>Cajamarca</v>
      </c>
      <c r="F2600" t="str">
        <f>VLOOKUP(Ventas[[#This Row],[CódigoProducto]],Productos[[CódigoProducto]:[Costo de venta]],2,FALSE)</f>
        <v>BLU Studio X8</v>
      </c>
      <c r="G2600">
        <f>VLOOKUP(Ventas[[#This Row],[CódigoProducto]],Productos[[CódigoProducto]:[Costo de venta]],3,FALSE)</f>
        <v>1012</v>
      </c>
      <c r="H2600">
        <f>VLOOKUP(Ventas[[#This Row],[CódigoProducto]],Productos[[CódigoProducto]:[Costo de venta]],4,FALSE)</f>
        <v>920</v>
      </c>
    </row>
    <row r="2601" spans="1:8" ht="15.6" thickTop="1" thickBot="1" x14ac:dyDescent="0.35">
      <c r="A2601" s="1">
        <v>41964</v>
      </c>
      <c r="B2601" s="13" t="s">
        <v>52</v>
      </c>
      <c r="C2601" t="s">
        <v>23</v>
      </c>
      <c r="D2601">
        <v>2</v>
      </c>
      <c r="E2601" t="str">
        <f>VLOOKUP(Ventas[[#This Row],[Representante]],Vendedores[],2,FALSE)</f>
        <v>Ayacucho</v>
      </c>
      <c r="F2601" t="str">
        <f>VLOOKUP(Ventas[[#This Row],[CódigoProducto]],Productos[[CódigoProducto]:[Costo de venta]],2,FALSE)</f>
        <v>Samsung Galaxy J7</v>
      </c>
      <c r="G2601">
        <f>VLOOKUP(Ventas[[#This Row],[CódigoProducto]],Productos[[CódigoProducto]:[Costo de venta]],3,FALSE)</f>
        <v>2016.5</v>
      </c>
      <c r="H2601">
        <f>VLOOKUP(Ventas[[#This Row],[CódigoProducto]],Productos[[CódigoProducto]:[Costo de venta]],4,FALSE)</f>
        <v>1850</v>
      </c>
    </row>
    <row r="2602" spans="1:8" ht="15.6" thickTop="1" thickBot="1" x14ac:dyDescent="0.35">
      <c r="A2602" s="1">
        <v>41964</v>
      </c>
      <c r="B2602" s="13" t="s">
        <v>55</v>
      </c>
      <c r="C2602" t="s">
        <v>17</v>
      </c>
      <c r="D2602">
        <v>4</v>
      </c>
      <c r="E2602" t="str">
        <f>VLOOKUP(Ventas[[#This Row],[Representante]],Vendedores[],2,FALSE)</f>
        <v>Pucallpa</v>
      </c>
      <c r="F2602" t="str">
        <f>VLOOKUP(Ventas[[#This Row],[CódigoProducto]],Productos[[CódigoProducto]:[Costo de venta]],2,FALSE)</f>
        <v>BLU Advance 5.0</v>
      </c>
      <c r="G2602">
        <f>VLOOKUP(Ventas[[#This Row],[CódigoProducto]],Productos[[CódigoProducto]:[Costo de venta]],3,FALSE)</f>
        <v>1620</v>
      </c>
      <c r="H2602">
        <f>VLOOKUP(Ventas[[#This Row],[CódigoProducto]],Productos[[CódigoProducto]:[Costo de venta]],4,FALSE)</f>
        <v>1350</v>
      </c>
    </row>
    <row r="2603" spans="1:8" ht="15.6" thickTop="1" thickBot="1" x14ac:dyDescent="0.35">
      <c r="A2603" s="1">
        <v>41965</v>
      </c>
      <c r="B2603" s="13" t="s">
        <v>51</v>
      </c>
      <c r="C2603" t="s">
        <v>14</v>
      </c>
      <c r="D2603">
        <v>3</v>
      </c>
      <c r="E2603" t="str">
        <f>VLOOKUP(Ventas[[#This Row],[Representante]],Vendedores[],2,FALSE)</f>
        <v>Huaraz</v>
      </c>
      <c r="F2603" t="str">
        <f>VLOOKUP(Ventas[[#This Row],[CódigoProducto]],Productos[[CódigoProducto]:[Costo de venta]],2,FALSE)</f>
        <v>Samsung Galaxy A20</v>
      </c>
      <c r="G2603">
        <f>VLOOKUP(Ventas[[#This Row],[CódigoProducto]],Productos[[CódigoProducto]:[Costo de venta]],3,FALSE)</f>
        <v>1725</v>
      </c>
      <c r="H2603">
        <f>VLOOKUP(Ventas[[#This Row],[CódigoProducto]],Productos[[CódigoProducto]:[Costo de venta]],4,FALSE)</f>
        <v>1500</v>
      </c>
    </row>
    <row r="2604" spans="1:8" ht="15.6" thickTop="1" thickBot="1" x14ac:dyDescent="0.35">
      <c r="A2604" s="1">
        <v>41965</v>
      </c>
      <c r="B2604" s="13" t="s">
        <v>57</v>
      </c>
      <c r="C2604" t="s">
        <v>13</v>
      </c>
      <c r="D2604">
        <v>3</v>
      </c>
      <c r="E2604" t="str">
        <f>VLOOKUP(Ventas[[#This Row],[Representante]],Vendedores[],2,FALSE)</f>
        <v>Tumbes</v>
      </c>
      <c r="F2604" t="str">
        <f>VLOOKUP(Ventas[[#This Row],[CódigoProducto]],Productos[[CódigoProducto]:[Costo de venta]],2,FALSE)</f>
        <v>Xiaomi Redmi Note 9</v>
      </c>
      <c r="G2604">
        <f>VLOOKUP(Ventas[[#This Row],[CódigoProducto]],Productos[[CódigoProducto]:[Costo de venta]],3,FALSE)</f>
        <v>1683</v>
      </c>
      <c r="H2604">
        <f>VLOOKUP(Ventas[[#This Row],[CódigoProducto]],Productos[[CódigoProducto]:[Costo de venta]],4,FALSE)</f>
        <v>1530</v>
      </c>
    </row>
    <row r="2605" spans="1:8" ht="15.6" thickTop="1" thickBot="1" x14ac:dyDescent="0.35">
      <c r="A2605" s="1">
        <v>41965</v>
      </c>
      <c r="B2605" s="13" t="s">
        <v>45</v>
      </c>
      <c r="C2605" t="s">
        <v>21</v>
      </c>
      <c r="D2605">
        <v>1</v>
      </c>
      <c r="E2605" t="str">
        <f>VLOOKUP(Ventas[[#This Row],[Representante]],Vendedores[],2,FALSE)</f>
        <v>Ilo</v>
      </c>
      <c r="F2605" t="str">
        <f>VLOOKUP(Ventas[[#This Row],[CódigoProducto]],Productos[[CódigoProducto]:[Costo de venta]],2,FALSE)</f>
        <v>BLU Studio X8</v>
      </c>
      <c r="G2605">
        <f>VLOOKUP(Ventas[[#This Row],[CódigoProducto]],Productos[[CódigoProducto]:[Costo de venta]],3,FALSE)</f>
        <v>1012</v>
      </c>
      <c r="H2605">
        <f>VLOOKUP(Ventas[[#This Row],[CódigoProducto]],Productos[[CódigoProducto]:[Costo de venta]],4,FALSE)</f>
        <v>920</v>
      </c>
    </row>
    <row r="2606" spans="1:8" ht="15.6" thickTop="1" thickBot="1" x14ac:dyDescent="0.35">
      <c r="A2606" s="1">
        <v>41965</v>
      </c>
      <c r="B2606" s="13" t="s">
        <v>58</v>
      </c>
      <c r="C2606" t="s">
        <v>21</v>
      </c>
      <c r="D2606">
        <v>14</v>
      </c>
      <c r="E2606" t="str">
        <f>VLOOKUP(Ventas[[#This Row],[Representante]],Vendedores[],2,FALSE)</f>
        <v>Chincha</v>
      </c>
      <c r="F2606" t="str">
        <f>VLOOKUP(Ventas[[#This Row],[CódigoProducto]],Productos[[CódigoProducto]:[Costo de venta]],2,FALSE)</f>
        <v>BLU Studio X8</v>
      </c>
      <c r="G2606">
        <f>VLOOKUP(Ventas[[#This Row],[CódigoProducto]],Productos[[CódigoProducto]:[Costo de venta]],3,FALSE)</f>
        <v>1012</v>
      </c>
      <c r="H2606">
        <f>VLOOKUP(Ventas[[#This Row],[CódigoProducto]],Productos[[CódigoProducto]:[Costo de venta]],4,FALSE)</f>
        <v>920</v>
      </c>
    </row>
    <row r="2607" spans="1:8" ht="15.6" thickTop="1" thickBot="1" x14ac:dyDescent="0.35">
      <c r="A2607" s="1">
        <v>41965</v>
      </c>
      <c r="B2607" s="13" t="s">
        <v>59</v>
      </c>
      <c r="C2607" t="s">
        <v>24</v>
      </c>
      <c r="D2607">
        <v>2</v>
      </c>
      <c r="E2607" t="str">
        <f>VLOOKUP(Ventas[[#This Row],[Representante]],Vendedores[],2,FALSE)</f>
        <v>Huaral</v>
      </c>
      <c r="F2607" t="str">
        <f>VLOOKUP(Ventas[[#This Row],[CódigoProducto]],Productos[[CódigoProducto]:[Costo de venta]],2,FALSE)</f>
        <v>Samsung Galaxy S5</v>
      </c>
      <c r="G2607">
        <f>VLOOKUP(Ventas[[#This Row],[CódigoProducto]],Productos[[CódigoProducto]:[Costo de venta]],3,FALSE)</f>
        <v>2167.1999999999998</v>
      </c>
      <c r="H2607">
        <f>VLOOKUP(Ventas[[#This Row],[CódigoProducto]],Productos[[CódigoProducto]:[Costo de venta]],4,FALSE)</f>
        <v>1720</v>
      </c>
    </row>
    <row r="2608" spans="1:8" ht="15.6" thickTop="1" thickBot="1" x14ac:dyDescent="0.35">
      <c r="A2608" s="1">
        <v>41965</v>
      </c>
      <c r="B2608" s="13" t="s">
        <v>60</v>
      </c>
      <c r="C2608" t="s">
        <v>17</v>
      </c>
      <c r="D2608">
        <v>2</v>
      </c>
      <c r="E2608" t="str">
        <f>VLOOKUP(Ventas[[#This Row],[Representante]],Vendedores[],2,FALSE)</f>
        <v>Pisco</v>
      </c>
      <c r="F2608" t="str">
        <f>VLOOKUP(Ventas[[#This Row],[CódigoProducto]],Productos[[CódigoProducto]:[Costo de venta]],2,FALSE)</f>
        <v>BLU Advance 5.0</v>
      </c>
      <c r="G2608">
        <f>VLOOKUP(Ventas[[#This Row],[CódigoProducto]],Productos[[CódigoProducto]:[Costo de venta]],3,FALSE)</f>
        <v>1620</v>
      </c>
      <c r="H2608">
        <f>VLOOKUP(Ventas[[#This Row],[CódigoProducto]],Productos[[CódigoProducto]:[Costo de venta]],4,FALSE)</f>
        <v>1350</v>
      </c>
    </row>
    <row r="2609" spans="1:8" ht="15.6" thickTop="1" thickBot="1" x14ac:dyDescent="0.35">
      <c r="A2609" s="1">
        <v>41965</v>
      </c>
      <c r="B2609" s="13" t="s">
        <v>61</v>
      </c>
      <c r="C2609" t="s">
        <v>17</v>
      </c>
      <c r="D2609">
        <v>17</v>
      </c>
      <c r="E2609" t="str">
        <f>VLOOKUP(Ventas[[#This Row],[Representante]],Vendedores[],2,FALSE)</f>
        <v>Cerro de Pasco</v>
      </c>
      <c r="F2609" t="str">
        <f>VLOOKUP(Ventas[[#This Row],[CódigoProducto]],Productos[[CódigoProducto]:[Costo de venta]],2,FALSE)</f>
        <v>BLU Advance 5.0</v>
      </c>
      <c r="G2609">
        <f>VLOOKUP(Ventas[[#This Row],[CódigoProducto]],Productos[[CódigoProducto]:[Costo de venta]],3,FALSE)</f>
        <v>1620</v>
      </c>
      <c r="H2609">
        <f>VLOOKUP(Ventas[[#This Row],[CódigoProducto]],Productos[[CódigoProducto]:[Costo de venta]],4,FALSE)</f>
        <v>1350</v>
      </c>
    </row>
    <row r="2610" spans="1:8" ht="15.6" thickTop="1" thickBot="1" x14ac:dyDescent="0.35">
      <c r="A2610" s="1">
        <v>41965</v>
      </c>
      <c r="B2610" s="13" t="s">
        <v>62</v>
      </c>
      <c r="C2610" t="s">
        <v>23</v>
      </c>
      <c r="D2610">
        <v>2</v>
      </c>
      <c r="E2610" t="str">
        <f>VLOOKUP(Ventas[[#This Row],[Representante]],Vendedores[],2,FALSE)</f>
        <v>Sullana</v>
      </c>
      <c r="F2610" t="str">
        <f>VLOOKUP(Ventas[[#This Row],[CódigoProducto]],Productos[[CódigoProducto]:[Costo de venta]],2,FALSE)</f>
        <v>Samsung Galaxy J7</v>
      </c>
      <c r="G2610">
        <f>VLOOKUP(Ventas[[#This Row],[CódigoProducto]],Productos[[CódigoProducto]:[Costo de venta]],3,FALSE)</f>
        <v>2016.5</v>
      </c>
      <c r="H2610">
        <f>VLOOKUP(Ventas[[#This Row],[CódigoProducto]],Productos[[CódigoProducto]:[Costo de venta]],4,FALSE)</f>
        <v>1850</v>
      </c>
    </row>
    <row r="2611" spans="1:8" ht="15.6" thickTop="1" thickBot="1" x14ac:dyDescent="0.35">
      <c r="A2611" s="1">
        <v>41965</v>
      </c>
      <c r="B2611" s="13" t="s">
        <v>54</v>
      </c>
      <c r="C2611" t="s">
        <v>14</v>
      </c>
      <c r="D2611">
        <v>4</v>
      </c>
      <c r="E2611" t="str">
        <f>VLOOKUP(Ventas[[#This Row],[Representante]],Vendedores[],2,FALSE)</f>
        <v>Cañete</v>
      </c>
      <c r="F2611" t="str">
        <f>VLOOKUP(Ventas[[#This Row],[CódigoProducto]],Productos[[CódigoProducto]:[Costo de venta]],2,FALSE)</f>
        <v>Samsung Galaxy A20</v>
      </c>
      <c r="G2611">
        <f>VLOOKUP(Ventas[[#This Row],[CódigoProducto]],Productos[[CódigoProducto]:[Costo de venta]],3,FALSE)</f>
        <v>1725</v>
      </c>
      <c r="H2611">
        <f>VLOOKUP(Ventas[[#This Row],[CódigoProducto]],Productos[[CódigoProducto]:[Costo de venta]],4,FALSE)</f>
        <v>1500</v>
      </c>
    </row>
    <row r="2612" spans="1:8" ht="15.6" thickTop="1" thickBot="1" x14ac:dyDescent="0.35">
      <c r="A2612" s="1">
        <v>41965</v>
      </c>
      <c r="B2612" s="13" t="s">
        <v>38</v>
      </c>
      <c r="C2612" t="s">
        <v>13</v>
      </c>
      <c r="D2612">
        <v>2</v>
      </c>
      <c r="E2612" t="str">
        <f>VLOOKUP(Ventas[[#This Row],[Representante]],Vendedores[],2,FALSE)</f>
        <v>Catacaos</v>
      </c>
      <c r="F2612" t="str">
        <f>VLOOKUP(Ventas[[#This Row],[CódigoProducto]],Productos[[CódigoProducto]:[Costo de venta]],2,FALSE)</f>
        <v>Xiaomi Redmi Note 9</v>
      </c>
      <c r="G2612">
        <f>VLOOKUP(Ventas[[#This Row],[CódigoProducto]],Productos[[CódigoProducto]:[Costo de venta]],3,FALSE)</f>
        <v>1683</v>
      </c>
      <c r="H2612">
        <f>VLOOKUP(Ventas[[#This Row],[CódigoProducto]],Productos[[CódigoProducto]:[Costo de venta]],4,FALSE)</f>
        <v>1530</v>
      </c>
    </row>
    <row r="2613" spans="1:8" ht="15.6" thickTop="1" thickBot="1" x14ac:dyDescent="0.35">
      <c r="A2613" s="1">
        <v>41965</v>
      </c>
      <c r="B2613" s="13" t="s">
        <v>63</v>
      </c>
      <c r="C2613" t="s">
        <v>17</v>
      </c>
      <c r="D2613">
        <v>1</v>
      </c>
      <c r="E2613" t="str">
        <f>VLOOKUP(Ventas[[#This Row],[Representante]],Vendedores[],2,FALSE)</f>
        <v>Jaén</v>
      </c>
      <c r="F2613" t="str">
        <f>VLOOKUP(Ventas[[#This Row],[CódigoProducto]],Productos[[CódigoProducto]:[Costo de venta]],2,FALSE)</f>
        <v>BLU Advance 5.0</v>
      </c>
      <c r="G2613">
        <f>VLOOKUP(Ventas[[#This Row],[CódigoProducto]],Productos[[CódigoProducto]:[Costo de venta]],3,FALSE)</f>
        <v>1620</v>
      </c>
      <c r="H2613">
        <f>VLOOKUP(Ventas[[#This Row],[CódigoProducto]],Productos[[CódigoProducto]:[Costo de venta]],4,FALSE)</f>
        <v>1350</v>
      </c>
    </row>
    <row r="2614" spans="1:8" ht="15.6" thickTop="1" thickBot="1" x14ac:dyDescent="0.35">
      <c r="A2614" s="1">
        <v>41965</v>
      </c>
      <c r="B2614" s="13" t="s">
        <v>64</v>
      </c>
      <c r="C2614" t="s">
        <v>24</v>
      </c>
      <c r="D2614">
        <v>3</v>
      </c>
      <c r="E2614" t="str">
        <f>VLOOKUP(Ventas[[#This Row],[Representante]],Vendedores[],2,FALSE)</f>
        <v>Moyobamba</v>
      </c>
      <c r="F2614" t="str">
        <f>VLOOKUP(Ventas[[#This Row],[CódigoProducto]],Productos[[CódigoProducto]:[Costo de venta]],2,FALSE)</f>
        <v>Samsung Galaxy S5</v>
      </c>
      <c r="G2614">
        <f>VLOOKUP(Ventas[[#This Row],[CódigoProducto]],Productos[[CódigoProducto]:[Costo de venta]],3,FALSE)</f>
        <v>2167.1999999999998</v>
      </c>
      <c r="H2614">
        <f>VLOOKUP(Ventas[[#This Row],[CódigoProducto]],Productos[[CódigoProducto]:[Costo de venta]],4,FALSE)</f>
        <v>1720</v>
      </c>
    </row>
    <row r="2615" spans="1:8" ht="15.6" thickTop="1" thickBot="1" x14ac:dyDescent="0.35">
      <c r="A2615" s="1">
        <v>41965</v>
      </c>
      <c r="B2615" s="13" t="s">
        <v>65</v>
      </c>
      <c r="C2615" t="s">
        <v>14</v>
      </c>
      <c r="D2615">
        <v>2</v>
      </c>
      <c r="E2615" t="str">
        <f>VLOOKUP(Ventas[[#This Row],[Representante]],Vendedores[],2,FALSE)</f>
        <v>Barranca</v>
      </c>
      <c r="F2615" t="str">
        <f>VLOOKUP(Ventas[[#This Row],[CódigoProducto]],Productos[[CódigoProducto]:[Costo de venta]],2,FALSE)</f>
        <v>Samsung Galaxy A20</v>
      </c>
      <c r="G2615">
        <f>VLOOKUP(Ventas[[#This Row],[CódigoProducto]],Productos[[CódigoProducto]:[Costo de venta]],3,FALSE)</f>
        <v>1725</v>
      </c>
      <c r="H2615">
        <f>VLOOKUP(Ventas[[#This Row],[CódigoProducto]],Productos[[CódigoProducto]:[Costo de venta]],4,FALSE)</f>
        <v>1500</v>
      </c>
    </row>
    <row r="2616" spans="1:8" ht="15.6" thickTop="1" thickBot="1" x14ac:dyDescent="0.35">
      <c r="A2616" s="1">
        <v>41965</v>
      </c>
      <c r="B2616" s="13" t="s">
        <v>66</v>
      </c>
      <c r="C2616" t="s">
        <v>14</v>
      </c>
      <c r="D2616">
        <v>3</v>
      </c>
      <c r="E2616" t="str">
        <f>VLOOKUP(Ventas[[#This Row],[Representante]],Vendedores[],2,FALSE)</f>
        <v>Huacho</v>
      </c>
      <c r="F2616" t="str">
        <f>VLOOKUP(Ventas[[#This Row],[CódigoProducto]],Productos[[CódigoProducto]:[Costo de venta]],2,FALSE)</f>
        <v>Samsung Galaxy A20</v>
      </c>
      <c r="G2616">
        <f>VLOOKUP(Ventas[[#This Row],[CódigoProducto]],Productos[[CódigoProducto]:[Costo de venta]],3,FALSE)</f>
        <v>1725</v>
      </c>
      <c r="H2616">
        <f>VLOOKUP(Ventas[[#This Row],[CódigoProducto]],Productos[[CódigoProducto]:[Costo de venta]],4,FALSE)</f>
        <v>1500</v>
      </c>
    </row>
    <row r="2617" spans="1:8" ht="15.6" thickTop="1" thickBot="1" x14ac:dyDescent="0.35">
      <c r="A2617" s="1">
        <v>41965</v>
      </c>
      <c r="B2617" s="13" t="s">
        <v>67</v>
      </c>
      <c r="C2617" t="s">
        <v>14</v>
      </c>
      <c r="D2617">
        <v>2</v>
      </c>
      <c r="E2617" t="str">
        <f>VLOOKUP(Ventas[[#This Row],[Representante]],Vendedores[],2,FALSE)</f>
        <v>Tingo María</v>
      </c>
      <c r="F2617" t="str">
        <f>VLOOKUP(Ventas[[#This Row],[CódigoProducto]],Productos[[CódigoProducto]:[Costo de venta]],2,FALSE)</f>
        <v>Samsung Galaxy A20</v>
      </c>
      <c r="G2617">
        <f>VLOOKUP(Ventas[[#This Row],[CódigoProducto]],Productos[[CódigoProducto]:[Costo de venta]],3,FALSE)</f>
        <v>1725</v>
      </c>
      <c r="H2617">
        <f>VLOOKUP(Ventas[[#This Row],[CódigoProducto]],Productos[[CódigoProducto]:[Costo de venta]],4,FALSE)</f>
        <v>1500</v>
      </c>
    </row>
    <row r="2618" spans="1:8" ht="15.6" thickTop="1" thickBot="1" x14ac:dyDescent="0.35">
      <c r="A2618" s="1">
        <v>41965</v>
      </c>
      <c r="B2618" s="13" t="s">
        <v>68</v>
      </c>
      <c r="C2618" t="s">
        <v>17</v>
      </c>
      <c r="D2618">
        <v>1</v>
      </c>
      <c r="E2618" t="str">
        <f>VLOOKUP(Ventas[[#This Row],[Representante]],Vendedores[],2,FALSE)</f>
        <v>Paita</v>
      </c>
      <c r="F2618" t="str">
        <f>VLOOKUP(Ventas[[#This Row],[CódigoProducto]],Productos[[CódigoProducto]:[Costo de venta]],2,FALSE)</f>
        <v>BLU Advance 5.0</v>
      </c>
      <c r="G2618">
        <f>VLOOKUP(Ventas[[#This Row],[CódigoProducto]],Productos[[CódigoProducto]:[Costo de venta]],3,FALSE)</f>
        <v>1620</v>
      </c>
      <c r="H2618">
        <f>VLOOKUP(Ventas[[#This Row],[CódigoProducto]],Productos[[CódigoProducto]:[Costo de venta]],4,FALSE)</f>
        <v>1350</v>
      </c>
    </row>
    <row r="2619" spans="1:8" ht="15.6" thickTop="1" thickBot="1" x14ac:dyDescent="0.35">
      <c r="A2619" s="1">
        <v>41965</v>
      </c>
      <c r="B2619" s="13" t="s">
        <v>69</v>
      </c>
      <c r="C2619" t="s">
        <v>21</v>
      </c>
      <c r="D2619">
        <v>1</v>
      </c>
      <c r="E2619" t="str">
        <f>VLOOKUP(Ventas[[#This Row],[Representante]],Vendedores[],2,FALSE)</f>
        <v>Satipo</v>
      </c>
      <c r="F2619" t="str">
        <f>VLOOKUP(Ventas[[#This Row],[CódigoProducto]],Productos[[CódigoProducto]:[Costo de venta]],2,FALSE)</f>
        <v>BLU Studio X8</v>
      </c>
      <c r="G2619">
        <f>VLOOKUP(Ventas[[#This Row],[CódigoProducto]],Productos[[CódigoProducto]:[Costo de venta]],3,FALSE)</f>
        <v>1012</v>
      </c>
      <c r="H2619">
        <f>VLOOKUP(Ventas[[#This Row],[CódigoProducto]],Productos[[CódigoProducto]:[Costo de venta]],4,FALSE)</f>
        <v>920</v>
      </c>
    </row>
    <row r="2620" spans="1:8" ht="15.6" thickTop="1" thickBot="1" x14ac:dyDescent="0.35">
      <c r="A2620" s="1">
        <v>41965</v>
      </c>
      <c r="B2620" s="13" t="s">
        <v>70</v>
      </c>
      <c r="C2620" t="s">
        <v>17</v>
      </c>
      <c r="D2620">
        <v>2</v>
      </c>
      <c r="E2620" t="str">
        <f>VLOOKUP(Ventas[[#This Row],[Representante]],Vendedores[],2,FALSE)</f>
        <v>Talara</v>
      </c>
      <c r="F2620" t="str">
        <f>VLOOKUP(Ventas[[#This Row],[CódigoProducto]],Productos[[CódigoProducto]:[Costo de venta]],2,FALSE)</f>
        <v>BLU Advance 5.0</v>
      </c>
      <c r="G2620">
        <f>VLOOKUP(Ventas[[#This Row],[CódigoProducto]],Productos[[CódigoProducto]:[Costo de venta]],3,FALSE)</f>
        <v>1620</v>
      </c>
      <c r="H2620">
        <f>VLOOKUP(Ventas[[#This Row],[CódigoProducto]],Productos[[CódigoProducto]:[Costo de venta]],4,FALSE)</f>
        <v>1350</v>
      </c>
    </row>
    <row r="2621" spans="1:8" ht="15.6" thickTop="1" thickBot="1" x14ac:dyDescent="0.35">
      <c r="A2621" s="1">
        <v>41965</v>
      </c>
      <c r="B2621" s="13" t="s">
        <v>71</v>
      </c>
      <c r="C2621" t="s">
        <v>17</v>
      </c>
      <c r="D2621">
        <v>3</v>
      </c>
      <c r="E2621" t="str">
        <f>VLOOKUP(Ventas[[#This Row],[Representante]],Vendedores[],2,FALSE)</f>
        <v>Yurimaguas</v>
      </c>
      <c r="F2621" t="str">
        <f>VLOOKUP(Ventas[[#This Row],[CódigoProducto]],Productos[[CódigoProducto]:[Costo de venta]],2,FALSE)</f>
        <v>BLU Advance 5.0</v>
      </c>
      <c r="G2621">
        <f>VLOOKUP(Ventas[[#This Row],[CódigoProducto]],Productos[[CódigoProducto]:[Costo de venta]],3,FALSE)</f>
        <v>1620</v>
      </c>
      <c r="H2621">
        <f>VLOOKUP(Ventas[[#This Row],[CódigoProducto]],Productos[[CódigoProducto]:[Costo de venta]],4,FALSE)</f>
        <v>1350</v>
      </c>
    </row>
    <row r="2622" spans="1:8" ht="15.6" thickTop="1" thickBot="1" x14ac:dyDescent="0.35">
      <c r="A2622" s="1">
        <v>41965</v>
      </c>
      <c r="B2622" s="13" t="s">
        <v>46</v>
      </c>
      <c r="C2622" t="s">
        <v>24</v>
      </c>
      <c r="D2622">
        <v>3</v>
      </c>
      <c r="E2622" t="str">
        <f>VLOOKUP(Ventas[[#This Row],[Representante]],Vendedores[],2,FALSE)</f>
        <v>Sicuani</v>
      </c>
      <c r="F2622" t="str">
        <f>VLOOKUP(Ventas[[#This Row],[CódigoProducto]],Productos[[CódigoProducto]:[Costo de venta]],2,FALSE)</f>
        <v>Samsung Galaxy S5</v>
      </c>
      <c r="G2622">
        <f>VLOOKUP(Ventas[[#This Row],[CódigoProducto]],Productos[[CódigoProducto]:[Costo de venta]],3,FALSE)</f>
        <v>2167.1999999999998</v>
      </c>
      <c r="H2622">
        <f>VLOOKUP(Ventas[[#This Row],[CódigoProducto]],Productos[[CódigoProducto]:[Costo de venta]],4,FALSE)</f>
        <v>1720</v>
      </c>
    </row>
    <row r="2623" spans="1:8" ht="15.6" thickTop="1" thickBot="1" x14ac:dyDescent="0.35">
      <c r="A2623" s="1">
        <v>41965</v>
      </c>
      <c r="B2623" s="13" t="s">
        <v>72</v>
      </c>
      <c r="C2623" t="s">
        <v>17</v>
      </c>
      <c r="D2623">
        <v>2</v>
      </c>
      <c r="E2623" t="str">
        <f>VLOOKUP(Ventas[[#This Row],[Representante]],Vendedores[],2,FALSE)</f>
        <v>Sechura</v>
      </c>
      <c r="F2623" t="str">
        <f>VLOOKUP(Ventas[[#This Row],[CódigoProducto]],Productos[[CódigoProducto]:[Costo de venta]],2,FALSE)</f>
        <v>BLU Advance 5.0</v>
      </c>
      <c r="G2623">
        <f>VLOOKUP(Ventas[[#This Row],[CódigoProducto]],Productos[[CódigoProducto]:[Costo de venta]],3,FALSE)</f>
        <v>1620</v>
      </c>
      <c r="H2623">
        <f>VLOOKUP(Ventas[[#This Row],[CódigoProducto]],Productos[[CódigoProducto]:[Costo de venta]],4,FALSE)</f>
        <v>1350</v>
      </c>
    </row>
    <row r="2624" spans="1:8" ht="15.6" thickTop="1" thickBot="1" x14ac:dyDescent="0.35">
      <c r="A2624" s="1">
        <v>41965</v>
      </c>
      <c r="B2624" s="13" t="s">
        <v>73</v>
      </c>
      <c r="C2624" t="s">
        <v>21</v>
      </c>
      <c r="D2624">
        <v>2</v>
      </c>
      <c r="E2624" t="str">
        <f>VLOOKUP(Ventas[[#This Row],[Representante]],Vendedores[],2,FALSE)</f>
        <v>Puerto Maldonado</v>
      </c>
      <c r="F2624" t="str">
        <f>VLOOKUP(Ventas[[#This Row],[CódigoProducto]],Productos[[CódigoProducto]:[Costo de venta]],2,FALSE)</f>
        <v>BLU Studio X8</v>
      </c>
      <c r="G2624">
        <f>VLOOKUP(Ventas[[#This Row],[CódigoProducto]],Productos[[CódigoProducto]:[Costo de venta]],3,FALSE)</f>
        <v>1012</v>
      </c>
      <c r="H2624">
        <f>VLOOKUP(Ventas[[#This Row],[CódigoProducto]],Productos[[CódigoProducto]:[Costo de venta]],4,FALSE)</f>
        <v>920</v>
      </c>
    </row>
    <row r="2625" spans="1:8" ht="15.6" thickTop="1" thickBot="1" x14ac:dyDescent="0.35">
      <c r="A2625" s="1">
        <v>41965</v>
      </c>
      <c r="B2625" s="13" t="s">
        <v>74</v>
      </c>
      <c r="C2625" t="s">
        <v>23</v>
      </c>
      <c r="D2625">
        <v>2</v>
      </c>
      <c r="E2625" t="str">
        <f>VLOOKUP(Ventas[[#This Row],[Representante]],Vendedores[],2,FALSE)</f>
        <v>Huánuco</v>
      </c>
      <c r="F2625" t="str">
        <f>VLOOKUP(Ventas[[#This Row],[CódigoProducto]],Productos[[CódigoProducto]:[Costo de venta]],2,FALSE)</f>
        <v>Samsung Galaxy J7</v>
      </c>
      <c r="G2625">
        <f>VLOOKUP(Ventas[[#This Row],[CódigoProducto]],Productos[[CódigoProducto]:[Costo de venta]],3,FALSE)</f>
        <v>2016.5</v>
      </c>
      <c r="H2625">
        <f>VLOOKUP(Ventas[[#This Row],[CódigoProducto]],Productos[[CódigoProducto]:[Costo de venta]],4,FALSE)</f>
        <v>1850</v>
      </c>
    </row>
    <row r="2626" spans="1:8" ht="15.6" thickTop="1" thickBot="1" x14ac:dyDescent="0.35">
      <c r="A2626" s="1">
        <v>41965</v>
      </c>
      <c r="B2626" s="13" t="s">
        <v>75</v>
      </c>
      <c r="C2626" t="s">
        <v>23</v>
      </c>
      <c r="D2626">
        <v>2</v>
      </c>
      <c r="E2626" t="str">
        <f>VLOOKUP(Ventas[[#This Row],[Representante]],Vendedores[],2,FALSE)</f>
        <v>Tarapoto</v>
      </c>
      <c r="F2626" t="str">
        <f>VLOOKUP(Ventas[[#This Row],[CódigoProducto]],Productos[[CódigoProducto]:[Costo de venta]],2,FALSE)</f>
        <v>Samsung Galaxy J7</v>
      </c>
      <c r="G2626">
        <f>VLOOKUP(Ventas[[#This Row],[CódigoProducto]],Productos[[CódigoProducto]:[Costo de venta]],3,FALSE)</f>
        <v>2016.5</v>
      </c>
      <c r="H2626">
        <f>VLOOKUP(Ventas[[#This Row],[CódigoProducto]],Productos[[CódigoProducto]:[Costo de venta]],4,FALSE)</f>
        <v>1850</v>
      </c>
    </row>
    <row r="2627" spans="1:8" ht="15.6" thickTop="1" thickBot="1" x14ac:dyDescent="0.35">
      <c r="A2627" s="1">
        <v>41965</v>
      </c>
      <c r="B2627" s="13" t="s">
        <v>76</v>
      </c>
      <c r="C2627" t="s">
        <v>18</v>
      </c>
      <c r="D2627">
        <v>3</v>
      </c>
      <c r="E2627" t="str">
        <f>VLOOKUP(Ventas[[#This Row],[Representante]],Vendedores[],2,FALSE)</f>
        <v>Chepén</v>
      </c>
      <c r="F2627" t="str">
        <f>VLOOKUP(Ventas[[#This Row],[CódigoProducto]],Productos[[CódigoProducto]:[Costo de venta]],2,FALSE)</f>
        <v>Apple iPhone 6</v>
      </c>
      <c r="G2627">
        <f>VLOOKUP(Ventas[[#This Row],[CódigoProducto]],Productos[[CódigoProducto]:[Costo de venta]],3,FALSE)</f>
        <v>1312.5</v>
      </c>
      <c r="H2627">
        <f>VLOOKUP(Ventas[[#This Row],[CódigoProducto]],Productos[[CódigoProducto]:[Costo de venta]],4,FALSE)</f>
        <v>1250</v>
      </c>
    </row>
    <row r="2628" spans="1:8" ht="15.6" thickTop="1" thickBot="1" x14ac:dyDescent="0.35">
      <c r="A2628" s="1">
        <v>41965</v>
      </c>
      <c r="B2628" s="13" t="s">
        <v>77</v>
      </c>
      <c r="C2628" t="s">
        <v>14</v>
      </c>
      <c r="D2628">
        <v>3</v>
      </c>
      <c r="E2628" t="str">
        <f>VLOOKUP(Ventas[[#This Row],[Representante]],Vendedores[],2,FALSE)</f>
        <v>Moquegua</v>
      </c>
      <c r="F2628" t="str">
        <f>VLOOKUP(Ventas[[#This Row],[CódigoProducto]],Productos[[CódigoProducto]:[Costo de venta]],2,FALSE)</f>
        <v>Samsung Galaxy A20</v>
      </c>
      <c r="G2628">
        <f>VLOOKUP(Ventas[[#This Row],[CódigoProducto]],Productos[[CódigoProducto]:[Costo de venta]],3,FALSE)</f>
        <v>1725</v>
      </c>
      <c r="H2628">
        <f>VLOOKUP(Ventas[[#This Row],[CódigoProducto]],Productos[[CódigoProducto]:[Costo de venta]],4,FALSE)</f>
        <v>1500</v>
      </c>
    </row>
    <row r="2629" spans="1:8" ht="15.6" thickTop="1" thickBot="1" x14ac:dyDescent="0.35">
      <c r="A2629" s="1">
        <v>41965</v>
      </c>
      <c r="B2629" s="13" t="s">
        <v>78</v>
      </c>
      <c r="C2629" t="s">
        <v>24</v>
      </c>
      <c r="D2629">
        <v>3</v>
      </c>
      <c r="E2629" t="str">
        <f>VLOOKUP(Ventas[[#This Row],[Representante]],Vendedores[],2,FALSE)</f>
        <v>Tarma</v>
      </c>
      <c r="F2629" t="str">
        <f>VLOOKUP(Ventas[[#This Row],[CódigoProducto]],Productos[[CódigoProducto]:[Costo de venta]],2,FALSE)</f>
        <v>Samsung Galaxy S5</v>
      </c>
      <c r="G2629">
        <f>VLOOKUP(Ventas[[#This Row],[CódigoProducto]],Productos[[CódigoProducto]:[Costo de venta]],3,FALSE)</f>
        <v>2167.1999999999998</v>
      </c>
      <c r="H2629">
        <f>VLOOKUP(Ventas[[#This Row],[CódigoProducto]],Productos[[CódigoProducto]:[Costo de venta]],4,FALSE)</f>
        <v>1720</v>
      </c>
    </row>
    <row r="2630" spans="1:8" ht="15.6" thickTop="1" thickBot="1" x14ac:dyDescent="0.35">
      <c r="A2630" s="1">
        <v>41965</v>
      </c>
      <c r="B2630" s="13" t="s">
        <v>79</v>
      </c>
      <c r="C2630" t="s">
        <v>20</v>
      </c>
      <c r="D2630">
        <v>2</v>
      </c>
      <c r="E2630" t="str">
        <f>VLOOKUP(Ventas[[#This Row],[Representante]],Vendedores[],2,FALSE)</f>
        <v>Ayacucho</v>
      </c>
      <c r="F2630" t="str">
        <f>VLOOKUP(Ventas[[#This Row],[CódigoProducto]],Productos[[CódigoProducto]:[Costo de venta]],2,FALSE)</f>
        <v>ALCATEL OneTouch</v>
      </c>
      <c r="G2630">
        <f>VLOOKUP(Ventas[[#This Row],[CódigoProducto]],Productos[[CódigoProducto]:[Costo de venta]],3,FALSE)</f>
        <v>1020</v>
      </c>
      <c r="H2630">
        <f>VLOOKUP(Ventas[[#This Row],[CódigoProducto]],Productos[[CódigoProducto]:[Costo de venta]],4,FALSE)</f>
        <v>850</v>
      </c>
    </row>
    <row r="2631" spans="1:8" ht="15.6" thickTop="1" thickBot="1" x14ac:dyDescent="0.35">
      <c r="A2631" s="1">
        <v>41965</v>
      </c>
      <c r="B2631" s="13" t="s">
        <v>80</v>
      </c>
      <c r="C2631" t="s">
        <v>14</v>
      </c>
      <c r="D2631">
        <v>6</v>
      </c>
      <c r="E2631" t="str">
        <f>VLOOKUP(Ventas[[#This Row],[Representante]],Vendedores[],2,FALSE)</f>
        <v>Tacna</v>
      </c>
      <c r="F2631" t="str">
        <f>VLOOKUP(Ventas[[#This Row],[CódigoProducto]],Productos[[CódigoProducto]:[Costo de venta]],2,FALSE)</f>
        <v>Samsung Galaxy A20</v>
      </c>
      <c r="G2631">
        <f>VLOOKUP(Ventas[[#This Row],[CódigoProducto]],Productos[[CódigoProducto]:[Costo de venta]],3,FALSE)</f>
        <v>1725</v>
      </c>
      <c r="H2631">
        <f>VLOOKUP(Ventas[[#This Row],[CódigoProducto]],Productos[[CódigoProducto]:[Costo de venta]],4,FALSE)</f>
        <v>1500</v>
      </c>
    </row>
    <row r="2632" spans="1:8" ht="15.6" thickTop="1" thickBot="1" x14ac:dyDescent="0.35">
      <c r="A2632" s="1">
        <v>41965</v>
      </c>
      <c r="B2632" s="13" t="s">
        <v>81</v>
      </c>
      <c r="C2632" t="s">
        <v>23</v>
      </c>
      <c r="D2632">
        <v>3</v>
      </c>
      <c r="E2632" t="str">
        <f>VLOOKUP(Ventas[[#This Row],[Representante]],Vendedores[],2,FALSE)</f>
        <v>Huacho</v>
      </c>
      <c r="F2632" t="str">
        <f>VLOOKUP(Ventas[[#This Row],[CódigoProducto]],Productos[[CódigoProducto]:[Costo de venta]],2,FALSE)</f>
        <v>Samsung Galaxy J7</v>
      </c>
      <c r="G2632">
        <f>VLOOKUP(Ventas[[#This Row],[CódigoProducto]],Productos[[CódigoProducto]:[Costo de venta]],3,FALSE)</f>
        <v>2016.5</v>
      </c>
      <c r="H2632">
        <f>VLOOKUP(Ventas[[#This Row],[CódigoProducto]],Productos[[CódigoProducto]:[Costo de venta]],4,FALSE)</f>
        <v>1850</v>
      </c>
    </row>
    <row r="2633" spans="1:8" ht="15.6" thickTop="1" thickBot="1" x14ac:dyDescent="0.35">
      <c r="A2633" s="1">
        <v>41965</v>
      </c>
      <c r="B2633" s="13" t="s">
        <v>44</v>
      </c>
      <c r="C2633" t="s">
        <v>19</v>
      </c>
      <c r="D2633">
        <v>1</v>
      </c>
      <c r="E2633" t="str">
        <f>VLOOKUP(Ventas[[#This Row],[Representante]],Vendedores[],2,FALSE)</f>
        <v>Iquitos</v>
      </c>
      <c r="F2633" t="str">
        <f>VLOOKUP(Ventas[[#This Row],[CódigoProducto]],Productos[[CódigoProducto]:[Costo de venta]],2,FALSE)</f>
        <v>ASUS ZenFone 3</v>
      </c>
      <c r="G2633">
        <f>VLOOKUP(Ventas[[#This Row],[CódigoProducto]],Productos[[CódigoProducto]:[Costo de venta]],3,FALSE)</f>
        <v>2013</v>
      </c>
      <c r="H2633">
        <f>VLOOKUP(Ventas[[#This Row],[CódigoProducto]],Productos[[CódigoProducto]:[Costo de venta]],4,FALSE)</f>
        <v>1650</v>
      </c>
    </row>
    <row r="2634" spans="1:8" ht="15.6" thickTop="1" thickBot="1" x14ac:dyDescent="0.35">
      <c r="A2634" s="1">
        <v>41965</v>
      </c>
      <c r="B2634" s="13" t="s">
        <v>82</v>
      </c>
      <c r="C2634" t="s">
        <v>14</v>
      </c>
      <c r="D2634">
        <v>3</v>
      </c>
      <c r="E2634" t="str">
        <f>VLOOKUP(Ventas[[#This Row],[Representante]],Vendedores[],2,FALSE)</f>
        <v>Moquegua</v>
      </c>
      <c r="F2634" t="str">
        <f>VLOOKUP(Ventas[[#This Row],[CódigoProducto]],Productos[[CódigoProducto]:[Costo de venta]],2,FALSE)</f>
        <v>Samsung Galaxy A20</v>
      </c>
      <c r="G2634">
        <f>VLOOKUP(Ventas[[#This Row],[CódigoProducto]],Productos[[CódigoProducto]:[Costo de venta]],3,FALSE)</f>
        <v>1725</v>
      </c>
      <c r="H2634">
        <f>VLOOKUP(Ventas[[#This Row],[CódigoProducto]],Productos[[CódigoProducto]:[Costo de venta]],4,FALSE)</f>
        <v>1500</v>
      </c>
    </row>
    <row r="2635" spans="1:8" ht="15.6" thickTop="1" thickBot="1" x14ac:dyDescent="0.35">
      <c r="A2635" s="1">
        <v>41965</v>
      </c>
      <c r="B2635" s="13" t="s">
        <v>83</v>
      </c>
      <c r="C2635" t="s">
        <v>16</v>
      </c>
      <c r="D2635">
        <v>1</v>
      </c>
      <c r="E2635" t="str">
        <f>VLOOKUP(Ventas[[#This Row],[Representante]],Vendedores[],2,FALSE)</f>
        <v>Huaraz</v>
      </c>
      <c r="F2635" t="str">
        <f>VLOOKUP(Ventas[[#This Row],[CódigoProducto]],Productos[[CódigoProducto]:[Costo de venta]],2,FALSE)</f>
        <v>Huawei Nexus 6P</v>
      </c>
      <c r="G2635">
        <f>VLOOKUP(Ventas[[#This Row],[CódigoProducto]],Productos[[CódigoProducto]:[Costo de venta]],3,FALSE)</f>
        <v>1624</v>
      </c>
      <c r="H2635">
        <f>VLOOKUP(Ventas[[#This Row],[CódigoProducto]],Productos[[CódigoProducto]:[Costo de venta]],4,FALSE)</f>
        <v>1450</v>
      </c>
    </row>
    <row r="2636" spans="1:8" ht="15.6" thickTop="1" thickBot="1" x14ac:dyDescent="0.35">
      <c r="A2636" s="1">
        <v>41965</v>
      </c>
      <c r="B2636" s="13" t="s">
        <v>84</v>
      </c>
      <c r="C2636" t="s">
        <v>16</v>
      </c>
      <c r="D2636">
        <v>2</v>
      </c>
      <c r="E2636" t="str">
        <f>VLOOKUP(Ventas[[#This Row],[Representante]],Vendedores[],2,FALSE)</f>
        <v>Trujillo</v>
      </c>
      <c r="F2636" t="str">
        <f>VLOOKUP(Ventas[[#This Row],[CódigoProducto]],Productos[[CódigoProducto]:[Costo de venta]],2,FALSE)</f>
        <v>Huawei Nexus 6P</v>
      </c>
      <c r="G2636">
        <f>VLOOKUP(Ventas[[#This Row],[CódigoProducto]],Productos[[CódigoProducto]:[Costo de venta]],3,FALSE)</f>
        <v>1624</v>
      </c>
      <c r="H2636">
        <f>VLOOKUP(Ventas[[#This Row],[CódigoProducto]],Productos[[CódigoProducto]:[Costo de venta]],4,FALSE)</f>
        <v>1450</v>
      </c>
    </row>
    <row r="2637" spans="1:8" ht="15.6" thickTop="1" thickBot="1" x14ac:dyDescent="0.35">
      <c r="A2637" s="1">
        <v>41965</v>
      </c>
      <c r="B2637" s="13" t="s">
        <v>85</v>
      </c>
      <c r="C2637" t="s">
        <v>18</v>
      </c>
      <c r="D2637">
        <v>2</v>
      </c>
      <c r="E2637" t="str">
        <f>VLOOKUP(Ventas[[#This Row],[Representante]],Vendedores[],2,FALSE)</f>
        <v>Jauja</v>
      </c>
      <c r="F2637" t="str">
        <f>VLOOKUP(Ventas[[#This Row],[CódigoProducto]],Productos[[CódigoProducto]:[Costo de venta]],2,FALSE)</f>
        <v>Apple iPhone 6</v>
      </c>
      <c r="G2637">
        <f>VLOOKUP(Ventas[[#This Row],[CódigoProducto]],Productos[[CódigoProducto]:[Costo de venta]],3,FALSE)</f>
        <v>1312.5</v>
      </c>
      <c r="H2637">
        <f>VLOOKUP(Ventas[[#This Row],[CódigoProducto]],Productos[[CódigoProducto]:[Costo de venta]],4,FALSE)</f>
        <v>1250</v>
      </c>
    </row>
    <row r="2638" spans="1:8" ht="15.6" thickTop="1" thickBot="1" x14ac:dyDescent="0.35">
      <c r="A2638" s="1">
        <v>41965</v>
      </c>
      <c r="B2638" s="13" t="s">
        <v>86</v>
      </c>
      <c r="C2638" t="s">
        <v>24</v>
      </c>
      <c r="D2638">
        <v>3</v>
      </c>
      <c r="E2638" t="str">
        <f>VLOOKUP(Ventas[[#This Row],[Representante]],Vendedores[],2,FALSE)</f>
        <v>Puerto Maldonado</v>
      </c>
      <c r="F2638" t="str">
        <f>VLOOKUP(Ventas[[#This Row],[CódigoProducto]],Productos[[CódigoProducto]:[Costo de venta]],2,FALSE)</f>
        <v>Samsung Galaxy S5</v>
      </c>
      <c r="G2638">
        <f>VLOOKUP(Ventas[[#This Row],[CódigoProducto]],Productos[[CódigoProducto]:[Costo de venta]],3,FALSE)</f>
        <v>2167.1999999999998</v>
      </c>
      <c r="H2638">
        <f>VLOOKUP(Ventas[[#This Row],[CódigoProducto]],Productos[[CódigoProducto]:[Costo de venta]],4,FALSE)</f>
        <v>1720</v>
      </c>
    </row>
    <row r="2639" spans="1:8" ht="15.6" thickTop="1" thickBot="1" x14ac:dyDescent="0.35">
      <c r="A2639" s="1">
        <v>41965</v>
      </c>
      <c r="B2639" s="13" t="s">
        <v>36</v>
      </c>
      <c r="C2639" t="s">
        <v>21</v>
      </c>
      <c r="D2639">
        <v>3</v>
      </c>
      <c r="E2639" t="str">
        <f>VLOOKUP(Ventas[[#This Row],[Representante]],Vendedores[],2,FALSE)</f>
        <v>Barranca</v>
      </c>
      <c r="F2639" t="str">
        <f>VLOOKUP(Ventas[[#This Row],[CódigoProducto]],Productos[[CódigoProducto]:[Costo de venta]],2,FALSE)</f>
        <v>BLU Studio X8</v>
      </c>
      <c r="G2639">
        <f>VLOOKUP(Ventas[[#This Row],[CódigoProducto]],Productos[[CódigoProducto]:[Costo de venta]],3,FALSE)</f>
        <v>1012</v>
      </c>
      <c r="H2639">
        <f>VLOOKUP(Ventas[[#This Row],[CódigoProducto]],Productos[[CódigoProducto]:[Costo de venta]],4,FALSE)</f>
        <v>920</v>
      </c>
    </row>
    <row r="2640" spans="1:8" ht="15.6" thickTop="1" thickBot="1" x14ac:dyDescent="0.35">
      <c r="A2640" s="1">
        <v>41965</v>
      </c>
      <c r="B2640" s="13" t="s">
        <v>87</v>
      </c>
      <c r="C2640" t="s">
        <v>21</v>
      </c>
      <c r="D2640">
        <v>2</v>
      </c>
      <c r="E2640" t="str">
        <f>VLOOKUP(Ventas[[#This Row],[Representante]],Vendedores[],2,FALSE)</f>
        <v>Tumbes</v>
      </c>
      <c r="F2640" t="str">
        <f>VLOOKUP(Ventas[[#This Row],[CódigoProducto]],Productos[[CódigoProducto]:[Costo de venta]],2,FALSE)</f>
        <v>BLU Studio X8</v>
      </c>
      <c r="G2640">
        <f>VLOOKUP(Ventas[[#This Row],[CódigoProducto]],Productos[[CódigoProducto]:[Costo de venta]],3,FALSE)</f>
        <v>1012</v>
      </c>
      <c r="H2640">
        <f>VLOOKUP(Ventas[[#This Row],[CódigoProducto]],Productos[[CódigoProducto]:[Costo de venta]],4,FALSE)</f>
        <v>920</v>
      </c>
    </row>
    <row r="2641" spans="1:8" ht="15.6" thickTop="1" thickBot="1" x14ac:dyDescent="0.35">
      <c r="A2641" s="1">
        <v>41965</v>
      </c>
      <c r="B2641" s="13" t="s">
        <v>88</v>
      </c>
      <c r="C2641" t="s">
        <v>18</v>
      </c>
      <c r="D2641">
        <v>3</v>
      </c>
      <c r="E2641" t="str">
        <f>VLOOKUP(Ventas[[#This Row],[Representante]],Vendedores[],2,FALSE)</f>
        <v>Talara</v>
      </c>
      <c r="F2641" t="str">
        <f>VLOOKUP(Ventas[[#This Row],[CódigoProducto]],Productos[[CódigoProducto]:[Costo de venta]],2,FALSE)</f>
        <v>Apple iPhone 6</v>
      </c>
      <c r="G2641">
        <f>VLOOKUP(Ventas[[#This Row],[CódigoProducto]],Productos[[CódigoProducto]:[Costo de venta]],3,FALSE)</f>
        <v>1312.5</v>
      </c>
      <c r="H2641">
        <f>VLOOKUP(Ventas[[#This Row],[CódigoProducto]],Productos[[CódigoProducto]:[Costo de venta]],4,FALSE)</f>
        <v>1250</v>
      </c>
    </row>
    <row r="2642" spans="1:8" ht="15.6" thickTop="1" thickBot="1" x14ac:dyDescent="0.35">
      <c r="A2642" s="1">
        <v>41965</v>
      </c>
      <c r="B2642" s="13" t="s">
        <v>89</v>
      </c>
      <c r="C2642" t="s">
        <v>22</v>
      </c>
      <c r="D2642">
        <v>1</v>
      </c>
      <c r="E2642" t="str">
        <f>VLOOKUP(Ventas[[#This Row],[Representante]],Vendedores[],2,FALSE)</f>
        <v>Paita</v>
      </c>
      <c r="F2642" t="str">
        <f>VLOOKUP(Ventas[[#This Row],[CódigoProducto]],Productos[[CódigoProducto]:[Costo de venta]],2,FALSE)</f>
        <v>Samsung Galaxy S69</v>
      </c>
      <c r="G2642">
        <f>VLOOKUP(Ventas[[#This Row],[CódigoProducto]],Productos[[CódigoProducto]:[Costo de venta]],3,FALSE)</f>
        <v>998.4</v>
      </c>
      <c r="H2642">
        <f>VLOOKUP(Ventas[[#This Row],[CódigoProducto]],Productos[[CódigoProducto]:[Costo de venta]],4,FALSE)</f>
        <v>960</v>
      </c>
    </row>
    <row r="2643" spans="1:8" ht="15.6" thickTop="1" thickBot="1" x14ac:dyDescent="0.35">
      <c r="A2643" s="1">
        <v>41965</v>
      </c>
      <c r="B2643" s="13" t="s">
        <v>41</v>
      </c>
      <c r="C2643" t="s">
        <v>21</v>
      </c>
      <c r="D2643">
        <v>2</v>
      </c>
      <c r="E2643" t="str">
        <f>VLOOKUP(Ventas[[#This Row],[Representante]],Vendedores[],2,FALSE)</f>
        <v>Chincha</v>
      </c>
      <c r="F2643" t="str">
        <f>VLOOKUP(Ventas[[#This Row],[CódigoProducto]],Productos[[CódigoProducto]:[Costo de venta]],2,FALSE)</f>
        <v>BLU Studio X8</v>
      </c>
      <c r="G2643">
        <f>VLOOKUP(Ventas[[#This Row],[CódigoProducto]],Productos[[CódigoProducto]:[Costo de venta]],3,FALSE)</f>
        <v>1012</v>
      </c>
      <c r="H2643">
        <f>VLOOKUP(Ventas[[#This Row],[CódigoProducto]],Productos[[CódigoProducto]:[Costo de venta]],4,FALSE)</f>
        <v>920</v>
      </c>
    </row>
    <row r="2644" spans="1:8" ht="15.6" thickTop="1" thickBot="1" x14ac:dyDescent="0.35">
      <c r="A2644" s="1">
        <v>41965</v>
      </c>
      <c r="B2644" s="13" t="s">
        <v>90</v>
      </c>
      <c r="C2644" t="s">
        <v>14</v>
      </c>
      <c r="D2644">
        <v>2</v>
      </c>
      <c r="E2644" t="str">
        <f>VLOOKUP(Ventas[[#This Row],[Representante]],Vendedores[],2,FALSE)</f>
        <v>Chimbote</v>
      </c>
      <c r="F2644" t="str">
        <f>VLOOKUP(Ventas[[#This Row],[CódigoProducto]],Productos[[CódigoProducto]:[Costo de venta]],2,FALSE)</f>
        <v>Samsung Galaxy A20</v>
      </c>
      <c r="G2644">
        <f>VLOOKUP(Ventas[[#This Row],[CódigoProducto]],Productos[[CódigoProducto]:[Costo de venta]],3,FALSE)</f>
        <v>1725</v>
      </c>
      <c r="H2644">
        <f>VLOOKUP(Ventas[[#This Row],[CódigoProducto]],Productos[[CódigoProducto]:[Costo de venta]],4,FALSE)</f>
        <v>1500</v>
      </c>
    </row>
    <row r="2645" spans="1:8" ht="15.6" thickTop="1" thickBot="1" x14ac:dyDescent="0.35">
      <c r="A2645" s="1">
        <v>41965</v>
      </c>
      <c r="B2645" s="13" t="s">
        <v>91</v>
      </c>
      <c r="C2645" t="s">
        <v>14</v>
      </c>
      <c r="D2645">
        <v>3</v>
      </c>
      <c r="E2645" t="str">
        <f>VLOOKUP(Ventas[[#This Row],[Representante]],Vendedores[],2,FALSE)</f>
        <v>Ica</v>
      </c>
      <c r="F2645" t="str">
        <f>VLOOKUP(Ventas[[#This Row],[CódigoProducto]],Productos[[CódigoProducto]:[Costo de venta]],2,FALSE)</f>
        <v>Samsung Galaxy A20</v>
      </c>
      <c r="G2645">
        <f>VLOOKUP(Ventas[[#This Row],[CódigoProducto]],Productos[[CódigoProducto]:[Costo de venta]],3,FALSE)</f>
        <v>1725</v>
      </c>
      <c r="H2645">
        <f>VLOOKUP(Ventas[[#This Row],[CódigoProducto]],Productos[[CódigoProducto]:[Costo de venta]],4,FALSE)</f>
        <v>1500</v>
      </c>
    </row>
    <row r="2646" spans="1:8" ht="15.6" thickTop="1" thickBot="1" x14ac:dyDescent="0.35">
      <c r="A2646" s="1">
        <v>41965</v>
      </c>
      <c r="B2646" s="13" t="s">
        <v>42</v>
      </c>
      <c r="C2646" t="s">
        <v>21</v>
      </c>
      <c r="D2646">
        <v>3</v>
      </c>
      <c r="E2646" t="str">
        <f>VLOOKUP(Ventas[[#This Row],[Representante]],Vendedores[],2,FALSE)</f>
        <v>Huánuco</v>
      </c>
      <c r="F2646" t="str">
        <f>VLOOKUP(Ventas[[#This Row],[CódigoProducto]],Productos[[CódigoProducto]:[Costo de venta]],2,FALSE)</f>
        <v>BLU Studio X8</v>
      </c>
      <c r="G2646">
        <f>VLOOKUP(Ventas[[#This Row],[CódigoProducto]],Productos[[CódigoProducto]:[Costo de venta]],3,FALSE)</f>
        <v>1012</v>
      </c>
      <c r="H2646">
        <f>VLOOKUP(Ventas[[#This Row],[CódigoProducto]],Productos[[CódigoProducto]:[Costo de venta]],4,FALSE)</f>
        <v>920</v>
      </c>
    </row>
    <row r="2647" spans="1:8" ht="15.6" thickTop="1" thickBot="1" x14ac:dyDescent="0.35">
      <c r="A2647" s="1">
        <v>41965</v>
      </c>
      <c r="B2647" s="13" t="s">
        <v>92</v>
      </c>
      <c r="C2647" t="s">
        <v>21</v>
      </c>
      <c r="D2647">
        <v>3</v>
      </c>
      <c r="E2647" t="str">
        <f>VLOOKUP(Ventas[[#This Row],[Representante]],Vendedores[],2,FALSE)</f>
        <v>Arequipa</v>
      </c>
      <c r="F2647" t="str">
        <f>VLOOKUP(Ventas[[#This Row],[CódigoProducto]],Productos[[CódigoProducto]:[Costo de venta]],2,FALSE)</f>
        <v>BLU Studio X8</v>
      </c>
      <c r="G2647">
        <f>VLOOKUP(Ventas[[#This Row],[CódigoProducto]],Productos[[CódigoProducto]:[Costo de venta]],3,FALSE)</f>
        <v>1012</v>
      </c>
      <c r="H2647">
        <f>VLOOKUP(Ventas[[#This Row],[CódigoProducto]],Productos[[CódigoProducto]:[Costo de venta]],4,FALSE)</f>
        <v>920</v>
      </c>
    </row>
    <row r="2648" spans="1:8" ht="15.6" thickTop="1" thickBot="1" x14ac:dyDescent="0.35">
      <c r="A2648" s="1">
        <v>41965</v>
      </c>
      <c r="B2648" s="13" t="s">
        <v>93</v>
      </c>
      <c r="C2648" t="s">
        <v>13</v>
      </c>
      <c r="D2648">
        <v>3</v>
      </c>
      <c r="E2648" t="str">
        <f>VLOOKUP(Ventas[[#This Row],[Representante]],Vendedores[],2,FALSE)</f>
        <v>Cajamarca</v>
      </c>
      <c r="F2648" t="str">
        <f>VLOOKUP(Ventas[[#This Row],[CódigoProducto]],Productos[[CódigoProducto]:[Costo de venta]],2,FALSE)</f>
        <v>Xiaomi Redmi Note 9</v>
      </c>
      <c r="G2648">
        <f>VLOOKUP(Ventas[[#This Row],[CódigoProducto]],Productos[[CódigoProducto]:[Costo de venta]],3,FALSE)</f>
        <v>1683</v>
      </c>
      <c r="H2648">
        <f>VLOOKUP(Ventas[[#This Row],[CódigoProducto]],Productos[[CódigoProducto]:[Costo de venta]],4,FALSE)</f>
        <v>1530</v>
      </c>
    </row>
    <row r="2649" spans="1:8" ht="15.6" thickTop="1" thickBot="1" x14ac:dyDescent="0.35">
      <c r="A2649" s="1">
        <v>41965</v>
      </c>
      <c r="B2649" s="13" t="s">
        <v>35</v>
      </c>
      <c r="C2649" t="s">
        <v>24</v>
      </c>
      <c r="D2649">
        <v>2</v>
      </c>
      <c r="E2649" t="str">
        <f>VLOOKUP(Ventas[[#This Row],[Representante]],Vendedores[],2,FALSE)</f>
        <v>Huancayo</v>
      </c>
      <c r="F2649" t="str">
        <f>VLOOKUP(Ventas[[#This Row],[CódigoProducto]],Productos[[CódigoProducto]:[Costo de venta]],2,FALSE)</f>
        <v>Samsung Galaxy S5</v>
      </c>
      <c r="G2649">
        <f>VLOOKUP(Ventas[[#This Row],[CódigoProducto]],Productos[[CódigoProducto]:[Costo de venta]],3,FALSE)</f>
        <v>2167.1999999999998</v>
      </c>
      <c r="H2649">
        <f>VLOOKUP(Ventas[[#This Row],[CódigoProducto]],Productos[[CódigoProducto]:[Costo de venta]],4,FALSE)</f>
        <v>1720</v>
      </c>
    </row>
    <row r="2650" spans="1:8" ht="15.6" thickTop="1" thickBot="1" x14ac:dyDescent="0.35">
      <c r="A2650" s="1">
        <v>41965</v>
      </c>
      <c r="B2650" s="13" t="s">
        <v>94</v>
      </c>
      <c r="C2650" t="s">
        <v>14</v>
      </c>
      <c r="D2650">
        <v>3</v>
      </c>
      <c r="E2650" t="str">
        <f>VLOOKUP(Ventas[[#This Row],[Representante]],Vendedores[],2,FALSE)</f>
        <v>Piura</v>
      </c>
      <c r="F2650" t="str">
        <f>VLOOKUP(Ventas[[#This Row],[CódigoProducto]],Productos[[CódigoProducto]:[Costo de venta]],2,FALSE)</f>
        <v>Samsung Galaxy A20</v>
      </c>
      <c r="G2650">
        <f>VLOOKUP(Ventas[[#This Row],[CódigoProducto]],Productos[[CódigoProducto]:[Costo de venta]],3,FALSE)</f>
        <v>1725</v>
      </c>
      <c r="H2650">
        <f>VLOOKUP(Ventas[[#This Row],[CódigoProducto]],Productos[[CódigoProducto]:[Costo de venta]],4,FALSE)</f>
        <v>1500</v>
      </c>
    </row>
    <row r="2651" spans="1:8" ht="15.6" thickTop="1" thickBot="1" x14ac:dyDescent="0.35">
      <c r="A2651" s="1">
        <v>41965</v>
      </c>
      <c r="B2651" s="13" t="s">
        <v>95</v>
      </c>
      <c r="C2651" t="s">
        <v>23</v>
      </c>
      <c r="D2651">
        <v>2</v>
      </c>
      <c r="E2651" t="str">
        <f>VLOOKUP(Ventas[[#This Row],[Representante]],Vendedores[],2,FALSE)</f>
        <v>Chepén</v>
      </c>
      <c r="F2651" t="str">
        <f>VLOOKUP(Ventas[[#This Row],[CódigoProducto]],Productos[[CódigoProducto]:[Costo de venta]],2,FALSE)</f>
        <v>Samsung Galaxy J7</v>
      </c>
      <c r="G2651">
        <f>VLOOKUP(Ventas[[#This Row],[CódigoProducto]],Productos[[CódigoProducto]:[Costo de venta]],3,FALSE)</f>
        <v>2016.5</v>
      </c>
      <c r="H2651">
        <f>VLOOKUP(Ventas[[#This Row],[CódigoProducto]],Productos[[CódigoProducto]:[Costo de venta]],4,FALSE)</f>
        <v>1850</v>
      </c>
    </row>
    <row r="2652" spans="1:8" ht="15.6" thickTop="1" thickBot="1" x14ac:dyDescent="0.35">
      <c r="A2652" s="1">
        <v>41965</v>
      </c>
      <c r="B2652" s="13" t="s">
        <v>96</v>
      </c>
      <c r="C2652" t="s">
        <v>15</v>
      </c>
      <c r="D2652">
        <v>1</v>
      </c>
      <c r="E2652" t="str">
        <f>VLOOKUP(Ventas[[#This Row],[Representante]],Vendedores[],2,FALSE)</f>
        <v>Juliaca</v>
      </c>
      <c r="F2652" t="str">
        <f>VLOOKUP(Ventas[[#This Row],[CódigoProducto]],Productos[[CódigoProducto]:[Costo de venta]],2,FALSE)</f>
        <v>Moto G Plus</v>
      </c>
      <c r="G2652">
        <f>VLOOKUP(Ventas[[#This Row],[CódigoProducto]],Productos[[CódigoProducto]:[Costo de venta]],3,FALSE)</f>
        <v>2376</v>
      </c>
      <c r="H2652">
        <f>VLOOKUP(Ventas[[#This Row],[CódigoProducto]],Productos[[CódigoProducto]:[Costo de venta]],4,FALSE)</f>
        <v>2200</v>
      </c>
    </row>
    <row r="2653" spans="1:8" ht="15.6" thickTop="1" thickBot="1" x14ac:dyDescent="0.35">
      <c r="A2653" s="1">
        <v>41965</v>
      </c>
      <c r="B2653" s="13" t="s">
        <v>97</v>
      </c>
      <c r="C2653" t="s">
        <v>21</v>
      </c>
      <c r="D2653">
        <v>1</v>
      </c>
      <c r="E2653" t="str">
        <f>VLOOKUP(Ventas[[#This Row],[Representante]],Vendedores[],2,FALSE)</f>
        <v>Pucallpa</v>
      </c>
      <c r="F2653" t="str">
        <f>VLOOKUP(Ventas[[#This Row],[CódigoProducto]],Productos[[CódigoProducto]:[Costo de venta]],2,FALSE)</f>
        <v>BLU Studio X8</v>
      </c>
      <c r="G2653">
        <f>VLOOKUP(Ventas[[#This Row],[CódigoProducto]],Productos[[CódigoProducto]:[Costo de venta]],3,FALSE)</f>
        <v>1012</v>
      </c>
      <c r="H2653">
        <f>VLOOKUP(Ventas[[#This Row],[CódigoProducto]],Productos[[CódigoProducto]:[Costo de venta]],4,FALSE)</f>
        <v>920</v>
      </c>
    </row>
    <row r="2654" spans="1:8" ht="15.6" thickTop="1" thickBot="1" x14ac:dyDescent="0.35">
      <c r="A2654" s="1">
        <v>41965</v>
      </c>
      <c r="B2654" s="13" t="s">
        <v>98</v>
      </c>
      <c r="C2654" t="s">
        <v>16</v>
      </c>
      <c r="D2654">
        <v>3</v>
      </c>
      <c r="E2654" t="str">
        <f>VLOOKUP(Ventas[[#This Row],[Representante]],Vendedores[],2,FALSE)</f>
        <v>Lima</v>
      </c>
      <c r="F2654" t="str">
        <f>VLOOKUP(Ventas[[#This Row],[CódigoProducto]],Productos[[CódigoProducto]:[Costo de venta]],2,FALSE)</f>
        <v>Huawei Nexus 6P</v>
      </c>
      <c r="G2654">
        <f>VLOOKUP(Ventas[[#This Row],[CódigoProducto]],Productos[[CódigoProducto]:[Costo de venta]],3,FALSE)</f>
        <v>1624</v>
      </c>
      <c r="H2654">
        <f>VLOOKUP(Ventas[[#This Row],[CódigoProducto]],Productos[[CódigoProducto]:[Costo de venta]],4,FALSE)</f>
        <v>1450</v>
      </c>
    </row>
    <row r="2655" spans="1:8" ht="15.6" thickTop="1" thickBot="1" x14ac:dyDescent="0.35">
      <c r="A2655" s="1">
        <v>41965</v>
      </c>
      <c r="B2655" s="13" t="s">
        <v>99</v>
      </c>
      <c r="C2655" t="s">
        <v>21</v>
      </c>
      <c r="D2655">
        <v>1</v>
      </c>
      <c r="E2655" t="str">
        <f>VLOOKUP(Ventas[[#This Row],[Representante]],Vendedores[],2,FALSE)</f>
        <v>Chiclayo</v>
      </c>
      <c r="F2655" t="str">
        <f>VLOOKUP(Ventas[[#This Row],[CódigoProducto]],Productos[[CódigoProducto]:[Costo de venta]],2,FALSE)</f>
        <v>BLU Studio X8</v>
      </c>
      <c r="G2655">
        <f>VLOOKUP(Ventas[[#This Row],[CódigoProducto]],Productos[[CódigoProducto]:[Costo de venta]],3,FALSE)</f>
        <v>1012</v>
      </c>
      <c r="H2655">
        <f>VLOOKUP(Ventas[[#This Row],[CódigoProducto]],Productos[[CódigoProducto]:[Costo de venta]],4,FALSE)</f>
        <v>920</v>
      </c>
    </row>
    <row r="2656" spans="1:8" ht="15.6" thickTop="1" thickBot="1" x14ac:dyDescent="0.35">
      <c r="A2656" s="1">
        <v>41965</v>
      </c>
      <c r="B2656" s="13" t="s">
        <v>100</v>
      </c>
      <c r="C2656" t="s">
        <v>17</v>
      </c>
      <c r="D2656">
        <v>2</v>
      </c>
      <c r="E2656" t="str">
        <f>VLOOKUP(Ventas[[#This Row],[Representante]],Vendedores[],2,FALSE)</f>
        <v>Cerro de Pasco</v>
      </c>
      <c r="F2656" t="str">
        <f>VLOOKUP(Ventas[[#This Row],[CódigoProducto]],Productos[[CódigoProducto]:[Costo de venta]],2,FALSE)</f>
        <v>BLU Advance 5.0</v>
      </c>
      <c r="G2656">
        <f>VLOOKUP(Ventas[[#This Row],[CódigoProducto]],Productos[[CódigoProducto]:[Costo de venta]],3,FALSE)</f>
        <v>1620</v>
      </c>
      <c r="H2656">
        <f>VLOOKUP(Ventas[[#This Row],[CódigoProducto]],Productos[[CódigoProducto]:[Costo de venta]],4,FALSE)</f>
        <v>1350</v>
      </c>
    </row>
    <row r="2657" spans="1:8" ht="15.6" thickTop="1" thickBot="1" x14ac:dyDescent="0.35">
      <c r="A2657" s="1">
        <v>41965</v>
      </c>
      <c r="B2657" s="13" t="s">
        <v>101</v>
      </c>
      <c r="C2657" t="s">
        <v>19</v>
      </c>
      <c r="D2657">
        <v>3</v>
      </c>
      <c r="E2657" t="str">
        <f>VLOOKUP(Ventas[[#This Row],[Representante]],Vendedores[],2,FALSE)</f>
        <v>Cañete</v>
      </c>
      <c r="F2657" t="str">
        <f>VLOOKUP(Ventas[[#This Row],[CódigoProducto]],Productos[[CódigoProducto]:[Costo de venta]],2,FALSE)</f>
        <v>ASUS ZenFone 3</v>
      </c>
      <c r="G2657">
        <f>VLOOKUP(Ventas[[#This Row],[CódigoProducto]],Productos[[CódigoProducto]:[Costo de venta]],3,FALSE)</f>
        <v>2013</v>
      </c>
      <c r="H2657">
        <f>VLOOKUP(Ventas[[#This Row],[CódigoProducto]],Productos[[CódigoProducto]:[Costo de venta]],4,FALSE)</f>
        <v>1650</v>
      </c>
    </row>
    <row r="2658" spans="1:8" ht="15.6" thickTop="1" thickBot="1" x14ac:dyDescent="0.35">
      <c r="A2658" s="1">
        <v>41965</v>
      </c>
      <c r="B2658" s="13" t="s">
        <v>102</v>
      </c>
      <c r="C2658" t="s">
        <v>13</v>
      </c>
      <c r="D2658">
        <v>25</v>
      </c>
      <c r="E2658" t="str">
        <f>VLOOKUP(Ventas[[#This Row],[Representante]],Vendedores[],2,FALSE)</f>
        <v>Moyobamba</v>
      </c>
      <c r="F2658" t="str">
        <f>VLOOKUP(Ventas[[#This Row],[CódigoProducto]],Productos[[CódigoProducto]:[Costo de venta]],2,FALSE)</f>
        <v>Xiaomi Redmi Note 9</v>
      </c>
      <c r="G2658">
        <f>VLOOKUP(Ventas[[#This Row],[CódigoProducto]],Productos[[CódigoProducto]:[Costo de venta]],3,FALSE)</f>
        <v>1683</v>
      </c>
      <c r="H2658">
        <f>VLOOKUP(Ventas[[#This Row],[CódigoProducto]],Productos[[CódigoProducto]:[Costo de venta]],4,FALSE)</f>
        <v>1530</v>
      </c>
    </row>
    <row r="2659" spans="1:8" ht="15.6" thickTop="1" thickBot="1" x14ac:dyDescent="0.35">
      <c r="A2659" s="1">
        <v>41965</v>
      </c>
      <c r="B2659" s="13" t="s">
        <v>53</v>
      </c>
      <c r="C2659" t="s">
        <v>13</v>
      </c>
      <c r="D2659">
        <v>1</v>
      </c>
      <c r="E2659" t="str">
        <f>VLOOKUP(Ventas[[#This Row],[Representante]],Vendedores[],2,FALSE)</f>
        <v>Arequipa</v>
      </c>
      <c r="F2659" t="str">
        <f>VLOOKUP(Ventas[[#This Row],[CódigoProducto]],Productos[[CódigoProducto]:[Costo de venta]],2,FALSE)</f>
        <v>Xiaomi Redmi Note 9</v>
      </c>
      <c r="G2659">
        <f>VLOOKUP(Ventas[[#This Row],[CódigoProducto]],Productos[[CódigoProducto]:[Costo de venta]],3,FALSE)</f>
        <v>1683</v>
      </c>
      <c r="H2659">
        <f>VLOOKUP(Ventas[[#This Row],[CódigoProducto]],Productos[[CódigoProducto]:[Costo de venta]],4,FALSE)</f>
        <v>1530</v>
      </c>
    </row>
    <row r="2660" spans="1:8" ht="15.6" thickTop="1" thickBot="1" x14ac:dyDescent="0.35">
      <c r="A2660" s="1">
        <v>41965</v>
      </c>
      <c r="B2660" s="13" t="s">
        <v>50</v>
      </c>
      <c r="C2660" t="s">
        <v>22</v>
      </c>
      <c r="D2660">
        <v>3</v>
      </c>
      <c r="E2660" t="str">
        <f>VLOOKUP(Ventas[[#This Row],[Representante]],Vendedores[],2,FALSE)</f>
        <v>Cajamarca</v>
      </c>
      <c r="F2660" t="str">
        <f>VLOOKUP(Ventas[[#This Row],[CódigoProducto]],Productos[[CódigoProducto]:[Costo de venta]],2,FALSE)</f>
        <v>Samsung Galaxy S69</v>
      </c>
      <c r="G2660">
        <f>VLOOKUP(Ventas[[#This Row],[CódigoProducto]],Productos[[CódigoProducto]:[Costo de venta]],3,FALSE)</f>
        <v>998.4</v>
      </c>
      <c r="H2660">
        <f>VLOOKUP(Ventas[[#This Row],[CódigoProducto]],Productos[[CódigoProducto]:[Costo de venta]],4,FALSE)</f>
        <v>960</v>
      </c>
    </row>
    <row r="2661" spans="1:8" ht="15.6" thickTop="1" thickBot="1" x14ac:dyDescent="0.35">
      <c r="A2661" s="1">
        <v>41965</v>
      </c>
      <c r="B2661" s="13" t="s">
        <v>34</v>
      </c>
      <c r="C2661" t="s">
        <v>22</v>
      </c>
      <c r="D2661">
        <v>2</v>
      </c>
      <c r="E2661" t="str">
        <f>VLOOKUP(Ventas[[#This Row],[Representante]],Vendedores[],2,FALSE)</f>
        <v>Ica</v>
      </c>
      <c r="F2661" t="str">
        <f>VLOOKUP(Ventas[[#This Row],[CódigoProducto]],Productos[[CódigoProducto]:[Costo de venta]],2,FALSE)</f>
        <v>Samsung Galaxy S69</v>
      </c>
      <c r="G2661">
        <f>VLOOKUP(Ventas[[#This Row],[CódigoProducto]],Productos[[CódigoProducto]:[Costo de venta]],3,FALSE)</f>
        <v>998.4</v>
      </c>
      <c r="H2661">
        <f>VLOOKUP(Ventas[[#This Row],[CódigoProducto]],Productos[[CódigoProducto]:[Costo de venta]],4,FALSE)</f>
        <v>960</v>
      </c>
    </row>
    <row r="2662" spans="1:8" ht="15.6" thickTop="1" thickBot="1" x14ac:dyDescent="0.35">
      <c r="A2662" s="1">
        <v>41965</v>
      </c>
      <c r="B2662" s="13" t="s">
        <v>32</v>
      </c>
      <c r="C2662" t="s">
        <v>22</v>
      </c>
      <c r="D2662">
        <v>2</v>
      </c>
      <c r="E2662" t="str">
        <f>VLOOKUP(Ventas[[#This Row],[Representante]],Vendedores[],2,FALSE)</f>
        <v>Trujillo</v>
      </c>
      <c r="F2662" t="str">
        <f>VLOOKUP(Ventas[[#This Row],[CódigoProducto]],Productos[[CódigoProducto]:[Costo de venta]],2,FALSE)</f>
        <v>Samsung Galaxy S69</v>
      </c>
      <c r="G2662">
        <f>VLOOKUP(Ventas[[#This Row],[CódigoProducto]],Productos[[CódigoProducto]:[Costo de venta]],3,FALSE)</f>
        <v>998.4</v>
      </c>
      <c r="H2662">
        <f>VLOOKUP(Ventas[[#This Row],[CódigoProducto]],Productos[[CódigoProducto]:[Costo de venta]],4,FALSE)</f>
        <v>960</v>
      </c>
    </row>
    <row r="2663" spans="1:8" ht="15.6" thickTop="1" thickBot="1" x14ac:dyDescent="0.35">
      <c r="A2663" s="1">
        <v>41965</v>
      </c>
      <c r="B2663" s="13" t="s">
        <v>59</v>
      </c>
      <c r="C2663" t="s">
        <v>20</v>
      </c>
      <c r="D2663">
        <v>1</v>
      </c>
      <c r="E2663" t="str">
        <f>VLOOKUP(Ventas[[#This Row],[Representante]],Vendedores[],2,FALSE)</f>
        <v>Huaral</v>
      </c>
      <c r="F2663" t="str">
        <f>VLOOKUP(Ventas[[#This Row],[CódigoProducto]],Productos[[CódigoProducto]:[Costo de venta]],2,FALSE)</f>
        <v>ALCATEL OneTouch</v>
      </c>
      <c r="G2663">
        <f>VLOOKUP(Ventas[[#This Row],[CódigoProducto]],Productos[[CódigoProducto]:[Costo de venta]],3,FALSE)</f>
        <v>1020</v>
      </c>
      <c r="H2663">
        <f>VLOOKUP(Ventas[[#This Row],[CódigoProducto]],Productos[[CódigoProducto]:[Costo de venta]],4,FALSE)</f>
        <v>850</v>
      </c>
    </row>
    <row r="2664" spans="1:8" ht="15.6" thickTop="1" thickBot="1" x14ac:dyDescent="0.35">
      <c r="A2664" s="1">
        <v>41965</v>
      </c>
      <c r="B2664" s="13" t="s">
        <v>37</v>
      </c>
      <c r="C2664" t="s">
        <v>17</v>
      </c>
      <c r="D2664">
        <v>1</v>
      </c>
      <c r="E2664" t="str">
        <f>VLOOKUP(Ventas[[#This Row],[Representante]],Vendedores[],2,FALSE)</f>
        <v>Chiclayo</v>
      </c>
      <c r="F2664" t="str">
        <f>VLOOKUP(Ventas[[#This Row],[CódigoProducto]],Productos[[CódigoProducto]:[Costo de venta]],2,FALSE)</f>
        <v>BLU Advance 5.0</v>
      </c>
      <c r="G2664">
        <f>VLOOKUP(Ventas[[#This Row],[CódigoProducto]],Productos[[CódigoProducto]:[Costo de venta]],3,FALSE)</f>
        <v>1620</v>
      </c>
      <c r="H2664">
        <f>VLOOKUP(Ventas[[#This Row],[CódigoProducto]],Productos[[CódigoProducto]:[Costo de venta]],4,FALSE)</f>
        <v>1350</v>
      </c>
    </row>
    <row r="2665" spans="1:8" ht="15.6" thickTop="1" thickBot="1" x14ac:dyDescent="0.35">
      <c r="A2665" s="1">
        <v>41966</v>
      </c>
      <c r="B2665" s="13" t="s">
        <v>38</v>
      </c>
      <c r="C2665" t="s">
        <v>15</v>
      </c>
      <c r="D2665">
        <v>2</v>
      </c>
      <c r="E2665" t="str">
        <f>VLOOKUP(Ventas[[#This Row],[Representante]],Vendedores[],2,FALSE)</f>
        <v>Catacaos</v>
      </c>
      <c r="F2665" t="str">
        <f>VLOOKUP(Ventas[[#This Row],[CódigoProducto]],Productos[[CódigoProducto]:[Costo de venta]],2,FALSE)</f>
        <v>Moto G Plus</v>
      </c>
      <c r="G2665">
        <f>VLOOKUP(Ventas[[#This Row],[CódigoProducto]],Productos[[CódigoProducto]:[Costo de venta]],3,FALSE)</f>
        <v>2376</v>
      </c>
      <c r="H2665">
        <f>VLOOKUP(Ventas[[#This Row],[CódigoProducto]],Productos[[CódigoProducto]:[Costo de venta]],4,FALSE)</f>
        <v>2200</v>
      </c>
    </row>
    <row r="2666" spans="1:8" ht="15.6" thickTop="1" thickBot="1" x14ac:dyDescent="0.35">
      <c r="A2666" s="1">
        <v>41966</v>
      </c>
      <c r="B2666" s="13" t="s">
        <v>43</v>
      </c>
      <c r="C2666" t="s">
        <v>17</v>
      </c>
      <c r="D2666">
        <v>3</v>
      </c>
      <c r="E2666" t="str">
        <f>VLOOKUP(Ventas[[#This Row],[Representante]],Vendedores[],2,FALSE)</f>
        <v>Huancayo</v>
      </c>
      <c r="F2666" t="str">
        <f>VLOOKUP(Ventas[[#This Row],[CódigoProducto]],Productos[[CódigoProducto]:[Costo de venta]],2,FALSE)</f>
        <v>BLU Advance 5.0</v>
      </c>
      <c r="G2666">
        <f>VLOOKUP(Ventas[[#This Row],[CódigoProducto]],Productos[[CódigoProducto]:[Costo de venta]],3,FALSE)</f>
        <v>1620</v>
      </c>
      <c r="H2666">
        <f>VLOOKUP(Ventas[[#This Row],[CódigoProducto]],Productos[[CódigoProducto]:[Costo de venta]],4,FALSE)</f>
        <v>1350</v>
      </c>
    </row>
    <row r="2667" spans="1:8" ht="15.6" thickTop="1" thickBot="1" x14ac:dyDescent="0.35">
      <c r="A2667" s="1">
        <v>41966</v>
      </c>
      <c r="B2667" s="13" t="s">
        <v>49</v>
      </c>
      <c r="C2667" t="s">
        <v>17</v>
      </c>
      <c r="D2667">
        <v>1</v>
      </c>
      <c r="E2667" t="str">
        <f>VLOOKUP(Ventas[[#This Row],[Representante]],Vendedores[],2,FALSE)</f>
        <v>Piura</v>
      </c>
      <c r="F2667" t="str">
        <f>VLOOKUP(Ventas[[#This Row],[CódigoProducto]],Productos[[CódigoProducto]:[Costo de venta]],2,FALSE)</f>
        <v>BLU Advance 5.0</v>
      </c>
      <c r="G2667">
        <f>VLOOKUP(Ventas[[#This Row],[CódigoProducto]],Productos[[CódigoProducto]:[Costo de venta]],3,FALSE)</f>
        <v>1620</v>
      </c>
      <c r="H2667">
        <f>VLOOKUP(Ventas[[#This Row],[CódigoProducto]],Productos[[CódigoProducto]:[Costo de venta]],4,FALSE)</f>
        <v>1350</v>
      </c>
    </row>
    <row r="2668" spans="1:8" ht="15.6" thickTop="1" thickBot="1" x14ac:dyDescent="0.35">
      <c r="A2668" s="1">
        <v>41966</v>
      </c>
      <c r="B2668" s="13" t="s">
        <v>40</v>
      </c>
      <c r="C2668" t="s">
        <v>22</v>
      </c>
      <c r="D2668">
        <v>3</v>
      </c>
      <c r="E2668" t="str">
        <f>VLOOKUP(Ventas[[#This Row],[Representante]],Vendedores[],2,FALSE)</f>
        <v>Iquitos</v>
      </c>
      <c r="F2668" t="str">
        <f>VLOOKUP(Ventas[[#This Row],[CódigoProducto]],Productos[[CódigoProducto]:[Costo de venta]],2,FALSE)</f>
        <v>Samsung Galaxy S69</v>
      </c>
      <c r="G2668">
        <f>VLOOKUP(Ventas[[#This Row],[CódigoProducto]],Productos[[CódigoProducto]:[Costo de venta]],3,FALSE)</f>
        <v>998.4</v>
      </c>
      <c r="H2668">
        <f>VLOOKUP(Ventas[[#This Row],[CódigoProducto]],Productos[[CódigoProducto]:[Costo de venta]],4,FALSE)</f>
        <v>960</v>
      </c>
    </row>
    <row r="2669" spans="1:8" ht="15.6" thickTop="1" thickBot="1" x14ac:dyDescent="0.35">
      <c r="A2669" s="1">
        <v>41966</v>
      </c>
      <c r="B2669" s="13" t="s">
        <v>39</v>
      </c>
      <c r="C2669" t="s">
        <v>21</v>
      </c>
      <c r="D2669">
        <v>2</v>
      </c>
      <c r="E2669" t="str">
        <f>VLOOKUP(Ventas[[#This Row],[Representante]],Vendedores[],2,FALSE)</f>
        <v>Tacna</v>
      </c>
      <c r="F2669" t="str">
        <f>VLOOKUP(Ventas[[#This Row],[CódigoProducto]],Productos[[CódigoProducto]:[Costo de venta]],2,FALSE)</f>
        <v>BLU Studio X8</v>
      </c>
      <c r="G2669">
        <f>VLOOKUP(Ventas[[#This Row],[CódigoProducto]],Productos[[CódigoProducto]:[Costo de venta]],3,FALSE)</f>
        <v>1012</v>
      </c>
      <c r="H2669">
        <f>VLOOKUP(Ventas[[#This Row],[CódigoProducto]],Productos[[CódigoProducto]:[Costo de venta]],4,FALSE)</f>
        <v>920</v>
      </c>
    </row>
    <row r="2670" spans="1:8" ht="15.6" thickTop="1" thickBot="1" x14ac:dyDescent="0.35">
      <c r="A2670" s="1">
        <v>41966</v>
      </c>
      <c r="B2670" s="13" t="s">
        <v>48</v>
      </c>
      <c r="C2670" t="s">
        <v>14</v>
      </c>
      <c r="D2670">
        <v>1</v>
      </c>
      <c r="E2670" t="str">
        <f>VLOOKUP(Ventas[[#This Row],[Representante]],Vendedores[],2,FALSE)</f>
        <v>Cusco</v>
      </c>
      <c r="F2670" t="str">
        <f>VLOOKUP(Ventas[[#This Row],[CódigoProducto]],Productos[[CódigoProducto]:[Costo de venta]],2,FALSE)</f>
        <v>Samsung Galaxy A20</v>
      </c>
      <c r="G2670">
        <f>VLOOKUP(Ventas[[#This Row],[CódigoProducto]],Productos[[CódigoProducto]:[Costo de venta]],3,FALSE)</f>
        <v>1725</v>
      </c>
      <c r="H2670">
        <f>VLOOKUP(Ventas[[#This Row],[CódigoProducto]],Productos[[CódigoProducto]:[Costo de venta]],4,FALSE)</f>
        <v>1500</v>
      </c>
    </row>
    <row r="2671" spans="1:8" ht="15.6" thickTop="1" thickBot="1" x14ac:dyDescent="0.35">
      <c r="A2671" s="1">
        <v>41966</v>
      </c>
      <c r="B2671" s="13" t="s">
        <v>47</v>
      </c>
      <c r="C2671" t="s">
        <v>24</v>
      </c>
      <c r="D2671">
        <v>5</v>
      </c>
      <c r="E2671" t="str">
        <f>VLOOKUP(Ventas[[#This Row],[Representante]],Vendedores[],2,FALSE)</f>
        <v>Chimbote</v>
      </c>
      <c r="F2671" t="str">
        <f>VLOOKUP(Ventas[[#This Row],[CódigoProducto]],Productos[[CódigoProducto]:[Costo de venta]],2,FALSE)</f>
        <v>Samsung Galaxy S5</v>
      </c>
      <c r="G2671">
        <f>VLOOKUP(Ventas[[#This Row],[CódigoProducto]],Productos[[CódigoProducto]:[Costo de venta]],3,FALSE)</f>
        <v>2167.1999999999998</v>
      </c>
      <c r="H2671">
        <f>VLOOKUP(Ventas[[#This Row],[CódigoProducto]],Productos[[CódigoProducto]:[Costo de venta]],4,FALSE)</f>
        <v>1720</v>
      </c>
    </row>
    <row r="2672" spans="1:8" ht="15.6" thickTop="1" thickBot="1" x14ac:dyDescent="0.35">
      <c r="A2672" s="1">
        <v>41966</v>
      </c>
      <c r="B2672" s="13" t="s">
        <v>56</v>
      </c>
      <c r="C2672" t="s">
        <v>17</v>
      </c>
      <c r="D2672">
        <v>24</v>
      </c>
      <c r="E2672" t="str">
        <f>VLOOKUP(Ventas[[#This Row],[Representante]],Vendedores[],2,FALSE)</f>
        <v>Juliaca</v>
      </c>
      <c r="F2672" t="str">
        <f>VLOOKUP(Ventas[[#This Row],[CódigoProducto]],Productos[[CódigoProducto]:[Costo de venta]],2,FALSE)</f>
        <v>BLU Advance 5.0</v>
      </c>
      <c r="G2672">
        <f>VLOOKUP(Ventas[[#This Row],[CódigoProducto]],Productos[[CódigoProducto]:[Costo de venta]],3,FALSE)</f>
        <v>1620</v>
      </c>
      <c r="H2672">
        <f>VLOOKUP(Ventas[[#This Row],[CódigoProducto]],Productos[[CódigoProducto]:[Costo de venta]],4,FALSE)</f>
        <v>1350</v>
      </c>
    </row>
    <row r="2673" spans="1:8" ht="15.6" thickTop="1" thickBot="1" x14ac:dyDescent="0.35">
      <c r="A2673" s="1">
        <v>41966</v>
      </c>
      <c r="B2673" s="13" t="s">
        <v>52</v>
      </c>
      <c r="C2673" t="s">
        <v>23</v>
      </c>
      <c r="D2673">
        <v>19</v>
      </c>
      <c r="E2673" t="str">
        <f>VLOOKUP(Ventas[[#This Row],[Representante]],Vendedores[],2,FALSE)</f>
        <v>Ayacucho</v>
      </c>
      <c r="F2673" t="str">
        <f>VLOOKUP(Ventas[[#This Row],[CódigoProducto]],Productos[[CódigoProducto]:[Costo de venta]],2,FALSE)</f>
        <v>Samsung Galaxy J7</v>
      </c>
      <c r="G2673">
        <f>VLOOKUP(Ventas[[#This Row],[CódigoProducto]],Productos[[CódigoProducto]:[Costo de venta]],3,FALSE)</f>
        <v>2016.5</v>
      </c>
      <c r="H2673">
        <f>VLOOKUP(Ventas[[#This Row],[CódigoProducto]],Productos[[CódigoProducto]:[Costo de venta]],4,FALSE)</f>
        <v>1850</v>
      </c>
    </row>
    <row r="2674" spans="1:8" ht="15.6" thickTop="1" thickBot="1" x14ac:dyDescent="0.35">
      <c r="A2674" s="1">
        <v>41966</v>
      </c>
      <c r="B2674" s="13" t="s">
        <v>55</v>
      </c>
      <c r="C2674" t="s">
        <v>14</v>
      </c>
      <c r="D2674">
        <v>24</v>
      </c>
      <c r="E2674" t="str">
        <f>VLOOKUP(Ventas[[#This Row],[Representante]],Vendedores[],2,FALSE)</f>
        <v>Pucallpa</v>
      </c>
      <c r="F2674" t="str">
        <f>VLOOKUP(Ventas[[#This Row],[CódigoProducto]],Productos[[CódigoProducto]:[Costo de venta]],2,FALSE)</f>
        <v>Samsung Galaxy A20</v>
      </c>
      <c r="G2674">
        <f>VLOOKUP(Ventas[[#This Row],[CódigoProducto]],Productos[[CódigoProducto]:[Costo de venta]],3,FALSE)</f>
        <v>1725</v>
      </c>
      <c r="H2674">
        <f>VLOOKUP(Ventas[[#This Row],[CódigoProducto]],Productos[[CódigoProducto]:[Costo de venta]],4,FALSE)</f>
        <v>1500</v>
      </c>
    </row>
    <row r="2675" spans="1:8" ht="15.6" thickTop="1" thickBot="1" x14ac:dyDescent="0.35">
      <c r="A2675" s="1">
        <v>41966</v>
      </c>
      <c r="B2675" s="13" t="s">
        <v>57</v>
      </c>
      <c r="C2675" t="s">
        <v>23</v>
      </c>
      <c r="D2675">
        <v>20</v>
      </c>
      <c r="E2675" t="str">
        <f>VLOOKUP(Ventas[[#This Row],[Representante]],Vendedores[],2,FALSE)</f>
        <v>Tumbes</v>
      </c>
      <c r="F2675" t="str">
        <f>VLOOKUP(Ventas[[#This Row],[CódigoProducto]],Productos[[CódigoProducto]:[Costo de venta]],2,FALSE)</f>
        <v>Samsung Galaxy J7</v>
      </c>
      <c r="G2675">
        <f>VLOOKUP(Ventas[[#This Row],[CódigoProducto]],Productos[[CódigoProducto]:[Costo de venta]],3,FALSE)</f>
        <v>2016.5</v>
      </c>
      <c r="H2675">
        <f>VLOOKUP(Ventas[[#This Row],[CódigoProducto]],Productos[[CódigoProducto]:[Costo de venta]],4,FALSE)</f>
        <v>1850</v>
      </c>
    </row>
    <row r="2676" spans="1:8" ht="15.6" thickTop="1" thickBot="1" x14ac:dyDescent="0.35">
      <c r="A2676" s="1">
        <v>41966</v>
      </c>
      <c r="B2676" s="13" t="s">
        <v>45</v>
      </c>
      <c r="C2676" t="s">
        <v>21</v>
      </c>
      <c r="D2676">
        <v>2</v>
      </c>
      <c r="E2676" t="str">
        <f>VLOOKUP(Ventas[[#This Row],[Representante]],Vendedores[],2,FALSE)</f>
        <v>Ilo</v>
      </c>
      <c r="F2676" t="str">
        <f>VLOOKUP(Ventas[[#This Row],[CódigoProducto]],Productos[[CódigoProducto]:[Costo de venta]],2,FALSE)</f>
        <v>BLU Studio X8</v>
      </c>
      <c r="G2676">
        <f>VLOOKUP(Ventas[[#This Row],[CódigoProducto]],Productos[[CódigoProducto]:[Costo de venta]],3,FALSE)</f>
        <v>1012</v>
      </c>
      <c r="H2676">
        <f>VLOOKUP(Ventas[[#This Row],[CódigoProducto]],Productos[[CódigoProducto]:[Costo de venta]],4,FALSE)</f>
        <v>920</v>
      </c>
    </row>
    <row r="2677" spans="1:8" ht="15.6" thickTop="1" thickBot="1" x14ac:dyDescent="0.35">
      <c r="A2677" s="1">
        <v>41966</v>
      </c>
      <c r="B2677" s="13" t="s">
        <v>51</v>
      </c>
      <c r="C2677" t="s">
        <v>17</v>
      </c>
      <c r="D2677">
        <v>5</v>
      </c>
      <c r="E2677" t="str">
        <f>VLOOKUP(Ventas[[#This Row],[Representante]],Vendedores[],2,FALSE)</f>
        <v>Huaraz</v>
      </c>
      <c r="F2677" t="str">
        <f>VLOOKUP(Ventas[[#This Row],[CódigoProducto]],Productos[[CódigoProducto]:[Costo de venta]],2,FALSE)</f>
        <v>BLU Advance 5.0</v>
      </c>
      <c r="G2677">
        <f>VLOOKUP(Ventas[[#This Row],[CódigoProducto]],Productos[[CódigoProducto]:[Costo de venta]],3,FALSE)</f>
        <v>1620</v>
      </c>
      <c r="H2677">
        <f>VLOOKUP(Ventas[[#This Row],[CódigoProducto]],Productos[[CódigoProducto]:[Costo de venta]],4,FALSE)</f>
        <v>1350</v>
      </c>
    </row>
    <row r="2678" spans="1:8" ht="15.6" thickTop="1" thickBot="1" x14ac:dyDescent="0.35">
      <c r="A2678" s="1">
        <v>41966</v>
      </c>
      <c r="B2678" s="13" t="s">
        <v>58</v>
      </c>
      <c r="C2678" t="s">
        <v>23</v>
      </c>
      <c r="D2678">
        <v>3</v>
      </c>
      <c r="E2678" t="str">
        <f>VLOOKUP(Ventas[[#This Row],[Representante]],Vendedores[],2,FALSE)</f>
        <v>Chincha</v>
      </c>
      <c r="F2678" t="str">
        <f>VLOOKUP(Ventas[[#This Row],[CódigoProducto]],Productos[[CódigoProducto]:[Costo de venta]],2,FALSE)</f>
        <v>Samsung Galaxy J7</v>
      </c>
      <c r="G2678">
        <f>VLOOKUP(Ventas[[#This Row],[CódigoProducto]],Productos[[CódigoProducto]:[Costo de venta]],3,FALSE)</f>
        <v>2016.5</v>
      </c>
      <c r="H2678">
        <f>VLOOKUP(Ventas[[#This Row],[CódigoProducto]],Productos[[CódigoProducto]:[Costo de venta]],4,FALSE)</f>
        <v>1850</v>
      </c>
    </row>
    <row r="2679" spans="1:8" ht="15.6" thickTop="1" thickBot="1" x14ac:dyDescent="0.35">
      <c r="A2679" s="1">
        <v>41966</v>
      </c>
      <c r="B2679" s="13" t="s">
        <v>60</v>
      </c>
      <c r="C2679" t="s">
        <v>24</v>
      </c>
      <c r="D2679">
        <v>3</v>
      </c>
      <c r="E2679" t="str">
        <f>VLOOKUP(Ventas[[#This Row],[Representante]],Vendedores[],2,FALSE)</f>
        <v>Pisco</v>
      </c>
      <c r="F2679" t="str">
        <f>VLOOKUP(Ventas[[#This Row],[CódigoProducto]],Productos[[CódigoProducto]:[Costo de venta]],2,FALSE)</f>
        <v>Samsung Galaxy S5</v>
      </c>
      <c r="G2679">
        <f>VLOOKUP(Ventas[[#This Row],[CódigoProducto]],Productos[[CódigoProducto]:[Costo de venta]],3,FALSE)</f>
        <v>2167.1999999999998</v>
      </c>
      <c r="H2679">
        <f>VLOOKUP(Ventas[[#This Row],[CódigoProducto]],Productos[[CódigoProducto]:[Costo de venta]],4,FALSE)</f>
        <v>1720</v>
      </c>
    </row>
    <row r="2680" spans="1:8" ht="15.6" thickTop="1" thickBot="1" x14ac:dyDescent="0.35">
      <c r="A2680" s="1">
        <v>41966</v>
      </c>
      <c r="B2680" s="13" t="s">
        <v>54</v>
      </c>
      <c r="C2680" t="s">
        <v>18</v>
      </c>
      <c r="D2680">
        <v>1</v>
      </c>
      <c r="E2680" t="str">
        <f>VLOOKUP(Ventas[[#This Row],[Representante]],Vendedores[],2,FALSE)</f>
        <v>Cañete</v>
      </c>
      <c r="F2680" t="str">
        <f>VLOOKUP(Ventas[[#This Row],[CódigoProducto]],Productos[[CódigoProducto]:[Costo de venta]],2,FALSE)</f>
        <v>Apple iPhone 6</v>
      </c>
      <c r="G2680">
        <f>VLOOKUP(Ventas[[#This Row],[CódigoProducto]],Productos[[CódigoProducto]:[Costo de venta]],3,FALSE)</f>
        <v>1312.5</v>
      </c>
      <c r="H2680">
        <f>VLOOKUP(Ventas[[#This Row],[CódigoProducto]],Productos[[CódigoProducto]:[Costo de venta]],4,FALSE)</f>
        <v>1250</v>
      </c>
    </row>
    <row r="2681" spans="1:8" ht="15.6" thickTop="1" thickBot="1" x14ac:dyDescent="0.35">
      <c r="A2681" s="1">
        <v>41966</v>
      </c>
      <c r="B2681" s="13" t="s">
        <v>63</v>
      </c>
      <c r="C2681" t="s">
        <v>22</v>
      </c>
      <c r="D2681">
        <v>1</v>
      </c>
      <c r="E2681" t="str">
        <f>VLOOKUP(Ventas[[#This Row],[Representante]],Vendedores[],2,FALSE)</f>
        <v>Jaén</v>
      </c>
      <c r="F2681" t="str">
        <f>VLOOKUP(Ventas[[#This Row],[CódigoProducto]],Productos[[CódigoProducto]:[Costo de venta]],2,FALSE)</f>
        <v>Samsung Galaxy S69</v>
      </c>
      <c r="G2681">
        <f>VLOOKUP(Ventas[[#This Row],[CódigoProducto]],Productos[[CódigoProducto]:[Costo de venta]],3,FALSE)</f>
        <v>998.4</v>
      </c>
      <c r="H2681">
        <f>VLOOKUP(Ventas[[#This Row],[CódigoProducto]],Productos[[CódigoProducto]:[Costo de venta]],4,FALSE)</f>
        <v>960</v>
      </c>
    </row>
    <row r="2682" spans="1:8" ht="15.6" thickTop="1" thickBot="1" x14ac:dyDescent="0.35">
      <c r="A2682" s="1">
        <v>41966</v>
      </c>
      <c r="B2682" s="13" t="s">
        <v>64</v>
      </c>
      <c r="C2682" t="s">
        <v>13</v>
      </c>
      <c r="D2682">
        <v>2</v>
      </c>
      <c r="E2682" t="str">
        <f>VLOOKUP(Ventas[[#This Row],[Representante]],Vendedores[],2,FALSE)</f>
        <v>Moyobamba</v>
      </c>
      <c r="F2682" t="str">
        <f>VLOOKUP(Ventas[[#This Row],[CódigoProducto]],Productos[[CódigoProducto]:[Costo de venta]],2,FALSE)</f>
        <v>Xiaomi Redmi Note 9</v>
      </c>
      <c r="G2682">
        <f>VLOOKUP(Ventas[[#This Row],[CódigoProducto]],Productos[[CódigoProducto]:[Costo de venta]],3,FALSE)</f>
        <v>1683</v>
      </c>
      <c r="H2682">
        <f>VLOOKUP(Ventas[[#This Row],[CódigoProducto]],Productos[[CódigoProducto]:[Costo de venta]],4,FALSE)</f>
        <v>1530</v>
      </c>
    </row>
    <row r="2683" spans="1:8" ht="15.6" thickTop="1" thickBot="1" x14ac:dyDescent="0.35">
      <c r="A2683" s="1">
        <v>41966</v>
      </c>
      <c r="B2683" s="13" t="s">
        <v>65</v>
      </c>
      <c r="C2683" t="s">
        <v>13</v>
      </c>
      <c r="D2683">
        <v>1</v>
      </c>
      <c r="E2683" t="str">
        <f>VLOOKUP(Ventas[[#This Row],[Representante]],Vendedores[],2,FALSE)</f>
        <v>Barranca</v>
      </c>
      <c r="F2683" t="str">
        <f>VLOOKUP(Ventas[[#This Row],[CódigoProducto]],Productos[[CódigoProducto]:[Costo de venta]],2,FALSE)</f>
        <v>Xiaomi Redmi Note 9</v>
      </c>
      <c r="G2683">
        <f>VLOOKUP(Ventas[[#This Row],[CódigoProducto]],Productos[[CódigoProducto]:[Costo de venta]],3,FALSE)</f>
        <v>1683</v>
      </c>
      <c r="H2683">
        <f>VLOOKUP(Ventas[[#This Row],[CódigoProducto]],Productos[[CódigoProducto]:[Costo de venta]],4,FALSE)</f>
        <v>1530</v>
      </c>
    </row>
    <row r="2684" spans="1:8" ht="15.6" thickTop="1" thickBot="1" x14ac:dyDescent="0.35">
      <c r="A2684" s="1">
        <v>41966</v>
      </c>
      <c r="B2684" s="13" t="s">
        <v>66</v>
      </c>
      <c r="C2684" t="s">
        <v>18</v>
      </c>
      <c r="D2684">
        <v>2</v>
      </c>
      <c r="E2684" t="str">
        <f>VLOOKUP(Ventas[[#This Row],[Representante]],Vendedores[],2,FALSE)</f>
        <v>Huacho</v>
      </c>
      <c r="F2684" t="str">
        <f>VLOOKUP(Ventas[[#This Row],[CódigoProducto]],Productos[[CódigoProducto]:[Costo de venta]],2,FALSE)</f>
        <v>Apple iPhone 6</v>
      </c>
      <c r="G2684">
        <f>VLOOKUP(Ventas[[#This Row],[CódigoProducto]],Productos[[CódigoProducto]:[Costo de venta]],3,FALSE)</f>
        <v>1312.5</v>
      </c>
      <c r="H2684">
        <f>VLOOKUP(Ventas[[#This Row],[CódigoProducto]],Productos[[CódigoProducto]:[Costo de venta]],4,FALSE)</f>
        <v>1250</v>
      </c>
    </row>
    <row r="2685" spans="1:8" ht="15.6" thickTop="1" thickBot="1" x14ac:dyDescent="0.35">
      <c r="A2685" s="1">
        <v>41966</v>
      </c>
      <c r="B2685" s="13" t="s">
        <v>67</v>
      </c>
      <c r="C2685" t="s">
        <v>21</v>
      </c>
      <c r="D2685">
        <v>3</v>
      </c>
      <c r="E2685" t="str">
        <f>VLOOKUP(Ventas[[#This Row],[Representante]],Vendedores[],2,FALSE)</f>
        <v>Tingo María</v>
      </c>
      <c r="F2685" t="str">
        <f>VLOOKUP(Ventas[[#This Row],[CódigoProducto]],Productos[[CódigoProducto]:[Costo de venta]],2,FALSE)</f>
        <v>BLU Studio X8</v>
      </c>
      <c r="G2685">
        <f>VLOOKUP(Ventas[[#This Row],[CódigoProducto]],Productos[[CódigoProducto]:[Costo de venta]],3,FALSE)</f>
        <v>1012</v>
      </c>
      <c r="H2685">
        <f>VLOOKUP(Ventas[[#This Row],[CódigoProducto]],Productos[[CódigoProducto]:[Costo de venta]],4,FALSE)</f>
        <v>920</v>
      </c>
    </row>
    <row r="2686" spans="1:8" ht="15.6" thickTop="1" thickBot="1" x14ac:dyDescent="0.35">
      <c r="A2686" s="1">
        <v>41966</v>
      </c>
      <c r="B2686" s="13" t="s">
        <v>68</v>
      </c>
      <c r="C2686" t="s">
        <v>18</v>
      </c>
      <c r="D2686">
        <v>3</v>
      </c>
      <c r="E2686" t="str">
        <f>VLOOKUP(Ventas[[#This Row],[Representante]],Vendedores[],2,FALSE)</f>
        <v>Paita</v>
      </c>
      <c r="F2686" t="str">
        <f>VLOOKUP(Ventas[[#This Row],[CódigoProducto]],Productos[[CódigoProducto]:[Costo de venta]],2,FALSE)</f>
        <v>Apple iPhone 6</v>
      </c>
      <c r="G2686">
        <f>VLOOKUP(Ventas[[#This Row],[CódigoProducto]],Productos[[CódigoProducto]:[Costo de venta]],3,FALSE)</f>
        <v>1312.5</v>
      </c>
      <c r="H2686">
        <f>VLOOKUP(Ventas[[#This Row],[CódigoProducto]],Productos[[CódigoProducto]:[Costo de venta]],4,FALSE)</f>
        <v>1250</v>
      </c>
    </row>
    <row r="2687" spans="1:8" ht="15.6" thickTop="1" thickBot="1" x14ac:dyDescent="0.35">
      <c r="A2687" s="1">
        <v>41966</v>
      </c>
      <c r="B2687" s="13" t="s">
        <v>62</v>
      </c>
      <c r="C2687" t="s">
        <v>18</v>
      </c>
      <c r="D2687">
        <v>2</v>
      </c>
      <c r="E2687" t="str">
        <f>VLOOKUP(Ventas[[#This Row],[Representante]],Vendedores[],2,FALSE)</f>
        <v>Sullana</v>
      </c>
      <c r="F2687" t="str">
        <f>VLOOKUP(Ventas[[#This Row],[CódigoProducto]],Productos[[CódigoProducto]:[Costo de venta]],2,FALSE)</f>
        <v>Apple iPhone 6</v>
      </c>
      <c r="G2687">
        <f>VLOOKUP(Ventas[[#This Row],[CódigoProducto]],Productos[[CódigoProducto]:[Costo de venta]],3,FALSE)</f>
        <v>1312.5</v>
      </c>
      <c r="H2687">
        <f>VLOOKUP(Ventas[[#This Row],[CódigoProducto]],Productos[[CódigoProducto]:[Costo de venta]],4,FALSE)</f>
        <v>1250</v>
      </c>
    </row>
    <row r="2688" spans="1:8" ht="15.6" thickTop="1" thickBot="1" x14ac:dyDescent="0.35">
      <c r="A2688" s="1">
        <v>41966</v>
      </c>
      <c r="B2688" s="13" t="s">
        <v>61</v>
      </c>
      <c r="C2688" t="s">
        <v>17</v>
      </c>
      <c r="D2688">
        <v>2</v>
      </c>
      <c r="E2688" t="str">
        <f>VLOOKUP(Ventas[[#This Row],[Representante]],Vendedores[],2,FALSE)</f>
        <v>Cerro de Pasco</v>
      </c>
      <c r="F2688" t="str">
        <f>VLOOKUP(Ventas[[#This Row],[CódigoProducto]],Productos[[CódigoProducto]:[Costo de venta]],2,FALSE)</f>
        <v>BLU Advance 5.0</v>
      </c>
      <c r="G2688">
        <f>VLOOKUP(Ventas[[#This Row],[CódigoProducto]],Productos[[CódigoProducto]:[Costo de venta]],3,FALSE)</f>
        <v>1620</v>
      </c>
      <c r="H2688">
        <f>VLOOKUP(Ventas[[#This Row],[CódigoProducto]],Productos[[CódigoProducto]:[Costo de venta]],4,FALSE)</f>
        <v>1350</v>
      </c>
    </row>
    <row r="2689" spans="1:8" ht="15.6" thickTop="1" thickBot="1" x14ac:dyDescent="0.35">
      <c r="A2689" s="1">
        <v>41966</v>
      </c>
      <c r="B2689" s="13" t="s">
        <v>69</v>
      </c>
      <c r="C2689" t="s">
        <v>23</v>
      </c>
      <c r="D2689">
        <v>1</v>
      </c>
      <c r="E2689" t="str">
        <f>VLOOKUP(Ventas[[#This Row],[Representante]],Vendedores[],2,FALSE)</f>
        <v>Satipo</v>
      </c>
      <c r="F2689" t="str">
        <f>VLOOKUP(Ventas[[#This Row],[CódigoProducto]],Productos[[CódigoProducto]:[Costo de venta]],2,FALSE)</f>
        <v>Samsung Galaxy J7</v>
      </c>
      <c r="G2689">
        <f>VLOOKUP(Ventas[[#This Row],[CódigoProducto]],Productos[[CódigoProducto]:[Costo de venta]],3,FALSE)</f>
        <v>2016.5</v>
      </c>
      <c r="H2689">
        <f>VLOOKUP(Ventas[[#This Row],[CódigoProducto]],Productos[[CódigoProducto]:[Costo de venta]],4,FALSE)</f>
        <v>1850</v>
      </c>
    </row>
    <row r="2690" spans="1:8" ht="15.6" thickTop="1" thickBot="1" x14ac:dyDescent="0.35">
      <c r="A2690" s="1">
        <v>41966</v>
      </c>
      <c r="B2690" s="13" t="s">
        <v>70</v>
      </c>
      <c r="C2690" t="s">
        <v>22</v>
      </c>
      <c r="D2690">
        <v>2</v>
      </c>
      <c r="E2690" t="str">
        <f>VLOOKUP(Ventas[[#This Row],[Representante]],Vendedores[],2,FALSE)</f>
        <v>Talara</v>
      </c>
      <c r="F2690" t="str">
        <f>VLOOKUP(Ventas[[#This Row],[CódigoProducto]],Productos[[CódigoProducto]:[Costo de venta]],2,FALSE)</f>
        <v>Samsung Galaxy S69</v>
      </c>
      <c r="G2690">
        <f>VLOOKUP(Ventas[[#This Row],[CódigoProducto]],Productos[[CódigoProducto]:[Costo de venta]],3,FALSE)</f>
        <v>998.4</v>
      </c>
      <c r="H2690">
        <f>VLOOKUP(Ventas[[#This Row],[CódigoProducto]],Productos[[CódigoProducto]:[Costo de venta]],4,FALSE)</f>
        <v>960</v>
      </c>
    </row>
    <row r="2691" spans="1:8" ht="15.6" thickTop="1" thickBot="1" x14ac:dyDescent="0.35">
      <c r="A2691" s="1">
        <v>41966</v>
      </c>
      <c r="B2691" s="13" t="s">
        <v>71</v>
      </c>
      <c r="C2691" t="s">
        <v>13</v>
      </c>
      <c r="D2691">
        <v>3</v>
      </c>
      <c r="E2691" t="str">
        <f>VLOOKUP(Ventas[[#This Row],[Representante]],Vendedores[],2,FALSE)</f>
        <v>Yurimaguas</v>
      </c>
      <c r="F2691" t="str">
        <f>VLOOKUP(Ventas[[#This Row],[CódigoProducto]],Productos[[CódigoProducto]:[Costo de venta]],2,FALSE)</f>
        <v>Xiaomi Redmi Note 9</v>
      </c>
      <c r="G2691">
        <f>VLOOKUP(Ventas[[#This Row],[CódigoProducto]],Productos[[CódigoProducto]:[Costo de venta]],3,FALSE)</f>
        <v>1683</v>
      </c>
      <c r="H2691">
        <f>VLOOKUP(Ventas[[#This Row],[CódigoProducto]],Productos[[CódigoProducto]:[Costo de venta]],4,FALSE)</f>
        <v>1530</v>
      </c>
    </row>
    <row r="2692" spans="1:8" ht="15.6" thickTop="1" thickBot="1" x14ac:dyDescent="0.35">
      <c r="A2692" s="1">
        <v>41966</v>
      </c>
      <c r="B2692" s="13" t="s">
        <v>46</v>
      </c>
      <c r="C2692" t="s">
        <v>15</v>
      </c>
      <c r="D2692">
        <v>2</v>
      </c>
      <c r="E2692" t="str">
        <f>VLOOKUP(Ventas[[#This Row],[Representante]],Vendedores[],2,FALSE)</f>
        <v>Sicuani</v>
      </c>
      <c r="F2692" t="str">
        <f>VLOOKUP(Ventas[[#This Row],[CódigoProducto]],Productos[[CódigoProducto]:[Costo de venta]],2,FALSE)</f>
        <v>Moto G Plus</v>
      </c>
      <c r="G2692">
        <f>VLOOKUP(Ventas[[#This Row],[CódigoProducto]],Productos[[CódigoProducto]:[Costo de venta]],3,FALSE)</f>
        <v>2376</v>
      </c>
      <c r="H2692">
        <f>VLOOKUP(Ventas[[#This Row],[CódigoProducto]],Productos[[CódigoProducto]:[Costo de venta]],4,FALSE)</f>
        <v>2200</v>
      </c>
    </row>
    <row r="2693" spans="1:8" ht="15.6" thickTop="1" thickBot="1" x14ac:dyDescent="0.35">
      <c r="A2693" s="1">
        <v>41966</v>
      </c>
      <c r="B2693" s="13" t="s">
        <v>72</v>
      </c>
      <c r="C2693" t="s">
        <v>24</v>
      </c>
      <c r="D2693">
        <v>1</v>
      </c>
      <c r="E2693" t="str">
        <f>VLOOKUP(Ventas[[#This Row],[Representante]],Vendedores[],2,FALSE)</f>
        <v>Sechura</v>
      </c>
      <c r="F2693" t="str">
        <f>VLOOKUP(Ventas[[#This Row],[CódigoProducto]],Productos[[CódigoProducto]:[Costo de venta]],2,FALSE)</f>
        <v>Samsung Galaxy S5</v>
      </c>
      <c r="G2693">
        <f>VLOOKUP(Ventas[[#This Row],[CódigoProducto]],Productos[[CódigoProducto]:[Costo de venta]],3,FALSE)</f>
        <v>2167.1999999999998</v>
      </c>
      <c r="H2693">
        <f>VLOOKUP(Ventas[[#This Row],[CódigoProducto]],Productos[[CódigoProducto]:[Costo de venta]],4,FALSE)</f>
        <v>1720</v>
      </c>
    </row>
    <row r="2694" spans="1:8" ht="15.6" thickTop="1" thickBot="1" x14ac:dyDescent="0.35">
      <c r="A2694" s="1">
        <v>41966</v>
      </c>
      <c r="B2694" s="13" t="s">
        <v>73</v>
      </c>
      <c r="C2694" t="s">
        <v>18</v>
      </c>
      <c r="D2694">
        <v>1</v>
      </c>
      <c r="E2694" t="str">
        <f>VLOOKUP(Ventas[[#This Row],[Representante]],Vendedores[],2,FALSE)</f>
        <v>Puerto Maldonado</v>
      </c>
      <c r="F2694" t="str">
        <f>VLOOKUP(Ventas[[#This Row],[CódigoProducto]],Productos[[CódigoProducto]:[Costo de venta]],2,FALSE)</f>
        <v>Apple iPhone 6</v>
      </c>
      <c r="G2694">
        <f>VLOOKUP(Ventas[[#This Row],[CódigoProducto]],Productos[[CódigoProducto]:[Costo de venta]],3,FALSE)</f>
        <v>1312.5</v>
      </c>
      <c r="H2694">
        <f>VLOOKUP(Ventas[[#This Row],[CódigoProducto]],Productos[[CódigoProducto]:[Costo de venta]],4,FALSE)</f>
        <v>1250</v>
      </c>
    </row>
    <row r="2695" spans="1:8" ht="15.6" thickTop="1" thickBot="1" x14ac:dyDescent="0.35">
      <c r="A2695" s="1">
        <v>41966</v>
      </c>
      <c r="B2695" s="13" t="s">
        <v>74</v>
      </c>
      <c r="C2695" t="s">
        <v>14</v>
      </c>
      <c r="D2695">
        <v>2</v>
      </c>
      <c r="E2695" t="str">
        <f>VLOOKUP(Ventas[[#This Row],[Representante]],Vendedores[],2,FALSE)</f>
        <v>Huánuco</v>
      </c>
      <c r="F2695" t="str">
        <f>VLOOKUP(Ventas[[#This Row],[CódigoProducto]],Productos[[CódigoProducto]:[Costo de venta]],2,FALSE)</f>
        <v>Samsung Galaxy A20</v>
      </c>
      <c r="G2695">
        <f>VLOOKUP(Ventas[[#This Row],[CódigoProducto]],Productos[[CódigoProducto]:[Costo de venta]],3,FALSE)</f>
        <v>1725</v>
      </c>
      <c r="H2695">
        <f>VLOOKUP(Ventas[[#This Row],[CódigoProducto]],Productos[[CódigoProducto]:[Costo de venta]],4,FALSE)</f>
        <v>1500</v>
      </c>
    </row>
    <row r="2696" spans="1:8" ht="15.6" thickTop="1" thickBot="1" x14ac:dyDescent="0.35">
      <c r="A2696" s="1">
        <v>41966</v>
      </c>
      <c r="B2696" s="13" t="s">
        <v>75</v>
      </c>
      <c r="C2696" t="s">
        <v>22</v>
      </c>
      <c r="D2696">
        <v>2</v>
      </c>
      <c r="E2696" t="str">
        <f>VLOOKUP(Ventas[[#This Row],[Representante]],Vendedores[],2,FALSE)</f>
        <v>Tarapoto</v>
      </c>
      <c r="F2696" t="str">
        <f>VLOOKUP(Ventas[[#This Row],[CódigoProducto]],Productos[[CódigoProducto]:[Costo de venta]],2,FALSE)</f>
        <v>Samsung Galaxy S69</v>
      </c>
      <c r="G2696">
        <f>VLOOKUP(Ventas[[#This Row],[CódigoProducto]],Productos[[CódigoProducto]:[Costo de venta]],3,FALSE)</f>
        <v>998.4</v>
      </c>
      <c r="H2696">
        <f>VLOOKUP(Ventas[[#This Row],[CódigoProducto]],Productos[[CódigoProducto]:[Costo de venta]],4,FALSE)</f>
        <v>960</v>
      </c>
    </row>
    <row r="2697" spans="1:8" ht="15.6" thickTop="1" thickBot="1" x14ac:dyDescent="0.35">
      <c r="A2697" s="1">
        <v>41966</v>
      </c>
      <c r="B2697" s="13" t="s">
        <v>76</v>
      </c>
      <c r="C2697" t="s">
        <v>17</v>
      </c>
      <c r="D2697">
        <v>2</v>
      </c>
      <c r="E2697" t="str">
        <f>VLOOKUP(Ventas[[#This Row],[Representante]],Vendedores[],2,FALSE)</f>
        <v>Chepén</v>
      </c>
      <c r="F2697" t="str">
        <f>VLOOKUP(Ventas[[#This Row],[CódigoProducto]],Productos[[CódigoProducto]:[Costo de venta]],2,FALSE)</f>
        <v>BLU Advance 5.0</v>
      </c>
      <c r="G2697">
        <f>VLOOKUP(Ventas[[#This Row],[CódigoProducto]],Productos[[CódigoProducto]:[Costo de venta]],3,FALSE)</f>
        <v>1620</v>
      </c>
      <c r="H2697">
        <f>VLOOKUP(Ventas[[#This Row],[CódigoProducto]],Productos[[CódigoProducto]:[Costo de venta]],4,FALSE)</f>
        <v>1350</v>
      </c>
    </row>
    <row r="2698" spans="1:8" ht="15.6" thickTop="1" thickBot="1" x14ac:dyDescent="0.35">
      <c r="A2698" s="1">
        <v>41966</v>
      </c>
      <c r="B2698" s="13" t="s">
        <v>77</v>
      </c>
      <c r="C2698" t="s">
        <v>18</v>
      </c>
      <c r="D2698">
        <v>3</v>
      </c>
      <c r="E2698" t="str">
        <f>VLOOKUP(Ventas[[#This Row],[Representante]],Vendedores[],2,FALSE)</f>
        <v>Moquegua</v>
      </c>
      <c r="F2698" t="str">
        <f>VLOOKUP(Ventas[[#This Row],[CódigoProducto]],Productos[[CódigoProducto]:[Costo de venta]],2,FALSE)</f>
        <v>Apple iPhone 6</v>
      </c>
      <c r="G2698">
        <f>VLOOKUP(Ventas[[#This Row],[CódigoProducto]],Productos[[CódigoProducto]:[Costo de venta]],3,FALSE)</f>
        <v>1312.5</v>
      </c>
      <c r="H2698">
        <f>VLOOKUP(Ventas[[#This Row],[CódigoProducto]],Productos[[CódigoProducto]:[Costo de venta]],4,FALSE)</f>
        <v>1250</v>
      </c>
    </row>
    <row r="2699" spans="1:8" ht="15.6" thickTop="1" thickBot="1" x14ac:dyDescent="0.35">
      <c r="A2699" s="1">
        <v>41966</v>
      </c>
      <c r="B2699" s="13" t="s">
        <v>78</v>
      </c>
      <c r="C2699" t="s">
        <v>17</v>
      </c>
      <c r="D2699">
        <v>3</v>
      </c>
      <c r="E2699" t="str">
        <f>VLOOKUP(Ventas[[#This Row],[Representante]],Vendedores[],2,FALSE)</f>
        <v>Tarma</v>
      </c>
      <c r="F2699" t="str">
        <f>VLOOKUP(Ventas[[#This Row],[CódigoProducto]],Productos[[CódigoProducto]:[Costo de venta]],2,FALSE)</f>
        <v>BLU Advance 5.0</v>
      </c>
      <c r="G2699">
        <f>VLOOKUP(Ventas[[#This Row],[CódigoProducto]],Productos[[CódigoProducto]:[Costo de venta]],3,FALSE)</f>
        <v>1620</v>
      </c>
      <c r="H2699">
        <f>VLOOKUP(Ventas[[#This Row],[CódigoProducto]],Productos[[CódigoProducto]:[Costo de venta]],4,FALSE)</f>
        <v>1350</v>
      </c>
    </row>
    <row r="2700" spans="1:8" ht="15.6" thickTop="1" thickBot="1" x14ac:dyDescent="0.35">
      <c r="A2700" s="1">
        <v>41966</v>
      </c>
      <c r="B2700" s="13" t="s">
        <v>79</v>
      </c>
      <c r="C2700" t="s">
        <v>15</v>
      </c>
      <c r="D2700">
        <v>1</v>
      </c>
      <c r="E2700" t="str">
        <f>VLOOKUP(Ventas[[#This Row],[Representante]],Vendedores[],2,FALSE)</f>
        <v>Ayacucho</v>
      </c>
      <c r="F2700" t="str">
        <f>VLOOKUP(Ventas[[#This Row],[CódigoProducto]],Productos[[CódigoProducto]:[Costo de venta]],2,FALSE)</f>
        <v>Moto G Plus</v>
      </c>
      <c r="G2700">
        <f>VLOOKUP(Ventas[[#This Row],[CódigoProducto]],Productos[[CódigoProducto]:[Costo de venta]],3,FALSE)</f>
        <v>2376</v>
      </c>
      <c r="H2700">
        <f>VLOOKUP(Ventas[[#This Row],[CódigoProducto]],Productos[[CódigoProducto]:[Costo de venta]],4,FALSE)</f>
        <v>2200</v>
      </c>
    </row>
    <row r="2701" spans="1:8" ht="15.6" thickTop="1" thickBot="1" x14ac:dyDescent="0.35">
      <c r="A2701" s="1">
        <v>41966</v>
      </c>
      <c r="B2701" s="13" t="s">
        <v>80</v>
      </c>
      <c r="C2701" t="s">
        <v>17</v>
      </c>
      <c r="D2701">
        <v>1</v>
      </c>
      <c r="E2701" t="str">
        <f>VLOOKUP(Ventas[[#This Row],[Representante]],Vendedores[],2,FALSE)</f>
        <v>Tacna</v>
      </c>
      <c r="F2701" t="str">
        <f>VLOOKUP(Ventas[[#This Row],[CódigoProducto]],Productos[[CódigoProducto]:[Costo de venta]],2,FALSE)</f>
        <v>BLU Advance 5.0</v>
      </c>
      <c r="G2701">
        <f>VLOOKUP(Ventas[[#This Row],[CódigoProducto]],Productos[[CódigoProducto]:[Costo de venta]],3,FALSE)</f>
        <v>1620</v>
      </c>
      <c r="H2701">
        <f>VLOOKUP(Ventas[[#This Row],[CódigoProducto]],Productos[[CódigoProducto]:[Costo de venta]],4,FALSE)</f>
        <v>1350</v>
      </c>
    </row>
    <row r="2702" spans="1:8" ht="15.6" thickTop="1" thickBot="1" x14ac:dyDescent="0.35">
      <c r="A2702" s="1">
        <v>41966</v>
      </c>
      <c r="B2702" s="13" t="s">
        <v>81</v>
      </c>
      <c r="C2702" t="s">
        <v>24</v>
      </c>
      <c r="D2702">
        <v>2</v>
      </c>
      <c r="E2702" t="str">
        <f>VLOOKUP(Ventas[[#This Row],[Representante]],Vendedores[],2,FALSE)</f>
        <v>Huacho</v>
      </c>
      <c r="F2702" t="str">
        <f>VLOOKUP(Ventas[[#This Row],[CódigoProducto]],Productos[[CódigoProducto]:[Costo de venta]],2,FALSE)</f>
        <v>Samsung Galaxy S5</v>
      </c>
      <c r="G2702">
        <f>VLOOKUP(Ventas[[#This Row],[CódigoProducto]],Productos[[CódigoProducto]:[Costo de venta]],3,FALSE)</f>
        <v>2167.1999999999998</v>
      </c>
      <c r="H2702">
        <f>VLOOKUP(Ventas[[#This Row],[CódigoProducto]],Productos[[CódigoProducto]:[Costo de venta]],4,FALSE)</f>
        <v>1720</v>
      </c>
    </row>
    <row r="2703" spans="1:8" ht="15.6" thickTop="1" thickBot="1" x14ac:dyDescent="0.35">
      <c r="A2703" s="1">
        <v>41966</v>
      </c>
      <c r="B2703" s="13" t="s">
        <v>44</v>
      </c>
      <c r="C2703" t="s">
        <v>15</v>
      </c>
      <c r="D2703">
        <v>2</v>
      </c>
      <c r="E2703" t="str">
        <f>VLOOKUP(Ventas[[#This Row],[Representante]],Vendedores[],2,FALSE)</f>
        <v>Iquitos</v>
      </c>
      <c r="F2703" t="str">
        <f>VLOOKUP(Ventas[[#This Row],[CódigoProducto]],Productos[[CódigoProducto]:[Costo de venta]],2,FALSE)</f>
        <v>Moto G Plus</v>
      </c>
      <c r="G2703">
        <f>VLOOKUP(Ventas[[#This Row],[CódigoProducto]],Productos[[CódigoProducto]:[Costo de venta]],3,FALSE)</f>
        <v>2376</v>
      </c>
      <c r="H2703">
        <f>VLOOKUP(Ventas[[#This Row],[CódigoProducto]],Productos[[CódigoProducto]:[Costo de venta]],4,FALSE)</f>
        <v>2200</v>
      </c>
    </row>
    <row r="2704" spans="1:8" ht="15.6" thickTop="1" thickBot="1" x14ac:dyDescent="0.35">
      <c r="A2704" s="1">
        <v>41966</v>
      </c>
      <c r="B2704" s="13" t="s">
        <v>82</v>
      </c>
      <c r="C2704" t="s">
        <v>17</v>
      </c>
      <c r="D2704">
        <v>1</v>
      </c>
      <c r="E2704" t="str">
        <f>VLOOKUP(Ventas[[#This Row],[Representante]],Vendedores[],2,FALSE)</f>
        <v>Moquegua</v>
      </c>
      <c r="F2704" t="str">
        <f>VLOOKUP(Ventas[[#This Row],[CódigoProducto]],Productos[[CódigoProducto]:[Costo de venta]],2,FALSE)</f>
        <v>BLU Advance 5.0</v>
      </c>
      <c r="G2704">
        <f>VLOOKUP(Ventas[[#This Row],[CódigoProducto]],Productos[[CódigoProducto]:[Costo de venta]],3,FALSE)</f>
        <v>1620</v>
      </c>
      <c r="H2704">
        <f>VLOOKUP(Ventas[[#This Row],[CódigoProducto]],Productos[[CódigoProducto]:[Costo de venta]],4,FALSE)</f>
        <v>1350</v>
      </c>
    </row>
    <row r="2705" spans="1:8" ht="15.6" thickTop="1" thickBot="1" x14ac:dyDescent="0.35">
      <c r="A2705" s="1">
        <v>41966</v>
      </c>
      <c r="B2705" s="13" t="s">
        <v>83</v>
      </c>
      <c r="C2705" t="s">
        <v>15</v>
      </c>
      <c r="D2705">
        <v>3</v>
      </c>
      <c r="E2705" t="str">
        <f>VLOOKUP(Ventas[[#This Row],[Representante]],Vendedores[],2,FALSE)</f>
        <v>Huaraz</v>
      </c>
      <c r="F2705" t="str">
        <f>VLOOKUP(Ventas[[#This Row],[CódigoProducto]],Productos[[CódigoProducto]:[Costo de venta]],2,FALSE)</f>
        <v>Moto G Plus</v>
      </c>
      <c r="G2705">
        <f>VLOOKUP(Ventas[[#This Row],[CódigoProducto]],Productos[[CódigoProducto]:[Costo de venta]],3,FALSE)</f>
        <v>2376</v>
      </c>
      <c r="H2705">
        <f>VLOOKUP(Ventas[[#This Row],[CódigoProducto]],Productos[[CódigoProducto]:[Costo de venta]],4,FALSE)</f>
        <v>2200</v>
      </c>
    </row>
    <row r="2706" spans="1:8" ht="15.6" thickTop="1" thickBot="1" x14ac:dyDescent="0.35">
      <c r="A2706" s="1">
        <v>41966</v>
      </c>
      <c r="B2706" s="13" t="s">
        <v>84</v>
      </c>
      <c r="C2706" t="s">
        <v>24</v>
      </c>
      <c r="D2706">
        <v>3</v>
      </c>
      <c r="E2706" t="str">
        <f>VLOOKUP(Ventas[[#This Row],[Representante]],Vendedores[],2,FALSE)</f>
        <v>Trujillo</v>
      </c>
      <c r="F2706" t="str">
        <f>VLOOKUP(Ventas[[#This Row],[CódigoProducto]],Productos[[CódigoProducto]:[Costo de venta]],2,FALSE)</f>
        <v>Samsung Galaxy S5</v>
      </c>
      <c r="G2706">
        <f>VLOOKUP(Ventas[[#This Row],[CódigoProducto]],Productos[[CódigoProducto]:[Costo de venta]],3,FALSE)</f>
        <v>2167.1999999999998</v>
      </c>
      <c r="H2706">
        <f>VLOOKUP(Ventas[[#This Row],[CódigoProducto]],Productos[[CódigoProducto]:[Costo de venta]],4,FALSE)</f>
        <v>1720</v>
      </c>
    </row>
    <row r="2707" spans="1:8" ht="15.6" thickTop="1" thickBot="1" x14ac:dyDescent="0.35">
      <c r="A2707" s="1">
        <v>41966</v>
      </c>
      <c r="B2707" s="13" t="s">
        <v>85</v>
      </c>
      <c r="C2707" t="s">
        <v>24</v>
      </c>
      <c r="D2707">
        <v>1</v>
      </c>
      <c r="E2707" t="str">
        <f>VLOOKUP(Ventas[[#This Row],[Representante]],Vendedores[],2,FALSE)</f>
        <v>Jauja</v>
      </c>
      <c r="F2707" t="str">
        <f>VLOOKUP(Ventas[[#This Row],[CódigoProducto]],Productos[[CódigoProducto]:[Costo de venta]],2,FALSE)</f>
        <v>Samsung Galaxy S5</v>
      </c>
      <c r="G2707">
        <f>VLOOKUP(Ventas[[#This Row],[CódigoProducto]],Productos[[CódigoProducto]:[Costo de venta]],3,FALSE)</f>
        <v>2167.1999999999998</v>
      </c>
      <c r="H2707">
        <f>VLOOKUP(Ventas[[#This Row],[CódigoProducto]],Productos[[CódigoProducto]:[Costo de venta]],4,FALSE)</f>
        <v>1720</v>
      </c>
    </row>
    <row r="2708" spans="1:8" ht="15.6" thickTop="1" thickBot="1" x14ac:dyDescent="0.35">
      <c r="A2708" s="1">
        <v>41966</v>
      </c>
      <c r="B2708" s="13" t="s">
        <v>86</v>
      </c>
      <c r="C2708" t="s">
        <v>17</v>
      </c>
      <c r="D2708">
        <v>3</v>
      </c>
      <c r="E2708" t="str">
        <f>VLOOKUP(Ventas[[#This Row],[Representante]],Vendedores[],2,FALSE)</f>
        <v>Puerto Maldonado</v>
      </c>
      <c r="F2708" t="str">
        <f>VLOOKUP(Ventas[[#This Row],[CódigoProducto]],Productos[[CódigoProducto]:[Costo de venta]],2,FALSE)</f>
        <v>BLU Advance 5.0</v>
      </c>
      <c r="G2708">
        <f>VLOOKUP(Ventas[[#This Row],[CódigoProducto]],Productos[[CódigoProducto]:[Costo de venta]],3,FALSE)</f>
        <v>1620</v>
      </c>
      <c r="H2708">
        <f>VLOOKUP(Ventas[[#This Row],[CódigoProducto]],Productos[[CódigoProducto]:[Costo de venta]],4,FALSE)</f>
        <v>1350</v>
      </c>
    </row>
    <row r="2709" spans="1:8" ht="15.6" thickTop="1" thickBot="1" x14ac:dyDescent="0.35">
      <c r="A2709" s="1">
        <v>41966</v>
      </c>
      <c r="B2709" s="13" t="s">
        <v>36</v>
      </c>
      <c r="C2709" t="s">
        <v>14</v>
      </c>
      <c r="D2709">
        <v>3</v>
      </c>
      <c r="E2709" t="str">
        <f>VLOOKUP(Ventas[[#This Row],[Representante]],Vendedores[],2,FALSE)</f>
        <v>Barranca</v>
      </c>
      <c r="F2709" t="str">
        <f>VLOOKUP(Ventas[[#This Row],[CódigoProducto]],Productos[[CódigoProducto]:[Costo de venta]],2,FALSE)</f>
        <v>Samsung Galaxy A20</v>
      </c>
      <c r="G2709">
        <f>VLOOKUP(Ventas[[#This Row],[CódigoProducto]],Productos[[CódigoProducto]:[Costo de venta]],3,FALSE)</f>
        <v>1725</v>
      </c>
      <c r="H2709">
        <f>VLOOKUP(Ventas[[#This Row],[CódigoProducto]],Productos[[CódigoProducto]:[Costo de venta]],4,FALSE)</f>
        <v>1500</v>
      </c>
    </row>
    <row r="2710" spans="1:8" ht="15.6" thickTop="1" thickBot="1" x14ac:dyDescent="0.35">
      <c r="A2710" s="1">
        <v>41966</v>
      </c>
      <c r="B2710" s="13" t="s">
        <v>87</v>
      </c>
      <c r="C2710" t="s">
        <v>14</v>
      </c>
      <c r="D2710">
        <v>2</v>
      </c>
      <c r="E2710" t="str">
        <f>VLOOKUP(Ventas[[#This Row],[Representante]],Vendedores[],2,FALSE)</f>
        <v>Tumbes</v>
      </c>
      <c r="F2710" t="str">
        <f>VLOOKUP(Ventas[[#This Row],[CódigoProducto]],Productos[[CódigoProducto]:[Costo de venta]],2,FALSE)</f>
        <v>Samsung Galaxy A20</v>
      </c>
      <c r="G2710">
        <f>VLOOKUP(Ventas[[#This Row],[CódigoProducto]],Productos[[CódigoProducto]:[Costo de venta]],3,FALSE)</f>
        <v>1725</v>
      </c>
      <c r="H2710">
        <f>VLOOKUP(Ventas[[#This Row],[CódigoProducto]],Productos[[CódigoProducto]:[Costo de venta]],4,FALSE)</f>
        <v>1500</v>
      </c>
    </row>
    <row r="2711" spans="1:8" ht="15.6" thickTop="1" thickBot="1" x14ac:dyDescent="0.35">
      <c r="A2711" s="1">
        <v>41966</v>
      </c>
      <c r="B2711" s="13" t="s">
        <v>88</v>
      </c>
      <c r="C2711" t="s">
        <v>21</v>
      </c>
      <c r="D2711">
        <v>4</v>
      </c>
      <c r="E2711" t="str">
        <f>VLOOKUP(Ventas[[#This Row],[Representante]],Vendedores[],2,FALSE)</f>
        <v>Talara</v>
      </c>
      <c r="F2711" t="str">
        <f>VLOOKUP(Ventas[[#This Row],[CódigoProducto]],Productos[[CódigoProducto]:[Costo de venta]],2,FALSE)</f>
        <v>BLU Studio X8</v>
      </c>
      <c r="G2711">
        <f>VLOOKUP(Ventas[[#This Row],[CódigoProducto]],Productos[[CódigoProducto]:[Costo de venta]],3,FALSE)</f>
        <v>1012</v>
      </c>
      <c r="H2711">
        <f>VLOOKUP(Ventas[[#This Row],[CódigoProducto]],Productos[[CódigoProducto]:[Costo de venta]],4,FALSE)</f>
        <v>920</v>
      </c>
    </row>
    <row r="2712" spans="1:8" ht="15.6" thickTop="1" thickBot="1" x14ac:dyDescent="0.35">
      <c r="A2712" s="1">
        <v>41966</v>
      </c>
      <c r="B2712" s="13" t="s">
        <v>89</v>
      </c>
      <c r="C2712" t="s">
        <v>14</v>
      </c>
      <c r="D2712">
        <v>1</v>
      </c>
      <c r="E2712" t="str">
        <f>VLOOKUP(Ventas[[#This Row],[Representante]],Vendedores[],2,FALSE)</f>
        <v>Paita</v>
      </c>
      <c r="F2712" t="str">
        <f>VLOOKUP(Ventas[[#This Row],[CódigoProducto]],Productos[[CódigoProducto]:[Costo de venta]],2,FALSE)</f>
        <v>Samsung Galaxy A20</v>
      </c>
      <c r="G2712">
        <f>VLOOKUP(Ventas[[#This Row],[CódigoProducto]],Productos[[CódigoProducto]:[Costo de venta]],3,FALSE)</f>
        <v>1725</v>
      </c>
      <c r="H2712">
        <f>VLOOKUP(Ventas[[#This Row],[CódigoProducto]],Productos[[CódigoProducto]:[Costo de venta]],4,FALSE)</f>
        <v>1500</v>
      </c>
    </row>
    <row r="2713" spans="1:8" ht="15.6" thickTop="1" thickBot="1" x14ac:dyDescent="0.35">
      <c r="A2713" s="1">
        <v>41966</v>
      </c>
      <c r="B2713" s="13" t="s">
        <v>41</v>
      </c>
      <c r="C2713" t="s">
        <v>24</v>
      </c>
      <c r="D2713">
        <v>4</v>
      </c>
      <c r="E2713" t="str">
        <f>VLOOKUP(Ventas[[#This Row],[Representante]],Vendedores[],2,FALSE)</f>
        <v>Chincha</v>
      </c>
      <c r="F2713" t="str">
        <f>VLOOKUP(Ventas[[#This Row],[CódigoProducto]],Productos[[CódigoProducto]:[Costo de venta]],2,FALSE)</f>
        <v>Samsung Galaxy S5</v>
      </c>
      <c r="G2713">
        <f>VLOOKUP(Ventas[[#This Row],[CódigoProducto]],Productos[[CódigoProducto]:[Costo de venta]],3,FALSE)</f>
        <v>2167.1999999999998</v>
      </c>
      <c r="H2713">
        <f>VLOOKUP(Ventas[[#This Row],[CódigoProducto]],Productos[[CódigoProducto]:[Costo de venta]],4,FALSE)</f>
        <v>1720</v>
      </c>
    </row>
    <row r="2714" spans="1:8" ht="15.6" thickTop="1" thickBot="1" x14ac:dyDescent="0.35">
      <c r="A2714" s="1">
        <v>41966</v>
      </c>
      <c r="B2714" s="13" t="s">
        <v>90</v>
      </c>
      <c r="C2714" t="s">
        <v>22</v>
      </c>
      <c r="D2714">
        <v>3</v>
      </c>
      <c r="E2714" t="str">
        <f>VLOOKUP(Ventas[[#This Row],[Representante]],Vendedores[],2,FALSE)</f>
        <v>Chimbote</v>
      </c>
      <c r="F2714" t="str">
        <f>VLOOKUP(Ventas[[#This Row],[CódigoProducto]],Productos[[CódigoProducto]:[Costo de venta]],2,FALSE)</f>
        <v>Samsung Galaxy S69</v>
      </c>
      <c r="G2714">
        <f>VLOOKUP(Ventas[[#This Row],[CódigoProducto]],Productos[[CódigoProducto]:[Costo de venta]],3,FALSE)</f>
        <v>998.4</v>
      </c>
      <c r="H2714">
        <f>VLOOKUP(Ventas[[#This Row],[CódigoProducto]],Productos[[CódigoProducto]:[Costo de venta]],4,FALSE)</f>
        <v>960</v>
      </c>
    </row>
    <row r="2715" spans="1:8" ht="15.6" thickTop="1" thickBot="1" x14ac:dyDescent="0.35">
      <c r="A2715" s="1">
        <v>41966</v>
      </c>
      <c r="B2715" s="13" t="s">
        <v>91</v>
      </c>
      <c r="C2715" t="s">
        <v>14</v>
      </c>
      <c r="D2715">
        <v>2</v>
      </c>
      <c r="E2715" t="str">
        <f>VLOOKUP(Ventas[[#This Row],[Representante]],Vendedores[],2,FALSE)</f>
        <v>Ica</v>
      </c>
      <c r="F2715" t="str">
        <f>VLOOKUP(Ventas[[#This Row],[CódigoProducto]],Productos[[CódigoProducto]:[Costo de venta]],2,FALSE)</f>
        <v>Samsung Galaxy A20</v>
      </c>
      <c r="G2715">
        <f>VLOOKUP(Ventas[[#This Row],[CódigoProducto]],Productos[[CódigoProducto]:[Costo de venta]],3,FALSE)</f>
        <v>1725</v>
      </c>
      <c r="H2715">
        <f>VLOOKUP(Ventas[[#This Row],[CódigoProducto]],Productos[[CódigoProducto]:[Costo de venta]],4,FALSE)</f>
        <v>1500</v>
      </c>
    </row>
    <row r="2716" spans="1:8" ht="15.6" thickTop="1" thickBot="1" x14ac:dyDescent="0.35">
      <c r="A2716" s="1">
        <v>41966</v>
      </c>
      <c r="B2716" s="13" t="s">
        <v>42</v>
      </c>
      <c r="C2716" t="s">
        <v>22</v>
      </c>
      <c r="D2716">
        <v>2</v>
      </c>
      <c r="E2716" t="str">
        <f>VLOOKUP(Ventas[[#This Row],[Representante]],Vendedores[],2,FALSE)</f>
        <v>Huánuco</v>
      </c>
      <c r="F2716" t="str">
        <f>VLOOKUP(Ventas[[#This Row],[CódigoProducto]],Productos[[CódigoProducto]:[Costo de venta]],2,FALSE)</f>
        <v>Samsung Galaxy S69</v>
      </c>
      <c r="G2716">
        <f>VLOOKUP(Ventas[[#This Row],[CódigoProducto]],Productos[[CódigoProducto]:[Costo de venta]],3,FALSE)</f>
        <v>998.4</v>
      </c>
      <c r="H2716">
        <f>VLOOKUP(Ventas[[#This Row],[CódigoProducto]],Productos[[CódigoProducto]:[Costo de venta]],4,FALSE)</f>
        <v>960</v>
      </c>
    </row>
    <row r="2717" spans="1:8" ht="15.6" thickTop="1" thickBot="1" x14ac:dyDescent="0.35">
      <c r="A2717" s="1">
        <v>41966</v>
      </c>
      <c r="B2717" s="13" t="s">
        <v>92</v>
      </c>
      <c r="C2717" t="s">
        <v>20</v>
      </c>
      <c r="D2717">
        <v>3</v>
      </c>
      <c r="E2717" t="str">
        <f>VLOOKUP(Ventas[[#This Row],[Representante]],Vendedores[],2,FALSE)</f>
        <v>Arequipa</v>
      </c>
      <c r="F2717" t="str">
        <f>VLOOKUP(Ventas[[#This Row],[CódigoProducto]],Productos[[CódigoProducto]:[Costo de venta]],2,FALSE)</f>
        <v>ALCATEL OneTouch</v>
      </c>
      <c r="G2717">
        <f>VLOOKUP(Ventas[[#This Row],[CódigoProducto]],Productos[[CódigoProducto]:[Costo de venta]],3,FALSE)</f>
        <v>1020</v>
      </c>
      <c r="H2717">
        <f>VLOOKUP(Ventas[[#This Row],[CódigoProducto]],Productos[[CódigoProducto]:[Costo de venta]],4,FALSE)</f>
        <v>850</v>
      </c>
    </row>
    <row r="2718" spans="1:8" ht="15.6" thickTop="1" thickBot="1" x14ac:dyDescent="0.35">
      <c r="A2718" s="1">
        <v>41966</v>
      </c>
      <c r="B2718" s="13" t="s">
        <v>93</v>
      </c>
      <c r="C2718" t="s">
        <v>17</v>
      </c>
      <c r="D2718">
        <v>2</v>
      </c>
      <c r="E2718" t="str">
        <f>VLOOKUP(Ventas[[#This Row],[Representante]],Vendedores[],2,FALSE)</f>
        <v>Cajamarca</v>
      </c>
      <c r="F2718" t="str">
        <f>VLOOKUP(Ventas[[#This Row],[CódigoProducto]],Productos[[CódigoProducto]:[Costo de venta]],2,FALSE)</f>
        <v>BLU Advance 5.0</v>
      </c>
      <c r="G2718">
        <f>VLOOKUP(Ventas[[#This Row],[CódigoProducto]],Productos[[CódigoProducto]:[Costo de venta]],3,FALSE)</f>
        <v>1620</v>
      </c>
      <c r="H2718">
        <f>VLOOKUP(Ventas[[#This Row],[CódigoProducto]],Productos[[CódigoProducto]:[Costo de venta]],4,FALSE)</f>
        <v>1350</v>
      </c>
    </row>
    <row r="2719" spans="1:8" ht="15.6" thickTop="1" thickBot="1" x14ac:dyDescent="0.35">
      <c r="A2719" s="1">
        <v>41967</v>
      </c>
      <c r="B2719" s="13" t="s">
        <v>35</v>
      </c>
      <c r="C2719" t="s">
        <v>17</v>
      </c>
      <c r="D2719">
        <v>2</v>
      </c>
      <c r="E2719" t="str">
        <f>VLOOKUP(Ventas[[#This Row],[Representante]],Vendedores[],2,FALSE)</f>
        <v>Huancayo</v>
      </c>
      <c r="F2719" t="str">
        <f>VLOOKUP(Ventas[[#This Row],[CódigoProducto]],Productos[[CódigoProducto]:[Costo de venta]],2,FALSE)</f>
        <v>BLU Advance 5.0</v>
      </c>
      <c r="G2719">
        <f>VLOOKUP(Ventas[[#This Row],[CódigoProducto]],Productos[[CódigoProducto]:[Costo de venta]],3,FALSE)</f>
        <v>1620</v>
      </c>
      <c r="H2719">
        <f>VLOOKUP(Ventas[[#This Row],[CódigoProducto]],Productos[[CódigoProducto]:[Costo de venta]],4,FALSE)</f>
        <v>1350</v>
      </c>
    </row>
    <row r="2720" spans="1:8" ht="15.6" thickTop="1" thickBot="1" x14ac:dyDescent="0.35">
      <c r="A2720" s="1">
        <v>41967</v>
      </c>
      <c r="B2720" s="13" t="s">
        <v>94</v>
      </c>
      <c r="C2720" t="s">
        <v>18</v>
      </c>
      <c r="D2720">
        <v>21</v>
      </c>
      <c r="E2720" t="str">
        <f>VLOOKUP(Ventas[[#This Row],[Representante]],Vendedores[],2,FALSE)</f>
        <v>Piura</v>
      </c>
      <c r="F2720" t="str">
        <f>VLOOKUP(Ventas[[#This Row],[CódigoProducto]],Productos[[CódigoProducto]:[Costo de venta]],2,FALSE)</f>
        <v>Apple iPhone 6</v>
      </c>
      <c r="G2720">
        <f>VLOOKUP(Ventas[[#This Row],[CódigoProducto]],Productos[[CódigoProducto]:[Costo de venta]],3,FALSE)</f>
        <v>1312.5</v>
      </c>
      <c r="H2720">
        <f>VLOOKUP(Ventas[[#This Row],[CódigoProducto]],Productos[[CódigoProducto]:[Costo de venta]],4,FALSE)</f>
        <v>1250</v>
      </c>
    </row>
    <row r="2721" spans="1:8" ht="15.6" thickTop="1" thickBot="1" x14ac:dyDescent="0.35">
      <c r="A2721" s="1">
        <v>41967</v>
      </c>
      <c r="B2721" s="13" t="s">
        <v>95</v>
      </c>
      <c r="C2721" t="s">
        <v>16</v>
      </c>
      <c r="D2721">
        <v>2</v>
      </c>
      <c r="E2721" t="str">
        <f>VLOOKUP(Ventas[[#This Row],[Representante]],Vendedores[],2,FALSE)</f>
        <v>Chepén</v>
      </c>
      <c r="F2721" t="str">
        <f>VLOOKUP(Ventas[[#This Row],[CódigoProducto]],Productos[[CódigoProducto]:[Costo de venta]],2,FALSE)</f>
        <v>Huawei Nexus 6P</v>
      </c>
      <c r="G2721">
        <f>VLOOKUP(Ventas[[#This Row],[CódigoProducto]],Productos[[CódigoProducto]:[Costo de venta]],3,FALSE)</f>
        <v>1624</v>
      </c>
      <c r="H2721">
        <f>VLOOKUP(Ventas[[#This Row],[CódigoProducto]],Productos[[CódigoProducto]:[Costo de venta]],4,FALSE)</f>
        <v>1450</v>
      </c>
    </row>
    <row r="2722" spans="1:8" ht="15.6" thickTop="1" thickBot="1" x14ac:dyDescent="0.35">
      <c r="A2722" s="1">
        <v>41967</v>
      </c>
      <c r="B2722" s="13" t="s">
        <v>96</v>
      </c>
      <c r="C2722" t="s">
        <v>20</v>
      </c>
      <c r="D2722">
        <v>2</v>
      </c>
      <c r="E2722" t="str">
        <f>VLOOKUP(Ventas[[#This Row],[Representante]],Vendedores[],2,FALSE)</f>
        <v>Juliaca</v>
      </c>
      <c r="F2722" t="str">
        <f>VLOOKUP(Ventas[[#This Row],[CódigoProducto]],Productos[[CódigoProducto]:[Costo de venta]],2,FALSE)</f>
        <v>ALCATEL OneTouch</v>
      </c>
      <c r="G2722">
        <f>VLOOKUP(Ventas[[#This Row],[CódigoProducto]],Productos[[CódigoProducto]:[Costo de venta]],3,FALSE)</f>
        <v>1020</v>
      </c>
      <c r="H2722">
        <f>VLOOKUP(Ventas[[#This Row],[CódigoProducto]],Productos[[CódigoProducto]:[Costo de venta]],4,FALSE)</f>
        <v>850</v>
      </c>
    </row>
    <row r="2723" spans="1:8" ht="15.6" thickTop="1" thickBot="1" x14ac:dyDescent="0.35">
      <c r="A2723" s="1">
        <v>41967</v>
      </c>
      <c r="B2723" s="13" t="s">
        <v>97</v>
      </c>
      <c r="C2723" t="s">
        <v>22</v>
      </c>
      <c r="D2723">
        <v>1</v>
      </c>
      <c r="E2723" t="str">
        <f>VLOOKUP(Ventas[[#This Row],[Representante]],Vendedores[],2,FALSE)</f>
        <v>Pucallpa</v>
      </c>
      <c r="F2723" t="str">
        <f>VLOOKUP(Ventas[[#This Row],[CódigoProducto]],Productos[[CódigoProducto]:[Costo de venta]],2,FALSE)</f>
        <v>Samsung Galaxy S69</v>
      </c>
      <c r="G2723">
        <f>VLOOKUP(Ventas[[#This Row],[CódigoProducto]],Productos[[CódigoProducto]:[Costo de venta]],3,FALSE)</f>
        <v>998.4</v>
      </c>
      <c r="H2723">
        <f>VLOOKUP(Ventas[[#This Row],[CódigoProducto]],Productos[[CódigoProducto]:[Costo de venta]],4,FALSE)</f>
        <v>960</v>
      </c>
    </row>
    <row r="2724" spans="1:8" ht="15.6" thickTop="1" thickBot="1" x14ac:dyDescent="0.35">
      <c r="A2724" s="1">
        <v>41967</v>
      </c>
      <c r="B2724" s="13" t="s">
        <v>98</v>
      </c>
      <c r="C2724" t="s">
        <v>24</v>
      </c>
      <c r="D2724">
        <v>3</v>
      </c>
      <c r="E2724" t="str">
        <f>VLOOKUP(Ventas[[#This Row],[Representante]],Vendedores[],2,FALSE)</f>
        <v>Lima</v>
      </c>
      <c r="F2724" t="str">
        <f>VLOOKUP(Ventas[[#This Row],[CódigoProducto]],Productos[[CódigoProducto]:[Costo de venta]],2,FALSE)</f>
        <v>Samsung Galaxy S5</v>
      </c>
      <c r="G2724">
        <f>VLOOKUP(Ventas[[#This Row],[CódigoProducto]],Productos[[CódigoProducto]:[Costo de venta]],3,FALSE)</f>
        <v>2167.1999999999998</v>
      </c>
      <c r="H2724">
        <f>VLOOKUP(Ventas[[#This Row],[CódigoProducto]],Productos[[CódigoProducto]:[Costo de venta]],4,FALSE)</f>
        <v>1720</v>
      </c>
    </row>
    <row r="2725" spans="1:8" ht="15.6" thickTop="1" thickBot="1" x14ac:dyDescent="0.35">
      <c r="A2725" s="1">
        <v>41967</v>
      </c>
      <c r="B2725" s="13" t="s">
        <v>99</v>
      </c>
      <c r="C2725" t="s">
        <v>18</v>
      </c>
      <c r="D2725">
        <v>3</v>
      </c>
      <c r="E2725" t="str">
        <f>VLOOKUP(Ventas[[#This Row],[Representante]],Vendedores[],2,FALSE)</f>
        <v>Chiclayo</v>
      </c>
      <c r="F2725" t="str">
        <f>VLOOKUP(Ventas[[#This Row],[CódigoProducto]],Productos[[CódigoProducto]:[Costo de venta]],2,FALSE)</f>
        <v>Apple iPhone 6</v>
      </c>
      <c r="G2725">
        <f>VLOOKUP(Ventas[[#This Row],[CódigoProducto]],Productos[[CódigoProducto]:[Costo de venta]],3,FALSE)</f>
        <v>1312.5</v>
      </c>
      <c r="H2725">
        <f>VLOOKUP(Ventas[[#This Row],[CódigoProducto]],Productos[[CódigoProducto]:[Costo de venta]],4,FALSE)</f>
        <v>1250</v>
      </c>
    </row>
    <row r="2726" spans="1:8" ht="15.6" thickTop="1" thickBot="1" x14ac:dyDescent="0.35">
      <c r="A2726" s="1">
        <v>41967</v>
      </c>
      <c r="B2726" s="13" t="s">
        <v>100</v>
      </c>
      <c r="C2726" t="s">
        <v>17</v>
      </c>
      <c r="D2726">
        <v>2</v>
      </c>
      <c r="E2726" t="str">
        <f>VLOOKUP(Ventas[[#This Row],[Representante]],Vendedores[],2,FALSE)</f>
        <v>Cerro de Pasco</v>
      </c>
      <c r="F2726" t="str">
        <f>VLOOKUP(Ventas[[#This Row],[CódigoProducto]],Productos[[CódigoProducto]:[Costo de venta]],2,FALSE)</f>
        <v>BLU Advance 5.0</v>
      </c>
      <c r="G2726">
        <f>VLOOKUP(Ventas[[#This Row],[CódigoProducto]],Productos[[CódigoProducto]:[Costo de venta]],3,FALSE)</f>
        <v>1620</v>
      </c>
      <c r="H2726">
        <f>VLOOKUP(Ventas[[#This Row],[CódigoProducto]],Productos[[CódigoProducto]:[Costo de venta]],4,FALSE)</f>
        <v>1350</v>
      </c>
    </row>
    <row r="2727" spans="1:8" ht="15.6" thickTop="1" thickBot="1" x14ac:dyDescent="0.35">
      <c r="A2727" s="1">
        <v>41967</v>
      </c>
      <c r="B2727" s="13" t="s">
        <v>101</v>
      </c>
      <c r="C2727" t="s">
        <v>24</v>
      </c>
      <c r="D2727">
        <v>3</v>
      </c>
      <c r="E2727" t="str">
        <f>VLOOKUP(Ventas[[#This Row],[Representante]],Vendedores[],2,FALSE)</f>
        <v>Cañete</v>
      </c>
      <c r="F2727" t="str">
        <f>VLOOKUP(Ventas[[#This Row],[CódigoProducto]],Productos[[CódigoProducto]:[Costo de venta]],2,FALSE)</f>
        <v>Samsung Galaxy S5</v>
      </c>
      <c r="G2727">
        <f>VLOOKUP(Ventas[[#This Row],[CódigoProducto]],Productos[[CódigoProducto]:[Costo de venta]],3,FALSE)</f>
        <v>2167.1999999999998</v>
      </c>
      <c r="H2727">
        <f>VLOOKUP(Ventas[[#This Row],[CódigoProducto]],Productos[[CódigoProducto]:[Costo de venta]],4,FALSE)</f>
        <v>1720</v>
      </c>
    </row>
    <row r="2728" spans="1:8" ht="15.6" thickTop="1" thickBot="1" x14ac:dyDescent="0.35">
      <c r="A2728" s="1">
        <v>41967</v>
      </c>
      <c r="B2728" s="13" t="s">
        <v>102</v>
      </c>
      <c r="C2728" t="s">
        <v>21</v>
      </c>
      <c r="D2728">
        <v>3</v>
      </c>
      <c r="E2728" t="str">
        <f>VLOOKUP(Ventas[[#This Row],[Representante]],Vendedores[],2,FALSE)</f>
        <v>Moyobamba</v>
      </c>
      <c r="F2728" t="str">
        <f>VLOOKUP(Ventas[[#This Row],[CódigoProducto]],Productos[[CódigoProducto]:[Costo de venta]],2,FALSE)</f>
        <v>BLU Studio X8</v>
      </c>
      <c r="G2728">
        <f>VLOOKUP(Ventas[[#This Row],[CódigoProducto]],Productos[[CódigoProducto]:[Costo de venta]],3,FALSE)</f>
        <v>1012</v>
      </c>
      <c r="H2728">
        <f>VLOOKUP(Ventas[[#This Row],[CódigoProducto]],Productos[[CódigoProducto]:[Costo de venta]],4,FALSE)</f>
        <v>920</v>
      </c>
    </row>
    <row r="2729" spans="1:8" ht="15.6" thickTop="1" thickBot="1" x14ac:dyDescent="0.35">
      <c r="A2729" s="1">
        <v>41967</v>
      </c>
      <c r="B2729" s="13" t="s">
        <v>53</v>
      </c>
      <c r="C2729" t="s">
        <v>22</v>
      </c>
      <c r="D2729">
        <v>2</v>
      </c>
      <c r="E2729" t="str">
        <f>VLOOKUP(Ventas[[#This Row],[Representante]],Vendedores[],2,FALSE)</f>
        <v>Arequipa</v>
      </c>
      <c r="F2729" t="str">
        <f>VLOOKUP(Ventas[[#This Row],[CódigoProducto]],Productos[[CódigoProducto]:[Costo de venta]],2,FALSE)</f>
        <v>Samsung Galaxy S69</v>
      </c>
      <c r="G2729">
        <f>VLOOKUP(Ventas[[#This Row],[CódigoProducto]],Productos[[CódigoProducto]:[Costo de venta]],3,FALSE)</f>
        <v>998.4</v>
      </c>
      <c r="H2729">
        <f>VLOOKUP(Ventas[[#This Row],[CódigoProducto]],Productos[[CódigoProducto]:[Costo de venta]],4,FALSE)</f>
        <v>960</v>
      </c>
    </row>
    <row r="2730" spans="1:8" ht="15.6" thickTop="1" thickBot="1" x14ac:dyDescent="0.35">
      <c r="A2730" s="1">
        <v>41967</v>
      </c>
      <c r="B2730" s="13" t="s">
        <v>50</v>
      </c>
      <c r="C2730" t="s">
        <v>18</v>
      </c>
      <c r="D2730">
        <v>17</v>
      </c>
      <c r="E2730" t="str">
        <f>VLOOKUP(Ventas[[#This Row],[Representante]],Vendedores[],2,FALSE)</f>
        <v>Cajamarca</v>
      </c>
      <c r="F2730" t="str">
        <f>VLOOKUP(Ventas[[#This Row],[CódigoProducto]],Productos[[CódigoProducto]:[Costo de venta]],2,FALSE)</f>
        <v>Apple iPhone 6</v>
      </c>
      <c r="G2730">
        <f>VLOOKUP(Ventas[[#This Row],[CódigoProducto]],Productos[[CódigoProducto]:[Costo de venta]],3,FALSE)</f>
        <v>1312.5</v>
      </c>
      <c r="H2730">
        <f>VLOOKUP(Ventas[[#This Row],[CódigoProducto]],Productos[[CódigoProducto]:[Costo de venta]],4,FALSE)</f>
        <v>1250</v>
      </c>
    </row>
    <row r="2731" spans="1:8" ht="15.6" thickTop="1" thickBot="1" x14ac:dyDescent="0.35">
      <c r="A2731" s="1">
        <v>41967</v>
      </c>
      <c r="B2731" s="13" t="s">
        <v>34</v>
      </c>
      <c r="C2731" t="s">
        <v>16</v>
      </c>
      <c r="D2731">
        <v>3</v>
      </c>
      <c r="E2731" t="str">
        <f>VLOOKUP(Ventas[[#This Row],[Representante]],Vendedores[],2,FALSE)</f>
        <v>Ica</v>
      </c>
      <c r="F2731" t="str">
        <f>VLOOKUP(Ventas[[#This Row],[CódigoProducto]],Productos[[CódigoProducto]:[Costo de venta]],2,FALSE)</f>
        <v>Huawei Nexus 6P</v>
      </c>
      <c r="G2731">
        <f>VLOOKUP(Ventas[[#This Row],[CódigoProducto]],Productos[[CódigoProducto]:[Costo de venta]],3,FALSE)</f>
        <v>1624</v>
      </c>
      <c r="H2731">
        <f>VLOOKUP(Ventas[[#This Row],[CódigoProducto]],Productos[[CódigoProducto]:[Costo de venta]],4,FALSE)</f>
        <v>1450</v>
      </c>
    </row>
    <row r="2732" spans="1:8" ht="15.6" thickTop="1" thickBot="1" x14ac:dyDescent="0.35">
      <c r="A2732" s="1">
        <v>41967</v>
      </c>
      <c r="B2732" s="13" t="s">
        <v>32</v>
      </c>
      <c r="C2732" t="s">
        <v>24</v>
      </c>
      <c r="D2732">
        <v>1</v>
      </c>
      <c r="E2732" t="str">
        <f>VLOOKUP(Ventas[[#This Row],[Representante]],Vendedores[],2,FALSE)</f>
        <v>Trujillo</v>
      </c>
      <c r="F2732" t="str">
        <f>VLOOKUP(Ventas[[#This Row],[CódigoProducto]],Productos[[CódigoProducto]:[Costo de venta]],2,FALSE)</f>
        <v>Samsung Galaxy S5</v>
      </c>
      <c r="G2732">
        <f>VLOOKUP(Ventas[[#This Row],[CódigoProducto]],Productos[[CódigoProducto]:[Costo de venta]],3,FALSE)</f>
        <v>2167.1999999999998</v>
      </c>
      <c r="H2732">
        <f>VLOOKUP(Ventas[[#This Row],[CódigoProducto]],Productos[[CódigoProducto]:[Costo de venta]],4,FALSE)</f>
        <v>1720</v>
      </c>
    </row>
    <row r="2733" spans="1:8" ht="15.6" thickTop="1" thickBot="1" x14ac:dyDescent="0.35">
      <c r="A2733" s="1">
        <v>41967</v>
      </c>
      <c r="B2733" s="13" t="s">
        <v>59</v>
      </c>
      <c r="C2733" t="s">
        <v>24</v>
      </c>
      <c r="D2733">
        <v>3</v>
      </c>
      <c r="E2733" t="str">
        <f>VLOOKUP(Ventas[[#This Row],[Representante]],Vendedores[],2,FALSE)</f>
        <v>Huaral</v>
      </c>
      <c r="F2733" t="str">
        <f>VLOOKUP(Ventas[[#This Row],[CódigoProducto]],Productos[[CódigoProducto]:[Costo de venta]],2,FALSE)</f>
        <v>Samsung Galaxy S5</v>
      </c>
      <c r="G2733">
        <f>VLOOKUP(Ventas[[#This Row],[CódigoProducto]],Productos[[CódigoProducto]:[Costo de venta]],3,FALSE)</f>
        <v>2167.1999999999998</v>
      </c>
      <c r="H2733">
        <f>VLOOKUP(Ventas[[#This Row],[CódigoProducto]],Productos[[CódigoProducto]:[Costo de venta]],4,FALSE)</f>
        <v>1720</v>
      </c>
    </row>
    <row r="2734" spans="1:8" ht="15.6" thickTop="1" thickBot="1" x14ac:dyDescent="0.35">
      <c r="A2734" s="1">
        <v>41967</v>
      </c>
      <c r="B2734" s="13" t="s">
        <v>37</v>
      </c>
      <c r="C2734" t="s">
        <v>17</v>
      </c>
      <c r="D2734">
        <v>3</v>
      </c>
      <c r="E2734" t="str">
        <f>VLOOKUP(Ventas[[#This Row],[Representante]],Vendedores[],2,FALSE)</f>
        <v>Chiclayo</v>
      </c>
      <c r="F2734" t="str">
        <f>VLOOKUP(Ventas[[#This Row],[CódigoProducto]],Productos[[CódigoProducto]:[Costo de venta]],2,FALSE)</f>
        <v>BLU Advance 5.0</v>
      </c>
      <c r="G2734">
        <f>VLOOKUP(Ventas[[#This Row],[CódigoProducto]],Productos[[CódigoProducto]:[Costo de venta]],3,FALSE)</f>
        <v>1620</v>
      </c>
      <c r="H2734">
        <f>VLOOKUP(Ventas[[#This Row],[CódigoProducto]],Productos[[CódigoProducto]:[Costo de venta]],4,FALSE)</f>
        <v>1350</v>
      </c>
    </row>
    <row r="2735" spans="1:8" ht="15.6" thickTop="1" thickBot="1" x14ac:dyDescent="0.35">
      <c r="A2735" s="1">
        <v>41967</v>
      </c>
      <c r="B2735" s="13" t="s">
        <v>38</v>
      </c>
      <c r="C2735" t="s">
        <v>19</v>
      </c>
      <c r="D2735">
        <v>3</v>
      </c>
      <c r="E2735" t="str">
        <f>VLOOKUP(Ventas[[#This Row],[Representante]],Vendedores[],2,FALSE)</f>
        <v>Catacaos</v>
      </c>
      <c r="F2735" t="str">
        <f>VLOOKUP(Ventas[[#This Row],[CódigoProducto]],Productos[[CódigoProducto]:[Costo de venta]],2,FALSE)</f>
        <v>ASUS ZenFone 3</v>
      </c>
      <c r="G2735">
        <f>VLOOKUP(Ventas[[#This Row],[CódigoProducto]],Productos[[CódigoProducto]:[Costo de venta]],3,FALSE)</f>
        <v>2013</v>
      </c>
      <c r="H2735">
        <f>VLOOKUP(Ventas[[#This Row],[CódigoProducto]],Productos[[CódigoProducto]:[Costo de venta]],4,FALSE)</f>
        <v>1650</v>
      </c>
    </row>
    <row r="2736" spans="1:8" ht="15.6" thickTop="1" thickBot="1" x14ac:dyDescent="0.35">
      <c r="A2736" s="1">
        <v>41967</v>
      </c>
      <c r="B2736" s="13" t="s">
        <v>43</v>
      </c>
      <c r="C2736" t="s">
        <v>13</v>
      </c>
      <c r="D2736">
        <v>13</v>
      </c>
      <c r="E2736" t="str">
        <f>VLOOKUP(Ventas[[#This Row],[Representante]],Vendedores[],2,FALSE)</f>
        <v>Huancayo</v>
      </c>
      <c r="F2736" t="str">
        <f>VLOOKUP(Ventas[[#This Row],[CódigoProducto]],Productos[[CódigoProducto]:[Costo de venta]],2,FALSE)</f>
        <v>Xiaomi Redmi Note 9</v>
      </c>
      <c r="G2736">
        <f>VLOOKUP(Ventas[[#This Row],[CódigoProducto]],Productos[[CódigoProducto]:[Costo de venta]],3,FALSE)</f>
        <v>1683</v>
      </c>
      <c r="H2736">
        <f>VLOOKUP(Ventas[[#This Row],[CódigoProducto]],Productos[[CódigoProducto]:[Costo de venta]],4,FALSE)</f>
        <v>1530</v>
      </c>
    </row>
    <row r="2737" spans="1:8" ht="15.6" thickTop="1" thickBot="1" x14ac:dyDescent="0.35">
      <c r="A2737" s="1">
        <v>41967</v>
      </c>
      <c r="B2737" s="13" t="s">
        <v>49</v>
      </c>
      <c r="C2737" t="s">
        <v>15</v>
      </c>
      <c r="D2737">
        <v>3</v>
      </c>
      <c r="E2737" t="str">
        <f>VLOOKUP(Ventas[[#This Row],[Representante]],Vendedores[],2,FALSE)</f>
        <v>Piura</v>
      </c>
      <c r="F2737" t="str">
        <f>VLOOKUP(Ventas[[#This Row],[CódigoProducto]],Productos[[CódigoProducto]:[Costo de venta]],2,FALSE)</f>
        <v>Moto G Plus</v>
      </c>
      <c r="G2737">
        <f>VLOOKUP(Ventas[[#This Row],[CódigoProducto]],Productos[[CódigoProducto]:[Costo de venta]],3,FALSE)</f>
        <v>2376</v>
      </c>
      <c r="H2737">
        <f>VLOOKUP(Ventas[[#This Row],[CódigoProducto]],Productos[[CódigoProducto]:[Costo de venta]],4,FALSE)</f>
        <v>2200</v>
      </c>
    </row>
    <row r="2738" spans="1:8" ht="15.6" thickTop="1" thickBot="1" x14ac:dyDescent="0.35">
      <c r="A2738" s="1">
        <v>41967</v>
      </c>
      <c r="B2738" s="13" t="s">
        <v>40</v>
      </c>
      <c r="C2738" t="s">
        <v>15</v>
      </c>
      <c r="D2738">
        <v>1</v>
      </c>
      <c r="E2738" t="str">
        <f>VLOOKUP(Ventas[[#This Row],[Representante]],Vendedores[],2,FALSE)</f>
        <v>Iquitos</v>
      </c>
      <c r="F2738" t="str">
        <f>VLOOKUP(Ventas[[#This Row],[CódigoProducto]],Productos[[CódigoProducto]:[Costo de venta]],2,FALSE)</f>
        <v>Moto G Plus</v>
      </c>
      <c r="G2738">
        <f>VLOOKUP(Ventas[[#This Row],[CódigoProducto]],Productos[[CódigoProducto]:[Costo de venta]],3,FALSE)</f>
        <v>2376</v>
      </c>
      <c r="H2738">
        <f>VLOOKUP(Ventas[[#This Row],[CódigoProducto]],Productos[[CódigoProducto]:[Costo de venta]],4,FALSE)</f>
        <v>2200</v>
      </c>
    </row>
    <row r="2739" spans="1:8" ht="15.6" thickTop="1" thickBot="1" x14ac:dyDescent="0.35">
      <c r="A2739" s="1">
        <v>41967</v>
      </c>
      <c r="B2739" s="13" t="s">
        <v>39</v>
      </c>
      <c r="C2739" t="s">
        <v>14</v>
      </c>
      <c r="D2739">
        <v>3</v>
      </c>
      <c r="E2739" t="str">
        <f>VLOOKUP(Ventas[[#This Row],[Representante]],Vendedores[],2,FALSE)</f>
        <v>Tacna</v>
      </c>
      <c r="F2739" t="str">
        <f>VLOOKUP(Ventas[[#This Row],[CódigoProducto]],Productos[[CódigoProducto]:[Costo de venta]],2,FALSE)</f>
        <v>Samsung Galaxy A20</v>
      </c>
      <c r="G2739">
        <f>VLOOKUP(Ventas[[#This Row],[CódigoProducto]],Productos[[CódigoProducto]:[Costo de venta]],3,FALSE)</f>
        <v>1725</v>
      </c>
      <c r="H2739">
        <f>VLOOKUP(Ventas[[#This Row],[CódigoProducto]],Productos[[CódigoProducto]:[Costo de venta]],4,FALSE)</f>
        <v>1500</v>
      </c>
    </row>
    <row r="2740" spans="1:8" ht="15.6" thickTop="1" thickBot="1" x14ac:dyDescent="0.35">
      <c r="A2740" s="1">
        <v>41967</v>
      </c>
      <c r="B2740" s="13" t="s">
        <v>48</v>
      </c>
      <c r="C2740" t="s">
        <v>14</v>
      </c>
      <c r="D2740">
        <v>1</v>
      </c>
      <c r="E2740" t="str">
        <f>VLOOKUP(Ventas[[#This Row],[Representante]],Vendedores[],2,FALSE)</f>
        <v>Cusco</v>
      </c>
      <c r="F2740" t="str">
        <f>VLOOKUP(Ventas[[#This Row],[CódigoProducto]],Productos[[CódigoProducto]:[Costo de venta]],2,FALSE)</f>
        <v>Samsung Galaxy A20</v>
      </c>
      <c r="G2740">
        <f>VLOOKUP(Ventas[[#This Row],[CódigoProducto]],Productos[[CódigoProducto]:[Costo de venta]],3,FALSE)</f>
        <v>1725</v>
      </c>
      <c r="H2740">
        <f>VLOOKUP(Ventas[[#This Row],[CódigoProducto]],Productos[[CódigoProducto]:[Costo de venta]],4,FALSE)</f>
        <v>1500</v>
      </c>
    </row>
    <row r="2741" spans="1:8" ht="15.6" thickTop="1" thickBot="1" x14ac:dyDescent="0.35">
      <c r="A2741" s="1">
        <v>41967</v>
      </c>
      <c r="B2741" s="13" t="s">
        <v>47</v>
      </c>
      <c r="C2741" t="s">
        <v>16</v>
      </c>
      <c r="D2741">
        <v>2</v>
      </c>
      <c r="E2741" t="str">
        <f>VLOOKUP(Ventas[[#This Row],[Representante]],Vendedores[],2,FALSE)</f>
        <v>Chimbote</v>
      </c>
      <c r="F2741" t="str">
        <f>VLOOKUP(Ventas[[#This Row],[CódigoProducto]],Productos[[CódigoProducto]:[Costo de venta]],2,FALSE)</f>
        <v>Huawei Nexus 6P</v>
      </c>
      <c r="G2741">
        <f>VLOOKUP(Ventas[[#This Row],[CódigoProducto]],Productos[[CódigoProducto]:[Costo de venta]],3,FALSE)</f>
        <v>1624</v>
      </c>
      <c r="H2741">
        <f>VLOOKUP(Ventas[[#This Row],[CódigoProducto]],Productos[[CódigoProducto]:[Costo de venta]],4,FALSE)</f>
        <v>1450</v>
      </c>
    </row>
    <row r="2742" spans="1:8" ht="15.6" thickTop="1" thickBot="1" x14ac:dyDescent="0.35">
      <c r="A2742" s="1">
        <v>41967</v>
      </c>
      <c r="B2742" s="13" t="s">
        <v>56</v>
      </c>
      <c r="C2742" t="s">
        <v>23</v>
      </c>
      <c r="D2742">
        <v>1</v>
      </c>
      <c r="E2742" t="str">
        <f>VLOOKUP(Ventas[[#This Row],[Representante]],Vendedores[],2,FALSE)</f>
        <v>Juliaca</v>
      </c>
      <c r="F2742" t="str">
        <f>VLOOKUP(Ventas[[#This Row],[CódigoProducto]],Productos[[CódigoProducto]:[Costo de venta]],2,FALSE)</f>
        <v>Samsung Galaxy J7</v>
      </c>
      <c r="G2742">
        <f>VLOOKUP(Ventas[[#This Row],[CódigoProducto]],Productos[[CódigoProducto]:[Costo de venta]],3,FALSE)</f>
        <v>2016.5</v>
      </c>
      <c r="H2742">
        <f>VLOOKUP(Ventas[[#This Row],[CódigoProducto]],Productos[[CódigoProducto]:[Costo de venta]],4,FALSE)</f>
        <v>1850</v>
      </c>
    </row>
    <row r="2743" spans="1:8" ht="15.6" thickTop="1" thickBot="1" x14ac:dyDescent="0.35">
      <c r="A2743" s="1">
        <v>41967</v>
      </c>
      <c r="B2743" s="13" t="s">
        <v>52</v>
      </c>
      <c r="C2743" t="s">
        <v>17</v>
      </c>
      <c r="D2743">
        <v>1</v>
      </c>
      <c r="E2743" t="str">
        <f>VLOOKUP(Ventas[[#This Row],[Representante]],Vendedores[],2,FALSE)</f>
        <v>Ayacucho</v>
      </c>
      <c r="F2743" t="str">
        <f>VLOOKUP(Ventas[[#This Row],[CódigoProducto]],Productos[[CódigoProducto]:[Costo de venta]],2,FALSE)</f>
        <v>BLU Advance 5.0</v>
      </c>
      <c r="G2743">
        <f>VLOOKUP(Ventas[[#This Row],[CódigoProducto]],Productos[[CódigoProducto]:[Costo de venta]],3,FALSE)</f>
        <v>1620</v>
      </c>
      <c r="H2743">
        <f>VLOOKUP(Ventas[[#This Row],[CódigoProducto]],Productos[[CódigoProducto]:[Costo de venta]],4,FALSE)</f>
        <v>1350</v>
      </c>
    </row>
    <row r="2744" spans="1:8" ht="15.6" thickTop="1" thickBot="1" x14ac:dyDescent="0.35">
      <c r="A2744" s="1">
        <v>41967</v>
      </c>
      <c r="B2744" s="13" t="s">
        <v>55</v>
      </c>
      <c r="C2744" t="s">
        <v>22</v>
      </c>
      <c r="D2744">
        <v>3</v>
      </c>
      <c r="E2744" t="str">
        <f>VLOOKUP(Ventas[[#This Row],[Representante]],Vendedores[],2,FALSE)</f>
        <v>Pucallpa</v>
      </c>
      <c r="F2744" t="str">
        <f>VLOOKUP(Ventas[[#This Row],[CódigoProducto]],Productos[[CódigoProducto]:[Costo de venta]],2,FALSE)</f>
        <v>Samsung Galaxy S69</v>
      </c>
      <c r="G2744">
        <f>VLOOKUP(Ventas[[#This Row],[CódigoProducto]],Productos[[CódigoProducto]:[Costo de venta]],3,FALSE)</f>
        <v>998.4</v>
      </c>
      <c r="H2744">
        <f>VLOOKUP(Ventas[[#This Row],[CódigoProducto]],Productos[[CódigoProducto]:[Costo de venta]],4,FALSE)</f>
        <v>960</v>
      </c>
    </row>
    <row r="2745" spans="1:8" ht="15.6" thickTop="1" thickBot="1" x14ac:dyDescent="0.35">
      <c r="A2745" s="1">
        <v>41967</v>
      </c>
      <c r="B2745" s="13" t="s">
        <v>57</v>
      </c>
      <c r="C2745" t="s">
        <v>17</v>
      </c>
      <c r="D2745">
        <v>2</v>
      </c>
      <c r="E2745" t="str">
        <f>VLOOKUP(Ventas[[#This Row],[Representante]],Vendedores[],2,FALSE)</f>
        <v>Tumbes</v>
      </c>
      <c r="F2745" t="str">
        <f>VLOOKUP(Ventas[[#This Row],[CódigoProducto]],Productos[[CódigoProducto]:[Costo de venta]],2,FALSE)</f>
        <v>BLU Advance 5.0</v>
      </c>
      <c r="G2745">
        <f>VLOOKUP(Ventas[[#This Row],[CódigoProducto]],Productos[[CódigoProducto]:[Costo de venta]],3,FALSE)</f>
        <v>1620</v>
      </c>
      <c r="H2745">
        <f>VLOOKUP(Ventas[[#This Row],[CódigoProducto]],Productos[[CódigoProducto]:[Costo de venta]],4,FALSE)</f>
        <v>1350</v>
      </c>
    </row>
    <row r="2746" spans="1:8" ht="15.6" thickTop="1" thickBot="1" x14ac:dyDescent="0.35">
      <c r="A2746" s="1">
        <v>41967</v>
      </c>
      <c r="B2746" s="13" t="s">
        <v>45</v>
      </c>
      <c r="C2746" t="s">
        <v>17</v>
      </c>
      <c r="D2746">
        <v>1</v>
      </c>
      <c r="E2746" t="str">
        <f>VLOOKUP(Ventas[[#This Row],[Representante]],Vendedores[],2,FALSE)</f>
        <v>Ilo</v>
      </c>
      <c r="F2746" t="str">
        <f>VLOOKUP(Ventas[[#This Row],[CódigoProducto]],Productos[[CódigoProducto]:[Costo de venta]],2,FALSE)</f>
        <v>BLU Advance 5.0</v>
      </c>
      <c r="G2746">
        <f>VLOOKUP(Ventas[[#This Row],[CódigoProducto]],Productos[[CódigoProducto]:[Costo de venta]],3,FALSE)</f>
        <v>1620</v>
      </c>
      <c r="H2746">
        <f>VLOOKUP(Ventas[[#This Row],[CódigoProducto]],Productos[[CódigoProducto]:[Costo de venta]],4,FALSE)</f>
        <v>1350</v>
      </c>
    </row>
    <row r="2747" spans="1:8" ht="15.6" thickTop="1" thickBot="1" x14ac:dyDescent="0.35">
      <c r="A2747" s="1">
        <v>41967</v>
      </c>
      <c r="B2747" s="13" t="s">
        <v>51</v>
      </c>
      <c r="C2747" t="s">
        <v>15</v>
      </c>
      <c r="D2747">
        <v>3</v>
      </c>
      <c r="E2747" t="str">
        <f>VLOOKUP(Ventas[[#This Row],[Representante]],Vendedores[],2,FALSE)</f>
        <v>Huaraz</v>
      </c>
      <c r="F2747" t="str">
        <f>VLOOKUP(Ventas[[#This Row],[CódigoProducto]],Productos[[CódigoProducto]:[Costo de venta]],2,FALSE)</f>
        <v>Moto G Plus</v>
      </c>
      <c r="G2747">
        <f>VLOOKUP(Ventas[[#This Row],[CódigoProducto]],Productos[[CódigoProducto]:[Costo de venta]],3,FALSE)</f>
        <v>2376</v>
      </c>
      <c r="H2747">
        <f>VLOOKUP(Ventas[[#This Row],[CódigoProducto]],Productos[[CódigoProducto]:[Costo de venta]],4,FALSE)</f>
        <v>2200</v>
      </c>
    </row>
    <row r="2748" spans="1:8" ht="15.6" thickTop="1" thickBot="1" x14ac:dyDescent="0.35">
      <c r="A2748" s="1">
        <v>41967</v>
      </c>
      <c r="B2748" s="13" t="s">
        <v>58</v>
      </c>
      <c r="C2748" t="s">
        <v>17</v>
      </c>
      <c r="D2748">
        <v>2</v>
      </c>
      <c r="E2748" t="str">
        <f>VLOOKUP(Ventas[[#This Row],[Representante]],Vendedores[],2,FALSE)</f>
        <v>Chincha</v>
      </c>
      <c r="F2748" t="str">
        <f>VLOOKUP(Ventas[[#This Row],[CódigoProducto]],Productos[[CódigoProducto]:[Costo de venta]],2,FALSE)</f>
        <v>BLU Advance 5.0</v>
      </c>
      <c r="G2748">
        <f>VLOOKUP(Ventas[[#This Row],[CódigoProducto]],Productos[[CódigoProducto]:[Costo de venta]],3,FALSE)</f>
        <v>1620</v>
      </c>
      <c r="H2748">
        <f>VLOOKUP(Ventas[[#This Row],[CódigoProducto]],Productos[[CódigoProducto]:[Costo de venta]],4,FALSE)</f>
        <v>1350</v>
      </c>
    </row>
    <row r="2749" spans="1:8" ht="15.6" thickTop="1" thickBot="1" x14ac:dyDescent="0.35">
      <c r="A2749" s="1">
        <v>41967</v>
      </c>
      <c r="B2749" s="13" t="s">
        <v>60</v>
      </c>
      <c r="C2749" t="s">
        <v>22</v>
      </c>
      <c r="D2749">
        <v>1</v>
      </c>
      <c r="E2749" t="str">
        <f>VLOOKUP(Ventas[[#This Row],[Representante]],Vendedores[],2,FALSE)</f>
        <v>Pisco</v>
      </c>
      <c r="F2749" t="str">
        <f>VLOOKUP(Ventas[[#This Row],[CódigoProducto]],Productos[[CódigoProducto]:[Costo de venta]],2,FALSE)</f>
        <v>Samsung Galaxy S69</v>
      </c>
      <c r="G2749">
        <f>VLOOKUP(Ventas[[#This Row],[CódigoProducto]],Productos[[CódigoProducto]:[Costo de venta]],3,FALSE)</f>
        <v>998.4</v>
      </c>
      <c r="H2749">
        <f>VLOOKUP(Ventas[[#This Row],[CódigoProducto]],Productos[[CódigoProducto]:[Costo de venta]],4,FALSE)</f>
        <v>960</v>
      </c>
    </row>
    <row r="2750" spans="1:8" ht="15.6" thickTop="1" thickBot="1" x14ac:dyDescent="0.35">
      <c r="A2750" s="1">
        <v>41967</v>
      </c>
      <c r="B2750" s="13" t="s">
        <v>54</v>
      </c>
      <c r="C2750" t="s">
        <v>15</v>
      </c>
      <c r="D2750">
        <v>2</v>
      </c>
      <c r="E2750" t="str">
        <f>VLOOKUP(Ventas[[#This Row],[Representante]],Vendedores[],2,FALSE)</f>
        <v>Cañete</v>
      </c>
      <c r="F2750" t="str">
        <f>VLOOKUP(Ventas[[#This Row],[CódigoProducto]],Productos[[CódigoProducto]:[Costo de venta]],2,FALSE)</f>
        <v>Moto G Plus</v>
      </c>
      <c r="G2750">
        <f>VLOOKUP(Ventas[[#This Row],[CódigoProducto]],Productos[[CódigoProducto]:[Costo de venta]],3,FALSE)</f>
        <v>2376</v>
      </c>
      <c r="H2750">
        <f>VLOOKUP(Ventas[[#This Row],[CódigoProducto]],Productos[[CódigoProducto]:[Costo de venta]],4,FALSE)</f>
        <v>2200</v>
      </c>
    </row>
    <row r="2751" spans="1:8" ht="15.6" thickTop="1" thickBot="1" x14ac:dyDescent="0.35">
      <c r="A2751" s="1">
        <v>41967</v>
      </c>
      <c r="B2751" s="13" t="s">
        <v>63</v>
      </c>
      <c r="C2751" t="s">
        <v>20</v>
      </c>
      <c r="D2751">
        <v>2</v>
      </c>
      <c r="E2751" t="str">
        <f>VLOOKUP(Ventas[[#This Row],[Representante]],Vendedores[],2,FALSE)</f>
        <v>Jaén</v>
      </c>
      <c r="F2751" t="str">
        <f>VLOOKUP(Ventas[[#This Row],[CódigoProducto]],Productos[[CódigoProducto]:[Costo de venta]],2,FALSE)</f>
        <v>ALCATEL OneTouch</v>
      </c>
      <c r="G2751">
        <f>VLOOKUP(Ventas[[#This Row],[CódigoProducto]],Productos[[CódigoProducto]:[Costo de venta]],3,FALSE)</f>
        <v>1020</v>
      </c>
      <c r="H2751">
        <f>VLOOKUP(Ventas[[#This Row],[CódigoProducto]],Productos[[CódigoProducto]:[Costo de venta]],4,FALSE)</f>
        <v>850</v>
      </c>
    </row>
    <row r="2752" spans="1:8" ht="15.6" thickTop="1" thickBot="1" x14ac:dyDescent="0.35">
      <c r="A2752" s="1">
        <v>41967</v>
      </c>
      <c r="B2752" s="13" t="s">
        <v>64</v>
      </c>
      <c r="C2752" t="s">
        <v>20</v>
      </c>
      <c r="D2752">
        <v>3</v>
      </c>
      <c r="E2752" t="str">
        <f>VLOOKUP(Ventas[[#This Row],[Representante]],Vendedores[],2,FALSE)</f>
        <v>Moyobamba</v>
      </c>
      <c r="F2752" t="str">
        <f>VLOOKUP(Ventas[[#This Row],[CódigoProducto]],Productos[[CódigoProducto]:[Costo de venta]],2,FALSE)</f>
        <v>ALCATEL OneTouch</v>
      </c>
      <c r="G2752">
        <f>VLOOKUP(Ventas[[#This Row],[CódigoProducto]],Productos[[CódigoProducto]:[Costo de venta]],3,FALSE)</f>
        <v>1020</v>
      </c>
      <c r="H2752">
        <f>VLOOKUP(Ventas[[#This Row],[CódigoProducto]],Productos[[CódigoProducto]:[Costo de venta]],4,FALSE)</f>
        <v>850</v>
      </c>
    </row>
    <row r="2753" spans="1:8" ht="15.6" thickTop="1" thickBot="1" x14ac:dyDescent="0.35">
      <c r="A2753" s="1">
        <v>41967</v>
      </c>
      <c r="B2753" s="13" t="s">
        <v>65</v>
      </c>
      <c r="C2753" t="s">
        <v>22</v>
      </c>
      <c r="D2753">
        <v>3</v>
      </c>
      <c r="E2753" t="str">
        <f>VLOOKUP(Ventas[[#This Row],[Representante]],Vendedores[],2,FALSE)</f>
        <v>Barranca</v>
      </c>
      <c r="F2753" t="str">
        <f>VLOOKUP(Ventas[[#This Row],[CódigoProducto]],Productos[[CódigoProducto]:[Costo de venta]],2,FALSE)</f>
        <v>Samsung Galaxy S69</v>
      </c>
      <c r="G2753">
        <f>VLOOKUP(Ventas[[#This Row],[CódigoProducto]],Productos[[CódigoProducto]:[Costo de venta]],3,FALSE)</f>
        <v>998.4</v>
      </c>
      <c r="H2753">
        <f>VLOOKUP(Ventas[[#This Row],[CódigoProducto]],Productos[[CódigoProducto]:[Costo de venta]],4,FALSE)</f>
        <v>960</v>
      </c>
    </row>
    <row r="2754" spans="1:8" ht="15.6" thickTop="1" thickBot="1" x14ac:dyDescent="0.35">
      <c r="A2754" s="1">
        <v>41967</v>
      </c>
      <c r="B2754" s="13" t="s">
        <v>66</v>
      </c>
      <c r="C2754" t="s">
        <v>24</v>
      </c>
      <c r="D2754">
        <v>4</v>
      </c>
      <c r="E2754" t="str">
        <f>VLOOKUP(Ventas[[#This Row],[Representante]],Vendedores[],2,FALSE)</f>
        <v>Huacho</v>
      </c>
      <c r="F2754" t="str">
        <f>VLOOKUP(Ventas[[#This Row],[CódigoProducto]],Productos[[CódigoProducto]:[Costo de venta]],2,FALSE)</f>
        <v>Samsung Galaxy S5</v>
      </c>
      <c r="G2754">
        <f>VLOOKUP(Ventas[[#This Row],[CódigoProducto]],Productos[[CódigoProducto]:[Costo de venta]],3,FALSE)</f>
        <v>2167.1999999999998</v>
      </c>
      <c r="H2754">
        <f>VLOOKUP(Ventas[[#This Row],[CódigoProducto]],Productos[[CódigoProducto]:[Costo de venta]],4,FALSE)</f>
        <v>1720</v>
      </c>
    </row>
    <row r="2755" spans="1:8" ht="15.6" thickTop="1" thickBot="1" x14ac:dyDescent="0.35">
      <c r="A2755" s="1">
        <v>41967</v>
      </c>
      <c r="B2755" s="13" t="s">
        <v>67</v>
      </c>
      <c r="C2755" t="s">
        <v>21</v>
      </c>
      <c r="D2755">
        <v>2</v>
      </c>
      <c r="E2755" t="str">
        <f>VLOOKUP(Ventas[[#This Row],[Representante]],Vendedores[],2,FALSE)</f>
        <v>Tingo María</v>
      </c>
      <c r="F2755" t="str">
        <f>VLOOKUP(Ventas[[#This Row],[CódigoProducto]],Productos[[CódigoProducto]:[Costo de venta]],2,FALSE)</f>
        <v>BLU Studio X8</v>
      </c>
      <c r="G2755">
        <f>VLOOKUP(Ventas[[#This Row],[CódigoProducto]],Productos[[CódigoProducto]:[Costo de venta]],3,FALSE)</f>
        <v>1012</v>
      </c>
      <c r="H2755">
        <f>VLOOKUP(Ventas[[#This Row],[CódigoProducto]],Productos[[CódigoProducto]:[Costo de venta]],4,FALSE)</f>
        <v>920</v>
      </c>
    </row>
    <row r="2756" spans="1:8" ht="15.6" thickTop="1" thickBot="1" x14ac:dyDescent="0.35">
      <c r="A2756" s="1">
        <v>41967</v>
      </c>
      <c r="B2756" s="13" t="s">
        <v>68</v>
      </c>
      <c r="C2756" t="s">
        <v>20</v>
      </c>
      <c r="D2756">
        <v>3</v>
      </c>
      <c r="E2756" t="str">
        <f>VLOOKUP(Ventas[[#This Row],[Representante]],Vendedores[],2,FALSE)</f>
        <v>Paita</v>
      </c>
      <c r="F2756" t="str">
        <f>VLOOKUP(Ventas[[#This Row],[CódigoProducto]],Productos[[CódigoProducto]:[Costo de venta]],2,FALSE)</f>
        <v>ALCATEL OneTouch</v>
      </c>
      <c r="G2756">
        <f>VLOOKUP(Ventas[[#This Row],[CódigoProducto]],Productos[[CódigoProducto]:[Costo de venta]],3,FALSE)</f>
        <v>1020</v>
      </c>
      <c r="H2756">
        <f>VLOOKUP(Ventas[[#This Row],[CódigoProducto]],Productos[[CódigoProducto]:[Costo de venta]],4,FALSE)</f>
        <v>850</v>
      </c>
    </row>
    <row r="2757" spans="1:8" ht="15.6" thickTop="1" thickBot="1" x14ac:dyDescent="0.35">
      <c r="A2757" s="1">
        <v>41967</v>
      </c>
      <c r="B2757" s="13" t="s">
        <v>62</v>
      </c>
      <c r="C2757" t="s">
        <v>22</v>
      </c>
      <c r="D2757">
        <v>2</v>
      </c>
      <c r="E2757" t="str">
        <f>VLOOKUP(Ventas[[#This Row],[Representante]],Vendedores[],2,FALSE)</f>
        <v>Sullana</v>
      </c>
      <c r="F2757" t="str">
        <f>VLOOKUP(Ventas[[#This Row],[CódigoProducto]],Productos[[CódigoProducto]:[Costo de venta]],2,FALSE)</f>
        <v>Samsung Galaxy S69</v>
      </c>
      <c r="G2757">
        <f>VLOOKUP(Ventas[[#This Row],[CódigoProducto]],Productos[[CódigoProducto]:[Costo de venta]],3,FALSE)</f>
        <v>998.4</v>
      </c>
      <c r="H2757">
        <f>VLOOKUP(Ventas[[#This Row],[CódigoProducto]],Productos[[CódigoProducto]:[Costo de venta]],4,FALSE)</f>
        <v>960</v>
      </c>
    </row>
    <row r="2758" spans="1:8" ht="15.6" thickTop="1" thickBot="1" x14ac:dyDescent="0.35">
      <c r="A2758" s="1">
        <v>41967</v>
      </c>
      <c r="B2758" s="13" t="s">
        <v>61</v>
      </c>
      <c r="C2758" t="s">
        <v>24</v>
      </c>
      <c r="D2758">
        <v>3</v>
      </c>
      <c r="E2758" t="str">
        <f>VLOOKUP(Ventas[[#This Row],[Representante]],Vendedores[],2,FALSE)</f>
        <v>Cerro de Pasco</v>
      </c>
      <c r="F2758" t="str">
        <f>VLOOKUP(Ventas[[#This Row],[CódigoProducto]],Productos[[CódigoProducto]:[Costo de venta]],2,FALSE)</f>
        <v>Samsung Galaxy S5</v>
      </c>
      <c r="G2758">
        <f>VLOOKUP(Ventas[[#This Row],[CódigoProducto]],Productos[[CódigoProducto]:[Costo de venta]],3,FALSE)</f>
        <v>2167.1999999999998</v>
      </c>
      <c r="H2758">
        <f>VLOOKUP(Ventas[[#This Row],[CódigoProducto]],Productos[[CódigoProducto]:[Costo de venta]],4,FALSE)</f>
        <v>1720</v>
      </c>
    </row>
    <row r="2759" spans="1:8" ht="15.6" thickTop="1" thickBot="1" x14ac:dyDescent="0.35">
      <c r="A2759" s="1">
        <v>41967</v>
      </c>
      <c r="B2759" s="13" t="s">
        <v>69</v>
      </c>
      <c r="C2759" t="s">
        <v>14</v>
      </c>
      <c r="D2759">
        <v>1</v>
      </c>
      <c r="E2759" t="str">
        <f>VLOOKUP(Ventas[[#This Row],[Representante]],Vendedores[],2,FALSE)</f>
        <v>Satipo</v>
      </c>
      <c r="F2759" t="str">
        <f>VLOOKUP(Ventas[[#This Row],[CódigoProducto]],Productos[[CódigoProducto]:[Costo de venta]],2,FALSE)</f>
        <v>Samsung Galaxy A20</v>
      </c>
      <c r="G2759">
        <f>VLOOKUP(Ventas[[#This Row],[CódigoProducto]],Productos[[CódigoProducto]:[Costo de venta]],3,FALSE)</f>
        <v>1725</v>
      </c>
      <c r="H2759">
        <f>VLOOKUP(Ventas[[#This Row],[CódigoProducto]],Productos[[CódigoProducto]:[Costo de venta]],4,FALSE)</f>
        <v>1500</v>
      </c>
    </row>
    <row r="2760" spans="1:8" ht="15.6" thickTop="1" thickBot="1" x14ac:dyDescent="0.35">
      <c r="A2760" s="1">
        <v>41967</v>
      </c>
      <c r="B2760" s="13" t="s">
        <v>70</v>
      </c>
      <c r="C2760" t="s">
        <v>21</v>
      </c>
      <c r="D2760">
        <v>2</v>
      </c>
      <c r="E2760" t="str">
        <f>VLOOKUP(Ventas[[#This Row],[Representante]],Vendedores[],2,FALSE)</f>
        <v>Talara</v>
      </c>
      <c r="F2760" t="str">
        <f>VLOOKUP(Ventas[[#This Row],[CódigoProducto]],Productos[[CódigoProducto]:[Costo de venta]],2,FALSE)</f>
        <v>BLU Studio X8</v>
      </c>
      <c r="G2760">
        <f>VLOOKUP(Ventas[[#This Row],[CódigoProducto]],Productos[[CódigoProducto]:[Costo de venta]],3,FALSE)</f>
        <v>1012</v>
      </c>
      <c r="H2760">
        <f>VLOOKUP(Ventas[[#This Row],[CódigoProducto]],Productos[[CódigoProducto]:[Costo de venta]],4,FALSE)</f>
        <v>920</v>
      </c>
    </row>
    <row r="2761" spans="1:8" ht="15.6" thickTop="1" thickBot="1" x14ac:dyDescent="0.35">
      <c r="A2761" s="1">
        <v>41967</v>
      </c>
      <c r="B2761" s="13" t="s">
        <v>71</v>
      </c>
      <c r="C2761" t="s">
        <v>19</v>
      </c>
      <c r="D2761">
        <v>2</v>
      </c>
      <c r="E2761" t="str">
        <f>VLOOKUP(Ventas[[#This Row],[Representante]],Vendedores[],2,FALSE)</f>
        <v>Yurimaguas</v>
      </c>
      <c r="F2761" t="str">
        <f>VLOOKUP(Ventas[[#This Row],[CódigoProducto]],Productos[[CódigoProducto]:[Costo de venta]],2,FALSE)</f>
        <v>ASUS ZenFone 3</v>
      </c>
      <c r="G2761">
        <f>VLOOKUP(Ventas[[#This Row],[CódigoProducto]],Productos[[CódigoProducto]:[Costo de venta]],3,FALSE)</f>
        <v>2013</v>
      </c>
      <c r="H2761">
        <f>VLOOKUP(Ventas[[#This Row],[CódigoProducto]],Productos[[CódigoProducto]:[Costo de venta]],4,FALSE)</f>
        <v>1650</v>
      </c>
    </row>
    <row r="2762" spans="1:8" ht="15.6" thickTop="1" thickBot="1" x14ac:dyDescent="0.35">
      <c r="A2762" s="1">
        <v>41967</v>
      </c>
      <c r="B2762" s="13" t="s">
        <v>46</v>
      </c>
      <c r="C2762" t="s">
        <v>16</v>
      </c>
      <c r="D2762">
        <v>3</v>
      </c>
      <c r="E2762" t="str">
        <f>VLOOKUP(Ventas[[#This Row],[Representante]],Vendedores[],2,FALSE)</f>
        <v>Sicuani</v>
      </c>
      <c r="F2762" t="str">
        <f>VLOOKUP(Ventas[[#This Row],[CódigoProducto]],Productos[[CódigoProducto]:[Costo de venta]],2,FALSE)</f>
        <v>Huawei Nexus 6P</v>
      </c>
      <c r="G2762">
        <f>VLOOKUP(Ventas[[#This Row],[CódigoProducto]],Productos[[CódigoProducto]:[Costo de venta]],3,FALSE)</f>
        <v>1624</v>
      </c>
      <c r="H2762">
        <f>VLOOKUP(Ventas[[#This Row],[CódigoProducto]],Productos[[CódigoProducto]:[Costo de venta]],4,FALSE)</f>
        <v>1450</v>
      </c>
    </row>
    <row r="2763" spans="1:8" ht="15.6" thickTop="1" thickBot="1" x14ac:dyDescent="0.35">
      <c r="A2763" s="1">
        <v>41967</v>
      </c>
      <c r="B2763" s="13" t="s">
        <v>72</v>
      </c>
      <c r="C2763" t="s">
        <v>15</v>
      </c>
      <c r="D2763">
        <v>3</v>
      </c>
      <c r="E2763" t="str">
        <f>VLOOKUP(Ventas[[#This Row],[Representante]],Vendedores[],2,FALSE)</f>
        <v>Sechura</v>
      </c>
      <c r="F2763" t="str">
        <f>VLOOKUP(Ventas[[#This Row],[CódigoProducto]],Productos[[CódigoProducto]:[Costo de venta]],2,FALSE)</f>
        <v>Moto G Plus</v>
      </c>
      <c r="G2763">
        <f>VLOOKUP(Ventas[[#This Row],[CódigoProducto]],Productos[[CódigoProducto]:[Costo de venta]],3,FALSE)</f>
        <v>2376</v>
      </c>
      <c r="H2763">
        <f>VLOOKUP(Ventas[[#This Row],[CódigoProducto]],Productos[[CódigoProducto]:[Costo de venta]],4,FALSE)</f>
        <v>2200</v>
      </c>
    </row>
    <row r="2764" spans="1:8" ht="15.6" thickTop="1" thickBot="1" x14ac:dyDescent="0.35">
      <c r="A2764" s="1">
        <v>41967</v>
      </c>
      <c r="B2764" s="13" t="s">
        <v>73</v>
      </c>
      <c r="C2764" t="s">
        <v>16</v>
      </c>
      <c r="D2764">
        <v>1</v>
      </c>
      <c r="E2764" t="str">
        <f>VLOOKUP(Ventas[[#This Row],[Representante]],Vendedores[],2,FALSE)</f>
        <v>Puerto Maldonado</v>
      </c>
      <c r="F2764" t="str">
        <f>VLOOKUP(Ventas[[#This Row],[CódigoProducto]],Productos[[CódigoProducto]:[Costo de venta]],2,FALSE)</f>
        <v>Huawei Nexus 6P</v>
      </c>
      <c r="G2764">
        <f>VLOOKUP(Ventas[[#This Row],[CódigoProducto]],Productos[[CódigoProducto]:[Costo de venta]],3,FALSE)</f>
        <v>1624</v>
      </c>
      <c r="H2764">
        <f>VLOOKUP(Ventas[[#This Row],[CódigoProducto]],Productos[[CódigoProducto]:[Costo de venta]],4,FALSE)</f>
        <v>1450</v>
      </c>
    </row>
    <row r="2765" spans="1:8" ht="15.6" thickTop="1" thickBot="1" x14ac:dyDescent="0.35">
      <c r="A2765" s="1">
        <v>41967</v>
      </c>
      <c r="B2765" s="13" t="s">
        <v>74</v>
      </c>
      <c r="C2765" t="s">
        <v>24</v>
      </c>
      <c r="D2765">
        <v>2</v>
      </c>
      <c r="E2765" t="str">
        <f>VLOOKUP(Ventas[[#This Row],[Representante]],Vendedores[],2,FALSE)</f>
        <v>Huánuco</v>
      </c>
      <c r="F2765" t="str">
        <f>VLOOKUP(Ventas[[#This Row],[CódigoProducto]],Productos[[CódigoProducto]:[Costo de venta]],2,FALSE)</f>
        <v>Samsung Galaxy S5</v>
      </c>
      <c r="G2765">
        <f>VLOOKUP(Ventas[[#This Row],[CódigoProducto]],Productos[[CódigoProducto]:[Costo de venta]],3,FALSE)</f>
        <v>2167.1999999999998</v>
      </c>
      <c r="H2765">
        <f>VLOOKUP(Ventas[[#This Row],[CódigoProducto]],Productos[[CódigoProducto]:[Costo de venta]],4,FALSE)</f>
        <v>1720</v>
      </c>
    </row>
    <row r="2766" spans="1:8" ht="15.6" thickTop="1" thickBot="1" x14ac:dyDescent="0.35">
      <c r="A2766" s="1">
        <v>41967</v>
      </c>
      <c r="B2766" s="13" t="s">
        <v>75</v>
      </c>
      <c r="C2766" t="s">
        <v>23</v>
      </c>
      <c r="D2766">
        <v>2</v>
      </c>
      <c r="E2766" t="str">
        <f>VLOOKUP(Ventas[[#This Row],[Representante]],Vendedores[],2,FALSE)</f>
        <v>Tarapoto</v>
      </c>
      <c r="F2766" t="str">
        <f>VLOOKUP(Ventas[[#This Row],[CódigoProducto]],Productos[[CódigoProducto]:[Costo de venta]],2,FALSE)</f>
        <v>Samsung Galaxy J7</v>
      </c>
      <c r="G2766">
        <f>VLOOKUP(Ventas[[#This Row],[CódigoProducto]],Productos[[CódigoProducto]:[Costo de venta]],3,FALSE)</f>
        <v>2016.5</v>
      </c>
      <c r="H2766">
        <f>VLOOKUP(Ventas[[#This Row],[CódigoProducto]],Productos[[CódigoProducto]:[Costo de venta]],4,FALSE)</f>
        <v>1850</v>
      </c>
    </row>
    <row r="2767" spans="1:8" ht="15.6" thickTop="1" thickBot="1" x14ac:dyDescent="0.35">
      <c r="A2767" s="1">
        <v>41967</v>
      </c>
      <c r="B2767" s="13" t="s">
        <v>76</v>
      </c>
      <c r="C2767" t="s">
        <v>21</v>
      </c>
      <c r="D2767">
        <v>3</v>
      </c>
      <c r="E2767" t="str">
        <f>VLOOKUP(Ventas[[#This Row],[Representante]],Vendedores[],2,FALSE)</f>
        <v>Chepén</v>
      </c>
      <c r="F2767" t="str">
        <f>VLOOKUP(Ventas[[#This Row],[CódigoProducto]],Productos[[CódigoProducto]:[Costo de venta]],2,FALSE)</f>
        <v>BLU Studio X8</v>
      </c>
      <c r="G2767">
        <f>VLOOKUP(Ventas[[#This Row],[CódigoProducto]],Productos[[CódigoProducto]:[Costo de venta]],3,FALSE)</f>
        <v>1012</v>
      </c>
      <c r="H2767">
        <f>VLOOKUP(Ventas[[#This Row],[CódigoProducto]],Productos[[CódigoProducto]:[Costo de venta]],4,FALSE)</f>
        <v>920</v>
      </c>
    </row>
    <row r="2768" spans="1:8" ht="15.6" thickTop="1" thickBot="1" x14ac:dyDescent="0.35">
      <c r="A2768" s="1">
        <v>41967</v>
      </c>
      <c r="B2768" s="13" t="s">
        <v>77</v>
      </c>
      <c r="C2768" t="s">
        <v>21</v>
      </c>
      <c r="D2768">
        <v>12</v>
      </c>
      <c r="E2768" t="str">
        <f>VLOOKUP(Ventas[[#This Row],[Representante]],Vendedores[],2,FALSE)</f>
        <v>Moquegua</v>
      </c>
      <c r="F2768" t="str">
        <f>VLOOKUP(Ventas[[#This Row],[CódigoProducto]],Productos[[CódigoProducto]:[Costo de venta]],2,FALSE)</f>
        <v>BLU Studio X8</v>
      </c>
      <c r="G2768">
        <f>VLOOKUP(Ventas[[#This Row],[CódigoProducto]],Productos[[CódigoProducto]:[Costo de venta]],3,FALSE)</f>
        <v>1012</v>
      </c>
      <c r="H2768">
        <f>VLOOKUP(Ventas[[#This Row],[CódigoProducto]],Productos[[CódigoProducto]:[Costo de venta]],4,FALSE)</f>
        <v>920</v>
      </c>
    </row>
    <row r="2769" spans="1:8" ht="15.6" thickTop="1" thickBot="1" x14ac:dyDescent="0.35">
      <c r="A2769" s="1">
        <v>41967</v>
      </c>
      <c r="B2769" s="13" t="s">
        <v>78</v>
      </c>
      <c r="C2769" t="s">
        <v>24</v>
      </c>
      <c r="D2769">
        <v>3</v>
      </c>
      <c r="E2769" t="str">
        <f>VLOOKUP(Ventas[[#This Row],[Representante]],Vendedores[],2,FALSE)</f>
        <v>Tarma</v>
      </c>
      <c r="F2769" t="str">
        <f>VLOOKUP(Ventas[[#This Row],[CódigoProducto]],Productos[[CódigoProducto]:[Costo de venta]],2,FALSE)</f>
        <v>Samsung Galaxy S5</v>
      </c>
      <c r="G2769">
        <f>VLOOKUP(Ventas[[#This Row],[CódigoProducto]],Productos[[CódigoProducto]:[Costo de venta]],3,FALSE)</f>
        <v>2167.1999999999998</v>
      </c>
      <c r="H2769">
        <f>VLOOKUP(Ventas[[#This Row],[CódigoProducto]],Productos[[CódigoProducto]:[Costo de venta]],4,FALSE)</f>
        <v>1720</v>
      </c>
    </row>
    <row r="2770" spans="1:8" ht="15.6" thickTop="1" thickBot="1" x14ac:dyDescent="0.35">
      <c r="A2770" s="1">
        <v>41967</v>
      </c>
      <c r="B2770" s="13" t="s">
        <v>79</v>
      </c>
      <c r="C2770" t="s">
        <v>15</v>
      </c>
      <c r="D2770">
        <v>7</v>
      </c>
      <c r="E2770" t="str">
        <f>VLOOKUP(Ventas[[#This Row],[Representante]],Vendedores[],2,FALSE)</f>
        <v>Ayacucho</v>
      </c>
      <c r="F2770" t="str">
        <f>VLOOKUP(Ventas[[#This Row],[CódigoProducto]],Productos[[CódigoProducto]:[Costo de venta]],2,FALSE)</f>
        <v>Moto G Plus</v>
      </c>
      <c r="G2770">
        <f>VLOOKUP(Ventas[[#This Row],[CódigoProducto]],Productos[[CódigoProducto]:[Costo de venta]],3,FALSE)</f>
        <v>2376</v>
      </c>
      <c r="H2770">
        <f>VLOOKUP(Ventas[[#This Row],[CódigoProducto]],Productos[[CódigoProducto]:[Costo de venta]],4,FALSE)</f>
        <v>2200</v>
      </c>
    </row>
    <row r="2771" spans="1:8" ht="15.6" thickTop="1" thickBot="1" x14ac:dyDescent="0.35">
      <c r="A2771" s="1">
        <v>41967</v>
      </c>
      <c r="B2771" s="13" t="s">
        <v>80</v>
      </c>
      <c r="C2771" t="s">
        <v>17</v>
      </c>
      <c r="D2771">
        <v>3</v>
      </c>
      <c r="E2771" t="str">
        <f>VLOOKUP(Ventas[[#This Row],[Representante]],Vendedores[],2,FALSE)</f>
        <v>Tacna</v>
      </c>
      <c r="F2771" t="str">
        <f>VLOOKUP(Ventas[[#This Row],[CódigoProducto]],Productos[[CódigoProducto]:[Costo de venta]],2,FALSE)</f>
        <v>BLU Advance 5.0</v>
      </c>
      <c r="G2771">
        <f>VLOOKUP(Ventas[[#This Row],[CódigoProducto]],Productos[[CódigoProducto]:[Costo de venta]],3,FALSE)</f>
        <v>1620</v>
      </c>
      <c r="H2771">
        <f>VLOOKUP(Ventas[[#This Row],[CódigoProducto]],Productos[[CódigoProducto]:[Costo de venta]],4,FALSE)</f>
        <v>1350</v>
      </c>
    </row>
    <row r="2772" spans="1:8" ht="15.6" thickTop="1" thickBot="1" x14ac:dyDescent="0.35">
      <c r="A2772" s="1">
        <v>41967</v>
      </c>
      <c r="B2772" s="13" t="s">
        <v>81</v>
      </c>
      <c r="C2772" t="s">
        <v>21</v>
      </c>
      <c r="D2772">
        <v>3</v>
      </c>
      <c r="E2772" t="str">
        <f>VLOOKUP(Ventas[[#This Row],[Representante]],Vendedores[],2,FALSE)</f>
        <v>Huacho</v>
      </c>
      <c r="F2772" t="str">
        <f>VLOOKUP(Ventas[[#This Row],[CódigoProducto]],Productos[[CódigoProducto]:[Costo de venta]],2,FALSE)</f>
        <v>BLU Studio X8</v>
      </c>
      <c r="G2772">
        <f>VLOOKUP(Ventas[[#This Row],[CódigoProducto]],Productos[[CódigoProducto]:[Costo de venta]],3,FALSE)</f>
        <v>1012</v>
      </c>
      <c r="H2772">
        <f>VLOOKUP(Ventas[[#This Row],[CódigoProducto]],Productos[[CódigoProducto]:[Costo de venta]],4,FALSE)</f>
        <v>920</v>
      </c>
    </row>
    <row r="2773" spans="1:8" ht="15.6" thickTop="1" thickBot="1" x14ac:dyDescent="0.35">
      <c r="A2773" s="1">
        <v>41967</v>
      </c>
      <c r="B2773" s="13" t="s">
        <v>44</v>
      </c>
      <c r="C2773" t="s">
        <v>17</v>
      </c>
      <c r="D2773">
        <v>1</v>
      </c>
      <c r="E2773" t="str">
        <f>VLOOKUP(Ventas[[#This Row],[Representante]],Vendedores[],2,FALSE)</f>
        <v>Iquitos</v>
      </c>
      <c r="F2773" t="str">
        <f>VLOOKUP(Ventas[[#This Row],[CódigoProducto]],Productos[[CódigoProducto]:[Costo de venta]],2,FALSE)</f>
        <v>BLU Advance 5.0</v>
      </c>
      <c r="G2773">
        <f>VLOOKUP(Ventas[[#This Row],[CódigoProducto]],Productos[[CódigoProducto]:[Costo de venta]],3,FALSE)</f>
        <v>1620</v>
      </c>
      <c r="H2773">
        <f>VLOOKUP(Ventas[[#This Row],[CódigoProducto]],Productos[[CódigoProducto]:[Costo de venta]],4,FALSE)</f>
        <v>1350</v>
      </c>
    </row>
    <row r="2774" spans="1:8" ht="15.6" thickTop="1" thickBot="1" x14ac:dyDescent="0.35">
      <c r="A2774" s="1">
        <v>41967</v>
      </c>
      <c r="B2774" s="13" t="s">
        <v>82</v>
      </c>
      <c r="C2774" t="s">
        <v>20</v>
      </c>
      <c r="D2774">
        <v>3</v>
      </c>
      <c r="E2774" t="str">
        <f>VLOOKUP(Ventas[[#This Row],[Representante]],Vendedores[],2,FALSE)</f>
        <v>Moquegua</v>
      </c>
      <c r="F2774" t="str">
        <f>VLOOKUP(Ventas[[#This Row],[CódigoProducto]],Productos[[CódigoProducto]:[Costo de venta]],2,FALSE)</f>
        <v>ALCATEL OneTouch</v>
      </c>
      <c r="G2774">
        <f>VLOOKUP(Ventas[[#This Row],[CódigoProducto]],Productos[[CódigoProducto]:[Costo de venta]],3,FALSE)</f>
        <v>1020</v>
      </c>
      <c r="H2774">
        <f>VLOOKUP(Ventas[[#This Row],[CódigoProducto]],Productos[[CódigoProducto]:[Costo de venta]],4,FALSE)</f>
        <v>850</v>
      </c>
    </row>
    <row r="2775" spans="1:8" ht="15.6" thickTop="1" thickBot="1" x14ac:dyDescent="0.35">
      <c r="A2775" s="1">
        <v>41967</v>
      </c>
      <c r="B2775" s="13" t="s">
        <v>83</v>
      </c>
      <c r="C2775" t="s">
        <v>13</v>
      </c>
      <c r="D2775">
        <v>9</v>
      </c>
      <c r="E2775" t="str">
        <f>VLOOKUP(Ventas[[#This Row],[Representante]],Vendedores[],2,FALSE)</f>
        <v>Huaraz</v>
      </c>
      <c r="F2775" t="str">
        <f>VLOOKUP(Ventas[[#This Row],[CódigoProducto]],Productos[[CódigoProducto]:[Costo de venta]],2,FALSE)</f>
        <v>Xiaomi Redmi Note 9</v>
      </c>
      <c r="G2775">
        <f>VLOOKUP(Ventas[[#This Row],[CódigoProducto]],Productos[[CódigoProducto]:[Costo de venta]],3,FALSE)</f>
        <v>1683</v>
      </c>
      <c r="H2775">
        <f>VLOOKUP(Ventas[[#This Row],[CódigoProducto]],Productos[[CódigoProducto]:[Costo de venta]],4,FALSE)</f>
        <v>1530</v>
      </c>
    </row>
    <row r="2776" spans="1:8" ht="15.6" thickTop="1" thickBot="1" x14ac:dyDescent="0.35">
      <c r="A2776" s="1">
        <v>41967</v>
      </c>
      <c r="B2776" s="13" t="s">
        <v>84</v>
      </c>
      <c r="C2776" t="s">
        <v>21</v>
      </c>
      <c r="D2776">
        <v>1</v>
      </c>
      <c r="E2776" t="str">
        <f>VLOOKUP(Ventas[[#This Row],[Representante]],Vendedores[],2,FALSE)</f>
        <v>Trujillo</v>
      </c>
      <c r="F2776" t="str">
        <f>VLOOKUP(Ventas[[#This Row],[CódigoProducto]],Productos[[CódigoProducto]:[Costo de venta]],2,FALSE)</f>
        <v>BLU Studio X8</v>
      </c>
      <c r="G2776">
        <f>VLOOKUP(Ventas[[#This Row],[CódigoProducto]],Productos[[CódigoProducto]:[Costo de venta]],3,FALSE)</f>
        <v>1012</v>
      </c>
      <c r="H2776">
        <f>VLOOKUP(Ventas[[#This Row],[CódigoProducto]],Productos[[CódigoProducto]:[Costo de venta]],4,FALSE)</f>
        <v>920</v>
      </c>
    </row>
    <row r="2777" spans="1:8" ht="15.6" thickTop="1" thickBot="1" x14ac:dyDescent="0.35">
      <c r="A2777" s="1">
        <v>41967</v>
      </c>
      <c r="B2777" s="13" t="s">
        <v>85</v>
      </c>
      <c r="C2777" t="s">
        <v>15</v>
      </c>
      <c r="D2777">
        <v>1</v>
      </c>
      <c r="E2777" t="str">
        <f>VLOOKUP(Ventas[[#This Row],[Representante]],Vendedores[],2,FALSE)</f>
        <v>Jauja</v>
      </c>
      <c r="F2777" t="str">
        <f>VLOOKUP(Ventas[[#This Row],[CódigoProducto]],Productos[[CódigoProducto]:[Costo de venta]],2,FALSE)</f>
        <v>Moto G Plus</v>
      </c>
      <c r="G2777">
        <f>VLOOKUP(Ventas[[#This Row],[CódigoProducto]],Productos[[CódigoProducto]:[Costo de venta]],3,FALSE)</f>
        <v>2376</v>
      </c>
      <c r="H2777">
        <f>VLOOKUP(Ventas[[#This Row],[CódigoProducto]],Productos[[CódigoProducto]:[Costo de venta]],4,FALSE)</f>
        <v>2200</v>
      </c>
    </row>
    <row r="2778" spans="1:8" ht="15.6" thickTop="1" thickBot="1" x14ac:dyDescent="0.35">
      <c r="A2778" s="1">
        <v>41967</v>
      </c>
      <c r="B2778" s="13" t="s">
        <v>86</v>
      </c>
      <c r="C2778" t="s">
        <v>17</v>
      </c>
      <c r="D2778">
        <v>2</v>
      </c>
      <c r="E2778" t="str">
        <f>VLOOKUP(Ventas[[#This Row],[Representante]],Vendedores[],2,FALSE)</f>
        <v>Puerto Maldonado</v>
      </c>
      <c r="F2778" t="str">
        <f>VLOOKUP(Ventas[[#This Row],[CódigoProducto]],Productos[[CódigoProducto]:[Costo de venta]],2,FALSE)</f>
        <v>BLU Advance 5.0</v>
      </c>
      <c r="G2778">
        <f>VLOOKUP(Ventas[[#This Row],[CódigoProducto]],Productos[[CódigoProducto]:[Costo de venta]],3,FALSE)</f>
        <v>1620</v>
      </c>
      <c r="H2778">
        <f>VLOOKUP(Ventas[[#This Row],[CódigoProducto]],Productos[[CódigoProducto]:[Costo de venta]],4,FALSE)</f>
        <v>1350</v>
      </c>
    </row>
    <row r="2779" spans="1:8" ht="15.6" thickTop="1" thickBot="1" x14ac:dyDescent="0.35">
      <c r="A2779" s="1">
        <v>41967</v>
      </c>
      <c r="B2779" s="13" t="s">
        <v>36</v>
      </c>
      <c r="C2779" t="s">
        <v>15</v>
      </c>
      <c r="D2779">
        <v>3</v>
      </c>
      <c r="E2779" t="str">
        <f>VLOOKUP(Ventas[[#This Row],[Representante]],Vendedores[],2,FALSE)</f>
        <v>Barranca</v>
      </c>
      <c r="F2779" t="str">
        <f>VLOOKUP(Ventas[[#This Row],[CódigoProducto]],Productos[[CódigoProducto]:[Costo de venta]],2,FALSE)</f>
        <v>Moto G Plus</v>
      </c>
      <c r="G2779">
        <f>VLOOKUP(Ventas[[#This Row],[CódigoProducto]],Productos[[CódigoProducto]:[Costo de venta]],3,FALSE)</f>
        <v>2376</v>
      </c>
      <c r="H2779">
        <f>VLOOKUP(Ventas[[#This Row],[CódigoProducto]],Productos[[CódigoProducto]:[Costo de venta]],4,FALSE)</f>
        <v>2200</v>
      </c>
    </row>
    <row r="2780" spans="1:8" ht="15.6" thickTop="1" thickBot="1" x14ac:dyDescent="0.35">
      <c r="A2780" s="1">
        <v>41968</v>
      </c>
      <c r="B2780" s="13" t="s">
        <v>87</v>
      </c>
      <c r="C2780" t="s">
        <v>20</v>
      </c>
      <c r="D2780">
        <v>3</v>
      </c>
      <c r="E2780" t="str">
        <f>VLOOKUP(Ventas[[#This Row],[Representante]],Vendedores[],2,FALSE)</f>
        <v>Tumbes</v>
      </c>
      <c r="F2780" t="str">
        <f>VLOOKUP(Ventas[[#This Row],[CódigoProducto]],Productos[[CódigoProducto]:[Costo de venta]],2,FALSE)</f>
        <v>ALCATEL OneTouch</v>
      </c>
      <c r="G2780">
        <f>VLOOKUP(Ventas[[#This Row],[CódigoProducto]],Productos[[CódigoProducto]:[Costo de venta]],3,FALSE)</f>
        <v>1020</v>
      </c>
      <c r="H2780">
        <f>VLOOKUP(Ventas[[#This Row],[CódigoProducto]],Productos[[CódigoProducto]:[Costo de venta]],4,FALSE)</f>
        <v>850</v>
      </c>
    </row>
    <row r="2781" spans="1:8" ht="15.6" thickTop="1" thickBot="1" x14ac:dyDescent="0.35">
      <c r="A2781" s="1">
        <v>41968</v>
      </c>
      <c r="B2781" s="13" t="s">
        <v>88</v>
      </c>
      <c r="C2781" t="s">
        <v>17</v>
      </c>
      <c r="D2781">
        <v>4</v>
      </c>
      <c r="E2781" t="str">
        <f>VLOOKUP(Ventas[[#This Row],[Representante]],Vendedores[],2,FALSE)</f>
        <v>Talara</v>
      </c>
      <c r="F2781" t="str">
        <f>VLOOKUP(Ventas[[#This Row],[CódigoProducto]],Productos[[CódigoProducto]:[Costo de venta]],2,FALSE)</f>
        <v>BLU Advance 5.0</v>
      </c>
      <c r="G2781">
        <f>VLOOKUP(Ventas[[#This Row],[CódigoProducto]],Productos[[CódigoProducto]:[Costo de venta]],3,FALSE)</f>
        <v>1620</v>
      </c>
      <c r="H2781">
        <f>VLOOKUP(Ventas[[#This Row],[CódigoProducto]],Productos[[CódigoProducto]:[Costo de venta]],4,FALSE)</f>
        <v>1350</v>
      </c>
    </row>
    <row r="2782" spans="1:8" ht="15.6" thickTop="1" thickBot="1" x14ac:dyDescent="0.35">
      <c r="A2782" s="1">
        <v>41968</v>
      </c>
      <c r="B2782" s="13" t="s">
        <v>89</v>
      </c>
      <c r="C2782" t="s">
        <v>21</v>
      </c>
      <c r="D2782">
        <v>1</v>
      </c>
      <c r="E2782" t="str">
        <f>VLOOKUP(Ventas[[#This Row],[Representante]],Vendedores[],2,FALSE)</f>
        <v>Paita</v>
      </c>
      <c r="F2782" t="str">
        <f>VLOOKUP(Ventas[[#This Row],[CódigoProducto]],Productos[[CódigoProducto]:[Costo de venta]],2,FALSE)</f>
        <v>BLU Studio X8</v>
      </c>
      <c r="G2782">
        <f>VLOOKUP(Ventas[[#This Row],[CódigoProducto]],Productos[[CódigoProducto]:[Costo de venta]],3,FALSE)</f>
        <v>1012</v>
      </c>
      <c r="H2782">
        <f>VLOOKUP(Ventas[[#This Row],[CódigoProducto]],Productos[[CódigoProducto]:[Costo de venta]],4,FALSE)</f>
        <v>920</v>
      </c>
    </row>
    <row r="2783" spans="1:8" ht="15.6" thickTop="1" thickBot="1" x14ac:dyDescent="0.35">
      <c r="A2783" s="1">
        <v>41968</v>
      </c>
      <c r="B2783" s="13" t="s">
        <v>41</v>
      </c>
      <c r="C2783" t="s">
        <v>13</v>
      </c>
      <c r="D2783">
        <v>1</v>
      </c>
      <c r="E2783" t="str">
        <f>VLOOKUP(Ventas[[#This Row],[Representante]],Vendedores[],2,FALSE)</f>
        <v>Chincha</v>
      </c>
      <c r="F2783" t="str">
        <f>VLOOKUP(Ventas[[#This Row],[CódigoProducto]],Productos[[CódigoProducto]:[Costo de venta]],2,FALSE)</f>
        <v>Xiaomi Redmi Note 9</v>
      </c>
      <c r="G2783">
        <f>VLOOKUP(Ventas[[#This Row],[CódigoProducto]],Productos[[CódigoProducto]:[Costo de venta]],3,FALSE)</f>
        <v>1683</v>
      </c>
      <c r="H2783">
        <f>VLOOKUP(Ventas[[#This Row],[CódigoProducto]],Productos[[CódigoProducto]:[Costo de venta]],4,FALSE)</f>
        <v>1530</v>
      </c>
    </row>
    <row r="2784" spans="1:8" ht="15.6" thickTop="1" thickBot="1" x14ac:dyDescent="0.35">
      <c r="A2784" s="1">
        <v>41968</v>
      </c>
      <c r="B2784" s="13" t="s">
        <v>90</v>
      </c>
      <c r="C2784" t="s">
        <v>21</v>
      </c>
      <c r="D2784">
        <v>25</v>
      </c>
      <c r="E2784" t="str">
        <f>VLOOKUP(Ventas[[#This Row],[Representante]],Vendedores[],2,FALSE)</f>
        <v>Chimbote</v>
      </c>
      <c r="F2784" t="str">
        <f>VLOOKUP(Ventas[[#This Row],[CódigoProducto]],Productos[[CódigoProducto]:[Costo de venta]],2,FALSE)</f>
        <v>BLU Studio X8</v>
      </c>
      <c r="G2784">
        <f>VLOOKUP(Ventas[[#This Row],[CódigoProducto]],Productos[[CódigoProducto]:[Costo de venta]],3,FALSE)</f>
        <v>1012</v>
      </c>
      <c r="H2784">
        <f>VLOOKUP(Ventas[[#This Row],[CódigoProducto]],Productos[[CódigoProducto]:[Costo de venta]],4,FALSE)</f>
        <v>920</v>
      </c>
    </row>
    <row r="2785" spans="1:8" ht="15.6" thickTop="1" thickBot="1" x14ac:dyDescent="0.35">
      <c r="A2785" s="1">
        <v>41968</v>
      </c>
      <c r="B2785" s="13" t="s">
        <v>91</v>
      </c>
      <c r="C2785" t="s">
        <v>17</v>
      </c>
      <c r="D2785">
        <v>1</v>
      </c>
      <c r="E2785" t="str">
        <f>VLOOKUP(Ventas[[#This Row],[Representante]],Vendedores[],2,FALSE)</f>
        <v>Ica</v>
      </c>
      <c r="F2785" t="str">
        <f>VLOOKUP(Ventas[[#This Row],[CódigoProducto]],Productos[[CódigoProducto]:[Costo de venta]],2,FALSE)</f>
        <v>BLU Advance 5.0</v>
      </c>
      <c r="G2785">
        <f>VLOOKUP(Ventas[[#This Row],[CódigoProducto]],Productos[[CódigoProducto]:[Costo de venta]],3,FALSE)</f>
        <v>1620</v>
      </c>
      <c r="H2785">
        <f>VLOOKUP(Ventas[[#This Row],[CódigoProducto]],Productos[[CódigoProducto]:[Costo de venta]],4,FALSE)</f>
        <v>1350</v>
      </c>
    </row>
    <row r="2786" spans="1:8" ht="15.6" thickTop="1" thickBot="1" x14ac:dyDescent="0.35">
      <c r="A2786" s="1">
        <v>41968</v>
      </c>
      <c r="B2786" s="13" t="s">
        <v>42</v>
      </c>
      <c r="C2786" t="s">
        <v>17</v>
      </c>
      <c r="D2786">
        <v>2</v>
      </c>
      <c r="E2786" t="str">
        <f>VLOOKUP(Ventas[[#This Row],[Representante]],Vendedores[],2,FALSE)</f>
        <v>Huánuco</v>
      </c>
      <c r="F2786" t="str">
        <f>VLOOKUP(Ventas[[#This Row],[CódigoProducto]],Productos[[CódigoProducto]:[Costo de venta]],2,FALSE)</f>
        <v>BLU Advance 5.0</v>
      </c>
      <c r="G2786">
        <f>VLOOKUP(Ventas[[#This Row],[CódigoProducto]],Productos[[CódigoProducto]:[Costo de venta]],3,FALSE)</f>
        <v>1620</v>
      </c>
      <c r="H2786">
        <f>VLOOKUP(Ventas[[#This Row],[CódigoProducto]],Productos[[CódigoProducto]:[Costo de venta]],4,FALSE)</f>
        <v>1350</v>
      </c>
    </row>
    <row r="2787" spans="1:8" ht="15.6" thickTop="1" thickBot="1" x14ac:dyDescent="0.35">
      <c r="A2787" s="1">
        <v>41968</v>
      </c>
      <c r="B2787" s="13" t="s">
        <v>92</v>
      </c>
      <c r="C2787" t="s">
        <v>17</v>
      </c>
      <c r="D2787">
        <v>3</v>
      </c>
      <c r="E2787" t="str">
        <f>VLOOKUP(Ventas[[#This Row],[Representante]],Vendedores[],2,FALSE)</f>
        <v>Arequipa</v>
      </c>
      <c r="F2787" t="str">
        <f>VLOOKUP(Ventas[[#This Row],[CódigoProducto]],Productos[[CódigoProducto]:[Costo de venta]],2,FALSE)</f>
        <v>BLU Advance 5.0</v>
      </c>
      <c r="G2787">
        <f>VLOOKUP(Ventas[[#This Row],[CódigoProducto]],Productos[[CódigoProducto]:[Costo de venta]],3,FALSE)</f>
        <v>1620</v>
      </c>
      <c r="H2787">
        <f>VLOOKUP(Ventas[[#This Row],[CódigoProducto]],Productos[[CódigoProducto]:[Costo de venta]],4,FALSE)</f>
        <v>1350</v>
      </c>
    </row>
    <row r="2788" spans="1:8" ht="15.6" thickTop="1" thickBot="1" x14ac:dyDescent="0.35">
      <c r="A2788" s="1">
        <v>41968</v>
      </c>
      <c r="B2788" s="13" t="s">
        <v>93</v>
      </c>
      <c r="C2788" t="s">
        <v>21</v>
      </c>
      <c r="D2788">
        <v>1</v>
      </c>
      <c r="E2788" t="str">
        <f>VLOOKUP(Ventas[[#This Row],[Representante]],Vendedores[],2,FALSE)</f>
        <v>Cajamarca</v>
      </c>
      <c r="F2788" t="str">
        <f>VLOOKUP(Ventas[[#This Row],[CódigoProducto]],Productos[[CódigoProducto]:[Costo de venta]],2,FALSE)</f>
        <v>BLU Studio X8</v>
      </c>
      <c r="G2788">
        <f>VLOOKUP(Ventas[[#This Row],[CódigoProducto]],Productos[[CódigoProducto]:[Costo de venta]],3,FALSE)</f>
        <v>1012</v>
      </c>
      <c r="H2788">
        <f>VLOOKUP(Ventas[[#This Row],[CódigoProducto]],Productos[[CódigoProducto]:[Costo de venta]],4,FALSE)</f>
        <v>920</v>
      </c>
    </row>
    <row r="2789" spans="1:8" ht="15.6" thickTop="1" thickBot="1" x14ac:dyDescent="0.35">
      <c r="A2789" s="1">
        <v>41968</v>
      </c>
      <c r="B2789" s="13" t="s">
        <v>35</v>
      </c>
      <c r="C2789" t="s">
        <v>21</v>
      </c>
      <c r="D2789">
        <v>2</v>
      </c>
      <c r="E2789" t="str">
        <f>VLOOKUP(Ventas[[#This Row],[Representante]],Vendedores[],2,FALSE)</f>
        <v>Huancayo</v>
      </c>
      <c r="F2789" t="str">
        <f>VLOOKUP(Ventas[[#This Row],[CódigoProducto]],Productos[[CódigoProducto]:[Costo de venta]],2,FALSE)</f>
        <v>BLU Studio X8</v>
      </c>
      <c r="G2789">
        <f>VLOOKUP(Ventas[[#This Row],[CódigoProducto]],Productos[[CódigoProducto]:[Costo de venta]],3,FALSE)</f>
        <v>1012</v>
      </c>
      <c r="H2789">
        <f>VLOOKUP(Ventas[[#This Row],[CódigoProducto]],Productos[[CódigoProducto]:[Costo de venta]],4,FALSE)</f>
        <v>920</v>
      </c>
    </row>
    <row r="2790" spans="1:8" ht="15.6" thickTop="1" thickBot="1" x14ac:dyDescent="0.35">
      <c r="A2790" s="1">
        <v>41968</v>
      </c>
      <c r="B2790" s="13" t="s">
        <v>94</v>
      </c>
      <c r="C2790" t="s">
        <v>21</v>
      </c>
      <c r="D2790">
        <v>2</v>
      </c>
      <c r="E2790" t="str">
        <f>VLOOKUP(Ventas[[#This Row],[Representante]],Vendedores[],2,FALSE)</f>
        <v>Piura</v>
      </c>
      <c r="F2790" t="str">
        <f>VLOOKUP(Ventas[[#This Row],[CódigoProducto]],Productos[[CódigoProducto]:[Costo de venta]],2,FALSE)</f>
        <v>BLU Studio X8</v>
      </c>
      <c r="G2790">
        <f>VLOOKUP(Ventas[[#This Row],[CódigoProducto]],Productos[[CódigoProducto]:[Costo de venta]],3,FALSE)</f>
        <v>1012</v>
      </c>
      <c r="H2790">
        <f>VLOOKUP(Ventas[[#This Row],[CódigoProducto]],Productos[[CódigoProducto]:[Costo de venta]],4,FALSE)</f>
        <v>920</v>
      </c>
    </row>
    <row r="2791" spans="1:8" ht="15.6" thickTop="1" thickBot="1" x14ac:dyDescent="0.35">
      <c r="A2791" s="1">
        <v>41968</v>
      </c>
      <c r="B2791" s="13" t="s">
        <v>95</v>
      </c>
      <c r="C2791" t="s">
        <v>16</v>
      </c>
      <c r="D2791">
        <v>2</v>
      </c>
      <c r="E2791" t="str">
        <f>VLOOKUP(Ventas[[#This Row],[Representante]],Vendedores[],2,FALSE)</f>
        <v>Chepén</v>
      </c>
      <c r="F2791" t="str">
        <f>VLOOKUP(Ventas[[#This Row],[CódigoProducto]],Productos[[CódigoProducto]:[Costo de venta]],2,FALSE)</f>
        <v>Huawei Nexus 6P</v>
      </c>
      <c r="G2791">
        <f>VLOOKUP(Ventas[[#This Row],[CódigoProducto]],Productos[[CódigoProducto]:[Costo de venta]],3,FALSE)</f>
        <v>1624</v>
      </c>
      <c r="H2791">
        <f>VLOOKUP(Ventas[[#This Row],[CódigoProducto]],Productos[[CódigoProducto]:[Costo de venta]],4,FALSE)</f>
        <v>1450</v>
      </c>
    </row>
    <row r="2792" spans="1:8" ht="15.6" thickTop="1" thickBot="1" x14ac:dyDescent="0.35">
      <c r="A2792" s="1">
        <v>41968</v>
      </c>
      <c r="B2792" s="13" t="s">
        <v>96</v>
      </c>
      <c r="C2792" t="s">
        <v>21</v>
      </c>
      <c r="D2792">
        <v>4</v>
      </c>
      <c r="E2792" t="str">
        <f>VLOOKUP(Ventas[[#This Row],[Representante]],Vendedores[],2,FALSE)</f>
        <v>Juliaca</v>
      </c>
      <c r="F2792" t="str">
        <f>VLOOKUP(Ventas[[#This Row],[CódigoProducto]],Productos[[CódigoProducto]:[Costo de venta]],2,FALSE)</f>
        <v>BLU Studio X8</v>
      </c>
      <c r="G2792">
        <f>VLOOKUP(Ventas[[#This Row],[CódigoProducto]],Productos[[CódigoProducto]:[Costo de venta]],3,FALSE)</f>
        <v>1012</v>
      </c>
      <c r="H2792">
        <f>VLOOKUP(Ventas[[#This Row],[CódigoProducto]],Productos[[CódigoProducto]:[Costo de venta]],4,FALSE)</f>
        <v>920</v>
      </c>
    </row>
    <row r="2793" spans="1:8" ht="15.6" thickTop="1" thickBot="1" x14ac:dyDescent="0.35">
      <c r="A2793" s="1">
        <v>41968</v>
      </c>
      <c r="B2793" s="13" t="s">
        <v>97</v>
      </c>
      <c r="C2793" t="s">
        <v>24</v>
      </c>
      <c r="D2793">
        <v>22</v>
      </c>
      <c r="E2793" t="str">
        <f>VLOOKUP(Ventas[[#This Row],[Representante]],Vendedores[],2,FALSE)</f>
        <v>Pucallpa</v>
      </c>
      <c r="F2793" t="str">
        <f>VLOOKUP(Ventas[[#This Row],[CódigoProducto]],Productos[[CódigoProducto]:[Costo de venta]],2,FALSE)</f>
        <v>Samsung Galaxy S5</v>
      </c>
      <c r="G2793">
        <f>VLOOKUP(Ventas[[#This Row],[CódigoProducto]],Productos[[CódigoProducto]:[Costo de venta]],3,FALSE)</f>
        <v>2167.1999999999998</v>
      </c>
      <c r="H2793">
        <f>VLOOKUP(Ventas[[#This Row],[CódigoProducto]],Productos[[CódigoProducto]:[Costo de venta]],4,FALSE)</f>
        <v>1720</v>
      </c>
    </row>
    <row r="2794" spans="1:8" ht="15.6" thickTop="1" thickBot="1" x14ac:dyDescent="0.35">
      <c r="A2794" s="1">
        <v>41968</v>
      </c>
      <c r="B2794" s="13" t="s">
        <v>98</v>
      </c>
      <c r="C2794" t="s">
        <v>17</v>
      </c>
      <c r="D2794">
        <v>3</v>
      </c>
      <c r="E2794" t="str">
        <f>VLOOKUP(Ventas[[#This Row],[Representante]],Vendedores[],2,FALSE)</f>
        <v>Lima</v>
      </c>
      <c r="F2794" t="str">
        <f>VLOOKUP(Ventas[[#This Row],[CódigoProducto]],Productos[[CódigoProducto]:[Costo de venta]],2,FALSE)</f>
        <v>BLU Advance 5.0</v>
      </c>
      <c r="G2794">
        <f>VLOOKUP(Ventas[[#This Row],[CódigoProducto]],Productos[[CódigoProducto]:[Costo de venta]],3,FALSE)</f>
        <v>1620</v>
      </c>
      <c r="H2794">
        <f>VLOOKUP(Ventas[[#This Row],[CódigoProducto]],Productos[[CódigoProducto]:[Costo de venta]],4,FALSE)</f>
        <v>1350</v>
      </c>
    </row>
    <row r="2795" spans="1:8" ht="15.6" thickTop="1" thickBot="1" x14ac:dyDescent="0.35">
      <c r="A2795" s="1">
        <v>41968</v>
      </c>
      <c r="B2795" s="13" t="s">
        <v>99</v>
      </c>
      <c r="C2795" t="s">
        <v>22</v>
      </c>
      <c r="D2795">
        <v>1</v>
      </c>
      <c r="E2795" t="str">
        <f>VLOOKUP(Ventas[[#This Row],[Representante]],Vendedores[],2,FALSE)</f>
        <v>Chiclayo</v>
      </c>
      <c r="F2795" t="str">
        <f>VLOOKUP(Ventas[[#This Row],[CódigoProducto]],Productos[[CódigoProducto]:[Costo de venta]],2,FALSE)</f>
        <v>Samsung Galaxy S69</v>
      </c>
      <c r="G2795">
        <f>VLOOKUP(Ventas[[#This Row],[CódigoProducto]],Productos[[CódigoProducto]:[Costo de venta]],3,FALSE)</f>
        <v>998.4</v>
      </c>
      <c r="H2795">
        <f>VLOOKUP(Ventas[[#This Row],[CódigoProducto]],Productos[[CódigoProducto]:[Costo de venta]],4,FALSE)</f>
        <v>960</v>
      </c>
    </row>
    <row r="2796" spans="1:8" ht="15.6" thickTop="1" thickBot="1" x14ac:dyDescent="0.35">
      <c r="A2796" s="1">
        <v>41968</v>
      </c>
      <c r="B2796" s="13" t="s">
        <v>100</v>
      </c>
      <c r="C2796" t="s">
        <v>14</v>
      </c>
      <c r="D2796">
        <v>3</v>
      </c>
      <c r="E2796" t="str">
        <f>VLOOKUP(Ventas[[#This Row],[Representante]],Vendedores[],2,FALSE)</f>
        <v>Cerro de Pasco</v>
      </c>
      <c r="F2796" t="str">
        <f>VLOOKUP(Ventas[[#This Row],[CódigoProducto]],Productos[[CódigoProducto]:[Costo de venta]],2,FALSE)</f>
        <v>Samsung Galaxy A20</v>
      </c>
      <c r="G2796">
        <f>VLOOKUP(Ventas[[#This Row],[CódigoProducto]],Productos[[CódigoProducto]:[Costo de venta]],3,FALSE)</f>
        <v>1725</v>
      </c>
      <c r="H2796">
        <f>VLOOKUP(Ventas[[#This Row],[CódigoProducto]],Productos[[CódigoProducto]:[Costo de venta]],4,FALSE)</f>
        <v>1500</v>
      </c>
    </row>
    <row r="2797" spans="1:8" ht="15.6" thickTop="1" thickBot="1" x14ac:dyDescent="0.35">
      <c r="A2797" s="1">
        <v>41968</v>
      </c>
      <c r="B2797" s="13" t="s">
        <v>101</v>
      </c>
      <c r="C2797" t="s">
        <v>21</v>
      </c>
      <c r="D2797">
        <v>2</v>
      </c>
      <c r="E2797" t="str">
        <f>VLOOKUP(Ventas[[#This Row],[Representante]],Vendedores[],2,FALSE)</f>
        <v>Cañete</v>
      </c>
      <c r="F2797" t="str">
        <f>VLOOKUP(Ventas[[#This Row],[CódigoProducto]],Productos[[CódigoProducto]:[Costo de venta]],2,FALSE)</f>
        <v>BLU Studio X8</v>
      </c>
      <c r="G2797">
        <f>VLOOKUP(Ventas[[#This Row],[CódigoProducto]],Productos[[CódigoProducto]:[Costo de venta]],3,FALSE)</f>
        <v>1012</v>
      </c>
      <c r="H2797">
        <f>VLOOKUP(Ventas[[#This Row],[CódigoProducto]],Productos[[CódigoProducto]:[Costo de venta]],4,FALSE)</f>
        <v>920</v>
      </c>
    </row>
    <row r="2798" spans="1:8" ht="15.6" thickTop="1" thickBot="1" x14ac:dyDescent="0.35">
      <c r="A2798" s="1">
        <v>41968</v>
      </c>
      <c r="B2798" s="13" t="s">
        <v>102</v>
      </c>
      <c r="C2798" t="s">
        <v>17</v>
      </c>
      <c r="D2798">
        <v>2</v>
      </c>
      <c r="E2798" t="str">
        <f>VLOOKUP(Ventas[[#This Row],[Representante]],Vendedores[],2,FALSE)</f>
        <v>Moyobamba</v>
      </c>
      <c r="F2798" t="str">
        <f>VLOOKUP(Ventas[[#This Row],[CódigoProducto]],Productos[[CódigoProducto]:[Costo de venta]],2,FALSE)</f>
        <v>BLU Advance 5.0</v>
      </c>
      <c r="G2798">
        <f>VLOOKUP(Ventas[[#This Row],[CódigoProducto]],Productos[[CódigoProducto]:[Costo de venta]],3,FALSE)</f>
        <v>1620</v>
      </c>
      <c r="H2798">
        <f>VLOOKUP(Ventas[[#This Row],[CódigoProducto]],Productos[[CódigoProducto]:[Costo de venta]],4,FALSE)</f>
        <v>1350</v>
      </c>
    </row>
    <row r="2799" spans="1:8" ht="15.6" thickTop="1" thickBot="1" x14ac:dyDescent="0.35">
      <c r="A2799" s="1">
        <v>41968</v>
      </c>
      <c r="B2799" s="13" t="s">
        <v>53</v>
      </c>
      <c r="C2799" t="s">
        <v>24</v>
      </c>
      <c r="D2799">
        <v>2</v>
      </c>
      <c r="E2799" t="str">
        <f>VLOOKUP(Ventas[[#This Row],[Representante]],Vendedores[],2,FALSE)</f>
        <v>Arequipa</v>
      </c>
      <c r="F2799" t="str">
        <f>VLOOKUP(Ventas[[#This Row],[CódigoProducto]],Productos[[CódigoProducto]:[Costo de venta]],2,FALSE)</f>
        <v>Samsung Galaxy S5</v>
      </c>
      <c r="G2799">
        <f>VLOOKUP(Ventas[[#This Row],[CódigoProducto]],Productos[[CódigoProducto]:[Costo de venta]],3,FALSE)</f>
        <v>2167.1999999999998</v>
      </c>
      <c r="H2799">
        <f>VLOOKUP(Ventas[[#This Row],[CódigoProducto]],Productos[[CódigoProducto]:[Costo de venta]],4,FALSE)</f>
        <v>1720</v>
      </c>
    </row>
    <row r="2800" spans="1:8" ht="15.6" thickTop="1" thickBot="1" x14ac:dyDescent="0.35">
      <c r="A2800" s="1">
        <v>41968</v>
      </c>
      <c r="B2800" s="13" t="s">
        <v>50</v>
      </c>
      <c r="C2800" t="s">
        <v>24</v>
      </c>
      <c r="D2800">
        <v>2</v>
      </c>
      <c r="E2800" t="str">
        <f>VLOOKUP(Ventas[[#This Row],[Representante]],Vendedores[],2,FALSE)</f>
        <v>Cajamarca</v>
      </c>
      <c r="F2800" t="str">
        <f>VLOOKUP(Ventas[[#This Row],[CódigoProducto]],Productos[[CódigoProducto]:[Costo de venta]],2,FALSE)</f>
        <v>Samsung Galaxy S5</v>
      </c>
      <c r="G2800">
        <f>VLOOKUP(Ventas[[#This Row],[CódigoProducto]],Productos[[CódigoProducto]:[Costo de venta]],3,FALSE)</f>
        <v>2167.1999999999998</v>
      </c>
      <c r="H2800">
        <f>VLOOKUP(Ventas[[#This Row],[CódigoProducto]],Productos[[CódigoProducto]:[Costo de venta]],4,FALSE)</f>
        <v>1720</v>
      </c>
    </row>
    <row r="2801" spans="1:8" ht="15.6" thickTop="1" thickBot="1" x14ac:dyDescent="0.35">
      <c r="A2801" s="1">
        <v>41968</v>
      </c>
      <c r="B2801" s="13" t="s">
        <v>34</v>
      </c>
      <c r="C2801" t="s">
        <v>18</v>
      </c>
      <c r="D2801">
        <v>3</v>
      </c>
      <c r="E2801" t="str">
        <f>VLOOKUP(Ventas[[#This Row],[Representante]],Vendedores[],2,FALSE)</f>
        <v>Ica</v>
      </c>
      <c r="F2801" t="str">
        <f>VLOOKUP(Ventas[[#This Row],[CódigoProducto]],Productos[[CódigoProducto]:[Costo de venta]],2,FALSE)</f>
        <v>Apple iPhone 6</v>
      </c>
      <c r="G2801">
        <f>VLOOKUP(Ventas[[#This Row],[CódigoProducto]],Productos[[CódigoProducto]:[Costo de venta]],3,FALSE)</f>
        <v>1312.5</v>
      </c>
      <c r="H2801">
        <f>VLOOKUP(Ventas[[#This Row],[CódigoProducto]],Productos[[CódigoProducto]:[Costo de venta]],4,FALSE)</f>
        <v>1250</v>
      </c>
    </row>
    <row r="2802" spans="1:8" ht="15.6" thickTop="1" thickBot="1" x14ac:dyDescent="0.35">
      <c r="A2802" s="1">
        <v>41968</v>
      </c>
      <c r="B2802" s="13" t="s">
        <v>32</v>
      </c>
      <c r="C2802" t="s">
        <v>15</v>
      </c>
      <c r="D2802">
        <v>20</v>
      </c>
      <c r="E2802" t="str">
        <f>VLOOKUP(Ventas[[#This Row],[Representante]],Vendedores[],2,FALSE)</f>
        <v>Trujillo</v>
      </c>
      <c r="F2802" t="str">
        <f>VLOOKUP(Ventas[[#This Row],[CódigoProducto]],Productos[[CódigoProducto]:[Costo de venta]],2,FALSE)</f>
        <v>Moto G Plus</v>
      </c>
      <c r="G2802">
        <f>VLOOKUP(Ventas[[#This Row],[CódigoProducto]],Productos[[CódigoProducto]:[Costo de venta]],3,FALSE)</f>
        <v>2376</v>
      </c>
      <c r="H2802">
        <f>VLOOKUP(Ventas[[#This Row],[CódigoProducto]],Productos[[CódigoProducto]:[Costo de venta]],4,FALSE)</f>
        <v>2200</v>
      </c>
    </row>
    <row r="2803" spans="1:8" ht="15.6" thickTop="1" thickBot="1" x14ac:dyDescent="0.35">
      <c r="A2803" s="1">
        <v>41968</v>
      </c>
      <c r="B2803" s="13" t="s">
        <v>59</v>
      </c>
      <c r="C2803" t="s">
        <v>20</v>
      </c>
      <c r="D2803">
        <v>2</v>
      </c>
      <c r="E2803" t="str">
        <f>VLOOKUP(Ventas[[#This Row],[Representante]],Vendedores[],2,FALSE)</f>
        <v>Huaral</v>
      </c>
      <c r="F2803" t="str">
        <f>VLOOKUP(Ventas[[#This Row],[CódigoProducto]],Productos[[CódigoProducto]:[Costo de venta]],2,FALSE)</f>
        <v>ALCATEL OneTouch</v>
      </c>
      <c r="G2803">
        <f>VLOOKUP(Ventas[[#This Row],[CódigoProducto]],Productos[[CódigoProducto]:[Costo de venta]],3,FALSE)</f>
        <v>1020</v>
      </c>
      <c r="H2803">
        <f>VLOOKUP(Ventas[[#This Row],[CódigoProducto]],Productos[[CódigoProducto]:[Costo de venta]],4,FALSE)</f>
        <v>850</v>
      </c>
    </row>
    <row r="2804" spans="1:8" ht="15.6" thickTop="1" thickBot="1" x14ac:dyDescent="0.35">
      <c r="A2804" s="1">
        <v>41968</v>
      </c>
      <c r="B2804" s="13" t="s">
        <v>37</v>
      </c>
      <c r="C2804" t="s">
        <v>16</v>
      </c>
      <c r="D2804">
        <v>4</v>
      </c>
      <c r="E2804" t="str">
        <f>VLOOKUP(Ventas[[#This Row],[Representante]],Vendedores[],2,FALSE)</f>
        <v>Chiclayo</v>
      </c>
      <c r="F2804" t="str">
        <f>VLOOKUP(Ventas[[#This Row],[CódigoProducto]],Productos[[CódigoProducto]:[Costo de venta]],2,FALSE)</f>
        <v>Huawei Nexus 6P</v>
      </c>
      <c r="G2804">
        <f>VLOOKUP(Ventas[[#This Row],[CódigoProducto]],Productos[[CódigoProducto]:[Costo de venta]],3,FALSE)</f>
        <v>1624</v>
      </c>
      <c r="H2804">
        <f>VLOOKUP(Ventas[[#This Row],[CódigoProducto]],Productos[[CódigoProducto]:[Costo de venta]],4,FALSE)</f>
        <v>1450</v>
      </c>
    </row>
    <row r="2805" spans="1:8" ht="15.6" thickTop="1" thickBot="1" x14ac:dyDescent="0.35">
      <c r="A2805" s="1">
        <v>41968</v>
      </c>
      <c r="B2805" s="13" t="s">
        <v>38</v>
      </c>
      <c r="C2805" t="s">
        <v>23</v>
      </c>
      <c r="D2805">
        <v>1</v>
      </c>
      <c r="E2805" t="str">
        <f>VLOOKUP(Ventas[[#This Row],[Representante]],Vendedores[],2,FALSE)</f>
        <v>Catacaos</v>
      </c>
      <c r="F2805" t="str">
        <f>VLOOKUP(Ventas[[#This Row],[CódigoProducto]],Productos[[CódigoProducto]:[Costo de venta]],2,FALSE)</f>
        <v>Samsung Galaxy J7</v>
      </c>
      <c r="G2805">
        <f>VLOOKUP(Ventas[[#This Row],[CódigoProducto]],Productos[[CódigoProducto]:[Costo de venta]],3,FALSE)</f>
        <v>2016.5</v>
      </c>
      <c r="H2805">
        <f>VLOOKUP(Ventas[[#This Row],[CódigoProducto]],Productos[[CódigoProducto]:[Costo de venta]],4,FALSE)</f>
        <v>1850</v>
      </c>
    </row>
    <row r="2806" spans="1:8" ht="15.6" thickTop="1" thickBot="1" x14ac:dyDescent="0.35">
      <c r="A2806" s="1">
        <v>41968</v>
      </c>
      <c r="B2806" s="13" t="s">
        <v>43</v>
      </c>
      <c r="C2806" t="s">
        <v>21</v>
      </c>
      <c r="D2806">
        <v>1</v>
      </c>
      <c r="E2806" t="str">
        <f>VLOOKUP(Ventas[[#This Row],[Representante]],Vendedores[],2,FALSE)</f>
        <v>Huancayo</v>
      </c>
      <c r="F2806" t="str">
        <f>VLOOKUP(Ventas[[#This Row],[CódigoProducto]],Productos[[CódigoProducto]:[Costo de venta]],2,FALSE)</f>
        <v>BLU Studio X8</v>
      </c>
      <c r="G2806">
        <f>VLOOKUP(Ventas[[#This Row],[CódigoProducto]],Productos[[CódigoProducto]:[Costo de venta]],3,FALSE)</f>
        <v>1012</v>
      </c>
      <c r="H2806">
        <f>VLOOKUP(Ventas[[#This Row],[CódigoProducto]],Productos[[CódigoProducto]:[Costo de venta]],4,FALSE)</f>
        <v>920</v>
      </c>
    </row>
    <row r="2807" spans="1:8" ht="15.6" thickTop="1" thickBot="1" x14ac:dyDescent="0.35">
      <c r="A2807" s="1">
        <v>41968</v>
      </c>
      <c r="B2807" s="13" t="s">
        <v>49</v>
      </c>
      <c r="C2807" t="s">
        <v>21</v>
      </c>
      <c r="D2807">
        <v>18</v>
      </c>
      <c r="E2807" t="str">
        <f>VLOOKUP(Ventas[[#This Row],[Representante]],Vendedores[],2,FALSE)</f>
        <v>Piura</v>
      </c>
      <c r="F2807" t="str">
        <f>VLOOKUP(Ventas[[#This Row],[CódigoProducto]],Productos[[CódigoProducto]:[Costo de venta]],2,FALSE)</f>
        <v>BLU Studio X8</v>
      </c>
      <c r="G2807">
        <f>VLOOKUP(Ventas[[#This Row],[CódigoProducto]],Productos[[CódigoProducto]:[Costo de venta]],3,FALSE)</f>
        <v>1012</v>
      </c>
      <c r="H2807">
        <f>VLOOKUP(Ventas[[#This Row],[CódigoProducto]],Productos[[CódigoProducto]:[Costo de venta]],4,FALSE)</f>
        <v>920</v>
      </c>
    </row>
    <row r="2808" spans="1:8" ht="15.6" thickTop="1" thickBot="1" x14ac:dyDescent="0.35">
      <c r="A2808" s="1">
        <v>41968</v>
      </c>
      <c r="B2808" s="13" t="s">
        <v>40</v>
      </c>
      <c r="C2808" t="s">
        <v>15</v>
      </c>
      <c r="D2808">
        <v>3</v>
      </c>
      <c r="E2808" t="str">
        <f>VLOOKUP(Ventas[[#This Row],[Representante]],Vendedores[],2,FALSE)</f>
        <v>Iquitos</v>
      </c>
      <c r="F2808" t="str">
        <f>VLOOKUP(Ventas[[#This Row],[CódigoProducto]],Productos[[CódigoProducto]:[Costo de venta]],2,FALSE)</f>
        <v>Moto G Plus</v>
      </c>
      <c r="G2808">
        <f>VLOOKUP(Ventas[[#This Row],[CódigoProducto]],Productos[[CódigoProducto]:[Costo de venta]],3,FALSE)</f>
        <v>2376</v>
      </c>
      <c r="H2808">
        <f>VLOOKUP(Ventas[[#This Row],[CódigoProducto]],Productos[[CódigoProducto]:[Costo de venta]],4,FALSE)</f>
        <v>2200</v>
      </c>
    </row>
    <row r="2809" spans="1:8" ht="15.6" thickTop="1" thickBot="1" x14ac:dyDescent="0.35">
      <c r="A2809" s="1">
        <v>41968</v>
      </c>
      <c r="B2809" s="13" t="s">
        <v>39</v>
      </c>
      <c r="C2809" t="s">
        <v>21</v>
      </c>
      <c r="D2809">
        <v>2</v>
      </c>
      <c r="E2809" t="str">
        <f>VLOOKUP(Ventas[[#This Row],[Representante]],Vendedores[],2,FALSE)</f>
        <v>Tacna</v>
      </c>
      <c r="F2809" t="str">
        <f>VLOOKUP(Ventas[[#This Row],[CódigoProducto]],Productos[[CódigoProducto]:[Costo de venta]],2,FALSE)</f>
        <v>BLU Studio X8</v>
      </c>
      <c r="G2809">
        <f>VLOOKUP(Ventas[[#This Row],[CódigoProducto]],Productos[[CódigoProducto]:[Costo de venta]],3,FALSE)</f>
        <v>1012</v>
      </c>
      <c r="H2809">
        <f>VLOOKUP(Ventas[[#This Row],[CódigoProducto]],Productos[[CódigoProducto]:[Costo de venta]],4,FALSE)</f>
        <v>920</v>
      </c>
    </row>
    <row r="2810" spans="1:8" ht="15.6" thickTop="1" thickBot="1" x14ac:dyDescent="0.35">
      <c r="A2810" s="1">
        <v>41968</v>
      </c>
      <c r="B2810" s="13" t="s">
        <v>48</v>
      </c>
      <c r="C2810" t="s">
        <v>14</v>
      </c>
      <c r="D2810">
        <v>3</v>
      </c>
      <c r="E2810" t="str">
        <f>VLOOKUP(Ventas[[#This Row],[Representante]],Vendedores[],2,FALSE)</f>
        <v>Cusco</v>
      </c>
      <c r="F2810" t="str">
        <f>VLOOKUP(Ventas[[#This Row],[CódigoProducto]],Productos[[CódigoProducto]:[Costo de venta]],2,FALSE)</f>
        <v>Samsung Galaxy A20</v>
      </c>
      <c r="G2810">
        <f>VLOOKUP(Ventas[[#This Row],[CódigoProducto]],Productos[[CódigoProducto]:[Costo de venta]],3,FALSE)</f>
        <v>1725</v>
      </c>
      <c r="H2810">
        <f>VLOOKUP(Ventas[[#This Row],[CódigoProducto]],Productos[[CódigoProducto]:[Costo de venta]],4,FALSE)</f>
        <v>1500</v>
      </c>
    </row>
    <row r="2811" spans="1:8" ht="15.6" thickTop="1" thickBot="1" x14ac:dyDescent="0.35">
      <c r="A2811" s="1">
        <v>41968</v>
      </c>
      <c r="B2811" s="13" t="s">
        <v>47</v>
      </c>
      <c r="C2811" t="s">
        <v>21</v>
      </c>
      <c r="D2811">
        <v>3</v>
      </c>
      <c r="E2811" t="str">
        <f>VLOOKUP(Ventas[[#This Row],[Representante]],Vendedores[],2,FALSE)</f>
        <v>Chimbote</v>
      </c>
      <c r="F2811" t="str">
        <f>VLOOKUP(Ventas[[#This Row],[CódigoProducto]],Productos[[CódigoProducto]:[Costo de venta]],2,FALSE)</f>
        <v>BLU Studio X8</v>
      </c>
      <c r="G2811">
        <f>VLOOKUP(Ventas[[#This Row],[CódigoProducto]],Productos[[CódigoProducto]:[Costo de venta]],3,FALSE)</f>
        <v>1012</v>
      </c>
      <c r="H2811">
        <f>VLOOKUP(Ventas[[#This Row],[CódigoProducto]],Productos[[CódigoProducto]:[Costo de venta]],4,FALSE)</f>
        <v>920</v>
      </c>
    </row>
    <row r="2812" spans="1:8" ht="15.6" thickTop="1" thickBot="1" x14ac:dyDescent="0.35">
      <c r="A2812" s="1">
        <v>41968</v>
      </c>
      <c r="B2812" s="13" t="s">
        <v>56</v>
      </c>
      <c r="C2812" t="s">
        <v>22</v>
      </c>
      <c r="D2812">
        <v>3</v>
      </c>
      <c r="E2812" t="str">
        <f>VLOOKUP(Ventas[[#This Row],[Representante]],Vendedores[],2,FALSE)</f>
        <v>Juliaca</v>
      </c>
      <c r="F2812" t="str">
        <f>VLOOKUP(Ventas[[#This Row],[CódigoProducto]],Productos[[CódigoProducto]:[Costo de venta]],2,FALSE)</f>
        <v>Samsung Galaxy S69</v>
      </c>
      <c r="G2812">
        <f>VLOOKUP(Ventas[[#This Row],[CódigoProducto]],Productos[[CódigoProducto]:[Costo de venta]],3,FALSE)</f>
        <v>998.4</v>
      </c>
      <c r="H2812">
        <f>VLOOKUP(Ventas[[#This Row],[CódigoProducto]],Productos[[CódigoProducto]:[Costo de venta]],4,FALSE)</f>
        <v>960</v>
      </c>
    </row>
    <row r="2813" spans="1:8" ht="15.6" thickTop="1" thickBot="1" x14ac:dyDescent="0.35">
      <c r="A2813" s="1">
        <v>41968</v>
      </c>
      <c r="B2813" s="13" t="s">
        <v>52</v>
      </c>
      <c r="C2813" t="s">
        <v>15</v>
      </c>
      <c r="D2813">
        <v>2</v>
      </c>
      <c r="E2813" t="str">
        <f>VLOOKUP(Ventas[[#This Row],[Representante]],Vendedores[],2,FALSE)</f>
        <v>Ayacucho</v>
      </c>
      <c r="F2813" t="str">
        <f>VLOOKUP(Ventas[[#This Row],[CódigoProducto]],Productos[[CódigoProducto]:[Costo de venta]],2,FALSE)</f>
        <v>Moto G Plus</v>
      </c>
      <c r="G2813">
        <f>VLOOKUP(Ventas[[#This Row],[CódigoProducto]],Productos[[CódigoProducto]:[Costo de venta]],3,FALSE)</f>
        <v>2376</v>
      </c>
      <c r="H2813">
        <f>VLOOKUP(Ventas[[#This Row],[CódigoProducto]],Productos[[CódigoProducto]:[Costo de venta]],4,FALSE)</f>
        <v>2200</v>
      </c>
    </row>
    <row r="2814" spans="1:8" ht="15.6" thickTop="1" thickBot="1" x14ac:dyDescent="0.35">
      <c r="A2814" s="1">
        <v>41968</v>
      </c>
      <c r="B2814" s="13" t="s">
        <v>55</v>
      </c>
      <c r="C2814" t="s">
        <v>17</v>
      </c>
      <c r="D2814">
        <v>3</v>
      </c>
      <c r="E2814" t="str">
        <f>VLOOKUP(Ventas[[#This Row],[Representante]],Vendedores[],2,FALSE)</f>
        <v>Pucallpa</v>
      </c>
      <c r="F2814" t="str">
        <f>VLOOKUP(Ventas[[#This Row],[CódigoProducto]],Productos[[CódigoProducto]:[Costo de venta]],2,FALSE)</f>
        <v>BLU Advance 5.0</v>
      </c>
      <c r="G2814">
        <f>VLOOKUP(Ventas[[#This Row],[CódigoProducto]],Productos[[CódigoProducto]:[Costo de venta]],3,FALSE)</f>
        <v>1620</v>
      </c>
      <c r="H2814">
        <f>VLOOKUP(Ventas[[#This Row],[CódigoProducto]],Productos[[CódigoProducto]:[Costo de venta]],4,FALSE)</f>
        <v>1350</v>
      </c>
    </row>
    <row r="2815" spans="1:8" ht="15.6" thickTop="1" thickBot="1" x14ac:dyDescent="0.35">
      <c r="A2815" s="1">
        <v>41968</v>
      </c>
      <c r="B2815" s="13" t="s">
        <v>57</v>
      </c>
      <c r="C2815" t="s">
        <v>18</v>
      </c>
      <c r="D2815">
        <v>18</v>
      </c>
      <c r="E2815" t="str">
        <f>VLOOKUP(Ventas[[#This Row],[Representante]],Vendedores[],2,FALSE)</f>
        <v>Tumbes</v>
      </c>
      <c r="F2815" t="str">
        <f>VLOOKUP(Ventas[[#This Row],[CódigoProducto]],Productos[[CódigoProducto]:[Costo de venta]],2,FALSE)</f>
        <v>Apple iPhone 6</v>
      </c>
      <c r="G2815">
        <f>VLOOKUP(Ventas[[#This Row],[CódigoProducto]],Productos[[CódigoProducto]:[Costo de venta]],3,FALSE)</f>
        <v>1312.5</v>
      </c>
      <c r="H2815">
        <f>VLOOKUP(Ventas[[#This Row],[CódigoProducto]],Productos[[CódigoProducto]:[Costo de venta]],4,FALSE)</f>
        <v>1250</v>
      </c>
    </row>
    <row r="2816" spans="1:8" ht="15.6" thickTop="1" thickBot="1" x14ac:dyDescent="0.35">
      <c r="A2816" s="1">
        <v>41968</v>
      </c>
      <c r="B2816" s="13" t="s">
        <v>45</v>
      </c>
      <c r="C2816" t="s">
        <v>24</v>
      </c>
      <c r="D2816">
        <v>3</v>
      </c>
      <c r="E2816" t="str">
        <f>VLOOKUP(Ventas[[#This Row],[Representante]],Vendedores[],2,FALSE)</f>
        <v>Ilo</v>
      </c>
      <c r="F2816" t="str">
        <f>VLOOKUP(Ventas[[#This Row],[CódigoProducto]],Productos[[CódigoProducto]:[Costo de venta]],2,FALSE)</f>
        <v>Samsung Galaxy S5</v>
      </c>
      <c r="G2816">
        <f>VLOOKUP(Ventas[[#This Row],[CódigoProducto]],Productos[[CódigoProducto]:[Costo de venta]],3,FALSE)</f>
        <v>2167.1999999999998</v>
      </c>
      <c r="H2816">
        <f>VLOOKUP(Ventas[[#This Row],[CódigoProducto]],Productos[[CódigoProducto]:[Costo de venta]],4,FALSE)</f>
        <v>1720</v>
      </c>
    </row>
    <row r="2817" spans="1:8" ht="15.6" thickTop="1" thickBot="1" x14ac:dyDescent="0.35">
      <c r="A2817" s="1">
        <v>41968</v>
      </c>
      <c r="B2817" s="13" t="s">
        <v>51</v>
      </c>
      <c r="C2817" t="s">
        <v>18</v>
      </c>
      <c r="D2817">
        <v>2</v>
      </c>
      <c r="E2817" t="str">
        <f>VLOOKUP(Ventas[[#This Row],[Representante]],Vendedores[],2,FALSE)</f>
        <v>Huaraz</v>
      </c>
      <c r="F2817" t="str">
        <f>VLOOKUP(Ventas[[#This Row],[CódigoProducto]],Productos[[CódigoProducto]:[Costo de venta]],2,FALSE)</f>
        <v>Apple iPhone 6</v>
      </c>
      <c r="G2817">
        <f>VLOOKUP(Ventas[[#This Row],[CódigoProducto]],Productos[[CódigoProducto]:[Costo de venta]],3,FALSE)</f>
        <v>1312.5</v>
      </c>
      <c r="H2817">
        <f>VLOOKUP(Ventas[[#This Row],[CódigoProducto]],Productos[[CódigoProducto]:[Costo de venta]],4,FALSE)</f>
        <v>1250</v>
      </c>
    </row>
    <row r="2818" spans="1:8" ht="15.6" thickTop="1" thickBot="1" x14ac:dyDescent="0.35">
      <c r="A2818" s="1">
        <v>41968</v>
      </c>
      <c r="B2818" s="13" t="s">
        <v>58</v>
      </c>
      <c r="C2818" t="s">
        <v>17</v>
      </c>
      <c r="D2818">
        <v>2</v>
      </c>
      <c r="E2818" t="str">
        <f>VLOOKUP(Ventas[[#This Row],[Representante]],Vendedores[],2,FALSE)</f>
        <v>Chincha</v>
      </c>
      <c r="F2818" t="str">
        <f>VLOOKUP(Ventas[[#This Row],[CódigoProducto]],Productos[[CódigoProducto]:[Costo de venta]],2,FALSE)</f>
        <v>BLU Advance 5.0</v>
      </c>
      <c r="G2818">
        <f>VLOOKUP(Ventas[[#This Row],[CódigoProducto]],Productos[[CódigoProducto]:[Costo de venta]],3,FALSE)</f>
        <v>1620</v>
      </c>
      <c r="H2818">
        <f>VLOOKUP(Ventas[[#This Row],[CódigoProducto]],Productos[[CódigoProducto]:[Costo de venta]],4,FALSE)</f>
        <v>1350</v>
      </c>
    </row>
    <row r="2819" spans="1:8" ht="15.6" thickTop="1" thickBot="1" x14ac:dyDescent="0.35">
      <c r="A2819" s="1">
        <v>41968</v>
      </c>
      <c r="B2819" s="13" t="s">
        <v>60</v>
      </c>
      <c r="C2819" t="s">
        <v>14</v>
      </c>
      <c r="D2819">
        <v>3</v>
      </c>
      <c r="E2819" t="str">
        <f>VLOOKUP(Ventas[[#This Row],[Representante]],Vendedores[],2,FALSE)</f>
        <v>Pisco</v>
      </c>
      <c r="F2819" t="str">
        <f>VLOOKUP(Ventas[[#This Row],[CódigoProducto]],Productos[[CódigoProducto]:[Costo de venta]],2,FALSE)</f>
        <v>Samsung Galaxy A20</v>
      </c>
      <c r="G2819">
        <f>VLOOKUP(Ventas[[#This Row],[CódigoProducto]],Productos[[CódigoProducto]:[Costo de venta]],3,FALSE)</f>
        <v>1725</v>
      </c>
      <c r="H2819">
        <f>VLOOKUP(Ventas[[#This Row],[CódigoProducto]],Productos[[CódigoProducto]:[Costo de venta]],4,FALSE)</f>
        <v>1500</v>
      </c>
    </row>
    <row r="2820" spans="1:8" ht="15.6" thickTop="1" thickBot="1" x14ac:dyDescent="0.35">
      <c r="A2820" s="1">
        <v>41968</v>
      </c>
      <c r="B2820" s="13" t="s">
        <v>54</v>
      </c>
      <c r="C2820" t="s">
        <v>14</v>
      </c>
      <c r="D2820">
        <v>1</v>
      </c>
      <c r="E2820" t="str">
        <f>VLOOKUP(Ventas[[#This Row],[Representante]],Vendedores[],2,FALSE)</f>
        <v>Cañete</v>
      </c>
      <c r="F2820" t="str">
        <f>VLOOKUP(Ventas[[#This Row],[CódigoProducto]],Productos[[CódigoProducto]:[Costo de venta]],2,FALSE)</f>
        <v>Samsung Galaxy A20</v>
      </c>
      <c r="G2820">
        <f>VLOOKUP(Ventas[[#This Row],[CódigoProducto]],Productos[[CódigoProducto]:[Costo de venta]],3,FALSE)</f>
        <v>1725</v>
      </c>
      <c r="H2820">
        <f>VLOOKUP(Ventas[[#This Row],[CódigoProducto]],Productos[[CódigoProducto]:[Costo de venta]],4,FALSE)</f>
        <v>1500</v>
      </c>
    </row>
    <row r="2821" spans="1:8" ht="15.6" thickTop="1" thickBot="1" x14ac:dyDescent="0.35">
      <c r="A2821" s="1">
        <v>41968</v>
      </c>
      <c r="B2821" s="13" t="s">
        <v>63</v>
      </c>
      <c r="C2821" t="s">
        <v>22</v>
      </c>
      <c r="D2821">
        <v>1</v>
      </c>
      <c r="E2821" t="str">
        <f>VLOOKUP(Ventas[[#This Row],[Representante]],Vendedores[],2,FALSE)</f>
        <v>Jaén</v>
      </c>
      <c r="F2821" t="str">
        <f>VLOOKUP(Ventas[[#This Row],[CódigoProducto]],Productos[[CódigoProducto]:[Costo de venta]],2,FALSE)</f>
        <v>Samsung Galaxy S69</v>
      </c>
      <c r="G2821">
        <f>VLOOKUP(Ventas[[#This Row],[CódigoProducto]],Productos[[CódigoProducto]:[Costo de venta]],3,FALSE)</f>
        <v>998.4</v>
      </c>
      <c r="H2821">
        <f>VLOOKUP(Ventas[[#This Row],[CódigoProducto]],Productos[[CódigoProducto]:[Costo de venta]],4,FALSE)</f>
        <v>960</v>
      </c>
    </row>
    <row r="2822" spans="1:8" ht="15.6" thickTop="1" thickBot="1" x14ac:dyDescent="0.35">
      <c r="A2822" s="1">
        <v>41968</v>
      </c>
      <c r="B2822" s="13" t="s">
        <v>64</v>
      </c>
      <c r="C2822" t="s">
        <v>17</v>
      </c>
      <c r="D2822">
        <v>2</v>
      </c>
      <c r="E2822" t="str">
        <f>VLOOKUP(Ventas[[#This Row],[Representante]],Vendedores[],2,FALSE)</f>
        <v>Moyobamba</v>
      </c>
      <c r="F2822" t="str">
        <f>VLOOKUP(Ventas[[#This Row],[CódigoProducto]],Productos[[CódigoProducto]:[Costo de venta]],2,FALSE)</f>
        <v>BLU Advance 5.0</v>
      </c>
      <c r="G2822">
        <f>VLOOKUP(Ventas[[#This Row],[CódigoProducto]],Productos[[CódigoProducto]:[Costo de venta]],3,FALSE)</f>
        <v>1620</v>
      </c>
      <c r="H2822">
        <f>VLOOKUP(Ventas[[#This Row],[CódigoProducto]],Productos[[CódigoProducto]:[Costo de venta]],4,FALSE)</f>
        <v>1350</v>
      </c>
    </row>
    <row r="2823" spans="1:8" ht="15.6" thickTop="1" thickBot="1" x14ac:dyDescent="0.35">
      <c r="A2823" s="1">
        <v>41968</v>
      </c>
      <c r="B2823" s="13" t="s">
        <v>65</v>
      </c>
      <c r="C2823" t="s">
        <v>18</v>
      </c>
      <c r="D2823">
        <v>1</v>
      </c>
      <c r="E2823" t="str">
        <f>VLOOKUP(Ventas[[#This Row],[Representante]],Vendedores[],2,FALSE)</f>
        <v>Barranca</v>
      </c>
      <c r="F2823" t="str">
        <f>VLOOKUP(Ventas[[#This Row],[CódigoProducto]],Productos[[CódigoProducto]:[Costo de venta]],2,FALSE)</f>
        <v>Apple iPhone 6</v>
      </c>
      <c r="G2823">
        <f>VLOOKUP(Ventas[[#This Row],[CódigoProducto]],Productos[[CódigoProducto]:[Costo de venta]],3,FALSE)</f>
        <v>1312.5</v>
      </c>
      <c r="H2823">
        <f>VLOOKUP(Ventas[[#This Row],[CódigoProducto]],Productos[[CódigoProducto]:[Costo de venta]],4,FALSE)</f>
        <v>1250</v>
      </c>
    </row>
    <row r="2824" spans="1:8" ht="15.6" thickTop="1" thickBot="1" x14ac:dyDescent="0.35">
      <c r="A2824" s="1">
        <v>41968</v>
      </c>
      <c r="B2824" s="13" t="s">
        <v>66</v>
      </c>
      <c r="C2824" t="s">
        <v>24</v>
      </c>
      <c r="D2824">
        <v>2</v>
      </c>
      <c r="E2824" t="str">
        <f>VLOOKUP(Ventas[[#This Row],[Representante]],Vendedores[],2,FALSE)</f>
        <v>Huacho</v>
      </c>
      <c r="F2824" t="str">
        <f>VLOOKUP(Ventas[[#This Row],[CódigoProducto]],Productos[[CódigoProducto]:[Costo de venta]],2,FALSE)</f>
        <v>Samsung Galaxy S5</v>
      </c>
      <c r="G2824">
        <f>VLOOKUP(Ventas[[#This Row],[CódigoProducto]],Productos[[CódigoProducto]:[Costo de venta]],3,FALSE)</f>
        <v>2167.1999999999998</v>
      </c>
      <c r="H2824">
        <f>VLOOKUP(Ventas[[#This Row],[CódigoProducto]],Productos[[CódigoProducto]:[Costo de venta]],4,FALSE)</f>
        <v>1720</v>
      </c>
    </row>
    <row r="2825" spans="1:8" ht="15.6" thickTop="1" thickBot="1" x14ac:dyDescent="0.35">
      <c r="A2825" s="1">
        <v>41968</v>
      </c>
      <c r="B2825" s="13" t="s">
        <v>67</v>
      </c>
      <c r="C2825" t="s">
        <v>24</v>
      </c>
      <c r="D2825">
        <v>2</v>
      </c>
      <c r="E2825" t="str">
        <f>VLOOKUP(Ventas[[#This Row],[Representante]],Vendedores[],2,FALSE)</f>
        <v>Tingo María</v>
      </c>
      <c r="F2825" t="str">
        <f>VLOOKUP(Ventas[[#This Row],[CódigoProducto]],Productos[[CódigoProducto]:[Costo de venta]],2,FALSE)</f>
        <v>Samsung Galaxy S5</v>
      </c>
      <c r="G2825">
        <f>VLOOKUP(Ventas[[#This Row],[CódigoProducto]],Productos[[CódigoProducto]:[Costo de venta]],3,FALSE)</f>
        <v>2167.1999999999998</v>
      </c>
      <c r="H2825">
        <f>VLOOKUP(Ventas[[#This Row],[CódigoProducto]],Productos[[CódigoProducto]:[Costo de venta]],4,FALSE)</f>
        <v>1720</v>
      </c>
    </row>
    <row r="2826" spans="1:8" ht="15.6" thickTop="1" thickBot="1" x14ac:dyDescent="0.35">
      <c r="A2826" s="1">
        <v>41968</v>
      </c>
      <c r="B2826" s="13" t="s">
        <v>68</v>
      </c>
      <c r="C2826" t="s">
        <v>17</v>
      </c>
      <c r="D2826">
        <v>2</v>
      </c>
      <c r="E2826" t="str">
        <f>VLOOKUP(Ventas[[#This Row],[Representante]],Vendedores[],2,FALSE)</f>
        <v>Paita</v>
      </c>
      <c r="F2826" t="str">
        <f>VLOOKUP(Ventas[[#This Row],[CódigoProducto]],Productos[[CódigoProducto]:[Costo de venta]],2,FALSE)</f>
        <v>BLU Advance 5.0</v>
      </c>
      <c r="G2826">
        <f>VLOOKUP(Ventas[[#This Row],[CódigoProducto]],Productos[[CódigoProducto]:[Costo de venta]],3,FALSE)</f>
        <v>1620</v>
      </c>
      <c r="H2826">
        <f>VLOOKUP(Ventas[[#This Row],[CódigoProducto]],Productos[[CódigoProducto]:[Costo de venta]],4,FALSE)</f>
        <v>1350</v>
      </c>
    </row>
    <row r="2827" spans="1:8" ht="15.6" thickTop="1" thickBot="1" x14ac:dyDescent="0.35">
      <c r="A2827" s="1">
        <v>41968</v>
      </c>
      <c r="B2827" s="13" t="s">
        <v>62</v>
      </c>
      <c r="C2827" t="s">
        <v>24</v>
      </c>
      <c r="D2827">
        <v>2</v>
      </c>
      <c r="E2827" t="str">
        <f>VLOOKUP(Ventas[[#This Row],[Representante]],Vendedores[],2,FALSE)</f>
        <v>Sullana</v>
      </c>
      <c r="F2827" t="str">
        <f>VLOOKUP(Ventas[[#This Row],[CódigoProducto]],Productos[[CódigoProducto]:[Costo de venta]],2,FALSE)</f>
        <v>Samsung Galaxy S5</v>
      </c>
      <c r="G2827">
        <f>VLOOKUP(Ventas[[#This Row],[CódigoProducto]],Productos[[CódigoProducto]:[Costo de venta]],3,FALSE)</f>
        <v>2167.1999999999998</v>
      </c>
      <c r="H2827">
        <f>VLOOKUP(Ventas[[#This Row],[CódigoProducto]],Productos[[CódigoProducto]:[Costo de venta]],4,FALSE)</f>
        <v>1720</v>
      </c>
    </row>
    <row r="2828" spans="1:8" ht="15.6" thickTop="1" thickBot="1" x14ac:dyDescent="0.35">
      <c r="A2828" s="1">
        <v>41968</v>
      </c>
      <c r="B2828" s="13" t="s">
        <v>61</v>
      </c>
      <c r="C2828" t="s">
        <v>17</v>
      </c>
      <c r="D2828">
        <v>2</v>
      </c>
      <c r="E2828" t="str">
        <f>VLOOKUP(Ventas[[#This Row],[Representante]],Vendedores[],2,FALSE)</f>
        <v>Cerro de Pasco</v>
      </c>
      <c r="F2828" t="str">
        <f>VLOOKUP(Ventas[[#This Row],[CódigoProducto]],Productos[[CódigoProducto]:[Costo de venta]],2,FALSE)</f>
        <v>BLU Advance 5.0</v>
      </c>
      <c r="G2828">
        <f>VLOOKUP(Ventas[[#This Row],[CódigoProducto]],Productos[[CódigoProducto]:[Costo de venta]],3,FALSE)</f>
        <v>1620</v>
      </c>
      <c r="H2828">
        <f>VLOOKUP(Ventas[[#This Row],[CódigoProducto]],Productos[[CódigoProducto]:[Costo de venta]],4,FALSE)</f>
        <v>1350</v>
      </c>
    </row>
    <row r="2829" spans="1:8" ht="15.6" thickTop="1" thickBot="1" x14ac:dyDescent="0.35">
      <c r="A2829" s="1">
        <v>41968</v>
      </c>
      <c r="B2829" s="13" t="s">
        <v>69</v>
      </c>
      <c r="C2829" t="s">
        <v>24</v>
      </c>
      <c r="D2829">
        <v>2</v>
      </c>
      <c r="E2829" t="str">
        <f>VLOOKUP(Ventas[[#This Row],[Representante]],Vendedores[],2,FALSE)</f>
        <v>Satipo</v>
      </c>
      <c r="F2829" t="str">
        <f>VLOOKUP(Ventas[[#This Row],[CódigoProducto]],Productos[[CódigoProducto]:[Costo de venta]],2,FALSE)</f>
        <v>Samsung Galaxy S5</v>
      </c>
      <c r="G2829">
        <f>VLOOKUP(Ventas[[#This Row],[CódigoProducto]],Productos[[CódigoProducto]:[Costo de venta]],3,FALSE)</f>
        <v>2167.1999999999998</v>
      </c>
      <c r="H2829">
        <f>VLOOKUP(Ventas[[#This Row],[CódigoProducto]],Productos[[CódigoProducto]:[Costo de venta]],4,FALSE)</f>
        <v>1720</v>
      </c>
    </row>
    <row r="2830" spans="1:8" ht="15.6" thickTop="1" thickBot="1" x14ac:dyDescent="0.35">
      <c r="A2830" s="1">
        <v>41968</v>
      </c>
      <c r="B2830" s="13" t="s">
        <v>70</v>
      </c>
      <c r="C2830" t="s">
        <v>20</v>
      </c>
      <c r="D2830">
        <v>3</v>
      </c>
      <c r="E2830" t="str">
        <f>VLOOKUP(Ventas[[#This Row],[Representante]],Vendedores[],2,FALSE)</f>
        <v>Talara</v>
      </c>
      <c r="F2830" t="str">
        <f>VLOOKUP(Ventas[[#This Row],[CódigoProducto]],Productos[[CódigoProducto]:[Costo de venta]],2,FALSE)</f>
        <v>ALCATEL OneTouch</v>
      </c>
      <c r="G2830">
        <f>VLOOKUP(Ventas[[#This Row],[CódigoProducto]],Productos[[CódigoProducto]:[Costo de venta]],3,FALSE)</f>
        <v>1020</v>
      </c>
      <c r="H2830">
        <f>VLOOKUP(Ventas[[#This Row],[CódigoProducto]],Productos[[CódigoProducto]:[Costo de venta]],4,FALSE)</f>
        <v>850</v>
      </c>
    </row>
    <row r="2831" spans="1:8" ht="15.6" thickTop="1" thickBot="1" x14ac:dyDescent="0.35">
      <c r="A2831" s="1">
        <v>41968</v>
      </c>
      <c r="B2831" s="13" t="s">
        <v>71</v>
      </c>
      <c r="C2831" t="s">
        <v>17</v>
      </c>
      <c r="D2831">
        <v>1</v>
      </c>
      <c r="E2831" t="str">
        <f>VLOOKUP(Ventas[[#This Row],[Representante]],Vendedores[],2,FALSE)</f>
        <v>Yurimaguas</v>
      </c>
      <c r="F2831" t="str">
        <f>VLOOKUP(Ventas[[#This Row],[CódigoProducto]],Productos[[CódigoProducto]:[Costo de venta]],2,FALSE)</f>
        <v>BLU Advance 5.0</v>
      </c>
      <c r="G2831">
        <f>VLOOKUP(Ventas[[#This Row],[CódigoProducto]],Productos[[CódigoProducto]:[Costo de venta]],3,FALSE)</f>
        <v>1620</v>
      </c>
      <c r="H2831">
        <f>VLOOKUP(Ventas[[#This Row],[CódigoProducto]],Productos[[CódigoProducto]:[Costo de venta]],4,FALSE)</f>
        <v>1350</v>
      </c>
    </row>
    <row r="2832" spans="1:8" ht="15.6" thickTop="1" thickBot="1" x14ac:dyDescent="0.35">
      <c r="A2832" s="1">
        <v>41968</v>
      </c>
      <c r="B2832" s="13" t="s">
        <v>46</v>
      </c>
      <c r="C2832" t="s">
        <v>21</v>
      </c>
      <c r="D2832">
        <v>1</v>
      </c>
      <c r="E2832" t="str">
        <f>VLOOKUP(Ventas[[#This Row],[Representante]],Vendedores[],2,FALSE)</f>
        <v>Sicuani</v>
      </c>
      <c r="F2832" t="str">
        <f>VLOOKUP(Ventas[[#This Row],[CódigoProducto]],Productos[[CódigoProducto]:[Costo de venta]],2,FALSE)</f>
        <v>BLU Studio X8</v>
      </c>
      <c r="G2832">
        <f>VLOOKUP(Ventas[[#This Row],[CódigoProducto]],Productos[[CódigoProducto]:[Costo de venta]],3,FALSE)</f>
        <v>1012</v>
      </c>
      <c r="H2832">
        <f>VLOOKUP(Ventas[[#This Row],[CódigoProducto]],Productos[[CódigoProducto]:[Costo de venta]],4,FALSE)</f>
        <v>920</v>
      </c>
    </row>
    <row r="2833" spans="1:8" ht="15.6" thickTop="1" thickBot="1" x14ac:dyDescent="0.35">
      <c r="A2833" s="1">
        <v>41968</v>
      </c>
      <c r="B2833" s="13" t="s">
        <v>72</v>
      </c>
      <c r="C2833" t="s">
        <v>14</v>
      </c>
      <c r="D2833">
        <v>3</v>
      </c>
      <c r="E2833" t="str">
        <f>VLOOKUP(Ventas[[#This Row],[Representante]],Vendedores[],2,FALSE)</f>
        <v>Sechura</v>
      </c>
      <c r="F2833" t="str">
        <f>VLOOKUP(Ventas[[#This Row],[CódigoProducto]],Productos[[CódigoProducto]:[Costo de venta]],2,FALSE)</f>
        <v>Samsung Galaxy A20</v>
      </c>
      <c r="G2833">
        <f>VLOOKUP(Ventas[[#This Row],[CódigoProducto]],Productos[[CódigoProducto]:[Costo de venta]],3,FALSE)</f>
        <v>1725</v>
      </c>
      <c r="H2833">
        <f>VLOOKUP(Ventas[[#This Row],[CódigoProducto]],Productos[[CódigoProducto]:[Costo de venta]],4,FALSE)</f>
        <v>1500</v>
      </c>
    </row>
    <row r="2834" spans="1:8" ht="15.6" thickTop="1" thickBot="1" x14ac:dyDescent="0.35">
      <c r="A2834" s="1">
        <v>41968</v>
      </c>
      <c r="B2834" s="13" t="s">
        <v>73</v>
      </c>
      <c r="C2834" t="s">
        <v>23</v>
      </c>
      <c r="D2834">
        <v>8</v>
      </c>
      <c r="E2834" t="str">
        <f>VLOOKUP(Ventas[[#This Row],[Representante]],Vendedores[],2,FALSE)</f>
        <v>Puerto Maldonado</v>
      </c>
      <c r="F2834" t="str">
        <f>VLOOKUP(Ventas[[#This Row],[CódigoProducto]],Productos[[CódigoProducto]:[Costo de venta]],2,FALSE)</f>
        <v>Samsung Galaxy J7</v>
      </c>
      <c r="G2834">
        <f>VLOOKUP(Ventas[[#This Row],[CódigoProducto]],Productos[[CódigoProducto]:[Costo de venta]],3,FALSE)</f>
        <v>2016.5</v>
      </c>
      <c r="H2834">
        <f>VLOOKUP(Ventas[[#This Row],[CódigoProducto]],Productos[[CódigoProducto]:[Costo de venta]],4,FALSE)</f>
        <v>1850</v>
      </c>
    </row>
    <row r="2835" spans="1:8" ht="15.6" thickTop="1" thickBot="1" x14ac:dyDescent="0.35">
      <c r="A2835" s="1">
        <v>41968</v>
      </c>
      <c r="B2835" s="13" t="s">
        <v>74</v>
      </c>
      <c r="C2835" t="s">
        <v>14</v>
      </c>
      <c r="D2835">
        <v>1</v>
      </c>
      <c r="E2835" t="str">
        <f>VLOOKUP(Ventas[[#This Row],[Representante]],Vendedores[],2,FALSE)</f>
        <v>Huánuco</v>
      </c>
      <c r="F2835" t="str">
        <f>VLOOKUP(Ventas[[#This Row],[CódigoProducto]],Productos[[CódigoProducto]:[Costo de venta]],2,FALSE)</f>
        <v>Samsung Galaxy A20</v>
      </c>
      <c r="G2835">
        <f>VLOOKUP(Ventas[[#This Row],[CódigoProducto]],Productos[[CódigoProducto]:[Costo de venta]],3,FALSE)</f>
        <v>1725</v>
      </c>
      <c r="H2835">
        <f>VLOOKUP(Ventas[[#This Row],[CódigoProducto]],Productos[[CódigoProducto]:[Costo de venta]],4,FALSE)</f>
        <v>1500</v>
      </c>
    </row>
    <row r="2836" spans="1:8" ht="15.6" thickTop="1" thickBot="1" x14ac:dyDescent="0.35">
      <c r="A2836" s="1">
        <v>41968</v>
      </c>
      <c r="B2836" s="13" t="s">
        <v>75</v>
      </c>
      <c r="C2836" t="s">
        <v>14</v>
      </c>
      <c r="D2836">
        <v>3</v>
      </c>
      <c r="E2836" t="str">
        <f>VLOOKUP(Ventas[[#This Row],[Representante]],Vendedores[],2,FALSE)</f>
        <v>Tarapoto</v>
      </c>
      <c r="F2836" t="str">
        <f>VLOOKUP(Ventas[[#This Row],[CódigoProducto]],Productos[[CódigoProducto]:[Costo de venta]],2,FALSE)</f>
        <v>Samsung Galaxy A20</v>
      </c>
      <c r="G2836">
        <f>VLOOKUP(Ventas[[#This Row],[CódigoProducto]],Productos[[CódigoProducto]:[Costo de venta]],3,FALSE)</f>
        <v>1725</v>
      </c>
      <c r="H2836">
        <f>VLOOKUP(Ventas[[#This Row],[CódigoProducto]],Productos[[CódigoProducto]:[Costo de venta]],4,FALSE)</f>
        <v>1500</v>
      </c>
    </row>
    <row r="2837" spans="1:8" ht="15.6" thickTop="1" thickBot="1" x14ac:dyDescent="0.35">
      <c r="A2837" s="1">
        <v>41968</v>
      </c>
      <c r="B2837" s="13" t="s">
        <v>76</v>
      </c>
      <c r="C2837" t="s">
        <v>21</v>
      </c>
      <c r="D2837">
        <v>2</v>
      </c>
      <c r="E2837" t="str">
        <f>VLOOKUP(Ventas[[#This Row],[Representante]],Vendedores[],2,FALSE)</f>
        <v>Chepén</v>
      </c>
      <c r="F2837" t="str">
        <f>VLOOKUP(Ventas[[#This Row],[CódigoProducto]],Productos[[CódigoProducto]:[Costo de venta]],2,FALSE)</f>
        <v>BLU Studio X8</v>
      </c>
      <c r="G2837">
        <f>VLOOKUP(Ventas[[#This Row],[CódigoProducto]],Productos[[CódigoProducto]:[Costo de venta]],3,FALSE)</f>
        <v>1012</v>
      </c>
      <c r="H2837">
        <f>VLOOKUP(Ventas[[#This Row],[CódigoProducto]],Productos[[CódigoProducto]:[Costo de venta]],4,FALSE)</f>
        <v>920</v>
      </c>
    </row>
    <row r="2838" spans="1:8" ht="15.6" thickTop="1" thickBot="1" x14ac:dyDescent="0.35">
      <c r="A2838" s="1">
        <v>41968</v>
      </c>
      <c r="B2838" s="13" t="s">
        <v>77</v>
      </c>
      <c r="C2838" t="s">
        <v>14</v>
      </c>
      <c r="D2838">
        <v>3</v>
      </c>
      <c r="E2838" t="str">
        <f>VLOOKUP(Ventas[[#This Row],[Representante]],Vendedores[],2,FALSE)</f>
        <v>Moquegua</v>
      </c>
      <c r="F2838" t="str">
        <f>VLOOKUP(Ventas[[#This Row],[CódigoProducto]],Productos[[CódigoProducto]:[Costo de venta]],2,FALSE)</f>
        <v>Samsung Galaxy A20</v>
      </c>
      <c r="G2838">
        <f>VLOOKUP(Ventas[[#This Row],[CódigoProducto]],Productos[[CódigoProducto]:[Costo de venta]],3,FALSE)</f>
        <v>1725</v>
      </c>
      <c r="H2838">
        <f>VLOOKUP(Ventas[[#This Row],[CódigoProducto]],Productos[[CódigoProducto]:[Costo de venta]],4,FALSE)</f>
        <v>1500</v>
      </c>
    </row>
    <row r="2839" spans="1:8" ht="15.6" thickTop="1" thickBot="1" x14ac:dyDescent="0.35">
      <c r="A2839" s="1">
        <v>41968</v>
      </c>
      <c r="B2839" s="13" t="s">
        <v>78</v>
      </c>
      <c r="C2839" t="s">
        <v>15</v>
      </c>
      <c r="D2839">
        <v>3</v>
      </c>
      <c r="E2839" t="str">
        <f>VLOOKUP(Ventas[[#This Row],[Representante]],Vendedores[],2,FALSE)</f>
        <v>Tarma</v>
      </c>
      <c r="F2839" t="str">
        <f>VLOOKUP(Ventas[[#This Row],[CódigoProducto]],Productos[[CódigoProducto]:[Costo de venta]],2,FALSE)</f>
        <v>Moto G Plus</v>
      </c>
      <c r="G2839">
        <f>VLOOKUP(Ventas[[#This Row],[CódigoProducto]],Productos[[CódigoProducto]:[Costo de venta]],3,FALSE)</f>
        <v>2376</v>
      </c>
      <c r="H2839">
        <f>VLOOKUP(Ventas[[#This Row],[CódigoProducto]],Productos[[CódigoProducto]:[Costo de venta]],4,FALSE)</f>
        <v>2200</v>
      </c>
    </row>
    <row r="2840" spans="1:8" ht="15.6" thickTop="1" thickBot="1" x14ac:dyDescent="0.35">
      <c r="A2840" s="1">
        <v>41968</v>
      </c>
      <c r="B2840" s="13" t="s">
        <v>79</v>
      </c>
      <c r="C2840" t="s">
        <v>21</v>
      </c>
      <c r="D2840">
        <v>3</v>
      </c>
      <c r="E2840" t="str">
        <f>VLOOKUP(Ventas[[#This Row],[Representante]],Vendedores[],2,FALSE)</f>
        <v>Ayacucho</v>
      </c>
      <c r="F2840" t="str">
        <f>VLOOKUP(Ventas[[#This Row],[CódigoProducto]],Productos[[CódigoProducto]:[Costo de venta]],2,FALSE)</f>
        <v>BLU Studio X8</v>
      </c>
      <c r="G2840">
        <f>VLOOKUP(Ventas[[#This Row],[CódigoProducto]],Productos[[CódigoProducto]:[Costo de venta]],3,FALSE)</f>
        <v>1012</v>
      </c>
      <c r="H2840">
        <f>VLOOKUP(Ventas[[#This Row],[CódigoProducto]],Productos[[CódigoProducto]:[Costo de venta]],4,FALSE)</f>
        <v>920</v>
      </c>
    </row>
    <row r="2841" spans="1:8" ht="15.6" thickTop="1" thickBot="1" x14ac:dyDescent="0.35">
      <c r="A2841" s="1">
        <v>41968</v>
      </c>
      <c r="B2841" s="13" t="s">
        <v>80</v>
      </c>
      <c r="C2841" t="s">
        <v>17</v>
      </c>
      <c r="D2841">
        <v>3</v>
      </c>
      <c r="E2841" t="str">
        <f>VLOOKUP(Ventas[[#This Row],[Representante]],Vendedores[],2,FALSE)</f>
        <v>Tacna</v>
      </c>
      <c r="F2841" t="str">
        <f>VLOOKUP(Ventas[[#This Row],[CódigoProducto]],Productos[[CódigoProducto]:[Costo de venta]],2,FALSE)</f>
        <v>BLU Advance 5.0</v>
      </c>
      <c r="G2841">
        <f>VLOOKUP(Ventas[[#This Row],[CódigoProducto]],Productos[[CódigoProducto]:[Costo de venta]],3,FALSE)</f>
        <v>1620</v>
      </c>
      <c r="H2841">
        <f>VLOOKUP(Ventas[[#This Row],[CódigoProducto]],Productos[[CódigoProducto]:[Costo de venta]],4,FALSE)</f>
        <v>1350</v>
      </c>
    </row>
    <row r="2842" spans="1:8" ht="15.6" thickTop="1" thickBot="1" x14ac:dyDescent="0.35">
      <c r="A2842" s="1">
        <v>41968</v>
      </c>
      <c r="B2842" s="13" t="s">
        <v>81</v>
      </c>
      <c r="C2842" t="s">
        <v>20</v>
      </c>
      <c r="D2842">
        <v>14</v>
      </c>
      <c r="E2842" t="str">
        <f>VLOOKUP(Ventas[[#This Row],[Representante]],Vendedores[],2,FALSE)</f>
        <v>Huacho</v>
      </c>
      <c r="F2842" t="str">
        <f>VLOOKUP(Ventas[[#This Row],[CódigoProducto]],Productos[[CódigoProducto]:[Costo de venta]],2,FALSE)</f>
        <v>ALCATEL OneTouch</v>
      </c>
      <c r="G2842">
        <f>VLOOKUP(Ventas[[#This Row],[CódigoProducto]],Productos[[CódigoProducto]:[Costo de venta]],3,FALSE)</f>
        <v>1020</v>
      </c>
      <c r="H2842">
        <f>VLOOKUP(Ventas[[#This Row],[CódigoProducto]],Productos[[CódigoProducto]:[Costo de venta]],4,FALSE)</f>
        <v>850</v>
      </c>
    </row>
    <row r="2843" spans="1:8" ht="15.6" thickTop="1" thickBot="1" x14ac:dyDescent="0.35">
      <c r="A2843" s="1">
        <v>41968</v>
      </c>
      <c r="B2843" s="13" t="s">
        <v>44</v>
      </c>
      <c r="C2843" t="s">
        <v>17</v>
      </c>
      <c r="D2843">
        <v>18</v>
      </c>
      <c r="E2843" t="str">
        <f>VLOOKUP(Ventas[[#This Row],[Representante]],Vendedores[],2,FALSE)</f>
        <v>Iquitos</v>
      </c>
      <c r="F2843" t="str">
        <f>VLOOKUP(Ventas[[#This Row],[CódigoProducto]],Productos[[CódigoProducto]:[Costo de venta]],2,FALSE)</f>
        <v>BLU Advance 5.0</v>
      </c>
      <c r="G2843">
        <f>VLOOKUP(Ventas[[#This Row],[CódigoProducto]],Productos[[CódigoProducto]:[Costo de venta]],3,FALSE)</f>
        <v>1620</v>
      </c>
      <c r="H2843">
        <f>VLOOKUP(Ventas[[#This Row],[CódigoProducto]],Productos[[CódigoProducto]:[Costo de venta]],4,FALSE)</f>
        <v>1350</v>
      </c>
    </row>
    <row r="2844" spans="1:8" ht="15.6" thickTop="1" thickBot="1" x14ac:dyDescent="0.35">
      <c r="A2844" s="1">
        <v>41968</v>
      </c>
      <c r="B2844" s="13" t="s">
        <v>82</v>
      </c>
      <c r="C2844" t="s">
        <v>14</v>
      </c>
      <c r="D2844">
        <v>12</v>
      </c>
      <c r="E2844" t="str">
        <f>VLOOKUP(Ventas[[#This Row],[Representante]],Vendedores[],2,FALSE)</f>
        <v>Moquegua</v>
      </c>
      <c r="F2844" t="str">
        <f>VLOOKUP(Ventas[[#This Row],[CódigoProducto]],Productos[[CódigoProducto]:[Costo de venta]],2,FALSE)</f>
        <v>Samsung Galaxy A20</v>
      </c>
      <c r="G2844">
        <f>VLOOKUP(Ventas[[#This Row],[CódigoProducto]],Productos[[CódigoProducto]:[Costo de venta]],3,FALSE)</f>
        <v>1725</v>
      </c>
      <c r="H2844">
        <f>VLOOKUP(Ventas[[#This Row],[CódigoProducto]],Productos[[CódigoProducto]:[Costo de venta]],4,FALSE)</f>
        <v>1500</v>
      </c>
    </row>
    <row r="2845" spans="1:8" ht="15.6" thickTop="1" thickBot="1" x14ac:dyDescent="0.35">
      <c r="A2845" s="1">
        <v>41969</v>
      </c>
      <c r="B2845" s="13" t="s">
        <v>83</v>
      </c>
      <c r="C2845" t="s">
        <v>24</v>
      </c>
      <c r="D2845">
        <v>3</v>
      </c>
      <c r="E2845" t="str">
        <f>VLOOKUP(Ventas[[#This Row],[Representante]],Vendedores[],2,FALSE)</f>
        <v>Huaraz</v>
      </c>
      <c r="F2845" t="str">
        <f>VLOOKUP(Ventas[[#This Row],[CódigoProducto]],Productos[[CódigoProducto]:[Costo de venta]],2,FALSE)</f>
        <v>Samsung Galaxy S5</v>
      </c>
      <c r="G2845">
        <f>VLOOKUP(Ventas[[#This Row],[CódigoProducto]],Productos[[CódigoProducto]:[Costo de venta]],3,FALSE)</f>
        <v>2167.1999999999998</v>
      </c>
      <c r="H2845">
        <f>VLOOKUP(Ventas[[#This Row],[CódigoProducto]],Productos[[CódigoProducto]:[Costo de venta]],4,FALSE)</f>
        <v>1720</v>
      </c>
    </row>
    <row r="2846" spans="1:8" ht="15.6" thickTop="1" thickBot="1" x14ac:dyDescent="0.35">
      <c r="A2846" s="1">
        <v>41969</v>
      </c>
      <c r="B2846" s="13" t="s">
        <v>84</v>
      </c>
      <c r="C2846" t="s">
        <v>21</v>
      </c>
      <c r="D2846">
        <v>1</v>
      </c>
      <c r="E2846" t="str">
        <f>VLOOKUP(Ventas[[#This Row],[Representante]],Vendedores[],2,FALSE)</f>
        <v>Trujillo</v>
      </c>
      <c r="F2846" t="str">
        <f>VLOOKUP(Ventas[[#This Row],[CódigoProducto]],Productos[[CódigoProducto]:[Costo de venta]],2,FALSE)</f>
        <v>BLU Studio X8</v>
      </c>
      <c r="G2846">
        <f>VLOOKUP(Ventas[[#This Row],[CódigoProducto]],Productos[[CódigoProducto]:[Costo de venta]],3,FALSE)</f>
        <v>1012</v>
      </c>
      <c r="H2846">
        <f>VLOOKUP(Ventas[[#This Row],[CódigoProducto]],Productos[[CódigoProducto]:[Costo de venta]],4,FALSE)</f>
        <v>920</v>
      </c>
    </row>
    <row r="2847" spans="1:8" ht="15.6" thickTop="1" thickBot="1" x14ac:dyDescent="0.35">
      <c r="A2847" s="1">
        <v>41969</v>
      </c>
      <c r="B2847" s="13" t="s">
        <v>85</v>
      </c>
      <c r="C2847" t="s">
        <v>18</v>
      </c>
      <c r="D2847">
        <v>2</v>
      </c>
      <c r="E2847" t="str">
        <f>VLOOKUP(Ventas[[#This Row],[Representante]],Vendedores[],2,FALSE)</f>
        <v>Jauja</v>
      </c>
      <c r="F2847" t="str">
        <f>VLOOKUP(Ventas[[#This Row],[CódigoProducto]],Productos[[CódigoProducto]:[Costo de venta]],2,FALSE)</f>
        <v>Apple iPhone 6</v>
      </c>
      <c r="G2847">
        <f>VLOOKUP(Ventas[[#This Row],[CódigoProducto]],Productos[[CódigoProducto]:[Costo de venta]],3,FALSE)</f>
        <v>1312.5</v>
      </c>
      <c r="H2847">
        <f>VLOOKUP(Ventas[[#This Row],[CódigoProducto]],Productos[[CódigoProducto]:[Costo de venta]],4,FALSE)</f>
        <v>1250</v>
      </c>
    </row>
    <row r="2848" spans="1:8" ht="15.6" thickTop="1" thickBot="1" x14ac:dyDescent="0.35">
      <c r="A2848" s="1">
        <v>41969</v>
      </c>
      <c r="B2848" s="13" t="s">
        <v>86</v>
      </c>
      <c r="C2848" t="s">
        <v>16</v>
      </c>
      <c r="D2848">
        <v>1</v>
      </c>
      <c r="E2848" t="str">
        <f>VLOOKUP(Ventas[[#This Row],[Representante]],Vendedores[],2,FALSE)</f>
        <v>Puerto Maldonado</v>
      </c>
      <c r="F2848" t="str">
        <f>VLOOKUP(Ventas[[#This Row],[CódigoProducto]],Productos[[CódigoProducto]:[Costo de venta]],2,FALSE)</f>
        <v>Huawei Nexus 6P</v>
      </c>
      <c r="G2848">
        <f>VLOOKUP(Ventas[[#This Row],[CódigoProducto]],Productos[[CódigoProducto]:[Costo de venta]],3,FALSE)</f>
        <v>1624</v>
      </c>
      <c r="H2848">
        <f>VLOOKUP(Ventas[[#This Row],[CódigoProducto]],Productos[[CódigoProducto]:[Costo de venta]],4,FALSE)</f>
        <v>1450</v>
      </c>
    </row>
    <row r="2849" spans="1:8" ht="15.6" thickTop="1" thickBot="1" x14ac:dyDescent="0.35">
      <c r="A2849" s="1">
        <v>41969</v>
      </c>
      <c r="B2849" s="13" t="s">
        <v>36</v>
      </c>
      <c r="C2849" t="s">
        <v>14</v>
      </c>
      <c r="D2849">
        <v>3</v>
      </c>
      <c r="E2849" t="str">
        <f>VLOOKUP(Ventas[[#This Row],[Representante]],Vendedores[],2,FALSE)</f>
        <v>Barranca</v>
      </c>
      <c r="F2849" t="str">
        <f>VLOOKUP(Ventas[[#This Row],[CódigoProducto]],Productos[[CódigoProducto]:[Costo de venta]],2,FALSE)</f>
        <v>Samsung Galaxy A20</v>
      </c>
      <c r="G2849">
        <f>VLOOKUP(Ventas[[#This Row],[CódigoProducto]],Productos[[CódigoProducto]:[Costo de venta]],3,FALSE)</f>
        <v>1725</v>
      </c>
      <c r="H2849">
        <f>VLOOKUP(Ventas[[#This Row],[CódigoProducto]],Productos[[CódigoProducto]:[Costo de venta]],4,FALSE)</f>
        <v>1500</v>
      </c>
    </row>
    <row r="2850" spans="1:8" ht="15.6" thickTop="1" thickBot="1" x14ac:dyDescent="0.35">
      <c r="A2850" s="1">
        <v>41969</v>
      </c>
      <c r="B2850" s="13" t="s">
        <v>87</v>
      </c>
      <c r="C2850" t="s">
        <v>14</v>
      </c>
      <c r="D2850">
        <v>3</v>
      </c>
      <c r="E2850" t="str">
        <f>VLOOKUP(Ventas[[#This Row],[Representante]],Vendedores[],2,FALSE)</f>
        <v>Tumbes</v>
      </c>
      <c r="F2850" t="str">
        <f>VLOOKUP(Ventas[[#This Row],[CódigoProducto]],Productos[[CódigoProducto]:[Costo de venta]],2,FALSE)</f>
        <v>Samsung Galaxy A20</v>
      </c>
      <c r="G2850">
        <f>VLOOKUP(Ventas[[#This Row],[CódigoProducto]],Productos[[CódigoProducto]:[Costo de venta]],3,FALSE)</f>
        <v>1725</v>
      </c>
      <c r="H2850">
        <f>VLOOKUP(Ventas[[#This Row],[CódigoProducto]],Productos[[CódigoProducto]:[Costo de venta]],4,FALSE)</f>
        <v>1500</v>
      </c>
    </row>
    <row r="2851" spans="1:8" ht="15.6" thickTop="1" thickBot="1" x14ac:dyDescent="0.35">
      <c r="A2851" s="1">
        <v>41969</v>
      </c>
      <c r="B2851" s="13" t="s">
        <v>88</v>
      </c>
      <c r="C2851" t="s">
        <v>17</v>
      </c>
      <c r="D2851">
        <v>4</v>
      </c>
      <c r="E2851" t="str">
        <f>VLOOKUP(Ventas[[#This Row],[Representante]],Vendedores[],2,FALSE)</f>
        <v>Talara</v>
      </c>
      <c r="F2851" t="str">
        <f>VLOOKUP(Ventas[[#This Row],[CódigoProducto]],Productos[[CódigoProducto]:[Costo de venta]],2,FALSE)</f>
        <v>BLU Advance 5.0</v>
      </c>
      <c r="G2851">
        <f>VLOOKUP(Ventas[[#This Row],[CódigoProducto]],Productos[[CódigoProducto]:[Costo de venta]],3,FALSE)</f>
        <v>1620</v>
      </c>
      <c r="H2851">
        <f>VLOOKUP(Ventas[[#This Row],[CódigoProducto]],Productos[[CódigoProducto]:[Costo de venta]],4,FALSE)</f>
        <v>1350</v>
      </c>
    </row>
    <row r="2852" spans="1:8" ht="15.6" thickTop="1" thickBot="1" x14ac:dyDescent="0.35">
      <c r="A2852" s="1">
        <v>41969</v>
      </c>
      <c r="B2852" s="13" t="s">
        <v>89</v>
      </c>
      <c r="C2852" t="s">
        <v>21</v>
      </c>
      <c r="D2852">
        <v>2</v>
      </c>
      <c r="E2852" t="str">
        <f>VLOOKUP(Ventas[[#This Row],[Representante]],Vendedores[],2,FALSE)</f>
        <v>Paita</v>
      </c>
      <c r="F2852" t="str">
        <f>VLOOKUP(Ventas[[#This Row],[CódigoProducto]],Productos[[CódigoProducto]:[Costo de venta]],2,FALSE)</f>
        <v>BLU Studio X8</v>
      </c>
      <c r="G2852">
        <f>VLOOKUP(Ventas[[#This Row],[CódigoProducto]],Productos[[CódigoProducto]:[Costo de venta]],3,FALSE)</f>
        <v>1012</v>
      </c>
      <c r="H2852">
        <f>VLOOKUP(Ventas[[#This Row],[CódigoProducto]],Productos[[CódigoProducto]:[Costo de venta]],4,FALSE)</f>
        <v>920</v>
      </c>
    </row>
    <row r="2853" spans="1:8" ht="15.6" thickTop="1" thickBot="1" x14ac:dyDescent="0.35">
      <c r="A2853" s="1">
        <v>41969</v>
      </c>
      <c r="B2853" s="13" t="s">
        <v>41</v>
      </c>
      <c r="C2853" t="s">
        <v>24</v>
      </c>
      <c r="D2853">
        <v>1</v>
      </c>
      <c r="E2853" t="str">
        <f>VLOOKUP(Ventas[[#This Row],[Representante]],Vendedores[],2,FALSE)</f>
        <v>Chincha</v>
      </c>
      <c r="F2853" t="str">
        <f>VLOOKUP(Ventas[[#This Row],[CódigoProducto]],Productos[[CódigoProducto]:[Costo de venta]],2,FALSE)</f>
        <v>Samsung Galaxy S5</v>
      </c>
      <c r="G2853">
        <f>VLOOKUP(Ventas[[#This Row],[CódigoProducto]],Productos[[CódigoProducto]:[Costo de venta]],3,FALSE)</f>
        <v>2167.1999999999998</v>
      </c>
      <c r="H2853">
        <f>VLOOKUP(Ventas[[#This Row],[CódigoProducto]],Productos[[CódigoProducto]:[Costo de venta]],4,FALSE)</f>
        <v>1720</v>
      </c>
    </row>
    <row r="2854" spans="1:8" ht="15.6" thickTop="1" thickBot="1" x14ac:dyDescent="0.35">
      <c r="A2854" s="1">
        <v>41969</v>
      </c>
      <c r="B2854" s="13" t="s">
        <v>90</v>
      </c>
      <c r="C2854" t="s">
        <v>16</v>
      </c>
      <c r="D2854">
        <v>2</v>
      </c>
      <c r="E2854" t="str">
        <f>VLOOKUP(Ventas[[#This Row],[Representante]],Vendedores[],2,FALSE)</f>
        <v>Chimbote</v>
      </c>
      <c r="F2854" t="str">
        <f>VLOOKUP(Ventas[[#This Row],[CódigoProducto]],Productos[[CódigoProducto]:[Costo de venta]],2,FALSE)</f>
        <v>Huawei Nexus 6P</v>
      </c>
      <c r="G2854">
        <f>VLOOKUP(Ventas[[#This Row],[CódigoProducto]],Productos[[CódigoProducto]:[Costo de venta]],3,FALSE)</f>
        <v>1624</v>
      </c>
      <c r="H2854">
        <f>VLOOKUP(Ventas[[#This Row],[CódigoProducto]],Productos[[CódigoProducto]:[Costo de venta]],4,FALSE)</f>
        <v>1450</v>
      </c>
    </row>
    <row r="2855" spans="1:8" ht="15.6" thickTop="1" thickBot="1" x14ac:dyDescent="0.35">
      <c r="A2855" s="1">
        <v>41969</v>
      </c>
      <c r="B2855" s="13" t="s">
        <v>91</v>
      </c>
      <c r="C2855" t="s">
        <v>17</v>
      </c>
      <c r="D2855">
        <v>18</v>
      </c>
      <c r="E2855" t="str">
        <f>VLOOKUP(Ventas[[#This Row],[Representante]],Vendedores[],2,FALSE)</f>
        <v>Ica</v>
      </c>
      <c r="F2855" t="str">
        <f>VLOOKUP(Ventas[[#This Row],[CódigoProducto]],Productos[[CódigoProducto]:[Costo de venta]],2,FALSE)</f>
        <v>BLU Advance 5.0</v>
      </c>
      <c r="G2855">
        <f>VLOOKUP(Ventas[[#This Row],[CódigoProducto]],Productos[[CódigoProducto]:[Costo de venta]],3,FALSE)</f>
        <v>1620</v>
      </c>
      <c r="H2855">
        <f>VLOOKUP(Ventas[[#This Row],[CódigoProducto]],Productos[[CódigoProducto]:[Costo de venta]],4,FALSE)</f>
        <v>1350</v>
      </c>
    </row>
    <row r="2856" spans="1:8" ht="15.6" thickTop="1" thickBot="1" x14ac:dyDescent="0.35">
      <c r="A2856" s="1">
        <v>41969</v>
      </c>
      <c r="B2856" s="13" t="s">
        <v>42</v>
      </c>
      <c r="C2856" t="s">
        <v>24</v>
      </c>
      <c r="D2856">
        <v>3</v>
      </c>
      <c r="E2856" t="str">
        <f>VLOOKUP(Ventas[[#This Row],[Representante]],Vendedores[],2,FALSE)</f>
        <v>Huánuco</v>
      </c>
      <c r="F2856" t="str">
        <f>VLOOKUP(Ventas[[#This Row],[CódigoProducto]],Productos[[CódigoProducto]:[Costo de venta]],2,FALSE)</f>
        <v>Samsung Galaxy S5</v>
      </c>
      <c r="G2856">
        <f>VLOOKUP(Ventas[[#This Row],[CódigoProducto]],Productos[[CódigoProducto]:[Costo de venta]],3,FALSE)</f>
        <v>2167.1999999999998</v>
      </c>
      <c r="H2856">
        <f>VLOOKUP(Ventas[[#This Row],[CódigoProducto]],Productos[[CódigoProducto]:[Costo de venta]],4,FALSE)</f>
        <v>1720</v>
      </c>
    </row>
    <row r="2857" spans="1:8" ht="15.6" thickTop="1" thickBot="1" x14ac:dyDescent="0.35">
      <c r="A2857" s="1">
        <v>41969</v>
      </c>
      <c r="B2857" s="13" t="s">
        <v>92</v>
      </c>
      <c r="C2857" t="s">
        <v>21</v>
      </c>
      <c r="D2857">
        <v>2</v>
      </c>
      <c r="E2857" t="str">
        <f>VLOOKUP(Ventas[[#This Row],[Representante]],Vendedores[],2,FALSE)</f>
        <v>Arequipa</v>
      </c>
      <c r="F2857" t="str">
        <f>VLOOKUP(Ventas[[#This Row],[CódigoProducto]],Productos[[CódigoProducto]:[Costo de venta]],2,FALSE)</f>
        <v>BLU Studio X8</v>
      </c>
      <c r="G2857">
        <f>VLOOKUP(Ventas[[#This Row],[CódigoProducto]],Productos[[CódigoProducto]:[Costo de venta]],3,FALSE)</f>
        <v>1012</v>
      </c>
      <c r="H2857">
        <f>VLOOKUP(Ventas[[#This Row],[CódigoProducto]],Productos[[CódigoProducto]:[Costo de venta]],4,FALSE)</f>
        <v>920</v>
      </c>
    </row>
    <row r="2858" spans="1:8" ht="15.6" thickTop="1" thickBot="1" x14ac:dyDescent="0.35">
      <c r="A2858" s="1">
        <v>41969</v>
      </c>
      <c r="B2858" s="13" t="s">
        <v>93</v>
      </c>
      <c r="C2858" t="s">
        <v>21</v>
      </c>
      <c r="D2858">
        <v>2</v>
      </c>
      <c r="E2858" t="str">
        <f>VLOOKUP(Ventas[[#This Row],[Representante]],Vendedores[],2,FALSE)</f>
        <v>Cajamarca</v>
      </c>
      <c r="F2858" t="str">
        <f>VLOOKUP(Ventas[[#This Row],[CódigoProducto]],Productos[[CódigoProducto]:[Costo de venta]],2,FALSE)</f>
        <v>BLU Studio X8</v>
      </c>
      <c r="G2858">
        <f>VLOOKUP(Ventas[[#This Row],[CódigoProducto]],Productos[[CódigoProducto]:[Costo de venta]],3,FALSE)</f>
        <v>1012</v>
      </c>
      <c r="H2858">
        <f>VLOOKUP(Ventas[[#This Row],[CódigoProducto]],Productos[[CódigoProducto]:[Costo de venta]],4,FALSE)</f>
        <v>920</v>
      </c>
    </row>
    <row r="2859" spans="1:8" ht="15.6" thickTop="1" thickBot="1" x14ac:dyDescent="0.35">
      <c r="A2859" s="1">
        <v>41969</v>
      </c>
      <c r="B2859" s="13" t="s">
        <v>35</v>
      </c>
      <c r="C2859" t="s">
        <v>17</v>
      </c>
      <c r="D2859">
        <v>3</v>
      </c>
      <c r="E2859" t="str">
        <f>VLOOKUP(Ventas[[#This Row],[Representante]],Vendedores[],2,FALSE)</f>
        <v>Huancayo</v>
      </c>
      <c r="F2859" t="str">
        <f>VLOOKUP(Ventas[[#This Row],[CódigoProducto]],Productos[[CódigoProducto]:[Costo de venta]],2,FALSE)</f>
        <v>BLU Advance 5.0</v>
      </c>
      <c r="G2859">
        <f>VLOOKUP(Ventas[[#This Row],[CódigoProducto]],Productos[[CódigoProducto]:[Costo de venta]],3,FALSE)</f>
        <v>1620</v>
      </c>
      <c r="H2859">
        <f>VLOOKUP(Ventas[[#This Row],[CódigoProducto]],Productos[[CódigoProducto]:[Costo de venta]],4,FALSE)</f>
        <v>1350</v>
      </c>
    </row>
    <row r="2860" spans="1:8" ht="15.6" thickTop="1" thickBot="1" x14ac:dyDescent="0.35">
      <c r="A2860" s="1">
        <v>41969</v>
      </c>
      <c r="B2860" s="13" t="s">
        <v>94</v>
      </c>
      <c r="C2860" t="s">
        <v>17</v>
      </c>
      <c r="D2860">
        <v>3</v>
      </c>
      <c r="E2860" t="str">
        <f>VLOOKUP(Ventas[[#This Row],[Representante]],Vendedores[],2,FALSE)</f>
        <v>Piura</v>
      </c>
      <c r="F2860" t="str">
        <f>VLOOKUP(Ventas[[#This Row],[CódigoProducto]],Productos[[CódigoProducto]:[Costo de venta]],2,FALSE)</f>
        <v>BLU Advance 5.0</v>
      </c>
      <c r="G2860">
        <f>VLOOKUP(Ventas[[#This Row],[CódigoProducto]],Productos[[CódigoProducto]:[Costo de venta]],3,FALSE)</f>
        <v>1620</v>
      </c>
      <c r="H2860">
        <f>VLOOKUP(Ventas[[#This Row],[CódigoProducto]],Productos[[CódigoProducto]:[Costo de venta]],4,FALSE)</f>
        <v>1350</v>
      </c>
    </row>
    <row r="2861" spans="1:8" ht="15.6" thickTop="1" thickBot="1" x14ac:dyDescent="0.35">
      <c r="A2861" s="1">
        <v>41969</v>
      </c>
      <c r="B2861" s="13" t="s">
        <v>95</v>
      </c>
      <c r="C2861" t="s">
        <v>23</v>
      </c>
      <c r="D2861">
        <v>2</v>
      </c>
      <c r="E2861" t="str">
        <f>VLOOKUP(Ventas[[#This Row],[Representante]],Vendedores[],2,FALSE)</f>
        <v>Chepén</v>
      </c>
      <c r="F2861" t="str">
        <f>VLOOKUP(Ventas[[#This Row],[CódigoProducto]],Productos[[CódigoProducto]:[Costo de venta]],2,FALSE)</f>
        <v>Samsung Galaxy J7</v>
      </c>
      <c r="G2861">
        <f>VLOOKUP(Ventas[[#This Row],[CódigoProducto]],Productos[[CódigoProducto]:[Costo de venta]],3,FALSE)</f>
        <v>2016.5</v>
      </c>
      <c r="H2861">
        <f>VLOOKUP(Ventas[[#This Row],[CódigoProducto]],Productos[[CódigoProducto]:[Costo de venta]],4,FALSE)</f>
        <v>1850</v>
      </c>
    </row>
    <row r="2862" spans="1:8" ht="15.6" thickTop="1" thickBot="1" x14ac:dyDescent="0.35">
      <c r="A2862" s="1">
        <v>41969</v>
      </c>
      <c r="B2862" s="13" t="s">
        <v>96</v>
      </c>
      <c r="C2862" t="s">
        <v>21</v>
      </c>
      <c r="D2862">
        <v>1</v>
      </c>
      <c r="E2862" t="str">
        <f>VLOOKUP(Ventas[[#This Row],[Representante]],Vendedores[],2,FALSE)</f>
        <v>Juliaca</v>
      </c>
      <c r="F2862" t="str">
        <f>VLOOKUP(Ventas[[#This Row],[CódigoProducto]],Productos[[CódigoProducto]:[Costo de venta]],2,FALSE)</f>
        <v>BLU Studio X8</v>
      </c>
      <c r="G2862">
        <f>VLOOKUP(Ventas[[#This Row],[CódigoProducto]],Productos[[CódigoProducto]:[Costo de venta]],3,FALSE)</f>
        <v>1012</v>
      </c>
      <c r="H2862">
        <f>VLOOKUP(Ventas[[#This Row],[CódigoProducto]],Productos[[CódigoProducto]:[Costo de venta]],4,FALSE)</f>
        <v>920</v>
      </c>
    </row>
    <row r="2863" spans="1:8" ht="15.6" thickTop="1" thickBot="1" x14ac:dyDescent="0.35">
      <c r="A2863" s="1">
        <v>41969</v>
      </c>
      <c r="B2863" s="13" t="s">
        <v>97</v>
      </c>
      <c r="C2863" t="s">
        <v>15</v>
      </c>
      <c r="D2863">
        <v>1</v>
      </c>
      <c r="E2863" t="str">
        <f>VLOOKUP(Ventas[[#This Row],[Representante]],Vendedores[],2,FALSE)</f>
        <v>Pucallpa</v>
      </c>
      <c r="F2863" t="str">
        <f>VLOOKUP(Ventas[[#This Row],[CódigoProducto]],Productos[[CódigoProducto]:[Costo de venta]],2,FALSE)</f>
        <v>Moto G Plus</v>
      </c>
      <c r="G2863">
        <f>VLOOKUP(Ventas[[#This Row],[CódigoProducto]],Productos[[CódigoProducto]:[Costo de venta]],3,FALSE)</f>
        <v>2376</v>
      </c>
      <c r="H2863">
        <f>VLOOKUP(Ventas[[#This Row],[CódigoProducto]],Productos[[CódigoProducto]:[Costo de venta]],4,FALSE)</f>
        <v>2200</v>
      </c>
    </row>
    <row r="2864" spans="1:8" ht="15.6" thickTop="1" thickBot="1" x14ac:dyDescent="0.35">
      <c r="A2864" s="1">
        <v>41969</v>
      </c>
      <c r="B2864" s="13" t="s">
        <v>98</v>
      </c>
      <c r="C2864" t="s">
        <v>17</v>
      </c>
      <c r="D2864">
        <v>2</v>
      </c>
      <c r="E2864" t="str">
        <f>VLOOKUP(Ventas[[#This Row],[Representante]],Vendedores[],2,FALSE)</f>
        <v>Lima</v>
      </c>
      <c r="F2864" t="str">
        <f>VLOOKUP(Ventas[[#This Row],[CódigoProducto]],Productos[[CódigoProducto]:[Costo de venta]],2,FALSE)</f>
        <v>BLU Advance 5.0</v>
      </c>
      <c r="G2864">
        <f>VLOOKUP(Ventas[[#This Row],[CódigoProducto]],Productos[[CódigoProducto]:[Costo de venta]],3,FALSE)</f>
        <v>1620</v>
      </c>
      <c r="H2864">
        <f>VLOOKUP(Ventas[[#This Row],[CódigoProducto]],Productos[[CódigoProducto]:[Costo de venta]],4,FALSE)</f>
        <v>1350</v>
      </c>
    </row>
    <row r="2865" spans="1:8" ht="15.6" thickTop="1" thickBot="1" x14ac:dyDescent="0.35">
      <c r="A2865" s="1">
        <v>41969</v>
      </c>
      <c r="B2865" s="13" t="s">
        <v>99</v>
      </c>
      <c r="C2865" t="s">
        <v>24</v>
      </c>
      <c r="D2865">
        <v>3</v>
      </c>
      <c r="E2865" t="str">
        <f>VLOOKUP(Ventas[[#This Row],[Representante]],Vendedores[],2,FALSE)</f>
        <v>Chiclayo</v>
      </c>
      <c r="F2865" t="str">
        <f>VLOOKUP(Ventas[[#This Row],[CódigoProducto]],Productos[[CódigoProducto]:[Costo de venta]],2,FALSE)</f>
        <v>Samsung Galaxy S5</v>
      </c>
      <c r="G2865">
        <f>VLOOKUP(Ventas[[#This Row],[CódigoProducto]],Productos[[CódigoProducto]:[Costo de venta]],3,FALSE)</f>
        <v>2167.1999999999998</v>
      </c>
      <c r="H2865">
        <f>VLOOKUP(Ventas[[#This Row],[CódigoProducto]],Productos[[CódigoProducto]:[Costo de venta]],4,FALSE)</f>
        <v>1720</v>
      </c>
    </row>
    <row r="2866" spans="1:8" ht="15.6" thickTop="1" thickBot="1" x14ac:dyDescent="0.35">
      <c r="A2866" s="1">
        <v>41969</v>
      </c>
      <c r="B2866" s="13" t="s">
        <v>100</v>
      </c>
      <c r="C2866" t="s">
        <v>17</v>
      </c>
      <c r="D2866">
        <v>2</v>
      </c>
      <c r="E2866" t="str">
        <f>VLOOKUP(Ventas[[#This Row],[Representante]],Vendedores[],2,FALSE)</f>
        <v>Cerro de Pasco</v>
      </c>
      <c r="F2866" t="str">
        <f>VLOOKUP(Ventas[[#This Row],[CódigoProducto]],Productos[[CódigoProducto]:[Costo de venta]],2,FALSE)</f>
        <v>BLU Advance 5.0</v>
      </c>
      <c r="G2866">
        <f>VLOOKUP(Ventas[[#This Row],[CódigoProducto]],Productos[[CódigoProducto]:[Costo de venta]],3,FALSE)</f>
        <v>1620</v>
      </c>
      <c r="H2866">
        <f>VLOOKUP(Ventas[[#This Row],[CódigoProducto]],Productos[[CódigoProducto]:[Costo de venta]],4,FALSE)</f>
        <v>1350</v>
      </c>
    </row>
    <row r="2867" spans="1:8" ht="15.6" thickTop="1" thickBot="1" x14ac:dyDescent="0.35">
      <c r="A2867" s="1">
        <v>41969</v>
      </c>
      <c r="B2867" s="13" t="s">
        <v>101</v>
      </c>
      <c r="C2867" t="s">
        <v>19</v>
      </c>
      <c r="D2867">
        <v>2</v>
      </c>
      <c r="E2867" t="str">
        <f>VLOOKUP(Ventas[[#This Row],[Representante]],Vendedores[],2,FALSE)</f>
        <v>Cañete</v>
      </c>
      <c r="F2867" t="str">
        <f>VLOOKUP(Ventas[[#This Row],[CódigoProducto]],Productos[[CódigoProducto]:[Costo de venta]],2,FALSE)</f>
        <v>ASUS ZenFone 3</v>
      </c>
      <c r="G2867">
        <f>VLOOKUP(Ventas[[#This Row],[CódigoProducto]],Productos[[CódigoProducto]:[Costo de venta]],3,FALSE)</f>
        <v>2013</v>
      </c>
      <c r="H2867">
        <f>VLOOKUP(Ventas[[#This Row],[CódigoProducto]],Productos[[CódigoProducto]:[Costo de venta]],4,FALSE)</f>
        <v>1650</v>
      </c>
    </row>
    <row r="2868" spans="1:8" ht="15.6" thickTop="1" thickBot="1" x14ac:dyDescent="0.35">
      <c r="A2868" s="1">
        <v>41969</v>
      </c>
      <c r="B2868" s="13" t="s">
        <v>102</v>
      </c>
      <c r="C2868" t="s">
        <v>22</v>
      </c>
      <c r="D2868">
        <v>3</v>
      </c>
      <c r="E2868" t="str">
        <f>VLOOKUP(Ventas[[#This Row],[Representante]],Vendedores[],2,FALSE)</f>
        <v>Moyobamba</v>
      </c>
      <c r="F2868" t="str">
        <f>VLOOKUP(Ventas[[#This Row],[CódigoProducto]],Productos[[CódigoProducto]:[Costo de venta]],2,FALSE)</f>
        <v>Samsung Galaxy S69</v>
      </c>
      <c r="G2868">
        <f>VLOOKUP(Ventas[[#This Row],[CódigoProducto]],Productos[[CódigoProducto]:[Costo de venta]],3,FALSE)</f>
        <v>998.4</v>
      </c>
      <c r="H2868">
        <f>VLOOKUP(Ventas[[#This Row],[CódigoProducto]],Productos[[CódigoProducto]:[Costo de venta]],4,FALSE)</f>
        <v>960</v>
      </c>
    </row>
    <row r="2869" spans="1:8" ht="15.6" thickTop="1" thickBot="1" x14ac:dyDescent="0.35">
      <c r="A2869" s="1">
        <v>41969</v>
      </c>
      <c r="B2869" s="13" t="s">
        <v>53</v>
      </c>
      <c r="C2869" t="s">
        <v>21</v>
      </c>
      <c r="D2869">
        <v>2</v>
      </c>
      <c r="E2869" t="str">
        <f>VLOOKUP(Ventas[[#This Row],[Representante]],Vendedores[],2,FALSE)</f>
        <v>Arequipa</v>
      </c>
      <c r="F2869" t="str">
        <f>VLOOKUP(Ventas[[#This Row],[CódigoProducto]],Productos[[CódigoProducto]:[Costo de venta]],2,FALSE)</f>
        <v>BLU Studio X8</v>
      </c>
      <c r="G2869">
        <f>VLOOKUP(Ventas[[#This Row],[CódigoProducto]],Productos[[CódigoProducto]:[Costo de venta]],3,FALSE)</f>
        <v>1012</v>
      </c>
      <c r="H2869">
        <f>VLOOKUP(Ventas[[#This Row],[CódigoProducto]],Productos[[CódigoProducto]:[Costo de venta]],4,FALSE)</f>
        <v>920</v>
      </c>
    </row>
    <row r="2870" spans="1:8" ht="15.6" thickTop="1" thickBot="1" x14ac:dyDescent="0.35">
      <c r="A2870" s="1">
        <v>41969</v>
      </c>
      <c r="B2870" s="13" t="s">
        <v>50</v>
      </c>
      <c r="C2870" t="s">
        <v>24</v>
      </c>
      <c r="D2870">
        <v>2</v>
      </c>
      <c r="E2870" t="str">
        <f>VLOOKUP(Ventas[[#This Row],[Representante]],Vendedores[],2,FALSE)</f>
        <v>Cajamarca</v>
      </c>
      <c r="F2870" t="str">
        <f>VLOOKUP(Ventas[[#This Row],[CódigoProducto]],Productos[[CódigoProducto]:[Costo de venta]],2,FALSE)</f>
        <v>Samsung Galaxy S5</v>
      </c>
      <c r="G2870">
        <f>VLOOKUP(Ventas[[#This Row],[CódigoProducto]],Productos[[CódigoProducto]:[Costo de venta]],3,FALSE)</f>
        <v>2167.1999999999998</v>
      </c>
      <c r="H2870">
        <f>VLOOKUP(Ventas[[#This Row],[CódigoProducto]],Productos[[CódigoProducto]:[Costo de venta]],4,FALSE)</f>
        <v>1720</v>
      </c>
    </row>
    <row r="2871" spans="1:8" ht="15.6" thickTop="1" thickBot="1" x14ac:dyDescent="0.35">
      <c r="A2871" s="1">
        <v>41969</v>
      </c>
      <c r="B2871" s="13" t="s">
        <v>34</v>
      </c>
      <c r="C2871" t="s">
        <v>22</v>
      </c>
      <c r="D2871">
        <v>2</v>
      </c>
      <c r="E2871" t="str">
        <f>VLOOKUP(Ventas[[#This Row],[Representante]],Vendedores[],2,FALSE)</f>
        <v>Ica</v>
      </c>
      <c r="F2871" t="str">
        <f>VLOOKUP(Ventas[[#This Row],[CódigoProducto]],Productos[[CódigoProducto]:[Costo de venta]],2,FALSE)</f>
        <v>Samsung Galaxy S69</v>
      </c>
      <c r="G2871">
        <f>VLOOKUP(Ventas[[#This Row],[CódigoProducto]],Productos[[CódigoProducto]:[Costo de venta]],3,FALSE)</f>
        <v>998.4</v>
      </c>
      <c r="H2871">
        <f>VLOOKUP(Ventas[[#This Row],[CódigoProducto]],Productos[[CódigoProducto]:[Costo de venta]],4,FALSE)</f>
        <v>960</v>
      </c>
    </row>
    <row r="2872" spans="1:8" ht="15.6" thickTop="1" thickBot="1" x14ac:dyDescent="0.35">
      <c r="A2872" s="1">
        <v>41969</v>
      </c>
      <c r="B2872" s="13" t="s">
        <v>32</v>
      </c>
      <c r="C2872" t="s">
        <v>17</v>
      </c>
      <c r="D2872">
        <v>1</v>
      </c>
      <c r="E2872" t="str">
        <f>VLOOKUP(Ventas[[#This Row],[Representante]],Vendedores[],2,FALSE)</f>
        <v>Trujillo</v>
      </c>
      <c r="F2872" t="str">
        <f>VLOOKUP(Ventas[[#This Row],[CódigoProducto]],Productos[[CódigoProducto]:[Costo de venta]],2,FALSE)</f>
        <v>BLU Advance 5.0</v>
      </c>
      <c r="G2872">
        <f>VLOOKUP(Ventas[[#This Row],[CódigoProducto]],Productos[[CódigoProducto]:[Costo de venta]],3,FALSE)</f>
        <v>1620</v>
      </c>
      <c r="H2872">
        <f>VLOOKUP(Ventas[[#This Row],[CódigoProducto]],Productos[[CódigoProducto]:[Costo de venta]],4,FALSE)</f>
        <v>1350</v>
      </c>
    </row>
    <row r="2873" spans="1:8" ht="15.6" thickTop="1" thickBot="1" x14ac:dyDescent="0.35">
      <c r="A2873" s="1">
        <v>41969</v>
      </c>
      <c r="B2873" s="13" t="s">
        <v>59</v>
      </c>
      <c r="C2873" t="s">
        <v>14</v>
      </c>
      <c r="D2873">
        <v>1</v>
      </c>
      <c r="E2873" t="str">
        <f>VLOOKUP(Ventas[[#This Row],[Representante]],Vendedores[],2,FALSE)</f>
        <v>Huaral</v>
      </c>
      <c r="F2873" t="str">
        <f>VLOOKUP(Ventas[[#This Row],[CódigoProducto]],Productos[[CódigoProducto]:[Costo de venta]],2,FALSE)</f>
        <v>Samsung Galaxy A20</v>
      </c>
      <c r="G2873">
        <f>VLOOKUP(Ventas[[#This Row],[CódigoProducto]],Productos[[CódigoProducto]:[Costo de venta]],3,FALSE)</f>
        <v>1725</v>
      </c>
      <c r="H2873">
        <f>VLOOKUP(Ventas[[#This Row],[CódigoProducto]],Productos[[CódigoProducto]:[Costo de venta]],4,FALSE)</f>
        <v>1500</v>
      </c>
    </row>
    <row r="2874" spans="1:8" ht="15.6" thickTop="1" thickBot="1" x14ac:dyDescent="0.35">
      <c r="A2874" s="1">
        <v>41969</v>
      </c>
      <c r="B2874" s="13" t="s">
        <v>37</v>
      </c>
      <c r="C2874" t="s">
        <v>13</v>
      </c>
      <c r="D2874">
        <v>2</v>
      </c>
      <c r="E2874" t="str">
        <f>VLOOKUP(Ventas[[#This Row],[Representante]],Vendedores[],2,FALSE)</f>
        <v>Chiclayo</v>
      </c>
      <c r="F2874" t="str">
        <f>VLOOKUP(Ventas[[#This Row],[CódigoProducto]],Productos[[CódigoProducto]:[Costo de venta]],2,FALSE)</f>
        <v>Xiaomi Redmi Note 9</v>
      </c>
      <c r="G2874">
        <f>VLOOKUP(Ventas[[#This Row],[CódigoProducto]],Productos[[CódigoProducto]:[Costo de venta]],3,FALSE)</f>
        <v>1683</v>
      </c>
      <c r="H2874">
        <f>VLOOKUP(Ventas[[#This Row],[CódigoProducto]],Productos[[CódigoProducto]:[Costo de venta]],4,FALSE)</f>
        <v>1530</v>
      </c>
    </row>
    <row r="2875" spans="1:8" ht="15.6" thickTop="1" thickBot="1" x14ac:dyDescent="0.35">
      <c r="A2875" s="1">
        <v>41969</v>
      </c>
      <c r="B2875" s="13" t="s">
        <v>38</v>
      </c>
      <c r="C2875" t="s">
        <v>19</v>
      </c>
      <c r="D2875">
        <v>12</v>
      </c>
      <c r="E2875" t="str">
        <f>VLOOKUP(Ventas[[#This Row],[Representante]],Vendedores[],2,FALSE)</f>
        <v>Catacaos</v>
      </c>
      <c r="F2875" t="str">
        <f>VLOOKUP(Ventas[[#This Row],[CódigoProducto]],Productos[[CódigoProducto]:[Costo de venta]],2,FALSE)</f>
        <v>ASUS ZenFone 3</v>
      </c>
      <c r="G2875">
        <f>VLOOKUP(Ventas[[#This Row],[CódigoProducto]],Productos[[CódigoProducto]:[Costo de venta]],3,FALSE)</f>
        <v>2013</v>
      </c>
      <c r="H2875">
        <f>VLOOKUP(Ventas[[#This Row],[CódigoProducto]],Productos[[CódigoProducto]:[Costo de venta]],4,FALSE)</f>
        <v>1650</v>
      </c>
    </row>
    <row r="2876" spans="1:8" ht="15.6" thickTop="1" thickBot="1" x14ac:dyDescent="0.35">
      <c r="A2876" s="1">
        <v>41969</v>
      </c>
      <c r="B2876" s="13" t="s">
        <v>43</v>
      </c>
      <c r="C2876" t="s">
        <v>23</v>
      </c>
      <c r="D2876">
        <v>1</v>
      </c>
      <c r="E2876" t="str">
        <f>VLOOKUP(Ventas[[#This Row],[Representante]],Vendedores[],2,FALSE)</f>
        <v>Huancayo</v>
      </c>
      <c r="F2876" t="str">
        <f>VLOOKUP(Ventas[[#This Row],[CódigoProducto]],Productos[[CódigoProducto]:[Costo de venta]],2,FALSE)</f>
        <v>Samsung Galaxy J7</v>
      </c>
      <c r="G2876">
        <f>VLOOKUP(Ventas[[#This Row],[CódigoProducto]],Productos[[CódigoProducto]:[Costo de venta]],3,FALSE)</f>
        <v>2016.5</v>
      </c>
      <c r="H2876">
        <f>VLOOKUP(Ventas[[#This Row],[CódigoProducto]],Productos[[CódigoProducto]:[Costo de venta]],4,FALSE)</f>
        <v>1850</v>
      </c>
    </row>
    <row r="2877" spans="1:8" ht="15.6" thickTop="1" thickBot="1" x14ac:dyDescent="0.35">
      <c r="A2877" s="1">
        <v>41969</v>
      </c>
      <c r="B2877" s="13" t="s">
        <v>49</v>
      </c>
      <c r="C2877" t="s">
        <v>18</v>
      </c>
      <c r="D2877">
        <v>2</v>
      </c>
      <c r="E2877" t="str">
        <f>VLOOKUP(Ventas[[#This Row],[Representante]],Vendedores[],2,FALSE)</f>
        <v>Piura</v>
      </c>
      <c r="F2877" t="str">
        <f>VLOOKUP(Ventas[[#This Row],[CódigoProducto]],Productos[[CódigoProducto]:[Costo de venta]],2,FALSE)</f>
        <v>Apple iPhone 6</v>
      </c>
      <c r="G2877">
        <f>VLOOKUP(Ventas[[#This Row],[CódigoProducto]],Productos[[CódigoProducto]:[Costo de venta]],3,FALSE)</f>
        <v>1312.5</v>
      </c>
      <c r="H2877">
        <f>VLOOKUP(Ventas[[#This Row],[CódigoProducto]],Productos[[CódigoProducto]:[Costo de venta]],4,FALSE)</f>
        <v>1250</v>
      </c>
    </row>
    <row r="2878" spans="1:8" ht="15.6" thickTop="1" thickBot="1" x14ac:dyDescent="0.35">
      <c r="A2878" s="1">
        <v>41969</v>
      </c>
      <c r="B2878" s="13" t="s">
        <v>40</v>
      </c>
      <c r="C2878" t="s">
        <v>21</v>
      </c>
      <c r="D2878">
        <v>3</v>
      </c>
      <c r="E2878" t="str">
        <f>VLOOKUP(Ventas[[#This Row],[Representante]],Vendedores[],2,FALSE)</f>
        <v>Iquitos</v>
      </c>
      <c r="F2878" t="str">
        <f>VLOOKUP(Ventas[[#This Row],[CódigoProducto]],Productos[[CódigoProducto]:[Costo de venta]],2,FALSE)</f>
        <v>BLU Studio X8</v>
      </c>
      <c r="G2878">
        <f>VLOOKUP(Ventas[[#This Row],[CódigoProducto]],Productos[[CódigoProducto]:[Costo de venta]],3,FALSE)</f>
        <v>1012</v>
      </c>
      <c r="H2878">
        <f>VLOOKUP(Ventas[[#This Row],[CódigoProducto]],Productos[[CódigoProducto]:[Costo de venta]],4,FALSE)</f>
        <v>920</v>
      </c>
    </row>
    <row r="2879" spans="1:8" ht="15.6" thickTop="1" thickBot="1" x14ac:dyDescent="0.35">
      <c r="A2879" s="1">
        <v>41969</v>
      </c>
      <c r="B2879" s="13" t="s">
        <v>39</v>
      </c>
      <c r="C2879" t="s">
        <v>20</v>
      </c>
      <c r="D2879">
        <v>2</v>
      </c>
      <c r="E2879" t="str">
        <f>VLOOKUP(Ventas[[#This Row],[Representante]],Vendedores[],2,FALSE)</f>
        <v>Tacna</v>
      </c>
      <c r="F2879" t="str">
        <f>VLOOKUP(Ventas[[#This Row],[CódigoProducto]],Productos[[CódigoProducto]:[Costo de venta]],2,FALSE)</f>
        <v>ALCATEL OneTouch</v>
      </c>
      <c r="G2879">
        <f>VLOOKUP(Ventas[[#This Row],[CódigoProducto]],Productos[[CódigoProducto]:[Costo de venta]],3,FALSE)</f>
        <v>1020</v>
      </c>
      <c r="H2879">
        <f>VLOOKUP(Ventas[[#This Row],[CódigoProducto]],Productos[[CódigoProducto]:[Costo de venta]],4,FALSE)</f>
        <v>850</v>
      </c>
    </row>
    <row r="2880" spans="1:8" ht="15.6" thickTop="1" thickBot="1" x14ac:dyDescent="0.35">
      <c r="A2880" s="1">
        <v>41969</v>
      </c>
      <c r="B2880" s="13" t="s">
        <v>48</v>
      </c>
      <c r="C2880" t="s">
        <v>14</v>
      </c>
      <c r="D2880">
        <v>1</v>
      </c>
      <c r="E2880" t="str">
        <f>VLOOKUP(Ventas[[#This Row],[Representante]],Vendedores[],2,FALSE)</f>
        <v>Cusco</v>
      </c>
      <c r="F2880" t="str">
        <f>VLOOKUP(Ventas[[#This Row],[CódigoProducto]],Productos[[CódigoProducto]:[Costo de venta]],2,FALSE)</f>
        <v>Samsung Galaxy A20</v>
      </c>
      <c r="G2880">
        <f>VLOOKUP(Ventas[[#This Row],[CódigoProducto]],Productos[[CódigoProducto]:[Costo de venta]],3,FALSE)</f>
        <v>1725</v>
      </c>
      <c r="H2880">
        <f>VLOOKUP(Ventas[[#This Row],[CódigoProducto]],Productos[[CódigoProducto]:[Costo de venta]],4,FALSE)</f>
        <v>1500</v>
      </c>
    </row>
    <row r="2881" spans="1:8" ht="15.6" thickTop="1" thickBot="1" x14ac:dyDescent="0.35">
      <c r="A2881" s="1">
        <v>41969</v>
      </c>
      <c r="B2881" s="13" t="s">
        <v>47</v>
      </c>
      <c r="C2881" t="s">
        <v>22</v>
      </c>
      <c r="D2881">
        <v>2</v>
      </c>
      <c r="E2881" t="str">
        <f>VLOOKUP(Ventas[[#This Row],[Representante]],Vendedores[],2,FALSE)</f>
        <v>Chimbote</v>
      </c>
      <c r="F2881" t="str">
        <f>VLOOKUP(Ventas[[#This Row],[CódigoProducto]],Productos[[CódigoProducto]:[Costo de venta]],2,FALSE)</f>
        <v>Samsung Galaxy S69</v>
      </c>
      <c r="G2881">
        <f>VLOOKUP(Ventas[[#This Row],[CódigoProducto]],Productos[[CódigoProducto]:[Costo de venta]],3,FALSE)</f>
        <v>998.4</v>
      </c>
      <c r="H2881">
        <f>VLOOKUP(Ventas[[#This Row],[CódigoProducto]],Productos[[CódigoProducto]:[Costo de venta]],4,FALSE)</f>
        <v>960</v>
      </c>
    </row>
    <row r="2882" spans="1:8" ht="15.6" thickTop="1" thickBot="1" x14ac:dyDescent="0.35">
      <c r="A2882" s="1">
        <v>41969</v>
      </c>
      <c r="B2882" s="13" t="s">
        <v>56</v>
      </c>
      <c r="C2882" t="s">
        <v>17</v>
      </c>
      <c r="D2882">
        <v>3</v>
      </c>
      <c r="E2882" t="str">
        <f>VLOOKUP(Ventas[[#This Row],[Representante]],Vendedores[],2,FALSE)</f>
        <v>Juliaca</v>
      </c>
      <c r="F2882" t="str">
        <f>VLOOKUP(Ventas[[#This Row],[CódigoProducto]],Productos[[CódigoProducto]:[Costo de venta]],2,FALSE)</f>
        <v>BLU Advance 5.0</v>
      </c>
      <c r="G2882">
        <f>VLOOKUP(Ventas[[#This Row],[CódigoProducto]],Productos[[CódigoProducto]:[Costo de venta]],3,FALSE)</f>
        <v>1620</v>
      </c>
      <c r="H2882">
        <f>VLOOKUP(Ventas[[#This Row],[CódigoProducto]],Productos[[CódigoProducto]:[Costo de venta]],4,FALSE)</f>
        <v>1350</v>
      </c>
    </row>
    <row r="2883" spans="1:8" ht="15.6" thickTop="1" thickBot="1" x14ac:dyDescent="0.35">
      <c r="A2883" s="1">
        <v>41969</v>
      </c>
      <c r="B2883" s="13" t="s">
        <v>52</v>
      </c>
      <c r="C2883" t="s">
        <v>24</v>
      </c>
      <c r="D2883">
        <v>3</v>
      </c>
      <c r="E2883" t="str">
        <f>VLOOKUP(Ventas[[#This Row],[Representante]],Vendedores[],2,FALSE)</f>
        <v>Ayacucho</v>
      </c>
      <c r="F2883" t="str">
        <f>VLOOKUP(Ventas[[#This Row],[CódigoProducto]],Productos[[CódigoProducto]:[Costo de venta]],2,FALSE)</f>
        <v>Samsung Galaxy S5</v>
      </c>
      <c r="G2883">
        <f>VLOOKUP(Ventas[[#This Row],[CódigoProducto]],Productos[[CódigoProducto]:[Costo de venta]],3,FALSE)</f>
        <v>2167.1999999999998</v>
      </c>
      <c r="H2883">
        <f>VLOOKUP(Ventas[[#This Row],[CódigoProducto]],Productos[[CódigoProducto]:[Costo de venta]],4,FALSE)</f>
        <v>1720</v>
      </c>
    </row>
    <row r="2884" spans="1:8" ht="15.6" thickTop="1" thickBot="1" x14ac:dyDescent="0.35">
      <c r="A2884" s="1">
        <v>41969</v>
      </c>
      <c r="B2884" s="13" t="s">
        <v>55</v>
      </c>
      <c r="C2884" t="s">
        <v>19</v>
      </c>
      <c r="D2884">
        <v>1</v>
      </c>
      <c r="E2884" t="str">
        <f>VLOOKUP(Ventas[[#This Row],[Representante]],Vendedores[],2,FALSE)</f>
        <v>Pucallpa</v>
      </c>
      <c r="F2884" t="str">
        <f>VLOOKUP(Ventas[[#This Row],[CódigoProducto]],Productos[[CódigoProducto]:[Costo de venta]],2,FALSE)</f>
        <v>ASUS ZenFone 3</v>
      </c>
      <c r="G2884">
        <f>VLOOKUP(Ventas[[#This Row],[CódigoProducto]],Productos[[CódigoProducto]:[Costo de venta]],3,FALSE)</f>
        <v>2013</v>
      </c>
      <c r="H2884">
        <f>VLOOKUP(Ventas[[#This Row],[CódigoProducto]],Productos[[CódigoProducto]:[Costo de venta]],4,FALSE)</f>
        <v>1650</v>
      </c>
    </row>
    <row r="2885" spans="1:8" ht="15.6" thickTop="1" thickBot="1" x14ac:dyDescent="0.35">
      <c r="A2885" s="1">
        <v>41969</v>
      </c>
      <c r="B2885" s="13" t="s">
        <v>57</v>
      </c>
      <c r="C2885" t="s">
        <v>23</v>
      </c>
      <c r="D2885">
        <v>2</v>
      </c>
      <c r="E2885" t="str">
        <f>VLOOKUP(Ventas[[#This Row],[Representante]],Vendedores[],2,FALSE)</f>
        <v>Tumbes</v>
      </c>
      <c r="F2885" t="str">
        <f>VLOOKUP(Ventas[[#This Row],[CódigoProducto]],Productos[[CódigoProducto]:[Costo de venta]],2,FALSE)</f>
        <v>Samsung Galaxy J7</v>
      </c>
      <c r="G2885">
        <f>VLOOKUP(Ventas[[#This Row],[CódigoProducto]],Productos[[CódigoProducto]:[Costo de venta]],3,FALSE)</f>
        <v>2016.5</v>
      </c>
      <c r="H2885">
        <f>VLOOKUP(Ventas[[#This Row],[CódigoProducto]],Productos[[CódigoProducto]:[Costo de venta]],4,FALSE)</f>
        <v>1850</v>
      </c>
    </row>
    <row r="2886" spans="1:8" ht="15.6" thickTop="1" thickBot="1" x14ac:dyDescent="0.35">
      <c r="A2886" s="1">
        <v>41969</v>
      </c>
      <c r="B2886" s="13" t="s">
        <v>45</v>
      </c>
      <c r="C2886" t="s">
        <v>13</v>
      </c>
      <c r="D2886">
        <v>1</v>
      </c>
      <c r="E2886" t="str">
        <f>VLOOKUP(Ventas[[#This Row],[Representante]],Vendedores[],2,FALSE)</f>
        <v>Ilo</v>
      </c>
      <c r="F2886" t="str">
        <f>VLOOKUP(Ventas[[#This Row],[CódigoProducto]],Productos[[CódigoProducto]:[Costo de venta]],2,FALSE)</f>
        <v>Xiaomi Redmi Note 9</v>
      </c>
      <c r="G2886">
        <f>VLOOKUP(Ventas[[#This Row],[CódigoProducto]],Productos[[CódigoProducto]:[Costo de venta]],3,FALSE)</f>
        <v>1683</v>
      </c>
      <c r="H2886">
        <f>VLOOKUP(Ventas[[#This Row],[CódigoProducto]],Productos[[CódigoProducto]:[Costo de venta]],4,FALSE)</f>
        <v>1530</v>
      </c>
    </row>
    <row r="2887" spans="1:8" ht="15.6" thickTop="1" thickBot="1" x14ac:dyDescent="0.35">
      <c r="A2887" s="1">
        <v>41969</v>
      </c>
      <c r="B2887" s="13" t="s">
        <v>51</v>
      </c>
      <c r="C2887" t="s">
        <v>13</v>
      </c>
      <c r="D2887">
        <v>3</v>
      </c>
      <c r="E2887" t="str">
        <f>VLOOKUP(Ventas[[#This Row],[Representante]],Vendedores[],2,FALSE)</f>
        <v>Huaraz</v>
      </c>
      <c r="F2887" t="str">
        <f>VLOOKUP(Ventas[[#This Row],[CódigoProducto]],Productos[[CódigoProducto]:[Costo de venta]],2,FALSE)</f>
        <v>Xiaomi Redmi Note 9</v>
      </c>
      <c r="G2887">
        <f>VLOOKUP(Ventas[[#This Row],[CódigoProducto]],Productos[[CódigoProducto]:[Costo de venta]],3,FALSE)</f>
        <v>1683</v>
      </c>
      <c r="H2887">
        <f>VLOOKUP(Ventas[[#This Row],[CódigoProducto]],Productos[[CódigoProducto]:[Costo de venta]],4,FALSE)</f>
        <v>1530</v>
      </c>
    </row>
    <row r="2888" spans="1:8" ht="15.6" thickTop="1" thickBot="1" x14ac:dyDescent="0.35">
      <c r="A2888" s="1">
        <v>41969</v>
      </c>
      <c r="B2888" s="13" t="s">
        <v>58</v>
      </c>
      <c r="C2888" t="s">
        <v>18</v>
      </c>
      <c r="D2888">
        <v>2</v>
      </c>
      <c r="E2888" t="str">
        <f>VLOOKUP(Ventas[[#This Row],[Representante]],Vendedores[],2,FALSE)</f>
        <v>Chincha</v>
      </c>
      <c r="F2888" t="str">
        <f>VLOOKUP(Ventas[[#This Row],[CódigoProducto]],Productos[[CódigoProducto]:[Costo de venta]],2,FALSE)</f>
        <v>Apple iPhone 6</v>
      </c>
      <c r="G2888">
        <f>VLOOKUP(Ventas[[#This Row],[CódigoProducto]],Productos[[CódigoProducto]:[Costo de venta]],3,FALSE)</f>
        <v>1312.5</v>
      </c>
      <c r="H2888">
        <f>VLOOKUP(Ventas[[#This Row],[CódigoProducto]],Productos[[CódigoProducto]:[Costo de venta]],4,FALSE)</f>
        <v>1250</v>
      </c>
    </row>
    <row r="2889" spans="1:8" ht="15.6" thickTop="1" thickBot="1" x14ac:dyDescent="0.35">
      <c r="A2889" s="1">
        <v>41969</v>
      </c>
      <c r="B2889" s="13" t="s">
        <v>60</v>
      </c>
      <c r="C2889" t="s">
        <v>17</v>
      </c>
      <c r="D2889">
        <v>1</v>
      </c>
      <c r="E2889" t="str">
        <f>VLOOKUP(Ventas[[#This Row],[Representante]],Vendedores[],2,FALSE)</f>
        <v>Pisco</v>
      </c>
      <c r="F2889" t="str">
        <f>VLOOKUP(Ventas[[#This Row],[CódigoProducto]],Productos[[CódigoProducto]:[Costo de venta]],2,FALSE)</f>
        <v>BLU Advance 5.0</v>
      </c>
      <c r="G2889">
        <f>VLOOKUP(Ventas[[#This Row],[CódigoProducto]],Productos[[CódigoProducto]:[Costo de venta]],3,FALSE)</f>
        <v>1620</v>
      </c>
      <c r="H2889">
        <f>VLOOKUP(Ventas[[#This Row],[CódigoProducto]],Productos[[CódigoProducto]:[Costo de venta]],4,FALSE)</f>
        <v>1350</v>
      </c>
    </row>
    <row r="2890" spans="1:8" ht="15.6" thickTop="1" thickBot="1" x14ac:dyDescent="0.35">
      <c r="A2890" s="1">
        <v>41969</v>
      </c>
      <c r="B2890" s="13" t="s">
        <v>54</v>
      </c>
      <c r="C2890" t="s">
        <v>17</v>
      </c>
      <c r="D2890">
        <v>1</v>
      </c>
      <c r="E2890" t="str">
        <f>VLOOKUP(Ventas[[#This Row],[Representante]],Vendedores[],2,FALSE)</f>
        <v>Cañete</v>
      </c>
      <c r="F2890" t="str">
        <f>VLOOKUP(Ventas[[#This Row],[CódigoProducto]],Productos[[CódigoProducto]:[Costo de venta]],2,FALSE)</f>
        <v>BLU Advance 5.0</v>
      </c>
      <c r="G2890">
        <f>VLOOKUP(Ventas[[#This Row],[CódigoProducto]],Productos[[CódigoProducto]:[Costo de venta]],3,FALSE)</f>
        <v>1620</v>
      </c>
      <c r="H2890">
        <f>VLOOKUP(Ventas[[#This Row],[CódigoProducto]],Productos[[CódigoProducto]:[Costo de venta]],4,FALSE)</f>
        <v>1350</v>
      </c>
    </row>
    <row r="2891" spans="1:8" ht="15.6" thickTop="1" thickBot="1" x14ac:dyDescent="0.35">
      <c r="A2891" s="1">
        <v>41969</v>
      </c>
      <c r="B2891" s="13" t="s">
        <v>63</v>
      </c>
      <c r="C2891" t="s">
        <v>21</v>
      </c>
      <c r="D2891">
        <v>3</v>
      </c>
      <c r="E2891" t="str">
        <f>VLOOKUP(Ventas[[#This Row],[Representante]],Vendedores[],2,FALSE)</f>
        <v>Jaén</v>
      </c>
      <c r="F2891" t="str">
        <f>VLOOKUP(Ventas[[#This Row],[CódigoProducto]],Productos[[CódigoProducto]:[Costo de venta]],2,FALSE)</f>
        <v>BLU Studio X8</v>
      </c>
      <c r="G2891">
        <f>VLOOKUP(Ventas[[#This Row],[CódigoProducto]],Productos[[CódigoProducto]:[Costo de venta]],3,FALSE)</f>
        <v>1012</v>
      </c>
      <c r="H2891">
        <f>VLOOKUP(Ventas[[#This Row],[CódigoProducto]],Productos[[CódigoProducto]:[Costo de venta]],4,FALSE)</f>
        <v>920</v>
      </c>
    </row>
    <row r="2892" spans="1:8" ht="15.6" thickTop="1" thickBot="1" x14ac:dyDescent="0.35">
      <c r="A2892" s="1">
        <v>41969</v>
      </c>
      <c r="B2892" s="13" t="s">
        <v>64</v>
      </c>
      <c r="C2892" t="s">
        <v>17</v>
      </c>
      <c r="D2892">
        <v>2</v>
      </c>
      <c r="E2892" t="str">
        <f>VLOOKUP(Ventas[[#This Row],[Representante]],Vendedores[],2,FALSE)</f>
        <v>Moyobamba</v>
      </c>
      <c r="F2892" t="str">
        <f>VLOOKUP(Ventas[[#This Row],[CódigoProducto]],Productos[[CódigoProducto]:[Costo de venta]],2,FALSE)</f>
        <v>BLU Advance 5.0</v>
      </c>
      <c r="G2892">
        <f>VLOOKUP(Ventas[[#This Row],[CódigoProducto]],Productos[[CódigoProducto]:[Costo de venta]],3,FALSE)</f>
        <v>1620</v>
      </c>
      <c r="H2892">
        <f>VLOOKUP(Ventas[[#This Row],[CódigoProducto]],Productos[[CódigoProducto]:[Costo de venta]],4,FALSE)</f>
        <v>1350</v>
      </c>
    </row>
    <row r="2893" spans="1:8" ht="15.6" thickTop="1" thickBot="1" x14ac:dyDescent="0.35">
      <c r="A2893" s="1">
        <v>41969</v>
      </c>
      <c r="B2893" s="13" t="s">
        <v>65</v>
      </c>
      <c r="C2893" t="s">
        <v>24</v>
      </c>
      <c r="D2893">
        <v>3</v>
      </c>
      <c r="E2893" t="str">
        <f>VLOOKUP(Ventas[[#This Row],[Representante]],Vendedores[],2,FALSE)</f>
        <v>Barranca</v>
      </c>
      <c r="F2893" t="str">
        <f>VLOOKUP(Ventas[[#This Row],[CódigoProducto]],Productos[[CódigoProducto]:[Costo de venta]],2,FALSE)</f>
        <v>Samsung Galaxy S5</v>
      </c>
      <c r="G2893">
        <f>VLOOKUP(Ventas[[#This Row],[CódigoProducto]],Productos[[CódigoProducto]:[Costo de venta]],3,FALSE)</f>
        <v>2167.1999999999998</v>
      </c>
      <c r="H2893">
        <f>VLOOKUP(Ventas[[#This Row],[CódigoProducto]],Productos[[CódigoProducto]:[Costo de venta]],4,FALSE)</f>
        <v>1720</v>
      </c>
    </row>
    <row r="2894" spans="1:8" ht="15.6" thickTop="1" thickBot="1" x14ac:dyDescent="0.35">
      <c r="A2894" s="1">
        <v>41969</v>
      </c>
      <c r="B2894" s="13" t="s">
        <v>66</v>
      </c>
      <c r="C2894" t="s">
        <v>24</v>
      </c>
      <c r="D2894">
        <v>1</v>
      </c>
      <c r="E2894" t="str">
        <f>VLOOKUP(Ventas[[#This Row],[Representante]],Vendedores[],2,FALSE)</f>
        <v>Huacho</v>
      </c>
      <c r="F2894" t="str">
        <f>VLOOKUP(Ventas[[#This Row],[CódigoProducto]],Productos[[CódigoProducto]:[Costo de venta]],2,FALSE)</f>
        <v>Samsung Galaxy S5</v>
      </c>
      <c r="G2894">
        <f>VLOOKUP(Ventas[[#This Row],[CódigoProducto]],Productos[[CódigoProducto]:[Costo de venta]],3,FALSE)</f>
        <v>2167.1999999999998</v>
      </c>
      <c r="H2894">
        <f>VLOOKUP(Ventas[[#This Row],[CódigoProducto]],Productos[[CódigoProducto]:[Costo de venta]],4,FALSE)</f>
        <v>1720</v>
      </c>
    </row>
    <row r="2895" spans="1:8" ht="15.6" thickTop="1" thickBot="1" x14ac:dyDescent="0.35">
      <c r="A2895" s="1">
        <v>41969</v>
      </c>
      <c r="B2895" s="13" t="s">
        <v>67</v>
      </c>
      <c r="C2895" t="s">
        <v>20</v>
      </c>
      <c r="D2895">
        <v>4</v>
      </c>
      <c r="E2895" t="str">
        <f>VLOOKUP(Ventas[[#This Row],[Representante]],Vendedores[],2,FALSE)</f>
        <v>Tingo María</v>
      </c>
      <c r="F2895" t="str">
        <f>VLOOKUP(Ventas[[#This Row],[CódigoProducto]],Productos[[CódigoProducto]:[Costo de venta]],2,FALSE)</f>
        <v>ALCATEL OneTouch</v>
      </c>
      <c r="G2895">
        <f>VLOOKUP(Ventas[[#This Row],[CódigoProducto]],Productos[[CódigoProducto]:[Costo de venta]],3,FALSE)</f>
        <v>1020</v>
      </c>
      <c r="H2895">
        <f>VLOOKUP(Ventas[[#This Row],[CódigoProducto]],Productos[[CódigoProducto]:[Costo de venta]],4,FALSE)</f>
        <v>850</v>
      </c>
    </row>
    <row r="2896" spans="1:8" ht="15.6" thickTop="1" thickBot="1" x14ac:dyDescent="0.35">
      <c r="A2896" s="1">
        <v>41969</v>
      </c>
      <c r="B2896" s="13" t="s">
        <v>68</v>
      </c>
      <c r="C2896" t="s">
        <v>14</v>
      </c>
      <c r="D2896">
        <v>1</v>
      </c>
      <c r="E2896" t="str">
        <f>VLOOKUP(Ventas[[#This Row],[Representante]],Vendedores[],2,FALSE)</f>
        <v>Paita</v>
      </c>
      <c r="F2896" t="str">
        <f>VLOOKUP(Ventas[[#This Row],[CódigoProducto]],Productos[[CódigoProducto]:[Costo de venta]],2,FALSE)</f>
        <v>Samsung Galaxy A20</v>
      </c>
      <c r="G2896">
        <f>VLOOKUP(Ventas[[#This Row],[CódigoProducto]],Productos[[CódigoProducto]:[Costo de venta]],3,FALSE)</f>
        <v>1725</v>
      </c>
      <c r="H2896">
        <f>VLOOKUP(Ventas[[#This Row],[CódigoProducto]],Productos[[CódigoProducto]:[Costo de venta]],4,FALSE)</f>
        <v>1500</v>
      </c>
    </row>
    <row r="2897" spans="1:8" ht="15.6" thickTop="1" thickBot="1" x14ac:dyDescent="0.35">
      <c r="A2897" s="1">
        <v>41969</v>
      </c>
      <c r="B2897" s="13" t="s">
        <v>62</v>
      </c>
      <c r="C2897" t="s">
        <v>17</v>
      </c>
      <c r="D2897">
        <v>2</v>
      </c>
      <c r="E2897" t="str">
        <f>VLOOKUP(Ventas[[#This Row],[Representante]],Vendedores[],2,FALSE)</f>
        <v>Sullana</v>
      </c>
      <c r="F2897" t="str">
        <f>VLOOKUP(Ventas[[#This Row],[CódigoProducto]],Productos[[CódigoProducto]:[Costo de venta]],2,FALSE)</f>
        <v>BLU Advance 5.0</v>
      </c>
      <c r="G2897">
        <f>VLOOKUP(Ventas[[#This Row],[CódigoProducto]],Productos[[CódigoProducto]:[Costo de venta]],3,FALSE)</f>
        <v>1620</v>
      </c>
      <c r="H2897">
        <f>VLOOKUP(Ventas[[#This Row],[CódigoProducto]],Productos[[CódigoProducto]:[Costo de venta]],4,FALSE)</f>
        <v>1350</v>
      </c>
    </row>
    <row r="2898" spans="1:8" ht="15.6" thickTop="1" thickBot="1" x14ac:dyDescent="0.35">
      <c r="A2898" s="1">
        <v>41970</v>
      </c>
      <c r="B2898" s="13" t="s">
        <v>61</v>
      </c>
      <c r="C2898" t="s">
        <v>17</v>
      </c>
      <c r="D2898">
        <v>2</v>
      </c>
      <c r="E2898" t="str">
        <f>VLOOKUP(Ventas[[#This Row],[Representante]],Vendedores[],2,FALSE)</f>
        <v>Cerro de Pasco</v>
      </c>
      <c r="F2898" t="str">
        <f>VLOOKUP(Ventas[[#This Row],[CódigoProducto]],Productos[[CódigoProducto]:[Costo de venta]],2,FALSE)</f>
        <v>BLU Advance 5.0</v>
      </c>
      <c r="G2898">
        <f>VLOOKUP(Ventas[[#This Row],[CódigoProducto]],Productos[[CódigoProducto]:[Costo de venta]],3,FALSE)</f>
        <v>1620</v>
      </c>
      <c r="H2898">
        <f>VLOOKUP(Ventas[[#This Row],[CódigoProducto]],Productos[[CódigoProducto]:[Costo de venta]],4,FALSE)</f>
        <v>1350</v>
      </c>
    </row>
    <row r="2899" spans="1:8" ht="15.6" thickTop="1" thickBot="1" x14ac:dyDescent="0.35">
      <c r="A2899" s="1">
        <v>41970</v>
      </c>
      <c r="B2899" s="13" t="s">
        <v>69</v>
      </c>
      <c r="C2899" t="s">
        <v>14</v>
      </c>
      <c r="D2899">
        <v>2</v>
      </c>
      <c r="E2899" t="str">
        <f>VLOOKUP(Ventas[[#This Row],[Representante]],Vendedores[],2,FALSE)</f>
        <v>Satipo</v>
      </c>
      <c r="F2899" t="str">
        <f>VLOOKUP(Ventas[[#This Row],[CódigoProducto]],Productos[[CódigoProducto]:[Costo de venta]],2,FALSE)</f>
        <v>Samsung Galaxy A20</v>
      </c>
      <c r="G2899">
        <f>VLOOKUP(Ventas[[#This Row],[CódigoProducto]],Productos[[CódigoProducto]:[Costo de venta]],3,FALSE)</f>
        <v>1725</v>
      </c>
      <c r="H2899">
        <f>VLOOKUP(Ventas[[#This Row],[CódigoProducto]],Productos[[CódigoProducto]:[Costo de venta]],4,FALSE)</f>
        <v>1500</v>
      </c>
    </row>
    <row r="2900" spans="1:8" ht="15.6" thickTop="1" thickBot="1" x14ac:dyDescent="0.35">
      <c r="A2900" s="1">
        <v>41970</v>
      </c>
      <c r="B2900" s="13" t="s">
        <v>70</v>
      </c>
      <c r="C2900" t="s">
        <v>16</v>
      </c>
      <c r="D2900">
        <v>2</v>
      </c>
      <c r="E2900" t="str">
        <f>VLOOKUP(Ventas[[#This Row],[Representante]],Vendedores[],2,FALSE)</f>
        <v>Talara</v>
      </c>
      <c r="F2900" t="str">
        <f>VLOOKUP(Ventas[[#This Row],[CódigoProducto]],Productos[[CódigoProducto]:[Costo de venta]],2,FALSE)</f>
        <v>Huawei Nexus 6P</v>
      </c>
      <c r="G2900">
        <f>VLOOKUP(Ventas[[#This Row],[CódigoProducto]],Productos[[CódigoProducto]:[Costo de venta]],3,FALSE)</f>
        <v>1624</v>
      </c>
      <c r="H2900">
        <f>VLOOKUP(Ventas[[#This Row],[CódigoProducto]],Productos[[CódigoProducto]:[Costo de venta]],4,FALSE)</f>
        <v>1450</v>
      </c>
    </row>
    <row r="2901" spans="1:8" ht="15.6" thickTop="1" thickBot="1" x14ac:dyDescent="0.35">
      <c r="A2901" s="1">
        <v>41970</v>
      </c>
      <c r="B2901" s="13" t="s">
        <v>71</v>
      </c>
      <c r="C2901" t="s">
        <v>14</v>
      </c>
      <c r="D2901">
        <v>3</v>
      </c>
      <c r="E2901" t="str">
        <f>VLOOKUP(Ventas[[#This Row],[Representante]],Vendedores[],2,FALSE)</f>
        <v>Yurimaguas</v>
      </c>
      <c r="F2901" t="str">
        <f>VLOOKUP(Ventas[[#This Row],[CódigoProducto]],Productos[[CódigoProducto]:[Costo de venta]],2,FALSE)</f>
        <v>Samsung Galaxy A20</v>
      </c>
      <c r="G2901">
        <f>VLOOKUP(Ventas[[#This Row],[CódigoProducto]],Productos[[CódigoProducto]:[Costo de venta]],3,FALSE)</f>
        <v>1725</v>
      </c>
      <c r="H2901">
        <f>VLOOKUP(Ventas[[#This Row],[CódigoProducto]],Productos[[CódigoProducto]:[Costo de venta]],4,FALSE)</f>
        <v>1500</v>
      </c>
    </row>
    <row r="2902" spans="1:8" ht="15.6" thickTop="1" thickBot="1" x14ac:dyDescent="0.35">
      <c r="A2902" s="1">
        <v>41970</v>
      </c>
      <c r="B2902" s="13" t="s">
        <v>46</v>
      </c>
      <c r="C2902" t="s">
        <v>13</v>
      </c>
      <c r="D2902">
        <v>3</v>
      </c>
      <c r="E2902" t="str">
        <f>VLOOKUP(Ventas[[#This Row],[Representante]],Vendedores[],2,FALSE)</f>
        <v>Sicuani</v>
      </c>
      <c r="F2902" t="str">
        <f>VLOOKUP(Ventas[[#This Row],[CódigoProducto]],Productos[[CódigoProducto]:[Costo de venta]],2,FALSE)</f>
        <v>Xiaomi Redmi Note 9</v>
      </c>
      <c r="G2902">
        <f>VLOOKUP(Ventas[[#This Row],[CódigoProducto]],Productos[[CódigoProducto]:[Costo de venta]],3,FALSE)</f>
        <v>1683</v>
      </c>
      <c r="H2902">
        <f>VLOOKUP(Ventas[[#This Row],[CódigoProducto]],Productos[[CódigoProducto]:[Costo de venta]],4,FALSE)</f>
        <v>1530</v>
      </c>
    </row>
    <row r="2903" spans="1:8" ht="15.6" thickTop="1" thickBot="1" x14ac:dyDescent="0.35">
      <c r="A2903" s="1">
        <v>41970</v>
      </c>
      <c r="B2903" s="13" t="s">
        <v>72</v>
      </c>
      <c r="C2903" t="s">
        <v>18</v>
      </c>
      <c r="D2903">
        <v>2</v>
      </c>
      <c r="E2903" t="str">
        <f>VLOOKUP(Ventas[[#This Row],[Representante]],Vendedores[],2,FALSE)</f>
        <v>Sechura</v>
      </c>
      <c r="F2903" t="str">
        <f>VLOOKUP(Ventas[[#This Row],[CódigoProducto]],Productos[[CódigoProducto]:[Costo de venta]],2,FALSE)</f>
        <v>Apple iPhone 6</v>
      </c>
      <c r="G2903">
        <f>VLOOKUP(Ventas[[#This Row],[CódigoProducto]],Productos[[CódigoProducto]:[Costo de venta]],3,FALSE)</f>
        <v>1312.5</v>
      </c>
      <c r="H2903">
        <f>VLOOKUP(Ventas[[#This Row],[CódigoProducto]],Productos[[CódigoProducto]:[Costo de venta]],4,FALSE)</f>
        <v>1250</v>
      </c>
    </row>
    <row r="2904" spans="1:8" ht="15.6" thickTop="1" thickBot="1" x14ac:dyDescent="0.35">
      <c r="A2904" s="1">
        <v>41970</v>
      </c>
      <c r="B2904" s="13" t="s">
        <v>73</v>
      </c>
      <c r="C2904" t="s">
        <v>22</v>
      </c>
      <c r="D2904">
        <v>2</v>
      </c>
      <c r="E2904" t="str">
        <f>VLOOKUP(Ventas[[#This Row],[Representante]],Vendedores[],2,FALSE)</f>
        <v>Puerto Maldonado</v>
      </c>
      <c r="F2904" t="str">
        <f>VLOOKUP(Ventas[[#This Row],[CódigoProducto]],Productos[[CódigoProducto]:[Costo de venta]],2,FALSE)</f>
        <v>Samsung Galaxy S69</v>
      </c>
      <c r="G2904">
        <f>VLOOKUP(Ventas[[#This Row],[CódigoProducto]],Productos[[CódigoProducto]:[Costo de venta]],3,FALSE)</f>
        <v>998.4</v>
      </c>
      <c r="H2904">
        <f>VLOOKUP(Ventas[[#This Row],[CódigoProducto]],Productos[[CódigoProducto]:[Costo de venta]],4,FALSE)</f>
        <v>960</v>
      </c>
    </row>
    <row r="2905" spans="1:8" ht="15.6" thickTop="1" thickBot="1" x14ac:dyDescent="0.35">
      <c r="A2905" s="1">
        <v>41970</v>
      </c>
      <c r="B2905" s="13" t="s">
        <v>74</v>
      </c>
      <c r="C2905" t="s">
        <v>17</v>
      </c>
      <c r="D2905">
        <v>2</v>
      </c>
      <c r="E2905" t="str">
        <f>VLOOKUP(Ventas[[#This Row],[Representante]],Vendedores[],2,FALSE)</f>
        <v>Huánuco</v>
      </c>
      <c r="F2905" t="str">
        <f>VLOOKUP(Ventas[[#This Row],[CódigoProducto]],Productos[[CódigoProducto]:[Costo de venta]],2,FALSE)</f>
        <v>BLU Advance 5.0</v>
      </c>
      <c r="G2905">
        <f>VLOOKUP(Ventas[[#This Row],[CódigoProducto]],Productos[[CódigoProducto]:[Costo de venta]],3,FALSE)</f>
        <v>1620</v>
      </c>
      <c r="H2905">
        <f>VLOOKUP(Ventas[[#This Row],[CódigoProducto]],Productos[[CódigoProducto]:[Costo de venta]],4,FALSE)</f>
        <v>1350</v>
      </c>
    </row>
    <row r="2906" spans="1:8" ht="15.6" thickTop="1" thickBot="1" x14ac:dyDescent="0.35">
      <c r="A2906" s="1">
        <v>41970</v>
      </c>
      <c r="B2906" s="13" t="s">
        <v>75</v>
      </c>
      <c r="C2906" t="s">
        <v>15</v>
      </c>
      <c r="D2906">
        <v>2</v>
      </c>
      <c r="E2906" t="str">
        <f>VLOOKUP(Ventas[[#This Row],[Representante]],Vendedores[],2,FALSE)</f>
        <v>Tarapoto</v>
      </c>
      <c r="F2906" t="str">
        <f>VLOOKUP(Ventas[[#This Row],[CódigoProducto]],Productos[[CódigoProducto]:[Costo de venta]],2,FALSE)</f>
        <v>Moto G Plus</v>
      </c>
      <c r="G2906">
        <f>VLOOKUP(Ventas[[#This Row],[CódigoProducto]],Productos[[CódigoProducto]:[Costo de venta]],3,FALSE)</f>
        <v>2376</v>
      </c>
      <c r="H2906">
        <f>VLOOKUP(Ventas[[#This Row],[CódigoProducto]],Productos[[CódigoProducto]:[Costo de venta]],4,FALSE)</f>
        <v>2200</v>
      </c>
    </row>
    <row r="2907" spans="1:8" ht="15.6" thickTop="1" thickBot="1" x14ac:dyDescent="0.35">
      <c r="A2907" s="1">
        <v>41970</v>
      </c>
      <c r="B2907" s="13" t="s">
        <v>76</v>
      </c>
      <c r="C2907" t="s">
        <v>17</v>
      </c>
      <c r="D2907">
        <v>6</v>
      </c>
      <c r="E2907" t="str">
        <f>VLOOKUP(Ventas[[#This Row],[Representante]],Vendedores[],2,FALSE)</f>
        <v>Chepén</v>
      </c>
      <c r="F2907" t="str">
        <f>VLOOKUP(Ventas[[#This Row],[CódigoProducto]],Productos[[CódigoProducto]:[Costo de venta]],2,FALSE)</f>
        <v>BLU Advance 5.0</v>
      </c>
      <c r="G2907">
        <f>VLOOKUP(Ventas[[#This Row],[CódigoProducto]],Productos[[CódigoProducto]:[Costo de venta]],3,FALSE)</f>
        <v>1620</v>
      </c>
      <c r="H2907">
        <f>VLOOKUP(Ventas[[#This Row],[CódigoProducto]],Productos[[CódigoProducto]:[Costo de venta]],4,FALSE)</f>
        <v>1350</v>
      </c>
    </row>
    <row r="2908" spans="1:8" ht="15.6" thickTop="1" thickBot="1" x14ac:dyDescent="0.35">
      <c r="A2908" s="1">
        <v>41970</v>
      </c>
      <c r="B2908" s="13" t="s">
        <v>77</v>
      </c>
      <c r="C2908" t="s">
        <v>14</v>
      </c>
      <c r="D2908">
        <v>20</v>
      </c>
      <c r="E2908" t="str">
        <f>VLOOKUP(Ventas[[#This Row],[Representante]],Vendedores[],2,FALSE)</f>
        <v>Moquegua</v>
      </c>
      <c r="F2908" t="str">
        <f>VLOOKUP(Ventas[[#This Row],[CódigoProducto]],Productos[[CódigoProducto]:[Costo de venta]],2,FALSE)</f>
        <v>Samsung Galaxy A20</v>
      </c>
      <c r="G2908">
        <f>VLOOKUP(Ventas[[#This Row],[CódigoProducto]],Productos[[CódigoProducto]:[Costo de venta]],3,FALSE)</f>
        <v>1725</v>
      </c>
      <c r="H2908">
        <f>VLOOKUP(Ventas[[#This Row],[CódigoProducto]],Productos[[CódigoProducto]:[Costo de venta]],4,FALSE)</f>
        <v>1500</v>
      </c>
    </row>
    <row r="2909" spans="1:8" ht="15.6" thickTop="1" thickBot="1" x14ac:dyDescent="0.35">
      <c r="A2909" s="1">
        <v>41970</v>
      </c>
      <c r="B2909" s="13" t="s">
        <v>78</v>
      </c>
      <c r="C2909" t="s">
        <v>17</v>
      </c>
      <c r="D2909">
        <v>4</v>
      </c>
      <c r="E2909" t="str">
        <f>VLOOKUP(Ventas[[#This Row],[Representante]],Vendedores[],2,FALSE)</f>
        <v>Tarma</v>
      </c>
      <c r="F2909" t="str">
        <f>VLOOKUP(Ventas[[#This Row],[CódigoProducto]],Productos[[CódigoProducto]:[Costo de venta]],2,FALSE)</f>
        <v>BLU Advance 5.0</v>
      </c>
      <c r="G2909">
        <f>VLOOKUP(Ventas[[#This Row],[CódigoProducto]],Productos[[CódigoProducto]:[Costo de venta]],3,FALSE)</f>
        <v>1620</v>
      </c>
      <c r="H2909">
        <f>VLOOKUP(Ventas[[#This Row],[CódigoProducto]],Productos[[CódigoProducto]:[Costo de venta]],4,FALSE)</f>
        <v>1350</v>
      </c>
    </row>
    <row r="2910" spans="1:8" ht="15.6" thickTop="1" thickBot="1" x14ac:dyDescent="0.35">
      <c r="A2910" s="1">
        <v>41970</v>
      </c>
      <c r="B2910" s="13" t="s">
        <v>79</v>
      </c>
      <c r="C2910" t="s">
        <v>21</v>
      </c>
      <c r="D2910">
        <v>2</v>
      </c>
      <c r="E2910" t="str">
        <f>VLOOKUP(Ventas[[#This Row],[Representante]],Vendedores[],2,FALSE)</f>
        <v>Ayacucho</v>
      </c>
      <c r="F2910" t="str">
        <f>VLOOKUP(Ventas[[#This Row],[CódigoProducto]],Productos[[CódigoProducto]:[Costo de venta]],2,FALSE)</f>
        <v>BLU Studio X8</v>
      </c>
      <c r="G2910">
        <f>VLOOKUP(Ventas[[#This Row],[CódigoProducto]],Productos[[CódigoProducto]:[Costo de venta]],3,FALSE)</f>
        <v>1012</v>
      </c>
      <c r="H2910">
        <f>VLOOKUP(Ventas[[#This Row],[CódigoProducto]],Productos[[CódigoProducto]:[Costo de venta]],4,FALSE)</f>
        <v>920</v>
      </c>
    </row>
    <row r="2911" spans="1:8" ht="15.6" thickTop="1" thickBot="1" x14ac:dyDescent="0.35">
      <c r="A2911" s="1">
        <v>41970</v>
      </c>
      <c r="B2911" s="13" t="s">
        <v>80</v>
      </c>
      <c r="C2911" t="s">
        <v>13</v>
      </c>
      <c r="D2911">
        <v>2</v>
      </c>
      <c r="E2911" t="str">
        <f>VLOOKUP(Ventas[[#This Row],[Representante]],Vendedores[],2,FALSE)</f>
        <v>Tacna</v>
      </c>
      <c r="F2911" t="str">
        <f>VLOOKUP(Ventas[[#This Row],[CódigoProducto]],Productos[[CódigoProducto]:[Costo de venta]],2,FALSE)</f>
        <v>Xiaomi Redmi Note 9</v>
      </c>
      <c r="G2911">
        <f>VLOOKUP(Ventas[[#This Row],[CódigoProducto]],Productos[[CódigoProducto]:[Costo de venta]],3,FALSE)</f>
        <v>1683</v>
      </c>
      <c r="H2911">
        <f>VLOOKUP(Ventas[[#This Row],[CódigoProducto]],Productos[[CódigoProducto]:[Costo de venta]],4,FALSE)</f>
        <v>1530</v>
      </c>
    </row>
    <row r="2912" spans="1:8" ht="15.6" thickTop="1" thickBot="1" x14ac:dyDescent="0.35">
      <c r="A2912" s="1">
        <v>41970</v>
      </c>
      <c r="B2912" s="13" t="s">
        <v>81</v>
      </c>
      <c r="C2912" t="s">
        <v>17</v>
      </c>
      <c r="D2912">
        <v>3</v>
      </c>
      <c r="E2912" t="str">
        <f>VLOOKUP(Ventas[[#This Row],[Representante]],Vendedores[],2,FALSE)</f>
        <v>Huacho</v>
      </c>
      <c r="F2912" t="str">
        <f>VLOOKUP(Ventas[[#This Row],[CódigoProducto]],Productos[[CódigoProducto]:[Costo de venta]],2,FALSE)</f>
        <v>BLU Advance 5.0</v>
      </c>
      <c r="G2912">
        <f>VLOOKUP(Ventas[[#This Row],[CódigoProducto]],Productos[[CódigoProducto]:[Costo de venta]],3,FALSE)</f>
        <v>1620</v>
      </c>
      <c r="H2912">
        <f>VLOOKUP(Ventas[[#This Row],[CódigoProducto]],Productos[[CódigoProducto]:[Costo de venta]],4,FALSE)</f>
        <v>1350</v>
      </c>
    </row>
    <row r="2913" spans="1:8" ht="15.6" thickTop="1" thickBot="1" x14ac:dyDescent="0.35">
      <c r="A2913" s="1">
        <v>41970</v>
      </c>
      <c r="B2913" s="13" t="s">
        <v>44</v>
      </c>
      <c r="C2913" t="s">
        <v>17</v>
      </c>
      <c r="D2913">
        <v>2</v>
      </c>
      <c r="E2913" t="str">
        <f>VLOOKUP(Ventas[[#This Row],[Representante]],Vendedores[],2,FALSE)</f>
        <v>Iquitos</v>
      </c>
      <c r="F2913" t="str">
        <f>VLOOKUP(Ventas[[#This Row],[CódigoProducto]],Productos[[CódigoProducto]:[Costo de venta]],2,FALSE)</f>
        <v>BLU Advance 5.0</v>
      </c>
      <c r="G2913">
        <f>VLOOKUP(Ventas[[#This Row],[CódigoProducto]],Productos[[CódigoProducto]:[Costo de venta]],3,FALSE)</f>
        <v>1620</v>
      </c>
      <c r="H2913">
        <f>VLOOKUP(Ventas[[#This Row],[CódigoProducto]],Productos[[CódigoProducto]:[Costo de venta]],4,FALSE)</f>
        <v>1350</v>
      </c>
    </row>
    <row r="2914" spans="1:8" ht="15.6" thickTop="1" thickBot="1" x14ac:dyDescent="0.35">
      <c r="A2914" s="1">
        <v>41970</v>
      </c>
      <c r="B2914" s="13" t="s">
        <v>82</v>
      </c>
      <c r="C2914" t="s">
        <v>15</v>
      </c>
      <c r="D2914">
        <v>3</v>
      </c>
      <c r="E2914" t="str">
        <f>VLOOKUP(Ventas[[#This Row],[Representante]],Vendedores[],2,FALSE)</f>
        <v>Moquegua</v>
      </c>
      <c r="F2914" t="str">
        <f>VLOOKUP(Ventas[[#This Row],[CódigoProducto]],Productos[[CódigoProducto]:[Costo de venta]],2,FALSE)</f>
        <v>Moto G Plus</v>
      </c>
      <c r="G2914">
        <f>VLOOKUP(Ventas[[#This Row],[CódigoProducto]],Productos[[CódigoProducto]:[Costo de venta]],3,FALSE)</f>
        <v>2376</v>
      </c>
      <c r="H2914">
        <f>VLOOKUP(Ventas[[#This Row],[CódigoProducto]],Productos[[CódigoProducto]:[Costo de venta]],4,FALSE)</f>
        <v>2200</v>
      </c>
    </row>
    <row r="2915" spans="1:8" ht="15.6" thickTop="1" thickBot="1" x14ac:dyDescent="0.35">
      <c r="A2915" s="1">
        <v>41970</v>
      </c>
      <c r="B2915" s="13" t="s">
        <v>83</v>
      </c>
      <c r="C2915" t="s">
        <v>24</v>
      </c>
      <c r="D2915">
        <v>2</v>
      </c>
      <c r="E2915" t="str">
        <f>VLOOKUP(Ventas[[#This Row],[Representante]],Vendedores[],2,FALSE)</f>
        <v>Huaraz</v>
      </c>
      <c r="F2915" t="str">
        <f>VLOOKUP(Ventas[[#This Row],[CódigoProducto]],Productos[[CódigoProducto]:[Costo de venta]],2,FALSE)</f>
        <v>Samsung Galaxy S5</v>
      </c>
      <c r="G2915">
        <f>VLOOKUP(Ventas[[#This Row],[CódigoProducto]],Productos[[CódigoProducto]:[Costo de venta]],3,FALSE)</f>
        <v>2167.1999999999998</v>
      </c>
      <c r="H2915">
        <f>VLOOKUP(Ventas[[#This Row],[CódigoProducto]],Productos[[CódigoProducto]:[Costo de venta]],4,FALSE)</f>
        <v>1720</v>
      </c>
    </row>
    <row r="2916" spans="1:8" ht="15.6" thickTop="1" thickBot="1" x14ac:dyDescent="0.35">
      <c r="A2916" s="1">
        <v>41970</v>
      </c>
      <c r="B2916" s="13" t="s">
        <v>84</v>
      </c>
      <c r="C2916" t="s">
        <v>15</v>
      </c>
      <c r="D2916">
        <v>1</v>
      </c>
      <c r="E2916" t="str">
        <f>VLOOKUP(Ventas[[#This Row],[Representante]],Vendedores[],2,FALSE)</f>
        <v>Trujillo</v>
      </c>
      <c r="F2916" t="str">
        <f>VLOOKUP(Ventas[[#This Row],[CódigoProducto]],Productos[[CódigoProducto]:[Costo de venta]],2,FALSE)</f>
        <v>Moto G Plus</v>
      </c>
      <c r="G2916">
        <f>VLOOKUP(Ventas[[#This Row],[CódigoProducto]],Productos[[CódigoProducto]:[Costo de venta]],3,FALSE)</f>
        <v>2376</v>
      </c>
      <c r="H2916">
        <f>VLOOKUP(Ventas[[#This Row],[CódigoProducto]],Productos[[CódigoProducto]:[Costo de venta]],4,FALSE)</f>
        <v>2200</v>
      </c>
    </row>
    <row r="2917" spans="1:8" ht="15.6" thickTop="1" thickBot="1" x14ac:dyDescent="0.35">
      <c r="A2917" s="1">
        <v>41970</v>
      </c>
      <c r="B2917" s="13" t="s">
        <v>85</v>
      </c>
      <c r="C2917" t="s">
        <v>18</v>
      </c>
      <c r="D2917">
        <v>2</v>
      </c>
      <c r="E2917" t="str">
        <f>VLOOKUP(Ventas[[#This Row],[Representante]],Vendedores[],2,FALSE)</f>
        <v>Jauja</v>
      </c>
      <c r="F2917" t="str">
        <f>VLOOKUP(Ventas[[#This Row],[CódigoProducto]],Productos[[CódigoProducto]:[Costo de venta]],2,FALSE)</f>
        <v>Apple iPhone 6</v>
      </c>
      <c r="G2917">
        <f>VLOOKUP(Ventas[[#This Row],[CódigoProducto]],Productos[[CódigoProducto]:[Costo de venta]],3,FALSE)</f>
        <v>1312.5</v>
      </c>
      <c r="H2917">
        <f>VLOOKUP(Ventas[[#This Row],[CódigoProducto]],Productos[[CódigoProducto]:[Costo de venta]],4,FALSE)</f>
        <v>1250</v>
      </c>
    </row>
    <row r="2918" spans="1:8" ht="15.6" thickTop="1" thickBot="1" x14ac:dyDescent="0.35">
      <c r="A2918" s="1">
        <v>41970</v>
      </c>
      <c r="B2918" s="13" t="s">
        <v>86</v>
      </c>
      <c r="C2918" t="s">
        <v>14</v>
      </c>
      <c r="D2918">
        <v>2</v>
      </c>
      <c r="E2918" t="str">
        <f>VLOOKUP(Ventas[[#This Row],[Representante]],Vendedores[],2,FALSE)</f>
        <v>Puerto Maldonado</v>
      </c>
      <c r="F2918" t="str">
        <f>VLOOKUP(Ventas[[#This Row],[CódigoProducto]],Productos[[CódigoProducto]:[Costo de venta]],2,FALSE)</f>
        <v>Samsung Galaxy A20</v>
      </c>
      <c r="G2918">
        <f>VLOOKUP(Ventas[[#This Row],[CódigoProducto]],Productos[[CódigoProducto]:[Costo de venta]],3,FALSE)</f>
        <v>1725</v>
      </c>
      <c r="H2918">
        <f>VLOOKUP(Ventas[[#This Row],[CódigoProducto]],Productos[[CódigoProducto]:[Costo de venta]],4,FALSE)</f>
        <v>1500</v>
      </c>
    </row>
    <row r="2919" spans="1:8" ht="15.6" thickTop="1" thickBot="1" x14ac:dyDescent="0.35">
      <c r="A2919" s="1">
        <v>41970</v>
      </c>
      <c r="B2919" s="13" t="s">
        <v>36</v>
      </c>
      <c r="C2919" t="s">
        <v>23</v>
      </c>
      <c r="D2919">
        <v>13</v>
      </c>
      <c r="E2919" t="str">
        <f>VLOOKUP(Ventas[[#This Row],[Representante]],Vendedores[],2,FALSE)</f>
        <v>Barranca</v>
      </c>
      <c r="F2919" t="str">
        <f>VLOOKUP(Ventas[[#This Row],[CódigoProducto]],Productos[[CódigoProducto]:[Costo de venta]],2,FALSE)</f>
        <v>Samsung Galaxy J7</v>
      </c>
      <c r="G2919">
        <f>VLOOKUP(Ventas[[#This Row],[CódigoProducto]],Productos[[CódigoProducto]:[Costo de venta]],3,FALSE)</f>
        <v>2016.5</v>
      </c>
      <c r="H2919">
        <f>VLOOKUP(Ventas[[#This Row],[CódigoProducto]],Productos[[CódigoProducto]:[Costo de venta]],4,FALSE)</f>
        <v>1850</v>
      </c>
    </row>
    <row r="2920" spans="1:8" ht="15.6" thickTop="1" thickBot="1" x14ac:dyDescent="0.35">
      <c r="A2920" s="1">
        <v>41970</v>
      </c>
      <c r="B2920" s="13" t="s">
        <v>87</v>
      </c>
      <c r="C2920" t="s">
        <v>18</v>
      </c>
      <c r="D2920">
        <v>10</v>
      </c>
      <c r="E2920" t="str">
        <f>VLOOKUP(Ventas[[#This Row],[Representante]],Vendedores[],2,FALSE)</f>
        <v>Tumbes</v>
      </c>
      <c r="F2920" t="str">
        <f>VLOOKUP(Ventas[[#This Row],[CódigoProducto]],Productos[[CódigoProducto]:[Costo de venta]],2,FALSE)</f>
        <v>Apple iPhone 6</v>
      </c>
      <c r="G2920">
        <f>VLOOKUP(Ventas[[#This Row],[CódigoProducto]],Productos[[CódigoProducto]:[Costo de venta]],3,FALSE)</f>
        <v>1312.5</v>
      </c>
      <c r="H2920">
        <f>VLOOKUP(Ventas[[#This Row],[CódigoProducto]],Productos[[CódigoProducto]:[Costo de venta]],4,FALSE)</f>
        <v>1250</v>
      </c>
    </row>
    <row r="2921" spans="1:8" ht="15.6" thickTop="1" thickBot="1" x14ac:dyDescent="0.35">
      <c r="A2921" s="1">
        <v>41970</v>
      </c>
      <c r="B2921" s="13" t="s">
        <v>88</v>
      </c>
      <c r="C2921" t="s">
        <v>23</v>
      </c>
      <c r="D2921">
        <v>3</v>
      </c>
      <c r="E2921" t="str">
        <f>VLOOKUP(Ventas[[#This Row],[Representante]],Vendedores[],2,FALSE)</f>
        <v>Talara</v>
      </c>
      <c r="F2921" t="str">
        <f>VLOOKUP(Ventas[[#This Row],[CódigoProducto]],Productos[[CódigoProducto]:[Costo de venta]],2,FALSE)</f>
        <v>Samsung Galaxy J7</v>
      </c>
      <c r="G2921">
        <f>VLOOKUP(Ventas[[#This Row],[CódigoProducto]],Productos[[CódigoProducto]:[Costo de venta]],3,FALSE)</f>
        <v>2016.5</v>
      </c>
      <c r="H2921">
        <f>VLOOKUP(Ventas[[#This Row],[CódigoProducto]],Productos[[CódigoProducto]:[Costo de venta]],4,FALSE)</f>
        <v>1850</v>
      </c>
    </row>
    <row r="2922" spans="1:8" ht="15.6" thickTop="1" thickBot="1" x14ac:dyDescent="0.35">
      <c r="A2922" s="1">
        <v>41970</v>
      </c>
      <c r="B2922" s="13" t="s">
        <v>89</v>
      </c>
      <c r="C2922" t="s">
        <v>20</v>
      </c>
      <c r="D2922">
        <v>2</v>
      </c>
      <c r="E2922" t="str">
        <f>VLOOKUP(Ventas[[#This Row],[Representante]],Vendedores[],2,FALSE)</f>
        <v>Paita</v>
      </c>
      <c r="F2922" t="str">
        <f>VLOOKUP(Ventas[[#This Row],[CódigoProducto]],Productos[[CódigoProducto]:[Costo de venta]],2,FALSE)</f>
        <v>ALCATEL OneTouch</v>
      </c>
      <c r="G2922">
        <f>VLOOKUP(Ventas[[#This Row],[CódigoProducto]],Productos[[CódigoProducto]:[Costo de venta]],3,FALSE)</f>
        <v>1020</v>
      </c>
      <c r="H2922">
        <f>VLOOKUP(Ventas[[#This Row],[CódigoProducto]],Productos[[CódigoProducto]:[Costo de venta]],4,FALSE)</f>
        <v>850</v>
      </c>
    </row>
    <row r="2923" spans="1:8" ht="15.6" thickTop="1" thickBot="1" x14ac:dyDescent="0.35">
      <c r="A2923" s="1">
        <v>41970</v>
      </c>
      <c r="B2923" s="13" t="s">
        <v>41</v>
      </c>
      <c r="C2923" t="s">
        <v>21</v>
      </c>
      <c r="D2923">
        <v>1</v>
      </c>
      <c r="E2923" t="str">
        <f>VLOOKUP(Ventas[[#This Row],[Representante]],Vendedores[],2,FALSE)</f>
        <v>Chincha</v>
      </c>
      <c r="F2923" t="str">
        <f>VLOOKUP(Ventas[[#This Row],[CódigoProducto]],Productos[[CódigoProducto]:[Costo de venta]],2,FALSE)</f>
        <v>BLU Studio X8</v>
      </c>
      <c r="G2923">
        <f>VLOOKUP(Ventas[[#This Row],[CódigoProducto]],Productos[[CódigoProducto]:[Costo de venta]],3,FALSE)</f>
        <v>1012</v>
      </c>
      <c r="H2923">
        <f>VLOOKUP(Ventas[[#This Row],[CódigoProducto]],Productos[[CódigoProducto]:[Costo de venta]],4,FALSE)</f>
        <v>920</v>
      </c>
    </row>
    <row r="2924" spans="1:8" ht="15.6" thickTop="1" thickBot="1" x14ac:dyDescent="0.35">
      <c r="A2924" s="1">
        <v>41970</v>
      </c>
      <c r="B2924" s="13" t="s">
        <v>90</v>
      </c>
      <c r="C2924" t="s">
        <v>24</v>
      </c>
      <c r="D2924">
        <v>3</v>
      </c>
      <c r="E2924" t="str">
        <f>VLOOKUP(Ventas[[#This Row],[Representante]],Vendedores[],2,FALSE)</f>
        <v>Chimbote</v>
      </c>
      <c r="F2924" t="str">
        <f>VLOOKUP(Ventas[[#This Row],[CódigoProducto]],Productos[[CódigoProducto]:[Costo de venta]],2,FALSE)</f>
        <v>Samsung Galaxy S5</v>
      </c>
      <c r="G2924">
        <f>VLOOKUP(Ventas[[#This Row],[CódigoProducto]],Productos[[CódigoProducto]:[Costo de venta]],3,FALSE)</f>
        <v>2167.1999999999998</v>
      </c>
      <c r="H2924">
        <f>VLOOKUP(Ventas[[#This Row],[CódigoProducto]],Productos[[CódigoProducto]:[Costo de venta]],4,FALSE)</f>
        <v>1720</v>
      </c>
    </row>
    <row r="2925" spans="1:8" ht="15.6" thickTop="1" thickBot="1" x14ac:dyDescent="0.35">
      <c r="A2925" s="1">
        <v>41970</v>
      </c>
      <c r="B2925" s="13" t="s">
        <v>91</v>
      </c>
      <c r="C2925" t="s">
        <v>24</v>
      </c>
      <c r="D2925">
        <v>1</v>
      </c>
      <c r="E2925" t="str">
        <f>VLOOKUP(Ventas[[#This Row],[Representante]],Vendedores[],2,FALSE)</f>
        <v>Ica</v>
      </c>
      <c r="F2925" t="str">
        <f>VLOOKUP(Ventas[[#This Row],[CódigoProducto]],Productos[[CódigoProducto]:[Costo de venta]],2,FALSE)</f>
        <v>Samsung Galaxy S5</v>
      </c>
      <c r="G2925">
        <f>VLOOKUP(Ventas[[#This Row],[CódigoProducto]],Productos[[CódigoProducto]:[Costo de venta]],3,FALSE)</f>
        <v>2167.1999999999998</v>
      </c>
      <c r="H2925">
        <f>VLOOKUP(Ventas[[#This Row],[CódigoProducto]],Productos[[CódigoProducto]:[Costo de venta]],4,FALSE)</f>
        <v>1720</v>
      </c>
    </row>
    <row r="2926" spans="1:8" ht="15.6" thickTop="1" thickBot="1" x14ac:dyDescent="0.35">
      <c r="A2926" s="1">
        <v>41970</v>
      </c>
      <c r="B2926" s="13" t="s">
        <v>42</v>
      </c>
      <c r="C2926" t="s">
        <v>17</v>
      </c>
      <c r="D2926">
        <v>3</v>
      </c>
      <c r="E2926" t="str">
        <f>VLOOKUP(Ventas[[#This Row],[Representante]],Vendedores[],2,FALSE)</f>
        <v>Huánuco</v>
      </c>
      <c r="F2926" t="str">
        <f>VLOOKUP(Ventas[[#This Row],[CódigoProducto]],Productos[[CódigoProducto]:[Costo de venta]],2,FALSE)</f>
        <v>BLU Advance 5.0</v>
      </c>
      <c r="G2926">
        <f>VLOOKUP(Ventas[[#This Row],[CódigoProducto]],Productos[[CódigoProducto]:[Costo de venta]],3,FALSE)</f>
        <v>1620</v>
      </c>
      <c r="H2926">
        <f>VLOOKUP(Ventas[[#This Row],[CódigoProducto]],Productos[[CódigoProducto]:[Costo de venta]],4,FALSE)</f>
        <v>1350</v>
      </c>
    </row>
    <row r="2927" spans="1:8" ht="15.6" thickTop="1" thickBot="1" x14ac:dyDescent="0.35">
      <c r="A2927" s="1">
        <v>41970</v>
      </c>
      <c r="B2927" s="13" t="s">
        <v>92</v>
      </c>
      <c r="C2927" t="s">
        <v>20</v>
      </c>
      <c r="D2927">
        <v>2</v>
      </c>
      <c r="E2927" t="str">
        <f>VLOOKUP(Ventas[[#This Row],[Representante]],Vendedores[],2,FALSE)</f>
        <v>Arequipa</v>
      </c>
      <c r="F2927" t="str">
        <f>VLOOKUP(Ventas[[#This Row],[CódigoProducto]],Productos[[CódigoProducto]:[Costo de venta]],2,FALSE)</f>
        <v>ALCATEL OneTouch</v>
      </c>
      <c r="G2927">
        <f>VLOOKUP(Ventas[[#This Row],[CódigoProducto]],Productos[[CódigoProducto]:[Costo de venta]],3,FALSE)</f>
        <v>1020</v>
      </c>
      <c r="H2927">
        <f>VLOOKUP(Ventas[[#This Row],[CódigoProducto]],Productos[[CódigoProducto]:[Costo de venta]],4,FALSE)</f>
        <v>850</v>
      </c>
    </row>
    <row r="2928" spans="1:8" ht="15.6" thickTop="1" thickBot="1" x14ac:dyDescent="0.35">
      <c r="A2928" s="1">
        <v>41970</v>
      </c>
      <c r="B2928" s="13" t="s">
        <v>93</v>
      </c>
      <c r="C2928" t="s">
        <v>22</v>
      </c>
      <c r="D2928">
        <v>2</v>
      </c>
      <c r="E2928" t="str">
        <f>VLOOKUP(Ventas[[#This Row],[Representante]],Vendedores[],2,FALSE)</f>
        <v>Cajamarca</v>
      </c>
      <c r="F2928" t="str">
        <f>VLOOKUP(Ventas[[#This Row],[CódigoProducto]],Productos[[CódigoProducto]:[Costo de venta]],2,FALSE)</f>
        <v>Samsung Galaxy S69</v>
      </c>
      <c r="G2928">
        <f>VLOOKUP(Ventas[[#This Row],[CódigoProducto]],Productos[[CódigoProducto]:[Costo de venta]],3,FALSE)</f>
        <v>998.4</v>
      </c>
      <c r="H2928">
        <f>VLOOKUP(Ventas[[#This Row],[CódigoProducto]],Productos[[CódigoProducto]:[Costo de venta]],4,FALSE)</f>
        <v>960</v>
      </c>
    </row>
    <row r="2929" spans="1:8" ht="15.6" thickTop="1" thickBot="1" x14ac:dyDescent="0.35">
      <c r="A2929" s="1">
        <v>41970</v>
      </c>
      <c r="B2929" s="13" t="s">
        <v>35</v>
      </c>
      <c r="C2929" t="s">
        <v>17</v>
      </c>
      <c r="D2929">
        <v>1</v>
      </c>
      <c r="E2929" t="str">
        <f>VLOOKUP(Ventas[[#This Row],[Representante]],Vendedores[],2,FALSE)</f>
        <v>Huancayo</v>
      </c>
      <c r="F2929" t="str">
        <f>VLOOKUP(Ventas[[#This Row],[CódigoProducto]],Productos[[CódigoProducto]:[Costo de venta]],2,FALSE)</f>
        <v>BLU Advance 5.0</v>
      </c>
      <c r="G2929">
        <f>VLOOKUP(Ventas[[#This Row],[CódigoProducto]],Productos[[CódigoProducto]:[Costo de venta]],3,FALSE)</f>
        <v>1620</v>
      </c>
      <c r="H2929">
        <f>VLOOKUP(Ventas[[#This Row],[CódigoProducto]],Productos[[CódigoProducto]:[Costo de venta]],4,FALSE)</f>
        <v>1350</v>
      </c>
    </row>
    <row r="2930" spans="1:8" ht="15.6" thickTop="1" thickBot="1" x14ac:dyDescent="0.35">
      <c r="A2930" s="1">
        <v>41970</v>
      </c>
      <c r="B2930" s="13" t="s">
        <v>94</v>
      </c>
      <c r="C2930" t="s">
        <v>14</v>
      </c>
      <c r="D2930">
        <v>1</v>
      </c>
      <c r="E2930" t="str">
        <f>VLOOKUP(Ventas[[#This Row],[Representante]],Vendedores[],2,FALSE)</f>
        <v>Piura</v>
      </c>
      <c r="F2930" t="str">
        <f>VLOOKUP(Ventas[[#This Row],[CódigoProducto]],Productos[[CódigoProducto]:[Costo de venta]],2,FALSE)</f>
        <v>Samsung Galaxy A20</v>
      </c>
      <c r="G2930">
        <f>VLOOKUP(Ventas[[#This Row],[CódigoProducto]],Productos[[CódigoProducto]:[Costo de venta]],3,FALSE)</f>
        <v>1725</v>
      </c>
      <c r="H2930">
        <f>VLOOKUP(Ventas[[#This Row],[CódigoProducto]],Productos[[CódigoProducto]:[Costo de venta]],4,FALSE)</f>
        <v>1500</v>
      </c>
    </row>
    <row r="2931" spans="1:8" ht="15.6" thickTop="1" thickBot="1" x14ac:dyDescent="0.35">
      <c r="A2931" s="1">
        <v>41970</v>
      </c>
      <c r="B2931" s="13" t="s">
        <v>95</v>
      </c>
      <c r="C2931" t="s">
        <v>21</v>
      </c>
      <c r="D2931">
        <v>5</v>
      </c>
      <c r="E2931" t="str">
        <f>VLOOKUP(Ventas[[#This Row],[Representante]],Vendedores[],2,FALSE)</f>
        <v>Chepén</v>
      </c>
      <c r="F2931" t="str">
        <f>VLOOKUP(Ventas[[#This Row],[CódigoProducto]],Productos[[CódigoProducto]:[Costo de venta]],2,FALSE)</f>
        <v>BLU Studio X8</v>
      </c>
      <c r="G2931">
        <f>VLOOKUP(Ventas[[#This Row],[CódigoProducto]],Productos[[CódigoProducto]:[Costo de venta]],3,FALSE)</f>
        <v>1012</v>
      </c>
      <c r="H2931">
        <f>VLOOKUP(Ventas[[#This Row],[CódigoProducto]],Productos[[CódigoProducto]:[Costo de venta]],4,FALSE)</f>
        <v>920</v>
      </c>
    </row>
    <row r="2932" spans="1:8" ht="15.6" thickTop="1" thickBot="1" x14ac:dyDescent="0.35">
      <c r="A2932" s="1">
        <v>41970</v>
      </c>
      <c r="B2932" s="13" t="s">
        <v>96</v>
      </c>
      <c r="C2932" t="s">
        <v>14</v>
      </c>
      <c r="D2932">
        <v>25</v>
      </c>
      <c r="E2932" t="str">
        <f>VLOOKUP(Ventas[[#This Row],[Representante]],Vendedores[],2,FALSE)</f>
        <v>Juliaca</v>
      </c>
      <c r="F2932" t="str">
        <f>VLOOKUP(Ventas[[#This Row],[CódigoProducto]],Productos[[CódigoProducto]:[Costo de venta]],2,FALSE)</f>
        <v>Samsung Galaxy A20</v>
      </c>
      <c r="G2932">
        <f>VLOOKUP(Ventas[[#This Row],[CódigoProducto]],Productos[[CódigoProducto]:[Costo de venta]],3,FALSE)</f>
        <v>1725</v>
      </c>
      <c r="H2932">
        <f>VLOOKUP(Ventas[[#This Row],[CódigoProducto]],Productos[[CódigoProducto]:[Costo de venta]],4,FALSE)</f>
        <v>1500</v>
      </c>
    </row>
    <row r="2933" spans="1:8" ht="15.6" thickTop="1" thickBot="1" x14ac:dyDescent="0.35">
      <c r="A2933" s="1">
        <v>41970</v>
      </c>
      <c r="B2933" s="13" t="s">
        <v>97</v>
      </c>
      <c r="C2933" t="s">
        <v>20</v>
      </c>
      <c r="D2933">
        <v>23</v>
      </c>
      <c r="E2933" t="str">
        <f>VLOOKUP(Ventas[[#This Row],[Representante]],Vendedores[],2,FALSE)</f>
        <v>Pucallpa</v>
      </c>
      <c r="F2933" t="str">
        <f>VLOOKUP(Ventas[[#This Row],[CódigoProducto]],Productos[[CódigoProducto]:[Costo de venta]],2,FALSE)</f>
        <v>ALCATEL OneTouch</v>
      </c>
      <c r="G2933">
        <f>VLOOKUP(Ventas[[#This Row],[CódigoProducto]],Productos[[CódigoProducto]:[Costo de venta]],3,FALSE)</f>
        <v>1020</v>
      </c>
      <c r="H2933">
        <f>VLOOKUP(Ventas[[#This Row],[CódigoProducto]],Productos[[CódigoProducto]:[Costo de venta]],4,FALSE)</f>
        <v>850</v>
      </c>
    </row>
    <row r="2934" spans="1:8" ht="15.6" thickTop="1" thickBot="1" x14ac:dyDescent="0.35">
      <c r="A2934" s="1">
        <v>41970</v>
      </c>
      <c r="B2934" s="13" t="s">
        <v>98</v>
      </c>
      <c r="C2934" t="s">
        <v>17</v>
      </c>
      <c r="D2934">
        <v>1</v>
      </c>
      <c r="E2934" t="str">
        <f>VLOOKUP(Ventas[[#This Row],[Representante]],Vendedores[],2,FALSE)</f>
        <v>Lima</v>
      </c>
      <c r="F2934" t="str">
        <f>VLOOKUP(Ventas[[#This Row],[CódigoProducto]],Productos[[CódigoProducto]:[Costo de venta]],2,FALSE)</f>
        <v>BLU Advance 5.0</v>
      </c>
      <c r="G2934">
        <f>VLOOKUP(Ventas[[#This Row],[CódigoProducto]],Productos[[CódigoProducto]:[Costo de venta]],3,FALSE)</f>
        <v>1620</v>
      </c>
      <c r="H2934">
        <f>VLOOKUP(Ventas[[#This Row],[CódigoProducto]],Productos[[CódigoProducto]:[Costo de venta]],4,FALSE)</f>
        <v>1350</v>
      </c>
    </row>
    <row r="2935" spans="1:8" ht="15.6" thickTop="1" thickBot="1" x14ac:dyDescent="0.35">
      <c r="A2935" s="1">
        <v>41970</v>
      </c>
      <c r="B2935" s="13" t="s">
        <v>99</v>
      </c>
      <c r="C2935" t="s">
        <v>14</v>
      </c>
      <c r="D2935">
        <v>14</v>
      </c>
      <c r="E2935" t="str">
        <f>VLOOKUP(Ventas[[#This Row],[Representante]],Vendedores[],2,FALSE)</f>
        <v>Chiclayo</v>
      </c>
      <c r="F2935" t="str">
        <f>VLOOKUP(Ventas[[#This Row],[CódigoProducto]],Productos[[CódigoProducto]:[Costo de venta]],2,FALSE)</f>
        <v>Samsung Galaxy A20</v>
      </c>
      <c r="G2935">
        <f>VLOOKUP(Ventas[[#This Row],[CódigoProducto]],Productos[[CódigoProducto]:[Costo de venta]],3,FALSE)</f>
        <v>1725</v>
      </c>
      <c r="H2935">
        <f>VLOOKUP(Ventas[[#This Row],[CódigoProducto]],Productos[[CódigoProducto]:[Costo de venta]],4,FALSE)</f>
        <v>1500</v>
      </c>
    </row>
    <row r="2936" spans="1:8" ht="15.6" thickTop="1" thickBot="1" x14ac:dyDescent="0.35">
      <c r="A2936" s="1">
        <v>41970</v>
      </c>
      <c r="B2936" s="13" t="s">
        <v>100</v>
      </c>
      <c r="C2936" t="s">
        <v>16</v>
      </c>
      <c r="D2936">
        <v>2</v>
      </c>
      <c r="E2936" t="str">
        <f>VLOOKUP(Ventas[[#This Row],[Representante]],Vendedores[],2,FALSE)</f>
        <v>Cerro de Pasco</v>
      </c>
      <c r="F2936" t="str">
        <f>VLOOKUP(Ventas[[#This Row],[CódigoProducto]],Productos[[CódigoProducto]:[Costo de venta]],2,FALSE)</f>
        <v>Huawei Nexus 6P</v>
      </c>
      <c r="G2936">
        <f>VLOOKUP(Ventas[[#This Row],[CódigoProducto]],Productos[[CódigoProducto]:[Costo de venta]],3,FALSE)</f>
        <v>1624</v>
      </c>
      <c r="H2936">
        <f>VLOOKUP(Ventas[[#This Row],[CódigoProducto]],Productos[[CódigoProducto]:[Costo de venta]],4,FALSE)</f>
        <v>1450</v>
      </c>
    </row>
    <row r="2937" spans="1:8" ht="15.6" thickTop="1" thickBot="1" x14ac:dyDescent="0.35">
      <c r="A2937" s="1">
        <v>41970</v>
      </c>
      <c r="B2937" s="13" t="s">
        <v>101</v>
      </c>
      <c r="C2937" t="s">
        <v>21</v>
      </c>
      <c r="D2937">
        <v>1</v>
      </c>
      <c r="E2937" t="str">
        <f>VLOOKUP(Ventas[[#This Row],[Representante]],Vendedores[],2,FALSE)</f>
        <v>Cañete</v>
      </c>
      <c r="F2937" t="str">
        <f>VLOOKUP(Ventas[[#This Row],[CódigoProducto]],Productos[[CódigoProducto]:[Costo de venta]],2,FALSE)</f>
        <v>BLU Studio X8</v>
      </c>
      <c r="G2937">
        <f>VLOOKUP(Ventas[[#This Row],[CódigoProducto]],Productos[[CódigoProducto]:[Costo de venta]],3,FALSE)</f>
        <v>1012</v>
      </c>
      <c r="H2937">
        <f>VLOOKUP(Ventas[[#This Row],[CódigoProducto]],Productos[[CódigoProducto]:[Costo de venta]],4,FALSE)</f>
        <v>920</v>
      </c>
    </row>
    <row r="2938" spans="1:8" ht="15.6" thickTop="1" thickBot="1" x14ac:dyDescent="0.35">
      <c r="A2938" s="1">
        <v>41970</v>
      </c>
      <c r="B2938" s="13" t="s">
        <v>102</v>
      </c>
      <c r="C2938" t="s">
        <v>24</v>
      </c>
      <c r="D2938">
        <v>2</v>
      </c>
      <c r="E2938" t="str">
        <f>VLOOKUP(Ventas[[#This Row],[Representante]],Vendedores[],2,FALSE)</f>
        <v>Moyobamba</v>
      </c>
      <c r="F2938" t="str">
        <f>VLOOKUP(Ventas[[#This Row],[CódigoProducto]],Productos[[CódigoProducto]:[Costo de venta]],2,FALSE)</f>
        <v>Samsung Galaxy S5</v>
      </c>
      <c r="G2938">
        <f>VLOOKUP(Ventas[[#This Row],[CódigoProducto]],Productos[[CódigoProducto]:[Costo de venta]],3,FALSE)</f>
        <v>2167.1999999999998</v>
      </c>
      <c r="H2938">
        <f>VLOOKUP(Ventas[[#This Row],[CódigoProducto]],Productos[[CódigoProducto]:[Costo de venta]],4,FALSE)</f>
        <v>1720</v>
      </c>
    </row>
    <row r="2939" spans="1:8" ht="15.6" thickTop="1" thickBot="1" x14ac:dyDescent="0.35">
      <c r="A2939" s="1">
        <v>41970</v>
      </c>
      <c r="B2939" s="13" t="s">
        <v>53</v>
      </c>
      <c r="C2939" t="s">
        <v>15</v>
      </c>
      <c r="D2939">
        <v>2</v>
      </c>
      <c r="E2939" t="str">
        <f>VLOOKUP(Ventas[[#This Row],[Representante]],Vendedores[],2,FALSE)</f>
        <v>Arequipa</v>
      </c>
      <c r="F2939" t="str">
        <f>VLOOKUP(Ventas[[#This Row],[CódigoProducto]],Productos[[CódigoProducto]:[Costo de venta]],2,FALSE)</f>
        <v>Moto G Plus</v>
      </c>
      <c r="G2939">
        <f>VLOOKUP(Ventas[[#This Row],[CódigoProducto]],Productos[[CódigoProducto]:[Costo de venta]],3,FALSE)</f>
        <v>2376</v>
      </c>
      <c r="H2939">
        <f>VLOOKUP(Ventas[[#This Row],[CódigoProducto]],Productos[[CódigoProducto]:[Costo de venta]],4,FALSE)</f>
        <v>2200</v>
      </c>
    </row>
    <row r="2940" spans="1:8" ht="15.6" thickTop="1" thickBot="1" x14ac:dyDescent="0.35">
      <c r="A2940" s="1">
        <v>41970</v>
      </c>
      <c r="B2940" s="13" t="s">
        <v>50</v>
      </c>
      <c r="C2940" t="s">
        <v>14</v>
      </c>
      <c r="D2940">
        <v>1</v>
      </c>
      <c r="E2940" t="str">
        <f>VLOOKUP(Ventas[[#This Row],[Representante]],Vendedores[],2,FALSE)</f>
        <v>Cajamarca</v>
      </c>
      <c r="F2940" t="str">
        <f>VLOOKUP(Ventas[[#This Row],[CódigoProducto]],Productos[[CódigoProducto]:[Costo de venta]],2,FALSE)</f>
        <v>Samsung Galaxy A20</v>
      </c>
      <c r="G2940">
        <f>VLOOKUP(Ventas[[#This Row],[CódigoProducto]],Productos[[CódigoProducto]:[Costo de venta]],3,FALSE)</f>
        <v>1725</v>
      </c>
      <c r="H2940">
        <f>VLOOKUP(Ventas[[#This Row],[CódigoProducto]],Productos[[CódigoProducto]:[Costo de venta]],4,FALSE)</f>
        <v>1500</v>
      </c>
    </row>
    <row r="2941" spans="1:8" ht="15.6" thickTop="1" thickBot="1" x14ac:dyDescent="0.35">
      <c r="A2941" s="1">
        <v>41970</v>
      </c>
      <c r="B2941" s="13" t="s">
        <v>34</v>
      </c>
      <c r="C2941" t="s">
        <v>14</v>
      </c>
      <c r="D2941">
        <v>2</v>
      </c>
      <c r="E2941" t="str">
        <f>VLOOKUP(Ventas[[#This Row],[Representante]],Vendedores[],2,FALSE)</f>
        <v>Ica</v>
      </c>
      <c r="F2941" t="str">
        <f>VLOOKUP(Ventas[[#This Row],[CódigoProducto]],Productos[[CódigoProducto]:[Costo de venta]],2,FALSE)</f>
        <v>Samsung Galaxy A20</v>
      </c>
      <c r="G2941">
        <f>VLOOKUP(Ventas[[#This Row],[CódigoProducto]],Productos[[CódigoProducto]:[Costo de venta]],3,FALSE)</f>
        <v>1725</v>
      </c>
      <c r="H2941">
        <f>VLOOKUP(Ventas[[#This Row],[CódigoProducto]],Productos[[CódigoProducto]:[Costo de venta]],4,FALSE)</f>
        <v>1500</v>
      </c>
    </row>
    <row r="2942" spans="1:8" ht="15.6" thickTop="1" thickBot="1" x14ac:dyDescent="0.35">
      <c r="A2942" s="1">
        <v>41970</v>
      </c>
      <c r="B2942" s="13" t="s">
        <v>32</v>
      </c>
      <c r="C2942" t="s">
        <v>24</v>
      </c>
      <c r="D2942">
        <v>3</v>
      </c>
      <c r="E2942" t="str">
        <f>VLOOKUP(Ventas[[#This Row],[Representante]],Vendedores[],2,FALSE)</f>
        <v>Trujillo</v>
      </c>
      <c r="F2942" t="str">
        <f>VLOOKUP(Ventas[[#This Row],[CódigoProducto]],Productos[[CódigoProducto]:[Costo de venta]],2,FALSE)</f>
        <v>Samsung Galaxy S5</v>
      </c>
      <c r="G2942">
        <f>VLOOKUP(Ventas[[#This Row],[CódigoProducto]],Productos[[CódigoProducto]:[Costo de venta]],3,FALSE)</f>
        <v>2167.1999999999998</v>
      </c>
      <c r="H2942">
        <f>VLOOKUP(Ventas[[#This Row],[CódigoProducto]],Productos[[CódigoProducto]:[Costo de venta]],4,FALSE)</f>
        <v>1720</v>
      </c>
    </row>
    <row r="2943" spans="1:8" ht="15.6" thickTop="1" thickBot="1" x14ac:dyDescent="0.35">
      <c r="A2943" s="1">
        <v>41970</v>
      </c>
      <c r="B2943" s="13" t="s">
        <v>59</v>
      </c>
      <c r="C2943" t="s">
        <v>24</v>
      </c>
      <c r="D2943">
        <v>3</v>
      </c>
      <c r="E2943" t="str">
        <f>VLOOKUP(Ventas[[#This Row],[Representante]],Vendedores[],2,FALSE)</f>
        <v>Huaral</v>
      </c>
      <c r="F2943" t="str">
        <f>VLOOKUP(Ventas[[#This Row],[CódigoProducto]],Productos[[CódigoProducto]:[Costo de venta]],2,FALSE)</f>
        <v>Samsung Galaxy S5</v>
      </c>
      <c r="G2943">
        <f>VLOOKUP(Ventas[[#This Row],[CódigoProducto]],Productos[[CódigoProducto]:[Costo de venta]],3,FALSE)</f>
        <v>2167.1999999999998</v>
      </c>
      <c r="H2943">
        <f>VLOOKUP(Ventas[[#This Row],[CódigoProducto]],Productos[[CódigoProducto]:[Costo de venta]],4,FALSE)</f>
        <v>1720</v>
      </c>
    </row>
    <row r="2944" spans="1:8" ht="15.6" thickTop="1" thickBot="1" x14ac:dyDescent="0.35">
      <c r="A2944" s="1">
        <v>41970</v>
      </c>
      <c r="B2944" s="13" t="s">
        <v>37</v>
      </c>
      <c r="C2944" t="s">
        <v>23</v>
      </c>
      <c r="D2944">
        <v>3</v>
      </c>
      <c r="E2944" t="str">
        <f>VLOOKUP(Ventas[[#This Row],[Representante]],Vendedores[],2,FALSE)</f>
        <v>Chiclayo</v>
      </c>
      <c r="F2944" t="str">
        <f>VLOOKUP(Ventas[[#This Row],[CódigoProducto]],Productos[[CódigoProducto]:[Costo de venta]],2,FALSE)</f>
        <v>Samsung Galaxy J7</v>
      </c>
      <c r="G2944">
        <f>VLOOKUP(Ventas[[#This Row],[CódigoProducto]],Productos[[CódigoProducto]:[Costo de venta]],3,FALSE)</f>
        <v>2016.5</v>
      </c>
      <c r="H2944">
        <f>VLOOKUP(Ventas[[#This Row],[CódigoProducto]],Productos[[CódigoProducto]:[Costo de venta]],4,FALSE)</f>
        <v>1850</v>
      </c>
    </row>
    <row r="2945" spans="1:8" ht="15.6" thickTop="1" thickBot="1" x14ac:dyDescent="0.35">
      <c r="A2945" s="1">
        <v>41970</v>
      </c>
      <c r="B2945" s="13" t="s">
        <v>38</v>
      </c>
      <c r="C2945" t="s">
        <v>23</v>
      </c>
      <c r="D2945">
        <v>3</v>
      </c>
      <c r="E2945" t="str">
        <f>VLOOKUP(Ventas[[#This Row],[Representante]],Vendedores[],2,FALSE)</f>
        <v>Catacaos</v>
      </c>
      <c r="F2945" t="str">
        <f>VLOOKUP(Ventas[[#This Row],[CódigoProducto]],Productos[[CódigoProducto]:[Costo de venta]],2,FALSE)</f>
        <v>Samsung Galaxy J7</v>
      </c>
      <c r="G2945">
        <f>VLOOKUP(Ventas[[#This Row],[CódigoProducto]],Productos[[CódigoProducto]:[Costo de venta]],3,FALSE)</f>
        <v>2016.5</v>
      </c>
      <c r="H2945">
        <f>VLOOKUP(Ventas[[#This Row],[CódigoProducto]],Productos[[CódigoProducto]:[Costo de venta]],4,FALSE)</f>
        <v>1850</v>
      </c>
    </row>
    <row r="2946" spans="1:8" ht="15.6" thickTop="1" thickBot="1" x14ac:dyDescent="0.35">
      <c r="A2946" s="1">
        <v>41970</v>
      </c>
      <c r="B2946" s="13" t="s">
        <v>43</v>
      </c>
      <c r="C2946" t="s">
        <v>17</v>
      </c>
      <c r="D2946">
        <v>2</v>
      </c>
      <c r="E2946" t="str">
        <f>VLOOKUP(Ventas[[#This Row],[Representante]],Vendedores[],2,FALSE)</f>
        <v>Huancayo</v>
      </c>
      <c r="F2946" t="str">
        <f>VLOOKUP(Ventas[[#This Row],[CódigoProducto]],Productos[[CódigoProducto]:[Costo de venta]],2,FALSE)</f>
        <v>BLU Advance 5.0</v>
      </c>
      <c r="G2946">
        <f>VLOOKUP(Ventas[[#This Row],[CódigoProducto]],Productos[[CódigoProducto]:[Costo de venta]],3,FALSE)</f>
        <v>1620</v>
      </c>
      <c r="H2946">
        <f>VLOOKUP(Ventas[[#This Row],[CódigoProducto]],Productos[[CódigoProducto]:[Costo de venta]],4,FALSE)</f>
        <v>1350</v>
      </c>
    </row>
    <row r="2947" spans="1:8" ht="15.6" thickTop="1" thickBot="1" x14ac:dyDescent="0.35">
      <c r="A2947" s="1">
        <v>41970</v>
      </c>
      <c r="B2947" s="13" t="s">
        <v>49</v>
      </c>
      <c r="C2947" t="s">
        <v>17</v>
      </c>
      <c r="D2947">
        <v>2</v>
      </c>
      <c r="E2947" t="str">
        <f>VLOOKUP(Ventas[[#This Row],[Representante]],Vendedores[],2,FALSE)</f>
        <v>Piura</v>
      </c>
      <c r="F2947" t="str">
        <f>VLOOKUP(Ventas[[#This Row],[CódigoProducto]],Productos[[CódigoProducto]:[Costo de venta]],2,FALSE)</f>
        <v>BLU Advance 5.0</v>
      </c>
      <c r="G2947">
        <f>VLOOKUP(Ventas[[#This Row],[CódigoProducto]],Productos[[CódigoProducto]:[Costo de venta]],3,FALSE)</f>
        <v>1620</v>
      </c>
      <c r="H2947">
        <f>VLOOKUP(Ventas[[#This Row],[CódigoProducto]],Productos[[CódigoProducto]:[Costo de venta]],4,FALSE)</f>
        <v>1350</v>
      </c>
    </row>
    <row r="2948" spans="1:8" ht="15.6" thickTop="1" thickBot="1" x14ac:dyDescent="0.35">
      <c r="A2948" s="1">
        <v>41970</v>
      </c>
      <c r="B2948" s="13" t="s">
        <v>40</v>
      </c>
      <c r="C2948" t="s">
        <v>18</v>
      </c>
      <c r="D2948">
        <v>1</v>
      </c>
      <c r="E2948" t="str">
        <f>VLOOKUP(Ventas[[#This Row],[Representante]],Vendedores[],2,FALSE)</f>
        <v>Iquitos</v>
      </c>
      <c r="F2948" t="str">
        <f>VLOOKUP(Ventas[[#This Row],[CódigoProducto]],Productos[[CódigoProducto]:[Costo de venta]],2,FALSE)</f>
        <v>Apple iPhone 6</v>
      </c>
      <c r="G2948">
        <f>VLOOKUP(Ventas[[#This Row],[CódigoProducto]],Productos[[CódigoProducto]:[Costo de venta]],3,FALSE)</f>
        <v>1312.5</v>
      </c>
      <c r="H2948">
        <f>VLOOKUP(Ventas[[#This Row],[CódigoProducto]],Productos[[CódigoProducto]:[Costo de venta]],4,FALSE)</f>
        <v>1250</v>
      </c>
    </row>
    <row r="2949" spans="1:8" ht="15.6" thickTop="1" thickBot="1" x14ac:dyDescent="0.35">
      <c r="A2949" s="1">
        <v>41970</v>
      </c>
      <c r="B2949" s="13" t="s">
        <v>39</v>
      </c>
      <c r="C2949" t="s">
        <v>21</v>
      </c>
      <c r="D2949">
        <v>1</v>
      </c>
      <c r="E2949" t="str">
        <f>VLOOKUP(Ventas[[#This Row],[Representante]],Vendedores[],2,FALSE)</f>
        <v>Tacna</v>
      </c>
      <c r="F2949" t="str">
        <f>VLOOKUP(Ventas[[#This Row],[CódigoProducto]],Productos[[CódigoProducto]:[Costo de venta]],2,FALSE)</f>
        <v>BLU Studio X8</v>
      </c>
      <c r="G2949">
        <f>VLOOKUP(Ventas[[#This Row],[CódigoProducto]],Productos[[CódigoProducto]:[Costo de venta]],3,FALSE)</f>
        <v>1012</v>
      </c>
      <c r="H2949">
        <f>VLOOKUP(Ventas[[#This Row],[CódigoProducto]],Productos[[CódigoProducto]:[Costo de venta]],4,FALSE)</f>
        <v>920</v>
      </c>
    </row>
    <row r="2950" spans="1:8" ht="15.6" thickTop="1" thickBot="1" x14ac:dyDescent="0.35">
      <c r="A2950" s="1">
        <v>41970</v>
      </c>
      <c r="B2950" s="13" t="s">
        <v>48</v>
      </c>
      <c r="C2950" t="s">
        <v>13</v>
      </c>
      <c r="D2950">
        <v>2</v>
      </c>
      <c r="E2950" t="str">
        <f>VLOOKUP(Ventas[[#This Row],[Representante]],Vendedores[],2,FALSE)</f>
        <v>Cusco</v>
      </c>
      <c r="F2950" t="str">
        <f>VLOOKUP(Ventas[[#This Row],[CódigoProducto]],Productos[[CódigoProducto]:[Costo de venta]],2,FALSE)</f>
        <v>Xiaomi Redmi Note 9</v>
      </c>
      <c r="G2950">
        <f>VLOOKUP(Ventas[[#This Row],[CódigoProducto]],Productos[[CódigoProducto]:[Costo de venta]],3,FALSE)</f>
        <v>1683</v>
      </c>
      <c r="H2950">
        <f>VLOOKUP(Ventas[[#This Row],[CódigoProducto]],Productos[[CódigoProducto]:[Costo de venta]],4,FALSE)</f>
        <v>1530</v>
      </c>
    </row>
    <row r="2951" spans="1:8" ht="15.6" thickTop="1" thickBot="1" x14ac:dyDescent="0.35">
      <c r="A2951" s="1">
        <v>41970</v>
      </c>
      <c r="B2951" s="13" t="s">
        <v>47</v>
      </c>
      <c r="C2951" t="s">
        <v>16</v>
      </c>
      <c r="D2951">
        <v>2</v>
      </c>
      <c r="E2951" t="str">
        <f>VLOOKUP(Ventas[[#This Row],[Representante]],Vendedores[],2,FALSE)</f>
        <v>Chimbote</v>
      </c>
      <c r="F2951" t="str">
        <f>VLOOKUP(Ventas[[#This Row],[CódigoProducto]],Productos[[CódigoProducto]:[Costo de venta]],2,FALSE)</f>
        <v>Huawei Nexus 6P</v>
      </c>
      <c r="G2951">
        <f>VLOOKUP(Ventas[[#This Row],[CódigoProducto]],Productos[[CódigoProducto]:[Costo de venta]],3,FALSE)</f>
        <v>1624</v>
      </c>
      <c r="H2951">
        <f>VLOOKUP(Ventas[[#This Row],[CódigoProducto]],Productos[[CódigoProducto]:[Costo de venta]],4,FALSE)</f>
        <v>1450</v>
      </c>
    </row>
    <row r="2952" spans="1:8" ht="15.6" thickTop="1" thickBot="1" x14ac:dyDescent="0.35">
      <c r="A2952" s="1">
        <v>41971</v>
      </c>
      <c r="B2952" s="13" t="s">
        <v>56</v>
      </c>
      <c r="C2952" t="s">
        <v>24</v>
      </c>
      <c r="D2952">
        <v>3</v>
      </c>
      <c r="E2952" t="str">
        <f>VLOOKUP(Ventas[[#This Row],[Representante]],Vendedores[],2,FALSE)</f>
        <v>Juliaca</v>
      </c>
      <c r="F2952" t="str">
        <f>VLOOKUP(Ventas[[#This Row],[CódigoProducto]],Productos[[CódigoProducto]:[Costo de venta]],2,FALSE)</f>
        <v>Samsung Galaxy S5</v>
      </c>
      <c r="G2952">
        <f>VLOOKUP(Ventas[[#This Row],[CódigoProducto]],Productos[[CódigoProducto]:[Costo de venta]],3,FALSE)</f>
        <v>2167.1999999999998</v>
      </c>
      <c r="H2952">
        <f>VLOOKUP(Ventas[[#This Row],[CódigoProducto]],Productos[[CódigoProducto]:[Costo de venta]],4,FALSE)</f>
        <v>1720</v>
      </c>
    </row>
    <row r="2953" spans="1:8" ht="15.6" thickTop="1" thickBot="1" x14ac:dyDescent="0.35">
      <c r="A2953" s="1">
        <v>41971</v>
      </c>
      <c r="B2953" s="13" t="s">
        <v>52</v>
      </c>
      <c r="C2953" t="s">
        <v>21</v>
      </c>
      <c r="D2953">
        <v>2</v>
      </c>
      <c r="E2953" t="str">
        <f>VLOOKUP(Ventas[[#This Row],[Representante]],Vendedores[],2,FALSE)</f>
        <v>Ayacucho</v>
      </c>
      <c r="F2953" t="str">
        <f>VLOOKUP(Ventas[[#This Row],[CódigoProducto]],Productos[[CódigoProducto]:[Costo de venta]],2,FALSE)</f>
        <v>BLU Studio X8</v>
      </c>
      <c r="G2953">
        <f>VLOOKUP(Ventas[[#This Row],[CódigoProducto]],Productos[[CódigoProducto]:[Costo de venta]],3,FALSE)</f>
        <v>1012</v>
      </c>
      <c r="H2953">
        <f>VLOOKUP(Ventas[[#This Row],[CódigoProducto]],Productos[[CódigoProducto]:[Costo de venta]],4,FALSE)</f>
        <v>920</v>
      </c>
    </row>
    <row r="2954" spans="1:8" ht="15.6" thickTop="1" thickBot="1" x14ac:dyDescent="0.35">
      <c r="A2954" s="1">
        <v>41971</v>
      </c>
      <c r="B2954" s="13" t="s">
        <v>55</v>
      </c>
      <c r="C2954" t="s">
        <v>24</v>
      </c>
      <c r="D2954">
        <v>4</v>
      </c>
      <c r="E2954" t="str">
        <f>VLOOKUP(Ventas[[#This Row],[Representante]],Vendedores[],2,FALSE)</f>
        <v>Pucallpa</v>
      </c>
      <c r="F2954" t="str">
        <f>VLOOKUP(Ventas[[#This Row],[CódigoProducto]],Productos[[CódigoProducto]:[Costo de venta]],2,FALSE)</f>
        <v>Samsung Galaxy S5</v>
      </c>
      <c r="G2954">
        <f>VLOOKUP(Ventas[[#This Row],[CódigoProducto]],Productos[[CódigoProducto]:[Costo de venta]],3,FALSE)</f>
        <v>2167.1999999999998</v>
      </c>
      <c r="H2954">
        <f>VLOOKUP(Ventas[[#This Row],[CódigoProducto]],Productos[[CódigoProducto]:[Costo de venta]],4,FALSE)</f>
        <v>1720</v>
      </c>
    </row>
    <row r="2955" spans="1:8" ht="15.6" thickTop="1" thickBot="1" x14ac:dyDescent="0.35">
      <c r="A2955" s="1">
        <v>41971</v>
      </c>
      <c r="B2955" s="13" t="s">
        <v>57</v>
      </c>
      <c r="C2955" t="s">
        <v>15</v>
      </c>
      <c r="D2955">
        <v>2</v>
      </c>
      <c r="E2955" t="str">
        <f>VLOOKUP(Ventas[[#This Row],[Representante]],Vendedores[],2,FALSE)</f>
        <v>Tumbes</v>
      </c>
      <c r="F2955" t="str">
        <f>VLOOKUP(Ventas[[#This Row],[CódigoProducto]],Productos[[CódigoProducto]:[Costo de venta]],2,FALSE)</f>
        <v>Moto G Plus</v>
      </c>
      <c r="G2955">
        <f>VLOOKUP(Ventas[[#This Row],[CódigoProducto]],Productos[[CódigoProducto]:[Costo de venta]],3,FALSE)</f>
        <v>2376</v>
      </c>
      <c r="H2955">
        <f>VLOOKUP(Ventas[[#This Row],[CódigoProducto]],Productos[[CódigoProducto]:[Costo de venta]],4,FALSE)</f>
        <v>2200</v>
      </c>
    </row>
    <row r="2956" spans="1:8" ht="15.6" thickTop="1" thickBot="1" x14ac:dyDescent="0.35">
      <c r="A2956" s="1">
        <v>41971</v>
      </c>
      <c r="B2956" s="13" t="s">
        <v>45</v>
      </c>
      <c r="C2956" t="s">
        <v>23</v>
      </c>
      <c r="D2956">
        <v>14</v>
      </c>
      <c r="E2956" t="str">
        <f>VLOOKUP(Ventas[[#This Row],[Representante]],Vendedores[],2,FALSE)</f>
        <v>Ilo</v>
      </c>
      <c r="F2956" t="str">
        <f>VLOOKUP(Ventas[[#This Row],[CódigoProducto]],Productos[[CódigoProducto]:[Costo de venta]],2,FALSE)</f>
        <v>Samsung Galaxy J7</v>
      </c>
      <c r="G2956">
        <f>VLOOKUP(Ventas[[#This Row],[CódigoProducto]],Productos[[CódigoProducto]:[Costo de venta]],3,FALSE)</f>
        <v>2016.5</v>
      </c>
      <c r="H2956">
        <f>VLOOKUP(Ventas[[#This Row],[CódigoProducto]],Productos[[CódigoProducto]:[Costo de venta]],4,FALSE)</f>
        <v>1850</v>
      </c>
    </row>
    <row r="2957" spans="1:8" ht="15.6" thickTop="1" thickBot="1" x14ac:dyDescent="0.35">
      <c r="A2957" s="1">
        <v>41971</v>
      </c>
      <c r="B2957" s="13" t="s">
        <v>51</v>
      </c>
      <c r="C2957" t="s">
        <v>17</v>
      </c>
      <c r="D2957">
        <v>3</v>
      </c>
      <c r="E2957" t="str">
        <f>VLOOKUP(Ventas[[#This Row],[Representante]],Vendedores[],2,FALSE)</f>
        <v>Huaraz</v>
      </c>
      <c r="F2957" t="str">
        <f>VLOOKUP(Ventas[[#This Row],[CódigoProducto]],Productos[[CódigoProducto]:[Costo de venta]],2,FALSE)</f>
        <v>BLU Advance 5.0</v>
      </c>
      <c r="G2957">
        <f>VLOOKUP(Ventas[[#This Row],[CódigoProducto]],Productos[[CódigoProducto]:[Costo de venta]],3,FALSE)</f>
        <v>1620</v>
      </c>
      <c r="H2957">
        <f>VLOOKUP(Ventas[[#This Row],[CódigoProducto]],Productos[[CódigoProducto]:[Costo de venta]],4,FALSE)</f>
        <v>1350</v>
      </c>
    </row>
    <row r="2958" spans="1:8" ht="15.6" thickTop="1" thickBot="1" x14ac:dyDescent="0.35">
      <c r="A2958" s="1">
        <v>41971</v>
      </c>
      <c r="B2958" s="13" t="s">
        <v>58</v>
      </c>
      <c r="C2958" t="s">
        <v>16</v>
      </c>
      <c r="D2958">
        <v>3</v>
      </c>
      <c r="E2958" t="str">
        <f>VLOOKUP(Ventas[[#This Row],[Representante]],Vendedores[],2,FALSE)</f>
        <v>Chincha</v>
      </c>
      <c r="F2958" t="str">
        <f>VLOOKUP(Ventas[[#This Row],[CódigoProducto]],Productos[[CódigoProducto]:[Costo de venta]],2,FALSE)</f>
        <v>Huawei Nexus 6P</v>
      </c>
      <c r="G2958">
        <f>VLOOKUP(Ventas[[#This Row],[CódigoProducto]],Productos[[CódigoProducto]:[Costo de venta]],3,FALSE)</f>
        <v>1624</v>
      </c>
      <c r="H2958">
        <f>VLOOKUP(Ventas[[#This Row],[CódigoProducto]],Productos[[CódigoProducto]:[Costo de venta]],4,FALSE)</f>
        <v>1450</v>
      </c>
    </row>
    <row r="2959" spans="1:8" ht="15.6" thickTop="1" thickBot="1" x14ac:dyDescent="0.35">
      <c r="A2959" s="1">
        <v>41971</v>
      </c>
      <c r="B2959" s="13" t="s">
        <v>60</v>
      </c>
      <c r="C2959" t="s">
        <v>14</v>
      </c>
      <c r="D2959">
        <v>2</v>
      </c>
      <c r="E2959" t="str">
        <f>VLOOKUP(Ventas[[#This Row],[Representante]],Vendedores[],2,FALSE)</f>
        <v>Pisco</v>
      </c>
      <c r="F2959" t="str">
        <f>VLOOKUP(Ventas[[#This Row],[CódigoProducto]],Productos[[CódigoProducto]:[Costo de venta]],2,FALSE)</f>
        <v>Samsung Galaxy A20</v>
      </c>
      <c r="G2959">
        <f>VLOOKUP(Ventas[[#This Row],[CódigoProducto]],Productos[[CódigoProducto]:[Costo de venta]],3,FALSE)</f>
        <v>1725</v>
      </c>
      <c r="H2959">
        <f>VLOOKUP(Ventas[[#This Row],[CódigoProducto]],Productos[[CódigoProducto]:[Costo de venta]],4,FALSE)</f>
        <v>1500</v>
      </c>
    </row>
    <row r="2960" spans="1:8" ht="15.6" thickTop="1" thickBot="1" x14ac:dyDescent="0.35">
      <c r="A2960" s="1">
        <v>41971</v>
      </c>
      <c r="B2960" s="13" t="s">
        <v>54</v>
      </c>
      <c r="C2960" t="s">
        <v>24</v>
      </c>
      <c r="D2960">
        <v>2</v>
      </c>
      <c r="E2960" t="str">
        <f>VLOOKUP(Ventas[[#This Row],[Representante]],Vendedores[],2,FALSE)</f>
        <v>Cañete</v>
      </c>
      <c r="F2960" t="str">
        <f>VLOOKUP(Ventas[[#This Row],[CódigoProducto]],Productos[[CódigoProducto]:[Costo de venta]],2,FALSE)</f>
        <v>Samsung Galaxy S5</v>
      </c>
      <c r="G2960">
        <f>VLOOKUP(Ventas[[#This Row],[CódigoProducto]],Productos[[CódigoProducto]:[Costo de venta]],3,FALSE)</f>
        <v>2167.1999999999998</v>
      </c>
      <c r="H2960">
        <f>VLOOKUP(Ventas[[#This Row],[CódigoProducto]],Productos[[CódigoProducto]:[Costo de venta]],4,FALSE)</f>
        <v>1720</v>
      </c>
    </row>
    <row r="2961" spans="1:8" ht="15.6" thickTop="1" thickBot="1" x14ac:dyDescent="0.35">
      <c r="A2961" s="1">
        <v>41971</v>
      </c>
      <c r="B2961" s="13" t="s">
        <v>63</v>
      </c>
      <c r="C2961" t="s">
        <v>17</v>
      </c>
      <c r="D2961">
        <v>1</v>
      </c>
      <c r="E2961" t="str">
        <f>VLOOKUP(Ventas[[#This Row],[Representante]],Vendedores[],2,FALSE)</f>
        <v>Jaén</v>
      </c>
      <c r="F2961" t="str">
        <f>VLOOKUP(Ventas[[#This Row],[CódigoProducto]],Productos[[CódigoProducto]:[Costo de venta]],2,FALSE)</f>
        <v>BLU Advance 5.0</v>
      </c>
      <c r="G2961">
        <f>VLOOKUP(Ventas[[#This Row],[CódigoProducto]],Productos[[CódigoProducto]:[Costo de venta]],3,FALSE)</f>
        <v>1620</v>
      </c>
      <c r="H2961">
        <f>VLOOKUP(Ventas[[#This Row],[CódigoProducto]],Productos[[CódigoProducto]:[Costo de venta]],4,FALSE)</f>
        <v>1350</v>
      </c>
    </row>
    <row r="2962" spans="1:8" ht="15.6" thickTop="1" thickBot="1" x14ac:dyDescent="0.35">
      <c r="A2962" s="1">
        <v>41971</v>
      </c>
      <c r="B2962" s="13" t="s">
        <v>64</v>
      </c>
      <c r="C2962" t="s">
        <v>14</v>
      </c>
      <c r="D2962">
        <v>2</v>
      </c>
      <c r="E2962" t="str">
        <f>VLOOKUP(Ventas[[#This Row],[Representante]],Vendedores[],2,FALSE)</f>
        <v>Moyobamba</v>
      </c>
      <c r="F2962" t="str">
        <f>VLOOKUP(Ventas[[#This Row],[CódigoProducto]],Productos[[CódigoProducto]:[Costo de venta]],2,FALSE)</f>
        <v>Samsung Galaxy A20</v>
      </c>
      <c r="G2962">
        <f>VLOOKUP(Ventas[[#This Row],[CódigoProducto]],Productos[[CódigoProducto]:[Costo de venta]],3,FALSE)</f>
        <v>1725</v>
      </c>
      <c r="H2962">
        <f>VLOOKUP(Ventas[[#This Row],[CódigoProducto]],Productos[[CódigoProducto]:[Costo de venta]],4,FALSE)</f>
        <v>1500</v>
      </c>
    </row>
    <row r="2963" spans="1:8" ht="15.6" thickTop="1" thickBot="1" x14ac:dyDescent="0.35">
      <c r="A2963" s="1">
        <v>41971</v>
      </c>
      <c r="B2963" s="13" t="s">
        <v>65</v>
      </c>
      <c r="C2963" t="s">
        <v>22</v>
      </c>
      <c r="D2963">
        <v>2</v>
      </c>
      <c r="E2963" t="str">
        <f>VLOOKUP(Ventas[[#This Row],[Representante]],Vendedores[],2,FALSE)</f>
        <v>Barranca</v>
      </c>
      <c r="F2963" t="str">
        <f>VLOOKUP(Ventas[[#This Row],[CódigoProducto]],Productos[[CódigoProducto]:[Costo de venta]],2,FALSE)</f>
        <v>Samsung Galaxy S69</v>
      </c>
      <c r="G2963">
        <f>VLOOKUP(Ventas[[#This Row],[CódigoProducto]],Productos[[CódigoProducto]:[Costo de venta]],3,FALSE)</f>
        <v>998.4</v>
      </c>
      <c r="H2963">
        <f>VLOOKUP(Ventas[[#This Row],[CódigoProducto]],Productos[[CódigoProducto]:[Costo de venta]],4,FALSE)</f>
        <v>960</v>
      </c>
    </row>
    <row r="2964" spans="1:8" ht="15.6" thickTop="1" thickBot="1" x14ac:dyDescent="0.35">
      <c r="A2964" s="1">
        <v>41971</v>
      </c>
      <c r="B2964" s="13" t="s">
        <v>66</v>
      </c>
      <c r="C2964" t="s">
        <v>17</v>
      </c>
      <c r="D2964">
        <v>1</v>
      </c>
      <c r="E2964" t="str">
        <f>VLOOKUP(Ventas[[#This Row],[Representante]],Vendedores[],2,FALSE)</f>
        <v>Huacho</v>
      </c>
      <c r="F2964" t="str">
        <f>VLOOKUP(Ventas[[#This Row],[CódigoProducto]],Productos[[CódigoProducto]:[Costo de venta]],2,FALSE)</f>
        <v>BLU Advance 5.0</v>
      </c>
      <c r="G2964">
        <f>VLOOKUP(Ventas[[#This Row],[CódigoProducto]],Productos[[CódigoProducto]:[Costo de venta]],3,FALSE)</f>
        <v>1620</v>
      </c>
      <c r="H2964">
        <f>VLOOKUP(Ventas[[#This Row],[CódigoProducto]],Productos[[CódigoProducto]:[Costo de venta]],4,FALSE)</f>
        <v>1350</v>
      </c>
    </row>
    <row r="2965" spans="1:8" ht="15.6" thickTop="1" thickBot="1" x14ac:dyDescent="0.35">
      <c r="A2965" s="1">
        <v>41971</v>
      </c>
      <c r="B2965" s="13" t="s">
        <v>67</v>
      </c>
      <c r="C2965" t="s">
        <v>24</v>
      </c>
      <c r="D2965">
        <v>3</v>
      </c>
      <c r="E2965" t="str">
        <f>VLOOKUP(Ventas[[#This Row],[Representante]],Vendedores[],2,FALSE)</f>
        <v>Tingo María</v>
      </c>
      <c r="F2965" t="str">
        <f>VLOOKUP(Ventas[[#This Row],[CódigoProducto]],Productos[[CódigoProducto]:[Costo de venta]],2,FALSE)</f>
        <v>Samsung Galaxy S5</v>
      </c>
      <c r="G2965">
        <f>VLOOKUP(Ventas[[#This Row],[CódigoProducto]],Productos[[CódigoProducto]:[Costo de venta]],3,FALSE)</f>
        <v>2167.1999999999998</v>
      </c>
      <c r="H2965">
        <f>VLOOKUP(Ventas[[#This Row],[CódigoProducto]],Productos[[CódigoProducto]:[Costo de venta]],4,FALSE)</f>
        <v>1720</v>
      </c>
    </row>
    <row r="2966" spans="1:8" ht="15.6" thickTop="1" thickBot="1" x14ac:dyDescent="0.35">
      <c r="A2966" s="1">
        <v>41971</v>
      </c>
      <c r="B2966" s="13" t="s">
        <v>68</v>
      </c>
      <c r="C2966" t="s">
        <v>22</v>
      </c>
      <c r="D2966">
        <v>2</v>
      </c>
      <c r="E2966" t="str">
        <f>VLOOKUP(Ventas[[#This Row],[Representante]],Vendedores[],2,FALSE)</f>
        <v>Paita</v>
      </c>
      <c r="F2966" t="str">
        <f>VLOOKUP(Ventas[[#This Row],[CódigoProducto]],Productos[[CódigoProducto]:[Costo de venta]],2,FALSE)</f>
        <v>Samsung Galaxy S69</v>
      </c>
      <c r="G2966">
        <f>VLOOKUP(Ventas[[#This Row],[CódigoProducto]],Productos[[CódigoProducto]:[Costo de venta]],3,FALSE)</f>
        <v>998.4</v>
      </c>
      <c r="H2966">
        <f>VLOOKUP(Ventas[[#This Row],[CódigoProducto]],Productos[[CódigoProducto]:[Costo de venta]],4,FALSE)</f>
        <v>960</v>
      </c>
    </row>
    <row r="2967" spans="1:8" ht="15.6" thickTop="1" thickBot="1" x14ac:dyDescent="0.35">
      <c r="A2967" s="1">
        <v>41971</v>
      </c>
      <c r="B2967" s="13" t="s">
        <v>62</v>
      </c>
      <c r="C2967" t="s">
        <v>24</v>
      </c>
      <c r="D2967">
        <v>4</v>
      </c>
      <c r="E2967" t="str">
        <f>VLOOKUP(Ventas[[#This Row],[Representante]],Vendedores[],2,FALSE)</f>
        <v>Sullana</v>
      </c>
      <c r="F2967" t="str">
        <f>VLOOKUP(Ventas[[#This Row],[CódigoProducto]],Productos[[CódigoProducto]:[Costo de venta]],2,FALSE)</f>
        <v>Samsung Galaxy S5</v>
      </c>
      <c r="G2967">
        <f>VLOOKUP(Ventas[[#This Row],[CódigoProducto]],Productos[[CódigoProducto]:[Costo de venta]],3,FALSE)</f>
        <v>2167.1999999999998</v>
      </c>
      <c r="H2967">
        <f>VLOOKUP(Ventas[[#This Row],[CódigoProducto]],Productos[[CódigoProducto]:[Costo de venta]],4,FALSE)</f>
        <v>1720</v>
      </c>
    </row>
    <row r="2968" spans="1:8" ht="15.6" thickTop="1" thickBot="1" x14ac:dyDescent="0.35">
      <c r="A2968" s="1">
        <v>41971</v>
      </c>
      <c r="B2968" s="13" t="s">
        <v>61</v>
      </c>
      <c r="C2968" t="s">
        <v>19</v>
      </c>
      <c r="D2968">
        <v>3</v>
      </c>
      <c r="E2968" t="str">
        <f>VLOOKUP(Ventas[[#This Row],[Representante]],Vendedores[],2,FALSE)</f>
        <v>Cerro de Pasco</v>
      </c>
      <c r="F2968" t="str">
        <f>VLOOKUP(Ventas[[#This Row],[CódigoProducto]],Productos[[CódigoProducto]:[Costo de venta]],2,FALSE)</f>
        <v>ASUS ZenFone 3</v>
      </c>
      <c r="G2968">
        <f>VLOOKUP(Ventas[[#This Row],[CódigoProducto]],Productos[[CódigoProducto]:[Costo de venta]],3,FALSE)</f>
        <v>2013</v>
      </c>
      <c r="H2968">
        <f>VLOOKUP(Ventas[[#This Row],[CódigoProducto]],Productos[[CódigoProducto]:[Costo de venta]],4,FALSE)</f>
        <v>1650</v>
      </c>
    </row>
    <row r="2969" spans="1:8" ht="15.6" thickTop="1" thickBot="1" x14ac:dyDescent="0.35">
      <c r="A2969" s="1">
        <v>41971</v>
      </c>
      <c r="B2969" s="13" t="s">
        <v>69</v>
      </c>
      <c r="C2969" t="s">
        <v>13</v>
      </c>
      <c r="D2969">
        <v>2</v>
      </c>
      <c r="E2969" t="str">
        <f>VLOOKUP(Ventas[[#This Row],[Representante]],Vendedores[],2,FALSE)</f>
        <v>Satipo</v>
      </c>
      <c r="F2969" t="str">
        <f>VLOOKUP(Ventas[[#This Row],[CódigoProducto]],Productos[[CódigoProducto]:[Costo de venta]],2,FALSE)</f>
        <v>Xiaomi Redmi Note 9</v>
      </c>
      <c r="G2969">
        <f>VLOOKUP(Ventas[[#This Row],[CódigoProducto]],Productos[[CódigoProducto]:[Costo de venta]],3,FALSE)</f>
        <v>1683</v>
      </c>
      <c r="H2969">
        <f>VLOOKUP(Ventas[[#This Row],[CódigoProducto]],Productos[[CódigoProducto]:[Costo de venta]],4,FALSE)</f>
        <v>1530</v>
      </c>
    </row>
    <row r="2970" spans="1:8" ht="15.6" thickTop="1" thickBot="1" x14ac:dyDescent="0.35">
      <c r="A2970" s="1">
        <v>41971</v>
      </c>
      <c r="B2970" s="13" t="s">
        <v>70</v>
      </c>
      <c r="C2970" t="s">
        <v>16</v>
      </c>
      <c r="D2970">
        <v>2</v>
      </c>
      <c r="E2970" t="str">
        <f>VLOOKUP(Ventas[[#This Row],[Representante]],Vendedores[],2,FALSE)</f>
        <v>Talara</v>
      </c>
      <c r="F2970" t="str">
        <f>VLOOKUP(Ventas[[#This Row],[CódigoProducto]],Productos[[CódigoProducto]:[Costo de venta]],2,FALSE)</f>
        <v>Huawei Nexus 6P</v>
      </c>
      <c r="G2970">
        <f>VLOOKUP(Ventas[[#This Row],[CódigoProducto]],Productos[[CódigoProducto]:[Costo de venta]],3,FALSE)</f>
        <v>1624</v>
      </c>
      <c r="H2970">
        <f>VLOOKUP(Ventas[[#This Row],[CódigoProducto]],Productos[[CódigoProducto]:[Costo de venta]],4,FALSE)</f>
        <v>1450</v>
      </c>
    </row>
    <row r="2971" spans="1:8" ht="15.6" thickTop="1" thickBot="1" x14ac:dyDescent="0.35">
      <c r="A2971" s="1">
        <v>41971</v>
      </c>
      <c r="B2971" s="13" t="s">
        <v>71</v>
      </c>
      <c r="C2971" t="s">
        <v>15</v>
      </c>
      <c r="D2971">
        <v>2</v>
      </c>
      <c r="E2971" t="str">
        <f>VLOOKUP(Ventas[[#This Row],[Representante]],Vendedores[],2,FALSE)</f>
        <v>Yurimaguas</v>
      </c>
      <c r="F2971" t="str">
        <f>VLOOKUP(Ventas[[#This Row],[CódigoProducto]],Productos[[CódigoProducto]:[Costo de venta]],2,FALSE)</f>
        <v>Moto G Plus</v>
      </c>
      <c r="G2971">
        <f>VLOOKUP(Ventas[[#This Row],[CódigoProducto]],Productos[[CódigoProducto]:[Costo de venta]],3,FALSE)</f>
        <v>2376</v>
      </c>
      <c r="H2971">
        <f>VLOOKUP(Ventas[[#This Row],[CódigoProducto]],Productos[[CódigoProducto]:[Costo de venta]],4,FALSE)</f>
        <v>2200</v>
      </c>
    </row>
    <row r="2972" spans="1:8" ht="15.6" thickTop="1" thickBot="1" x14ac:dyDescent="0.35">
      <c r="A2972" s="1">
        <v>41971</v>
      </c>
      <c r="B2972" s="13" t="s">
        <v>46</v>
      </c>
      <c r="C2972" t="s">
        <v>22</v>
      </c>
      <c r="D2972">
        <v>2</v>
      </c>
      <c r="E2972" t="str">
        <f>VLOOKUP(Ventas[[#This Row],[Representante]],Vendedores[],2,FALSE)</f>
        <v>Sicuani</v>
      </c>
      <c r="F2972" t="str">
        <f>VLOOKUP(Ventas[[#This Row],[CódigoProducto]],Productos[[CódigoProducto]:[Costo de venta]],2,FALSE)</f>
        <v>Samsung Galaxy S69</v>
      </c>
      <c r="G2972">
        <f>VLOOKUP(Ventas[[#This Row],[CódigoProducto]],Productos[[CódigoProducto]:[Costo de venta]],3,FALSE)</f>
        <v>998.4</v>
      </c>
      <c r="H2972">
        <f>VLOOKUP(Ventas[[#This Row],[CódigoProducto]],Productos[[CódigoProducto]:[Costo de venta]],4,FALSE)</f>
        <v>960</v>
      </c>
    </row>
    <row r="2973" spans="1:8" ht="15.6" thickTop="1" thickBot="1" x14ac:dyDescent="0.35">
      <c r="A2973" s="1">
        <v>41971</v>
      </c>
      <c r="B2973" s="13" t="s">
        <v>72</v>
      </c>
      <c r="C2973" t="s">
        <v>15</v>
      </c>
      <c r="D2973">
        <v>2</v>
      </c>
      <c r="E2973" t="str">
        <f>VLOOKUP(Ventas[[#This Row],[Representante]],Vendedores[],2,FALSE)</f>
        <v>Sechura</v>
      </c>
      <c r="F2973" t="str">
        <f>VLOOKUP(Ventas[[#This Row],[CódigoProducto]],Productos[[CódigoProducto]:[Costo de venta]],2,FALSE)</f>
        <v>Moto G Plus</v>
      </c>
      <c r="G2973">
        <f>VLOOKUP(Ventas[[#This Row],[CódigoProducto]],Productos[[CódigoProducto]:[Costo de venta]],3,FALSE)</f>
        <v>2376</v>
      </c>
      <c r="H2973">
        <f>VLOOKUP(Ventas[[#This Row],[CódigoProducto]],Productos[[CódigoProducto]:[Costo de venta]],4,FALSE)</f>
        <v>2200</v>
      </c>
    </row>
    <row r="2974" spans="1:8" ht="15.6" thickTop="1" thickBot="1" x14ac:dyDescent="0.35">
      <c r="A2974" s="1">
        <v>41971</v>
      </c>
      <c r="B2974" s="13" t="s">
        <v>73</v>
      </c>
      <c r="C2974" t="s">
        <v>21</v>
      </c>
      <c r="D2974">
        <v>3</v>
      </c>
      <c r="E2974" t="str">
        <f>VLOOKUP(Ventas[[#This Row],[Representante]],Vendedores[],2,FALSE)</f>
        <v>Puerto Maldonado</v>
      </c>
      <c r="F2974" t="str">
        <f>VLOOKUP(Ventas[[#This Row],[CódigoProducto]],Productos[[CódigoProducto]:[Costo de venta]],2,FALSE)</f>
        <v>BLU Studio X8</v>
      </c>
      <c r="G2974">
        <f>VLOOKUP(Ventas[[#This Row],[CódigoProducto]],Productos[[CódigoProducto]:[Costo de venta]],3,FALSE)</f>
        <v>1012</v>
      </c>
      <c r="H2974">
        <f>VLOOKUP(Ventas[[#This Row],[CódigoProducto]],Productos[[CódigoProducto]:[Costo de venta]],4,FALSE)</f>
        <v>920</v>
      </c>
    </row>
    <row r="2975" spans="1:8" ht="15.6" thickTop="1" thickBot="1" x14ac:dyDescent="0.35">
      <c r="A2975" s="1">
        <v>41971</v>
      </c>
      <c r="B2975" s="13" t="s">
        <v>74</v>
      </c>
      <c r="C2975" t="s">
        <v>15</v>
      </c>
      <c r="D2975">
        <v>11</v>
      </c>
      <c r="E2975" t="str">
        <f>VLOOKUP(Ventas[[#This Row],[Representante]],Vendedores[],2,FALSE)</f>
        <v>Huánuco</v>
      </c>
      <c r="F2975" t="str">
        <f>VLOOKUP(Ventas[[#This Row],[CódigoProducto]],Productos[[CódigoProducto]:[Costo de venta]],2,FALSE)</f>
        <v>Moto G Plus</v>
      </c>
      <c r="G2975">
        <f>VLOOKUP(Ventas[[#This Row],[CódigoProducto]],Productos[[CódigoProducto]:[Costo de venta]],3,FALSE)</f>
        <v>2376</v>
      </c>
      <c r="H2975">
        <f>VLOOKUP(Ventas[[#This Row],[CódigoProducto]],Productos[[CódigoProducto]:[Costo de venta]],4,FALSE)</f>
        <v>2200</v>
      </c>
    </row>
    <row r="2976" spans="1:8" ht="15.6" thickTop="1" thickBot="1" x14ac:dyDescent="0.35">
      <c r="A2976" s="1">
        <v>41971</v>
      </c>
      <c r="B2976" s="13" t="s">
        <v>75</v>
      </c>
      <c r="C2976" t="s">
        <v>17</v>
      </c>
      <c r="D2976">
        <v>3</v>
      </c>
      <c r="E2976" t="str">
        <f>VLOOKUP(Ventas[[#This Row],[Representante]],Vendedores[],2,FALSE)</f>
        <v>Tarapoto</v>
      </c>
      <c r="F2976" t="str">
        <f>VLOOKUP(Ventas[[#This Row],[CódigoProducto]],Productos[[CódigoProducto]:[Costo de venta]],2,FALSE)</f>
        <v>BLU Advance 5.0</v>
      </c>
      <c r="G2976">
        <f>VLOOKUP(Ventas[[#This Row],[CódigoProducto]],Productos[[CódigoProducto]:[Costo de venta]],3,FALSE)</f>
        <v>1620</v>
      </c>
      <c r="H2976">
        <f>VLOOKUP(Ventas[[#This Row],[CódigoProducto]],Productos[[CódigoProducto]:[Costo de venta]],4,FALSE)</f>
        <v>1350</v>
      </c>
    </row>
    <row r="2977" spans="1:8" ht="15.6" thickTop="1" thickBot="1" x14ac:dyDescent="0.35">
      <c r="A2977" s="1">
        <v>41971</v>
      </c>
      <c r="B2977" s="13" t="s">
        <v>76</v>
      </c>
      <c r="C2977" t="s">
        <v>24</v>
      </c>
      <c r="D2977">
        <v>1</v>
      </c>
      <c r="E2977" t="str">
        <f>VLOOKUP(Ventas[[#This Row],[Representante]],Vendedores[],2,FALSE)</f>
        <v>Chepén</v>
      </c>
      <c r="F2977" t="str">
        <f>VLOOKUP(Ventas[[#This Row],[CódigoProducto]],Productos[[CódigoProducto]:[Costo de venta]],2,FALSE)</f>
        <v>Samsung Galaxy S5</v>
      </c>
      <c r="G2977">
        <f>VLOOKUP(Ventas[[#This Row],[CódigoProducto]],Productos[[CódigoProducto]:[Costo de venta]],3,FALSE)</f>
        <v>2167.1999999999998</v>
      </c>
      <c r="H2977">
        <f>VLOOKUP(Ventas[[#This Row],[CódigoProducto]],Productos[[CódigoProducto]:[Costo de venta]],4,FALSE)</f>
        <v>1720</v>
      </c>
    </row>
    <row r="2978" spans="1:8" ht="15.6" thickTop="1" thickBot="1" x14ac:dyDescent="0.35">
      <c r="A2978" s="1">
        <v>41971</v>
      </c>
      <c r="B2978" s="13" t="s">
        <v>77</v>
      </c>
      <c r="C2978" t="s">
        <v>19</v>
      </c>
      <c r="D2978">
        <v>3</v>
      </c>
      <c r="E2978" t="str">
        <f>VLOOKUP(Ventas[[#This Row],[Representante]],Vendedores[],2,FALSE)</f>
        <v>Moquegua</v>
      </c>
      <c r="F2978" t="str">
        <f>VLOOKUP(Ventas[[#This Row],[CódigoProducto]],Productos[[CódigoProducto]:[Costo de venta]],2,FALSE)</f>
        <v>ASUS ZenFone 3</v>
      </c>
      <c r="G2978">
        <f>VLOOKUP(Ventas[[#This Row],[CódigoProducto]],Productos[[CódigoProducto]:[Costo de venta]],3,FALSE)</f>
        <v>2013</v>
      </c>
      <c r="H2978">
        <f>VLOOKUP(Ventas[[#This Row],[CódigoProducto]],Productos[[CódigoProducto]:[Costo de venta]],4,FALSE)</f>
        <v>1650</v>
      </c>
    </row>
    <row r="2979" spans="1:8" ht="15.6" thickTop="1" thickBot="1" x14ac:dyDescent="0.35">
      <c r="A2979" s="1">
        <v>41971</v>
      </c>
      <c r="B2979" s="13" t="s">
        <v>78</v>
      </c>
      <c r="C2979" t="s">
        <v>14</v>
      </c>
      <c r="D2979">
        <v>3</v>
      </c>
      <c r="E2979" t="str">
        <f>VLOOKUP(Ventas[[#This Row],[Representante]],Vendedores[],2,FALSE)</f>
        <v>Tarma</v>
      </c>
      <c r="F2979" t="str">
        <f>VLOOKUP(Ventas[[#This Row],[CódigoProducto]],Productos[[CódigoProducto]:[Costo de venta]],2,FALSE)</f>
        <v>Samsung Galaxy A20</v>
      </c>
      <c r="G2979">
        <f>VLOOKUP(Ventas[[#This Row],[CódigoProducto]],Productos[[CódigoProducto]:[Costo de venta]],3,FALSE)</f>
        <v>1725</v>
      </c>
      <c r="H2979">
        <f>VLOOKUP(Ventas[[#This Row],[CódigoProducto]],Productos[[CódigoProducto]:[Costo de venta]],4,FALSE)</f>
        <v>1500</v>
      </c>
    </row>
    <row r="2980" spans="1:8" ht="15.6" thickTop="1" thickBot="1" x14ac:dyDescent="0.35">
      <c r="A2980" s="1">
        <v>41971</v>
      </c>
      <c r="B2980" s="13" t="s">
        <v>79</v>
      </c>
      <c r="C2980" t="s">
        <v>17</v>
      </c>
      <c r="D2980">
        <v>3</v>
      </c>
      <c r="E2980" t="str">
        <f>VLOOKUP(Ventas[[#This Row],[Representante]],Vendedores[],2,FALSE)</f>
        <v>Ayacucho</v>
      </c>
      <c r="F2980" t="str">
        <f>VLOOKUP(Ventas[[#This Row],[CódigoProducto]],Productos[[CódigoProducto]:[Costo de venta]],2,FALSE)</f>
        <v>BLU Advance 5.0</v>
      </c>
      <c r="G2980">
        <f>VLOOKUP(Ventas[[#This Row],[CódigoProducto]],Productos[[CódigoProducto]:[Costo de venta]],3,FALSE)</f>
        <v>1620</v>
      </c>
      <c r="H2980">
        <f>VLOOKUP(Ventas[[#This Row],[CódigoProducto]],Productos[[CódigoProducto]:[Costo de venta]],4,FALSE)</f>
        <v>1350</v>
      </c>
    </row>
    <row r="2981" spans="1:8" ht="15.6" thickTop="1" thickBot="1" x14ac:dyDescent="0.35">
      <c r="A2981" s="1">
        <v>41971</v>
      </c>
      <c r="B2981" s="13" t="s">
        <v>80</v>
      </c>
      <c r="C2981" t="s">
        <v>24</v>
      </c>
      <c r="D2981">
        <v>2</v>
      </c>
      <c r="E2981" t="str">
        <f>VLOOKUP(Ventas[[#This Row],[Representante]],Vendedores[],2,FALSE)</f>
        <v>Tacna</v>
      </c>
      <c r="F2981" t="str">
        <f>VLOOKUP(Ventas[[#This Row],[CódigoProducto]],Productos[[CódigoProducto]:[Costo de venta]],2,FALSE)</f>
        <v>Samsung Galaxy S5</v>
      </c>
      <c r="G2981">
        <f>VLOOKUP(Ventas[[#This Row],[CódigoProducto]],Productos[[CódigoProducto]:[Costo de venta]],3,FALSE)</f>
        <v>2167.1999999999998</v>
      </c>
      <c r="H2981">
        <f>VLOOKUP(Ventas[[#This Row],[CódigoProducto]],Productos[[CódigoProducto]:[Costo de venta]],4,FALSE)</f>
        <v>1720</v>
      </c>
    </row>
    <row r="2982" spans="1:8" ht="15.6" thickTop="1" thickBot="1" x14ac:dyDescent="0.35">
      <c r="A2982" s="1">
        <v>41971</v>
      </c>
      <c r="B2982" s="13" t="s">
        <v>81</v>
      </c>
      <c r="C2982" t="s">
        <v>18</v>
      </c>
      <c r="D2982">
        <v>2</v>
      </c>
      <c r="E2982" t="str">
        <f>VLOOKUP(Ventas[[#This Row],[Representante]],Vendedores[],2,FALSE)</f>
        <v>Huacho</v>
      </c>
      <c r="F2982" t="str">
        <f>VLOOKUP(Ventas[[#This Row],[CódigoProducto]],Productos[[CódigoProducto]:[Costo de venta]],2,FALSE)</f>
        <v>Apple iPhone 6</v>
      </c>
      <c r="G2982">
        <f>VLOOKUP(Ventas[[#This Row],[CódigoProducto]],Productos[[CódigoProducto]:[Costo de venta]],3,FALSE)</f>
        <v>1312.5</v>
      </c>
      <c r="H2982">
        <f>VLOOKUP(Ventas[[#This Row],[CódigoProducto]],Productos[[CódigoProducto]:[Costo de venta]],4,FALSE)</f>
        <v>1250</v>
      </c>
    </row>
    <row r="2983" spans="1:8" ht="15.6" thickTop="1" thickBot="1" x14ac:dyDescent="0.35">
      <c r="A2983" s="1">
        <v>41971</v>
      </c>
      <c r="B2983" s="13" t="s">
        <v>44</v>
      </c>
      <c r="C2983" t="s">
        <v>20</v>
      </c>
      <c r="D2983">
        <v>19</v>
      </c>
      <c r="E2983" t="str">
        <f>VLOOKUP(Ventas[[#This Row],[Representante]],Vendedores[],2,FALSE)</f>
        <v>Iquitos</v>
      </c>
      <c r="F2983" t="str">
        <f>VLOOKUP(Ventas[[#This Row],[CódigoProducto]],Productos[[CódigoProducto]:[Costo de venta]],2,FALSE)</f>
        <v>ALCATEL OneTouch</v>
      </c>
      <c r="G2983">
        <f>VLOOKUP(Ventas[[#This Row],[CódigoProducto]],Productos[[CódigoProducto]:[Costo de venta]],3,FALSE)</f>
        <v>1020</v>
      </c>
      <c r="H2983">
        <f>VLOOKUP(Ventas[[#This Row],[CódigoProducto]],Productos[[CódigoProducto]:[Costo de venta]],4,FALSE)</f>
        <v>850</v>
      </c>
    </row>
    <row r="2984" spans="1:8" ht="15.6" thickTop="1" thickBot="1" x14ac:dyDescent="0.35">
      <c r="A2984" s="1">
        <v>41971</v>
      </c>
      <c r="B2984" s="13" t="s">
        <v>82</v>
      </c>
      <c r="C2984" t="s">
        <v>23</v>
      </c>
      <c r="D2984">
        <v>1</v>
      </c>
      <c r="E2984" t="str">
        <f>VLOOKUP(Ventas[[#This Row],[Representante]],Vendedores[],2,FALSE)</f>
        <v>Moquegua</v>
      </c>
      <c r="F2984" t="str">
        <f>VLOOKUP(Ventas[[#This Row],[CódigoProducto]],Productos[[CódigoProducto]:[Costo de venta]],2,FALSE)</f>
        <v>Samsung Galaxy J7</v>
      </c>
      <c r="G2984">
        <f>VLOOKUP(Ventas[[#This Row],[CódigoProducto]],Productos[[CódigoProducto]:[Costo de venta]],3,FALSE)</f>
        <v>2016.5</v>
      </c>
      <c r="H2984">
        <f>VLOOKUP(Ventas[[#This Row],[CódigoProducto]],Productos[[CódigoProducto]:[Costo de venta]],4,FALSE)</f>
        <v>1850</v>
      </c>
    </row>
    <row r="2985" spans="1:8" ht="15.6" thickTop="1" thickBot="1" x14ac:dyDescent="0.35">
      <c r="A2985" s="1">
        <v>41971</v>
      </c>
      <c r="B2985" s="13" t="s">
        <v>83</v>
      </c>
      <c r="C2985" t="s">
        <v>14</v>
      </c>
      <c r="D2985">
        <v>3</v>
      </c>
      <c r="E2985" t="str">
        <f>VLOOKUP(Ventas[[#This Row],[Representante]],Vendedores[],2,FALSE)</f>
        <v>Huaraz</v>
      </c>
      <c r="F2985" t="str">
        <f>VLOOKUP(Ventas[[#This Row],[CódigoProducto]],Productos[[CódigoProducto]:[Costo de venta]],2,FALSE)</f>
        <v>Samsung Galaxy A20</v>
      </c>
      <c r="G2985">
        <f>VLOOKUP(Ventas[[#This Row],[CódigoProducto]],Productos[[CódigoProducto]:[Costo de venta]],3,FALSE)</f>
        <v>1725</v>
      </c>
      <c r="H2985">
        <f>VLOOKUP(Ventas[[#This Row],[CódigoProducto]],Productos[[CódigoProducto]:[Costo de venta]],4,FALSE)</f>
        <v>1500</v>
      </c>
    </row>
    <row r="2986" spans="1:8" ht="15.6" thickTop="1" thickBot="1" x14ac:dyDescent="0.35">
      <c r="A2986" s="1">
        <v>41971</v>
      </c>
      <c r="B2986" s="13" t="s">
        <v>84</v>
      </c>
      <c r="C2986" t="s">
        <v>23</v>
      </c>
      <c r="D2986">
        <v>2</v>
      </c>
      <c r="E2986" t="str">
        <f>VLOOKUP(Ventas[[#This Row],[Representante]],Vendedores[],2,FALSE)</f>
        <v>Trujillo</v>
      </c>
      <c r="F2986" t="str">
        <f>VLOOKUP(Ventas[[#This Row],[CódigoProducto]],Productos[[CódigoProducto]:[Costo de venta]],2,FALSE)</f>
        <v>Samsung Galaxy J7</v>
      </c>
      <c r="G2986">
        <f>VLOOKUP(Ventas[[#This Row],[CódigoProducto]],Productos[[CódigoProducto]:[Costo de venta]],3,FALSE)</f>
        <v>2016.5</v>
      </c>
      <c r="H2986">
        <f>VLOOKUP(Ventas[[#This Row],[CódigoProducto]],Productos[[CódigoProducto]:[Costo de venta]],4,FALSE)</f>
        <v>1850</v>
      </c>
    </row>
    <row r="2987" spans="1:8" ht="15.6" thickTop="1" thickBot="1" x14ac:dyDescent="0.35">
      <c r="A2987" s="1">
        <v>41971</v>
      </c>
      <c r="B2987" s="13" t="s">
        <v>85</v>
      </c>
      <c r="C2987" t="s">
        <v>14</v>
      </c>
      <c r="D2987">
        <v>3</v>
      </c>
      <c r="E2987" t="str">
        <f>VLOOKUP(Ventas[[#This Row],[Representante]],Vendedores[],2,FALSE)</f>
        <v>Jauja</v>
      </c>
      <c r="F2987" t="str">
        <f>VLOOKUP(Ventas[[#This Row],[CódigoProducto]],Productos[[CódigoProducto]:[Costo de venta]],2,FALSE)</f>
        <v>Samsung Galaxy A20</v>
      </c>
      <c r="G2987">
        <f>VLOOKUP(Ventas[[#This Row],[CódigoProducto]],Productos[[CódigoProducto]:[Costo de venta]],3,FALSE)</f>
        <v>1725</v>
      </c>
      <c r="H2987">
        <f>VLOOKUP(Ventas[[#This Row],[CódigoProducto]],Productos[[CódigoProducto]:[Costo de venta]],4,FALSE)</f>
        <v>1500</v>
      </c>
    </row>
    <row r="2988" spans="1:8" ht="15.6" thickTop="1" thickBot="1" x14ac:dyDescent="0.35">
      <c r="A2988" s="1">
        <v>41971</v>
      </c>
      <c r="B2988" s="13" t="s">
        <v>86</v>
      </c>
      <c r="C2988" t="s">
        <v>18</v>
      </c>
      <c r="D2988">
        <v>3</v>
      </c>
      <c r="E2988" t="str">
        <f>VLOOKUP(Ventas[[#This Row],[Representante]],Vendedores[],2,FALSE)</f>
        <v>Puerto Maldonado</v>
      </c>
      <c r="F2988" t="str">
        <f>VLOOKUP(Ventas[[#This Row],[CódigoProducto]],Productos[[CódigoProducto]:[Costo de venta]],2,FALSE)</f>
        <v>Apple iPhone 6</v>
      </c>
      <c r="G2988">
        <f>VLOOKUP(Ventas[[#This Row],[CódigoProducto]],Productos[[CódigoProducto]:[Costo de venta]],3,FALSE)</f>
        <v>1312.5</v>
      </c>
      <c r="H2988">
        <f>VLOOKUP(Ventas[[#This Row],[CódigoProducto]],Productos[[CódigoProducto]:[Costo de venta]],4,FALSE)</f>
        <v>1250</v>
      </c>
    </row>
    <row r="2989" spans="1:8" ht="15.6" thickTop="1" thickBot="1" x14ac:dyDescent="0.35">
      <c r="A2989" s="1">
        <v>41971</v>
      </c>
      <c r="B2989" s="13" t="s">
        <v>36</v>
      </c>
      <c r="C2989" t="s">
        <v>21</v>
      </c>
      <c r="D2989">
        <v>3</v>
      </c>
      <c r="E2989" t="str">
        <f>VLOOKUP(Ventas[[#This Row],[Representante]],Vendedores[],2,FALSE)</f>
        <v>Barranca</v>
      </c>
      <c r="F2989" t="str">
        <f>VLOOKUP(Ventas[[#This Row],[CódigoProducto]],Productos[[CódigoProducto]:[Costo de venta]],2,FALSE)</f>
        <v>BLU Studio X8</v>
      </c>
      <c r="G2989">
        <f>VLOOKUP(Ventas[[#This Row],[CódigoProducto]],Productos[[CódigoProducto]:[Costo de venta]],3,FALSE)</f>
        <v>1012</v>
      </c>
      <c r="H2989">
        <f>VLOOKUP(Ventas[[#This Row],[CódigoProducto]],Productos[[CódigoProducto]:[Costo de venta]],4,FALSE)</f>
        <v>920</v>
      </c>
    </row>
    <row r="2990" spans="1:8" ht="15.6" thickTop="1" thickBot="1" x14ac:dyDescent="0.35">
      <c r="A2990" s="1">
        <v>41971</v>
      </c>
      <c r="B2990" s="13" t="s">
        <v>87</v>
      </c>
      <c r="C2990" t="s">
        <v>13</v>
      </c>
      <c r="D2990">
        <v>2</v>
      </c>
      <c r="E2990" t="str">
        <f>VLOOKUP(Ventas[[#This Row],[Representante]],Vendedores[],2,FALSE)</f>
        <v>Tumbes</v>
      </c>
      <c r="F2990" t="str">
        <f>VLOOKUP(Ventas[[#This Row],[CódigoProducto]],Productos[[CódigoProducto]:[Costo de venta]],2,FALSE)</f>
        <v>Xiaomi Redmi Note 9</v>
      </c>
      <c r="G2990">
        <f>VLOOKUP(Ventas[[#This Row],[CódigoProducto]],Productos[[CódigoProducto]:[Costo de venta]],3,FALSE)</f>
        <v>1683</v>
      </c>
      <c r="H2990">
        <f>VLOOKUP(Ventas[[#This Row],[CódigoProducto]],Productos[[CódigoProducto]:[Costo de venta]],4,FALSE)</f>
        <v>1530</v>
      </c>
    </row>
    <row r="2991" spans="1:8" ht="15.6" thickTop="1" thickBot="1" x14ac:dyDescent="0.35">
      <c r="A2991" s="1">
        <v>41971</v>
      </c>
      <c r="B2991" s="13" t="s">
        <v>88</v>
      </c>
      <c r="C2991" t="s">
        <v>15</v>
      </c>
      <c r="D2991">
        <v>3</v>
      </c>
      <c r="E2991" t="str">
        <f>VLOOKUP(Ventas[[#This Row],[Representante]],Vendedores[],2,FALSE)</f>
        <v>Talara</v>
      </c>
      <c r="F2991" t="str">
        <f>VLOOKUP(Ventas[[#This Row],[CódigoProducto]],Productos[[CódigoProducto]:[Costo de venta]],2,FALSE)</f>
        <v>Moto G Plus</v>
      </c>
      <c r="G2991">
        <f>VLOOKUP(Ventas[[#This Row],[CódigoProducto]],Productos[[CódigoProducto]:[Costo de venta]],3,FALSE)</f>
        <v>2376</v>
      </c>
      <c r="H2991">
        <f>VLOOKUP(Ventas[[#This Row],[CódigoProducto]],Productos[[CódigoProducto]:[Costo de venta]],4,FALSE)</f>
        <v>2200</v>
      </c>
    </row>
    <row r="2992" spans="1:8" ht="15.6" thickTop="1" thickBot="1" x14ac:dyDescent="0.35">
      <c r="A2992" s="1">
        <v>41971</v>
      </c>
      <c r="B2992" s="13" t="s">
        <v>89</v>
      </c>
      <c r="C2992" t="s">
        <v>21</v>
      </c>
      <c r="D2992">
        <v>4</v>
      </c>
      <c r="E2992" t="str">
        <f>VLOOKUP(Ventas[[#This Row],[Representante]],Vendedores[],2,FALSE)</f>
        <v>Paita</v>
      </c>
      <c r="F2992" t="str">
        <f>VLOOKUP(Ventas[[#This Row],[CódigoProducto]],Productos[[CódigoProducto]:[Costo de venta]],2,FALSE)</f>
        <v>BLU Studio X8</v>
      </c>
      <c r="G2992">
        <f>VLOOKUP(Ventas[[#This Row],[CódigoProducto]],Productos[[CódigoProducto]:[Costo de venta]],3,FALSE)</f>
        <v>1012</v>
      </c>
      <c r="H2992">
        <f>VLOOKUP(Ventas[[#This Row],[CódigoProducto]],Productos[[CódigoProducto]:[Costo de venta]],4,FALSE)</f>
        <v>920</v>
      </c>
    </row>
    <row r="2993" spans="1:8" ht="15.6" thickTop="1" thickBot="1" x14ac:dyDescent="0.35">
      <c r="A2993" s="1">
        <v>41971</v>
      </c>
      <c r="B2993" s="13" t="s">
        <v>41</v>
      </c>
      <c r="C2993" t="s">
        <v>22</v>
      </c>
      <c r="D2993">
        <v>2</v>
      </c>
      <c r="E2993" t="str">
        <f>VLOOKUP(Ventas[[#This Row],[Representante]],Vendedores[],2,FALSE)</f>
        <v>Chincha</v>
      </c>
      <c r="F2993" t="str">
        <f>VLOOKUP(Ventas[[#This Row],[CódigoProducto]],Productos[[CódigoProducto]:[Costo de venta]],2,FALSE)</f>
        <v>Samsung Galaxy S69</v>
      </c>
      <c r="G2993">
        <f>VLOOKUP(Ventas[[#This Row],[CódigoProducto]],Productos[[CódigoProducto]:[Costo de venta]],3,FALSE)</f>
        <v>998.4</v>
      </c>
      <c r="H2993">
        <f>VLOOKUP(Ventas[[#This Row],[CódigoProducto]],Productos[[CódigoProducto]:[Costo de venta]],4,FALSE)</f>
        <v>960</v>
      </c>
    </row>
    <row r="2994" spans="1:8" ht="15.6" thickTop="1" thickBot="1" x14ac:dyDescent="0.35">
      <c r="A2994" s="1">
        <v>41971</v>
      </c>
      <c r="B2994" s="13" t="s">
        <v>90</v>
      </c>
      <c r="C2994" t="s">
        <v>22</v>
      </c>
      <c r="D2994">
        <v>3</v>
      </c>
      <c r="E2994" t="str">
        <f>VLOOKUP(Ventas[[#This Row],[Representante]],Vendedores[],2,FALSE)</f>
        <v>Chimbote</v>
      </c>
      <c r="F2994" t="str">
        <f>VLOOKUP(Ventas[[#This Row],[CódigoProducto]],Productos[[CódigoProducto]:[Costo de venta]],2,FALSE)</f>
        <v>Samsung Galaxy S69</v>
      </c>
      <c r="G2994">
        <f>VLOOKUP(Ventas[[#This Row],[CódigoProducto]],Productos[[CódigoProducto]:[Costo de venta]],3,FALSE)</f>
        <v>998.4</v>
      </c>
      <c r="H2994">
        <f>VLOOKUP(Ventas[[#This Row],[CódigoProducto]],Productos[[CódigoProducto]:[Costo de venta]],4,FALSE)</f>
        <v>960</v>
      </c>
    </row>
    <row r="2995" spans="1:8" ht="15.6" thickTop="1" thickBot="1" x14ac:dyDescent="0.35">
      <c r="A2995" s="1">
        <v>41971</v>
      </c>
      <c r="B2995" s="13" t="s">
        <v>91</v>
      </c>
      <c r="C2995" t="s">
        <v>17</v>
      </c>
      <c r="D2995">
        <v>3</v>
      </c>
      <c r="E2995" t="str">
        <f>VLOOKUP(Ventas[[#This Row],[Representante]],Vendedores[],2,FALSE)</f>
        <v>Ica</v>
      </c>
      <c r="F2995" t="str">
        <f>VLOOKUP(Ventas[[#This Row],[CódigoProducto]],Productos[[CódigoProducto]:[Costo de venta]],2,FALSE)</f>
        <v>BLU Advance 5.0</v>
      </c>
      <c r="G2995">
        <f>VLOOKUP(Ventas[[#This Row],[CódigoProducto]],Productos[[CódigoProducto]:[Costo de venta]],3,FALSE)</f>
        <v>1620</v>
      </c>
      <c r="H2995">
        <f>VLOOKUP(Ventas[[#This Row],[CódigoProducto]],Productos[[CódigoProducto]:[Costo de venta]],4,FALSE)</f>
        <v>1350</v>
      </c>
    </row>
    <row r="2996" spans="1:8" ht="15.6" thickTop="1" thickBot="1" x14ac:dyDescent="0.35">
      <c r="A2996" s="1">
        <v>41971</v>
      </c>
      <c r="B2996" s="13" t="s">
        <v>42</v>
      </c>
      <c r="C2996" t="s">
        <v>24</v>
      </c>
      <c r="D2996">
        <v>1</v>
      </c>
      <c r="E2996" t="str">
        <f>VLOOKUP(Ventas[[#This Row],[Representante]],Vendedores[],2,FALSE)</f>
        <v>Huánuco</v>
      </c>
      <c r="F2996" t="str">
        <f>VLOOKUP(Ventas[[#This Row],[CódigoProducto]],Productos[[CódigoProducto]:[Costo de venta]],2,FALSE)</f>
        <v>Samsung Galaxy S5</v>
      </c>
      <c r="G2996">
        <f>VLOOKUP(Ventas[[#This Row],[CódigoProducto]],Productos[[CódigoProducto]:[Costo de venta]],3,FALSE)</f>
        <v>2167.1999999999998</v>
      </c>
      <c r="H2996">
        <f>VLOOKUP(Ventas[[#This Row],[CódigoProducto]],Productos[[CódigoProducto]:[Costo de venta]],4,FALSE)</f>
        <v>1720</v>
      </c>
    </row>
    <row r="2997" spans="1:8" ht="15.6" thickTop="1" thickBot="1" x14ac:dyDescent="0.35">
      <c r="A2997" s="1">
        <v>41971</v>
      </c>
      <c r="B2997" s="13" t="s">
        <v>92</v>
      </c>
      <c r="C2997" t="s">
        <v>17</v>
      </c>
      <c r="D2997">
        <v>23</v>
      </c>
      <c r="E2997" t="str">
        <f>VLOOKUP(Ventas[[#This Row],[Representante]],Vendedores[],2,FALSE)</f>
        <v>Arequipa</v>
      </c>
      <c r="F2997" t="str">
        <f>VLOOKUP(Ventas[[#This Row],[CódigoProducto]],Productos[[CódigoProducto]:[Costo de venta]],2,FALSE)</f>
        <v>BLU Advance 5.0</v>
      </c>
      <c r="G2997">
        <f>VLOOKUP(Ventas[[#This Row],[CódigoProducto]],Productos[[CódigoProducto]:[Costo de venta]],3,FALSE)</f>
        <v>1620</v>
      </c>
      <c r="H2997">
        <f>VLOOKUP(Ventas[[#This Row],[CódigoProducto]],Productos[[CódigoProducto]:[Costo de venta]],4,FALSE)</f>
        <v>1350</v>
      </c>
    </row>
    <row r="2998" spans="1:8" ht="15.6" thickTop="1" thickBot="1" x14ac:dyDescent="0.35">
      <c r="A2998" s="1">
        <v>41971</v>
      </c>
      <c r="B2998" s="13" t="s">
        <v>93</v>
      </c>
      <c r="C2998" t="s">
        <v>24</v>
      </c>
      <c r="D2998">
        <v>5</v>
      </c>
      <c r="E2998" t="str">
        <f>VLOOKUP(Ventas[[#This Row],[Representante]],Vendedores[],2,FALSE)</f>
        <v>Cajamarca</v>
      </c>
      <c r="F2998" t="str">
        <f>VLOOKUP(Ventas[[#This Row],[CódigoProducto]],Productos[[CódigoProducto]:[Costo de venta]],2,FALSE)</f>
        <v>Samsung Galaxy S5</v>
      </c>
      <c r="G2998">
        <f>VLOOKUP(Ventas[[#This Row],[CódigoProducto]],Productos[[CódigoProducto]:[Costo de venta]],3,FALSE)</f>
        <v>2167.1999999999998</v>
      </c>
      <c r="H2998">
        <f>VLOOKUP(Ventas[[#This Row],[CódigoProducto]],Productos[[CódigoProducto]:[Costo de venta]],4,FALSE)</f>
        <v>1720</v>
      </c>
    </row>
    <row r="2999" spans="1:8" ht="15.6" thickTop="1" thickBot="1" x14ac:dyDescent="0.35">
      <c r="A2999" s="1">
        <v>41971</v>
      </c>
      <c r="B2999" s="13" t="s">
        <v>35</v>
      </c>
      <c r="C2999" t="s">
        <v>14</v>
      </c>
      <c r="D2999">
        <v>2</v>
      </c>
      <c r="E2999" t="str">
        <f>VLOOKUP(Ventas[[#This Row],[Representante]],Vendedores[],2,FALSE)</f>
        <v>Huancayo</v>
      </c>
      <c r="F2999" t="str">
        <f>VLOOKUP(Ventas[[#This Row],[CódigoProducto]],Productos[[CódigoProducto]:[Costo de venta]],2,FALSE)</f>
        <v>Samsung Galaxy A20</v>
      </c>
      <c r="G2999">
        <f>VLOOKUP(Ventas[[#This Row],[CódigoProducto]],Productos[[CódigoProducto]:[Costo de venta]],3,FALSE)</f>
        <v>1725</v>
      </c>
      <c r="H2999">
        <f>VLOOKUP(Ventas[[#This Row],[CódigoProducto]],Productos[[CódigoProducto]:[Costo de venta]],4,FALSE)</f>
        <v>1500</v>
      </c>
    </row>
    <row r="3000" spans="1:8" ht="15.6" thickTop="1" thickBot="1" x14ac:dyDescent="0.35">
      <c r="A3000" s="1">
        <v>41971</v>
      </c>
      <c r="B3000" s="13" t="s">
        <v>94</v>
      </c>
      <c r="C3000" t="s">
        <v>15</v>
      </c>
      <c r="D3000">
        <v>4</v>
      </c>
      <c r="E3000" t="str">
        <f>VLOOKUP(Ventas[[#This Row],[Representante]],Vendedores[],2,FALSE)</f>
        <v>Piura</v>
      </c>
      <c r="F3000" t="str">
        <f>VLOOKUP(Ventas[[#This Row],[CódigoProducto]],Productos[[CódigoProducto]:[Costo de venta]],2,FALSE)</f>
        <v>Moto G Plus</v>
      </c>
      <c r="G3000">
        <f>VLOOKUP(Ventas[[#This Row],[CódigoProducto]],Productos[[CódigoProducto]:[Costo de venta]],3,FALSE)</f>
        <v>2376</v>
      </c>
      <c r="H3000">
        <f>VLOOKUP(Ventas[[#This Row],[CódigoProducto]],Productos[[CódigoProducto]:[Costo de venta]],4,FALSE)</f>
        <v>2200</v>
      </c>
    </row>
    <row r="3001" spans="1:8" ht="15.6" thickTop="1" thickBot="1" x14ac:dyDescent="0.35">
      <c r="A3001" s="1">
        <v>41971</v>
      </c>
      <c r="B3001" s="13" t="s">
        <v>95</v>
      </c>
      <c r="C3001" t="s">
        <v>17</v>
      </c>
      <c r="D3001">
        <v>2</v>
      </c>
      <c r="E3001" t="str">
        <f>VLOOKUP(Ventas[[#This Row],[Representante]],Vendedores[],2,FALSE)</f>
        <v>Chepén</v>
      </c>
      <c r="F3001" t="str">
        <f>VLOOKUP(Ventas[[#This Row],[CódigoProducto]],Productos[[CódigoProducto]:[Costo de venta]],2,FALSE)</f>
        <v>BLU Advance 5.0</v>
      </c>
      <c r="G3001">
        <f>VLOOKUP(Ventas[[#This Row],[CódigoProducto]],Productos[[CódigoProducto]:[Costo de venta]],3,FALSE)</f>
        <v>1620</v>
      </c>
      <c r="H3001">
        <f>VLOOKUP(Ventas[[#This Row],[CódigoProducto]],Productos[[CódigoProducto]:[Costo de venta]],4,FALSE)</f>
        <v>1350</v>
      </c>
    </row>
    <row r="3002" spans="1:8" ht="15.6" thickTop="1" thickBot="1" x14ac:dyDescent="0.35">
      <c r="A3002" s="1">
        <v>41971</v>
      </c>
      <c r="B3002" s="13" t="s">
        <v>96</v>
      </c>
      <c r="C3002" t="s">
        <v>15</v>
      </c>
      <c r="D3002">
        <v>4</v>
      </c>
      <c r="E3002" t="str">
        <f>VLOOKUP(Ventas[[#This Row],[Representante]],Vendedores[],2,FALSE)</f>
        <v>Juliaca</v>
      </c>
      <c r="F3002" t="str">
        <f>VLOOKUP(Ventas[[#This Row],[CódigoProducto]],Productos[[CódigoProducto]:[Costo de venta]],2,FALSE)</f>
        <v>Moto G Plus</v>
      </c>
      <c r="G3002">
        <f>VLOOKUP(Ventas[[#This Row],[CódigoProducto]],Productos[[CódigoProducto]:[Costo de venta]],3,FALSE)</f>
        <v>2376</v>
      </c>
      <c r="H3002">
        <f>VLOOKUP(Ventas[[#This Row],[CódigoProducto]],Productos[[CódigoProducto]:[Costo de venta]],4,FALSE)</f>
        <v>2200</v>
      </c>
    </row>
    <row r="3003" spans="1:8" ht="15.6" thickTop="1" thickBot="1" x14ac:dyDescent="0.35">
      <c r="A3003" s="1">
        <v>41971</v>
      </c>
      <c r="B3003" s="13" t="s">
        <v>97</v>
      </c>
      <c r="C3003" t="s">
        <v>17</v>
      </c>
      <c r="D3003">
        <v>3</v>
      </c>
      <c r="E3003" t="str">
        <f>VLOOKUP(Ventas[[#This Row],[Representante]],Vendedores[],2,FALSE)</f>
        <v>Pucallpa</v>
      </c>
      <c r="F3003" t="str">
        <f>VLOOKUP(Ventas[[#This Row],[CódigoProducto]],Productos[[CódigoProducto]:[Costo de venta]],2,FALSE)</f>
        <v>BLU Advance 5.0</v>
      </c>
      <c r="G3003">
        <f>VLOOKUP(Ventas[[#This Row],[CódigoProducto]],Productos[[CódigoProducto]:[Costo de venta]],3,FALSE)</f>
        <v>1620</v>
      </c>
      <c r="H3003">
        <f>VLOOKUP(Ventas[[#This Row],[CódigoProducto]],Productos[[CódigoProducto]:[Costo de venta]],4,FALSE)</f>
        <v>1350</v>
      </c>
    </row>
    <row r="3004" spans="1:8" ht="15.6" thickTop="1" thickBot="1" x14ac:dyDescent="0.35">
      <c r="A3004" s="1">
        <v>41971</v>
      </c>
      <c r="B3004" s="13" t="s">
        <v>98</v>
      </c>
      <c r="C3004" t="s">
        <v>19</v>
      </c>
      <c r="D3004">
        <v>2</v>
      </c>
      <c r="E3004" t="str">
        <f>VLOOKUP(Ventas[[#This Row],[Representante]],Vendedores[],2,FALSE)</f>
        <v>Lima</v>
      </c>
      <c r="F3004" t="str">
        <f>VLOOKUP(Ventas[[#This Row],[CódigoProducto]],Productos[[CódigoProducto]:[Costo de venta]],2,FALSE)</f>
        <v>ASUS ZenFone 3</v>
      </c>
      <c r="G3004">
        <f>VLOOKUP(Ventas[[#This Row],[CódigoProducto]],Productos[[CódigoProducto]:[Costo de venta]],3,FALSE)</f>
        <v>2013</v>
      </c>
      <c r="H3004">
        <f>VLOOKUP(Ventas[[#This Row],[CódigoProducto]],Productos[[CódigoProducto]:[Costo de venta]],4,FALSE)</f>
        <v>1650</v>
      </c>
    </row>
    <row r="3005" spans="1:8" ht="15.6" thickTop="1" thickBot="1" x14ac:dyDescent="0.35">
      <c r="A3005" s="1">
        <v>41971</v>
      </c>
      <c r="B3005" s="13" t="s">
        <v>99</v>
      </c>
      <c r="C3005" t="s">
        <v>18</v>
      </c>
      <c r="D3005">
        <v>3</v>
      </c>
      <c r="E3005" t="str">
        <f>VLOOKUP(Ventas[[#This Row],[Representante]],Vendedores[],2,FALSE)</f>
        <v>Chiclayo</v>
      </c>
      <c r="F3005" t="str">
        <f>VLOOKUP(Ventas[[#This Row],[CódigoProducto]],Productos[[CódigoProducto]:[Costo de venta]],2,FALSE)</f>
        <v>Apple iPhone 6</v>
      </c>
      <c r="G3005">
        <f>VLOOKUP(Ventas[[#This Row],[CódigoProducto]],Productos[[CódigoProducto]:[Costo de venta]],3,FALSE)</f>
        <v>1312.5</v>
      </c>
      <c r="H3005">
        <f>VLOOKUP(Ventas[[#This Row],[CódigoProducto]],Productos[[CódigoProducto]:[Costo de venta]],4,FALSE)</f>
        <v>1250</v>
      </c>
    </row>
    <row r="3006" spans="1:8" ht="15.6" thickTop="1" thickBot="1" x14ac:dyDescent="0.35">
      <c r="A3006" s="1">
        <v>41971</v>
      </c>
      <c r="B3006" s="13" t="s">
        <v>100</v>
      </c>
      <c r="C3006" t="s">
        <v>15</v>
      </c>
      <c r="D3006">
        <v>1</v>
      </c>
      <c r="E3006" t="str">
        <f>VLOOKUP(Ventas[[#This Row],[Representante]],Vendedores[],2,FALSE)</f>
        <v>Cerro de Pasco</v>
      </c>
      <c r="F3006" t="str">
        <f>VLOOKUP(Ventas[[#This Row],[CódigoProducto]],Productos[[CódigoProducto]:[Costo de venta]],2,FALSE)</f>
        <v>Moto G Plus</v>
      </c>
      <c r="G3006">
        <f>VLOOKUP(Ventas[[#This Row],[CódigoProducto]],Productos[[CódigoProducto]:[Costo de venta]],3,FALSE)</f>
        <v>2376</v>
      </c>
      <c r="H3006">
        <f>VLOOKUP(Ventas[[#This Row],[CódigoProducto]],Productos[[CódigoProducto]:[Costo de venta]],4,FALSE)</f>
        <v>2200</v>
      </c>
    </row>
    <row r="3007" spans="1:8" ht="15.6" thickTop="1" thickBot="1" x14ac:dyDescent="0.35">
      <c r="A3007" s="1">
        <v>41971</v>
      </c>
      <c r="B3007" s="13" t="s">
        <v>101</v>
      </c>
      <c r="C3007" t="s">
        <v>17</v>
      </c>
      <c r="D3007">
        <v>24</v>
      </c>
      <c r="E3007" t="str">
        <f>VLOOKUP(Ventas[[#This Row],[Representante]],Vendedores[],2,FALSE)</f>
        <v>Cañete</v>
      </c>
      <c r="F3007" t="str">
        <f>VLOOKUP(Ventas[[#This Row],[CódigoProducto]],Productos[[CódigoProducto]:[Costo de venta]],2,FALSE)</f>
        <v>BLU Advance 5.0</v>
      </c>
      <c r="G3007">
        <f>VLOOKUP(Ventas[[#This Row],[CódigoProducto]],Productos[[CódigoProducto]:[Costo de venta]],3,FALSE)</f>
        <v>1620</v>
      </c>
      <c r="H3007">
        <f>VLOOKUP(Ventas[[#This Row],[CódigoProducto]],Productos[[CódigoProducto]:[Costo de venta]],4,FALSE)</f>
        <v>1350</v>
      </c>
    </row>
    <row r="3008" spans="1:8" ht="15.6" thickTop="1" thickBot="1" x14ac:dyDescent="0.35">
      <c r="A3008" s="1">
        <v>41971</v>
      </c>
      <c r="B3008" s="13" t="s">
        <v>102</v>
      </c>
      <c r="C3008" t="s">
        <v>24</v>
      </c>
      <c r="D3008">
        <v>3</v>
      </c>
      <c r="E3008" t="str">
        <f>VLOOKUP(Ventas[[#This Row],[Representante]],Vendedores[],2,FALSE)</f>
        <v>Moyobamba</v>
      </c>
      <c r="F3008" t="str">
        <f>VLOOKUP(Ventas[[#This Row],[CódigoProducto]],Productos[[CódigoProducto]:[Costo de venta]],2,FALSE)</f>
        <v>Samsung Galaxy S5</v>
      </c>
      <c r="G3008">
        <f>VLOOKUP(Ventas[[#This Row],[CódigoProducto]],Productos[[CódigoProducto]:[Costo de venta]],3,FALSE)</f>
        <v>2167.1999999999998</v>
      </c>
      <c r="H3008">
        <f>VLOOKUP(Ventas[[#This Row],[CódigoProducto]],Productos[[CódigoProducto]:[Costo de venta]],4,FALSE)</f>
        <v>1720</v>
      </c>
    </row>
    <row r="3009" spans="1:8" ht="15.6" thickTop="1" thickBot="1" x14ac:dyDescent="0.35">
      <c r="A3009" s="1">
        <v>41972</v>
      </c>
      <c r="B3009" s="13" t="s">
        <v>53</v>
      </c>
      <c r="C3009" t="s">
        <v>22</v>
      </c>
      <c r="D3009">
        <v>3</v>
      </c>
      <c r="E3009" t="str">
        <f>VLOOKUP(Ventas[[#This Row],[Representante]],Vendedores[],2,FALSE)</f>
        <v>Arequipa</v>
      </c>
      <c r="F3009" t="str">
        <f>VLOOKUP(Ventas[[#This Row],[CódigoProducto]],Productos[[CódigoProducto]:[Costo de venta]],2,FALSE)</f>
        <v>Samsung Galaxy S69</v>
      </c>
      <c r="G3009">
        <f>VLOOKUP(Ventas[[#This Row],[CódigoProducto]],Productos[[CódigoProducto]:[Costo de venta]],3,FALSE)</f>
        <v>998.4</v>
      </c>
      <c r="H3009">
        <f>VLOOKUP(Ventas[[#This Row],[CódigoProducto]],Productos[[CódigoProducto]:[Costo de venta]],4,FALSE)</f>
        <v>960</v>
      </c>
    </row>
    <row r="3010" spans="1:8" ht="15.6" thickTop="1" thickBot="1" x14ac:dyDescent="0.35">
      <c r="A3010" s="1">
        <v>41972</v>
      </c>
      <c r="B3010" s="13" t="s">
        <v>50</v>
      </c>
      <c r="C3010" t="s">
        <v>13</v>
      </c>
      <c r="D3010">
        <v>2</v>
      </c>
      <c r="E3010" t="str">
        <f>VLOOKUP(Ventas[[#This Row],[Representante]],Vendedores[],2,FALSE)</f>
        <v>Cajamarca</v>
      </c>
      <c r="F3010" t="str">
        <f>VLOOKUP(Ventas[[#This Row],[CódigoProducto]],Productos[[CódigoProducto]:[Costo de venta]],2,FALSE)</f>
        <v>Xiaomi Redmi Note 9</v>
      </c>
      <c r="G3010">
        <f>VLOOKUP(Ventas[[#This Row],[CódigoProducto]],Productos[[CódigoProducto]:[Costo de venta]],3,FALSE)</f>
        <v>1683</v>
      </c>
      <c r="H3010">
        <f>VLOOKUP(Ventas[[#This Row],[CódigoProducto]],Productos[[CódigoProducto]:[Costo de venta]],4,FALSE)</f>
        <v>1530</v>
      </c>
    </row>
    <row r="3011" spans="1:8" ht="15.6" thickTop="1" thickBot="1" x14ac:dyDescent="0.35">
      <c r="A3011" s="1">
        <v>41972</v>
      </c>
      <c r="B3011" s="13" t="s">
        <v>34</v>
      </c>
      <c r="C3011" t="s">
        <v>14</v>
      </c>
      <c r="D3011">
        <v>4</v>
      </c>
      <c r="E3011" t="str">
        <f>VLOOKUP(Ventas[[#This Row],[Representante]],Vendedores[],2,FALSE)</f>
        <v>Ica</v>
      </c>
      <c r="F3011" t="str">
        <f>VLOOKUP(Ventas[[#This Row],[CódigoProducto]],Productos[[CódigoProducto]:[Costo de venta]],2,FALSE)</f>
        <v>Samsung Galaxy A20</v>
      </c>
      <c r="G3011">
        <f>VLOOKUP(Ventas[[#This Row],[CódigoProducto]],Productos[[CódigoProducto]:[Costo de venta]],3,FALSE)</f>
        <v>1725</v>
      </c>
      <c r="H3011">
        <f>VLOOKUP(Ventas[[#This Row],[CódigoProducto]],Productos[[CódigoProducto]:[Costo de venta]],4,FALSE)</f>
        <v>1500</v>
      </c>
    </row>
    <row r="3012" spans="1:8" ht="15.6" thickTop="1" thickBot="1" x14ac:dyDescent="0.35">
      <c r="A3012" s="1">
        <v>41972</v>
      </c>
      <c r="B3012" s="13" t="s">
        <v>32</v>
      </c>
      <c r="C3012" t="s">
        <v>15</v>
      </c>
      <c r="D3012">
        <v>3</v>
      </c>
      <c r="E3012" t="str">
        <f>VLOOKUP(Ventas[[#This Row],[Representante]],Vendedores[],2,FALSE)</f>
        <v>Trujillo</v>
      </c>
      <c r="F3012" t="str">
        <f>VLOOKUP(Ventas[[#This Row],[CódigoProducto]],Productos[[CódigoProducto]:[Costo de venta]],2,FALSE)</f>
        <v>Moto G Plus</v>
      </c>
      <c r="G3012">
        <f>VLOOKUP(Ventas[[#This Row],[CódigoProducto]],Productos[[CódigoProducto]:[Costo de venta]],3,FALSE)</f>
        <v>2376</v>
      </c>
      <c r="H3012">
        <f>VLOOKUP(Ventas[[#This Row],[CódigoProducto]],Productos[[CódigoProducto]:[Costo de venta]],4,FALSE)</f>
        <v>2200</v>
      </c>
    </row>
    <row r="3013" spans="1:8" ht="15.6" thickTop="1" thickBot="1" x14ac:dyDescent="0.35">
      <c r="A3013" s="1">
        <v>41972</v>
      </c>
      <c r="B3013" s="13" t="s">
        <v>59</v>
      </c>
      <c r="C3013" t="s">
        <v>24</v>
      </c>
      <c r="D3013">
        <v>1</v>
      </c>
      <c r="E3013" t="str">
        <f>VLOOKUP(Ventas[[#This Row],[Representante]],Vendedores[],2,FALSE)</f>
        <v>Huaral</v>
      </c>
      <c r="F3013" t="str">
        <f>VLOOKUP(Ventas[[#This Row],[CódigoProducto]],Productos[[CódigoProducto]:[Costo de venta]],2,FALSE)</f>
        <v>Samsung Galaxy S5</v>
      </c>
      <c r="G3013">
        <f>VLOOKUP(Ventas[[#This Row],[CódigoProducto]],Productos[[CódigoProducto]:[Costo de venta]],3,FALSE)</f>
        <v>2167.1999999999998</v>
      </c>
      <c r="H3013">
        <f>VLOOKUP(Ventas[[#This Row],[CódigoProducto]],Productos[[CódigoProducto]:[Costo de venta]],4,FALSE)</f>
        <v>1720</v>
      </c>
    </row>
    <row r="3014" spans="1:8" ht="15.6" thickTop="1" thickBot="1" x14ac:dyDescent="0.35">
      <c r="A3014" s="1">
        <v>41972</v>
      </c>
      <c r="B3014" s="13" t="s">
        <v>37</v>
      </c>
      <c r="C3014" t="s">
        <v>18</v>
      </c>
      <c r="D3014">
        <v>2</v>
      </c>
      <c r="E3014" t="str">
        <f>VLOOKUP(Ventas[[#This Row],[Representante]],Vendedores[],2,FALSE)</f>
        <v>Chiclayo</v>
      </c>
      <c r="F3014" t="str">
        <f>VLOOKUP(Ventas[[#This Row],[CódigoProducto]],Productos[[CódigoProducto]:[Costo de venta]],2,FALSE)</f>
        <v>Apple iPhone 6</v>
      </c>
      <c r="G3014">
        <f>VLOOKUP(Ventas[[#This Row],[CódigoProducto]],Productos[[CódigoProducto]:[Costo de venta]],3,FALSE)</f>
        <v>1312.5</v>
      </c>
      <c r="H3014">
        <f>VLOOKUP(Ventas[[#This Row],[CódigoProducto]],Productos[[CódigoProducto]:[Costo de venta]],4,FALSE)</f>
        <v>1250</v>
      </c>
    </row>
    <row r="3015" spans="1:8" ht="15.6" thickTop="1" thickBot="1" x14ac:dyDescent="0.35">
      <c r="A3015" s="1">
        <v>41972</v>
      </c>
      <c r="B3015" s="13" t="s">
        <v>38</v>
      </c>
      <c r="C3015" t="s">
        <v>22</v>
      </c>
      <c r="D3015">
        <v>2</v>
      </c>
      <c r="E3015" t="str">
        <f>VLOOKUP(Ventas[[#This Row],[Representante]],Vendedores[],2,FALSE)</f>
        <v>Catacaos</v>
      </c>
      <c r="F3015" t="str">
        <f>VLOOKUP(Ventas[[#This Row],[CódigoProducto]],Productos[[CódigoProducto]:[Costo de venta]],2,FALSE)</f>
        <v>Samsung Galaxy S69</v>
      </c>
      <c r="G3015">
        <f>VLOOKUP(Ventas[[#This Row],[CódigoProducto]],Productos[[CódigoProducto]:[Costo de venta]],3,FALSE)</f>
        <v>998.4</v>
      </c>
      <c r="H3015">
        <f>VLOOKUP(Ventas[[#This Row],[CódigoProducto]],Productos[[CódigoProducto]:[Costo de venta]],4,FALSE)</f>
        <v>960</v>
      </c>
    </row>
    <row r="3016" spans="1:8" ht="15.6" thickTop="1" thickBot="1" x14ac:dyDescent="0.35">
      <c r="A3016" s="1">
        <v>41972</v>
      </c>
      <c r="B3016" s="13" t="s">
        <v>43</v>
      </c>
      <c r="C3016" t="s">
        <v>14</v>
      </c>
      <c r="D3016">
        <v>2</v>
      </c>
      <c r="E3016" t="str">
        <f>VLOOKUP(Ventas[[#This Row],[Representante]],Vendedores[],2,FALSE)</f>
        <v>Huancayo</v>
      </c>
      <c r="F3016" t="str">
        <f>VLOOKUP(Ventas[[#This Row],[CódigoProducto]],Productos[[CódigoProducto]:[Costo de venta]],2,FALSE)</f>
        <v>Samsung Galaxy A20</v>
      </c>
      <c r="G3016">
        <f>VLOOKUP(Ventas[[#This Row],[CódigoProducto]],Productos[[CódigoProducto]:[Costo de venta]],3,FALSE)</f>
        <v>1725</v>
      </c>
      <c r="H3016">
        <f>VLOOKUP(Ventas[[#This Row],[CódigoProducto]],Productos[[CódigoProducto]:[Costo de venta]],4,FALSE)</f>
        <v>1500</v>
      </c>
    </row>
    <row r="3017" spans="1:8" ht="15.6" thickTop="1" thickBot="1" x14ac:dyDescent="0.35">
      <c r="A3017" s="1">
        <v>41972</v>
      </c>
      <c r="B3017" s="13" t="s">
        <v>49</v>
      </c>
      <c r="C3017" t="s">
        <v>15</v>
      </c>
      <c r="D3017">
        <v>4</v>
      </c>
      <c r="E3017" t="str">
        <f>VLOOKUP(Ventas[[#This Row],[Representante]],Vendedores[],2,FALSE)</f>
        <v>Piura</v>
      </c>
      <c r="F3017" t="str">
        <f>VLOOKUP(Ventas[[#This Row],[CódigoProducto]],Productos[[CódigoProducto]:[Costo de venta]],2,FALSE)</f>
        <v>Moto G Plus</v>
      </c>
      <c r="G3017">
        <f>VLOOKUP(Ventas[[#This Row],[CódigoProducto]],Productos[[CódigoProducto]:[Costo de venta]],3,FALSE)</f>
        <v>2376</v>
      </c>
      <c r="H3017">
        <f>VLOOKUP(Ventas[[#This Row],[CódigoProducto]],Productos[[CódigoProducto]:[Costo de venta]],4,FALSE)</f>
        <v>2200</v>
      </c>
    </row>
    <row r="3018" spans="1:8" ht="15.6" thickTop="1" thickBot="1" x14ac:dyDescent="0.35">
      <c r="A3018" s="1">
        <v>41972</v>
      </c>
      <c r="B3018" s="13" t="s">
        <v>40</v>
      </c>
      <c r="C3018" t="s">
        <v>21</v>
      </c>
      <c r="D3018">
        <v>3</v>
      </c>
      <c r="E3018" t="str">
        <f>VLOOKUP(Ventas[[#This Row],[Representante]],Vendedores[],2,FALSE)</f>
        <v>Iquitos</v>
      </c>
      <c r="F3018" t="str">
        <f>VLOOKUP(Ventas[[#This Row],[CódigoProducto]],Productos[[CódigoProducto]:[Costo de venta]],2,FALSE)</f>
        <v>BLU Studio X8</v>
      </c>
      <c r="G3018">
        <f>VLOOKUP(Ventas[[#This Row],[CódigoProducto]],Productos[[CódigoProducto]:[Costo de venta]],3,FALSE)</f>
        <v>1012</v>
      </c>
      <c r="H3018">
        <f>VLOOKUP(Ventas[[#This Row],[CódigoProducto]],Productos[[CódigoProducto]:[Costo de venta]],4,FALSE)</f>
        <v>920</v>
      </c>
    </row>
    <row r="3019" spans="1:8" ht="15.6" thickTop="1" thickBot="1" x14ac:dyDescent="0.35">
      <c r="A3019" s="1">
        <v>41972</v>
      </c>
      <c r="B3019" s="13" t="s">
        <v>39</v>
      </c>
      <c r="C3019" t="s">
        <v>21</v>
      </c>
      <c r="D3019">
        <v>1</v>
      </c>
      <c r="E3019" t="str">
        <f>VLOOKUP(Ventas[[#This Row],[Representante]],Vendedores[],2,FALSE)</f>
        <v>Tacna</v>
      </c>
      <c r="F3019" t="str">
        <f>VLOOKUP(Ventas[[#This Row],[CódigoProducto]],Productos[[CódigoProducto]:[Costo de venta]],2,FALSE)</f>
        <v>BLU Studio X8</v>
      </c>
      <c r="G3019">
        <f>VLOOKUP(Ventas[[#This Row],[CódigoProducto]],Productos[[CódigoProducto]:[Costo de venta]],3,FALSE)</f>
        <v>1012</v>
      </c>
      <c r="H3019">
        <f>VLOOKUP(Ventas[[#This Row],[CódigoProducto]],Productos[[CódigoProducto]:[Costo de venta]],4,FALSE)</f>
        <v>920</v>
      </c>
    </row>
    <row r="3020" spans="1:8" ht="15.6" thickTop="1" thickBot="1" x14ac:dyDescent="0.35">
      <c r="A3020" s="1">
        <v>41972</v>
      </c>
      <c r="B3020" s="13" t="s">
        <v>48</v>
      </c>
      <c r="C3020" t="s">
        <v>16</v>
      </c>
      <c r="D3020">
        <v>2</v>
      </c>
      <c r="E3020" t="str">
        <f>VLOOKUP(Ventas[[#This Row],[Representante]],Vendedores[],2,FALSE)</f>
        <v>Cusco</v>
      </c>
      <c r="F3020" t="str">
        <f>VLOOKUP(Ventas[[#This Row],[CódigoProducto]],Productos[[CódigoProducto]:[Costo de venta]],2,FALSE)</f>
        <v>Huawei Nexus 6P</v>
      </c>
      <c r="G3020">
        <f>VLOOKUP(Ventas[[#This Row],[CódigoProducto]],Productos[[CódigoProducto]:[Costo de venta]],3,FALSE)</f>
        <v>1624</v>
      </c>
      <c r="H3020">
        <f>VLOOKUP(Ventas[[#This Row],[CódigoProducto]],Productos[[CódigoProducto]:[Costo de venta]],4,FALSE)</f>
        <v>1450</v>
      </c>
    </row>
    <row r="3021" spans="1:8" ht="15.6" thickTop="1" thickBot="1" x14ac:dyDescent="0.35">
      <c r="A3021" s="1">
        <v>41972</v>
      </c>
      <c r="B3021" s="13" t="s">
        <v>47</v>
      </c>
      <c r="C3021" t="s">
        <v>15</v>
      </c>
      <c r="D3021">
        <v>3</v>
      </c>
      <c r="E3021" t="str">
        <f>VLOOKUP(Ventas[[#This Row],[Representante]],Vendedores[],2,FALSE)</f>
        <v>Chimbote</v>
      </c>
      <c r="F3021" t="str">
        <f>VLOOKUP(Ventas[[#This Row],[CódigoProducto]],Productos[[CódigoProducto]:[Costo de venta]],2,FALSE)</f>
        <v>Moto G Plus</v>
      </c>
      <c r="G3021">
        <f>VLOOKUP(Ventas[[#This Row],[CódigoProducto]],Productos[[CódigoProducto]:[Costo de venta]],3,FALSE)</f>
        <v>2376</v>
      </c>
      <c r="H3021">
        <f>VLOOKUP(Ventas[[#This Row],[CódigoProducto]],Productos[[CódigoProducto]:[Costo de venta]],4,FALSE)</f>
        <v>2200</v>
      </c>
    </row>
    <row r="3022" spans="1:8" ht="15.6" thickTop="1" thickBot="1" x14ac:dyDescent="0.35">
      <c r="A3022" s="1">
        <v>41972</v>
      </c>
      <c r="B3022" s="13" t="s">
        <v>56</v>
      </c>
      <c r="C3022" t="s">
        <v>16</v>
      </c>
      <c r="D3022">
        <v>1</v>
      </c>
      <c r="E3022" t="str">
        <f>VLOOKUP(Ventas[[#This Row],[Representante]],Vendedores[],2,FALSE)</f>
        <v>Juliaca</v>
      </c>
      <c r="F3022" t="str">
        <f>VLOOKUP(Ventas[[#This Row],[CódigoProducto]],Productos[[CódigoProducto]:[Costo de venta]],2,FALSE)</f>
        <v>Huawei Nexus 6P</v>
      </c>
      <c r="G3022">
        <f>VLOOKUP(Ventas[[#This Row],[CódigoProducto]],Productos[[CódigoProducto]:[Costo de venta]],3,FALSE)</f>
        <v>1624</v>
      </c>
      <c r="H3022">
        <f>VLOOKUP(Ventas[[#This Row],[CódigoProducto]],Productos[[CódigoProducto]:[Costo de venta]],4,FALSE)</f>
        <v>1450</v>
      </c>
    </row>
    <row r="3023" spans="1:8" ht="15.6" thickTop="1" thickBot="1" x14ac:dyDescent="0.35">
      <c r="A3023" s="1">
        <v>41972</v>
      </c>
      <c r="B3023" s="13" t="s">
        <v>52</v>
      </c>
      <c r="C3023" t="s">
        <v>15</v>
      </c>
      <c r="D3023">
        <v>3</v>
      </c>
      <c r="E3023" t="str">
        <f>VLOOKUP(Ventas[[#This Row],[Representante]],Vendedores[],2,FALSE)</f>
        <v>Ayacucho</v>
      </c>
      <c r="F3023" t="str">
        <f>VLOOKUP(Ventas[[#This Row],[CódigoProducto]],Productos[[CódigoProducto]:[Costo de venta]],2,FALSE)</f>
        <v>Moto G Plus</v>
      </c>
      <c r="G3023">
        <f>VLOOKUP(Ventas[[#This Row],[CódigoProducto]],Productos[[CódigoProducto]:[Costo de venta]],3,FALSE)</f>
        <v>2376</v>
      </c>
      <c r="H3023">
        <f>VLOOKUP(Ventas[[#This Row],[CódigoProducto]],Productos[[CódigoProducto]:[Costo de venta]],4,FALSE)</f>
        <v>2200</v>
      </c>
    </row>
    <row r="3024" spans="1:8" ht="15.6" thickTop="1" thickBot="1" x14ac:dyDescent="0.35">
      <c r="A3024" s="1">
        <v>41972</v>
      </c>
      <c r="B3024" s="13" t="s">
        <v>55</v>
      </c>
      <c r="C3024" t="s">
        <v>21</v>
      </c>
      <c r="D3024">
        <v>3</v>
      </c>
      <c r="E3024" t="str">
        <f>VLOOKUP(Ventas[[#This Row],[Representante]],Vendedores[],2,FALSE)</f>
        <v>Pucallpa</v>
      </c>
      <c r="F3024" t="str">
        <f>VLOOKUP(Ventas[[#This Row],[CódigoProducto]],Productos[[CódigoProducto]:[Costo de venta]],2,FALSE)</f>
        <v>BLU Studio X8</v>
      </c>
      <c r="G3024">
        <f>VLOOKUP(Ventas[[#This Row],[CódigoProducto]],Productos[[CódigoProducto]:[Costo de venta]],3,FALSE)</f>
        <v>1012</v>
      </c>
      <c r="H3024">
        <f>VLOOKUP(Ventas[[#This Row],[CódigoProducto]],Productos[[CódigoProducto]:[Costo de venta]],4,FALSE)</f>
        <v>920</v>
      </c>
    </row>
    <row r="3025" spans="1:8" ht="15.6" thickTop="1" thickBot="1" x14ac:dyDescent="0.35">
      <c r="A3025" s="1">
        <v>41972</v>
      </c>
      <c r="B3025" s="13" t="s">
        <v>57</v>
      </c>
      <c r="C3025" t="s">
        <v>24</v>
      </c>
      <c r="D3025">
        <v>2</v>
      </c>
      <c r="E3025" t="str">
        <f>VLOOKUP(Ventas[[#This Row],[Representante]],Vendedores[],2,FALSE)</f>
        <v>Tumbes</v>
      </c>
      <c r="F3025" t="str">
        <f>VLOOKUP(Ventas[[#This Row],[CódigoProducto]],Productos[[CódigoProducto]:[Costo de venta]],2,FALSE)</f>
        <v>Samsung Galaxy S5</v>
      </c>
      <c r="G3025">
        <f>VLOOKUP(Ventas[[#This Row],[CódigoProducto]],Productos[[CódigoProducto]:[Costo de venta]],3,FALSE)</f>
        <v>2167.1999999999998</v>
      </c>
      <c r="H3025">
        <f>VLOOKUP(Ventas[[#This Row],[CódigoProducto]],Productos[[CódigoProducto]:[Costo de venta]],4,FALSE)</f>
        <v>1720</v>
      </c>
    </row>
    <row r="3026" spans="1:8" ht="15.6" thickTop="1" thickBot="1" x14ac:dyDescent="0.35">
      <c r="A3026" s="1">
        <v>41972</v>
      </c>
      <c r="B3026" s="13" t="s">
        <v>45</v>
      </c>
      <c r="C3026" t="s">
        <v>21</v>
      </c>
      <c r="D3026">
        <v>1</v>
      </c>
      <c r="E3026" t="str">
        <f>VLOOKUP(Ventas[[#This Row],[Representante]],Vendedores[],2,FALSE)</f>
        <v>Ilo</v>
      </c>
      <c r="F3026" t="str">
        <f>VLOOKUP(Ventas[[#This Row],[CódigoProducto]],Productos[[CódigoProducto]:[Costo de venta]],2,FALSE)</f>
        <v>BLU Studio X8</v>
      </c>
      <c r="G3026">
        <f>VLOOKUP(Ventas[[#This Row],[CódigoProducto]],Productos[[CódigoProducto]:[Costo de venta]],3,FALSE)</f>
        <v>1012</v>
      </c>
      <c r="H3026">
        <f>VLOOKUP(Ventas[[#This Row],[CódigoProducto]],Productos[[CódigoProducto]:[Costo de venta]],4,FALSE)</f>
        <v>920</v>
      </c>
    </row>
    <row r="3027" spans="1:8" ht="15.6" thickTop="1" thickBot="1" x14ac:dyDescent="0.35">
      <c r="A3027" s="1">
        <v>41972</v>
      </c>
      <c r="B3027" s="13" t="s">
        <v>51</v>
      </c>
      <c r="C3027" t="s">
        <v>15</v>
      </c>
      <c r="D3027">
        <v>2</v>
      </c>
      <c r="E3027" t="str">
        <f>VLOOKUP(Ventas[[#This Row],[Representante]],Vendedores[],2,FALSE)</f>
        <v>Huaraz</v>
      </c>
      <c r="F3027" t="str">
        <f>VLOOKUP(Ventas[[#This Row],[CódigoProducto]],Productos[[CódigoProducto]:[Costo de venta]],2,FALSE)</f>
        <v>Moto G Plus</v>
      </c>
      <c r="G3027">
        <f>VLOOKUP(Ventas[[#This Row],[CódigoProducto]],Productos[[CódigoProducto]:[Costo de venta]],3,FALSE)</f>
        <v>2376</v>
      </c>
      <c r="H3027">
        <f>VLOOKUP(Ventas[[#This Row],[CódigoProducto]],Productos[[CódigoProducto]:[Costo de venta]],4,FALSE)</f>
        <v>2200</v>
      </c>
    </row>
    <row r="3028" spans="1:8" ht="15.6" thickTop="1" thickBot="1" x14ac:dyDescent="0.35">
      <c r="A3028" s="1">
        <v>41972</v>
      </c>
      <c r="B3028" s="13" t="s">
        <v>58</v>
      </c>
      <c r="C3028" t="s">
        <v>21</v>
      </c>
      <c r="D3028">
        <v>2</v>
      </c>
      <c r="E3028" t="str">
        <f>VLOOKUP(Ventas[[#This Row],[Representante]],Vendedores[],2,FALSE)</f>
        <v>Chincha</v>
      </c>
      <c r="F3028" t="str">
        <f>VLOOKUP(Ventas[[#This Row],[CódigoProducto]],Productos[[CódigoProducto]:[Costo de venta]],2,FALSE)</f>
        <v>BLU Studio X8</v>
      </c>
      <c r="G3028">
        <f>VLOOKUP(Ventas[[#This Row],[CódigoProducto]],Productos[[CódigoProducto]:[Costo de venta]],3,FALSE)</f>
        <v>1012</v>
      </c>
      <c r="H3028">
        <f>VLOOKUP(Ventas[[#This Row],[CódigoProducto]],Productos[[CódigoProducto]:[Costo de venta]],4,FALSE)</f>
        <v>920</v>
      </c>
    </row>
    <row r="3029" spans="1:8" ht="15.6" thickTop="1" thickBot="1" x14ac:dyDescent="0.35">
      <c r="A3029" s="1">
        <v>41972</v>
      </c>
      <c r="B3029" s="13" t="s">
        <v>60</v>
      </c>
      <c r="C3029" t="s">
        <v>21</v>
      </c>
      <c r="D3029">
        <v>2</v>
      </c>
      <c r="E3029" t="str">
        <f>VLOOKUP(Ventas[[#This Row],[Representante]],Vendedores[],2,FALSE)</f>
        <v>Pisco</v>
      </c>
      <c r="F3029" t="str">
        <f>VLOOKUP(Ventas[[#This Row],[CódigoProducto]],Productos[[CódigoProducto]:[Costo de venta]],2,FALSE)</f>
        <v>BLU Studio X8</v>
      </c>
      <c r="G3029">
        <f>VLOOKUP(Ventas[[#This Row],[CódigoProducto]],Productos[[CódigoProducto]:[Costo de venta]],3,FALSE)</f>
        <v>1012</v>
      </c>
      <c r="H3029">
        <f>VLOOKUP(Ventas[[#This Row],[CódigoProducto]],Productos[[CódigoProducto]:[Costo de venta]],4,FALSE)</f>
        <v>920</v>
      </c>
    </row>
    <row r="3030" spans="1:8" ht="15.6" thickTop="1" thickBot="1" x14ac:dyDescent="0.35">
      <c r="A3030" s="1">
        <v>41972</v>
      </c>
      <c r="B3030" s="13" t="s">
        <v>54</v>
      </c>
      <c r="C3030" t="s">
        <v>22</v>
      </c>
      <c r="D3030">
        <v>1</v>
      </c>
      <c r="E3030" t="str">
        <f>VLOOKUP(Ventas[[#This Row],[Representante]],Vendedores[],2,FALSE)</f>
        <v>Cañete</v>
      </c>
      <c r="F3030" t="str">
        <f>VLOOKUP(Ventas[[#This Row],[CódigoProducto]],Productos[[CódigoProducto]:[Costo de venta]],2,FALSE)</f>
        <v>Samsung Galaxy S69</v>
      </c>
      <c r="G3030">
        <f>VLOOKUP(Ventas[[#This Row],[CódigoProducto]],Productos[[CódigoProducto]:[Costo de venta]],3,FALSE)</f>
        <v>998.4</v>
      </c>
      <c r="H3030">
        <f>VLOOKUP(Ventas[[#This Row],[CódigoProducto]],Productos[[CódigoProducto]:[Costo de venta]],4,FALSE)</f>
        <v>960</v>
      </c>
    </row>
    <row r="3031" spans="1:8" ht="15.6" thickTop="1" thickBot="1" x14ac:dyDescent="0.35">
      <c r="A3031" s="1">
        <v>41972</v>
      </c>
      <c r="B3031" s="13" t="s">
        <v>63</v>
      </c>
      <c r="C3031" t="s">
        <v>15</v>
      </c>
      <c r="D3031">
        <v>2</v>
      </c>
      <c r="E3031" t="str">
        <f>VLOOKUP(Ventas[[#This Row],[Representante]],Vendedores[],2,FALSE)</f>
        <v>Jaén</v>
      </c>
      <c r="F3031" t="str">
        <f>VLOOKUP(Ventas[[#This Row],[CódigoProducto]],Productos[[CódigoProducto]:[Costo de venta]],2,FALSE)</f>
        <v>Moto G Plus</v>
      </c>
      <c r="G3031">
        <f>VLOOKUP(Ventas[[#This Row],[CódigoProducto]],Productos[[CódigoProducto]:[Costo de venta]],3,FALSE)</f>
        <v>2376</v>
      </c>
      <c r="H3031">
        <f>VLOOKUP(Ventas[[#This Row],[CódigoProducto]],Productos[[CódigoProducto]:[Costo de venta]],4,FALSE)</f>
        <v>2200</v>
      </c>
    </row>
    <row r="3032" spans="1:8" ht="15.6" thickTop="1" thickBot="1" x14ac:dyDescent="0.35">
      <c r="A3032" s="1">
        <v>41972</v>
      </c>
      <c r="B3032" s="13" t="s">
        <v>64</v>
      </c>
      <c r="C3032" t="s">
        <v>22</v>
      </c>
      <c r="D3032">
        <v>2</v>
      </c>
      <c r="E3032" t="str">
        <f>VLOOKUP(Ventas[[#This Row],[Representante]],Vendedores[],2,FALSE)</f>
        <v>Moyobamba</v>
      </c>
      <c r="F3032" t="str">
        <f>VLOOKUP(Ventas[[#This Row],[CódigoProducto]],Productos[[CódigoProducto]:[Costo de venta]],2,FALSE)</f>
        <v>Samsung Galaxy S69</v>
      </c>
      <c r="G3032">
        <f>VLOOKUP(Ventas[[#This Row],[CódigoProducto]],Productos[[CódigoProducto]:[Costo de venta]],3,FALSE)</f>
        <v>998.4</v>
      </c>
      <c r="H3032">
        <f>VLOOKUP(Ventas[[#This Row],[CódigoProducto]],Productos[[CódigoProducto]:[Costo de venta]],4,FALSE)</f>
        <v>960</v>
      </c>
    </row>
    <row r="3033" spans="1:8" ht="15.6" thickTop="1" thickBot="1" x14ac:dyDescent="0.35">
      <c r="A3033" s="1">
        <v>41972</v>
      </c>
      <c r="B3033" s="13" t="s">
        <v>65</v>
      </c>
      <c r="C3033" t="s">
        <v>17</v>
      </c>
      <c r="D3033">
        <v>2</v>
      </c>
      <c r="E3033" t="str">
        <f>VLOOKUP(Ventas[[#This Row],[Representante]],Vendedores[],2,FALSE)</f>
        <v>Barranca</v>
      </c>
      <c r="F3033" t="str">
        <f>VLOOKUP(Ventas[[#This Row],[CódigoProducto]],Productos[[CódigoProducto]:[Costo de venta]],2,FALSE)</f>
        <v>BLU Advance 5.0</v>
      </c>
      <c r="G3033">
        <f>VLOOKUP(Ventas[[#This Row],[CódigoProducto]],Productos[[CódigoProducto]:[Costo de venta]],3,FALSE)</f>
        <v>1620</v>
      </c>
      <c r="H3033">
        <f>VLOOKUP(Ventas[[#This Row],[CódigoProducto]],Productos[[CódigoProducto]:[Costo de venta]],4,FALSE)</f>
        <v>1350</v>
      </c>
    </row>
    <row r="3034" spans="1:8" ht="15.6" thickTop="1" thickBot="1" x14ac:dyDescent="0.35">
      <c r="A3034" s="1">
        <v>41972</v>
      </c>
      <c r="B3034" s="13" t="s">
        <v>66</v>
      </c>
      <c r="C3034" t="s">
        <v>21</v>
      </c>
      <c r="D3034">
        <v>2</v>
      </c>
      <c r="E3034" t="str">
        <f>VLOOKUP(Ventas[[#This Row],[Representante]],Vendedores[],2,FALSE)</f>
        <v>Huacho</v>
      </c>
      <c r="F3034" t="str">
        <f>VLOOKUP(Ventas[[#This Row],[CódigoProducto]],Productos[[CódigoProducto]:[Costo de venta]],2,FALSE)</f>
        <v>BLU Studio X8</v>
      </c>
      <c r="G3034">
        <f>VLOOKUP(Ventas[[#This Row],[CódigoProducto]],Productos[[CódigoProducto]:[Costo de venta]],3,FALSE)</f>
        <v>1012</v>
      </c>
      <c r="H3034">
        <f>VLOOKUP(Ventas[[#This Row],[CódigoProducto]],Productos[[CódigoProducto]:[Costo de venta]],4,FALSE)</f>
        <v>920</v>
      </c>
    </row>
    <row r="3035" spans="1:8" ht="15.6" thickTop="1" thickBot="1" x14ac:dyDescent="0.35">
      <c r="A3035" s="1">
        <v>41972</v>
      </c>
      <c r="B3035" s="13" t="s">
        <v>67</v>
      </c>
      <c r="C3035" t="s">
        <v>14</v>
      </c>
      <c r="D3035">
        <v>3</v>
      </c>
      <c r="E3035" t="str">
        <f>VLOOKUP(Ventas[[#This Row],[Representante]],Vendedores[],2,FALSE)</f>
        <v>Tingo María</v>
      </c>
      <c r="F3035" t="str">
        <f>VLOOKUP(Ventas[[#This Row],[CódigoProducto]],Productos[[CódigoProducto]:[Costo de venta]],2,FALSE)</f>
        <v>Samsung Galaxy A20</v>
      </c>
      <c r="G3035">
        <f>VLOOKUP(Ventas[[#This Row],[CódigoProducto]],Productos[[CódigoProducto]:[Costo de venta]],3,FALSE)</f>
        <v>1725</v>
      </c>
      <c r="H3035">
        <f>VLOOKUP(Ventas[[#This Row],[CódigoProducto]],Productos[[CódigoProducto]:[Costo de venta]],4,FALSE)</f>
        <v>1500</v>
      </c>
    </row>
    <row r="3036" spans="1:8" ht="15.6" thickTop="1" thickBot="1" x14ac:dyDescent="0.35">
      <c r="A3036" s="1">
        <v>41972</v>
      </c>
      <c r="B3036" s="13" t="s">
        <v>68</v>
      </c>
      <c r="C3036" t="s">
        <v>15</v>
      </c>
      <c r="D3036">
        <v>2</v>
      </c>
      <c r="E3036" t="str">
        <f>VLOOKUP(Ventas[[#This Row],[Representante]],Vendedores[],2,FALSE)</f>
        <v>Paita</v>
      </c>
      <c r="F3036" t="str">
        <f>VLOOKUP(Ventas[[#This Row],[CódigoProducto]],Productos[[CódigoProducto]:[Costo de venta]],2,FALSE)</f>
        <v>Moto G Plus</v>
      </c>
      <c r="G3036">
        <f>VLOOKUP(Ventas[[#This Row],[CódigoProducto]],Productos[[CódigoProducto]:[Costo de venta]],3,FALSE)</f>
        <v>2376</v>
      </c>
      <c r="H3036">
        <f>VLOOKUP(Ventas[[#This Row],[CódigoProducto]],Productos[[CódigoProducto]:[Costo de venta]],4,FALSE)</f>
        <v>2200</v>
      </c>
    </row>
    <row r="3037" spans="1:8" ht="15.6" thickTop="1" thickBot="1" x14ac:dyDescent="0.35">
      <c r="A3037" s="1">
        <v>41972</v>
      </c>
      <c r="B3037" s="13" t="s">
        <v>62</v>
      </c>
      <c r="C3037" t="s">
        <v>24</v>
      </c>
      <c r="D3037">
        <v>3</v>
      </c>
      <c r="E3037" t="str">
        <f>VLOOKUP(Ventas[[#This Row],[Representante]],Vendedores[],2,FALSE)</f>
        <v>Sullana</v>
      </c>
      <c r="F3037" t="str">
        <f>VLOOKUP(Ventas[[#This Row],[CódigoProducto]],Productos[[CódigoProducto]:[Costo de venta]],2,FALSE)</f>
        <v>Samsung Galaxy S5</v>
      </c>
      <c r="G3037">
        <f>VLOOKUP(Ventas[[#This Row],[CódigoProducto]],Productos[[CódigoProducto]:[Costo de venta]],3,FALSE)</f>
        <v>2167.1999999999998</v>
      </c>
      <c r="H3037">
        <f>VLOOKUP(Ventas[[#This Row],[CódigoProducto]],Productos[[CódigoProducto]:[Costo de venta]],4,FALSE)</f>
        <v>1720</v>
      </c>
    </row>
    <row r="3038" spans="1:8" ht="15.6" thickTop="1" thickBot="1" x14ac:dyDescent="0.35">
      <c r="A3038" s="1">
        <v>41972</v>
      </c>
      <c r="B3038" s="13" t="s">
        <v>61</v>
      </c>
      <c r="C3038" t="s">
        <v>15</v>
      </c>
      <c r="D3038">
        <v>3</v>
      </c>
      <c r="E3038" t="str">
        <f>VLOOKUP(Ventas[[#This Row],[Representante]],Vendedores[],2,FALSE)</f>
        <v>Cerro de Pasco</v>
      </c>
      <c r="F3038" t="str">
        <f>VLOOKUP(Ventas[[#This Row],[CódigoProducto]],Productos[[CódigoProducto]:[Costo de venta]],2,FALSE)</f>
        <v>Moto G Plus</v>
      </c>
      <c r="G3038">
        <f>VLOOKUP(Ventas[[#This Row],[CódigoProducto]],Productos[[CódigoProducto]:[Costo de venta]],3,FALSE)</f>
        <v>2376</v>
      </c>
      <c r="H3038">
        <f>VLOOKUP(Ventas[[#This Row],[CódigoProducto]],Productos[[CódigoProducto]:[Costo de venta]],4,FALSE)</f>
        <v>2200</v>
      </c>
    </row>
    <row r="3039" spans="1:8" ht="15.6" thickTop="1" thickBot="1" x14ac:dyDescent="0.35">
      <c r="A3039" s="1">
        <v>41972</v>
      </c>
      <c r="B3039" s="13" t="s">
        <v>69</v>
      </c>
      <c r="C3039" t="s">
        <v>17</v>
      </c>
      <c r="D3039">
        <v>2</v>
      </c>
      <c r="E3039" t="str">
        <f>VLOOKUP(Ventas[[#This Row],[Representante]],Vendedores[],2,FALSE)</f>
        <v>Satipo</v>
      </c>
      <c r="F3039" t="str">
        <f>VLOOKUP(Ventas[[#This Row],[CódigoProducto]],Productos[[CódigoProducto]:[Costo de venta]],2,FALSE)</f>
        <v>BLU Advance 5.0</v>
      </c>
      <c r="G3039">
        <f>VLOOKUP(Ventas[[#This Row],[CódigoProducto]],Productos[[CódigoProducto]:[Costo de venta]],3,FALSE)</f>
        <v>1620</v>
      </c>
      <c r="H3039">
        <f>VLOOKUP(Ventas[[#This Row],[CódigoProducto]],Productos[[CódigoProducto]:[Costo de venta]],4,FALSE)</f>
        <v>1350</v>
      </c>
    </row>
    <row r="3040" spans="1:8" ht="15.6" thickTop="1" thickBot="1" x14ac:dyDescent="0.35">
      <c r="A3040" s="1">
        <v>41972</v>
      </c>
      <c r="B3040" s="13" t="s">
        <v>70</v>
      </c>
      <c r="C3040" t="s">
        <v>13</v>
      </c>
      <c r="D3040">
        <v>2</v>
      </c>
      <c r="E3040" t="str">
        <f>VLOOKUP(Ventas[[#This Row],[Representante]],Vendedores[],2,FALSE)</f>
        <v>Talara</v>
      </c>
      <c r="F3040" t="str">
        <f>VLOOKUP(Ventas[[#This Row],[CódigoProducto]],Productos[[CódigoProducto]:[Costo de venta]],2,FALSE)</f>
        <v>Xiaomi Redmi Note 9</v>
      </c>
      <c r="G3040">
        <f>VLOOKUP(Ventas[[#This Row],[CódigoProducto]],Productos[[CódigoProducto]:[Costo de venta]],3,FALSE)</f>
        <v>1683</v>
      </c>
      <c r="H3040">
        <f>VLOOKUP(Ventas[[#This Row],[CódigoProducto]],Productos[[CódigoProducto]:[Costo de venta]],4,FALSE)</f>
        <v>1530</v>
      </c>
    </row>
    <row r="3041" spans="1:8" ht="15.6" thickTop="1" thickBot="1" x14ac:dyDescent="0.35">
      <c r="A3041" s="1">
        <v>41972</v>
      </c>
      <c r="B3041" s="13" t="s">
        <v>71</v>
      </c>
      <c r="C3041" t="s">
        <v>18</v>
      </c>
      <c r="D3041">
        <v>3</v>
      </c>
      <c r="E3041" t="str">
        <f>VLOOKUP(Ventas[[#This Row],[Representante]],Vendedores[],2,FALSE)</f>
        <v>Yurimaguas</v>
      </c>
      <c r="F3041" t="str">
        <f>VLOOKUP(Ventas[[#This Row],[CódigoProducto]],Productos[[CódigoProducto]:[Costo de venta]],2,FALSE)</f>
        <v>Apple iPhone 6</v>
      </c>
      <c r="G3041">
        <f>VLOOKUP(Ventas[[#This Row],[CódigoProducto]],Productos[[CódigoProducto]:[Costo de venta]],3,FALSE)</f>
        <v>1312.5</v>
      </c>
      <c r="H3041">
        <f>VLOOKUP(Ventas[[#This Row],[CódigoProducto]],Productos[[CódigoProducto]:[Costo de venta]],4,FALSE)</f>
        <v>1250</v>
      </c>
    </row>
    <row r="3042" spans="1:8" ht="15.6" thickTop="1" thickBot="1" x14ac:dyDescent="0.35">
      <c r="A3042" s="1">
        <v>41972</v>
      </c>
      <c r="B3042" s="13" t="s">
        <v>46</v>
      </c>
      <c r="C3042" t="s">
        <v>17</v>
      </c>
      <c r="D3042">
        <v>1</v>
      </c>
      <c r="E3042" t="str">
        <f>VLOOKUP(Ventas[[#This Row],[Representante]],Vendedores[],2,FALSE)</f>
        <v>Sicuani</v>
      </c>
      <c r="F3042" t="str">
        <f>VLOOKUP(Ventas[[#This Row],[CódigoProducto]],Productos[[CódigoProducto]:[Costo de venta]],2,FALSE)</f>
        <v>BLU Advance 5.0</v>
      </c>
      <c r="G3042">
        <f>VLOOKUP(Ventas[[#This Row],[CódigoProducto]],Productos[[CódigoProducto]:[Costo de venta]],3,FALSE)</f>
        <v>1620</v>
      </c>
      <c r="H3042">
        <f>VLOOKUP(Ventas[[#This Row],[CódigoProducto]],Productos[[CódigoProducto]:[Costo de venta]],4,FALSE)</f>
        <v>1350</v>
      </c>
    </row>
    <row r="3043" spans="1:8" ht="15.6" thickTop="1" thickBot="1" x14ac:dyDescent="0.35">
      <c r="A3043" s="1">
        <v>41972</v>
      </c>
      <c r="B3043" s="13" t="s">
        <v>72</v>
      </c>
      <c r="C3043" t="s">
        <v>21</v>
      </c>
      <c r="D3043">
        <v>3</v>
      </c>
      <c r="E3043" t="str">
        <f>VLOOKUP(Ventas[[#This Row],[Representante]],Vendedores[],2,FALSE)</f>
        <v>Sechura</v>
      </c>
      <c r="F3043" t="str">
        <f>VLOOKUP(Ventas[[#This Row],[CódigoProducto]],Productos[[CódigoProducto]:[Costo de venta]],2,FALSE)</f>
        <v>BLU Studio X8</v>
      </c>
      <c r="G3043">
        <f>VLOOKUP(Ventas[[#This Row],[CódigoProducto]],Productos[[CódigoProducto]:[Costo de venta]],3,FALSE)</f>
        <v>1012</v>
      </c>
      <c r="H3043">
        <f>VLOOKUP(Ventas[[#This Row],[CódigoProducto]],Productos[[CódigoProducto]:[Costo de venta]],4,FALSE)</f>
        <v>920</v>
      </c>
    </row>
    <row r="3044" spans="1:8" ht="15.6" thickTop="1" thickBot="1" x14ac:dyDescent="0.35">
      <c r="A3044" s="1">
        <v>41972</v>
      </c>
      <c r="B3044" s="13" t="s">
        <v>73</v>
      </c>
      <c r="C3044" t="s">
        <v>23</v>
      </c>
      <c r="D3044">
        <v>3</v>
      </c>
      <c r="E3044" t="str">
        <f>VLOOKUP(Ventas[[#This Row],[Representante]],Vendedores[],2,FALSE)</f>
        <v>Puerto Maldonado</v>
      </c>
      <c r="F3044" t="str">
        <f>VLOOKUP(Ventas[[#This Row],[CódigoProducto]],Productos[[CódigoProducto]:[Costo de venta]],2,FALSE)</f>
        <v>Samsung Galaxy J7</v>
      </c>
      <c r="G3044">
        <f>VLOOKUP(Ventas[[#This Row],[CódigoProducto]],Productos[[CódigoProducto]:[Costo de venta]],3,FALSE)</f>
        <v>2016.5</v>
      </c>
      <c r="H3044">
        <f>VLOOKUP(Ventas[[#This Row],[CódigoProducto]],Productos[[CódigoProducto]:[Costo de venta]],4,FALSE)</f>
        <v>1850</v>
      </c>
    </row>
    <row r="3045" spans="1:8" ht="15.6" thickTop="1" thickBot="1" x14ac:dyDescent="0.35">
      <c r="A3045" s="1">
        <v>41972</v>
      </c>
      <c r="B3045" s="13" t="s">
        <v>74</v>
      </c>
      <c r="C3045" t="s">
        <v>21</v>
      </c>
      <c r="D3045">
        <v>3</v>
      </c>
      <c r="E3045" t="str">
        <f>VLOOKUP(Ventas[[#This Row],[Representante]],Vendedores[],2,FALSE)</f>
        <v>Huánuco</v>
      </c>
      <c r="F3045" t="str">
        <f>VLOOKUP(Ventas[[#This Row],[CódigoProducto]],Productos[[CódigoProducto]:[Costo de venta]],2,FALSE)</f>
        <v>BLU Studio X8</v>
      </c>
      <c r="G3045">
        <f>VLOOKUP(Ventas[[#This Row],[CódigoProducto]],Productos[[CódigoProducto]:[Costo de venta]],3,FALSE)</f>
        <v>1012</v>
      </c>
      <c r="H3045">
        <f>VLOOKUP(Ventas[[#This Row],[CódigoProducto]],Productos[[CódigoProducto]:[Costo de venta]],4,FALSE)</f>
        <v>920</v>
      </c>
    </row>
    <row r="3046" spans="1:8" ht="15.6" thickTop="1" thickBot="1" x14ac:dyDescent="0.35">
      <c r="A3046" s="1">
        <v>41972</v>
      </c>
      <c r="B3046" s="13" t="s">
        <v>75</v>
      </c>
      <c r="C3046" t="s">
        <v>21</v>
      </c>
      <c r="D3046">
        <v>1</v>
      </c>
      <c r="E3046" t="str">
        <f>VLOOKUP(Ventas[[#This Row],[Representante]],Vendedores[],2,FALSE)</f>
        <v>Tarapoto</v>
      </c>
      <c r="F3046" t="str">
        <f>VLOOKUP(Ventas[[#This Row],[CódigoProducto]],Productos[[CódigoProducto]:[Costo de venta]],2,FALSE)</f>
        <v>BLU Studio X8</v>
      </c>
      <c r="G3046">
        <f>VLOOKUP(Ventas[[#This Row],[CódigoProducto]],Productos[[CódigoProducto]:[Costo de venta]],3,FALSE)</f>
        <v>1012</v>
      </c>
      <c r="H3046">
        <f>VLOOKUP(Ventas[[#This Row],[CódigoProducto]],Productos[[CódigoProducto]:[Costo de venta]],4,FALSE)</f>
        <v>920</v>
      </c>
    </row>
    <row r="3047" spans="1:8" ht="15.6" thickTop="1" thickBot="1" x14ac:dyDescent="0.35">
      <c r="A3047" s="1">
        <v>41972</v>
      </c>
      <c r="B3047" s="13" t="s">
        <v>76</v>
      </c>
      <c r="C3047" t="s">
        <v>14</v>
      </c>
      <c r="D3047">
        <v>1</v>
      </c>
      <c r="E3047" t="str">
        <f>VLOOKUP(Ventas[[#This Row],[Representante]],Vendedores[],2,FALSE)</f>
        <v>Chepén</v>
      </c>
      <c r="F3047" t="str">
        <f>VLOOKUP(Ventas[[#This Row],[CódigoProducto]],Productos[[CódigoProducto]:[Costo de venta]],2,FALSE)</f>
        <v>Samsung Galaxy A20</v>
      </c>
      <c r="G3047">
        <f>VLOOKUP(Ventas[[#This Row],[CódigoProducto]],Productos[[CódigoProducto]:[Costo de venta]],3,FALSE)</f>
        <v>1725</v>
      </c>
      <c r="H3047">
        <f>VLOOKUP(Ventas[[#This Row],[CódigoProducto]],Productos[[CódigoProducto]:[Costo de venta]],4,FALSE)</f>
        <v>1500</v>
      </c>
    </row>
    <row r="3048" spans="1:8" ht="15.6" thickTop="1" thickBot="1" x14ac:dyDescent="0.35">
      <c r="A3048" s="1">
        <v>41972</v>
      </c>
      <c r="B3048" s="13" t="s">
        <v>77</v>
      </c>
      <c r="C3048" t="s">
        <v>21</v>
      </c>
      <c r="D3048">
        <v>2</v>
      </c>
      <c r="E3048" t="str">
        <f>VLOOKUP(Ventas[[#This Row],[Representante]],Vendedores[],2,FALSE)</f>
        <v>Moquegua</v>
      </c>
      <c r="F3048" t="str">
        <f>VLOOKUP(Ventas[[#This Row],[CódigoProducto]],Productos[[CódigoProducto]:[Costo de venta]],2,FALSE)</f>
        <v>BLU Studio X8</v>
      </c>
      <c r="G3048">
        <f>VLOOKUP(Ventas[[#This Row],[CódigoProducto]],Productos[[CódigoProducto]:[Costo de venta]],3,FALSE)</f>
        <v>1012</v>
      </c>
      <c r="H3048">
        <f>VLOOKUP(Ventas[[#This Row],[CódigoProducto]],Productos[[CódigoProducto]:[Costo de venta]],4,FALSE)</f>
        <v>920</v>
      </c>
    </row>
    <row r="3049" spans="1:8" ht="15.6" thickTop="1" thickBot="1" x14ac:dyDescent="0.35">
      <c r="A3049" s="1">
        <v>41972</v>
      </c>
      <c r="B3049" s="13" t="s">
        <v>78</v>
      </c>
      <c r="C3049" t="s">
        <v>17</v>
      </c>
      <c r="D3049">
        <v>2</v>
      </c>
      <c r="E3049" t="str">
        <f>VLOOKUP(Ventas[[#This Row],[Representante]],Vendedores[],2,FALSE)</f>
        <v>Tarma</v>
      </c>
      <c r="F3049" t="str">
        <f>VLOOKUP(Ventas[[#This Row],[CódigoProducto]],Productos[[CódigoProducto]:[Costo de venta]],2,FALSE)</f>
        <v>BLU Advance 5.0</v>
      </c>
      <c r="G3049">
        <f>VLOOKUP(Ventas[[#This Row],[CódigoProducto]],Productos[[CódigoProducto]:[Costo de venta]],3,FALSE)</f>
        <v>1620</v>
      </c>
      <c r="H3049">
        <f>VLOOKUP(Ventas[[#This Row],[CódigoProducto]],Productos[[CódigoProducto]:[Costo de venta]],4,FALSE)</f>
        <v>1350</v>
      </c>
    </row>
    <row r="3050" spans="1:8" ht="15.6" thickTop="1" thickBot="1" x14ac:dyDescent="0.35">
      <c r="A3050" s="1">
        <v>41972</v>
      </c>
      <c r="B3050" s="13" t="s">
        <v>79</v>
      </c>
      <c r="C3050" t="s">
        <v>23</v>
      </c>
      <c r="D3050">
        <v>4</v>
      </c>
      <c r="E3050" t="str">
        <f>VLOOKUP(Ventas[[#This Row],[Representante]],Vendedores[],2,FALSE)</f>
        <v>Ayacucho</v>
      </c>
      <c r="F3050" t="str">
        <f>VLOOKUP(Ventas[[#This Row],[CódigoProducto]],Productos[[CódigoProducto]:[Costo de venta]],2,FALSE)</f>
        <v>Samsung Galaxy J7</v>
      </c>
      <c r="G3050">
        <f>VLOOKUP(Ventas[[#This Row],[CódigoProducto]],Productos[[CódigoProducto]:[Costo de venta]],3,FALSE)</f>
        <v>2016.5</v>
      </c>
      <c r="H3050">
        <f>VLOOKUP(Ventas[[#This Row],[CódigoProducto]],Productos[[CódigoProducto]:[Costo de venta]],4,FALSE)</f>
        <v>1850</v>
      </c>
    </row>
    <row r="3051" spans="1:8" ht="15.6" thickTop="1" thickBot="1" x14ac:dyDescent="0.35">
      <c r="A3051" s="1">
        <v>41972</v>
      </c>
      <c r="B3051" s="13" t="s">
        <v>80</v>
      </c>
      <c r="C3051" t="s">
        <v>23</v>
      </c>
      <c r="D3051">
        <v>1</v>
      </c>
      <c r="E3051" t="str">
        <f>VLOOKUP(Ventas[[#This Row],[Representante]],Vendedores[],2,FALSE)</f>
        <v>Tacna</v>
      </c>
      <c r="F3051" t="str">
        <f>VLOOKUP(Ventas[[#This Row],[CódigoProducto]],Productos[[CódigoProducto]:[Costo de venta]],2,FALSE)</f>
        <v>Samsung Galaxy J7</v>
      </c>
      <c r="G3051">
        <f>VLOOKUP(Ventas[[#This Row],[CódigoProducto]],Productos[[CódigoProducto]:[Costo de venta]],3,FALSE)</f>
        <v>2016.5</v>
      </c>
      <c r="H3051">
        <f>VLOOKUP(Ventas[[#This Row],[CódigoProducto]],Productos[[CódigoProducto]:[Costo de venta]],4,FALSE)</f>
        <v>1850</v>
      </c>
    </row>
    <row r="3052" spans="1:8" ht="15.6" thickTop="1" thickBot="1" x14ac:dyDescent="0.35">
      <c r="A3052" s="1">
        <v>41972</v>
      </c>
      <c r="B3052" s="13" t="s">
        <v>81</v>
      </c>
      <c r="C3052" t="s">
        <v>22</v>
      </c>
      <c r="D3052">
        <v>1</v>
      </c>
      <c r="E3052" t="str">
        <f>VLOOKUP(Ventas[[#This Row],[Representante]],Vendedores[],2,FALSE)</f>
        <v>Huacho</v>
      </c>
      <c r="F3052" t="str">
        <f>VLOOKUP(Ventas[[#This Row],[CódigoProducto]],Productos[[CódigoProducto]:[Costo de venta]],2,FALSE)</f>
        <v>Samsung Galaxy S69</v>
      </c>
      <c r="G3052">
        <f>VLOOKUP(Ventas[[#This Row],[CódigoProducto]],Productos[[CódigoProducto]:[Costo de venta]],3,FALSE)</f>
        <v>998.4</v>
      </c>
      <c r="H3052">
        <f>VLOOKUP(Ventas[[#This Row],[CódigoProducto]],Productos[[CódigoProducto]:[Costo de venta]],4,FALSE)</f>
        <v>960</v>
      </c>
    </row>
    <row r="3053" spans="1:8" ht="15.6" thickTop="1" thickBot="1" x14ac:dyDescent="0.35">
      <c r="A3053" s="1">
        <v>41972</v>
      </c>
      <c r="B3053" s="13" t="s">
        <v>44</v>
      </c>
      <c r="C3053" t="s">
        <v>18</v>
      </c>
      <c r="D3053">
        <v>2</v>
      </c>
      <c r="E3053" t="str">
        <f>VLOOKUP(Ventas[[#This Row],[Representante]],Vendedores[],2,FALSE)</f>
        <v>Iquitos</v>
      </c>
      <c r="F3053" t="str">
        <f>VLOOKUP(Ventas[[#This Row],[CódigoProducto]],Productos[[CódigoProducto]:[Costo de venta]],2,FALSE)</f>
        <v>Apple iPhone 6</v>
      </c>
      <c r="G3053">
        <f>VLOOKUP(Ventas[[#This Row],[CódigoProducto]],Productos[[CódigoProducto]:[Costo de venta]],3,FALSE)</f>
        <v>1312.5</v>
      </c>
      <c r="H3053">
        <f>VLOOKUP(Ventas[[#This Row],[CódigoProducto]],Productos[[CódigoProducto]:[Costo de venta]],4,FALSE)</f>
        <v>1250</v>
      </c>
    </row>
    <row r="3054" spans="1:8" ht="15.6" thickTop="1" thickBot="1" x14ac:dyDescent="0.35">
      <c r="A3054" s="1">
        <v>41972</v>
      </c>
      <c r="B3054" s="13" t="s">
        <v>82</v>
      </c>
      <c r="C3054" t="s">
        <v>15</v>
      </c>
      <c r="D3054">
        <v>1</v>
      </c>
      <c r="E3054" t="str">
        <f>VLOOKUP(Ventas[[#This Row],[Representante]],Vendedores[],2,FALSE)</f>
        <v>Moquegua</v>
      </c>
      <c r="F3054" t="str">
        <f>VLOOKUP(Ventas[[#This Row],[CódigoProducto]],Productos[[CódigoProducto]:[Costo de venta]],2,FALSE)</f>
        <v>Moto G Plus</v>
      </c>
      <c r="G3054">
        <f>VLOOKUP(Ventas[[#This Row],[CódigoProducto]],Productos[[CódigoProducto]:[Costo de venta]],3,FALSE)</f>
        <v>2376</v>
      </c>
      <c r="H3054">
        <f>VLOOKUP(Ventas[[#This Row],[CódigoProducto]],Productos[[CódigoProducto]:[Costo de venta]],4,FALSE)</f>
        <v>2200</v>
      </c>
    </row>
    <row r="3055" spans="1:8" ht="15.6" thickTop="1" thickBot="1" x14ac:dyDescent="0.35">
      <c r="A3055" s="1">
        <v>41972</v>
      </c>
      <c r="B3055" s="13" t="s">
        <v>83</v>
      </c>
      <c r="C3055" t="s">
        <v>15</v>
      </c>
      <c r="D3055">
        <v>2</v>
      </c>
      <c r="E3055" t="str">
        <f>VLOOKUP(Ventas[[#This Row],[Representante]],Vendedores[],2,FALSE)</f>
        <v>Huaraz</v>
      </c>
      <c r="F3055" t="str">
        <f>VLOOKUP(Ventas[[#This Row],[CódigoProducto]],Productos[[CódigoProducto]:[Costo de venta]],2,FALSE)</f>
        <v>Moto G Plus</v>
      </c>
      <c r="G3055">
        <f>VLOOKUP(Ventas[[#This Row],[CódigoProducto]],Productos[[CódigoProducto]:[Costo de venta]],3,FALSE)</f>
        <v>2376</v>
      </c>
      <c r="H3055">
        <f>VLOOKUP(Ventas[[#This Row],[CódigoProducto]],Productos[[CódigoProducto]:[Costo de venta]],4,FALSE)</f>
        <v>2200</v>
      </c>
    </row>
    <row r="3056" spans="1:8" ht="15.6" thickTop="1" thickBot="1" x14ac:dyDescent="0.35">
      <c r="A3056" s="1">
        <v>41972</v>
      </c>
      <c r="B3056" s="13" t="s">
        <v>84</v>
      </c>
      <c r="C3056" t="s">
        <v>15</v>
      </c>
      <c r="D3056">
        <v>1</v>
      </c>
      <c r="E3056" t="str">
        <f>VLOOKUP(Ventas[[#This Row],[Representante]],Vendedores[],2,FALSE)</f>
        <v>Trujillo</v>
      </c>
      <c r="F3056" t="str">
        <f>VLOOKUP(Ventas[[#This Row],[CódigoProducto]],Productos[[CódigoProducto]:[Costo de venta]],2,FALSE)</f>
        <v>Moto G Plus</v>
      </c>
      <c r="G3056">
        <f>VLOOKUP(Ventas[[#This Row],[CódigoProducto]],Productos[[CódigoProducto]:[Costo de venta]],3,FALSE)</f>
        <v>2376</v>
      </c>
      <c r="H3056">
        <f>VLOOKUP(Ventas[[#This Row],[CódigoProducto]],Productos[[CódigoProducto]:[Costo de venta]],4,FALSE)</f>
        <v>2200</v>
      </c>
    </row>
    <row r="3057" spans="1:8" ht="15.6" thickTop="1" thickBot="1" x14ac:dyDescent="0.35">
      <c r="A3057" s="1">
        <v>41972</v>
      </c>
      <c r="B3057" s="13" t="s">
        <v>85</v>
      </c>
      <c r="C3057" t="s">
        <v>17</v>
      </c>
      <c r="D3057">
        <v>3</v>
      </c>
      <c r="E3057" t="str">
        <f>VLOOKUP(Ventas[[#This Row],[Representante]],Vendedores[],2,FALSE)</f>
        <v>Jauja</v>
      </c>
      <c r="F3057" t="str">
        <f>VLOOKUP(Ventas[[#This Row],[CódigoProducto]],Productos[[CódigoProducto]:[Costo de venta]],2,FALSE)</f>
        <v>BLU Advance 5.0</v>
      </c>
      <c r="G3057">
        <f>VLOOKUP(Ventas[[#This Row],[CódigoProducto]],Productos[[CódigoProducto]:[Costo de venta]],3,FALSE)</f>
        <v>1620</v>
      </c>
      <c r="H3057">
        <f>VLOOKUP(Ventas[[#This Row],[CódigoProducto]],Productos[[CódigoProducto]:[Costo de venta]],4,FALSE)</f>
        <v>1350</v>
      </c>
    </row>
    <row r="3058" spans="1:8" ht="15.6" thickTop="1" thickBot="1" x14ac:dyDescent="0.35">
      <c r="A3058" s="1">
        <v>41972</v>
      </c>
      <c r="B3058" s="13" t="s">
        <v>86</v>
      </c>
      <c r="C3058" t="s">
        <v>13</v>
      </c>
      <c r="D3058">
        <v>1</v>
      </c>
      <c r="E3058" t="str">
        <f>VLOOKUP(Ventas[[#This Row],[Representante]],Vendedores[],2,FALSE)</f>
        <v>Puerto Maldonado</v>
      </c>
      <c r="F3058" t="str">
        <f>VLOOKUP(Ventas[[#This Row],[CódigoProducto]],Productos[[CódigoProducto]:[Costo de venta]],2,FALSE)</f>
        <v>Xiaomi Redmi Note 9</v>
      </c>
      <c r="G3058">
        <f>VLOOKUP(Ventas[[#This Row],[CódigoProducto]],Productos[[CódigoProducto]:[Costo de venta]],3,FALSE)</f>
        <v>1683</v>
      </c>
      <c r="H3058">
        <f>VLOOKUP(Ventas[[#This Row],[CódigoProducto]],Productos[[CódigoProducto]:[Costo de venta]],4,FALSE)</f>
        <v>1530</v>
      </c>
    </row>
    <row r="3059" spans="1:8" ht="15.6" thickTop="1" thickBot="1" x14ac:dyDescent="0.35">
      <c r="A3059" s="1">
        <v>41973</v>
      </c>
      <c r="B3059" s="13" t="s">
        <v>36</v>
      </c>
      <c r="C3059" t="s">
        <v>24</v>
      </c>
      <c r="D3059">
        <v>3</v>
      </c>
      <c r="E3059" t="str">
        <f>VLOOKUP(Ventas[[#This Row],[Representante]],Vendedores[],2,FALSE)</f>
        <v>Barranca</v>
      </c>
      <c r="F3059" t="str">
        <f>VLOOKUP(Ventas[[#This Row],[CódigoProducto]],Productos[[CódigoProducto]:[Costo de venta]],2,FALSE)</f>
        <v>Samsung Galaxy S5</v>
      </c>
      <c r="G3059">
        <f>VLOOKUP(Ventas[[#This Row],[CódigoProducto]],Productos[[CódigoProducto]:[Costo de venta]],3,FALSE)</f>
        <v>2167.1999999999998</v>
      </c>
      <c r="H3059">
        <f>VLOOKUP(Ventas[[#This Row],[CódigoProducto]],Productos[[CódigoProducto]:[Costo de venta]],4,FALSE)</f>
        <v>1720</v>
      </c>
    </row>
    <row r="3060" spans="1:8" ht="15.6" thickTop="1" thickBot="1" x14ac:dyDescent="0.35">
      <c r="A3060" s="1">
        <v>41973</v>
      </c>
      <c r="B3060" s="13" t="s">
        <v>87</v>
      </c>
      <c r="C3060" t="s">
        <v>14</v>
      </c>
      <c r="D3060">
        <v>3</v>
      </c>
      <c r="E3060" t="str">
        <f>VLOOKUP(Ventas[[#This Row],[Representante]],Vendedores[],2,FALSE)</f>
        <v>Tumbes</v>
      </c>
      <c r="F3060" t="str">
        <f>VLOOKUP(Ventas[[#This Row],[CódigoProducto]],Productos[[CódigoProducto]:[Costo de venta]],2,FALSE)</f>
        <v>Samsung Galaxy A20</v>
      </c>
      <c r="G3060">
        <f>VLOOKUP(Ventas[[#This Row],[CódigoProducto]],Productos[[CódigoProducto]:[Costo de venta]],3,FALSE)</f>
        <v>1725</v>
      </c>
      <c r="H3060">
        <f>VLOOKUP(Ventas[[#This Row],[CódigoProducto]],Productos[[CódigoProducto]:[Costo de venta]],4,FALSE)</f>
        <v>1500</v>
      </c>
    </row>
    <row r="3061" spans="1:8" ht="15.6" thickTop="1" thickBot="1" x14ac:dyDescent="0.35">
      <c r="A3061" s="1">
        <v>41973</v>
      </c>
      <c r="B3061" s="13" t="s">
        <v>88</v>
      </c>
      <c r="C3061" t="s">
        <v>17</v>
      </c>
      <c r="D3061">
        <v>2</v>
      </c>
      <c r="E3061" t="str">
        <f>VLOOKUP(Ventas[[#This Row],[Representante]],Vendedores[],2,FALSE)</f>
        <v>Talara</v>
      </c>
      <c r="F3061" t="str">
        <f>VLOOKUP(Ventas[[#This Row],[CódigoProducto]],Productos[[CódigoProducto]:[Costo de venta]],2,FALSE)</f>
        <v>BLU Advance 5.0</v>
      </c>
      <c r="G3061">
        <f>VLOOKUP(Ventas[[#This Row],[CódigoProducto]],Productos[[CódigoProducto]:[Costo de venta]],3,FALSE)</f>
        <v>1620</v>
      </c>
      <c r="H3061">
        <f>VLOOKUP(Ventas[[#This Row],[CódigoProducto]],Productos[[CódigoProducto]:[Costo de venta]],4,FALSE)</f>
        <v>1350</v>
      </c>
    </row>
    <row r="3062" spans="1:8" ht="15.6" thickTop="1" thickBot="1" x14ac:dyDescent="0.35">
      <c r="A3062" s="1">
        <v>41973</v>
      </c>
      <c r="B3062" s="13" t="s">
        <v>89</v>
      </c>
      <c r="C3062" t="s">
        <v>16</v>
      </c>
      <c r="D3062">
        <v>2</v>
      </c>
      <c r="E3062" t="str">
        <f>VLOOKUP(Ventas[[#This Row],[Representante]],Vendedores[],2,FALSE)</f>
        <v>Paita</v>
      </c>
      <c r="F3062" t="str">
        <f>VLOOKUP(Ventas[[#This Row],[CódigoProducto]],Productos[[CódigoProducto]:[Costo de venta]],2,FALSE)</f>
        <v>Huawei Nexus 6P</v>
      </c>
      <c r="G3062">
        <f>VLOOKUP(Ventas[[#This Row],[CódigoProducto]],Productos[[CódigoProducto]:[Costo de venta]],3,FALSE)</f>
        <v>1624</v>
      </c>
      <c r="H3062">
        <f>VLOOKUP(Ventas[[#This Row],[CódigoProducto]],Productos[[CódigoProducto]:[Costo de venta]],4,FALSE)</f>
        <v>1450</v>
      </c>
    </row>
    <row r="3063" spans="1:8" ht="15.6" thickTop="1" thickBot="1" x14ac:dyDescent="0.35">
      <c r="A3063" s="1">
        <v>41973</v>
      </c>
      <c r="B3063" s="13" t="s">
        <v>41</v>
      </c>
      <c r="C3063" t="s">
        <v>22</v>
      </c>
      <c r="D3063">
        <v>4</v>
      </c>
      <c r="E3063" t="str">
        <f>VLOOKUP(Ventas[[#This Row],[Representante]],Vendedores[],2,FALSE)</f>
        <v>Chincha</v>
      </c>
      <c r="F3063" t="str">
        <f>VLOOKUP(Ventas[[#This Row],[CódigoProducto]],Productos[[CódigoProducto]:[Costo de venta]],2,FALSE)</f>
        <v>Samsung Galaxy S69</v>
      </c>
      <c r="G3063">
        <f>VLOOKUP(Ventas[[#This Row],[CódigoProducto]],Productos[[CódigoProducto]:[Costo de venta]],3,FALSE)</f>
        <v>998.4</v>
      </c>
      <c r="H3063">
        <f>VLOOKUP(Ventas[[#This Row],[CódigoProducto]],Productos[[CódigoProducto]:[Costo de venta]],4,FALSE)</f>
        <v>960</v>
      </c>
    </row>
    <row r="3064" spans="1:8" ht="15.6" thickTop="1" thickBot="1" x14ac:dyDescent="0.35">
      <c r="A3064" s="1">
        <v>41973</v>
      </c>
      <c r="B3064" s="13" t="s">
        <v>90</v>
      </c>
      <c r="C3064" t="s">
        <v>24</v>
      </c>
      <c r="D3064">
        <v>2</v>
      </c>
      <c r="E3064" t="str">
        <f>VLOOKUP(Ventas[[#This Row],[Representante]],Vendedores[],2,FALSE)</f>
        <v>Chimbote</v>
      </c>
      <c r="F3064" t="str">
        <f>VLOOKUP(Ventas[[#This Row],[CódigoProducto]],Productos[[CódigoProducto]:[Costo de venta]],2,FALSE)</f>
        <v>Samsung Galaxy S5</v>
      </c>
      <c r="G3064">
        <f>VLOOKUP(Ventas[[#This Row],[CódigoProducto]],Productos[[CódigoProducto]:[Costo de venta]],3,FALSE)</f>
        <v>2167.1999999999998</v>
      </c>
      <c r="H3064">
        <f>VLOOKUP(Ventas[[#This Row],[CódigoProducto]],Productos[[CódigoProducto]:[Costo de venta]],4,FALSE)</f>
        <v>1720</v>
      </c>
    </row>
    <row r="3065" spans="1:8" ht="15.6" thickTop="1" thickBot="1" x14ac:dyDescent="0.35">
      <c r="A3065" s="1">
        <v>41973</v>
      </c>
      <c r="B3065" s="13" t="s">
        <v>91</v>
      </c>
      <c r="C3065" t="s">
        <v>13</v>
      </c>
      <c r="D3065">
        <v>11</v>
      </c>
      <c r="E3065" t="str">
        <f>VLOOKUP(Ventas[[#This Row],[Representante]],Vendedores[],2,FALSE)</f>
        <v>Ica</v>
      </c>
      <c r="F3065" t="str">
        <f>VLOOKUP(Ventas[[#This Row],[CódigoProducto]],Productos[[CódigoProducto]:[Costo de venta]],2,FALSE)</f>
        <v>Xiaomi Redmi Note 9</v>
      </c>
      <c r="G3065">
        <f>VLOOKUP(Ventas[[#This Row],[CódigoProducto]],Productos[[CódigoProducto]:[Costo de venta]],3,FALSE)</f>
        <v>1683</v>
      </c>
      <c r="H3065">
        <f>VLOOKUP(Ventas[[#This Row],[CódigoProducto]],Productos[[CódigoProducto]:[Costo de venta]],4,FALSE)</f>
        <v>1530</v>
      </c>
    </row>
    <row r="3066" spans="1:8" ht="15.6" thickTop="1" thickBot="1" x14ac:dyDescent="0.35">
      <c r="A3066" s="1">
        <v>41973</v>
      </c>
      <c r="B3066" s="13" t="s">
        <v>42</v>
      </c>
      <c r="C3066" t="s">
        <v>23</v>
      </c>
      <c r="D3066">
        <v>1</v>
      </c>
      <c r="E3066" t="str">
        <f>VLOOKUP(Ventas[[#This Row],[Representante]],Vendedores[],2,FALSE)</f>
        <v>Huánuco</v>
      </c>
      <c r="F3066" t="str">
        <f>VLOOKUP(Ventas[[#This Row],[CódigoProducto]],Productos[[CódigoProducto]:[Costo de venta]],2,FALSE)</f>
        <v>Samsung Galaxy J7</v>
      </c>
      <c r="G3066">
        <f>VLOOKUP(Ventas[[#This Row],[CódigoProducto]],Productos[[CódigoProducto]:[Costo de venta]],3,FALSE)</f>
        <v>2016.5</v>
      </c>
      <c r="H3066">
        <f>VLOOKUP(Ventas[[#This Row],[CódigoProducto]],Productos[[CódigoProducto]:[Costo de venta]],4,FALSE)</f>
        <v>1850</v>
      </c>
    </row>
    <row r="3067" spans="1:8" ht="15.6" thickTop="1" thickBot="1" x14ac:dyDescent="0.35">
      <c r="A3067" s="1">
        <v>41973</v>
      </c>
      <c r="B3067" s="13" t="s">
        <v>92</v>
      </c>
      <c r="C3067" t="s">
        <v>17</v>
      </c>
      <c r="D3067">
        <v>1</v>
      </c>
      <c r="E3067" t="str">
        <f>VLOOKUP(Ventas[[#This Row],[Representante]],Vendedores[],2,FALSE)</f>
        <v>Arequipa</v>
      </c>
      <c r="F3067" t="str">
        <f>VLOOKUP(Ventas[[#This Row],[CódigoProducto]],Productos[[CódigoProducto]:[Costo de venta]],2,FALSE)</f>
        <v>BLU Advance 5.0</v>
      </c>
      <c r="G3067">
        <f>VLOOKUP(Ventas[[#This Row],[CódigoProducto]],Productos[[CódigoProducto]:[Costo de venta]],3,FALSE)</f>
        <v>1620</v>
      </c>
      <c r="H3067">
        <f>VLOOKUP(Ventas[[#This Row],[CódigoProducto]],Productos[[CódigoProducto]:[Costo de venta]],4,FALSE)</f>
        <v>1350</v>
      </c>
    </row>
    <row r="3068" spans="1:8" ht="15.6" thickTop="1" thickBot="1" x14ac:dyDescent="0.35">
      <c r="A3068" s="1">
        <v>41973</v>
      </c>
      <c r="B3068" s="13" t="s">
        <v>93</v>
      </c>
      <c r="C3068" t="s">
        <v>24</v>
      </c>
      <c r="D3068">
        <v>2</v>
      </c>
      <c r="E3068" t="str">
        <f>VLOOKUP(Ventas[[#This Row],[Representante]],Vendedores[],2,FALSE)</f>
        <v>Cajamarca</v>
      </c>
      <c r="F3068" t="str">
        <f>VLOOKUP(Ventas[[#This Row],[CódigoProducto]],Productos[[CódigoProducto]:[Costo de venta]],2,FALSE)</f>
        <v>Samsung Galaxy S5</v>
      </c>
      <c r="G3068">
        <f>VLOOKUP(Ventas[[#This Row],[CódigoProducto]],Productos[[CódigoProducto]:[Costo de venta]],3,FALSE)</f>
        <v>2167.1999999999998</v>
      </c>
      <c r="H3068">
        <f>VLOOKUP(Ventas[[#This Row],[CódigoProducto]],Productos[[CódigoProducto]:[Costo de venta]],4,FALSE)</f>
        <v>1720</v>
      </c>
    </row>
    <row r="3069" spans="1:8" ht="15.6" thickTop="1" thickBot="1" x14ac:dyDescent="0.35">
      <c r="A3069" s="1">
        <v>41973</v>
      </c>
      <c r="B3069" s="13" t="s">
        <v>35</v>
      </c>
      <c r="C3069" t="s">
        <v>15</v>
      </c>
      <c r="D3069">
        <v>21</v>
      </c>
      <c r="E3069" t="str">
        <f>VLOOKUP(Ventas[[#This Row],[Representante]],Vendedores[],2,FALSE)</f>
        <v>Huancayo</v>
      </c>
      <c r="F3069" t="str">
        <f>VLOOKUP(Ventas[[#This Row],[CódigoProducto]],Productos[[CódigoProducto]:[Costo de venta]],2,FALSE)</f>
        <v>Moto G Plus</v>
      </c>
      <c r="G3069">
        <f>VLOOKUP(Ventas[[#This Row],[CódigoProducto]],Productos[[CódigoProducto]:[Costo de venta]],3,FALSE)</f>
        <v>2376</v>
      </c>
      <c r="H3069">
        <f>VLOOKUP(Ventas[[#This Row],[CódigoProducto]],Productos[[CódigoProducto]:[Costo de venta]],4,FALSE)</f>
        <v>2200</v>
      </c>
    </row>
    <row r="3070" spans="1:8" ht="15.6" thickTop="1" thickBot="1" x14ac:dyDescent="0.35">
      <c r="A3070" s="1">
        <v>41973</v>
      </c>
      <c r="B3070" s="13" t="s">
        <v>94</v>
      </c>
      <c r="C3070" t="s">
        <v>14</v>
      </c>
      <c r="D3070">
        <v>1</v>
      </c>
      <c r="E3070" t="str">
        <f>VLOOKUP(Ventas[[#This Row],[Representante]],Vendedores[],2,FALSE)</f>
        <v>Piura</v>
      </c>
      <c r="F3070" t="str">
        <f>VLOOKUP(Ventas[[#This Row],[CódigoProducto]],Productos[[CódigoProducto]:[Costo de venta]],2,FALSE)</f>
        <v>Samsung Galaxy A20</v>
      </c>
      <c r="G3070">
        <f>VLOOKUP(Ventas[[#This Row],[CódigoProducto]],Productos[[CódigoProducto]:[Costo de venta]],3,FALSE)</f>
        <v>1725</v>
      </c>
      <c r="H3070">
        <f>VLOOKUP(Ventas[[#This Row],[CódigoProducto]],Productos[[CódigoProducto]:[Costo de venta]],4,FALSE)</f>
        <v>1500</v>
      </c>
    </row>
    <row r="3071" spans="1:8" ht="15.6" thickTop="1" thickBot="1" x14ac:dyDescent="0.35">
      <c r="A3071" s="1">
        <v>41973</v>
      </c>
      <c r="B3071" s="13" t="s">
        <v>95</v>
      </c>
      <c r="C3071" t="s">
        <v>21</v>
      </c>
      <c r="D3071">
        <v>4</v>
      </c>
      <c r="E3071" t="str">
        <f>VLOOKUP(Ventas[[#This Row],[Representante]],Vendedores[],2,FALSE)</f>
        <v>Chepén</v>
      </c>
      <c r="F3071" t="str">
        <f>VLOOKUP(Ventas[[#This Row],[CódigoProducto]],Productos[[CódigoProducto]:[Costo de venta]],2,FALSE)</f>
        <v>BLU Studio X8</v>
      </c>
      <c r="G3071">
        <f>VLOOKUP(Ventas[[#This Row],[CódigoProducto]],Productos[[CódigoProducto]:[Costo de venta]],3,FALSE)</f>
        <v>1012</v>
      </c>
      <c r="H3071">
        <f>VLOOKUP(Ventas[[#This Row],[CódigoProducto]],Productos[[CódigoProducto]:[Costo de venta]],4,FALSE)</f>
        <v>920</v>
      </c>
    </row>
    <row r="3072" spans="1:8" ht="15.6" thickTop="1" thickBot="1" x14ac:dyDescent="0.35">
      <c r="A3072" s="1">
        <v>41973</v>
      </c>
      <c r="B3072" s="13" t="s">
        <v>96</v>
      </c>
      <c r="C3072" t="s">
        <v>20</v>
      </c>
      <c r="D3072">
        <v>1</v>
      </c>
      <c r="E3072" t="str">
        <f>VLOOKUP(Ventas[[#This Row],[Representante]],Vendedores[],2,FALSE)</f>
        <v>Juliaca</v>
      </c>
      <c r="F3072" t="str">
        <f>VLOOKUP(Ventas[[#This Row],[CódigoProducto]],Productos[[CódigoProducto]:[Costo de venta]],2,FALSE)</f>
        <v>ALCATEL OneTouch</v>
      </c>
      <c r="G3072">
        <f>VLOOKUP(Ventas[[#This Row],[CódigoProducto]],Productos[[CódigoProducto]:[Costo de venta]],3,FALSE)</f>
        <v>1020</v>
      </c>
      <c r="H3072">
        <f>VLOOKUP(Ventas[[#This Row],[CódigoProducto]],Productos[[CódigoProducto]:[Costo de venta]],4,FALSE)</f>
        <v>850</v>
      </c>
    </row>
    <row r="3073" spans="1:8" ht="15.6" thickTop="1" thickBot="1" x14ac:dyDescent="0.35">
      <c r="A3073" s="1">
        <v>41973</v>
      </c>
      <c r="B3073" s="13" t="s">
        <v>97</v>
      </c>
      <c r="C3073" t="s">
        <v>22</v>
      </c>
      <c r="D3073">
        <v>4</v>
      </c>
      <c r="E3073" t="str">
        <f>VLOOKUP(Ventas[[#This Row],[Representante]],Vendedores[],2,FALSE)</f>
        <v>Pucallpa</v>
      </c>
      <c r="F3073" t="str">
        <f>VLOOKUP(Ventas[[#This Row],[CódigoProducto]],Productos[[CódigoProducto]:[Costo de venta]],2,FALSE)</f>
        <v>Samsung Galaxy S69</v>
      </c>
      <c r="G3073">
        <f>VLOOKUP(Ventas[[#This Row],[CódigoProducto]],Productos[[CódigoProducto]:[Costo de venta]],3,FALSE)</f>
        <v>998.4</v>
      </c>
      <c r="H3073">
        <f>VLOOKUP(Ventas[[#This Row],[CódigoProducto]],Productos[[CódigoProducto]:[Costo de venta]],4,FALSE)</f>
        <v>960</v>
      </c>
    </row>
    <row r="3074" spans="1:8" ht="15.6" thickTop="1" thickBot="1" x14ac:dyDescent="0.35">
      <c r="A3074" s="1">
        <v>41973</v>
      </c>
      <c r="B3074" s="13" t="s">
        <v>98</v>
      </c>
      <c r="C3074" t="s">
        <v>23</v>
      </c>
      <c r="D3074">
        <v>3</v>
      </c>
      <c r="E3074" t="str">
        <f>VLOOKUP(Ventas[[#This Row],[Representante]],Vendedores[],2,FALSE)</f>
        <v>Lima</v>
      </c>
      <c r="F3074" t="str">
        <f>VLOOKUP(Ventas[[#This Row],[CódigoProducto]],Productos[[CódigoProducto]:[Costo de venta]],2,FALSE)</f>
        <v>Samsung Galaxy J7</v>
      </c>
      <c r="G3074">
        <f>VLOOKUP(Ventas[[#This Row],[CódigoProducto]],Productos[[CódigoProducto]:[Costo de venta]],3,FALSE)</f>
        <v>2016.5</v>
      </c>
      <c r="H3074">
        <f>VLOOKUP(Ventas[[#This Row],[CódigoProducto]],Productos[[CódigoProducto]:[Costo de venta]],4,FALSE)</f>
        <v>1850</v>
      </c>
    </row>
    <row r="3075" spans="1:8" ht="15.6" thickTop="1" thickBot="1" x14ac:dyDescent="0.35">
      <c r="A3075" s="1">
        <v>41973</v>
      </c>
      <c r="B3075" s="13" t="s">
        <v>99</v>
      </c>
      <c r="C3075" t="s">
        <v>24</v>
      </c>
      <c r="D3075">
        <v>21</v>
      </c>
      <c r="E3075" t="str">
        <f>VLOOKUP(Ventas[[#This Row],[Representante]],Vendedores[],2,FALSE)</f>
        <v>Chiclayo</v>
      </c>
      <c r="F3075" t="str">
        <f>VLOOKUP(Ventas[[#This Row],[CódigoProducto]],Productos[[CódigoProducto]:[Costo de venta]],2,FALSE)</f>
        <v>Samsung Galaxy S5</v>
      </c>
      <c r="G3075">
        <f>VLOOKUP(Ventas[[#This Row],[CódigoProducto]],Productos[[CódigoProducto]:[Costo de venta]],3,FALSE)</f>
        <v>2167.1999999999998</v>
      </c>
      <c r="H3075">
        <f>VLOOKUP(Ventas[[#This Row],[CódigoProducto]],Productos[[CódigoProducto]:[Costo de venta]],4,FALSE)</f>
        <v>1720</v>
      </c>
    </row>
    <row r="3076" spans="1:8" ht="15.6" thickTop="1" thickBot="1" x14ac:dyDescent="0.35">
      <c r="A3076" s="1">
        <v>41973</v>
      </c>
      <c r="B3076" s="13" t="s">
        <v>100</v>
      </c>
      <c r="C3076" t="s">
        <v>17</v>
      </c>
      <c r="D3076">
        <v>3</v>
      </c>
      <c r="E3076" t="str">
        <f>VLOOKUP(Ventas[[#This Row],[Representante]],Vendedores[],2,FALSE)</f>
        <v>Cerro de Pasco</v>
      </c>
      <c r="F3076" t="str">
        <f>VLOOKUP(Ventas[[#This Row],[CódigoProducto]],Productos[[CódigoProducto]:[Costo de venta]],2,FALSE)</f>
        <v>BLU Advance 5.0</v>
      </c>
      <c r="G3076">
        <f>VLOOKUP(Ventas[[#This Row],[CódigoProducto]],Productos[[CódigoProducto]:[Costo de venta]],3,FALSE)</f>
        <v>1620</v>
      </c>
      <c r="H3076">
        <f>VLOOKUP(Ventas[[#This Row],[CódigoProducto]],Productos[[CódigoProducto]:[Costo de venta]],4,FALSE)</f>
        <v>1350</v>
      </c>
    </row>
    <row r="3077" spans="1:8" ht="15.6" thickTop="1" thickBot="1" x14ac:dyDescent="0.35">
      <c r="A3077" s="1">
        <v>41973</v>
      </c>
      <c r="B3077" s="13" t="s">
        <v>101</v>
      </c>
      <c r="C3077" t="s">
        <v>20</v>
      </c>
      <c r="D3077">
        <v>2</v>
      </c>
      <c r="E3077" t="str">
        <f>VLOOKUP(Ventas[[#This Row],[Representante]],Vendedores[],2,FALSE)</f>
        <v>Cañete</v>
      </c>
      <c r="F3077" t="str">
        <f>VLOOKUP(Ventas[[#This Row],[CódigoProducto]],Productos[[CódigoProducto]:[Costo de venta]],2,FALSE)</f>
        <v>ALCATEL OneTouch</v>
      </c>
      <c r="G3077">
        <f>VLOOKUP(Ventas[[#This Row],[CódigoProducto]],Productos[[CódigoProducto]:[Costo de venta]],3,FALSE)</f>
        <v>1020</v>
      </c>
      <c r="H3077">
        <f>VLOOKUP(Ventas[[#This Row],[CódigoProducto]],Productos[[CódigoProducto]:[Costo de venta]],4,FALSE)</f>
        <v>850</v>
      </c>
    </row>
    <row r="3078" spans="1:8" ht="15.6" thickTop="1" thickBot="1" x14ac:dyDescent="0.35">
      <c r="A3078" s="1">
        <v>41973</v>
      </c>
      <c r="B3078" s="13" t="s">
        <v>102</v>
      </c>
      <c r="C3078" t="s">
        <v>16</v>
      </c>
      <c r="D3078">
        <v>2</v>
      </c>
      <c r="E3078" t="str">
        <f>VLOOKUP(Ventas[[#This Row],[Representante]],Vendedores[],2,FALSE)</f>
        <v>Moyobamba</v>
      </c>
      <c r="F3078" t="str">
        <f>VLOOKUP(Ventas[[#This Row],[CódigoProducto]],Productos[[CódigoProducto]:[Costo de venta]],2,FALSE)</f>
        <v>Huawei Nexus 6P</v>
      </c>
      <c r="G3078">
        <f>VLOOKUP(Ventas[[#This Row],[CódigoProducto]],Productos[[CódigoProducto]:[Costo de venta]],3,FALSE)</f>
        <v>1624</v>
      </c>
      <c r="H3078">
        <f>VLOOKUP(Ventas[[#This Row],[CódigoProducto]],Productos[[CódigoProducto]:[Costo de venta]],4,FALSE)</f>
        <v>1450</v>
      </c>
    </row>
    <row r="3079" spans="1:8" ht="15.6" thickTop="1" thickBot="1" x14ac:dyDescent="0.35">
      <c r="A3079" s="1">
        <v>41973</v>
      </c>
      <c r="B3079" s="13" t="s">
        <v>53</v>
      </c>
      <c r="C3079" t="s">
        <v>15</v>
      </c>
      <c r="D3079">
        <v>15</v>
      </c>
      <c r="E3079" t="str">
        <f>VLOOKUP(Ventas[[#This Row],[Representante]],Vendedores[],2,FALSE)</f>
        <v>Arequipa</v>
      </c>
      <c r="F3079" t="str">
        <f>VLOOKUP(Ventas[[#This Row],[CódigoProducto]],Productos[[CódigoProducto]:[Costo de venta]],2,FALSE)</f>
        <v>Moto G Plus</v>
      </c>
      <c r="G3079">
        <f>VLOOKUP(Ventas[[#This Row],[CódigoProducto]],Productos[[CódigoProducto]:[Costo de venta]],3,FALSE)</f>
        <v>2376</v>
      </c>
      <c r="H3079">
        <f>VLOOKUP(Ventas[[#This Row],[CódigoProducto]],Productos[[CódigoProducto]:[Costo de venta]],4,FALSE)</f>
        <v>2200</v>
      </c>
    </row>
    <row r="3080" spans="1:8" ht="15.6" thickTop="1" thickBot="1" x14ac:dyDescent="0.35">
      <c r="A3080" s="1">
        <v>41973</v>
      </c>
      <c r="B3080" s="13" t="s">
        <v>50</v>
      </c>
      <c r="C3080" t="s">
        <v>24</v>
      </c>
      <c r="D3080">
        <v>3</v>
      </c>
      <c r="E3080" t="str">
        <f>VLOOKUP(Ventas[[#This Row],[Representante]],Vendedores[],2,FALSE)</f>
        <v>Cajamarca</v>
      </c>
      <c r="F3080" t="str">
        <f>VLOOKUP(Ventas[[#This Row],[CódigoProducto]],Productos[[CódigoProducto]:[Costo de venta]],2,FALSE)</f>
        <v>Samsung Galaxy S5</v>
      </c>
      <c r="G3080">
        <f>VLOOKUP(Ventas[[#This Row],[CódigoProducto]],Productos[[CódigoProducto]:[Costo de venta]],3,FALSE)</f>
        <v>2167.1999999999998</v>
      </c>
      <c r="H3080">
        <f>VLOOKUP(Ventas[[#This Row],[CódigoProducto]],Productos[[CódigoProducto]:[Costo de venta]],4,FALSE)</f>
        <v>1720</v>
      </c>
    </row>
    <row r="3081" spans="1:8" ht="15.6" thickTop="1" thickBot="1" x14ac:dyDescent="0.35">
      <c r="A3081" s="1">
        <v>41973</v>
      </c>
      <c r="B3081" s="13" t="s">
        <v>34</v>
      </c>
      <c r="C3081" t="s">
        <v>21</v>
      </c>
      <c r="D3081">
        <v>1</v>
      </c>
      <c r="E3081" t="str">
        <f>VLOOKUP(Ventas[[#This Row],[Representante]],Vendedores[],2,FALSE)</f>
        <v>Ica</v>
      </c>
      <c r="F3081" t="str">
        <f>VLOOKUP(Ventas[[#This Row],[CódigoProducto]],Productos[[CódigoProducto]:[Costo de venta]],2,FALSE)</f>
        <v>BLU Studio X8</v>
      </c>
      <c r="G3081">
        <f>VLOOKUP(Ventas[[#This Row],[CódigoProducto]],Productos[[CódigoProducto]:[Costo de venta]],3,FALSE)</f>
        <v>1012</v>
      </c>
      <c r="H3081">
        <f>VLOOKUP(Ventas[[#This Row],[CódigoProducto]],Productos[[CódigoProducto]:[Costo de venta]],4,FALSE)</f>
        <v>920</v>
      </c>
    </row>
    <row r="3082" spans="1:8" ht="15.6" thickTop="1" thickBot="1" x14ac:dyDescent="0.35">
      <c r="A3082" s="1">
        <v>41973</v>
      </c>
      <c r="B3082" s="13" t="s">
        <v>32</v>
      </c>
      <c r="C3082" t="s">
        <v>24</v>
      </c>
      <c r="D3082">
        <v>2</v>
      </c>
      <c r="E3082" t="str">
        <f>VLOOKUP(Ventas[[#This Row],[Representante]],Vendedores[],2,FALSE)</f>
        <v>Trujillo</v>
      </c>
      <c r="F3082" t="str">
        <f>VLOOKUP(Ventas[[#This Row],[CódigoProducto]],Productos[[CódigoProducto]:[Costo de venta]],2,FALSE)</f>
        <v>Samsung Galaxy S5</v>
      </c>
      <c r="G3082">
        <f>VLOOKUP(Ventas[[#This Row],[CódigoProducto]],Productos[[CódigoProducto]:[Costo de venta]],3,FALSE)</f>
        <v>2167.1999999999998</v>
      </c>
      <c r="H3082">
        <f>VLOOKUP(Ventas[[#This Row],[CódigoProducto]],Productos[[CódigoProducto]:[Costo de venta]],4,FALSE)</f>
        <v>1720</v>
      </c>
    </row>
    <row r="3083" spans="1:8" ht="15.6" thickTop="1" thickBot="1" x14ac:dyDescent="0.35">
      <c r="A3083" s="1">
        <v>41973</v>
      </c>
      <c r="B3083" s="13" t="s">
        <v>59</v>
      </c>
      <c r="C3083" t="s">
        <v>14</v>
      </c>
      <c r="D3083">
        <v>11</v>
      </c>
      <c r="E3083" t="str">
        <f>VLOOKUP(Ventas[[#This Row],[Representante]],Vendedores[],2,FALSE)</f>
        <v>Huaral</v>
      </c>
      <c r="F3083" t="str">
        <f>VLOOKUP(Ventas[[#This Row],[CódigoProducto]],Productos[[CódigoProducto]:[Costo de venta]],2,FALSE)</f>
        <v>Samsung Galaxy A20</v>
      </c>
      <c r="G3083">
        <f>VLOOKUP(Ventas[[#This Row],[CódigoProducto]],Productos[[CódigoProducto]:[Costo de venta]],3,FALSE)</f>
        <v>1725</v>
      </c>
      <c r="H3083">
        <f>VLOOKUP(Ventas[[#This Row],[CódigoProducto]],Productos[[CódigoProducto]:[Costo de venta]],4,FALSE)</f>
        <v>1500</v>
      </c>
    </row>
    <row r="3084" spans="1:8" ht="15.6" thickTop="1" thickBot="1" x14ac:dyDescent="0.35">
      <c r="A3084" s="1">
        <v>41973</v>
      </c>
      <c r="B3084" s="13" t="s">
        <v>37</v>
      </c>
      <c r="C3084" t="s">
        <v>24</v>
      </c>
      <c r="D3084">
        <v>1</v>
      </c>
      <c r="E3084" t="str">
        <f>VLOOKUP(Ventas[[#This Row],[Representante]],Vendedores[],2,FALSE)</f>
        <v>Chiclayo</v>
      </c>
      <c r="F3084" t="str">
        <f>VLOOKUP(Ventas[[#This Row],[CódigoProducto]],Productos[[CódigoProducto]:[Costo de venta]],2,FALSE)</f>
        <v>Samsung Galaxy S5</v>
      </c>
      <c r="G3084">
        <f>VLOOKUP(Ventas[[#This Row],[CódigoProducto]],Productos[[CódigoProducto]:[Costo de venta]],3,FALSE)</f>
        <v>2167.1999999999998</v>
      </c>
      <c r="H3084">
        <f>VLOOKUP(Ventas[[#This Row],[CódigoProducto]],Productos[[CódigoProducto]:[Costo de venta]],4,FALSE)</f>
        <v>1720</v>
      </c>
    </row>
    <row r="3085" spans="1:8" ht="15.6" thickTop="1" thickBot="1" x14ac:dyDescent="0.35">
      <c r="A3085" s="1">
        <v>41973</v>
      </c>
      <c r="B3085" s="13" t="s">
        <v>38</v>
      </c>
      <c r="C3085" t="s">
        <v>13</v>
      </c>
      <c r="D3085">
        <v>3</v>
      </c>
      <c r="E3085" t="str">
        <f>VLOOKUP(Ventas[[#This Row],[Representante]],Vendedores[],2,FALSE)</f>
        <v>Catacaos</v>
      </c>
      <c r="F3085" t="str">
        <f>VLOOKUP(Ventas[[#This Row],[CódigoProducto]],Productos[[CódigoProducto]:[Costo de venta]],2,FALSE)</f>
        <v>Xiaomi Redmi Note 9</v>
      </c>
      <c r="G3085">
        <f>VLOOKUP(Ventas[[#This Row],[CódigoProducto]],Productos[[CódigoProducto]:[Costo de venta]],3,FALSE)</f>
        <v>1683</v>
      </c>
      <c r="H3085">
        <f>VLOOKUP(Ventas[[#This Row],[CódigoProducto]],Productos[[CódigoProducto]:[Costo de venta]],4,FALSE)</f>
        <v>1530</v>
      </c>
    </row>
    <row r="3086" spans="1:8" ht="15.6" thickTop="1" thickBot="1" x14ac:dyDescent="0.35">
      <c r="A3086" s="1">
        <v>41973</v>
      </c>
      <c r="B3086" s="13" t="s">
        <v>43</v>
      </c>
      <c r="C3086" t="s">
        <v>17</v>
      </c>
      <c r="D3086">
        <v>2</v>
      </c>
      <c r="E3086" t="str">
        <f>VLOOKUP(Ventas[[#This Row],[Representante]],Vendedores[],2,FALSE)</f>
        <v>Huancayo</v>
      </c>
      <c r="F3086" t="str">
        <f>VLOOKUP(Ventas[[#This Row],[CódigoProducto]],Productos[[CódigoProducto]:[Costo de venta]],2,FALSE)</f>
        <v>BLU Advance 5.0</v>
      </c>
      <c r="G3086">
        <f>VLOOKUP(Ventas[[#This Row],[CódigoProducto]],Productos[[CódigoProducto]:[Costo de venta]],3,FALSE)</f>
        <v>1620</v>
      </c>
      <c r="H3086">
        <f>VLOOKUP(Ventas[[#This Row],[CódigoProducto]],Productos[[CódigoProducto]:[Costo de venta]],4,FALSE)</f>
        <v>1350</v>
      </c>
    </row>
    <row r="3087" spans="1:8" ht="15.6" thickTop="1" thickBot="1" x14ac:dyDescent="0.35">
      <c r="A3087" s="1">
        <v>41973</v>
      </c>
      <c r="B3087" s="13" t="s">
        <v>49</v>
      </c>
      <c r="C3087" t="s">
        <v>18</v>
      </c>
      <c r="D3087">
        <v>1</v>
      </c>
      <c r="E3087" t="str">
        <f>VLOOKUP(Ventas[[#This Row],[Representante]],Vendedores[],2,FALSE)</f>
        <v>Piura</v>
      </c>
      <c r="F3087" t="str">
        <f>VLOOKUP(Ventas[[#This Row],[CódigoProducto]],Productos[[CódigoProducto]:[Costo de venta]],2,FALSE)</f>
        <v>Apple iPhone 6</v>
      </c>
      <c r="G3087">
        <f>VLOOKUP(Ventas[[#This Row],[CódigoProducto]],Productos[[CódigoProducto]:[Costo de venta]],3,FALSE)</f>
        <v>1312.5</v>
      </c>
      <c r="H3087">
        <f>VLOOKUP(Ventas[[#This Row],[CódigoProducto]],Productos[[CódigoProducto]:[Costo de venta]],4,FALSE)</f>
        <v>1250</v>
      </c>
    </row>
    <row r="3088" spans="1:8" ht="15.6" thickTop="1" thickBot="1" x14ac:dyDescent="0.35">
      <c r="A3088" s="1">
        <v>41973</v>
      </c>
      <c r="B3088" s="13" t="s">
        <v>33</v>
      </c>
      <c r="C3088" t="s">
        <v>21</v>
      </c>
      <c r="D3088">
        <v>1</v>
      </c>
      <c r="E3088" t="str">
        <f>VLOOKUP(Ventas[[#This Row],[Representante]],Vendedores[],2,FALSE)</f>
        <v>Lima</v>
      </c>
      <c r="F3088" t="str">
        <f>VLOOKUP(Ventas[[#This Row],[CódigoProducto]],Productos[[CódigoProducto]:[Costo de venta]],2,FALSE)</f>
        <v>BLU Studio X8</v>
      </c>
      <c r="G3088">
        <f>VLOOKUP(Ventas[[#This Row],[CódigoProducto]],Productos[[CódigoProducto]:[Costo de venta]],3,FALSE)</f>
        <v>1012</v>
      </c>
      <c r="H3088">
        <f>VLOOKUP(Ventas[[#This Row],[CódigoProducto]],Productos[[CódigoProducto]:[Costo de venta]],4,FALSE)</f>
        <v>920</v>
      </c>
    </row>
    <row r="3089" spans="1:8" ht="15.6" thickTop="1" thickBot="1" x14ac:dyDescent="0.35">
      <c r="A3089" s="1">
        <v>41973</v>
      </c>
      <c r="B3089" s="13" t="s">
        <v>48</v>
      </c>
      <c r="C3089" t="s">
        <v>24</v>
      </c>
      <c r="D3089">
        <v>3</v>
      </c>
      <c r="E3089" t="str">
        <f>VLOOKUP(Ventas[[#This Row],[Representante]],Vendedores[],2,FALSE)</f>
        <v>Cusco</v>
      </c>
      <c r="F3089" t="str">
        <f>VLOOKUP(Ventas[[#This Row],[CódigoProducto]],Productos[[CódigoProducto]:[Costo de venta]],2,FALSE)</f>
        <v>Samsung Galaxy S5</v>
      </c>
      <c r="G3089">
        <f>VLOOKUP(Ventas[[#This Row],[CódigoProducto]],Productos[[CódigoProducto]:[Costo de venta]],3,FALSE)</f>
        <v>2167.1999999999998</v>
      </c>
      <c r="H3089">
        <f>VLOOKUP(Ventas[[#This Row],[CódigoProducto]],Productos[[CódigoProducto]:[Costo de venta]],4,FALSE)</f>
        <v>1720</v>
      </c>
    </row>
    <row r="3090" spans="1:8" ht="15.6" thickTop="1" thickBot="1" x14ac:dyDescent="0.35">
      <c r="A3090" s="1">
        <v>41973</v>
      </c>
      <c r="B3090" s="13" t="s">
        <v>53</v>
      </c>
      <c r="C3090" t="s">
        <v>17</v>
      </c>
      <c r="D3090">
        <v>2</v>
      </c>
      <c r="E3090" t="str">
        <f>VLOOKUP(Ventas[[#This Row],[Representante]],Vendedores[],2,FALSE)</f>
        <v>Arequipa</v>
      </c>
      <c r="F3090" t="str">
        <f>VLOOKUP(Ventas[[#This Row],[CódigoProducto]],Productos[[CódigoProducto]:[Costo de venta]],2,FALSE)</f>
        <v>BLU Advance 5.0</v>
      </c>
      <c r="G3090">
        <f>VLOOKUP(Ventas[[#This Row],[CódigoProducto]],Productos[[CódigoProducto]:[Costo de venta]],3,FALSE)</f>
        <v>1620</v>
      </c>
      <c r="H3090">
        <f>VLOOKUP(Ventas[[#This Row],[CódigoProducto]],Productos[[CódigoProducto]:[Costo de venta]],4,FALSE)</f>
        <v>1350</v>
      </c>
    </row>
    <row r="3091" spans="1:8" ht="15.6" thickTop="1" thickBot="1" x14ac:dyDescent="0.35">
      <c r="A3091" s="1">
        <v>41973</v>
      </c>
      <c r="B3091" s="13" t="s">
        <v>32</v>
      </c>
      <c r="C3091" t="s">
        <v>17</v>
      </c>
      <c r="D3091">
        <v>2</v>
      </c>
      <c r="E3091" t="str">
        <f>VLOOKUP(Ventas[[#This Row],[Representante]],Vendedores[],2,FALSE)</f>
        <v>Trujillo</v>
      </c>
      <c r="F3091" t="str">
        <f>VLOOKUP(Ventas[[#This Row],[CódigoProducto]],Productos[[CódigoProducto]:[Costo de venta]],2,FALSE)</f>
        <v>BLU Advance 5.0</v>
      </c>
      <c r="G3091">
        <f>VLOOKUP(Ventas[[#This Row],[CódigoProducto]],Productos[[CódigoProducto]:[Costo de venta]],3,FALSE)</f>
        <v>1620</v>
      </c>
      <c r="H3091">
        <f>VLOOKUP(Ventas[[#This Row],[CódigoProducto]],Productos[[CódigoProducto]:[Costo de venta]],4,FALSE)</f>
        <v>1350</v>
      </c>
    </row>
    <row r="3092" spans="1:8" ht="15.6" thickTop="1" thickBot="1" x14ac:dyDescent="0.35">
      <c r="A3092" s="1">
        <v>41973</v>
      </c>
      <c r="B3092" s="13" t="s">
        <v>37</v>
      </c>
      <c r="C3092" t="s">
        <v>19</v>
      </c>
      <c r="D3092">
        <v>3</v>
      </c>
      <c r="E3092" t="str">
        <f>VLOOKUP(Ventas[[#This Row],[Representante]],Vendedores[],2,FALSE)</f>
        <v>Chiclayo</v>
      </c>
      <c r="F3092" t="str">
        <f>VLOOKUP(Ventas[[#This Row],[CódigoProducto]],Productos[[CódigoProducto]:[Costo de venta]],2,FALSE)</f>
        <v>ASUS ZenFone 3</v>
      </c>
      <c r="G3092">
        <f>VLOOKUP(Ventas[[#This Row],[CódigoProducto]],Productos[[CódigoProducto]:[Costo de venta]],3,FALSE)</f>
        <v>2013</v>
      </c>
      <c r="H3092">
        <f>VLOOKUP(Ventas[[#This Row],[CódigoProducto]],Productos[[CódigoProducto]:[Costo de venta]],4,FALSE)</f>
        <v>1650</v>
      </c>
    </row>
    <row r="3093" spans="1:8" ht="15.6" thickTop="1" thickBot="1" x14ac:dyDescent="0.35">
      <c r="A3093" s="1">
        <v>41973</v>
      </c>
      <c r="B3093" s="13" t="s">
        <v>49</v>
      </c>
      <c r="C3093" t="s">
        <v>17</v>
      </c>
      <c r="D3093">
        <v>1</v>
      </c>
      <c r="E3093" t="str">
        <f>VLOOKUP(Ventas[[#This Row],[Representante]],Vendedores[],2,FALSE)</f>
        <v>Piura</v>
      </c>
      <c r="F3093" t="str">
        <f>VLOOKUP(Ventas[[#This Row],[CódigoProducto]],Productos[[CódigoProducto]:[Costo de venta]],2,FALSE)</f>
        <v>BLU Advance 5.0</v>
      </c>
      <c r="G3093">
        <f>VLOOKUP(Ventas[[#This Row],[CódigoProducto]],Productos[[CódigoProducto]:[Costo de venta]],3,FALSE)</f>
        <v>1620</v>
      </c>
      <c r="H3093">
        <f>VLOOKUP(Ventas[[#This Row],[CódigoProducto]],Productos[[CódigoProducto]:[Costo de venta]],4,FALSE)</f>
        <v>1350</v>
      </c>
    </row>
    <row r="3094" spans="1:8" ht="15.6" thickTop="1" thickBot="1" x14ac:dyDescent="0.35">
      <c r="A3094" s="1">
        <v>41973</v>
      </c>
      <c r="B3094" s="13" t="s">
        <v>40</v>
      </c>
      <c r="C3094" t="s">
        <v>22</v>
      </c>
      <c r="D3094">
        <v>1</v>
      </c>
      <c r="E3094" t="str">
        <f>VLOOKUP(Ventas[[#This Row],[Representante]],Vendedores[],2,FALSE)</f>
        <v>Iquitos</v>
      </c>
      <c r="F3094" t="str">
        <f>VLOOKUP(Ventas[[#This Row],[CódigoProducto]],Productos[[CódigoProducto]:[Costo de venta]],2,FALSE)</f>
        <v>Samsung Galaxy S69</v>
      </c>
      <c r="G3094">
        <f>VLOOKUP(Ventas[[#This Row],[CódigoProducto]],Productos[[CódigoProducto]:[Costo de venta]],3,FALSE)</f>
        <v>998.4</v>
      </c>
      <c r="H3094">
        <f>VLOOKUP(Ventas[[#This Row],[CódigoProducto]],Productos[[CódigoProducto]:[Costo de venta]],4,FALSE)</f>
        <v>960</v>
      </c>
    </row>
    <row r="3095" spans="1:8" ht="15.6" thickTop="1" thickBot="1" x14ac:dyDescent="0.35">
      <c r="A3095" s="1">
        <v>41973</v>
      </c>
      <c r="B3095" s="13" t="s">
        <v>43</v>
      </c>
      <c r="C3095" t="s">
        <v>24</v>
      </c>
      <c r="D3095">
        <v>1</v>
      </c>
      <c r="E3095" t="str">
        <f>VLOOKUP(Ventas[[#This Row],[Representante]],Vendedores[],2,FALSE)</f>
        <v>Huancayo</v>
      </c>
      <c r="F3095" t="str">
        <f>VLOOKUP(Ventas[[#This Row],[CódigoProducto]],Productos[[CódigoProducto]:[Costo de venta]],2,FALSE)</f>
        <v>Samsung Galaxy S5</v>
      </c>
      <c r="G3095">
        <f>VLOOKUP(Ventas[[#This Row],[CódigoProducto]],Productos[[CódigoProducto]:[Costo de venta]],3,FALSE)</f>
        <v>2167.1999999999998</v>
      </c>
      <c r="H3095">
        <f>VLOOKUP(Ventas[[#This Row],[CódigoProducto]],Productos[[CódigoProducto]:[Costo de venta]],4,FALSE)</f>
        <v>1720</v>
      </c>
    </row>
    <row r="3096" spans="1:8" ht="15.6" thickTop="1" thickBot="1" x14ac:dyDescent="0.35">
      <c r="A3096" s="1">
        <v>41973</v>
      </c>
      <c r="B3096" s="13" t="s">
        <v>47</v>
      </c>
      <c r="C3096" t="s">
        <v>22</v>
      </c>
      <c r="D3096">
        <v>3</v>
      </c>
      <c r="E3096" t="str">
        <f>VLOOKUP(Ventas[[#This Row],[Representante]],Vendedores[],2,FALSE)</f>
        <v>Chimbote</v>
      </c>
      <c r="F3096" t="str">
        <f>VLOOKUP(Ventas[[#This Row],[CódigoProducto]],Productos[[CódigoProducto]:[Costo de venta]],2,FALSE)</f>
        <v>Samsung Galaxy S69</v>
      </c>
      <c r="G3096">
        <f>VLOOKUP(Ventas[[#This Row],[CódigoProducto]],Productos[[CódigoProducto]:[Costo de venta]],3,FALSE)</f>
        <v>998.4</v>
      </c>
      <c r="H3096">
        <f>VLOOKUP(Ventas[[#This Row],[CódigoProducto]],Productos[[CódigoProducto]:[Costo de venta]],4,FALSE)</f>
        <v>960</v>
      </c>
    </row>
    <row r="3097" spans="1:8" ht="15.6" thickTop="1" thickBot="1" x14ac:dyDescent="0.35">
      <c r="A3097" s="1">
        <v>41973</v>
      </c>
      <c r="B3097" s="13" t="s">
        <v>39</v>
      </c>
      <c r="C3097" t="s">
        <v>23</v>
      </c>
      <c r="D3097">
        <v>2</v>
      </c>
      <c r="E3097" t="str">
        <f>VLOOKUP(Ventas[[#This Row],[Representante]],Vendedores[],2,FALSE)</f>
        <v>Tacna</v>
      </c>
      <c r="F3097" t="str">
        <f>VLOOKUP(Ventas[[#This Row],[CódigoProducto]],Productos[[CódigoProducto]:[Costo de venta]],2,FALSE)</f>
        <v>Samsung Galaxy J7</v>
      </c>
      <c r="G3097">
        <f>VLOOKUP(Ventas[[#This Row],[CódigoProducto]],Productos[[CódigoProducto]:[Costo de venta]],3,FALSE)</f>
        <v>2016.5</v>
      </c>
      <c r="H3097">
        <f>VLOOKUP(Ventas[[#This Row],[CódigoProducto]],Productos[[CódigoProducto]:[Costo de venta]],4,FALSE)</f>
        <v>1850</v>
      </c>
    </row>
    <row r="3098" spans="1:8" ht="15.6" thickTop="1" thickBot="1" x14ac:dyDescent="0.35">
      <c r="A3098" s="1">
        <v>41973</v>
      </c>
      <c r="B3098" s="13" t="s">
        <v>56</v>
      </c>
      <c r="C3098" t="s">
        <v>19</v>
      </c>
      <c r="D3098">
        <v>3</v>
      </c>
      <c r="E3098" t="str">
        <f>VLOOKUP(Ventas[[#This Row],[Representante]],Vendedores[],2,FALSE)</f>
        <v>Juliaca</v>
      </c>
      <c r="F3098" t="str">
        <f>VLOOKUP(Ventas[[#This Row],[CódigoProducto]],Productos[[CódigoProducto]:[Costo de venta]],2,FALSE)</f>
        <v>ASUS ZenFone 3</v>
      </c>
      <c r="G3098">
        <f>VLOOKUP(Ventas[[#This Row],[CódigoProducto]],Productos[[CódigoProducto]:[Costo de venta]],3,FALSE)</f>
        <v>2013</v>
      </c>
      <c r="H3098">
        <f>VLOOKUP(Ventas[[#This Row],[CódigoProducto]],Productos[[CódigoProducto]:[Costo de venta]],4,FALSE)</f>
        <v>1650</v>
      </c>
    </row>
    <row r="3099" spans="1:8" ht="15.6" thickTop="1" thickBot="1" x14ac:dyDescent="0.35">
      <c r="A3099" s="1">
        <v>41973</v>
      </c>
      <c r="B3099" s="13" t="s">
        <v>34</v>
      </c>
      <c r="C3099" t="s">
        <v>24</v>
      </c>
      <c r="D3099">
        <v>2</v>
      </c>
      <c r="E3099" t="str">
        <f>VLOOKUP(Ventas[[#This Row],[Representante]],Vendedores[],2,FALSE)</f>
        <v>Ica</v>
      </c>
      <c r="F3099" t="str">
        <f>VLOOKUP(Ventas[[#This Row],[CódigoProducto]],Productos[[CódigoProducto]:[Costo de venta]],2,FALSE)</f>
        <v>Samsung Galaxy S5</v>
      </c>
      <c r="G3099">
        <f>VLOOKUP(Ventas[[#This Row],[CódigoProducto]],Productos[[CódigoProducto]:[Costo de venta]],3,FALSE)</f>
        <v>2167.1999999999998</v>
      </c>
      <c r="H3099">
        <f>VLOOKUP(Ventas[[#This Row],[CódigoProducto]],Productos[[CódigoProducto]:[Costo de venta]],4,FALSE)</f>
        <v>1720</v>
      </c>
    </row>
    <row r="3100" spans="1:8" ht="15.6" thickTop="1" thickBot="1" x14ac:dyDescent="0.35">
      <c r="A3100" s="1">
        <v>41973</v>
      </c>
      <c r="B3100" s="13" t="s">
        <v>50</v>
      </c>
      <c r="C3100" t="s">
        <v>17</v>
      </c>
      <c r="D3100">
        <v>2</v>
      </c>
      <c r="E3100" t="str">
        <f>VLOOKUP(Ventas[[#This Row],[Representante]],Vendedores[],2,FALSE)</f>
        <v>Cajamarca</v>
      </c>
      <c r="F3100" t="str">
        <f>VLOOKUP(Ventas[[#This Row],[CódigoProducto]],Productos[[CódigoProducto]:[Costo de venta]],2,FALSE)</f>
        <v>BLU Advance 5.0</v>
      </c>
      <c r="G3100">
        <f>VLOOKUP(Ventas[[#This Row],[CódigoProducto]],Productos[[CódigoProducto]:[Costo de venta]],3,FALSE)</f>
        <v>1620</v>
      </c>
      <c r="H3100">
        <f>VLOOKUP(Ventas[[#This Row],[CódigoProducto]],Productos[[CódigoProducto]:[Costo de venta]],4,FALSE)</f>
        <v>1350</v>
      </c>
    </row>
    <row r="3101" spans="1:8" ht="15.6" thickTop="1" thickBot="1" x14ac:dyDescent="0.35">
      <c r="A3101" s="1">
        <v>41973</v>
      </c>
      <c r="B3101" s="13" t="s">
        <v>52</v>
      </c>
      <c r="C3101" t="s">
        <v>14</v>
      </c>
      <c r="D3101">
        <v>3</v>
      </c>
      <c r="E3101" t="str">
        <f>VLOOKUP(Ventas[[#This Row],[Representante]],Vendedores[],2,FALSE)</f>
        <v>Ayacucho</v>
      </c>
      <c r="F3101" t="str">
        <f>VLOOKUP(Ventas[[#This Row],[CódigoProducto]],Productos[[CódigoProducto]:[Costo de venta]],2,FALSE)</f>
        <v>Samsung Galaxy A20</v>
      </c>
      <c r="G3101">
        <f>VLOOKUP(Ventas[[#This Row],[CódigoProducto]],Productos[[CódigoProducto]:[Costo de venta]],3,FALSE)</f>
        <v>1725</v>
      </c>
      <c r="H3101">
        <f>VLOOKUP(Ventas[[#This Row],[CódigoProducto]],Productos[[CódigoProducto]:[Costo de venta]],4,FALSE)</f>
        <v>1500</v>
      </c>
    </row>
    <row r="3102" spans="1:8" ht="15.6" thickTop="1" thickBot="1" x14ac:dyDescent="0.35">
      <c r="A3102" s="1">
        <v>41973</v>
      </c>
      <c r="B3102" s="13" t="s">
        <v>55</v>
      </c>
      <c r="C3102" t="s">
        <v>18</v>
      </c>
      <c r="D3102">
        <v>1</v>
      </c>
      <c r="E3102" t="str">
        <f>VLOOKUP(Ventas[[#This Row],[Representante]],Vendedores[],2,FALSE)</f>
        <v>Pucallpa</v>
      </c>
      <c r="F3102" t="str">
        <f>VLOOKUP(Ventas[[#This Row],[CódigoProducto]],Productos[[CódigoProducto]:[Costo de venta]],2,FALSE)</f>
        <v>Apple iPhone 6</v>
      </c>
      <c r="G3102">
        <f>VLOOKUP(Ventas[[#This Row],[CódigoProducto]],Productos[[CódigoProducto]:[Costo de venta]],3,FALSE)</f>
        <v>1312.5</v>
      </c>
      <c r="H3102">
        <f>VLOOKUP(Ventas[[#This Row],[CódigoProducto]],Productos[[CódigoProducto]:[Costo de venta]],4,FALSE)</f>
        <v>1250</v>
      </c>
    </row>
    <row r="3103" spans="1:8" ht="15.6" thickTop="1" thickBot="1" x14ac:dyDescent="0.35">
      <c r="A3103" s="1">
        <v>41973</v>
      </c>
      <c r="B3103" s="13" t="s">
        <v>51</v>
      </c>
      <c r="C3103" t="s">
        <v>16</v>
      </c>
      <c r="D3103">
        <v>2</v>
      </c>
      <c r="E3103" t="str">
        <f>VLOOKUP(Ventas[[#This Row],[Representante]],Vendedores[],2,FALSE)</f>
        <v>Huaraz</v>
      </c>
      <c r="F3103" t="str">
        <f>VLOOKUP(Ventas[[#This Row],[CódigoProducto]],Productos[[CódigoProducto]:[Costo de venta]],2,FALSE)</f>
        <v>Huawei Nexus 6P</v>
      </c>
      <c r="G3103">
        <f>VLOOKUP(Ventas[[#This Row],[CódigoProducto]],Productos[[CódigoProducto]:[Costo de venta]],3,FALSE)</f>
        <v>1624</v>
      </c>
      <c r="H3103">
        <f>VLOOKUP(Ventas[[#This Row],[CódigoProducto]],Productos[[CódigoProducto]:[Costo de venta]],4,FALSE)</f>
        <v>1450</v>
      </c>
    </row>
    <row r="3104" spans="1:8" ht="15.6" thickTop="1" thickBot="1" x14ac:dyDescent="0.35">
      <c r="A3104" s="1">
        <v>41973</v>
      </c>
      <c r="B3104" s="13" t="s">
        <v>57</v>
      </c>
      <c r="C3104" t="s">
        <v>24</v>
      </c>
      <c r="D3104">
        <v>2</v>
      </c>
      <c r="E3104" t="str">
        <f>VLOOKUP(Ventas[[#This Row],[Representante]],Vendedores[],2,FALSE)</f>
        <v>Tumbes</v>
      </c>
      <c r="F3104" t="str">
        <f>VLOOKUP(Ventas[[#This Row],[CódigoProducto]],Productos[[CódigoProducto]:[Costo de venta]],2,FALSE)</f>
        <v>Samsung Galaxy S5</v>
      </c>
      <c r="G3104">
        <f>VLOOKUP(Ventas[[#This Row],[CódigoProducto]],Productos[[CódigoProducto]:[Costo de venta]],3,FALSE)</f>
        <v>2167.1999999999998</v>
      </c>
      <c r="H3104">
        <f>VLOOKUP(Ventas[[#This Row],[CódigoProducto]],Productos[[CódigoProducto]:[Costo de venta]],4,FALSE)</f>
        <v>1720</v>
      </c>
    </row>
    <row r="3105" spans="1:8" ht="15.6" thickTop="1" thickBot="1" x14ac:dyDescent="0.35">
      <c r="A3105" s="1">
        <v>41973</v>
      </c>
      <c r="B3105" s="13" t="s">
        <v>45</v>
      </c>
      <c r="C3105" t="s">
        <v>19</v>
      </c>
      <c r="D3105">
        <v>2</v>
      </c>
      <c r="E3105" t="str">
        <f>VLOOKUP(Ventas[[#This Row],[Representante]],Vendedores[],2,FALSE)</f>
        <v>Ilo</v>
      </c>
      <c r="F3105" t="str">
        <f>VLOOKUP(Ventas[[#This Row],[CódigoProducto]],Productos[[CódigoProducto]:[Costo de venta]],2,FALSE)</f>
        <v>ASUS ZenFone 3</v>
      </c>
      <c r="G3105">
        <f>VLOOKUP(Ventas[[#This Row],[CódigoProducto]],Productos[[CódigoProducto]:[Costo de venta]],3,FALSE)</f>
        <v>2013</v>
      </c>
      <c r="H3105">
        <f>VLOOKUP(Ventas[[#This Row],[CódigoProducto]],Productos[[CódigoProducto]:[Costo de venta]],4,FALSE)</f>
        <v>1650</v>
      </c>
    </row>
    <row r="3106" spans="1:8" ht="15.6" thickTop="1" thickBot="1" x14ac:dyDescent="0.35">
      <c r="A3106" s="1">
        <v>41973</v>
      </c>
      <c r="B3106" s="13" t="s">
        <v>58</v>
      </c>
      <c r="C3106" t="s">
        <v>16</v>
      </c>
      <c r="D3106">
        <v>1</v>
      </c>
      <c r="E3106" t="str">
        <f>VLOOKUP(Ventas[[#This Row],[Representante]],Vendedores[],2,FALSE)</f>
        <v>Chincha</v>
      </c>
      <c r="F3106" t="str">
        <f>VLOOKUP(Ventas[[#This Row],[CódigoProducto]],Productos[[CódigoProducto]:[Costo de venta]],2,FALSE)</f>
        <v>Huawei Nexus 6P</v>
      </c>
      <c r="G3106">
        <f>VLOOKUP(Ventas[[#This Row],[CódigoProducto]],Productos[[CódigoProducto]:[Costo de venta]],3,FALSE)</f>
        <v>1624</v>
      </c>
      <c r="H3106">
        <f>VLOOKUP(Ventas[[#This Row],[CódigoProducto]],Productos[[CódigoProducto]:[Costo de venta]],4,FALSE)</f>
        <v>1450</v>
      </c>
    </row>
    <row r="3107" spans="1:8" ht="15.6" thickTop="1" thickBot="1" x14ac:dyDescent="0.35">
      <c r="A3107" s="1">
        <v>41973</v>
      </c>
      <c r="B3107" s="13" t="s">
        <v>59</v>
      </c>
      <c r="C3107" t="s">
        <v>21</v>
      </c>
      <c r="D3107">
        <v>3</v>
      </c>
      <c r="E3107" t="str">
        <f>VLOOKUP(Ventas[[#This Row],[Representante]],Vendedores[],2,FALSE)</f>
        <v>Huaral</v>
      </c>
      <c r="F3107" t="str">
        <f>VLOOKUP(Ventas[[#This Row],[CódigoProducto]],Productos[[CódigoProducto]:[Costo de venta]],2,FALSE)</f>
        <v>BLU Studio X8</v>
      </c>
      <c r="G3107">
        <f>VLOOKUP(Ventas[[#This Row],[CódigoProducto]],Productos[[CódigoProducto]:[Costo de venta]],3,FALSE)</f>
        <v>1012</v>
      </c>
      <c r="H3107">
        <f>VLOOKUP(Ventas[[#This Row],[CódigoProducto]],Productos[[CódigoProducto]:[Costo de venta]],4,FALSE)</f>
        <v>920</v>
      </c>
    </row>
    <row r="3108" spans="1:8" ht="15.6" thickTop="1" thickBot="1" x14ac:dyDescent="0.35">
      <c r="A3108" s="1">
        <v>41973</v>
      </c>
      <c r="B3108" s="13" t="s">
        <v>60</v>
      </c>
      <c r="C3108" t="s">
        <v>21</v>
      </c>
      <c r="D3108">
        <v>1</v>
      </c>
      <c r="E3108" t="str">
        <f>VLOOKUP(Ventas[[#This Row],[Representante]],Vendedores[],2,FALSE)</f>
        <v>Pisco</v>
      </c>
      <c r="F3108" t="str">
        <f>VLOOKUP(Ventas[[#This Row],[CódigoProducto]],Productos[[CódigoProducto]:[Costo de venta]],2,FALSE)</f>
        <v>BLU Studio X8</v>
      </c>
      <c r="G3108">
        <f>VLOOKUP(Ventas[[#This Row],[CódigoProducto]],Productos[[CódigoProducto]:[Costo de venta]],3,FALSE)</f>
        <v>1012</v>
      </c>
      <c r="H3108">
        <f>VLOOKUP(Ventas[[#This Row],[CódigoProducto]],Productos[[CódigoProducto]:[Costo de venta]],4,FALSE)</f>
        <v>920</v>
      </c>
    </row>
    <row r="3109" spans="1:8" ht="15.6" thickTop="1" thickBot="1" x14ac:dyDescent="0.35">
      <c r="A3109" s="1">
        <v>41973</v>
      </c>
      <c r="B3109" s="13" t="s">
        <v>61</v>
      </c>
      <c r="C3109" t="s">
        <v>16</v>
      </c>
      <c r="D3109">
        <v>2</v>
      </c>
      <c r="E3109" t="str">
        <f>VLOOKUP(Ventas[[#This Row],[Representante]],Vendedores[],2,FALSE)</f>
        <v>Cerro de Pasco</v>
      </c>
      <c r="F3109" t="str">
        <f>VLOOKUP(Ventas[[#This Row],[CódigoProducto]],Productos[[CódigoProducto]:[Costo de venta]],2,FALSE)</f>
        <v>Huawei Nexus 6P</v>
      </c>
      <c r="G3109">
        <f>VLOOKUP(Ventas[[#This Row],[CódigoProducto]],Productos[[CódigoProducto]:[Costo de venta]],3,FALSE)</f>
        <v>1624</v>
      </c>
      <c r="H3109">
        <f>VLOOKUP(Ventas[[#This Row],[CódigoProducto]],Productos[[CódigoProducto]:[Costo de venta]],4,FALSE)</f>
        <v>1450</v>
      </c>
    </row>
    <row r="3110" spans="1:8" ht="15.6" thickTop="1" thickBot="1" x14ac:dyDescent="0.35">
      <c r="A3110" s="1">
        <v>41973</v>
      </c>
      <c r="B3110" s="13" t="s">
        <v>62</v>
      </c>
      <c r="C3110" t="s">
        <v>14</v>
      </c>
      <c r="D3110">
        <v>20</v>
      </c>
      <c r="E3110" t="str">
        <f>VLOOKUP(Ventas[[#This Row],[Representante]],Vendedores[],2,FALSE)</f>
        <v>Sullana</v>
      </c>
      <c r="F3110" t="str">
        <f>VLOOKUP(Ventas[[#This Row],[CódigoProducto]],Productos[[CódigoProducto]:[Costo de venta]],2,FALSE)</f>
        <v>Samsung Galaxy A20</v>
      </c>
      <c r="G3110">
        <f>VLOOKUP(Ventas[[#This Row],[CódigoProducto]],Productos[[CódigoProducto]:[Costo de venta]],3,FALSE)</f>
        <v>1725</v>
      </c>
      <c r="H3110">
        <f>VLOOKUP(Ventas[[#This Row],[CódigoProducto]],Productos[[CódigoProducto]:[Costo de venta]],4,FALSE)</f>
        <v>1500</v>
      </c>
    </row>
    <row r="3111" spans="1:8" ht="15.6" thickTop="1" thickBot="1" x14ac:dyDescent="0.35">
      <c r="A3111" s="1">
        <v>41973</v>
      </c>
      <c r="B3111" s="13" t="s">
        <v>54</v>
      </c>
      <c r="C3111" t="s">
        <v>18</v>
      </c>
      <c r="D3111">
        <v>1</v>
      </c>
      <c r="E3111" t="str">
        <f>VLOOKUP(Ventas[[#This Row],[Representante]],Vendedores[],2,FALSE)</f>
        <v>Cañete</v>
      </c>
      <c r="F3111" t="str">
        <f>VLOOKUP(Ventas[[#This Row],[CódigoProducto]],Productos[[CódigoProducto]:[Costo de venta]],2,FALSE)</f>
        <v>Apple iPhone 6</v>
      </c>
      <c r="G3111">
        <f>VLOOKUP(Ventas[[#This Row],[CódigoProducto]],Productos[[CódigoProducto]:[Costo de venta]],3,FALSE)</f>
        <v>1312.5</v>
      </c>
      <c r="H3111">
        <f>VLOOKUP(Ventas[[#This Row],[CódigoProducto]],Productos[[CódigoProducto]:[Costo de venta]],4,FALSE)</f>
        <v>1250</v>
      </c>
    </row>
    <row r="3112" spans="1:8" ht="15.6" thickTop="1" thickBot="1" x14ac:dyDescent="0.35">
      <c r="A3112" s="1">
        <v>41973</v>
      </c>
      <c r="B3112" s="13" t="s">
        <v>38</v>
      </c>
      <c r="C3112" t="s">
        <v>24</v>
      </c>
      <c r="D3112">
        <v>3</v>
      </c>
      <c r="E3112" t="str">
        <f>VLOOKUP(Ventas[[#This Row],[Representante]],Vendedores[],2,FALSE)</f>
        <v>Catacaos</v>
      </c>
      <c r="F3112" t="str">
        <f>VLOOKUP(Ventas[[#This Row],[CódigoProducto]],Productos[[CódigoProducto]:[Costo de venta]],2,FALSE)</f>
        <v>Samsung Galaxy S5</v>
      </c>
      <c r="G3112">
        <f>VLOOKUP(Ventas[[#This Row],[CódigoProducto]],Productos[[CódigoProducto]:[Costo de venta]],3,FALSE)</f>
        <v>2167.1999999999998</v>
      </c>
      <c r="H3112">
        <f>VLOOKUP(Ventas[[#This Row],[CódigoProducto]],Productos[[CódigoProducto]:[Costo de venta]],4,FALSE)</f>
        <v>1720</v>
      </c>
    </row>
    <row r="3113" spans="1:8" ht="15.6" thickTop="1" thickBot="1" x14ac:dyDescent="0.35">
      <c r="A3113" s="1">
        <v>41973</v>
      </c>
      <c r="B3113" s="13" t="s">
        <v>63</v>
      </c>
      <c r="C3113" t="s">
        <v>14</v>
      </c>
      <c r="D3113">
        <v>2</v>
      </c>
      <c r="E3113" t="str">
        <f>VLOOKUP(Ventas[[#This Row],[Representante]],Vendedores[],2,FALSE)</f>
        <v>Jaén</v>
      </c>
      <c r="F3113" t="str">
        <f>VLOOKUP(Ventas[[#This Row],[CódigoProducto]],Productos[[CódigoProducto]:[Costo de venta]],2,FALSE)</f>
        <v>Samsung Galaxy A20</v>
      </c>
      <c r="G3113">
        <f>VLOOKUP(Ventas[[#This Row],[CódigoProducto]],Productos[[CódigoProducto]:[Costo de venta]],3,FALSE)</f>
        <v>1725</v>
      </c>
      <c r="H3113">
        <f>VLOOKUP(Ventas[[#This Row],[CódigoProducto]],Productos[[CódigoProducto]:[Costo de venta]],4,FALSE)</f>
        <v>1500</v>
      </c>
    </row>
    <row r="3114" spans="1:8" ht="15.6" thickTop="1" thickBot="1" x14ac:dyDescent="0.35">
      <c r="A3114" s="1">
        <v>41973</v>
      </c>
      <c r="B3114" s="13" t="s">
        <v>64</v>
      </c>
      <c r="C3114" t="s">
        <v>19</v>
      </c>
      <c r="D3114">
        <v>2</v>
      </c>
      <c r="E3114" t="str">
        <f>VLOOKUP(Ventas[[#This Row],[Representante]],Vendedores[],2,FALSE)</f>
        <v>Moyobamba</v>
      </c>
      <c r="F3114" t="str">
        <f>VLOOKUP(Ventas[[#This Row],[CódigoProducto]],Productos[[CódigoProducto]:[Costo de venta]],2,FALSE)</f>
        <v>ASUS ZenFone 3</v>
      </c>
      <c r="G3114">
        <f>VLOOKUP(Ventas[[#This Row],[CódigoProducto]],Productos[[CódigoProducto]:[Costo de venta]],3,FALSE)</f>
        <v>2013</v>
      </c>
      <c r="H3114">
        <f>VLOOKUP(Ventas[[#This Row],[CódigoProducto]],Productos[[CódigoProducto]:[Costo de venta]],4,FALSE)</f>
        <v>1650</v>
      </c>
    </row>
    <row r="3115" spans="1:8" ht="15.6" thickTop="1" thickBot="1" x14ac:dyDescent="0.35">
      <c r="A3115" s="1">
        <v>41973</v>
      </c>
      <c r="B3115" s="13" t="s">
        <v>65</v>
      </c>
      <c r="C3115" t="s">
        <v>16</v>
      </c>
      <c r="D3115">
        <v>2</v>
      </c>
      <c r="E3115" t="str">
        <f>VLOOKUP(Ventas[[#This Row],[Representante]],Vendedores[],2,FALSE)</f>
        <v>Barranca</v>
      </c>
      <c r="F3115" t="str">
        <f>VLOOKUP(Ventas[[#This Row],[CódigoProducto]],Productos[[CódigoProducto]:[Costo de venta]],2,FALSE)</f>
        <v>Huawei Nexus 6P</v>
      </c>
      <c r="G3115">
        <f>VLOOKUP(Ventas[[#This Row],[CódigoProducto]],Productos[[CódigoProducto]:[Costo de venta]],3,FALSE)</f>
        <v>1624</v>
      </c>
      <c r="H3115">
        <f>VLOOKUP(Ventas[[#This Row],[CódigoProducto]],Productos[[CódigoProducto]:[Costo de venta]],4,FALSE)</f>
        <v>1450</v>
      </c>
    </row>
    <row r="3116" spans="1:8" ht="15.6" thickTop="1" thickBot="1" x14ac:dyDescent="0.35">
      <c r="A3116" s="1">
        <v>41973</v>
      </c>
      <c r="B3116" s="13" t="s">
        <v>66</v>
      </c>
      <c r="C3116" t="s">
        <v>14</v>
      </c>
      <c r="D3116">
        <v>1</v>
      </c>
      <c r="E3116" t="str">
        <f>VLOOKUP(Ventas[[#This Row],[Representante]],Vendedores[],2,FALSE)</f>
        <v>Huacho</v>
      </c>
      <c r="F3116" t="str">
        <f>VLOOKUP(Ventas[[#This Row],[CódigoProducto]],Productos[[CódigoProducto]:[Costo de venta]],2,FALSE)</f>
        <v>Samsung Galaxy A20</v>
      </c>
      <c r="G3116">
        <f>VLOOKUP(Ventas[[#This Row],[CódigoProducto]],Productos[[CódigoProducto]:[Costo de venta]],3,FALSE)</f>
        <v>1725</v>
      </c>
      <c r="H3116">
        <f>VLOOKUP(Ventas[[#This Row],[CódigoProducto]],Productos[[CódigoProducto]:[Costo de venta]],4,FALSE)</f>
        <v>1500</v>
      </c>
    </row>
    <row r="3117" spans="1:8" ht="15.6" thickTop="1" thickBot="1" x14ac:dyDescent="0.35">
      <c r="A3117" s="1">
        <v>41973</v>
      </c>
      <c r="B3117" s="13" t="s">
        <v>67</v>
      </c>
      <c r="C3117" t="s">
        <v>24</v>
      </c>
      <c r="D3117">
        <v>22</v>
      </c>
      <c r="E3117" t="str">
        <f>VLOOKUP(Ventas[[#This Row],[Representante]],Vendedores[],2,FALSE)</f>
        <v>Tingo María</v>
      </c>
      <c r="F3117" t="str">
        <f>VLOOKUP(Ventas[[#This Row],[CódigoProducto]],Productos[[CódigoProducto]:[Costo de venta]],2,FALSE)</f>
        <v>Samsung Galaxy S5</v>
      </c>
      <c r="G3117">
        <f>VLOOKUP(Ventas[[#This Row],[CódigoProducto]],Productos[[CódigoProducto]:[Costo de venta]],3,FALSE)</f>
        <v>2167.1999999999998</v>
      </c>
      <c r="H3117">
        <f>VLOOKUP(Ventas[[#This Row],[CódigoProducto]],Productos[[CódigoProducto]:[Costo de venta]],4,FALSE)</f>
        <v>1720</v>
      </c>
    </row>
    <row r="3118" spans="1:8" ht="15.6" thickTop="1" thickBot="1" x14ac:dyDescent="0.35">
      <c r="A3118" s="1">
        <v>41973</v>
      </c>
      <c r="B3118" s="13" t="s">
        <v>68</v>
      </c>
      <c r="C3118" t="s">
        <v>16</v>
      </c>
      <c r="D3118">
        <v>1</v>
      </c>
      <c r="E3118" t="str">
        <f>VLOOKUP(Ventas[[#This Row],[Representante]],Vendedores[],2,FALSE)</f>
        <v>Paita</v>
      </c>
      <c r="F3118" t="str">
        <f>VLOOKUP(Ventas[[#This Row],[CódigoProducto]],Productos[[CódigoProducto]:[Costo de venta]],2,FALSE)</f>
        <v>Huawei Nexus 6P</v>
      </c>
      <c r="G3118">
        <f>VLOOKUP(Ventas[[#This Row],[CódigoProducto]],Productos[[CódigoProducto]:[Costo de venta]],3,FALSE)</f>
        <v>1624</v>
      </c>
      <c r="H3118">
        <f>VLOOKUP(Ventas[[#This Row],[CódigoProducto]],Productos[[CódigoProducto]:[Costo de venta]],4,FALSE)</f>
        <v>1450</v>
      </c>
    </row>
    <row r="3119" spans="1:8" ht="15.6" thickTop="1" thickBot="1" x14ac:dyDescent="0.35">
      <c r="A3119" s="1">
        <v>41973</v>
      </c>
      <c r="B3119" s="13" t="s">
        <v>69</v>
      </c>
      <c r="C3119" t="s">
        <v>21</v>
      </c>
      <c r="D3119">
        <v>1</v>
      </c>
      <c r="E3119" t="str">
        <f>VLOOKUP(Ventas[[#This Row],[Representante]],Vendedores[],2,FALSE)</f>
        <v>Satipo</v>
      </c>
      <c r="F3119" t="str">
        <f>VLOOKUP(Ventas[[#This Row],[CódigoProducto]],Productos[[CódigoProducto]:[Costo de venta]],2,FALSE)</f>
        <v>BLU Studio X8</v>
      </c>
      <c r="G3119">
        <f>VLOOKUP(Ventas[[#This Row],[CódigoProducto]],Productos[[CódigoProducto]:[Costo de venta]],3,FALSE)</f>
        <v>1012</v>
      </c>
      <c r="H3119">
        <f>VLOOKUP(Ventas[[#This Row],[CódigoProducto]],Productos[[CódigoProducto]:[Costo de venta]],4,FALSE)</f>
        <v>920</v>
      </c>
    </row>
    <row r="3120" spans="1:8" ht="15.6" thickTop="1" thickBot="1" x14ac:dyDescent="0.35">
      <c r="A3120" s="1">
        <v>41973</v>
      </c>
      <c r="B3120" s="13" t="s">
        <v>70</v>
      </c>
      <c r="C3120" t="s">
        <v>24</v>
      </c>
      <c r="D3120">
        <v>1</v>
      </c>
      <c r="E3120" t="str">
        <f>VLOOKUP(Ventas[[#This Row],[Representante]],Vendedores[],2,FALSE)</f>
        <v>Talara</v>
      </c>
      <c r="F3120" t="str">
        <f>VLOOKUP(Ventas[[#This Row],[CódigoProducto]],Productos[[CódigoProducto]:[Costo de venta]],2,FALSE)</f>
        <v>Samsung Galaxy S5</v>
      </c>
      <c r="G3120">
        <f>VLOOKUP(Ventas[[#This Row],[CódigoProducto]],Productos[[CódigoProducto]:[Costo de venta]],3,FALSE)</f>
        <v>2167.1999999999998</v>
      </c>
      <c r="H3120">
        <f>VLOOKUP(Ventas[[#This Row],[CódigoProducto]],Productos[[CódigoProducto]:[Costo de venta]],4,FALSE)</f>
        <v>1720</v>
      </c>
    </row>
    <row r="3121" spans="1:8" ht="15.6" thickTop="1" thickBot="1" x14ac:dyDescent="0.35">
      <c r="A3121" s="1">
        <v>41973</v>
      </c>
      <c r="B3121" s="13" t="s">
        <v>71</v>
      </c>
      <c r="C3121" t="s">
        <v>24</v>
      </c>
      <c r="D3121">
        <v>3</v>
      </c>
      <c r="E3121" t="str">
        <f>VLOOKUP(Ventas[[#This Row],[Representante]],Vendedores[],2,FALSE)</f>
        <v>Yurimaguas</v>
      </c>
      <c r="F3121" t="str">
        <f>VLOOKUP(Ventas[[#This Row],[CódigoProducto]],Productos[[CódigoProducto]:[Costo de venta]],2,FALSE)</f>
        <v>Samsung Galaxy S5</v>
      </c>
      <c r="G3121">
        <f>VLOOKUP(Ventas[[#This Row],[CódigoProducto]],Productos[[CódigoProducto]:[Costo de venta]],3,FALSE)</f>
        <v>2167.1999999999998</v>
      </c>
      <c r="H3121">
        <f>VLOOKUP(Ventas[[#This Row],[CódigoProducto]],Productos[[CódigoProducto]:[Costo de venta]],4,FALSE)</f>
        <v>1720</v>
      </c>
    </row>
    <row r="3122" spans="1:8" ht="15.6" thickTop="1" thickBot="1" x14ac:dyDescent="0.35">
      <c r="A3122" s="1">
        <v>41973</v>
      </c>
      <c r="B3122" s="13" t="s">
        <v>46</v>
      </c>
      <c r="C3122" t="s">
        <v>17</v>
      </c>
      <c r="D3122">
        <v>2</v>
      </c>
      <c r="E3122" t="str">
        <f>VLOOKUP(Ventas[[#This Row],[Representante]],Vendedores[],2,FALSE)</f>
        <v>Sicuani</v>
      </c>
      <c r="F3122" t="str">
        <f>VLOOKUP(Ventas[[#This Row],[CódigoProducto]],Productos[[CódigoProducto]:[Costo de venta]],2,FALSE)</f>
        <v>BLU Advance 5.0</v>
      </c>
      <c r="G3122">
        <f>VLOOKUP(Ventas[[#This Row],[CódigoProducto]],Productos[[CódigoProducto]:[Costo de venta]],3,FALSE)</f>
        <v>1620</v>
      </c>
      <c r="H3122">
        <f>VLOOKUP(Ventas[[#This Row],[CódigoProducto]],Productos[[CódigoProducto]:[Costo de venta]],4,FALSE)</f>
        <v>1350</v>
      </c>
    </row>
    <row r="3123" spans="1:8" ht="15.6" thickTop="1" thickBot="1" x14ac:dyDescent="0.35">
      <c r="A3123" s="1">
        <v>41973</v>
      </c>
      <c r="B3123" s="13" t="s">
        <v>72</v>
      </c>
      <c r="C3123" t="s">
        <v>16</v>
      </c>
      <c r="D3123">
        <v>3</v>
      </c>
      <c r="E3123" t="str">
        <f>VLOOKUP(Ventas[[#This Row],[Representante]],Vendedores[],2,FALSE)</f>
        <v>Sechura</v>
      </c>
      <c r="F3123" t="str">
        <f>VLOOKUP(Ventas[[#This Row],[CódigoProducto]],Productos[[CódigoProducto]:[Costo de venta]],2,FALSE)</f>
        <v>Huawei Nexus 6P</v>
      </c>
      <c r="G3123">
        <f>VLOOKUP(Ventas[[#This Row],[CódigoProducto]],Productos[[CódigoProducto]:[Costo de venta]],3,FALSE)</f>
        <v>1624</v>
      </c>
      <c r="H3123">
        <f>VLOOKUP(Ventas[[#This Row],[CódigoProducto]],Productos[[CódigoProducto]:[Costo de venta]],4,FALSE)</f>
        <v>1450</v>
      </c>
    </row>
    <row r="3124" spans="1:8" ht="15.6" thickTop="1" thickBot="1" x14ac:dyDescent="0.35">
      <c r="A3124" s="1">
        <v>41973</v>
      </c>
      <c r="B3124" s="13" t="s">
        <v>73</v>
      </c>
      <c r="C3124" t="s">
        <v>17</v>
      </c>
      <c r="D3124">
        <v>1</v>
      </c>
      <c r="E3124" t="str">
        <f>VLOOKUP(Ventas[[#This Row],[Representante]],Vendedores[],2,FALSE)</f>
        <v>Puerto Maldonado</v>
      </c>
      <c r="F3124" t="str">
        <f>VLOOKUP(Ventas[[#This Row],[CódigoProducto]],Productos[[CódigoProducto]:[Costo de venta]],2,FALSE)</f>
        <v>BLU Advance 5.0</v>
      </c>
      <c r="G3124">
        <f>VLOOKUP(Ventas[[#This Row],[CódigoProducto]],Productos[[CódigoProducto]:[Costo de venta]],3,FALSE)</f>
        <v>1620</v>
      </c>
      <c r="H3124">
        <f>VLOOKUP(Ventas[[#This Row],[CódigoProducto]],Productos[[CódigoProducto]:[Costo de venta]],4,FALSE)</f>
        <v>1350</v>
      </c>
    </row>
    <row r="3125" spans="1:8" ht="15.6" thickTop="1" thickBot="1" x14ac:dyDescent="0.35">
      <c r="A3125" s="1">
        <v>41973</v>
      </c>
      <c r="B3125" s="13" t="s">
        <v>74</v>
      </c>
      <c r="C3125" t="s">
        <v>21</v>
      </c>
      <c r="D3125">
        <v>4</v>
      </c>
      <c r="E3125" t="str">
        <f>VLOOKUP(Ventas[[#This Row],[Representante]],Vendedores[],2,FALSE)</f>
        <v>Huánuco</v>
      </c>
      <c r="F3125" t="str">
        <f>VLOOKUP(Ventas[[#This Row],[CódigoProducto]],Productos[[CódigoProducto]:[Costo de venta]],2,FALSE)</f>
        <v>BLU Studio X8</v>
      </c>
      <c r="G3125">
        <f>VLOOKUP(Ventas[[#This Row],[CódigoProducto]],Productos[[CódigoProducto]:[Costo de venta]],3,FALSE)</f>
        <v>1012</v>
      </c>
      <c r="H3125">
        <f>VLOOKUP(Ventas[[#This Row],[CódigoProducto]],Productos[[CódigoProducto]:[Costo de venta]],4,FALSE)</f>
        <v>920</v>
      </c>
    </row>
    <row r="3126" spans="1:8" ht="15.6" thickTop="1" thickBot="1" x14ac:dyDescent="0.35">
      <c r="A3126" s="1">
        <v>41973</v>
      </c>
      <c r="B3126" s="13" t="s">
        <v>75</v>
      </c>
      <c r="C3126" t="s">
        <v>17</v>
      </c>
      <c r="D3126">
        <v>1</v>
      </c>
      <c r="E3126" t="str">
        <f>VLOOKUP(Ventas[[#This Row],[Representante]],Vendedores[],2,FALSE)</f>
        <v>Tarapoto</v>
      </c>
      <c r="F3126" t="str">
        <f>VLOOKUP(Ventas[[#This Row],[CódigoProducto]],Productos[[CódigoProducto]:[Costo de venta]],2,FALSE)</f>
        <v>BLU Advance 5.0</v>
      </c>
      <c r="G3126">
        <f>VLOOKUP(Ventas[[#This Row],[CódigoProducto]],Productos[[CódigoProducto]:[Costo de venta]],3,FALSE)</f>
        <v>1620</v>
      </c>
      <c r="H3126">
        <f>VLOOKUP(Ventas[[#This Row],[CódigoProducto]],Productos[[CódigoProducto]:[Costo de venta]],4,FALSE)</f>
        <v>1350</v>
      </c>
    </row>
    <row r="3127" spans="1:8" ht="15.6" thickTop="1" thickBot="1" x14ac:dyDescent="0.35">
      <c r="A3127" s="1">
        <v>41973</v>
      </c>
      <c r="B3127" s="13" t="s">
        <v>76</v>
      </c>
      <c r="C3127" t="s">
        <v>14</v>
      </c>
      <c r="D3127">
        <v>1</v>
      </c>
      <c r="E3127" t="str">
        <f>VLOOKUP(Ventas[[#This Row],[Representante]],Vendedores[],2,FALSE)</f>
        <v>Chepén</v>
      </c>
      <c r="F3127" t="str">
        <f>VLOOKUP(Ventas[[#This Row],[CódigoProducto]],Productos[[CódigoProducto]:[Costo de venta]],2,FALSE)</f>
        <v>Samsung Galaxy A20</v>
      </c>
      <c r="G3127">
        <f>VLOOKUP(Ventas[[#This Row],[CódigoProducto]],Productos[[CódigoProducto]:[Costo de venta]],3,FALSE)</f>
        <v>1725</v>
      </c>
      <c r="H3127">
        <f>VLOOKUP(Ventas[[#This Row],[CódigoProducto]],Productos[[CódigoProducto]:[Costo de venta]],4,FALSE)</f>
        <v>1500</v>
      </c>
    </row>
    <row r="3128" spans="1:8" ht="15.6" thickTop="1" thickBot="1" x14ac:dyDescent="0.35">
      <c r="A3128" s="1">
        <v>41973</v>
      </c>
      <c r="B3128" s="13" t="s">
        <v>77</v>
      </c>
      <c r="C3128" t="s">
        <v>21</v>
      </c>
      <c r="D3128">
        <v>1</v>
      </c>
      <c r="E3128" t="str">
        <f>VLOOKUP(Ventas[[#This Row],[Representante]],Vendedores[],2,FALSE)</f>
        <v>Moquegua</v>
      </c>
      <c r="F3128" t="str">
        <f>VLOOKUP(Ventas[[#This Row],[CódigoProducto]],Productos[[CódigoProducto]:[Costo de venta]],2,FALSE)</f>
        <v>BLU Studio X8</v>
      </c>
      <c r="G3128">
        <f>VLOOKUP(Ventas[[#This Row],[CódigoProducto]],Productos[[CódigoProducto]:[Costo de venta]],3,FALSE)</f>
        <v>1012</v>
      </c>
      <c r="H3128">
        <f>VLOOKUP(Ventas[[#This Row],[CódigoProducto]],Productos[[CódigoProducto]:[Costo de venta]],4,FALSE)</f>
        <v>920</v>
      </c>
    </row>
    <row r="3129" spans="1:8" ht="15.6" thickTop="1" thickBot="1" x14ac:dyDescent="0.35">
      <c r="A3129" s="1">
        <v>41973</v>
      </c>
      <c r="B3129" s="13" t="s">
        <v>78</v>
      </c>
      <c r="C3129" t="s">
        <v>17</v>
      </c>
      <c r="D3129">
        <v>3</v>
      </c>
      <c r="E3129" t="str">
        <f>VLOOKUP(Ventas[[#This Row],[Representante]],Vendedores[],2,FALSE)</f>
        <v>Tarma</v>
      </c>
      <c r="F3129" t="str">
        <f>VLOOKUP(Ventas[[#This Row],[CódigoProducto]],Productos[[CódigoProducto]:[Costo de venta]],2,FALSE)</f>
        <v>BLU Advance 5.0</v>
      </c>
      <c r="G3129">
        <f>VLOOKUP(Ventas[[#This Row],[CódigoProducto]],Productos[[CódigoProducto]:[Costo de venta]],3,FALSE)</f>
        <v>1620</v>
      </c>
      <c r="H3129">
        <f>VLOOKUP(Ventas[[#This Row],[CódigoProducto]],Productos[[CódigoProducto]:[Costo de venta]],4,FALSE)</f>
        <v>1350</v>
      </c>
    </row>
    <row r="3130" spans="1:8" ht="15.6" thickTop="1" thickBot="1" x14ac:dyDescent="0.35">
      <c r="A3130" s="1">
        <v>41973</v>
      </c>
      <c r="B3130" s="13" t="s">
        <v>79</v>
      </c>
      <c r="C3130" t="s">
        <v>16</v>
      </c>
      <c r="D3130">
        <v>3</v>
      </c>
      <c r="E3130" t="str">
        <f>VLOOKUP(Ventas[[#This Row],[Representante]],Vendedores[],2,FALSE)</f>
        <v>Ayacucho</v>
      </c>
      <c r="F3130" t="str">
        <f>VLOOKUP(Ventas[[#This Row],[CódigoProducto]],Productos[[CódigoProducto]:[Costo de venta]],2,FALSE)</f>
        <v>Huawei Nexus 6P</v>
      </c>
      <c r="G3130">
        <f>VLOOKUP(Ventas[[#This Row],[CódigoProducto]],Productos[[CódigoProducto]:[Costo de venta]],3,FALSE)</f>
        <v>1624</v>
      </c>
      <c r="H3130">
        <f>VLOOKUP(Ventas[[#This Row],[CódigoProducto]],Productos[[CódigoProducto]:[Costo de venta]],4,FALSE)</f>
        <v>1450</v>
      </c>
    </row>
    <row r="3131" spans="1:8" ht="15.6" thickTop="1" thickBot="1" x14ac:dyDescent="0.35">
      <c r="A3131" s="1">
        <v>41974</v>
      </c>
      <c r="B3131" s="13" t="s">
        <v>80</v>
      </c>
      <c r="C3131" t="s">
        <v>21</v>
      </c>
      <c r="D3131">
        <v>4</v>
      </c>
      <c r="E3131" t="str">
        <f>VLOOKUP(Ventas[[#This Row],[Representante]],Vendedores[],2,FALSE)</f>
        <v>Tacna</v>
      </c>
      <c r="F3131" t="str">
        <f>VLOOKUP(Ventas[[#This Row],[CódigoProducto]],Productos[[CódigoProducto]:[Costo de venta]],2,FALSE)</f>
        <v>BLU Studio X8</v>
      </c>
      <c r="G3131">
        <f>VLOOKUP(Ventas[[#This Row],[CódigoProducto]],Productos[[CódigoProducto]:[Costo de venta]],3,FALSE)</f>
        <v>1012</v>
      </c>
      <c r="H3131">
        <f>VLOOKUP(Ventas[[#This Row],[CódigoProducto]],Productos[[CódigoProducto]:[Costo de venta]],4,FALSE)</f>
        <v>920</v>
      </c>
    </row>
    <row r="3132" spans="1:8" ht="15.6" thickTop="1" thickBot="1" x14ac:dyDescent="0.35">
      <c r="A3132" s="1">
        <v>41974</v>
      </c>
      <c r="B3132" s="13" t="s">
        <v>81</v>
      </c>
      <c r="C3132" t="s">
        <v>23</v>
      </c>
      <c r="D3132">
        <v>3</v>
      </c>
      <c r="E3132" t="str">
        <f>VLOOKUP(Ventas[[#This Row],[Representante]],Vendedores[],2,FALSE)</f>
        <v>Huacho</v>
      </c>
      <c r="F3132" t="str">
        <f>VLOOKUP(Ventas[[#This Row],[CódigoProducto]],Productos[[CódigoProducto]:[Costo de venta]],2,FALSE)</f>
        <v>Samsung Galaxy J7</v>
      </c>
      <c r="G3132">
        <f>VLOOKUP(Ventas[[#This Row],[CódigoProducto]],Productos[[CódigoProducto]:[Costo de venta]],3,FALSE)</f>
        <v>2016.5</v>
      </c>
      <c r="H3132">
        <f>VLOOKUP(Ventas[[#This Row],[CódigoProducto]],Productos[[CódigoProducto]:[Costo de venta]],4,FALSE)</f>
        <v>1850</v>
      </c>
    </row>
    <row r="3133" spans="1:8" ht="15.6" thickTop="1" thickBot="1" x14ac:dyDescent="0.35">
      <c r="A3133" s="1">
        <v>41974</v>
      </c>
      <c r="B3133" s="13" t="s">
        <v>44</v>
      </c>
      <c r="C3133" t="s">
        <v>14</v>
      </c>
      <c r="D3133">
        <v>1</v>
      </c>
      <c r="E3133" t="str">
        <f>VLOOKUP(Ventas[[#This Row],[Representante]],Vendedores[],2,FALSE)</f>
        <v>Iquitos</v>
      </c>
      <c r="F3133" t="str">
        <f>VLOOKUP(Ventas[[#This Row],[CódigoProducto]],Productos[[CódigoProducto]:[Costo de venta]],2,FALSE)</f>
        <v>Samsung Galaxy A20</v>
      </c>
      <c r="G3133">
        <f>VLOOKUP(Ventas[[#This Row],[CódigoProducto]],Productos[[CódigoProducto]:[Costo de venta]],3,FALSE)</f>
        <v>1725</v>
      </c>
      <c r="H3133">
        <f>VLOOKUP(Ventas[[#This Row],[CódigoProducto]],Productos[[CódigoProducto]:[Costo de venta]],4,FALSE)</f>
        <v>1500</v>
      </c>
    </row>
    <row r="3134" spans="1:8" ht="15.6" thickTop="1" thickBot="1" x14ac:dyDescent="0.35">
      <c r="A3134" s="1">
        <v>41974</v>
      </c>
      <c r="B3134" s="13" t="s">
        <v>82</v>
      </c>
      <c r="C3134" t="s">
        <v>17</v>
      </c>
      <c r="D3134">
        <v>2</v>
      </c>
      <c r="E3134" t="str">
        <f>VLOOKUP(Ventas[[#This Row],[Representante]],Vendedores[],2,FALSE)</f>
        <v>Moquegua</v>
      </c>
      <c r="F3134" t="str">
        <f>VLOOKUP(Ventas[[#This Row],[CódigoProducto]],Productos[[CódigoProducto]:[Costo de venta]],2,FALSE)</f>
        <v>BLU Advance 5.0</v>
      </c>
      <c r="G3134">
        <f>VLOOKUP(Ventas[[#This Row],[CódigoProducto]],Productos[[CódigoProducto]:[Costo de venta]],3,FALSE)</f>
        <v>1620</v>
      </c>
      <c r="H3134">
        <f>VLOOKUP(Ventas[[#This Row],[CódigoProducto]],Productos[[CódigoProducto]:[Costo de venta]],4,FALSE)</f>
        <v>1350</v>
      </c>
    </row>
    <row r="3135" spans="1:8" ht="15.6" thickTop="1" thickBot="1" x14ac:dyDescent="0.35">
      <c r="A3135" s="1">
        <v>41974</v>
      </c>
      <c r="B3135" s="13" t="s">
        <v>83</v>
      </c>
      <c r="C3135" t="s">
        <v>17</v>
      </c>
      <c r="D3135">
        <v>3</v>
      </c>
      <c r="E3135" t="str">
        <f>VLOOKUP(Ventas[[#This Row],[Representante]],Vendedores[],2,FALSE)</f>
        <v>Huaraz</v>
      </c>
      <c r="F3135" t="str">
        <f>VLOOKUP(Ventas[[#This Row],[CódigoProducto]],Productos[[CódigoProducto]:[Costo de venta]],2,FALSE)</f>
        <v>BLU Advance 5.0</v>
      </c>
      <c r="G3135">
        <f>VLOOKUP(Ventas[[#This Row],[CódigoProducto]],Productos[[CódigoProducto]:[Costo de venta]],3,FALSE)</f>
        <v>1620</v>
      </c>
      <c r="H3135">
        <f>VLOOKUP(Ventas[[#This Row],[CódigoProducto]],Productos[[CódigoProducto]:[Costo de venta]],4,FALSE)</f>
        <v>1350</v>
      </c>
    </row>
    <row r="3136" spans="1:8" ht="15.6" thickTop="1" thickBot="1" x14ac:dyDescent="0.35">
      <c r="A3136" s="1">
        <v>41974</v>
      </c>
      <c r="B3136" s="13" t="s">
        <v>84</v>
      </c>
      <c r="C3136" t="s">
        <v>24</v>
      </c>
      <c r="D3136">
        <v>2</v>
      </c>
      <c r="E3136" t="str">
        <f>VLOOKUP(Ventas[[#This Row],[Representante]],Vendedores[],2,FALSE)</f>
        <v>Trujillo</v>
      </c>
      <c r="F3136" t="str">
        <f>VLOOKUP(Ventas[[#This Row],[CódigoProducto]],Productos[[CódigoProducto]:[Costo de venta]],2,FALSE)</f>
        <v>Samsung Galaxy S5</v>
      </c>
      <c r="G3136">
        <f>VLOOKUP(Ventas[[#This Row],[CódigoProducto]],Productos[[CódigoProducto]:[Costo de venta]],3,FALSE)</f>
        <v>2167.1999999999998</v>
      </c>
      <c r="H3136">
        <f>VLOOKUP(Ventas[[#This Row],[CódigoProducto]],Productos[[CódigoProducto]:[Costo de venta]],4,FALSE)</f>
        <v>1720</v>
      </c>
    </row>
    <row r="3137" spans="1:8" ht="15.6" thickTop="1" thickBot="1" x14ac:dyDescent="0.35">
      <c r="A3137" s="1">
        <v>41974</v>
      </c>
      <c r="B3137" s="13" t="s">
        <v>85</v>
      </c>
      <c r="C3137" t="s">
        <v>15</v>
      </c>
      <c r="D3137">
        <v>1</v>
      </c>
      <c r="E3137" t="str">
        <f>VLOOKUP(Ventas[[#This Row],[Representante]],Vendedores[],2,FALSE)</f>
        <v>Jauja</v>
      </c>
      <c r="F3137" t="str">
        <f>VLOOKUP(Ventas[[#This Row],[CódigoProducto]],Productos[[CódigoProducto]:[Costo de venta]],2,FALSE)</f>
        <v>Moto G Plus</v>
      </c>
      <c r="G3137">
        <f>VLOOKUP(Ventas[[#This Row],[CódigoProducto]],Productos[[CódigoProducto]:[Costo de venta]],3,FALSE)</f>
        <v>2376</v>
      </c>
      <c r="H3137">
        <f>VLOOKUP(Ventas[[#This Row],[CódigoProducto]],Productos[[CódigoProducto]:[Costo de venta]],4,FALSE)</f>
        <v>2200</v>
      </c>
    </row>
    <row r="3138" spans="1:8" ht="15.6" thickTop="1" thickBot="1" x14ac:dyDescent="0.35">
      <c r="A3138" s="1">
        <v>41974</v>
      </c>
      <c r="B3138" s="13" t="s">
        <v>86</v>
      </c>
      <c r="C3138" t="s">
        <v>13</v>
      </c>
      <c r="D3138">
        <v>3</v>
      </c>
      <c r="E3138" t="str">
        <f>VLOOKUP(Ventas[[#This Row],[Representante]],Vendedores[],2,FALSE)</f>
        <v>Puerto Maldonado</v>
      </c>
      <c r="F3138" t="str">
        <f>VLOOKUP(Ventas[[#This Row],[CódigoProducto]],Productos[[CódigoProducto]:[Costo de venta]],2,FALSE)</f>
        <v>Xiaomi Redmi Note 9</v>
      </c>
      <c r="G3138">
        <f>VLOOKUP(Ventas[[#This Row],[CódigoProducto]],Productos[[CódigoProducto]:[Costo de venta]],3,FALSE)</f>
        <v>1683</v>
      </c>
      <c r="H3138">
        <f>VLOOKUP(Ventas[[#This Row],[CódigoProducto]],Productos[[CódigoProducto]:[Costo de venta]],4,FALSE)</f>
        <v>1530</v>
      </c>
    </row>
    <row r="3139" spans="1:8" ht="15.6" thickTop="1" thickBot="1" x14ac:dyDescent="0.35">
      <c r="A3139" s="1">
        <v>41974</v>
      </c>
      <c r="B3139" s="13" t="s">
        <v>36</v>
      </c>
      <c r="C3139" t="s">
        <v>17</v>
      </c>
      <c r="D3139">
        <v>3</v>
      </c>
      <c r="E3139" t="str">
        <f>VLOOKUP(Ventas[[#This Row],[Representante]],Vendedores[],2,FALSE)</f>
        <v>Barranca</v>
      </c>
      <c r="F3139" t="str">
        <f>VLOOKUP(Ventas[[#This Row],[CódigoProducto]],Productos[[CódigoProducto]:[Costo de venta]],2,FALSE)</f>
        <v>BLU Advance 5.0</v>
      </c>
      <c r="G3139">
        <f>VLOOKUP(Ventas[[#This Row],[CódigoProducto]],Productos[[CódigoProducto]:[Costo de venta]],3,FALSE)</f>
        <v>1620</v>
      </c>
      <c r="H3139">
        <f>VLOOKUP(Ventas[[#This Row],[CódigoProducto]],Productos[[CódigoProducto]:[Costo de venta]],4,FALSE)</f>
        <v>1350</v>
      </c>
    </row>
    <row r="3140" spans="1:8" ht="15.6" thickTop="1" thickBot="1" x14ac:dyDescent="0.35">
      <c r="A3140" s="1">
        <v>41974</v>
      </c>
      <c r="B3140" s="13" t="s">
        <v>87</v>
      </c>
      <c r="C3140" t="s">
        <v>15</v>
      </c>
      <c r="D3140">
        <v>3</v>
      </c>
      <c r="E3140" t="str">
        <f>VLOOKUP(Ventas[[#This Row],[Representante]],Vendedores[],2,FALSE)</f>
        <v>Tumbes</v>
      </c>
      <c r="F3140" t="str">
        <f>VLOOKUP(Ventas[[#This Row],[CódigoProducto]],Productos[[CódigoProducto]:[Costo de venta]],2,FALSE)</f>
        <v>Moto G Plus</v>
      </c>
      <c r="G3140">
        <f>VLOOKUP(Ventas[[#This Row],[CódigoProducto]],Productos[[CódigoProducto]:[Costo de venta]],3,FALSE)</f>
        <v>2376</v>
      </c>
      <c r="H3140">
        <f>VLOOKUP(Ventas[[#This Row],[CódigoProducto]],Productos[[CódigoProducto]:[Costo de venta]],4,FALSE)</f>
        <v>2200</v>
      </c>
    </row>
    <row r="3141" spans="1:8" ht="15.6" thickTop="1" thickBot="1" x14ac:dyDescent="0.35">
      <c r="A3141" s="1">
        <v>41974</v>
      </c>
      <c r="B3141" s="13" t="s">
        <v>88</v>
      </c>
      <c r="C3141" t="s">
        <v>20</v>
      </c>
      <c r="D3141">
        <v>1</v>
      </c>
      <c r="E3141" t="str">
        <f>VLOOKUP(Ventas[[#This Row],[Representante]],Vendedores[],2,FALSE)</f>
        <v>Talara</v>
      </c>
      <c r="F3141" t="str">
        <f>VLOOKUP(Ventas[[#This Row],[CódigoProducto]],Productos[[CódigoProducto]:[Costo de venta]],2,FALSE)</f>
        <v>ALCATEL OneTouch</v>
      </c>
      <c r="G3141">
        <f>VLOOKUP(Ventas[[#This Row],[CódigoProducto]],Productos[[CódigoProducto]:[Costo de venta]],3,FALSE)</f>
        <v>1020</v>
      </c>
      <c r="H3141">
        <f>VLOOKUP(Ventas[[#This Row],[CódigoProducto]],Productos[[CódigoProducto]:[Costo de venta]],4,FALSE)</f>
        <v>850</v>
      </c>
    </row>
    <row r="3142" spans="1:8" ht="15.6" thickTop="1" thickBot="1" x14ac:dyDescent="0.35">
      <c r="A3142" s="1">
        <v>41974</v>
      </c>
      <c r="B3142" s="13" t="s">
        <v>89</v>
      </c>
      <c r="C3142" t="s">
        <v>23</v>
      </c>
      <c r="D3142">
        <v>2</v>
      </c>
      <c r="E3142" t="str">
        <f>VLOOKUP(Ventas[[#This Row],[Representante]],Vendedores[],2,FALSE)</f>
        <v>Paita</v>
      </c>
      <c r="F3142" t="str">
        <f>VLOOKUP(Ventas[[#This Row],[CódigoProducto]],Productos[[CódigoProducto]:[Costo de venta]],2,FALSE)</f>
        <v>Samsung Galaxy J7</v>
      </c>
      <c r="G3142">
        <f>VLOOKUP(Ventas[[#This Row],[CódigoProducto]],Productos[[CódigoProducto]:[Costo de venta]],3,FALSE)</f>
        <v>2016.5</v>
      </c>
      <c r="H3142">
        <f>VLOOKUP(Ventas[[#This Row],[CódigoProducto]],Productos[[CódigoProducto]:[Costo de venta]],4,FALSE)</f>
        <v>1850</v>
      </c>
    </row>
    <row r="3143" spans="1:8" ht="15.6" thickTop="1" thickBot="1" x14ac:dyDescent="0.35">
      <c r="A3143" s="1">
        <v>41974</v>
      </c>
      <c r="B3143" s="13" t="s">
        <v>41</v>
      </c>
      <c r="C3143" t="s">
        <v>15</v>
      </c>
      <c r="D3143">
        <v>2</v>
      </c>
      <c r="E3143" t="str">
        <f>VLOOKUP(Ventas[[#This Row],[Representante]],Vendedores[],2,FALSE)</f>
        <v>Chincha</v>
      </c>
      <c r="F3143" t="str">
        <f>VLOOKUP(Ventas[[#This Row],[CódigoProducto]],Productos[[CódigoProducto]:[Costo de venta]],2,FALSE)</f>
        <v>Moto G Plus</v>
      </c>
      <c r="G3143">
        <f>VLOOKUP(Ventas[[#This Row],[CódigoProducto]],Productos[[CódigoProducto]:[Costo de venta]],3,FALSE)</f>
        <v>2376</v>
      </c>
      <c r="H3143">
        <f>VLOOKUP(Ventas[[#This Row],[CódigoProducto]],Productos[[CódigoProducto]:[Costo de venta]],4,FALSE)</f>
        <v>2200</v>
      </c>
    </row>
    <row r="3144" spans="1:8" ht="15.6" thickTop="1" thickBot="1" x14ac:dyDescent="0.35">
      <c r="A3144" s="1">
        <v>41974</v>
      </c>
      <c r="B3144" s="13" t="s">
        <v>90</v>
      </c>
      <c r="C3144" t="s">
        <v>23</v>
      </c>
      <c r="D3144">
        <v>1</v>
      </c>
      <c r="E3144" t="str">
        <f>VLOOKUP(Ventas[[#This Row],[Representante]],Vendedores[],2,FALSE)</f>
        <v>Chimbote</v>
      </c>
      <c r="F3144" t="str">
        <f>VLOOKUP(Ventas[[#This Row],[CódigoProducto]],Productos[[CódigoProducto]:[Costo de venta]],2,FALSE)</f>
        <v>Samsung Galaxy J7</v>
      </c>
      <c r="G3144">
        <f>VLOOKUP(Ventas[[#This Row],[CódigoProducto]],Productos[[CódigoProducto]:[Costo de venta]],3,FALSE)</f>
        <v>2016.5</v>
      </c>
      <c r="H3144">
        <f>VLOOKUP(Ventas[[#This Row],[CódigoProducto]],Productos[[CódigoProducto]:[Costo de venta]],4,FALSE)</f>
        <v>1850</v>
      </c>
    </row>
    <row r="3145" spans="1:8" ht="15.6" thickTop="1" thickBot="1" x14ac:dyDescent="0.35">
      <c r="A3145" s="1">
        <v>41974</v>
      </c>
      <c r="B3145" s="13" t="s">
        <v>91</v>
      </c>
      <c r="C3145" t="s">
        <v>17</v>
      </c>
      <c r="D3145">
        <v>12</v>
      </c>
      <c r="E3145" t="str">
        <f>VLOOKUP(Ventas[[#This Row],[Representante]],Vendedores[],2,FALSE)</f>
        <v>Ica</v>
      </c>
      <c r="F3145" t="str">
        <f>VLOOKUP(Ventas[[#This Row],[CódigoProducto]],Productos[[CódigoProducto]:[Costo de venta]],2,FALSE)</f>
        <v>BLU Advance 5.0</v>
      </c>
      <c r="G3145">
        <f>VLOOKUP(Ventas[[#This Row],[CódigoProducto]],Productos[[CódigoProducto]:[Costo de venta]],3,FALSE)</f>
        <v>1620</v>
      </c>
      <c r="H3145">
        <f>VLOOKUP(Ventas[[#This Row],[CódigoProducto]],Productos[[CódigoProducto]:[Costo de venta]],4,FALSE)</f>
        <v>1350</v>
      </c>
    </row>
    <row r="3146" spans="1:8" ht="15.6" thickTop="1" thickBot="1" x14ac:dyDescent="0.35">
      <c r="A3146" s="1">
        <v>41974</v>
      </c>
      <c r="B3146" s="13" t="s">
        <v>42</v>
      </c>
      <c r="C3146" t="s">
        <v>24</v>
      </c>
      <c r="D3146">
        <v>2</v>
      </c>
      <c r="E3146" t="str">
        <f>VLOOKUP(Ventas[[#This Row],[Representante]],Vendedores[],2,FALSE)</f>
        <v>Huánuco</v>
      </c>
      <c r="F3146" t="str">
        <f>VLOOKUP(Ventas[[#This Row],[CódigoProducto]],Productos[[CódigoProducto]:[Costo de venta]],2,FALSE)</f>
        <v>Samsung Galaxy S5</v>
      </c>
      <c r="G3146">
        <f>VLOOKUP(Ventas[[#This Row],[CódigoProducto]],Productos[[CódigoProducto]:[Costo de venta]],3,FALSE)</f>
        <v>2167.1999999999998</v>
      </c>
      <c r="H3146">
        <f>VLOOKUP(Ventas[[#This Row],[CódigoProducto]],Productos[[CódigoProducto]:[Costo de venta]],4,FALSE)</f>
        <v>1720</v>
      </c>
    </row>
    <row r="3147" spans="1:8" ht="15.6" thickTop="1" thickBot="1" x14ac:dyDescent="0.35">
      <c r="A3147" s="1">
        <v>41974</v>
      </c>
      <c r="B3147" s="13" t="s">
        <v>92</v>
      </c>
      <c r="C3147" t="s">
        <v>20</v>
      </c>
      <c r="D3147">
        <v>1</v>
      </c>
      <c r="E3147" t="str">
        <f>VLOOKUP(Ventas[[#This Row],[Representante]],Vendedores[],2,FALSE)</f>
        <v>Arequipa</v>
      </c>
      <c r="F3147" t="str">
        <f>VLOOKUP(Ventas[[#This Row],[CódigoProducto]],Productos[[CódigoProducto]:[Costo de venta]],2,FALSE)</f>
        <v>ALCATEL OneTouch</v>
      </c>
      <c r="G3147">
        <f>VLOOKUP(Ventas[[#This Row],[CódigoProducto]],Productos[[CódigoProducto]:[Costo de venta]],3,FALSE)</f>
        <v>1020</v>
      </c>
      <c r="H3147">
        <f>VLOOKUP(Ventas[[#This Row],[CódigoProducto]],Productos[[CódigoProducto]:[Costo de venta]],4,FALSE)</f>
        <v>850</v>
      </c>
    </row>
    <row r="3148" spans="1:8" ht="15.6" thickTop="1" thickBot="1" x14ac:dyDescent="0.35">
      <c r="A3148" s="1">
        <v>41974</v>
      </c>
      <c r="B3148" s="13" t="s">
        <v>93</v>
      </c>
      <c r="C3148" t="s">
        <v>21</v>
      </c>
      <c r="D3148">
        <v>2</v>
      </c>
      <c r="E3148" t="str">
        <f>VLOOKUP(Ventas[[#This Row],[Representante]],Vendedores[],2,FALSE)</f>
        <v>Cajamarca</v>
      </c>
      <c r="F3148" t="str">
        <f>VLOOKUP(Ventas[[#This Row],[CódigoProducto]],Productos[[CódigoProducto]:[Costo de venta]],2,FALSE)</f>
        <v>BLU Studio X8</v>
      </c>
      <c r="G3148">
        <f>VLOOKUP(Ventas[[#This Row],[CódigoProducto]],Productos[[CódigoProducto]:[Costo de venta]],3,FALSE)</f>
        <v>1012</v>
      </c>
      <c r="H3148">
        <f>VLOOKUP(Ventas[[#This Row],[CódigoProducto]],Productos[[CódigoProducto]:[Costo de venta]],4,FALSE)</f>
        <v>920</v>
      </c>
    </row>
    <row r="3149" spans="1:8" ht="15.6" thickTop="1" thickBot="1" x14ac:dyDescent="0.35">
      <c r="A3149" s="1">
        <v>41974</v>
      </c>
      <c r="B3149" s="13" t="s">
        <v>35</v>
      </c>
      <c r="C3149" t="s">
        <v>21</v>
      </c>
      <c r="D3149">
        <v>1</v>
      </c>
      <c r="E3149" t="str">
        <f>VLOOKUP(Ventas[[#This Row],[Representante]],Vendedores[],2,FALSE)</f>
        <v>Huancayo</v>
      </c>
      <c r="F3149" t="str">
        <f>VLOOKUP(Ventas[[#This Row],[CódigoProducto]],Productos[[CódigoProducto]:[Costo de venta]],2,FALSE)</f>
        <v>BLU Studio X8</v>
      </c>
      <c r="G3149">
        <f>VLOOKUP(Ventas[[#This Row],[CódigoProducto]],Productos[[CódigoProducto]:[Costo de venta]],3,FALSE)</f>
        <v>1012</v>
      </c>
      <c r="H3149">
        <f>VLOOKUP(Ventas[[#This Row],[CódigoProducto]],Productos[[CódigoProducto]:[Costo de venta]],4,FALSE)</f>
        <v>920</v>
      </c>
    </row>
    <row r="3150" spans="1:8" ht="15.6" thickTop="1" thickBot="1" x14ac:dyDescent="0.35">
      <c r="A3150" s="1">
        <v>41974</v>
      </c>
      <c r="B3150" s="13" t="s">
        <v>94</v>
      </c>
      <c r="C3150" t="s">
        <v>21</v>
      </c>
      <c r="D3150">
        <v>1</v>
      </c>
      <c r="E3150" t="str">
        <f>VLOOKUP(Ventas[[#This Row],[Representante]],Vendedores[],2,FALSE)</f>
        <v>Piura</v>
      </c>
      <c r="F3150" t="str">
        <f>VLOOKUP(Ventas[[#This Row],[CódigoProducto]],Productos[[CódigoProducto]:[Costo de venta]],2,FALSE)</f>
        <v>BLU Studio X8</v>
      </c>
      <c r="G3150">
        <f>VLOOKUP(Ventas[[#This Row],[CódigoProducto]],Productos[[CódigoProducto]:[Costo de venta]],3,FALSE)</f>
        <v>1012</v>
      </c>
      <c r="H3150">
        <f>VLOOKUP(Ventas[[#This Row],[CódigoProducto]],Productos[[CódigoProducto]:[Costo de venta]],4,FALSE)</f>
        <v>920</v>
      </c>
    </row>
    <row r="3151" spans="1:8" ht="15.6" thickTop="1" thickBot="1" x14ac:dyDescent="0.35">
      <c r="A3151" s="1">
        <v>41974</v>
      </c>
      <c r="B3151" s="13" t="s">
        <v>95</v>
      </c>
      <c r="C3151" t="s">
        <v>19</v>
      </c>
      <c r="D3151">
        <v>1</v>
      </c>
      <c r="E3151" t="str">
        <f>VLOOKUP(Ventas[[#This Row],[Representante]],Vendedores[],2,FALSE)</f>
        <v>Chepén</v>
      </c>
      <c r="F3151" t="str">
        <f>VLOOKUP(Ventas[[#This Row],[CódigoProducto]],Productos[[CódigoProducto]:[Costo de venta]],2,FALSE)</f>
        <v>ASUS ZenFone 3</v>
      </c>
      <c r="G3151">
        <f>VLOOKUP(Ventas[[#This Row],[CódigoProducto]],Productos[[CódigoProducto]:[Costo de venta]],3,FALSE)</f>
        <v>2013</v>
      </c>
      <c r="H3151">
        <f>VLOOKUP(Ventas[[#This Row],[CódigoProducto]],Productos[[CódigoProducto]:[Costo de venta]],4,FALSE)</f>
        <v>1650</v>
      </c>
    </row>
    <row r="3152" spans="1:8" ht="15.6" thickTop="1" thickBot="1" x14ac:dyDescent="0.35">
      <c r="A3152" s="1">
        <v>41974</v>
      </c>
      <c r="B3152" s="13" t="s">
        <v>96</v>
      </c>
      <c r="C3152" t="s">
        <v>16</v>
      </c>
      <c r="D3152">
        <v>1</v>
      </c>
      <c r="E3152" t="str">
        <f>VLOOKUP(Ventas[[#This Row],[Representante]],Vendedores[],2,FALSE)</f>
        <v>Juliaca</v>
      </c>
      <c r="F3152" t="str">
        <f>VLOOKUP(Ventas[[#This Row],[CódigoProducto]],Productos[[CódigoProducto]:[Costo de venta]],2,FALSE)</f>
        <v>Huawei Nexus 6P</v>
      </c>
      <c r="G3152">
        <f>VLOOKUP(Ventas[[#This Row],[CódigoProducto]],Productos[[CódigoProducto]:[Costo de venta]],3,FALSE)</f>
        <v>1624</v>
      </c>
      <c r="H3152">
        <f>VLOOKUP(Ventas[[#This Row],[CódigoProducto]],Productos[[CódigoProducto]:[Costo de venta]],4,FALSE)</f>
        <v>1450</v>
      </c>
    </row>
    <row r="3153" spans="1:8" ht="15.6" thickTop="1" thickBot="1" x14ac:dyDescent="0.35">
      <c r="A3153" s="1">
        <v>41974</v>
      </c>
      <c r="B3153" s="13" t="s">
        <v>97</v>
      </c>
      <c r="C3153" t="s">
        <v>14</v>
      </c>
      <c r="D3153">
        <v>2</v>
      </c>
      <c r="E3153" t="str">
        <f>VLOOKUP(Ventas[[#This Row],[Representante]],Vendedores[],2,FALSE)</f>
        <v>Pucallpa</v>
      </c>
      <c r="F3153" t="str">
        <f>VLOOKUP(Ventas[[#This Row],[CódigoProducto]],Productos[[CódigoProducto]:[Costo de venta]],2,FALSE)</f>
        <v>Samsung Galaxy A20</v>
      </c>
      <c r="G3153">
        <f>VLOOKUP(Ventas[[#This Row],[CódigoProducto]],Productos[[CódigoProducto]:[Costo de venta]],3,FALSE)</f>
        <v>1725</v>
      </c>
      <c r="H3153">
        <f>VLOOKUP(Ventas[[#This Row],[CódigoProducto]],Productos[[CódigoProducto]:[Costo de venta]],4,FALSE)</f>
        <v>1500</v>
      </c>
    </row>
    <row r="3154" spans="1:8" ht="15.6" thickTop="1" thickBot="1" x14ac:dyDescent="0.35">
      <c r="A3154" s="1">
        <v>41974</v>
      </c>
      <c r="B3154" s="13" t="s">
        <v>98</v>
      </c>
      <c r="C3154" t="s">
        <v>16</v>
      </c>
      <c r="D3154">
        <v>2</v>
      </c>
      <c r="E3154" t="str">
        <f>VLOOKUP(Ventas[[#This Row],[Representante]],Vendedores[],2,FALSE)</f>
        <v>Lima</v>
      </c>
      <c r="F3154" t="str">
        <f>VLOOKUP(Ventas[[#This Row],[CódigoProducto]],Productos[[CódigoProducto]:[Costo de venta]],2,FALSE)</f>
        <v>Huawei Nexus 6P</v>
      </c>
      <c r="G3154">
        <f>VLOOKUP(Ventas[[#This Row],[CódigoProducto]],Productos[[CódigoProducto]:[Costo de venta]],3,FALSE)</f>
        <v>1624</v>
      </c>
      <c r="H3154">
        <f>VLOOKUP(Ventas[[#This Row],[CódigoProducto]],Productos[[CódigoProducto]:[Costo de venta]],4,FALSE)</f>
        <v>1450</v>
      </c>
    </row>
    <row r="3155" spans="1:8" ht="15.6" thickTop="1" thickBot="1" x14ac:dyDescent="0.35">
      <c r="A3155" s="1">
        <v>41974</v>
      </c>
      <c r="B3155" s="13" t="s">
        <v>99</v>
      </c>
      <c r="C3155" t="s">
        <v>18</v>
      </c>
      <c r="D3155">
        <v>2</v>
      </c>
      <c r="E3155" t="str">
        <f>VLOOKUP(Ventas[[#This Row],[Representante]],Vendedores[],2,FALSE)</f>
        <v>Chiclayo</v>
      </c>
      <c r="F3155" t="str">
        <f>VLOOKUP(Ventas[[#This Row],[CódigoProducto]],Productos[[CódigoProducto]:[Costo de venta]],2,FALSE)</f>
        <v>Apple iPhone 6</v>
      </c>
      <c r="G3155">
        <f>VLOOKUP(Ventas[[#This Row],[CódigoProducto]],Productos[[CódigoProducto]:[Costo de venta]],3,FALSE)</f>
        <v>1312.5</v>
      </c>
      <c r="H3155">
        <f>VLOOKUP(Ventas[[#This Row],[CódigoProducto]],Productos[[CódigoProducto]:[Costo de venta]],4,FALSE)</f>
        <v>1250</v>
      </c>
    </row>
    <row r="3156" spans="1:8" ht="15.6" thickTop="1" thickBot="1" x14ac:dyDescent="0.35">
      <c r="A3156" s="1">
        <v>41974</v>
      </c>
      <c r="B3156" s="13" t="s">
        <v>100</v>
      </c>
      <c r="C3156" t="s">
        <v>21</v>
      </c>
      <c r="D3156">
        <v>3</v>
      </c>
      <c r="E3156" t="str">
        <f>VLOOKUP(Ventas[[#This Row],[Representante]],Vendedores[],2,FALSE)</f>
        <v>Cerro de Pasco</v>
      </c>
      <c r="F3156" t="str">
        <f>VLOOKUP(Ventas[[#This Row],[CódigoProducto]],Productos[[CódigoProducto]:[Costo de venta]],2,FALSE)</f>
        <v>BLU Studio X8</v>
      </c>
      <c r="G3156">
        <f>VLOOKUP(Ventas[[#This Row],[CódigoProducto]],Productos[[CódigoProducto]:[Costo de venta]],3,FALSE)</f>
        <v>1012</v>
      </c>
      <c r="H3156">
        <f>VLOOKUP(Ventas[[#This Row],[CódigoProducto]],Productos[[CódigoProducto]:[Costo de venta]],4,FALSE)</f>
        <v>920</v>
      </c>
    </row>
    <row r="3157" spans="1:8" ht="15.6" thickTop="1" thickBot="1" x14ac:dyDescent="0.35">
      <c r="A3157" s="1">
        <v>41974</v>
      </c>
      <c r="B3157" s="13" t="s">
        <v>101</v>
      </c>
      <c r="C3157" t="s">
        <v>24</v>
      </c>
      <c r="D3157">
        <v>2</v>
      </c>
      <c r="E3157" t="str">
        <f>VLOOKUP(Ventas[[#This Row],[Representante]],Vendedores[],2,FALSE)</f>
        <v>Cañete</v>
      </c>
      <c r="F3157" t="str">
        <f>VLOOKUP(Ventas[[#This Row],[CódigoProducto]],Productos[[CódigoProducto]:[Costo de venta]],2,FALSE)</f>
        <v>Samsung Galaxy S5</v>
      </c>
      <c r="G3157">
        <f>VLOOKUP(Ventas[[#This Row],[CódigoProducto]],Productos[[CódigoProducto]:[Costo de venta]],3,FALSE)</f>
        <v>2167.1999999999998</v>
      </c>
      <c r="H3157">
        <f>VLOOKUP(Ventas[[#This Row],[CódigoProducto]],Productos[[CódigoProducto]:[Costo de venta]],4,FALSE)</f>
        <v>1720</v>
      </c>
    </row>
    <row r="3158" spans="1:8" ht="15.6" thickTop="1" thickBot="1" x14ac:dyDescent="0.35">
      <c r="A3158" s="1">
        <v>41974</v>
      </c>
      <c r="B3158" s="13" t="s">
        <v>102</v>
      </c>
      <c r="C3158" t="s">
        <v>24</v>
      </c>
      <c r="D3158">
        <v>1</v>
      </c>
      <c r="E3158" t="str">
        <f>VLOOKUP(Ventas[[#This Row],[Representante]],Vendedores[],2,FALSE)</f>
        <v>Moyobamba</v>
      </c>
      <c r="F3158" t="str">
        <f>VLOOKUP(Ventas[[#This Row],[CódigoProducto]],Productos[[CódigoProducto]:[Costo de venta]],2,FALSE)</f>
        <v>Samsung Galaxy S5</v>
      </c>
      <c r="G3158">
        <f>VLOOKUP(Ventas[[#This Row],[CódigoProducto]],Productos[[CódigoProducto]:[Costo de venta]],3,FALSE)</f>
        <v>2167.1999999999998</v>
      </c>
      <c r="H3158">
        <f>VLOOKUP(Ventas[[#This Row],[CódigoProducto]],Productos[[CódigoProducto]:[Costo de venta]],4,FALSE)</f>
        <v>1720</v>
      </c>
    </row>
    <row r="3159" spans="1:8" ht="15.6" thickTop="1" thickBot="1" x14ac:dyDescent="0.35">
      <c r="A3159" s="1">
        <v>41974</v>
      </c>
      <c r="B3159" s="13" t="s">
        <v>53</v>
      </c>
      <c r="C3159" t="s">
        <v>22</v>
      </c>
      <c r="D3159">
        <v>1</v>
      </c>
      <c r="E3159" t="str">
        <f>VLOOKUP(Ventas[[#This Row],[Representante]],Vendedores[],2,FALSE)</f>
        <v>Arequipa</v>
      </c>
      <c r="F3159" t="str">
        <f>VLOOKUP(Ventas[[#This Row],[CódigoProducto]],Productos[[CódigoProducto]:[Costo de venta]],2,FALSE)</f>
        <v>Samsung Galaxy S69</v>
      </c>
      <c r="G3159">
        <f>VLOOKUP(Ventas[[#This Row],[CódigoProducto]],Productos[[CódigoProducto]:[Costo de venta]],3,FALSE)</f>
        <v>998.4</v>
      </c>
      <c r="H3159">
        <f>VLOOKUP(Ventas[[#This Row],[CódigoProducto]],Productos[[CódigoProducto]:[Costo de venta]],4,FALSE)</f>
        <v>960</v>
      </c>
    </row>
    <row r="3160" spans="1:8" ht="15.6" thickTop="1" thickBot="1" x14ac:dyDescent="0.35">
      <c r="A3160" s="1">
        <v>41974</v>
      </c>
      <c r="B3160" s="13" t="s">
        <v>50</v>
      </c>
      <c r="C3160" t="s">
        <v>18</v>
      </c>
      <c r="D3160">
        <v>1</v>
      </c>
      <c r="E3160" t="str">
        <f>VLOOKUP(Ventas[[#This Row],[Representante]],Vendedores[],2,FALSE)</f>
        <v>Cajamarca</v>
      </c>
      <c r="F3160" t="str">
        <f>VLOOKUP(Ventas[[#This Row],[CódigoProducto]],Productos[[CódigoProducto]:[Costo de venta]],2,FALSE)</f>
        <v>Apple iPhone 6</v>
      </c>
      <c r="G3160">
        <f>VLOOKUP(Ventas[[#This Row],[CódigoProducto]],Productos[[CódigoProducto]:[Costo de venta]],3,FALSE)</f>
        <v>1312.5</v>
      </c>
      <c r="H3160">
        <f>VLOOKUP(Ventas[[#This Row],[CódigoProducto]],Productos[[CódigoProducto]:[Costo de venta]],4,FALSE)</f>
        <v>1250</v>
      </c>
    </row>
    <row r="3161" spans="1:8" ht="15.6" thickTop="1" thickBot="1" x14ac:dyDescent="0.35">
      <c r="A3161" s="1">
        <v>41974</v>
      </c>
      <c r="B3161" s="13" t="s">
        <v>34</v>
      </c>
      <c r="C3161" t="s">
        <v>17</v>
      </c>
      <c r="D3161">
        <v>1</v>
      </c>
      <c r="E3161" t="str">
        <f>VLOOKUP(Ventas[[#This Row],[Representante]],Vendedores[],2,FALSE)</f>
        <v>Ica</v>
      </c>
      <c r="F3161" t="str">
        <f>VLOOKUP(Ventas[[#This Row],[CódigoProducto]],Productos[[CódigoProducto]:[Costo de venta]],2,FALSE)</f>
        <v>BLU Advance 5.0</v>
      </c>
      <c r="G3161">
        <f>VLOOKUP(Ventas[[#This Row],[CódigoProducto]],Productos[[CódigoProducto]:[Costo de venta]],3,FALSE)</f>
        <v>1620</v>
      </c>
      <c r="H3161">
        <f>VLOOKUP(Ventas[[#This Row],[CódigoProducto]],Productos[[CódigoProducto]:[Costo de venta]],4,FALSE)</f>
        <v>1350</v>
      </c>
    </row>
    <row r="3162" spans="1:8" ht="15.6" thickTop="1" thickBot="1" x14ac:dyDescent="0.35">
      <c r="A3162" s="1">
        <v>41974</v>
      </c>
      <c r="B3162" s="13" t="s">
        <v>32</v>
      </c>
      <c r="C3162" t="s">
        <v>14</v>
      </c>
      <c r="D3162">
        <v>2</v>
      </c>
      <c r="E3162" t="str">
        <f>VLOOKUP(Ventas[[#This Row],[Representante]],Vendedores[],2,FALSE)</f>
        <v>Trujillo</v>
      </c>
      <c r="F3162" t="str">
        <f>VLOOKUP(Ventas[[#This Row],[CódigoProducto]],Productos[[CódigoProducto]:[Costo de venta]],2,FALSE)</f>
        <v>Samsung Galaxy A20</v>
      </c>
      <c r="G3162">
        <f>VLOOKUP(Ventas[[#This Row],[CódigoProducto]],Productos[[CódigoProducto]:[Costo de venta]],3,FALSE)</f>
        <v>1725</v>
      </c>
      <c r="H3162">
        <f>VLOOKUP(Ventas[[#This Row],[CódigoProducto]],Productos[[CódigoProducto]:[Costo de venta]],4,FALSE)</f>
        <v>1500</v>
      </c>
    </row>
    <row r="3163" spans="1:8" ht="15.6" thickTop="1" thickBot="1" x14ac:dyDescent="0.35">
      <c r="A3163" s="1">
        <v>41974</v>
      </c>
      <c r="B3163" s="13" t="s">
        <v>59</v>
      </c>
      <c r="C3163" t="s">
        <v>17</v>
      </c>
      <c r="D3163">
        <v>2</v>
      </c>
      <c r="E3163" t="str">
        <f>VLOOKUP(Ventas[[#This Row],[Representante]],Vendedores[],2,FALSE)</f>
        <v>Huaral</v>
      </c>
      <c r="F3163" t="str">
        <f>VLOOKUP(Ventas[[#This Row],[CódigoProducto]],Productos[[CódigoProducto]:[Costo de venta]],2,FALSE)</f>
        <v>BLU Advance 5.0</v>
      </c>
      <c r="G3163">
        <f>VLOOKUP(Ventas[[#This Row],[CódigoProducto]],Productos[[CódigoProducto]:[Costo de venta]],3,FALSE)</f>
        <v>1620</v>
      </c>
      <c r="H3163">
        <f>VLOOKUP(Ventas[[#This Row],[CódigoProducto]],Productos[[CódigoProducto]:[Costo de venta]],4,FALSE)</f>
        <v>1350</v>
      </c>
    </row>
    <row r="3164" spans="1:8" ht="15.6" thickTop="1" thickBot="1" x14ac:dyDescent="0.35">
      <c r="A3164" s="1">
        <v>41974</v>
      </c>
      <c r="B3164" s="13" t="s">
        <v>37</v>
      </c>
      <c r="C3164" t="s">
        <v>18</v>
      </c>
      <c r="D3164">
        <v>1</v>
      </c>
      <c r="E3164" t="str">
        <f>VLOOKUP(Ventas[[#This Row],[Representante]],Vendedores[],2,FALSE)</f>
        <v>Chiclayo</v>
      </c>
      <c r="F3164" t="str">
        <f>VLOOKUP(Ventas[[#This Row],[CódigoProducto]],Productos[[CódigoProducto]:[Costo de venta]],2,FALSE)</f>
        <v>Apple iPhone 6</v>
      </c>
      <c r="G3164">
        <f>VLOOKUP(Ventas[[#This Row],[CódigoProducto]],Productos[[CódigoProducto]:[Costo de venta]],3,FALSE)</f>
        <v>1312.5</v>
      </c>
      <c r="H3164">
        <f>VLOOKUP(Ventas[[#This Row],[CódigoProducto]],Productos[[CódigoProducto]:[Costo de venta]],4,FALSE)</f>
        <v>1250</v>
      </c>
    </row>
    <row r="3165" spans="1:8" ht="15.6" thickTop="1" thickBot="1" x14ac:dyDescent="0.35">
      <c r="A3165" s="1">
        <v>41974</v>
      </c>
      <c r="B3165" s="13" t="s">
        <v>38</v>
      </c>
      <c r="C3165" t="s">
        <v>23</v>
      </c>
      <c r="D3165">
        <v>2</v>
      </c>
      <c r="E3165" t="str">
        <f>VLOOKUP(Ventas[[#This Row],[Representante]],Vendedores[],2,FALSE)</f>
        <v>Catacaos</v>
      </c>
      <c r="F3165" t="str">
        <f>VLOOKUP(Ventas[[#This Row],[CódigoProducto]],Productos[[CódigoProducto]:[Costo de venta]],2,FALSE)</f>
        <v>Samsung Galaxy J7</v>
      </c>
      <c r="G3165">
        <f>VLOOKUP(Ventas[[#This Row],[CódigoProducto]],Productos[[CódigoProducto]:[Costo de venta]],3,FALSE)</f>
        <v>2016.5</v>
      </c>
      <c r="H3165">
        <f>VLOOKUP(Ventas[[#This Row],[CódigoProducto]],Productos[[CódigoProducto]:[Costo de venta]],4,FALSE)</f>
        <v>1850</v>
      </c>
    </row>
    <row r="3166" spans="1:8" ht="15.6" thickTop="1" thickBot="1" x14ac:dyDescent="0.35">
      <c r="A3166" s="1">
        <v>41974</v>
      </c>
      <c r="B3166" s="13" t="s">
        <v>43</v>
      </c>
      <c r="C3166" t="s">
        <v>17</v>
      </c>
      <c r="D3166">
        <v>2</v>
      </c>
      <c r="E3166" t="str">
        <f>VLOOKUP(Ventas[[#This Row],[Representante]],Vendedores[],2,FALSE)</f>
        <v>Huancayo</v>
      </c>
      <c r="F3166" t="str">
        <f>VLOOKUP(Ventas[[#This Row],[CódigoProducto]],Productos[[CódigoProducto]:[Costo de venta]],2,FALSE)</f>
        <v>BLU Advance 5.0</v>
      </c>
      <c r="G3166">
        <f>VLOOKUP(Ventas[[#This Row],[CódigoProducto]],Productos[[CódigoProducto]:[Costo de venta]],3,FALSE)</f>
        <v>1620</v>
      </c>
      <c r="H3166">
        <f>VLOOKUP(Ventas[[#This Row],[CódigoProducto]],Productos[[CódigoProducto]:[Costo de venta]],4,FALSE)</f>
        <v>1350</v>
      </c>
    </row>
    <row r="3167" spans="1:8" ht="15.6" thickTop="1" thickBot="1" x14ac:dyDescent="0.35">
      <c r="A3167" s="1">
        <v>41974</v>
      </c>
      <c r="B3167" s="13" t="s">
        <v>49</v>
      </c>
      <c r="C3167" t="s">
        <v>22</v>
      </c>
      <c r="D3167">
        <v>2</v>
      </c>
      <c r="E3167" t="str">
        <f>VLOOKUP(Ventas[[#This Row],[Representante]],Vendedores[],2,FALSE)</f>
        <v>Piura</v>
      </c>
      <c r="F3167" t="str">
        <f>VLOOKUP(Ventas[[#This Row],[CódigoProducto]],Productos[[CódigoProducto]:[Costo de venta]],2,FALSE)</f>
        <v>Samsung Galaxy S69</v>
      </c>
      <c r="G3167">
        <f>VLOOKUP(Ventas[[#This Row],[CódigoProducto]],Productos[[CódigoProducto]:[Costo de venta]],3,FALSE)</f>
        <v>998.4</v>
      </c>
      <c r="H3167">
        <f>VLOOKUP(Ventas[[#This Row],[CódigoProducto]],Productos[[CódigoProducto]:[Costo de venta]],4,FALSE)</f>
        <v>960</v>
      </c>
    </row>
    <row r="3168" spans="1:8" ht="15.6" thickTop="1" thickBot="1" x14ac:dyDescent="0.35">
      <c r="A3168" s="1">
        <v>41974</v>
      </c>
      <c r="B3168" s="13" t="s">
        <v>40</v>
      </c>
      <c r="C3168" t="s">
        <v>24</v>
      </c>
      <c r="D3168">
        <v>2</v>
      </c>
      <c r="E3168" t="str">
        <f>VLOOKUP(Ventas[[#This Row],[Representante]],Vendedores[],2,FALSE)</f>
        <v>Iquitos</v>
      </c>
      <c r="F3168" t="str">
        <f>VLOOKUP(Ventas[[#This Row],[CódigoProducto]],Productos[[CódigoProducto]:[Costo de venta]],2,FALSE)</f>
        <v>Samsung Galaxy S5</v>
      </c>
      <c r="G3168">
        <f>VLOOKUP(Ventas[[#This Row],[CódigoProducto]],Productos[[CódigoProducto]:[Costo de venta]],3,FALSE)</f>
        <v>2167.1999999999998</v>
      </c>
      <c r="H3168">
        <f>VLOOKUP(Ventas[[#This Row],[CódigoProducto]],Productos[[CódigoProducto]:[Costo de venta]],4,FALSE)</f>
        <v>1720</v>
      </c>
    </row>
    <row r="3169" spans="1:8" ht="15.6" thickTop="1" thickBot="1" x14ac:dyDescent="0.35">
      <c r="A3169" s="1">
        <v>41974</v>
      </c>
      <c r="B3169" s="13" t="s">
        <v>39</v>
      </c>
      <c r="C3169" t="s">
        <v>17</v>
      </c>
      <c r="D3169">
        <v>2</v>
      </c>
      <c r="E3169" t="str">
        <f>VLOOKUP(Ventas[[#This Row],[Representante]],Vendedores[],2,FALSE)</f>
        <v>Tacna</v>
      </c>
      <c r="F3169" t="str">
        <f>VLOOKUP(Ventas[[#This Row],[CódigoProducto]],Productos[[CódigoProducto]:[Costo de venta]],2,FALSE)</f>
        <v>BLU Advance 5.0</v>
      </c>
      <c r="G3169">
        <f>VLOOKUP(Ventas[[#This Row],[CódigoProducto]],Productos[[CódigoProducto]:[Costo de venta]],3,FALSE)</f>
        <v>1620</v>
      </c>
      <c r="H3169">
        <f>VLOOKUP(Ventas[[#This Row],[CódigoProducto]],Productos[[CódigoProducto]:[Costo de venta]],4,FALSE)</f>
        <v>1350</v>
      </c>
    </row>
    <row r="3170" spans="1:8" ht="15.6" thickTop="1" thickBot="1" x14ac:dyDescent="0.35">
      <c r="A3170" s="1">
        <v>41974</v>
      </c>
      <c r="B3170" s="13" t="s">
        <v>48</v>
      </c>
      <c r="C3170" t="s">
        <v>17</v>
      </c>
      <c r="D3170">
        <v>2</v>
      </c>
      <c r="E3170" t="str">
        <f>VLOOKUP(Ventas[[#This Row],[Representante]],Vendedores[],2,FALSE)</f>
        <v>Cusco</v>
      </c>
      <c r="F3170" t="str">
        <f>VLOOKUP(Ventas[[#This Row],[CódigoProducto]],Productos[[CódigoProducto]:[Costo de venta]],2,FALSE)</f>
        <v>BLU Advance 5.0</v>
      </c>
      <c r="G3170">
        <f>VLOOKUP(Ventas[[#This Row],[CódigoProducto]],Productos[[CódigoProducto]:[Costo de venta]],3,FALSE)</f>
        <v>1620</v>
      </c>
      <c r="H3170">
        <f>VLOOKUP(Ventas[[#This Row],[CódigoProducto]],Productos[[CódigoProducto]:[Costo de venta]],4,FALSE)</f>
        <v>1350</v>
      </c>
    </row>
    <row r="3171" spans="1:8" ht="15.6" thickTop="1" thickBot="1" x14ac:dyDescent="0.35">
      <c r="A3171" s="1">
        <v>41974</v>
      </c>
      <c r="B3171" s="13" t="s">
        <v>47</v>
      </c>
      <c r="C3171" t="s">
        <v>21</v>
      </c>
      <c r="D3171">
        <v>2</v>
      </c>
      <c r="E3171" t="str">
        <f>VLOOKUP(Ventas[[#This Row],[Representante]],Vendedores[],2,FALSE)</f>
        <v>Chimbote</v>
      </c>
      <c r="F3171" t="str">
        <f>VLOOKUP(Ventas[[#This Row],[CódigoProducto]],Productos[[CódigoProducto]:[Costo de venta]],2,FALSE)</f>
        <v>BLU Studio X8</v>
      </c>
      <c r="G3171">
        <f>VLOOKUP(Ventas[[#This Row],[CódigoProducto]],Productos[[CódigoProducto]:[Costo de venta]],3,FALSE)</f>
        <v>1012</v>
      </c>
      <c r="H3171">
        <f>VLOOKUP(Ventas[[#This Row],[CódigoProducto]],Productos[[CódigoProducto]:[Costo de venta]],4,FALSE)</f>
        <v>920</v>
      </c>
    </row>
    <row r="3172" spans="1:8" ht="15.6" thickTop="1" thickBot="1" x14ac:dyDescent="0.35">
      <c r="A3172" s="1">
        <v>41975</v>
      </c>
      <c r="B3172" s="13" t="s">
        <v>56</v>
      </c>
      <c r="C3172" t="s">
        <v>21</v>
      </c>
      <c r="D3172">
        <v>3</v>
      </c>
      <c r="E3172" t="str">
        <f>VLOOKUP(Ventas[[#This Row],[Representante]],Vendedores[],2,FALSE)</f>
        <v>Juliaca</v>
      </c>
      <c r="F3172" t="str">
        <f>VLOOKUP(Ventas[[#This Row],[CódigoProducto]],Productos[[CódigoProducto]:[Costo de venta]],2,FALSE)</f>
        <v>BLU Studio X8</v>
      </c>
      <c r="G3172">
        <f>VLOOKUP(Ventas[[#This Row],[CódigoProducto]],Productos[[CódigoProducto]:[Costo de venta]],3,FALSE)</f>
        <v>1012</v>
      </c>
      <c r="H3172">
        <f>VLOOKUP(Ventas[[#This Row],[CódigoProducto]],Productos[[CódigoProducto]:[Costo de venta]],4,FALSE)</f>
        <v>920</v>
      </c>
    </row>
    <row r="3173" spans="1:8" ht="15.6" thickTop="1" thickBot="1" x14ac:dyDescent="0.35">
      <c r="A3173" s="1">
        <v>41975</v>
      </c>
      <c r="B3173" s="13" t="s">
        <v>52</v>
      </c>
      <c r="C3173" t="s">
        <v>19</v>
      </c>
      <c r="D3173">
        <v>2</v>
      </c>
      <c r="E3173" t="str">
        <f>VLOOKUP(Ventas[[#This Row],[Representante]],Vendedores[],2,FALSE)</f>
        <v>Ayacucho</v>
      </c>
      <c r="F3173" t="str">
        <f>VLOOKUP(Ventas[[#This Row],[CódigoProducto]],Productos[[CódigoProducto]:[Costo de venta]],2,FALSE)</f>
        <v>ASUS ZenFone 3</v>
      </c>
      <c r="G3173">
        <f>VLOOKUP(Ventas[[#This Row],[CódigoProducto]],Productos[[CódigoProducto]:[Costo de venta]],3,FALSE)</f>
        <v>2013</v>
      </c>
      <c r="H3173">
        <f>VLOOKUP(Ventas[[#This Row],[CódigoProducto]],Productos[[CódigoProducto]:[Costo de venta]],4,FALSE)</f>
        <v>1650</v>
      </c>
    </row>
    <row r="3174" spans="1:8" ht="15.6" thickTop="1" thickBot="1" x14ac:dyDescent="0.35">
      <c r="A3174" s="1">
        <v>41975</v>
      </c>
      <c r="B3174" s="13" t="s">
        <v>55</v>
      </c>
      <c r="C3174" t="s">
        <v>24</v>
      </c>
      <c r="D3174">
        <v>1</v>
      </c>
      <c r="E3174" t="str">
        <f>VLOOKUP(Ventas[[#This Row],[Representante]],Vendedores[],2,FALSE)</f>
        <v>Pucallpa</v>
      </c>
      <c r="F3174" t="str">
        <f>VLOOKUP(Ventas[[#This Row],[CódigoProducto]],Productos[[CódigoProducto]:[Costo de venta]],2,FALSE)</f>
        <v>Samsung Galaxy S5</v>
      </c>
      <c r="G3174">
        <f>VLOOKUP(Ventas[[#This Row],[CódigoProducto]],Productos[[CódigoProducto]:[Costo de venta]],3,FALSE)</f>
        <v>2167.1999999999998</v>
      </c>
      <c r="H3174">
        <f>VLOOKUP(Ventas[[#This Row],[CódigoProducto]],Productos[[CódigoProducto]:[Costo de venta]],4,FALSE)</f>
        <v>1720</v>
      </c>
    </row>
    <row r="3175" spans="1:8" ht="15.6" thickTop="1" thickBot="1" x14ac:dyDescent="0.35">
      <c r="A3175" s="1">
        <v>41975</v>
      </c>
      <c r="B3175" s="13" t="s">
        <v>57</v>
      </c>
      <c r="C3175" t="s">
        <v>23</v>
      </c>
      <c r="D3175">
        <v>1</v>
      </c>
      <c r="E3175" t="str">
        <f>VLOOKUP(Ventas[[#This Row],[Representante]],Vendedores[],2,FALSE)</f>
        <v>Tumbes</v>
      </c>
      <c r="F3175" t="str">
        <f>VLOOKUP(Ventas[[#This Row],[CódigoProducto]],Productos[[CódigoProducto]:[Costo de venta]],2,FALSE)</f>
        <v>Samsung Galaxy J7</v>
      </c>
      <c r="G3175">
        <f>VLOOKUP(Ventas[[#This Row],[CódigoProducto]],Productos[[CódigoProducto]:[Costo de venta]],3,FALSE)</f>
        <v>2016.5</v>
      </c>
      <c r="H3175">
        <f>VLOOKUP(Ventas[[#This Row],[CódigoProducto]],Productos[[CódigoProducto]:[Costo de venta]],4,FALSE)</f>
        <v>1850</v>
      </c>
    </row>
    <row r="3176" spans="1:8" ht="15.6" thickTop="1" thickBot="1" x14ac:dyDescent="0.35">
      <c r="A3176" s="1">
        <v>41975</v>
      </c>
      <c r="B3176" s="13" t="s">
        <v>45</v>
      </c>
      <c r="C3176" t="s">
        <v>17</v>
      </c>
      <c r="D3176">
        <v>2</v>
      </c>
      <c r="E3176" t="str">
        <f>VLOOKUP(Ventas[[#This Row],[Representante]],Vendedores[],2,FALSE)</f>
        <v>Ilo</v>
      </c>
      <c r="F3176" t="str">
        <f>VLOOKUP(Ventas[[#This Row],[CódigoProducto]],Productos[[CódigoProducto]:[Costo de venta]],2,FALSE)</f>
        <v>BLU Advance 5.0</v>
      </c>
      <c r="G3176">
        <f>VLOOKUP(Ventas[[#This Row],[CódigoProducto]],Productos[[CódigoProducto]:[Costo de venta]],3,FALSE)</f>
        <v>1620</v>
      </c>
      <c r="H3176">
        <f>VLOOKUP(Ventas[[#This Row],[CódigoProducto]],Productos[[CódigoProducto]:[Costo de venta]],4,FALSE)</f>
        <v>1350</v>
      </c>
    </row>
    <row r="3177" spans="1:8" ht="15.6" thickTop="1" thickBot="1" x14ac:dyDescent="0.35">
      <c r="A3177" s="1">
        <v>41975</v>
      </c>
      <c r="B3177" s="13" t="s">
        <v>51</v>
      </c>
      <c r="C3177" t="s">
        <v>15</v>
      </c>
      <c r="D3177">
        <v>2</v>
      </c>
      <c r="E3177" t="str">
        <f>VLOOKUP(Ventas[[#This Row],[Representante]],Vendedores[],2,FALSE)</f>
        <v>Huaraz</v>
      </c>
      <c r="F3177" t="str">
        <f>VLOOKUP(Ventas[[#This Row],[CódigoProducto]],Productos[[CódigoProducto]:[Costo de venta]],2,FALSE)</f>
        <v>Moto G Plus</v>
      </c>
      <c r="G3177">
        <f>VLOOKUP(Ventas[[#This Row],[CódigoProducto]],Productos[[CódigoProducto]:[Costo de venta]],3,FALSE)</f>
        <v>2376</v>
      </c>
      <c r="H3177">
        <f>VLOOKUP(Ventas[[#This Row],[CódigoProducto]],Productos[[CódigoProducto]:[Costo de venta]],4,FALSE)</f>
        <v>2200</v>
      </c>
    </row>
    <row r="3178" spans="1:8" ht="15.6" thickTop="1" thickBot="1" x14ac:dyDescent="0.35">
      <c r="A3178" s="1">
        <v>41975</v>
      </c>
      <c r="B3178" s="13" t="s">
        <v>58</v>
      </c>
      <c r="C3178" t="s">
        <v>14</v>
      </c>
      <c r="D3178">
        <v>4</v>
      </c>
      <c r="E3178" t="str">
        <f>VLOOKUP(Ventas[[#This Row],[Representante]],Vendedores[],2,FALSE)</f>
        <v>Chincha</v>
      </c>
      <c r="F3178" t="str">
        <f>VLOOKUP(Ventas[[#This Row],[CódigoProducto]],Productos[[CódigoProducto]:[Costo de venta]],2,FALSE)</f>
        <v>Samsung Galaxy A20</v>
      </c>
      <c r="G3178">
        <f>VLOOKUP(Ventas[[#This Row],[CódigoProducto]],Productos[[CódigoProducto]:[Costo de venta]],3,FALSE)</f>
        <v>1725</v>
      </c>
      <c r="H3178">
        <f>VLOOKUP(Ventas[[#This Row],[CódigoProducto]],Productos[[CódigoProducto]:[Costo de venta]],4,FALSE)</f>
        <v>1500</v>
      </c>
    </row>
    <row r="3179" spans="1:8" ht="15.6" thickTop="1" thickBot="1" x14ac:dyDescent="0.35">
      <c r="A3179" s="1">
        <v>41975</v>
      </c>
      <c r="B3179" s="13" t="s">
        <v>60</v>
      </c>
      <c r="C3179" t="s">
        <v>23</v>
      </c>
      <c r="D3179">
        <v>2</v>
      </c>
      <c r="E3179" t="str">
        <f>VLOOKUP(Ventas[[#This Row],[Representante]],Vendedores[],2,FALSE)</f>
        <v>Pisco</v>
      </c>
      <c r="F3179" t="str">
        <f>VLOOKUP(Ventas[[#This Row],[CódigoProducto]],Productos[[CódigoProducto]:[Costo de venta]],2,FALSE)</f>
        <v>Samsung Galaxy J7</v>
      </c>
      <c r="G3179">
        <f>VLOOKUP(Ventas[[#This Row],[CódigoProducto]],Productos[[CódigoProducto]:[Costo de venta]],3,FALSE)</f>
        <v>2016.5</v>
      </c>
      <c r="H3179">
        <f>VLOOKUP(Ventas[[#This Row],[CódigoProducto]],Productos[[CódigoProducto]:[Costo de venta]],4,FALSE)</f>
        <v>1850</v>
      </c>
    </row>
    <row r="3180" spans="1:8" ht="15.6" thickTop="1" thickBot="1" x14ac:dyDescent="0.35">
      <c r="A3180" s="1">
        <v>41975</v>
      </c>
      <c r="B3180" s="13" t="s">
        <v>54</v>
      </c>
      <c r="C3180" t="s">
        <v>24</v>
      </c>
      <c r="D3180">
        <v>3</v>
      </c>
      <c r="E3180" t="str">
        <f>VLOOKUP(Ventas[[#This Row],[Representante]],Vendedores[],2,FALSE)</f>
        <v>Cañete</v>
      </c>
      <c r="F3180" t="str">
        <f>VLOOKUP(Ventas[[#This Row],[CódigoProducto]],Productos[[CódigoProducto]:[Costo de venta]],2,FALSE)</f>
        <v>Samsung Galaxy S5</v>
      </c>
      <c r="G3180">
        <f>VLOOKUP(Ventas[[#This Row],[CódigoProducto]],Productos[[CódigoProducto]:[Costo de venta]],3,FALSE)</f>
        <v>2167.1999999999998</v>
      </c>
      <c r="H3180">
        <f>VLOOKUP(Ventas[[#This Row],[CódigoProducto]],Productos[[CódigoProducto]:[Costo de venta]],4,FALSE)</f>
        <v>1720</v>
      </c>
    </row>
    <row r="3181" spans="1:8" ht="15.6" thickTop="1" thickBot="1" x14ac:dyDescent="0.35">
      <c r="A3181" s="1">
        <v>41975</v>
      </c>
      <c r="B3181" s="13" t="s">
        <v>63</v>
      </c>
      <c r="C3181" t="s">
        <v>15</v>
      </c>
      <c r="D3181">
        <v>2</v>
      </c>
      <c r="E3181" t="str">
        <f>VLOOKUP(Ventas[[#This Row],[Representante]],Vendedores[],2,FALSE)</f>
        <v>Jaén</v>
      </c>
      <c r="F3181" t="str">
        <f>VLOOKUP(Ventas[[#This Row],[CódigoProducto]],Productos[[CódigoProducto]:[Costo de venta]],2,FALSE)</f>
        <v>Moto G Plus</v>
      </c>
      <c r="G3181">
        <f>VLOOKUP(Ventas[[#This Row],[CódigoProducto]],Productos[[CódigoProducto]:[Costo de venta]],3,FALSE)</f>
        <v>2376</v>
      </c>
      <c r="H3181">
        <f>VLOOKUP(Ventas[[#This Row],[CódigoProducto]],Productos[[CódigoProducto]:[Costo de venta]],4,FALSE)</f>
        <v>2200</v>
      </c>
    </row>
    <row r="3182" spans="1:8" ht="15.6" thickTop="1" thickBot="1" x14ac:dyDescent="0.35">
      <c r="A3182" s="1">
        <v>41975</v>
      </c>
      <c r="B3182" s="13" t="s">
        <v>64</v>
      </c>
      <c r="C3182" t="s">
        <v>24</v>
      </c>
      <c r="D3182">
        <v>1</v>
      </c>
      <c r="E3182" t="str">
        <f>VLOOKUP(Ventas[[#This Row],[Representante]],Vendedores[],2,FALSE)</f>
        <v>Moyobamba</v>
      </c>
      <c r="F3182" t="str">
        <f>VLOOKUP(Ventas[[#This Row],[CódigoProducto]],Productos[[CódigoProducto]:[Costo de venta]],2,FALSE)</f>
        <v>Samsung Galaxy S5</v>
      </c>
      <c r="G3182">
        <f>VLOOKUP(Ventas[[#This Row],[CódigoProducto]],Productos[[CódigoProducto]:[Costo de venta]],3,FALSE)</f>
        <v>2167.1999999999998</v>
      </c>
      <c r="H3182">
        <f>VLOOKUP(Ventas[[#This Row],[CódigoProducto]],Productos[[CódigoProducto]:[Costo de venta]],4,FALSE)</f>
        <v>1720</v>
      </c>
    </row>
    <row r="3183" spans="1:8" ht="15.6" thickTop="1" thickBot="1" x14ac:dyDescent="0.35">
      <c r="A3183" s="1">
        <v>41975</v>
      </c>
      <c r="B3183" s="13" t="s">
        <v>65</v>
      </c>
      <c r="C3183" t="s">
        <v>24</v>
      </c>
      <c r="D3183">
        <v>1</v>
      </c>
      <c r="E3183" t="str">
        <f>VLOOKUP(Ventas[[#This Row],[Representante]],Vendedores[],2,FALSE)</f>
        <v>Barranca</v>
      </c>
      <c r="F3183" t="str">
        <f>VLOOKUP(Ventas[[#This Row],[CódigoProducto]],Productos[[CódigoProducto]:[Costo de venta]],2,FALSE)</f>
        <v>Samsung Galaxy S5</v>
      </c>
      <c r="G3183">
        <f>VLOOKUP(Ventas[[#This Row],[CódigoProducto]],Productos[[CódigoProducto]:[Costo de venta]],3,FALSE)</f>
        <v>2167.1999999999998</v>
      </c>
      <c r="H3183">
        <f>VLOOKUP(Ventas[[#This Row],[CódigoProducto]],Productos[[CódigoProducto]:[Costo de venta]],4,FALSE)</f>
        <v>1720</v>
      </c>
    </row>
    <row r="3184" spans="1:8" ht="15.6" thickTop="1" thickBot="1" x14ac:dyDescent="0.35">
      <c r="A3184" s="1">
        <v>41975</v>
      </c>
      <c r="B3184" s="13" t="s">
        <v>66</v>
      </c>
      <c r="C3184" t="s">
        <v>22</v>
      </c>
      <c r="D3184">
        <v>2</v>
      </c>
      <c r="E3184" t="str">
        <f>VLOOKUP(Ventas[[#This Row],[Representante]],Vendedores[],2,FALSE)</f>
        <v>Huacho</v>
      </c>
      <c r="F3184" t="str">
        <f>VLOOKUP(Ventas[[#This Row],[CódigoProducto]],Productos[[CódigoProducto]:[Costo de venta]],2,FALSE)</f>
        <v>Samsung Galaxy S69</v>
      </c>
      <c r="G3184">
        <f>VLOOKUP(Ventas[[#This Row],[CódigoProducto]],Productos[[CódigoProducto]:[Costo de venta]],3,FALSE)</f>
        <v>998.4</v>
      </c>
      <c r="H3184">
        <f>VLOOKUP(Ventas[[#This Row],[CódigoProducto]],Productos[[CódigoProducto]:[Costo de venta]],4,FALSE)</f>
        <v>960</v>
      </c>
    </row>
    <row r="3185" spans="1:8" ht="15.6" thickTop="1" thickBot="1" x14ac:dyDescent="0.35">
      <c r="A3185" s="1">
        <v>41975</v>
      </c>
      <c r="B3185" s="13" t="s">
        <v>67</v>
      </c>
      <c r="C3185" t="s">
        <v>24</v>
      </c>
      <c r="D3185">
        <v>1</v>
      </c>
      <c r="E3185" t="str">
        <f>VLOOKUP(Ventas[[#This Row],[Representante]],Vendedores[],2,FALSE)</f>
        <v>Tingo María</v>
      </c>
      <c r="F3185" t="str">
        <f>VLOOKUP(Ventas[[#This Row],[CódigoProducto]],Productos[[CódigoProducto]:[Costo de venta]],2,FALSE)</f>
        <v>Samsung Galaxy S5</v>
      </c>
      <c r="G3185">
        <f>VLOOKUP(Ventas[[#This Row],[CódigoProducto]],Productos[[CódigoProducto]:[Costo de venta]],3,FALSE)</f>
        <v>2167.1999999999998</v>
      </c>
      <c r="H3185">
        <f>VLOOKUP(Ventas[[#This Row],[CódigoProducto]],Productos[[CódigoProducto]:[Costo de venta]],4,FALSE)</f>
        <v>1720</v>
      </c>
    </row>
    <row r="3186" spans="1:8" ht="15.6" thickTop="1" thickBot="1" x14ac:dyDescent="0.35">
      <c r="A3186" s="1">
        <v>41975</v>
      </c>
      <c r="B3186" s="13" t="s">
        <v>68</v>
      </c>
      <c r="C3186" t="s">
        <v>19</v>
      </c>
      <c r="D3186">
        <v>2</v>
      </c>
      <c r="E3186" t="str">
        <f>VLOOKUP(Ventas[[#This Row],[Representante]],Vendedores[],2,FALSE)</f>
        <v>Paita</v>
      </c>
      <c r="F3186" t="str">
        <f>VLOOKUP(Ventas[[#This Row],[CódigoProducto]],Productos[[CódigoProducto]:[Costo de venta]],2,FALSE)</f>
        <v>ASUS ZenFone 3</v>
      </c>
      <c r="G3186">
        <f>VLOOKUP(Ventas[[#This Row],[CódigoProducto]],Productos[[CódigoProducto]:[Costo de venta]],3,FALSE)</f>
        <v>2013</v>
      </c>
      <c r="H3186">
        <f>VLOOKUP(Ventas[[#This Row],[CódigoProducto]],Productos[[CódigoProducto]:[Costo de venta]],4,FALSE)</f>
        <v>1650</v>
      </c>
    </row>
    <row r="3187" spans="1:8" ht="15.6" thickTop="1" thickBot="1" x14ac:dyDescent="0.35">
      <c r="A3187" s="1">
        <v>41975</v>
      </c>
      <c r="B3187" s="13" t="s">
        <v>62</v>
      </c>
      <c r="C3187" t="s">
        <v>17</v>
      </c>
      <c r="D3187">
        <v>2</v>
      </c>
      <c r="E3187" t="str">
        <f>VLOOKUP(Ventas[[#This Row],[Representante]],Vendedores[],2,FALSE)</f>
        <v>Sullana</v>
      </c>
      <c r="F3187" t="str">
        <f>VLOOKUP(Ventas[[#This Row],[CódigoProducto]],Productos[[CódigoProducto]:[Costo de venta]],2,FALSE)</f>
        <v>BLU Advance 5.0</v>
      </c>
      <c r="G3187">
        <f>VLOOKUP(Ventas[[#This Row],[CódigoProducto]],Productos[[CódigoProducto]:[Costo de venta]],3,FALSE)</f>
        <v>1620</v>
      </c>
      <c r="H3187">
        <f>VLOOKUP(Ventas[[#This Row],[CódigoProducto]],Productos[[CódigoProducto]:[Costo de venta]],4,FALSE)</f>
        <v>1350</v>
      </c>
    </row>
    <row r="3188" spans="1:8" ht="15.6" thickTop="1" thickBot="1" x14ac:dyDescent="0.35">
      <c r="A3188" s="1">
        <v>41975</v>
      </c>
      <c r="B3188" s="13" t="s">
        <v>61</v>
      </c>
      <c r="C3188" t="s">
        <v>17</v>
      </c>
      <c r="D3188">
        <v>2</v>
      </c>
      <c r="E3188" t="str">
        <f>VLOOKUP(Ventas[[#This Row],[Representante]],Vendedores[],2,FALSE)</f>
        <v>Cerro de Pasco</v>
      </c>
      <c r="F3188" t="str">
        <f>VLOOKUP(Ventas[[#This Row],[CódigoProducto]],Productos[[CódigoProducto]:[Costo de venta]],2,FALSE)</f>
        <v>BLU Advance 5.0</v>
      </c>
      <c r="G3188">
        <f>VLOOKUP(Ventas[[#This Row],[CódigoProducto]],Productos[[CódigoProducto]:[Costo de venta]],3,FALSE)</f>
        <v>1620</v>
      </c>
      <c r="H3188">
        <f>VLOOKUP(Ventas[[#This Row],[CódigoProducto]],Productos[[CódigoProducto]:[Costo de venta]],4,FALSE)</f>
        <v>1350</v>
      </c>
    </row>
    <row r="3189" spans="1:8" ht="15.6" thickTop="1" thickBot="1" x14ac:dyDescent="0.35">
      <c r="A3189" s="1">
        <v>41975</v>
      </c>
      <c r="B3189" s="13" t="s">
        <v>69</v>
      </c>
      <c r="C3189" t="s">
        <v>21</v>
      </c>
      <c r="D3189">
        <v>3</v>
      </c>
      <c r="E3189" t="str">
        <f>VLOOKUP(Ventas[[#This Row],[Representante]],Vendedores[],2,FALSE)</f>
        <v>Satipo</v>
      </c>
      <c r="F3189" t="str">
        <f>VLOOKUP(Ventas[[#This Row],[CódigoProducto]],Productos[[CódigoProducto]:[Costo de venta]],2,FALSE)</f>
        <v>BLU Studio X8</v>
      </c>
      <c r="G3189">
        <f>VLOOKUP(Ventas[[#This Row],[CódigoProducto]],Productos[[CódigoProducto]:[Costo de venta]],3,FALSE)</f>
        <v>1012</v>
      </c>
      <c r="H3189">
        <f>VLOOKUP(Ventas[[#This Row],[CódigoProducto]],Productos[[CódigoProducto]:[Costo de venta]],4,FALSE)</f>
        <v>920</v>
      </c>
    </row>
    <row r="3190" spans="1:8" ht="15.6" thickTop="1" thickBot="1" x14ac:dyDescent="0.35">
      <c r="A3190" s="1">
        <v>41975</v>
      </c>
      <c r="B3190" s="13" t="s">
        <v>70</v>
      </c>
      <c r="C3190" t="s">
        <v>17</v>
      </c>
      <c r="D3190">
        <v>23</v>
      </c>
      <c r="E3190" t="str">
        <f>VLOOKUP(Ventas[[#This Row],[Representante]],Vendedores[],2,FALSE)</f>
        <v>Talara</v>
      </c>
      <c r="F3190" t="str">
        <f>VLOOKUP(Ventas[[#This Row],[CódigoProducto]],Productos[[CódigoProducto]:[Costo de venta]],2,FALSE)</f>
        <v>BLU Advance 5.0</v>
      </c>
      <c r="G3190">
        <f>VLOOKUP(Ventas[[#This Row],[CódigoProducto]],Productos[[CódigoProducto]:[Costo de venta]],3,FALSE)</f>
        <v>1620</v>
      </c>
      <c r="H3190">
        <f>VLOOKUP(Ventas[[#This Row],[CódigoProducto]],Productos[[CódigoProducto]:[Costo de venta]],4,FALSE)</f>
        <v>1350</v>
      </c>
    </row>
    <row r="3191" spans="1:8" ht="15.6" thickTop="1" thickBot="1" x14ac:dyDescent="0.35">
      <c r="A3191" s="1">
        <v>41975</v>
      </c>
      <c r="B3191" s="13" t="s">
        <v>71</v>
      </c>
      <c r="C3191" t="s">
        <v>24</v>
      </c>
      <c r="D3191">
        <v>3</v>
      </c>
      <c r="E3191" t="str">
        <f>VLOOKUP(Ventas[[#This Row],[Representante]],Vendedores[],2,FALSE)</f>
        <v>Yurimaguas</v>
      </c>
      <c r="F3191" t="str">
        <f>VLOOKUP(Ventas[[#This Row],[CódigoProducto]],Productos[[CódigoProducto]:[Costo de venta]],2,FALSE)</f>
        <v>Samsung Galaxy S5</v>
      </c>
      <c r="G3191">
        <f>VLOOKUP(Ventas[[#This Row],[CódigoProducto]],Productos[[CódigoProducto]:[Costo de venta]],3,FALSE)</f>
        <v>2167.1999999999998</v>
      </c>
      <c r="H3191">
        <f>VLOOKUP(Ventas[[#This Row],[CódigoProducto]],Productos[[CódigoProducto]:[Costo de venta]],4,FALSE)</f>
        <v>1720</v>
      </c>
    </row>
    <row r="3192" spans="1:8" ht="15.6" thickTop="1" thickBot="1" x14ac:dyDescent="0.35">
      <c r="A3192" s="1">
        <v>41975</v>
      </c>
      <c r="B3192" s="13" t="s">
        <v>46</v>
      </c>
      <c r="C3192" t="s">
        <v>19</v>
      </c>
      <c r="D3192">
        <v>2</v>
      </c>
      <c r="E3192" t="str">
        <f>VLOOKUP(Ventas[[#This Row],[Representante]],Vendedores[],2,FALSE)</f>
        <v>Sicuani</v>
      </c>
      <c r="F3192" t="str">
        <f>VLOOKUP(Ventas[[#This Row],[CódigoProducto]],Productos[[CódigoProducto]:[Costo de venta]],2,FALSE)</f>
        <v>ASUS ZenFone 3</v>
      </c>
      <c r="G3192">
        <f>VLOOKUP(Ventas[[#This Row],[CódigoProducto]],Productos[[CódigoProducto]:[Costo de venta]],3,FALSE)</f>
        <v>2013</v>
      </c>
      <c r="H3192">
        <f>VLOOKUP(Ventas[[#This Row],[CódigoProducto]],Productos[[CódigoProducto]:[Costo de venta]],4,FALSE)</f>
        <v>1650</v>
      </c>
    </row>
    <row r="3193" spans="1:8" ht="15.6" thickTop="1" thickBot="1" x14ac:dyDescent="0.35">
      <c r="A3193" s="1">
        <v>41975</v>
      </c>
      <c r="B3193" s="13" t="s">
        <v>72</v>
      </c>
      <c r="C3193" t="s">
        <v>23</v>
      </c>
      <c r="D3193">
        <v>2</v>
      </c>
      <c r="E3193" t="str">
        <f>VLOOKUP(Ventas[[#This Row],[Representante]],Vendedores[],2,FALSE)</f>
        <v>Sechura</v>
      </c>
      <c r="F3193" t="str">
        <f>VLOOKUP(Ventas[[#This Row],[CódigoProducto]],Productos[[CódigoProducto]:[Costo de venta]],2,FALSE)</f>
        <v>Samsung Galaxy J7</v>
      </c>
      <c r="G3193">
        <f>VLOOKUP(Ventas[[#This Row],[CódigoProducto]],Productos[[CódigoProducto]:[Costo de venta]],3,FALSE)</f>
        <v>2016.5</v>
      </c>
      <c r="H3193">
        <f>VLOOKUP(Ventas[[#This Row],[CódigoProducto]],Productos[[CódigoProducto]:[Costo de venta]],4,FALSE)</f>
        <v>1850</v>
      </c>
    </row>
    <row r="3194" spans="1:8" ht="15.6" thickTop="1" thickBot="1" x14ac:dyDescent="0.35">
      <c r="A3194" s="1">
        <v>41975</v>
      </c>
      <c r="B3194" s="13" t="s">
        <v>73</v>
      </c>
      <c r="C3194" t="s">
        <v>15</v>
      </c>
      <c r="D3194">
        <v>3</v>
      </c>
      <c r="E3194" t="str">
        <f>VLOOKUP(Ventas[[#This Row],[Representante]],Vendedores[],2,FALSE)</f>
        <v>Puerto Maldonado</v>
      </c>
      <c r="F3194" t="str">
        <f>VLOOKUP(Ventas[[#This Row],[CódigoProducto]],Productos[[CódigoProducto]:[Costo de venta]],2,FALSE)</f>
        <v>Moto G Plus</v>
      </c>
      <c r="G3194">
        <f>VLOOKUP(Ventas[[#This Row],[CódigoProducto]],Productos[[CódigoProducto]:[Costo de venta]],3,FALSE)</f>
        <v>2376</v>
      </c>
      <c r="H3194">
        <f>VLOOKUP(Ventas[[#This Row],[CódigoProducto]],Productos[[CódigoProducto]:[Costo de venta]],4,FALSE)</f>
        <v>2200</v>
      </c>
    </row>
    <row r="3195" spans="1:8" ht="15.6" thickTop="1" thickBot="1" x14ac:dyDescent="0.35">
      <c r="A3195" s="1">
        <v>41975</v>
      </c>
      <c r="B3195" s="13" t="s">
        <v>74</v>
      </c>
      <c r="C3195" t="s">
        <v>18</v>
      </c>
      <c r="D3195">
        <v>3</v>
      </c>
      <c r="E3195" t="str">
        <f>VLOOKUP(Ventas[[#This Row],[Representante]],Vendedores[],2,FALSE)</f>
        <v>Huánuco</v>
      </c>
      <c r="F3195" t="str">
        <f>VLOOKUP(Ventas[[#This Row],[CódigoProducto]],Productos[[CódigoProducto]:[Costo de venta]],2,FALSE)</f>
        <v>Apple iPhone 6</v>
      </c>
      <c r="G3195">
        <f>VLOOKUP(Ventas[[#This Row],[CódigoProducto]],Productos[[CódigoProducto]:[Costo de venta]],3,FALSE)</f>
        <v>1312.5</v>
      </c>
      <c r="H3195">
        <f>VLOOKUP(Ventas[[#This Row],[CódigoProducto]],Productos[[CódigoProducto]:[Costo de venta]],4,FALSE)</f>
        <v>1250</v>
      </c>
    </row>
    <row r="3196" spans="1:8" ht="15.6" thickTop="1" thickBot="1" x14ac:dyDescent="0.35">
      <c r="A3196" s="1">
        <v>41975</v>
      </c>
      <c r="B3196" s="13" t="s">
        <v>75</v>
      </c>
      <c r="C3196" t="s">
        <v>14</v>
      </c>
      <c r="D3196">
        <v>3</v>
      </c>
      <c r="E3196" t="str">
        <f>VLOOKUP(Ventas[[#This Row],[Representante]],Vendedores[],2,FALSE)</f>
        <v>Tarapoto</v>
      </c>
      <c r="F3196" t="str">
        <f>VLOOKUP(Ventas[[#This Row],[CódigoProducto]],Productos[[CódigoProducto]:[Costo de venta]],2,FALSE)</f>
        <v>Samsung Galaxy A20</v>
      </c>
      <c r="G3196">
        <f>VLOOKUP(Ventas[[#This Row],[CódigoProducto]],Productos[[CódigoProducto]:[Costo de venta]],3,FALSE)</f>
        <v>1725</v>
      </c>
      <c r="H3196">
        <f>VLOOKUP(Ventas[[#This Row],[CódigoProducto]],Productos[[CódigoProducto]:[Costo de venta]],4,FALSE)</f>
        <v>1500</v>
      </c>
    </row>
    <row r="3197" spans="1:8" ht="15.6" thickTop="1" thickBot="1" x14ac:dyDescent="0.35">
      <c r="A3197" s="1">
        <v>41975</v>
      </c>
      <c r="B3197" s="13" t="s">
        <v>76</v>
      </c>
      <c r="C3197" t="s">
        <v>21</v>
      </c>
      <c r="D3197">
        <v>2</v>
      </c>
      <c r="E3197" t="str">
        <f>VLOOKUP(Ventas[[#This Row],[Representante]],Vendedores[],2,FALSE)</f>
        <v>Chepén</v>
      </c>
      <c r="F3197" t="str">
        <f>VLOOKUP(Ventas[[#This Row],[CódigoProducto]],Productos[[CódigoProducto]:[Costo de venta]],2,FALSE)</f>
        <v>BLU Studio X8</v>
      </c>
      <c r="G3197">
        <f>VLOOKUP(Ventas[[#This Row],[CódigoProducto]],Productos[[CódigoProducto]:[Costo de venta]],3,FALSE)</f>
        <v>1012</v>
      </c>
      <c r="H3197">
        <f>VLOOKUP(Ventas[[#This Row],[CódigoProducto]],Productos[[CódigoProducto]:[Costo de venta]],4,FALSE)</f>
        <v>920</v>
      </c>
    </row>
    <row r="3198" spans="1:8" ht="15.6" thickTop="1" thickBot="1" x14ac:dyDescent="0.35">
      <c r="A3198" s="1">
        <v>41975</v>
      </c>
      <c r="B3198" s="13" t="s">
        <v>77</v>
      </c>
      <c r="C3198" t="s">
        <v>23</v>
      </c>
      <c r="D3198">
        <v>4</v>
      </c>
      <c r="E3198" t="str">
        <f>VLOOKUP(Ventas[[#This Row],[Representante]],Vendedores[],2,FALSE)</f>
        <v>Moquegua</v>
      </c>
      <c r="F3198" t="str">
        <f>VLOOKUP(Ventas[[#This Row],[CódigoProducto]],Productos[[CódigoProducto]:[Costo de venta]],2,FALSE)</f>
        <v>Samsung Galaxy J7</v>
      </c>
      <c r="G3198">
        <f>VLOOKUP(Ventas[[#This Row],[CódigoProducto]],Productos[[CódigoProducto]:[Costo de venta]],3,FALSE)</f>
        <v>2016.5</v>
      </c>
      <c r="H3198">
        <f>VLOOKUP(Ventas[[#This Row],[CódigoProducto]],Productos[[CódigoProducto]:[Costo de venta]],4,FALSE)</f>
        <v>1850</v>
      </c>
    </row>
    <row r="3199" spans="1:8" ht="15.6" thickTop="1" thickBot="1" x14ac:dyDescent="0.35">
      <c r="A3199" s="1">
        <v>41975</v>
      </c>
      <c r="B3199" s="13" t="s">
        <v>78</v>
      </c>
      <c r="C3199" t="s">
        <v>19</v>
      </c>
      <c r="D3199">
        <v>2</v>
      </c>
      <c r="E3199" t="str">
        <f>VLOOKUP(Ventas[[#This Row],[Representante]],Vendedores[],2,FALSE)</f>
        <v>Tarma</v>
      </c>
      <c r="F3199" t="str">
        <f>VLOOKUP(Ventas[[#This Row],[CódigoProducto]],Productos[[CódigoProducto]:[Costo de venta]],2,FALSE)</f>
        <v>ASUS ZenFone 3</v>
      </c>
      <c r="G3199">
        <f>VLOOKUP(Ventas[[#This Row],[CódigoProducto]],Productos[[CódigoProducto]:[Costo de venta]],3,FALSE)</f>
        <v>2013</v>
      </c>
      <c r="H3199">
        <f>VLOOKUP(Ventas[[#This Row],[CódigoProducto]],Productos[[CódigoProducto]:[Costo de venta]],4,FALSE)</f>
        <v>1650</v>
      </c>
    </row>
    <row r="3200" spans="1:8" ht="15.6" thickTop="1" thickBot="1" x14ac:dyDescent="0.35">
      <c r="A3200" s="1">
        <v>41975</v>
      </c>
      <c r="B3200" s="13" t="s">
        <v>79</v>
      </c>
      <c r="C3200" t="s">
        <v>14</v>
      </c>
      <c r="D3200">
        <v>1</v>
      </c>
      <c r="E3200" t="str">
        <f>VLOOKUP(Ventas[[#This Row],[Representante]],Vendedores[],2,FALSE)</f>
        <v>Ayacucho</v>
      </c>
      <c r="F3200" t="str">
        <f>VLOOKUP(Ventas[[#This Row],[CódigoProducto]],Productos[[CódigoProducto]:[Costo de venta]],2,FALSE)</f>
        <v>Samsung Galaxy A20</v>
      </c>
      <c r="G3200">
        <f>VLOOKUP(Ventas[[#This Row],[CódigoProducto]],Productos[[CódigoProducto]:[Costo de venta]],3,FALSE)</f>
        <v>1725</v>
      </c>
      <c r="H3200">
        <f>VLOOKUP(Ventas[[#This Row],[CódigoProducto]],Productos[[CódigoProducto]:[Costo de venta]],4,FALSE)</f>
        <v>1500</v>
      </c>
    </row>
    <row r="3201" spans="1:8" ht="15.6" thickTop="1" thickBot="1" x14ac:dyDescent="0.35">
      <c r="A3201" s="1">
        <v>41975</v>
      </c>
      <c r="B3201" s="13" t="s">
        <v>80</v>
      </c>
      <c r="C3201" t="s">
        <v>14</v>
      </c>
      <c r="D3201">
        <v>3</v>
      </c>
      <c r="E3201" t="str">
        <f>VLOOKUP(Ventas[[#This Row],[Representante]],Vendedores[],2,FALSE)</f>
        <v>Tacna</v>
      </c>
      <c r="F3201" t="str">
        <f>VLOOKUP(Ventas[[#This Row],[CódigoProducto]],Productos[[CódigoProducto]:[Costo de venta]],2,FALSE)</f>
        <v>Samsung Galaxy A20</v>
      </c>
      <c r="G3201">
        <f>VLOOKUP(Ventas[[#This Row],[CódigoProducto]],Productos[[CódigoProducto]:[Costo de venta]],3,FALSE)</f>
        <v>1725</v>
      </c>
      <c r="H3201">
        <f>VLOOKUP(Ventas[[#This Row],[CódigoProducto]],Productos[[CódigoProducto]:[Costo de venta]],4,FALSE)</f>
        <v>1500</v>
      </c>
    </row>
    <row r="3202" spans="1:8" ht="15.6" thickTop="1" thickBot="1" x14ac:dyDescent="0.35">
      <c r="A3202" s="1">
        <v>41975</v>
      </c>
      <c r="B3202" s="13" t="s">
        <v>81</v>
      </c>
      <c r="C3202" t="s">
        <v>13</v>
      </c>
      <c r="D3202">
        <v>3</v>
      </c>
      <c r="E3202" t="str">
        <f>VLOOKUP(Ventas[[#This Row],[Representante]],Vendedores[],2,FALSE)</f>
        <v>Huacho</v>
      </c>
      <c r="F3202" t="str">
        <f>VLOOKUP(Ventas[[#This Row],[CódigoProducto]],Productos[[CódigoProducto]:[Costo de venta]],2,FALSE)</f>
        <v>Xiaomi Redmi Note 9</v>
      </c>
      <c r="G3202">
        <f>VLOOKUP(Ventas[[#This Row],[CódigoProducto]],Productos[[CódigoProducto]:[Costo de venta]],3,FALSE)</f>
        <v>1683</v>
      </c>
      <c r="H3202">
        <f>VLOOKUP(Ventas[[#This Row],[CódigoProducto]],Productos[[CódigoProducto]:[Costo de venta]],4,FALSE)</f>
        <v>1530</v>
      </c>
    </row>
    <row r="3203" spans="1:8" ht="15.6" thickTop="1" thickBot="1" x14ac:dyDescent="0.35">
      <c r="A3203" s="1">
        <v>41975</v>
      </c>
      <c r="B3203" s="13" t="s">
        <v>44</v>
      </c>
      <c r="C3203" t="s">
        <v>14</v>
      </c>
      <c r="D3203">
        <v>4</v>
      </c>
      <c r="E3203" t="str">
        <f>VLOOKUP(Ventas[[#This Row],[Representante]],Vendedores[],2,FALSE)</f>
        <v>Iquitos</v>
      </c>
      <c r="F3203" t="str">
        <f>VLOOKUP(Ventas[[#This Row],[CódigoProducto]],Productos[[CódigoProducto]:[Costo de venta]],2,FALSE)</f>
        <v>Samsung Galaxy A20</v>
      </c>
      <c r="G3203">
        <f>VLOOKUP(Ventas[[#This Row],[CódigoProducto]],Productos[[CódigoProducto]:[Costo de venta]],3,FALSE)</f>
        <v>1725</v>
      </c>
      <c r="H3203">
        <f>VLOOKUP(Ventas[[#This Row],[CódigoProducto]],Productos[[CódigoProducto]:[Costo de venta]],4,FALSE)</f>
        <v>1500</v>
      </c>
    </row>
    <row r="3204" spans="1:8" ht="15.6" thickTop="1" thickBot="1" x14ac:dyDescent="0.35">
      <c r="A3204" s="1">
        <v>41975</v>
      </c>
      <c r="B3204" s="13" t="s">
        <v>82</v>
      </c>
      <c r="C3204" t="s">
        <v>23</v>
      </c>
      <c r="D3204">
        <v>3</v>
      </c>
      <c r="E3204" t="str">
        <f>VLOOKUP(Ventas[[#This Row],[Representante]],Vendedores[],2,FALSE)</f>
        <v>Moquegua</v>
      </c>
      <c r="F3204" t="str">
        <f>VLOOKUP(Ventas[[#This Row],[CódigoProducto]],Productos[[CódigoProducto]:[Costo de venta]],2,FALSE)</f>
        <v>Samsung Galaxy J7</v>
      </c>
      <c r="G3204">
        <f>VLOOKUP(Ventas[[#This Row],[CódigoProducto]],Productos[[CódigoProducto]:[Costo de venta]],3,FALSE)</f>
        <v>2016.5</v>
      </c>
      <c r="H3204">
        <f>VLOOKUP(Ventas[[#This Row],[CódigoProducto]],Productos[[CódigoProducto]:[Costo de venta]],4,FALSE)</f>
        <v>1850</v>
      </c>
    </row>
    <row r="3205" spans="1:8" ht="15.6" thickTop="1" thickBot="1" x14ac:dyDescent="0.35">
      <c r="A3205" s="1">
        <v>41975</v>
      </c>
      <c r="B3205" s="13" t="s">
        <v>83</v>
      </c>
      <c r="C3205" t="s">
        <v>21</v>
      </c>
      <c r="D3205">
        <v>2</v>
      </c>
      <c r="E3205" t="str">
        <f>VLOOKUP(Ventas[[#This Row],[Representante]],Vendedores[],2,FALSE)</f>
        <v>Huaraz</v>
      </c>
      <c r="F3205" t="str">
        <f>VLOOKUP(Ventas[[#This Row],[CódigoProducto]],Productos[[CódigoProducto]:[Costo de venta]],2,FALSE)</f>
        <v>BLU Studio X8</v>
      </c>
      <c r="G3205">
        <f>VLOOKUP(Ventas[[#This Row],[CódigoProducto]],Productos[[CódigoProducto]:[Costo de venta]],3,FALSE)</f>
        <v>1012</v>
      </c>
      <c r="H3205">
        <f>VLOOKUP(Ventas[[#This Row],[CódigoProducto]],Productos[[CódigoProducto]:[Costo de venta]],4,FALSE)</f>
        <v>920</v>
      </c>
    </row>
    <row r="3206" spans="1:8" ht="15.6" thickTop="1" thickBot="1" x14ac:dyDescent="0.35">
      <c r="A3206" s="1">
        <v>41975</v>
      </c>
      <c r="B3206" s="13" t="s">
        <v>84</v>
      </c>
      <c r="C3206" t="s">
        <v>24</v>
      </c>
      <c r="D3206">
        <v>3</v>
      </c>
      <c r="E3206" t="str">
        <f>VLOOKUP(Ventas[[#This Row],[Representante]],Vendedores[],2,FALSE)</f>
        <v>Trujillo</v>
      </c>
      <c r="F3206" t="str">
        <f>VLOOKUP(Ventas[[#This Row],[CódigoProducto]],Productos[[CódigoProducto]:[Costo de venta]],2,FALSE)</f>
        <v>Samsung Galaxy S5</v>
      </c>
      <c r="G3206">
        <f>VLOOKUP(Ventas[[#This Row],[CódigoProducto]],Productos[[CódigoProducto]:[Costo de venta]],3,FALSE)</f>
        <v>2167.1999999999998</v>
      </c>
      <c r="H3206">
        <f>VLOOKUP(Ventas[[#This Row],[CódigoProducto]],Productos[[CódigoProducto]:[Costo de venta]],4,FALSE)</f>
        <v>1720</v>
      </c>
    </row>
    <row r="3207" spans="1:8" ht="15.6" thickTop="1" thickBot="1" x14ac:dyDescent="0.35">
      <c r="A3207" s="1">
        <v>41975</v>
      </c>
      <c r="B3207" s="13" t="s">
        <v>85</v>
      </c>
      <c r="C3207" t="s">
        <v>17</v>
      </c>
      <c r="D3207">
        <v>14</v>
      </c>
      <c r="E3207" t="str">
        <f>VLOOKUP(Ventas[[#This Row],[Representante]],Vendedores[],2,FALSE)</f>
        <v>Jauja</v>
      </c>
      <c r="F3207" t="str">
        <f>VLOOKUP(Ventas[[#This Row],[CódigoProducto]],Productos[[CódigoProducto]:[Costo de venta]],2,FALSE)</f>
        <v>BLU Advance 5.0</v>
      </c>
      <c r="G3207">
        <f>VLOOKUP(Ventas[[#This Row],[CódigoProducto]],Productos[[CódigoProducto]:[Costo de venta]],3,FALSE)</f>
        <v>1620</v>
      </c>
      <c r="H3207">
        <f>VLOOKUP(Ventas[[#This Row],[CódigoProducto]],Productos[[CódigoProducto]:[Costo de venta]],4,FALSE)</f>
        <v>1350</v>
      </c>
    </row>
    <row r="3208" spans="1:8" ht="15.6" thickTop="1" thickBot="1" x14ac:dyDescent="0.35">
      <c r="A3208" s="1">
        <v>41975</v>
      </c>
      <c r="B3208" s="13" t="s">
        <v>86</v>
      </c>
      <c r="C3208" t="s">
        <v>14</v>
      </c>
      <c r="D3208">
        <v>3</v>
      </c>
      <c r="E3208" t="str">
        <f>VLOOKUP(Ventas[[#This Row],[Representante]],Vendedores[],2,FALSE)</f>
        <v>Puerto Maldonado</v>
      </c>
      <c r="F3208" t="str">
        <f>VLOOKUP(Ventas[[#This Row],[CódigoProducto]],Productos[[CódigoProducto]:[Costo de venta]],2,FALSE)</f>
        <v>Samsung Galaxy A20</v>
      </c>
      <c r="G3208">
        <f>VLOOKUP(Ventas[[#This Row],[CódigoProducto]],Productos[[CódigoProducto]:[Costo de venta]],3,FALSE)</f>
        <v>1725</v>
      </c>
      <c r="H3208">
        <f>VLOOKUP(Ventas[[#This Row],[CódigoProducto]],Productos[[CódigoProducto]:[Costo de venta]],4,FALSE)</f>
        <v>1500</v>
      </c>
    </row>
    <row r="3209" spans="1:8" ht="15.6" thickTop="1" thickBot="1" x14ac:dyDescent="0.35">
      <c r="A3209" s="1">
        <v>41975</v>
      </c>
      <c r="B3209" s="13" t="s">
        <v>36</v>
      </c>
      <c r="C3209" t="s">
        <v>16</v>
      </c>
      <c r="D3209">
        <v>2</v>
      </c>
      <c r="E3209" t="str">
        <f>VLOOKUP(Ventas[[#This Row],[Representante]],Vendedores[],2,FALSE)</f>
        <v>Barranca</v>
      </c>
      <c r="F3209" t="str">
        <f>VLOOKUP(Ventas[[#This Row],[CódigoProducto]],Productos[[CódigoProducto]:[Costo de venta]],2,FALSE)</f>
        <v>Huawei Nexus 6P</v>
      </c>
      <c r="G3209">
        <f>VLOOKUP(Ventas[[#This Row],[CódigoProducto]],Productos[[CódigoProducto]:[Costo de venta]],3,FALSE)</f>
        <v>1624</v>
      </c>
      <c r="H3209">
        <f>VLOOKUP(Ventas[[#This Row],[CódigoProducto]],Productos[[CódigoProducto]:[Costo de venta]],4,FALSE)</f>
        <v>1450</v>
      </c>
    </row>
    <row r="3210" spans="1:8" ht="15.6" thickTop="1" thickBot="1" x14ac:dyDescent="0.35">
      <c r="A3210" s="1">
        <v>41975</v>
      </c>
      <c r="B3210" s="13" t="s">
        <v>87</v>
      </c>
      <c r="C3210" t="s">
        <v>14</v>
      </c>
      <c r="D3210">
        <v>2</v>
      </c>
      <c r="E3210" t="str">
        <f>VLOOKUP(Ventas[[#This Row],[Representante]],Vendedores[],2,FALSE)</f>
        <v>Tumbes</v>
      </c>
      <c r="F3210" t="str">
        <f>VLOOKUP(Ventas[[#This Row],[CódigoProducto]],Productos[[CódigoProducto]:[Costo de venta]],2,FALSE)</f>
        <v>Samsung Galaxy A20</v>
      </c>
      <c r="G3210">
        <f>VLOOKUP(Ventas[[#This Row],[CódigoProducto]],Productos[[CódigoProducto]:[Costo de venta]],3,FALSE)</f>
        <v>1725</v>
      </c>
      <c r="H3210">
        <f>VLOOKUP(Ventas[[#This Row],[CódigoProducto]],Productos[[CódigoProducto]:[Costo de venta]],4,FALSE)</f>
        <v>1500</v>
      </c>
    </row>
    <row r="3211" spans="1:8" ht="15.6" thickTop="1" thickBot="1" x14ac:dyDescent="0.35">
      <c r="A3211" s="1">
        <v>41975</v>
      </c>
      <c r="B3211" s="13" t="s">
        <v>88</v>
      </c>
      <c r="C3211" t="s">
        <v>16</v>
      </c>
      <c r="D3211">
        <v>2</v>
      </c>
      <c r="E3211" t="str">
        <f>VLOOKUP(Ventas[[#This Row],[Representante]],Vendedores[],2,FALSE)</f>
        <v>Talara</v>
      </c>
      <c r="F3211" t="str">
        <f>VLOOKUP(Ventas[[#This Row],[CódigoProducto]],Productos[[CódigoProducto]:[Costo de venta]],2,FALSE)</f>
        <v>Huawei Nexus 6P</v>
      </c>
      <c r="G3211">
        <f>VLOOKUP(Ventas[[#This Row],[CódigoProducto]],Productos[[CódigoProducto]:[Costo de venta]],3,FALSE)</f>
        <v>1624</v>
      </c>
      <c r="H3211">
        <f>VLOOKUP(Ventas[[#This Row],[CódigoProducto]],Productos[[CódigoProducto]:[Costo de venta]],4,FALSE)</f>
        <v>1450</v>
      </c>
    </row>
    <row r="3212" spans="1:8" ht="15.6" thickTop="1" thickBot="1" x14ac:dyDescent="0.35">
      <c r="A3212" s="1">
        <v>41975</v>
      </c>
      <c r="B3212" s="13" t="s">
        <v>89</v>
      </c>
      <c r="C3212" t="s">
        <v>21</v>
      </c>
      <c r="D3212">
        <v>20</v>
      </c>
      <c r="E3212" t="str">
        <f>VLOOKUP(Ventas[[#This Row],[Representante]],Vendedores[],2,FALSE)</f>
        <v>Paita</v>
      </c>
      <c r="F3212" t="str">
        <f>VLOOKUP(Ventas[[#This Row],[CódigoProducto]],Productos[[CódigoProducto]:[Costo de venta]],2,FALSE)</f>
        <v>BLU Studio X8</v>
      </c>
      <c r="G3212">
        <f>VLOOKUP(Ventas[[#This Row],[CódigoProducto]],Productos[[CódigoProducto]:[Costo de venta]],3,FALSE)</f>
        <v>1012</v>
      </c>
      <c r="H3212">
        <f>VLOOKUP(Ventas[[#This Row],[CódigoProducto]],Productos[[CódigoProducto]:[Costo de venta]],4,FALSE)</f>
        <v>920</v>
      </c>
    </row>
    <row r="3213" spans="1:8" ht="15.6" thickTop="1" thickBot="1" x14ac:dyDescent="0.35">
      <c r="A3213" s="1">
        <v>41975</v>
      </c>
      <c r="B3213" s="13" t="s">
        <v>41</v>
      </c>
      <c r="C3213" t="s">
        <v>22</v>
      </c>
      <c r="D3213">
        <v>3</v>
      </c>
      <c r="E3213" t="str">
        <f>VLOOKUP(Ventas[[#This Row],[Representante]],Vendedores[],2,FALSE)</f>
        <v>Chincha</v>
      </c>
      <c r="F3213" t="str">
        <f>VLOOKUP(Ventas[[#This Row],[CódigoProducto]],Productos[[CódigoProducto]:[Costo de venta]],2,FALSE)</f>
        <v>Samsung Galaxy S69</v>
      </c>
      <c r="G3213">
        <f>VLOOKUP(Ventas[[#This Row],[CódigoProducto]],Productos[[CódigoProducto]:[Costo de venta]],3,FALSE)</f>
        <v>998.4</v>
      </c>
      <c r="H3213">
        <f>VLOOKUP(Ventas[[#This Row],[CódigoProducto]],Productos[[CódigoProducto]:[Costo de venta]],4,FALSE)</f>
        <v>960</v>
      </c>
    </row>
    <row r="3214" spans="1:8" ht="15.6" thickTop="1" thickBot="1" x14ac:dyDescent="0.35">
      <c r="A3214" s="1">
        <v>41975</v>
      </c>
      <c r="B3214" s="13" t="s">
        <v>90</v>
      </c>
      <c r="C3214" t="s">
        <v>24</v>
      </c>
      <c r="D3214">
        <v>2</v>
      </c>
      <c r="E3214" t="str">
        <f>VLOOKUP(Ventas[[#This Row],[Representante]],Vendedores[],2,FALSE)</f>
        <v>Chimbote</v>
      </c>
      <c r="F3214" t="str">
        <f>VLOOKUP(Ventas[[#This Row],[CódigoProducto]],Productos[[CódigoProducto]:[Costo de venta]],2,FALSE)</f>
        <v>Samsung Galaxy S5</v>
      </c>
      <c r="G3214">
        <f>VLOOKUP(Ventas[[#This Row],[CódigoProducto]],Productos[[CódigoProducto]:[Costo de venta]],3,FALSE)</f>
        <v>2167.1999999999998</v>
      </c>
      <c r="H3214">
        <f>VLOOKUP(Ventas[[#This Row],[CódigoProducto]],Productos[[CódigoProducto]:[Costo de venta]],4,FALSE)</f>
        <v>1720</v>
      </c>
    </row>
    <row r="3215" spans="1:8" ht="15.6" thickTop="1" thickBot="1" x14ac:dyDescent="0.35">
      <c r="A3215" s="1">
        <v>41975</v>
      </c>
      <c r="B3215" s="13" t="s">
        <v>91</v>
      </c>
      <c r="C3215" t="s">
        <v>16</v>
      </c>
      <c r="D3215">
        <v>2</v>
      </c>
      <c r="E3215" t="str">
        <f>VLOOKUP(Ventas[[#This Row],[Representante]],Vendedores[],2,FALSE)</f>
        <v>Ica</v>
      </c>
      <c r="F3215" t="str">
        <f>VLOOKUP(Ventas[[#This Row],[CódigoProducto]],Productos[[CódigoProducto]:[Costo de venta]],2,FALSE)</f>
        <v>Huawei Nexus 6P</v>
      </c>
      <c r="G3215">
        <f>VLOOKUP(Ventas[[#This Row],[CódigoProducto]],Productos[[CódigoProducto]:[Costo de venta]],3,FALSE)</f>
        <v>1624</v>
      </c>
      <c r="H3215">
        <f>VLOOKUP(Ventas[[#This Row],[CódigoProducto]],Productos[[CódigoProducto]:[Costo de venta]],4,FALSE)</f>
        <v>1450</v>
      </c>
    </row>
    <row r="3216" spans="1:8" ht="15.6" thickTop="1" thickBot="1" x14ac:dyDescent="0.35">
      <c r="A3216" s="1">
        <v>41975</v>
      </c>
      <c r="B3216" s="13" t="s">
        <v>42</v>
      </c>
      <c r="C3216" t="s">
        <v>14</v>
      </c>
      <c r="D3216">
        <v>1</v>
      </c>
      <c r="E3216" t="str">
        <f>VLOOKUP(Ventas[[#This Row],[Representante]],Vendedores[],2,FALSE)</f>
        <v>Huánuco</v>
      </c>
      <c r="F3216" t="str">
        <f>VLOOKUP(Ventas[[#This Row],[CódigoProducto]],Productos[[CódigoProducto]:[Costo de venta]],2,FALSE)</f>
        <v>Samsung Galaxy A20</v>
      </c>
      <c r="G3216">
        <f>VLOOKUP(Ventas[[#This Row],[CódigoProducto]],Productos[[CódigoProducto]:[Costo de venta]],3,FALSE)</f>
        <v>1725</v>
      </c>
      <c r="H3216">
        <f>VLOOKUP(Ventas[[#This Row],[CódigoProducto]],Productos[[CódigoProducto]:[Costo de venta]],4,FALSE)</f>
        <v>1500</v>
      </c>
    </row>
    <row r="3217" spans="1:8" ht="15.6" thickTop="1" thickBot="1" x14ac:dyDescent="0.35">
      <c r="A3217" s="1">
        <v>41975</v>
      </c>
      <c r="B3217" s="13" t="s">
        <v>92</v>
      </c>
      <c r="C3217" t="s">
        <v>24</v>
      </c>
      <c r="D3217">
        <v>2</v>
      </c>
      <c r="E3217" t="str">
        <f>VLOOKUP(Ventas[[#This Row],[Representante]],Vendedores[],2,FALSE)</f>
        <v>Arequipa</v>
      </c>
      <c r="F3217" t="str">
        <f>VLOOKUP(Ventas[[#This Row],[CódigoProducto]],Productos[[CódigoProducto]:[Costo de venta]],2,FALSE)</f>
        <v>Samsung Galaxy S5</v>
      </c>
      <c r="G3217">
        <f>VLOOKUP(Ventas[[#This Row],[CódigoProducto]],Productos[[CódigoProducto]:[Costo de venta]],3,FALSE)</f>
        <v>2167.1999999999998</v>
      </c>
      <c r="H3217">
        <f>VLOOKUP(Ventas[[#This Row],[CódigoProducto]],Productos[[CódigoProducto]:[Costo de venta]],4,FALSE)</f>
        <v>1720</v>
      </c>
    </row>
    <row r="3218" spans="1:8" ht="15.6" thickTop="1" thickBot="1" x14ac:dyDescent="0.35">
      <c r="A3218" s="1">
        <v>41975</v>
      </c>
      <c r="B3218" s="13" t="s">
        <v>93</v>
      </c>
      <c r="C3218" t="s">
        <v>13</v>
      </c>
      <c r="D3218">
        <v>1</v>
      </c>
      <c r="E3218" t="str">
        <f>VLOOKUP(Ventas[[#This Row],[Representante]],Vendedores[],2,FALSE)</f>
        <v>Cajamarca</v>
      </c>
      <c r="F3218" t="str">
        <f>VLOOKUP(Ventas[[#This Row],[CódigoProducto]],Productos[[CódigoProducto]:[Costo de venta]],2,FALSE)</f>
        <v>Xiaomi Redmi Note 9</v>
      </c>
      <c r="G3218">
        <f>VLOOKUP(Ventas[[#This Row],[CódigoProducto]],Productos[[CódigoProducto]:[Costo de venta]],3,FALSE)</f>
        <v>1683</v>
      </c>
      <c r="H3218">
        <f>VLOOKUP(Ventas[[#This Row],[CódigoProducto]],Productos[[CódigoProducto]:[Costo de venta]],4,FALSE)</f>
        <v>1530</v>
      </c>
    </row>
    <row r="3219" spans="1:8" ht="15.6" thickTop="1" thickBot="1" x14ac:dyDescent="0.35">
      <c r="A3219" s="1">
        <v>41975</v>
      </c>
      <c r="B3219" s="13" t="s">
        <v>35</v>
      </c>
      <c r="C3219" t="s">
        <v>13</v>
      </c>
      <c r="D3219">
        <v>2</v>
      </c>
      <c r="E3219" t="str">
        <f>VLOOKUP(Ventas[[#This Row],[Representante]],Vendedores[],2,FALSE)</f>
        <v>Huancayo</v>
      </c>
      <c r="F3219" t="str">
        <f>VLOOKUP(Ventas[[#This Row],[CódigoProducto]],Productos[[CódigoProducto]:[Costo de venta]],2,FALSE)</f>
        <v>Xiaomi Redmi Note 9</v>
      </c>
      <c r="G3219">
        <f>VLOOKUP(Ventas[[#This Row],[CódigoProducto]],Productos[[CódigoProducto]:[Costo de venta]],3,FALSE)</f>
        <v>1683</v>
      </c>
      <c r="H3219">
        <f>VLOOKUP(Ventas[[#This Row],[CódigoProducto]],Productos[[CódigoProducto]:[Costo de venta]],4,FALSE)</f>
        <v>1530</v>
      </c>
    </row>
    <row r="3220" spans="1:8" ht="15.6" thickTop="1" thickBot="1" x14ac:dyDescent="0.35">
      <c r="A3220" s="1">
        <v>41975</v>
      </c>
      <c r="B3220" s="13" t="s">
        <v>94</v>
      </c>
      <c r="C3220" t="s">
        <v>21</v>
      </c>
      <c r="D3220">
        <v>3</v>
      </c>
      <c r="E3220" t="str">
        <f>VLOOKUP(Ventas[[#This Row],[Representante]],Vendedores[],2,FALSE)</f>
        <v>Piura</v>
      </c>
      <c r="F3220" t="str">
        <f>VLOOKUP(Ventas[[#This Row],[CódigoProducto]],Productos[[CódigoProducto]:[Costo de venta]],2,FALSE)</f>
        <v>BLU Studio X8</v>
      </c>
      <c r="G3220">
        <f>VLOOKUP(Ventas[[#This Row],[CódigoProducto]],Productos[[CódigoProducto]:[Costo de venta]],3,FALSE)</f>
        <v>1012</v>
      </c>
      <c r="H3220">
        <f>VLOOKUP(Ventas[[#This Row],[CódigoProducto]],Productos[[CódigoProducto]:[Costo de venta]],4,FALSE)</f>
        <v>920</v>
      </c>
    </row>
    <row r="3221" spans="1:8" ht="15.6" thickTop="1" thickBot="1" x14ac:dyDescent="0.35">
      <c r="A3221" s="1">
        <v>41975</v>
      </c>
      <c r="B3221" s="13" t="s">
        <v>95</v>
      </c>
      <c r="C3221" t="s">
        <v>13</v>
      </c>
      <c r="D3221">
        <v>2</v>
      </c>
      <c r="E3221" t="str">
        <f>VLOOKUP(Ventas[[#This Row],[Representante]],Vendedores[],2,FALSE)</f>
        <v>Chepén</v>
      </c>
      <c r="F3221" t="str">
        <f>VLOOKUP(Ventas[[#This Row],[CódigoProducto]],Productos[[CódigoProducto]:[Costo de venta]],2,FALSE)</f>
        <v>Xiaomi Redmi Note 9</v>
      </c>
      <c r="G3221">
        <f>VLOOKUP(Ventas[[#This Row],[CódigoProducto]],Productos[[CódigoProducto]:[Costo de venta]],3,FALSE)</f>
        <v>1683</v>
      </c>
      <c r="H3221">
        <f>VLOOKUP(Ventas[[#This Row],[CódigoProducto]],Productos[[CódigoProducto]:[Costo de venta]],4,FALSE)</f>
        <v>1530</v>
      </c>
    </row>
    <row r="3222" spans="1:8" ht="15.6" thickTop="1" thickBot="1" x14ac:dyDescent="0.35">
      <c r="A3222" s="1">
        <v>41975</v>
      </c>
      <c r="B3222" s="13" t="s">
        <v>96</v>
      </c>
      <c r="C3222" t="s">
        <v>16</v>
      </c>
      <c r="D3222">
        <v>3</v>
      </c>
      <c r="E3222" t="str">
        <f>VLOOKUP(Ventas[[#This Row],[Representante]],Vendedores[],2,FALSE)</f>
        <v>Juliaca</v>
      </c>
      <c r="F3222" t="str">
        <f>VLOOKUP(Ventas[[#This Row],[CódigoProducto]],Productos[[CódigoProducto]:[Costo de venta]],2,FALSE)</f>
        <v>Huawei Nexus 6P</v>
      </c>
      <c r="G3222">
        <f>VLOOKUP(Ventas[[#This Row],[CódigoProducto]],Productos[[CódigoProducto]:[Costo de venta]],3,FALSE)</f>
        <v>1624</v>
      </c>
      <c r="H3222">
        <f>VLOOKUP(Ventas[[#This Row],[CódigoProducto]],Productos[[CódigoProducto]:[Costo de venta]],4,FALSE)</f>
        <v>1450</v>
      </c>
    </row>
    <row r="3223" spans="1:8" ht="15.6" thickTop="1" thickBot="1" x14ac:dyDescent="0.35">
      <c r="A3223" s="1">
        <v>41975</v>
      </c>
      <c r="B3223" s="13" t="s">
        <v>97</v>
      </c>
      <c r="C3223" t="s">
        <v>23</v>
      </c>
      <c r="D3223">
        <v>25</v>
      </c>
      <c r="E3223" t="str">
        <f>VLOOKUP(Ventas[[#This Row],[Representante]],Vendedores[],2,FALSE)</f>
        <v>Pucallpa</v>
      </c>
      <c r="F3223" t="str">
        <f>VLOOKUP(Ventas[[#This Row],[CódigoProducto]],Productos[[CódigoProducto]:[Costo de venta]],2,FALSE)</f>
        <v>Samsung Galaxy J7</v>
      </c>
      <c r="G3223">
        <f>VLOOKUP(Ventas[[#This Row],[CódigoProducto]],Productos[[CódigoProducto]:[Costo de venta]],3,FALSE)</f>
        <v>2016.5</v>
      </c>
      <c r="H3223">
        <f>VLOOKUP(Ventas[[#This Row],[CódigoProducto]],Productos[[CódigoProducto]:[Costo de venta]],4,FALSE)</f>
        <v>1850</v>
      </c>
    </row>
    <row r="3224" spans="1:8" ht="15.6" thickTop="1" thickBot="1" x14ac:dyDescent="0.35">
      <c r="A3224" s="1">
        <v>41975</v>
      </c>
      <c r="B3224" s="13" t="s">
        <v>98</v>
      </c>
      <c r="C3224" t="s">
        <v>24</v>
      </c>
      <c r="D3224">
        <v>2</v>
      </c>
      <c r="E3224" t="str">
        <f>VLOOKUP(Ventas[[#This Row],[Representante]],Vendedores[],2,FALSE)</f>
        <v>Lima</v>
      </c>
      <c r="F3224" t="str">
        <f>VLOOKUP(Ventas[[#This Row],[CódigoProducto]],Productos[[CódigoProducto]:[Costo de venta]],2,FALSE)</f>
        <v>Samsung Galaxy S5</v>
      </c>
      <c r="G3224">
        <f>VLOOKUP(Ventas[[#This Row],[CódigoProducto]],Productos[[CódigoProducto]:[Costo de venta]],3,FALSE)</f>
        <v>2167.1999999999998</v>
      </c>
      <c r="H3224">
        <f>VLOOKUP(Ventas[[#This Row],[CódigoProducto]],Productos[[CódigoProducto]:[Costo de venta]],4,FALSE)</f>
        <v>1720</v>
      </c>
    </row>
    <row r="3225" spans="1:8" ht="15.6" thickTop="1" thickBot="1" x14ac:dyDescent="0.35">
      <c r="A3225" s="1">
        <v>41975</v>
      </c>
      <c r="B3225" s="13" t="s">
        <v>99</v>
      </c>
      <c r="C3225" t="s">
        <v>21</v>
      </c>
      <c r="D3225">
        <v>2</v>
      </c>
      <c r="E3225" t="str">
        <f>VLOOKUP(Ventas[[#This Row],[Representante]],Vendedores[],2,FALSE)</f>
        <v>Chiclayo</v>
      </c>
      <c r="F3225" t="str">
        <f>VLOOKUP(Ventas[[#This Row],[CódigoProducto]],Productos[[CódigoProducto]:[Costo de venta]],2,FALSE)</f>
        <v>BLU Studio X8</v>
      </c>
      <c r="G3225">
        <f>VLOOKUP(Ventas[[#This Row],[CódigoProducto]],Productos[[CódigoProducto]:[Costo de venta]],3,FALSE)</f>
        <v>1012</v>
      </c>
      <c r="H3225">
        <f>VLOOKUP(Ventas[[#This Row],[CódigoProducto]],Productos[[CódigoProducto]:[Costo de venta]],4,FALSE)</f>
        <v>920</v>
      </c>
    </row>
    <row r="3226" spans="1:8" ht="15.6" thickTop="1" thickBot="1" x14ac:dyDescent="0.35">
      <c r="A3226" s="1">
        <v>41975</v>
      </c>
      <c r="B3226" s="13" t="s">
        <v>100</v>
      </c>
      <c r="C3226" t="s">
        <v>24</v>
      </c>
      <c r="D3226">
        <v>2</v>
      </c>
      <c r="E3226" t="str">
        <f>VLOOKUP(Ventas[[#This Row],[Representante]],Vendedores[],2,FALSE)</f>
        <v>Cerro de Pasco</v>
      </c>
      <c r="F3226" t="str">
        <f>VLOOKUP(Ventas[[#This Row],[CódigoProducto]],Productos[[CódigoProducto]:[Costo de venta]],2,FALSE)</f>
        <v>Samsung Galaxy S5</v>
      </c>
      <c r="G3226">
        <f>VLOOKUP(Ventas[[#This Row],[CódigoProducto]],Productos[[CódigoProducto]:[Costo de venta]],3,FALSE)</f>
        <v>2167.1999999999998</v>
      </c>
      <c r="H3226">
        <f>VLOOKUP(Ventas[[#This Row],[CódigoProducto]],Productos[[CódigoProducto]:[Costo de venta]],4,FALSE)</f>
        <v>1720</v>
      </c>
    </row>
    <row r="3227" spans="1:8" ht="15.6" thickTop="1" thickBot="1" x14ac:dyDescent="0.35">
      <c r="A3227" s="1">
        <v>41975</v>
      </c>
      <c r="B3227" s="13" t="s">
        <v>101</v>
      </c>
      <c r="C3227" t="s">
        <v>21</v>
      </c>
      <c r="D3227">
        <v>2</v>
      </c>
      <c r="E3227" t="str">
        <f>VLOOKUP(Ventas[[#This Row],[Representante]],Vendedores[],2,FALSE)</f>
        <v>Cañete</v>
      </c>
      <c r="F3227" t="str">
        <f>VLOOKUP(Ventas[[#This Row],[CódigoProducto]],Productos[[CódigoProducto]:[Costo de venta]],2,FALSE)</f>
        <v>BLU Studio X8</v>
      </c>
      <c r="G3227">
        <f>VLOOKUP(Ventas[[#This Row],[CódigoProducto]],Productos[[CódigoProducto]:[Costo de venta]],3,FALSE)</f>
        <v>1012</v>
      </c>
      <c r="H3227">
        <f>VLOOKUP(Ventas[[#This Row],[CódigoProducto]],Productos[[CódigoProducto]:[Costo de venta]],4,FALSE)</f>
        <v>920</v>
      </c>
    </row>
    <row r="3228" spans="1:8" ht="15.6" thickTop="1" thickBot="1" x14ac:dyDescent="0.35">
      <c r="A3228" s="1">
        <v>41975</v>
      </c>
      <c r="B3228" s="13" t="s">
        <v>102</v>
      </c>
      <c r="C3228" t="s">
        <v>18</v>
      </c>
      <c r="D3228">
        <v>2</v>
      </c>
      <c r="E3228" t="str">
        <f>VLOOKUP(Ventas[[#This Row],[Representante]],Vendedores[],2,FALSE)</f>
        <v>Moyobamba</v>
      </c>
      <c r="F3228" t="str">
        <f>VLOOKUP(Ventas[[#This Row],[CódigoProducto]],Productos[[CódigoProducto]:[Costo de venta]],2,FALSE)</f>
        <v>Apple iPhone 6</v>
      </c>
      <c r="G3228">
        <f>VLOOKUP(Ventas[[#This Row],[CódigoProducto]],Productos[[CódigoProducto]:[Costo de venta]],3,FALSE)</f>
        <v>1312.5</v>
      </c>
      <c r="H3228">
        <f>VLOOKUP(Ventas[[#This Row],[CódigoProducto]],Productos[[CódigoProducto]:[Costo de venta]],4,FALSE)</f>
        <v>1250</v>
      </c>
    </row>
    <row r="3229" spans="1:8" ht="15.6" thickTop="1" thickBot="1" x14ac:dyDescent="0.35">
      <c r="A3229" s="1">
        <v>41975</v>
      </c>
      <c r="B3229" s="13" t="s">
        <v>53</v>
      </c>
      <c r="C3229" t="s">
        <v>22</v>
      </c>
      <c r="D3229">
        <v>1</v>
      </c>
      <c r="E3229" t="str">
        <f>VLOOKUP(Ventas[[#This Row],[Representante]],Vendedores[],2,FALSE)</f>
        <v>Arequipa</v>
      </c>
      <c r="F3229" t="str">
        <f>VLOOKUP(Ventas[[#This Row],[CódigoProducto]],Productos[[CódigoProducto]:[Costo de venta]],2,FALSE)</f>
        <v>Samsung Galaxy S69</v>
      </c>
      <c r="G3229">
        <f>VLOOKUP(Ventas[[#This Row],[CódigoProducto]],Productos[[CódigoProducto]:[Costo de venta]],3,FALSE)</f>
        <v>998.4</v>
      </c>
      <c r="H3229">
        <f>VLOOKUP(Ventas[[#This Row],[CódigoProducto]],Productos[[CódigoProducto]:[Costo de venta]],4,FALSE)</f>
        <v>960</v>
      </c>
    </row>
    <row r="3230" spans="1:8" ht="15.6" thickTop="1" thickBot="1" x14ac:dyDescent="0.35">
      <c r="A3230" s="1">
        <v>41975</v>
      </c>
      <c r="B3230" s="13" t="s">
        <v>50</v>
      </c>
      <c r="C3230" t="s">
        <v>21</v>
      </c>
      <c r="D3230">
        <v>14</v>
      </c>
      <c r="E3230" t="str">
        <f>VLOOKUP(Ventas[[#This Row],[Representante]],Vendedores[],2,FALSE)</f>
        <v>Cajamarca</v>
      </c>
      <c r="F3230" t="str">
        <f>VLOOKUP(Ventas[[#This Row],[CódigoProducto]],Productos[[CódigoProducto]:[Costo de venta]],2,FALSE)</f>
        <v>BLU Studio X8</v>
      </c>
      <c r="G3230">
        <f>VLOOKUP(Ventas[[#This Row],[CódigoProducto]],Productos[[CódigoProducto]:[Costo de venta]],3,FALSE)</f>
        <v>1012</v>
      </c>
      <c r="H3230">
        <f>VLOOKUP(Ventas[[#This Row],[CódigoProducto]],Productos[[CódigoProducto]:[Costo de venta]],4,FALSE)</f>
        <v>920</v>
      </c>
    </row>
    <row r="3231" spans="1:8" ht="15.6" thickTop="1" thickBot="1" x14ac:dyDescent="0.35">
      <c r="A3231" s="1">
        <v>41976</v>
      </c>
      <c r="B3231" s="13" t="s">
        <v>34</v>
      </c>
      <c r="C3231" t="s">
        <v>24</v>
      </c>
      <c r="D3231">
        <v>2</v>
      </c>
      <c r="E3231" t="str">
        <f>VLOOKUP(Ventas[[#This Row],[Representante]],Vendedores[],2,FALSE)</f>
        <v>Ica</v>
      </c>
      <c r="F3231" t="str">
        <f>VLOOKUP(Ventas[[#This Row],[CódigoProducto]],Productos[[CódigoProducto]:[Costo de venta]],2,FALSE)</f>
        <v>Samsung Galaxy S5</v>
      </c>
      <c r="G3231">
        <f>VLOOKUP(Ventas[[#This Row],[CódigoProducto]],Productos[[CódigoProducto]:[Costo de venta]],3,FALSE)</f>
        <v>2167.1999999999998</v>
      </c>
      <c r="H3231">
        <f>VLOOKUP(Ventas[[#This Row],[CódigoProducto]],Productos[[CódigoProducto]:[Costo de venta]],4,FALSE)</f>
        <v>1720</v>
      </c>
    </row>
    <row r="3232" spans="1:8" ht="15.6" thickTop="1" thickBot="1" x14ac:dyDescent="0.35">
      <c r="A3232" s="1">
        <v>41976</v>
      </c>
      <c r="B3232" s="13" t="s">
        <v>32</v>
      </c>
      <c r="C3232" t="s">
        <v>15</v>
      </c>
      <c r="D3232">
        <v>2</v>
      </c>
      <c r="E3232" t="str">
        <f>VLOOKUP(Ventas[[#This Row],[Representante]],Vendedores[],2,FALSE)</f>
        <v>Trujillo</v>
      </c>
      <c r="F3232" t="str">
        <f>VLOOKUP(Ventas[[#This Row],[CódigoProducto]],Productos[[CódigoProducto]:[Costo de venta]],2,FALSE)</f>
        <v>Moto G Plus</v>
      </c>
      <c r="G3232">
        <f>VLOOKUP(Ventas[[#This Row],[CódigoProducto]],Productos[[CódigoProducto]:[Costo de venta]],3,FALSE)</f>
        <v>2376</v>
      </c>
      <c r="H3232">
        <f>VLOOKUP(Ventas[[#This Row],[CódigoProducto]],Productos[[CódigoProducto]:[Costo de venta]],4,FALSE)</f>
        <v>2200</v>
      </c>
    </row>
    <row r="3233" spans="1:8" ht="15.6" thickTop="1" thickBot="1" x14ac:dyDescent="0.35">
      <c r="A3233" s="1">
        <v>41976</v>
      </c>
      <c r="B3233" s="13" t="s">
        <v>59</v>
      </c>
      <c r="C3233" t="s">
        <v>22</v>
      </c>
      <c r="D3233">
        <v>1</v>
      </c>
      <c r="E3233" t="str">
        <f>VLOOKUP(Ventas[[#This Row],[Representante]],Vendedores[],2,FALSE)</f>
        <v>Huaral</v>
      </c>
      <c r="F3233" t="str">
        <f>VLOOKUP(Ventas[[#This Row],[CódigoProducto]],Productos[[CódigoProducto]:[Costo de venta]],2,FALSE)</f>
        <v>Samsung Galaxy S69</v>
      </c>
      <c r="G3233">
        <f>VLOOKUP(Ventas[[#This Row],[CódigoProducto]],Productos[[CódigoProducto]:[Costo de venta]],3,FALSE)</f>
        <v>998.4</v>
      </c>
      <c r="H3233">
        <f>VLOOKUP(Ventas[[#This Row],[CódigoProducto]],Productos[[CódigoProducto]:[Costo de venta]],4,FALSE)</f>
        <v>960</v>
      </c>
    </row>
    <row r="3234" spans="1:8" ht="15.6" thickTop="1" thickBot="1" x14ac:dyDescent="0.35">
      <c r="A3234" s="1">
        <v>41976</v>
      </c>
      <c r="B3234" s="13" t="s">
        <v>37</v>
      </c>
      <c r="C3234" t="s">
        <v>16</v>
      </c>
      <c r="D3234">
        <v>3</v>
      </c>
      <c r="E3234" t="str">
        <f>VLOOKUP(Ventas[[#This Row],[Representante]],Vendedores[],2,FALSE)</f>
        <v>Chiclayo</v>
      </c>
      <c r="F3234" t="str">
        <f>VLOOKUP(Ventas[[#This Row],[CódigoProducto]],Productos[[CódigoProducto]:[Costo de venta]],2,FALSE)</f>
        <v>Huawei Nexus 6P</v>
      </c>
      <c r="G3234">
        <f>VLOOKUP(Ventas[[#This Row],[CódigoProducto]],Productos[[CódigoProducto]:[Costo de venta]],3,FALSE)</f>
        <v>1624</v>
      </c>
      <c r="H3234">
        <f>VLOOKUP(Ventas[[#This Row],[CódigoProducto]],Productos[[CódigoProducto]:[Costo de venta]],4,FALSE)</f>
        <v>1450</v>
      </c>
    </row>
    <row r="3235" spans="1:8" ht="15.6" thickTop="1" thickBot="1" x14ac:dyDescent="0.35">
      <c r="A3235" s="1">
        <v>41976</v>
      </c>
      <c r="B3235" s="13" t="s">
        <v>38</v>
      </c>
      <c r="C3235" t="s">
        <v>21</v>
      </c>
      <c r="D3235">
        <v>2</v>
      </c>
      <c r="E3235" t="str">
        <f>VLOOKUP(Ventas[[#This Row],[Representante]],Vendedores[],2,FALSE)</f>
        <v>Catacaos</v>
      </c>
      <c r="F3235" t="str">
        <f>VLOOKUP(Ventas[[#This Row],[CódigoProducto]],Productos[[CódigoProducto]:[Costo de venta]],2,FALSE)</f>
        <v>BLU Studio X8</v>
      </c>
      <c r="G3235">
        <f>VLOOKUP(Ventas[[#This Row],[CódigoProducto]],Productos[[CódigoProducto]:[Costo de venta]],3,FALSE)</f>
        <v>1012</v>
      </c>
      <c r="H3235">
        <f>VLOOKUP(Ventas[[#This Row],[CódigoProducto]],Productos[[CódigoProducto]:[Costo de venta]],4,FALSE)</f>
        <v>920</v>
      </c>
    </row>
    <row r="3236" spans="1:8" ht="15.6" thickTop="1" thickBot="1" x14ac:dyDescent="0.35">
      <c r="A3236" s="1">
        <v>41976</v>
      </c>
      <c r="B3236" s="13" t="s">
        <v>43</v>
      </c>
      <c r="C3236" t="s">
        <v>24</v>
      </c>
      <c r="D3236">
        <v>2</v>
      </c>
      <c r="E3236" t="str">
        <f>VLOOKUP(Ventas[[#This Row],[Representante]],Vendedores[],2,FALSE)</f>
        <v>Huancayo</v>
      </c>
      <c r="F3236" t="str">
        <f>VLOOKUP(Ventas[[#This Row],[CódigoProducto]],Productos[[CódigoProducto]:[Costo de venta]],2,FALSE)</f>
        <v>Samsung Galaxy S5</v>
      </c>
      <c r="G3236">
        <f>VLOOKUP(Ventas[[#This Row],[CódigoProducto]],Productos[[CódigoProducto]:[Costo de venta]],3,FALSE)</f>
        <v>2167.1999999999998</v>
      </c>
      <c r="H3236">
        <f>VLOOKUP(Ventas[[#This Row],[CódigoProducto]],Productos[[CódigoProducto]:[Costo de venta]],4,FALSE)</f>
        <v>1720</v>
      </c>
    </row>
    <row r="3237" spans="1:8" ht="15.6" thickTop="1" thickBot="1" x14ac:dyDescent="0.35">
      <c r="A3237" s="1">
        <v>41976</v>
      </c>
      <c r="B3237" s="13" t="s">
        <v>49</v>
      </c>
      <c r="C3237" t="s">
        <v>17</v>
      </c>
      <c r="D3237">
        <v>3</v>
      </c>
      <c r="E3237" t="str">
        <f>VLOOKUP(Ventas[[#This Row],[Representante]],Vendedores[],2,FALSE)</f>
        <v>Piura</v>
      </c>
      <c r="F3237" t="str">
        <f>VLOOKUP(Ventas[[#This Row],[CódigoProducto]],Productos[[CódigoProducto]:[Costo de venta]],2,FALSE)</f>
        <v>BLU Advance 5.0</v>
      </c>
      <c r="G3237">
        <f>VLOOKUP(Ventas[[#This Row],[CódigoProducto]],Productos[[CódigoProducto]:[Costo de venta]],3,FALSE)</f>
        <v>1620</v>
      </c>
      <c r="H3237">
        <f>VLOOKUP(Ventas[[#This Row],[CódigoProducto]],Productos[[CódigoProducto]:[Costo de venta]],4,FALSE)</f>
        <v>1350</v>
      </c>
    </row>
    <row r="3238" spans="1:8" ht="15.6" thickTop="1" thickBot="1" x14ac:dyDescent="0.35">
      <c r="A3238" s="1">
        <v>41976</v>
      </c>
      <c r="B3238" s="13" t="s">
        <v>40</v>
      </c>
      <c r="C3238" t="s">
        <v>23</v>
      </c>
      <c r="D3238">
        <v>1</v>
      </c>
      <c r="E3238" t="str">
        <f>VLOOKUP(Ventas[[#This Row],[Representante]],Vendedores[],2,FALSE)</f>
        <v>Iquitos</v>
      </c>
      <c r="F3238" t="str">
        <f>VLOOKUP(Ventas[[#This Row],[CódigoProducto]],Productos[[CódigoProducto]:[Costo de venta]],2,FALSE)</f>
        <v>Samsung Galaxy J7</v>
      </c>
      <c r="G3238">
        <f>VLOOKUP(Ventas[[#This Row],[CódigoProducto]],Productos[[CódigoProducto]:[Costo de venta]],3,FALSE)</f>
        <v>2016.5</v>
      </c>
      <c r="H3238">
        <f>VLOOKUP(Ventas[[#This Row],[CódigoProducto]],Productos[[CódigoProducto]:[Costo de venta]],4,FALSE)</f>
        <v>1850</v>
      </c>
    </row>
    <row r="3239" spans="1:8" ht="15.6" thickTop="1" thickBot="1" x14ac:dyDescent="0.35">
      <c r="A3239" s="1">
        <v>41976</v>
      </c>
      <c r="B3239" s="13" t="s">
        <v>39</v>
      </c>
      <c r="C3239" t="s">
        <v>23</v>
      </c>
      <c r="D3239">
        <v>1</v>
      </c>
      <c r="E3239" t="str">
        <f>VLOOKUP(Ventas[[#This Row],[Representante]],Vendedores[],2,FALSE)</f>
        <v>Tacna</v>
      </c>
      <c r="F3239" t="str">
        <f>VLOOKUP(Ventas[[#This Row],[CódigoProducto]],Productos[[CódigoProducto]:[Costo de venta]],2,FALSE)</f>
        <v>Samsung Galaxy J7</v>
      </c>
      <c r="G3239">
        <f>VLOOKUP(Ventas[[#This Row],[CódigoProducto]],Productos[[CódigoProducto]:[Costo de venta]],3,FALSE)</f>
        <v>2016.5</v>
      </c>
      <c r="H3239">
        <f>VLOOKUP(Ventas[[#This Row],[CódigoProducto]],Productos[[CódigoProducto]:[Costo de venta]],4,FALSE)</f>
        <v>1850</v>
      </c>
    </row>
    <row r="3240" spans="1:8" ht="15.6" thickTop="1" thickBot="1" x14ac:dyDescent="0.35">
      <c r="A3240" s="1">
        <v>41976</v>
      </c>
      <c r="B3240" s="13" t="s">
        <v>48</v>
      </c>
      <c r="C3240" t="s">
        <v>18</v>
      </c>
      <c r="D3240">
        <v>1</v>
      </c>
      <c r="E3240" t="str">
        <f>VLOOKUP(Ventas[[#This Row],[Representante]],Vendedores[],2,FALSE)</f>
        <v>Cusco</v>
      </c>
      <c r="F3240" t="str">
        <f>VLOOKUP(Ventas[[#This Row],[CódigoProducto]],Productos[[CódigoProducto]:[Costo de venta]],2,FALSE)</f>
        <v>Apple iPhone 6</v>
      </c>
      <c r="G3240">
        <f>VLOOKUP(Ventas[[#This Row],[CódigoProducto]],Productos[[CódigoProducto]:[Costo de venta]],3,FALSE)</f>
        <v>1312.5</v>
      </c>
      <c r="H3240">
        <f>VLOOKUP(Ventas[[#This Row],[CódigoProducto]],Productos[[CódigoProducto]:[Costo de venta]],4,FALSE)</f>
        <v>1250</v>
      </c>
    </row>
    <row r="3241" spans="1:8" ht="15.6" thickTop="1" thickBot="1" x14ac:dyDescent="0.35">
      <c r="A3241" s="1">
        <v>41976</v>
      </c>
      <c r="B3241" s="13" t="s">
        <v>47</v>
      </c>
      <c r="C3241" t="s">
        <v>14</v>
      </c>
      <c r="D3241">
        <v>1</v>
      </c>
      <c r="E3241" t="str">
        <f>VLOOKUP(Ventas[[#This Row],[Representante]],Vendedores[],2,FALSE)</f>
        <v>Chimbote</v>
      </c>
      <c r="F3241" t="str">
        <f>VLOOKUP(Ventas[[#This Row],[CódigoProducto]],Productos[[CódigoProducto]:[Costo de venta]],2,FALSE)</f>
        <v>Samsung Galaxy A20</v>
      </c>
      <c r="G3241">
        <f>VLOOKUP(Ventas[[#This Row],[CódigoProducto]],Productos[[CódigoProducto]:[Costo de venta]],3,FALSE)</f>
        <v>1725</v>
      </c>
      <c r="H3241">
        <f>VLOOKUP(Ventas[[#This Row],[CódigoProducto]],Productos[[CódigoProducto]:[Costo de venta]],4,FALSE)</f>
        <v>1500</v>
      </c>
    </row>
    <row r="3242" spans="1:8" ht="15.6" thickTop="1" thickBot="1" x14ac:dyDescent="0.35">
      <c r="A3242" s="1">
        <v>41976</v>
      </c>
      <c r="B3242" s="13" t="s">
        <v>56</v>
      </c>
      <c r="C3242" t="s">
        <v>15</v>
      </c>
      <c r="D3242">
        <v>3</v>
      </c>
      <c r="E3242" t="str">
        <f>VLOOKUP(Ventas[[#This Row],[Representante]],Vendedores[],2,FALSE)</f>
        <v>Juliaca</v>
      </c>
      <c r="F3242" t="str">
        <f>VLOOKUP(Ventas[[#This Row],[CódigoProducto]],Productos[[CódigoProducto]:[Costo de venta]],2,FALSE)</f>
        <v>Moto G Plus</v>
      </c>
      <c r="G3242">
        <f>VLOOKUP(Ventas[[#This Row],[CódigoProducto]],Productos[[CódigoProducto]:[Costo de venta]],3,FALSE)</f>
        <v>2376</v>
      </c>
      <c r="H3242">
        <f>VLOOKUP(Ventas[[#This Row],[CódigoProducto]],Productos[[CódigoProducto]:[Costo de venta]],4,FALSE)</f>
        <v>2200</v>
      </c>
    </row>
    <row r="3243" spans="1:8" ht="15.6" thickTop="1" thickBot="1" x14ac:dyDescent="0.35">
      <c r="A3243" s="1">
        <v>41976</v>
      </c>
      <c r="B3243" s="13" t="s">
        <v>52</v>
      </c>
      <c r="C3243" t="s">
        <v>21</v>
      </c>
      <c r="D3243">
        <v>2</v>
      </c>
      <c r="E3243" t="str">
        <f>VLOOKUP(Ventas[[#This Row],[Representante]],Vendedores[],2,FALSE)</f>
        <v>Ayacucho</v>
      </c>
      <c r="F3243" t="str">
        <f>VLOOKUP(Ventas[[#This Row],[CódigoProducto]],Productos[[CódigoProducto]:[Costo de venta]],2,FALSE)</f>
        <v>BLU Studio X8</v>
      </c>
      <c r="G3243">
        <f>VLOOKUP(Ventas[[#This Row],[CódigoProducto]],Productos[[CódigoProducto]:[Costo de venta]],3,FALSE)</f>
        <v>1012</v>
      </c>
      <c r="H3243">
        <f>VLOOKUP(Ventas[[#This Row],[CódigoProducto]],Productos[[CódigoProducto]:[Costo de venta]],4,FALSE)</f>
        <v>920</v>
      </c>
    </row>
    <row r="3244" spans="1:8" ht="15.6" thickTop="1" thickBot="1" x14ac:dyDescent="0.35">
      <c r="A3244" s="1">
        <v>41976</v>
      </c>
      <c r="B3244" s="13" t="s">
        <v>55</v>
      </c>
      <c r="C3244" t="s">
        <v>17</v>
      </c>
      <c r="D3244">
        <v>3</v>
      </c>
      <c r="E3244" t="str">
        <f>VLOOKUP(Ventas[[#This Row],[Representante]],Vendedores[],2,FALSE)</f>
        <v>Pucallpa</v>
      </c>
      <c r="F3244" t="str">
        <f>VLOOKUP(Ventas[[#This Row],[CódigoProducto]],Productos[[CódigoProducto]:[Costo de venta]],2,FALSE)</f>
        <v>BLU Advance 5.0</v>
      </c>
      <c r="G3244">
        <f>VLOOKUP(Ventas[[#This Row],[CódigoProducto]],Productos[[CódigoProducto]:[Costo de venta]],3,FALSE)</f>
        <v>1620</v>
      </c>
      <c r="H3244">
        <f>VLOOKUP(Ventas[[#This Row],[CódigoProducto]],Productos[[CódigoProducto]:[Costo de venta]],4,FALSE)</f>
        <v>1350</v>
      </c>
    </row>
    <row r="3245" spans="1:8" ht="15.6" thickTop="1" thickBot="1" x14ac:dyDescent="0.35">
      <c r="A3245" s="1">
        <v>41976</v>
      </c>
      <c r="B3245" s="13" t="s">
        <v>57</v>
      </c>
      <c r="C3245" t="s">
        <v>23</v>
      </c>
      <c r="D3245">
        <v>2</v>
      </c>
      <c r="E3245" t="str">
        <f>VLOOKUP(Ventas[[#This Row],[Representante]],Vendedores[],2,FALSE)</f>
        <v>Tumbes</v>
      </c>
      <c r="F3245" t="str">
        <f>VLOOKUP(Ventas[[#This Row],[CódigoProducto]],Productos[[CódigoProducto]:[Costo de venta]],2,FALSE)</f>
        <v>Samsung Galaxy J7</v>
      </c>
      <c r="G3245">
        <f>VLOOKUP(Ventas[[#This Row],[CódigoProducto]],Productos[[CódigoProducto]:[Costo de venta]],3,FALSE)</f>
        <v>2016.5</v>
      </c>
      <c r="H3245">
        <f>VLOOKUP(Ventas[[#This Row],[CódigoProducto]],Productos[[CódigoProducto]:[Costo de venta]],4,FALSE)</f>
        <v>1850</v>
      </c>
    </row>
    <row r="3246" spans="1:8" ht="15.6" thickTop="1" thickBot="1" x14ac:dyDescent="0.35">
      <c r="A3246" s="1">
        <v>41976</v>
      </c>
      <c r="B3246" s="13" t="s">
        <v>45</v>
      </c>
      <c r="C3246" t="s">
        <v>17</v>
      </c>
      <c r="D3246">
        <v>1</v>
      </c>
      <c r="E3246" t="str">
        <f>VLOOKUP(Ventas[[#This Row],[Representante]],Vendedores[],2,FALSE)</f>
        <v>Ilo</v>
      </c>
      <c r="F3246" t="str">
        <f>VLOOKUP(Ventas[[#This Row],[CódigoProducto]],Productos[[CódigoProducto]:[Costo de venta]],2,FALSE)</f>
        <v>BLU Advance 5.0</v>
      </c>
      <c r="G3246">
        <f>VLOOKUP(Ventas[[#This Row],[CódigoProducto]],Productos[[CódigoProducto]:[Costo de venta]],3,FALSE)</f>
        <v>1620</v>
      </c>
      <c r="H3246">
        <f>VLOOKUP(Ventas[[#This Row],[CódigoProducto]],Productos[[CódigoProducto]:[Costo de venta]],4,FALSE)</f>
        <v>1350</v>
      </c>
    </row>
    <row r="3247" spans="1:8" ht="15.6" thickTop="1" thickBot="1" x14ac:dyDescent="0.35">
      <c r="A3247" s="1">
        <v>41976</v>
      </c>
      <c r="B3247" s="13" t="s">
        <v>51</v>
      </c>
      <c r="C3247" t="s">
        <v>23</v>
      </c>
      <c r="D3247">
        <v>3</v>
      </c>
      <c r="E3247" t="str">
        <f>VLOOKUP(Ventas[[#This Row],[Representante]],Vendedores[],2,FALSE)</f>
        <v>Huaraz</v>
      </c>
      <c r="F3247" t="str">
        <f>VLOOKUP(Ventas[[#This Row],[CódigoProducto]],Productos[[CódigoProducto]:[Costo de venta]],2,FALSE)</f>
        <v>Samsung Galaxy J7</v>
      </c>
      <c r="G3247">
        <f>VLOOKUP(Ventas[[#This Row],[CódigoProducto]],Productos[[CódigoProducto]:[Costo de venta]],3,FALSE)</f>
        <v>2016.5</v>
      </c>
      <c r="H3247">
        <f>VLOOKUP(Ventas[[#This Row],[CódigoProducto]],Productos[[CódigoProducto]:[Costo de venta]],4,FALSE)</f>
        <v>1850</v>
      </c>
    </row>
    <row r="3248" spans="1:8" ht="15.6" thickTop="1" thickBot="1" x14ac:dyDescent="0.35">
      <c r="A3248" s="1">
        <v>41976</v>
      </c>
      <c r="B3248" s="13" t="s">
        <v>58</v>
      </c>
      <c r="C3248" t="s">
        <v>13</v>
      </c>
      <c r="D3248">
        <v>1</v>
      </c>
      <c r="E3248" t="str">
        <f>VLOOKUP(Ventas[[#This Row],[Representante]],Vendedores[],2,FALSE)</f>
        <v>Chincha</v>
      </c>
      <c r="F3248" t="str">
        <f>VLOOKUP(Ventas[[#This Row],[CódigoProducto]],Productos[[CódigoProducto]:[Costo de venta]],2,FALSE)</f>
        <v>Xiaomi Redmi Note 9</v>
      </c>
      <c r="G3248">
        <f>VLOOKUP(Ventas[[#This Row],[CódigoProducto]],Productos[[CódigoProducto]:[Costo de venta]],3,FALSE)</f>
        <v>1683</v>
      </c>
      <c r="H3248">
        <f>VLOOKUP(Ventas[[#This Row],[CódigoProducto]],Productos[[CódigoProducto]:[Costo de venta]],4,FALSE)</f>
        <v>1530</v>
      </c>
    </row>
    <row r="3249" spans="1:8" ht="15.6" thickTop="1" thickBot="1" x14ac:dyDescent="0.35">
      <c r="A3249" s="1">
        <v>41976</v>
      </c>
      <c r="B3249" s="13" t="s">
        <v>60</v>
      </c>
      <c r="C3249" t="s">
        <v>17</v>
      </c>
      <c r="D3249">
        <v>1</v>
      </c>
      <c r="E3249" t="str">
        <f>VLOOKUP(Ventas[[#This Row],[Representante]],Vendedores[],2,FALSE)</f>
        <v>Pisco</v>
      </c>
      <c r="F3249" t="str">
        <f>VLOOKUP(Ventas[[#This Row],[CódigoProducto]],Productos[[CódigoProducto]:[Costo de venta]],2,FALSE)</f>
        <v>BLU Advance 5.0</v>
      </c>
      <c r="G3249">
        <f>VLOOKUP(Ventas[[#This Row],[CódigoProducto]],Productos[[CódigoProducto]:[Costo de venta]],3,FALSE)</f>
        <v>1620</v>
      </c>
      <c r="H3249">
        <f>VLOOKUP(Ventas[[#This Row],[CódigoProducto]],Productos[[CódigoProducto]:[Costo de venta]],4,FALSE)</f>
        <v>1350</v>
      </c>
    </row>
    <row r="3250" spans="1:8" ht="15.6" thickTop="1" thickBot="1" x14ac:dyDescent="0.35">
      <c r="A3250" s="1">
        <v>41976</v>
      </c>
      <c r="B3250" s="13" t="s">
        <v>54</v>
      </c>
      <c r="C3250" t="s">
        <v>17</v>
      </c>
      <c r="D3250">
        <v>3</v>
      </c>
      <c r="E3250" t="str">
        <f>VLOOKUP(Ventas[[#This Row],[Representante]],Vendedores[],2,FALSE)</f>
        <v>Cañete</v>
      </c>
      <c r="F3250" t="str">
        <f>VLOOKUP(Ventas[[#This Row],[CódigoProducto]],Productos[[CódigoProducto]:[Costo de venta]],2,FALSE)</f>
        <v>BLU Advance 5.0</v>
      </c>
      <c r="G3250">
        <f>VLOOKUP(Ventas[[#This Row],[CódigoProducto]],Productos[[CódigoProducto]:[Costo de venta]],3,FALSE)</f>
        <v>1620</v>
      </c>
      <c r="H3250">
        <f>VLOOKUP(Ventas[[#This Row],[CódigoProducto]],Productos[[CódigoProducto]:[Costo de venta]],4,FALSE)</f>
        <v>1350</v>
      </c>
    </row>
    <row r="3251" spans="1:8" ht="15.6" thickTop="1" thickBot="1" x14ac:dyDescent="0.35">
      <c r="A3251" s="1">
        <v>41976</v>
      </c>
      <c r="B3251" s="13" t="s">
        <v>63</v>
      </c>
      <c r="C3251" t="s">
        <v>22</v>
      </c>
      <c r="D3251">
        <v>2</v>
      </c>
      <c r="E3251" t="str">
        <f>VLOOKUP(Ventas[[#This Row],[Representante]],Vendedores[],2,FALSE)</f>
        <v>Jaén</v>
      </c>
      <c r="F3251" t="str">
        <f>VLOOKUP(Ventas[[#This Row],[CódigoProducto]],Productos[[CódigoProducto]:[Costo de venta]],2,FALSE)</f>
        <v>Samsung Galaxy S69</v>
      </c>
      <c r="G3251">
        <f>VLOOKUP(Ventas[[#This Row],[CódigoProducto]],Productos[[CódigoProducto]:[Costo de venta]],3,FALSE)</f>
        <v>998.4</v>
      </c>
      <c r="H3251">
        <f>VLOOKUP(Ventas[[#This Row],[CódigoProducto]],Productos[[CódigoProducto]:[Costo de venta]],4,FALSE)</f>
        <v>960</v>
      </c>
    </row>
    <row r="3252" spans="1:8" ht="15.6" thickTop="1" thickBot="1" x14ac:dyDescent="0.35">
      <c r="A3252" s="1">
        <v>41976</v>
      </c>
      <c r="B3252" s="13" t="s">
        <v>64</v>
      </c>
      <c r="C3252" t="s">
        <v>14</v>
      </c>
      <c r="D3252">
        <v>2</v>
      </c>
      <c r="E3252" t="str">
        <f>VLOOKUP(Ventas[[#This Row],[Representante]],Vendedores[],2,FALSE)</f>
        <v>Moyobamba</v>
      </c>
      <c r="F3252" t="str">
        <f>VLOOKUP(Ventas[[#This Row],[CódigoProducto]],Productos[[CódigoProducto]:[Costo de venta]],2,FALSE)</f>
        <v>Samsung Galaxy A20</v>
      </c>
      <c r="G3252">
        <f>VLOOKUP(Ventas[[#This Row],[CódigoProducto]],Productos[[CódigoProducto]:[Costo de venta]],3,FALSE)</f>
        <v>1725</v>
      </c>
      <c r="H3252">
        <f>VLOOKUP(Ventas[[#This Row],[CódigoProducto]],Productos[[CódigoProducto]:[Costo de venta]],4,FALSE)</f>
        <v>1500</v>
      </c>
    </row>
    <row r="3253" spans="1:8" ht="15.6" thickTop="1" thickBot="1" x14ac:dyDescent="0.35">
      <c r="A3253" s="1">
        <v>41976</v>
      </c>
      <c r="B3253" s="13" t="s">
        <v>65</v>
      </c>
      <c r="C3253" t="s">
        <v>17</v>
      </c>
      <c r="D3253">
        <v>3</v>
      </c>
      <c r="E3253" t="str">
        <f>VLOOKUP(Ventas[[#This Row],[Representante]],Vendedores[],2,FALSE)</f>
        <v>Barranca</v>
      </c>
      <c r="F3253" t="str">
        <f>VLOOKUP(Ventas[[#This Row],[CódigoProducto]],Productos[[CódigoProducto]:[Costo de venta]],2,FALSE)</f>
        <v>BLU Advance 5.0</v>
      </c>
      <c r="G3253">
        <f>VLOOKUP(Ventas[[#This Row],[CódigoProducto]],Productos[[CódigoProducto]:[Costo de venta]],3,FALSE)</f>
        <v>1620</v>
      </c>
      <c r="H3253">
        <f>VLOOKUP(Ventas[[#This Row],[CódigoProducto]],Productos[[CódigoProducto]:[Costo de venta]],4,FALSE)</f>
        <v>1350</v>
      </c>
    </row>
    <row r="3254" spans="1:8" ht="15.6" thickTop="1" thickBot="1" x14ac:dyDescent="0.35">
      <c r="A3254" s="1">
        <v>41976</v>
      </c>
      <c r="B3254" s="13" t="s">
        <v>66</v>
      </c>
      <c r="C3254" t="s">
        <v>21</v>
      </c>
      <c r="D3254">
        <v>1</v>
      </c>
      <c r="E3254" t="str">
        <f>VLOOKUP(Ventas[[#This Row],[Representante]],Vendedores[],2,FALSE)</f>
        <v>Huacho</v>
      </c>
      <c r="F3254" t="str">
        <f>VLOOKUP(Ventas[[#This Row],[CódigoProducto]],Productos[[CódigoProducto]:[Costo de venta]],2,FALSE)</f>
        <v>BLU Studio X8</v>
      </c>
      <c r="G3254">
        <f>VLOOKUP(Ventas[[#This Row],[CódigoProducto]],Productos[[CódigoProducto]:[Costo de venta]],3,FALSE)</f>
        <v>1012</v>
      </c>
      <c r="H3254">
        <f>VLOOKUP(Ventas[[#This Row],[CódigoProducto]],Productos[[CódigoProducto]:[Costo de venta]],4,FALSE)</f>
        <v>920</v>
      </c>
    </row>
    <row r="3255" spans="1:8" ht="15.6" thickTop="1" thickBot="1" x14ac:dyDescent="0.35">
      <c r="A3255" s="1">
        <v>41976</v>
      </c>
      <c r="B3255" s="13" t="s">
        <v>67</v>
      </c>
      <c r="C3255" t="s">
        <v>15</v>
      </c>
      <c r="D3255">
        <v>3</v>
      </c>
      <c r="E3255" t="str">
        <f>VLOOKUP(Ventas[[#This Row],[Representante]],Vendedores[],2,FALSE)</f>
        <v>Tingo María</v>
      </c>
      <c r="F3255" t="str">
        <f>VLOOKUP(Ventas[[#This Row],[CódigoProducto]],Productos[[CódigoProducto]:[Costo de venta]],2,FALSE)</f>
        <v>Moto G Plus</v>
      </c>
      <c r="G3255">
        <f>VLOOKUP(Ventas[[#This Row],[CódigoProducto]],Productos[[CódigoProducto]:[Costo de venta]],3,FALSE)</f>
        <v>2376</v>
      </c>
      <c r="H3255">
        <f>VLOOKUP(Ventas[[#This Row],[CódigoProducto]],Productos[[CódigoProducto]:[Costo de venta]],4,FALSE)</f>
        <v>2200</v>
      </c>
    </row>
    <row r="3256" spans="1:8" ht="15.6" thickTop="1" thickBot="1" x14ac:dyDescent="0.35">
      <c r="A3256" s="1">
        <v>41976</v>
      </c>
      <c r="B3256" s="13" t="s">
        <v>68</v>
      </c>
      <c r="C3256" t="s">
        <v>17</v>
      </c>
      <c r="D3256">
        <v>2</v>
      </c>
      <c r="E3256" t="str">
        <f>VLOOKUP(Ventas[[#This Row],[Representante]],Vendedores[],2,FALSE)</f>
        <v>Paita</v>
      </c>
      <c r="F3256" t="str">
        <f>VLOOKUP(Ventas[[#This Row],[CódigoProducto]],Productos[[CódigoProducto]:[Costo de venta]],2,FALSE)</f>
        <v>BLU Advance 5.0</v>
      </c>
      <c r="G3256">
        <f>VLOOKUP(Ventas[[#This Row],[CódigoProducto]],Productos[[CódigoProducto]:[Costo de venta]],3,FALSE)</f>
        <v>1620</v>
      </c>
      <c r="H3256">
        <f>VLOOKUP(Ventas[[#This Row],[CódigoProducto]],Productos[[CódigoProducto]:[Costo de venta]],4,FALSE)</f>
        <v>1350</v>
      </c>
    </row>
    <row r="3257" spans="1:8" ht="15.6" thickTop="1" thickBot="1" x14ac:dyDescent="0.35">
      <c r="A3257" s="1">
        <v>41976</v>
      </c>
      <c r="B3257" s="13" t="s">
        <v>62</v>
      </c>
      <c r="C3257" t="s">
        <v>15</v>
      </c>
      <c r="D3257">
        <v>2</v>
      </c>
      <c r="E3257" t="str">
        <f>VLOOKUP(Ventas[[#This Row],[Representante]],Vendedores[],2,FALSE)</f>
        <v>Sullana</v>
      </c>
      <c r="F3257" t="str">
        <f>VLOOKUP(Ventas[[#This Row],[CódigoProducto]],Productos[[CódigoProducto]:[Costo de venta]],2,FALSE)</f>
        <v>Moto G Plus</v>
      </c>
      <c r="G3257">
        <f>VLOOKUP(Ventas[[#This Row],[CódigoProducto]],Productos[[CódigoProducto]:[Costo de venta]],3,FALSE)</f>
        <v>2376</v>
      </c>
      <c r="H3257">
        <f>VLOOKUP(Ventas[[#This Row],[CódigoProducto]],Productos[[CódigoProducto]:[Costo de venta]],4,FALSE)</f>
        <v>2200</v>
      </c>
    </row>
    <row r="3258" spans="1:8" ht="15.6" thickTop="1" thickBot="1" x14ac:dyDescent="0.35">
      <c r="A3258" s="1">
        <v>41976</v>
      </c>
      <c r="B3258" s="13" t="s">
        <v>61</v>
      </c>
      <c r="C3258" t="s">
        <v>24</v>
      </c>
      <c r="D3258">
        <v>3</v>
      </c>
      <c r="E3258" t="str">
        <f>VLOOKUP(Ventas[[#This Row],[Representante]],Vendedores[],2,FALSE)</f>
        <v>Cerro de Pasco</v>
      </c>
      <c r="F3258" t="str">
        <f>VLOOKUP(Ventas[[#This Row],[CódigoProducto]],Productos[[CódigoProducto]:[Costo de venta]],2,FALSE)</f>
        <v>Samsung Galaxy S5</v>
      </c>
      <c r="G3258">
        <f>VLOOKUP(Ventas[[#This Row],[CódigoProducto]],Productos[[CódigoProducto]:[Costo de venta]],3,FALSE)</f>
        <v>2167.1999999999998</v>
      </c>
      <c r="H3258">
        <f>VLOOKUP(Ventas[[#This Row],[CódigoProducto]],Productos[[CódigoProducto]:[Costo de venta]],4,FALSE)</f>
        <v>1720</v>
      </c>
    </row>
    <row r="3259" spans="1:8" ht="15.6" thickTop="1" thickBot="1" x14ac:dyDescent="0.35">
      <c r="A3259" s="1">
        <v>41976</v>
      </c>
      <c r="B3259" s="13" t="s">
        <v>69</v>
      </c>
      <c r="C3259" t="s">
        <v>21</v>
      </c>
      <c r="D3259">
        <v>2</v>
      </c>
      <c r="E3259" t="str">
        <f>VLOOKUP(Ventas[[#This Row],[Representante]],Vendedores[],2,FALSE)</f>
        <v>Satipo</v>
      </c>
      <c r="F3259" t="str">
        <f>VLOOKUP(Ventas[[#This Row],[CódigoProducto]],Productos[[CódigoProducto]:[Costo de venta]],2,FALSE)</f>
        <v>BLU Studio X8</v>
      </c>
      <c r="G3259">
        <f>VLOOKUP(Ventas[[#This Row],[CódigoProducto]],Productos[[CódigoProducto]:[Costo de venta]],3,FALSE)</f>
        <v>1012</v>
      </c>
      <c r="H3259">
        <f>VLOOKUP(Ventas[[#This Row],[CódigoProducto]],Productos[[CódigoProducto]:[Costo de venta]],4,FALSE)</f>
        <v>920</v>
      </c>
    </row>
    <row r="3260" spans="1:8" ht="15.6" thickTop="1" thickBot="1" x14ac:dyDescent="0.35">
      <c r="A3260" s="1">
        <v>41976</v>
      </c>
      <c r="B3260" s="13" t="s">
        <v>70</v>
      </c>
      <c r="C3260" t="s">
        <v>13</v>
      </c>
      <c r="D3260">
        <v>2</v>
      </c>
      <c r="E3260" t="str">
        <f>VLOOKUP(Ventas[[#This Row],[Representante]],Vendedores[],2,FALSE)</f>
        <v>Talara</v>
      </c>
      <c r="F3260" t="str">
        <f>VLOOKUP(Ventas[[#This Row],[CódigoProducto]],Productos[[CódigoProducto]:[Costo de venta]],2,FALSE)</f>
        <v>Xiaomi Redmi Note 9</v>
      </c>
      <c r="G3260">
        <f>VLOOKUP(Ventas[[#This Row],[CódigoProducto]],Productos[[CódigoProducto]:[Costo de venta]],3,FALSE)</f>
        <v>1683</v>
      </c>
      <c r="H3260">
        <f>VLOOKUP(Ventas[[#This Row],[CódigoProducto]],Productos[[CódigoProducto]:[Costo de venta]],4,FALSE)</f>
        <v>1530</v>
      </c>
    </row>
    <row r="3261" spans="1:8" ht="15.6" thickTop="1" thickBot="1" x14ac:dyDescent="0.35">
      <c r="A3261" s="1">
        <v>41976</v>
      </c>
      <c r="B3261" s="13" t="s">
        <v>71</v>
      </c>
      <c r="C3261" t="s">
        <v>22</v>
      </c>
      <c r="D3261">
        <v>3</v>
      </c>
      <c r="E3261" t="str">
        <f>VLOOKUP(Ventas[[#This Row],[Representante]],Vendedores[],2,FALSE)</f>
        <v>Yurimaguas</v>
      </c>
      <c r="F3261" t="str">
        <f>VLOOKUP(Ventas[[#This Row],[CódigoProducto]],Productos[[CódigoProducto]:[Costo de venta]],2,FALSE)</f>
        <v>Samsung Galaxy S69</v>
      </c>
      <c r="G3261">
        <f>VLOOKUP(Ventas[[#This Row],[CódigoProducto]],Productos[[CódigoProducto]:[Costo de venta]],3,FALSE)</f>
        <v>998.4</v>
      </c>
      <c r="H3261">
        <f>VLOOKUP(Ventas[[#This Row],[CódigoProducto]],Productos[[CódigoProducto]:[Costo de venta]],4,FALSE)</f>
        <v>960</v>
      </c>
    </row>
    <row r="3262" spans="1:8" ht="15.6" thickTop="1" thickBot="1" x14ac:dyDescent="0.35">
      <c r="A3262" s="1">
        <v>41976</v>
      </c>
      <c r="B3262" s="13" t="s">
        <v>46</v>
      </c>
      <c r="C3262" t="s">
        <v>23</v>
      </c>
      <c r="D3262">
        <v>2</v>
      </c>
      <c r="E3262" t="str">
        <f>VLOOKUP(Ventas[[#This Row],[Representante]],Vendedores[],2,FALSE)</f>
        <v>Sicuani</v>
      </c>
      <c r="F3262" t="str">
        <f>VLOOKUP(Ventas[[#This Row],[CódigoProducto]],Productos[[CódigoProducto]:[Costo de venta]],2,FALSE)</f>
        <v>Samsung Galaxy J7</v>
      </c>
      <c r="G3262">
        <f>VLOOKUP(Ventas[[#This Row],[CódigoProducto]],Productos[[CódigoProducto]:[Costo de venta]],3,FALSE)</f>
        <v>2016.5</v>
      </c>
      <c r="H3262">
        <f>VLOOKUP(Ventas[[#This Row],[CódigoProducto]],Productos[[CódigoProducto]:[Costo de venta]],4,FALSE)</f>
        <v>1850</v>
      </c>
    </row>
    <row r="3263" spans="1:8" ht="15.6" thickTop="1" thickBot="1" x14ac:dyDescent="0.35">
      <c r="A3263" s="1">
        <v>41976</v>
      </c>
      <c r="B3263" s="13" t="s">
        <v>72</v>
      </c>
      <c r="C3263" t="s">
        <v>17</v>
      </c>
      <c r="D3263">
        <v>2</v>
      </c>
      <c r="E3263" t="str">
        <f>VLOOKUP(Ventas[[#This Row],[Representante]],Vendedores[],2,FALSE)</f>
        <v>Sechura</v>
      </c>
      <c r="F3263" t="str">
        <f>VLOOKUP(Ventas[[#This Row],[CódigoProducto]],Productos[[CódigoProducto]:[Costo de venta]],2,FALSE)</f>
        <v>BLU Advance 5.0</v>
      </c>
      <c r="G3263">
        <f>VLOOKUP(Ventas[[#This Row],[CódigoProducto]],Productos[[CódigoProducto]:[Costo de venta]],3,FALSE)</f>
        <v>1620</v>
      </c>
      <c r="H3263">
        <f>VLOOKUP(Ventas[[#This Row],[CódigoProducto]],Productos[[CódigoProducto]:[Costo de venta]],4,FALSE)</f>
        <v>1350</v>
      </c>
    </row>
    <row r="3264" spans="1:8" ht="15.6" thickTop="1" thickBot="1" x14ac:dyDescent="0.35">
      <c r="A3264" s="1">
        <v>41976</v>
      </c>
      <c r="B3264" s="13" t="s">
        <v>73</v>
      </c>
      <c r="C3264" t="s">
        <v>22</v>
      </c>
      <c r="D3264">
        <v>1</v>
      </c>
      <c r="E3264" t="str">
        <f>VLOOKUP(Ventas[[#This Row],[Representante]],Vendedores[],2,FALSE)</f>
        <v>Puerto Maldonado</v>
      </c>
      <c r="F3264" t="str">
        <f>VLOOKUP(Ventas[[#This Row],[CódigoProducto]],Productos[[CódigoProducto]:[Costo de venta]],2,FALSE)</f>
        <v>Samsung Galaxy S69</v>
      </c>
      <c r="G3264">
        <f>VLOOKUP(Ventas[[#This Row],[CódigoProducto]],Productos[[CódigoProducto]:[Costo de venta]],3,FALSE)</f>
        <v>998.4</v>
      </c>
      <c r="H3264">
        <f>VLOOKUP(Ventas[[#This Row],[CódigoProducto]],Productos[[CódigoProducto]:[Costo de venta]],4,FALSE)</f>
        <v>960</v>
      </c>
    </row>
    <row r="3265" spans="1:8" ht="15.6" thickTop="1" thickBot="1" x14ac:dyDescent="0.35">
      <c r="A3265" s="1">
        <v>41976</v>
      </c>
      <c r="B3265" s="13" t="s">
        <v>74</v>
      </c>
      <c r="C3265" t="s">
        <v>15</v>
      </c>
      <c r="D3265">
        <v>13</v>
      </c>
      <c r="E3265" t="str">
        <f>VLOOKUP(Ventas[[#This Row],[Representante]],Vendedores[],2,FALSE)</f>
        <v>Huánuco</v>
      </c>
      <c r="F3265" t="str">
        <f>VLOOKUP(Ventas[[#This Row],[CódigoProducto]],Productos[[CódigoProducto]:[Costo de venta]],2,FALSE)</f>
        <v>Moto G Plus</v>
      </c>
      <c r="G3265">
        <f>VLOOKUP(Ventas[[#This Row],[CódigoProducto]],Productos[[CódigoProducto]:[Costo de venta]],3,FALSE)</f>
        <v>2376</v>
      </c>
      <c r="H3265">
        <f>VLOOKUP(Ventas[[#This Row],[CódigoProducto]],Productos[[CódigoProducto]:[Costo de venta]],4,FALSE)</f>
        <v>2200</v>
      </c>
    </row>
    <row r="3266" spans="1:8" ht="15.6" thickTop="1" thickBot="1" x14ac:dyDescent="0.35">
      <c r="A3266" s="1">
        <v>41976</v>
      </c>
      <c r="B3266" s="13" t="s">
        <v>75</v>
      </c>
      <c r="C3266" t="s">
        <v>21</v>
      </c>
      <c r="D3266">
        <v>2</v>
      </c>
      <c r="E3266" t="str">
        <f>VLOOKUP(Ventas[[#This Row],[Representante]],Vendedores[],2,FALSE)</f>
        <v>Tarapoto</v>
      </c>
      <c r="F3266" t="str">
        <f>VLOOKUP(Ventas[[#This Row],[CódigoProducto]],Productos[[CódigoProducto]:[Costo de venta]],2,FALSE)</f>
        <v>BLU Studio X8</v>
      </c>
      <c r="G3266">
        <f>VLOOKUP(Ventas[[#This Row],[CódigoProducto]],Productos[[CódigoProducto]:[Costo de venta]],3,FALSE)</f>
        <v>1012</v>
      </c>
      <c r="H3266">
        <f>VLOOKUP(Ventas[[#This Row],[CódigoProducto]],Productos[[CódigoProducto]:[Costo de venta]],4,FALSE)</f>
        <v>920</v>
      </c>
    </row>
    <row r="3267" spans="1:8" ht="15.6" thickTop="1" thickBot="1" x14ac:dyDescent="0.35">
      <c r="A3267" s="1">
        <v>41976</v>
      </c>
      <c r="B3267" s="13" t="s">
        <v>76</v>
      </c>
      <c r="C3267" t="s">
        <v>17</v>
      </c>
      <c r="D3267">
        <v>2</v>
      </c>
      <c r="E3267" t="str">
        <f>VLOOKUP(Ventas[[#This Row],[Representante]],Vendedores[],2,FALSE)</f>
        <v>Chepén</v>
      </c>
      <c r="F3267" t="str">
        <f>VLOOKUP(Ventas[[#This Row],[CódigoProducto]],Productos[[CódigoProducto]:[Costo de venta]],2,FALSE)</f>
        <v>BLU Advance 5.0</v>
      </c>
      <c r="G3267">
        <f>VLOOKUP(Ventas[[#This Row],[CódigoProducto]],Productos[[CódigoProducto]:[Costo de venta]],3,FALSE)</f>
        <v>1620</v>
      </c>
      <c r="H3267">
        <f>VLOOKUP(Ventas[[#This Row],[CódigoProducto]],Productos[[CódigoProducto]:[Costo de venta]],4,FALSE)</f>
        <v>1350</v>
      </c>
    </row>
    <row r="3268" spans="1:8" ht="15.6" thickTop="1" thickBot="1" x14ac:dyDescent="0.35">
      <c r="A3268" s="1">
        <v>41976</v>
      </c>
      <c r="B3268" s="13" t="s">
        <v>77</v>
      </c>
      <c r="C3268" t="s">
        <v>24</v>
      </c>
      <c r="D3268">
        <v>4</v>
      </c>
      <c r="E3268" t="str">
        <f>VLOOKUP(Ventas[[#This Row],[Representante]],Vendedores[],2,FALSE)</f>
        <v>Moquegua</v>
      </c>
      <c r="F3268" t="str">
        <f>VLOOKUP(Ventas[[#This Row],[CódigoProducto]],Productos[[CódigoProducto]:[Costo de venta]],2,FALSE)</f>
        <v>Samsung Galaxy S5</v>
      </c>
      <c r="G3268">
        <f>VLOOKUP(Ventas[[#This Row],[CódigoProducto]],Productos[[CódigoProducto]:[Costo de venta]],3,FALSE)</f>
        <v>2167.1999999999998</v>
      </c>
      <c r="H3268">
        <f>VLOOKUP(Ventas[[#This Row],[CódigoProducto]],Productos[[CódigoProducto]:[Costo de venta]],4,FALSE)</f>
        <v>1720</v>
      </c>
    </row>
    <row r="3269" spans="1:8" ht="15.6" thickTop="1" thickBot="1" x14ac:dyDescent="0.35">
      <c r="A3269" s="1">
        <v>41976</v>
      </c>
      <c r="B3269" s="13" t="s">
        <v>78</v>
      </c>
      <c r="C3269" t="s">
        <v>15</v>
      </c>
      <c r="D3269">
        <v>2</v>
      </c>
      <c r="E3269" t="str">
        <f>VLOOKUP(Ventas[[#This Row],[Representante]],Vendedores[],2,FALSE)</f>
        <v>Tarma</v>
      </c>
      <c r="F3269" t="str">
        <f>VLOOKUP(Ventas[[#This Row],[CódigoProducto]],Productos[[CódigoProducto]:[Costo de venta]],2,FALSE)</f>
        <v>Moto G Plus</v>
      </c>
      <c r="G3269">
        <f>VLOOKUP(Ventas[[#This Row],[CódigoProducto]],Productos[[CódigoProducto]:[Costo de venta]],3,FALSE)</f>
        <v>2376</v>
      </c>
      <c r="H3269">
        <f>VLOOKUP(Ventas[[#This Row],[CódigoProducto]],Productos[[CódigoProducto]:[Costo de venta]],4,FALSE)</f>
        <v>2200</v>
      </c>
    </row>
    <row r="3270" spans="1:8" ht="15.6" thickTop="1" thickBot="1" x14ac:dyDescent="0.35">
      <c r="A3270" s="1">
        <v>41976</v>
      </c>
      <c r="B3270" s="13" t="s">
        <v>79</v>
      </c>
      <c r="C3270" t="s">
        <v>17</v>
      </c>
      <c r="D3270">
        <v>1</v>
      </c>
      <c r="E3270" t="str">
        <f>VLOOKUP(Ventas[[#This Row],[Representante]],Vendedores[],2,FALSE)</f>
        <v>Ayacucho</v>
      </c>
      <c r="F3270" t="str">
        <f>VLOOKUP(Ventas[[#This Row],[CódigoProducto]],Productos[[CódigoProducto]:[Costo de venta]],2,FALSE)</f>
        <v>BLU Advance 5.0</v>
      </c>
      <c r="G3270">
        <f>VLOOKUP(Ventas[[#This Row],[CódigoProducto]],Productos[[CódigoProducto]:[Costo de venta]],3,FALSE)</f>
        <v>1620</v>
      </c>
      <c r="H3270">
        <f>VLOOKUP(Ventas[[#This Row],[CódigoProducto]],Productos[[CódigoProducto]:[Costo de venta]],4,FALSE)</f>
        <v>1350</v>
      </c>
    </row>
    <row r="3271" spans="1:8" ht="15.6" thickTop="1" thickBot="1" x14ac:dyDescent="0.35">
      <c r="A3271" s="1">
        <v>41976</v>
      </c>
      <c r="B3271" s="13" t="s">
        <v>80</v>
      </c>
      <c r="C3271" t="s">
        <v>20</v>
      </c>
      <c r="D3271">
        <v>2</v>
      </c>
      <c r="E3271" t="str">
        <f>VLOOKUP(Ventas[[#This Row],[Representante]],Vendedores[],2,FALSE)</f>
        <v>Tacna</v>
      </c>
      <c r="F3271" t="str">
        <f>VLOOKUP(Ventas[[#This Row],[CódigoProducto]],Productos[[CódigoProducto]:[Costo de venta]],2,FALSE)</f>
        <v>ALCATEL OneTouch</v>
      </c>
      <c r="G3271">
        <f>VLOOKUP(Ventas[[#This Row],[CódigoProducto]],Productos[[CódigoProducto]:[Costo de venta]],3,FALSE)</f>
        <v>1020</v>
      </c>
      <c r="H3271">
        <f>VLOOKUP(Ventas[[#This Row],[CódigoProducto]],Productos[[CódigoProducto]:[Costo de venta]],4,FALSE)</f>
        <v>850</v>
      </c>
    </row>
    <row r="3272" spans="1:8" ht="15.6" thickTop="1" thickBot="1" x14ac:dyDescent="0.35">
      <c r="A3272" s="1">
        <v>41976</v>
      </c>
      <c r="B3272" s="13" t="s">
        <v>81</v>
      </c>
      <c r="C3272" t="s">
        <v>19</v>
      </c>
      <c r="D3272">
        <v>2</v>
      </c>
      <c r="E3272" t="str">
        <f>VLOOKUP(Ventas[[#This Row],[Representante]],Vendedores[],2,FALSE)</f>
        <v>Huacho</v>
      </c>
      <c r="F3272" t="str">
        <f>VLOOKUP(Ventas[[#This Row],[CódigoProducto]],Productos[[CódigoProducto]:[Costo de venta]],2,FALSE)</f>
        <v>ASUS ZenFone 3</v>
      </c>
      <c r="G3272">
        <f>VLOOKUP(Ventas[[#This Row],[CódigoProducto]],Productos[[CódigoProducto]:[Costo de venta]],3,FALSE)</f>
        <v>2013</v>
      </c>
      <c r="H3272">
        <f>VLOOKUP(Ventas[[#This Row],[CódigoProducto]],Productos[[CódigoProducto]:[Costo de venta]],4,FALSE)</f>
        <v>1650</v>
      </c>
    </row>
    <row r="3273" spans="1:8" ht="15.6" thickTop="1" thickBot="1" x14ac:dyDescent="0.35">
      <c r="A3273" s="1">
        <v>41976</v>
      </c>
      <c r="B3273" s="13" t="s">
        <v>44</v>
      </c>
      <c r="C3273" t="s">
        <v>22</v>
      </c>
      <c r="D3273">
        <v>2</v>
      </c>
      <c r="E3273" t="str">
        <f>VLOOKUP(Ventas[[#This Row],[Representante]],Vendedores[],2,FALSE)</f>
        <v>Iquitos</v>
      </c>
      <c r="F3273" t="str">
        <f>VLOOKUP(Ventas[[#This Row],[CódigoProducto]],Productos[[CódigoProducto]:[Costo de venta]],2,FALSE)</f>
        <v>Samsung Galaxy S69</v>
      </c>
      <c r="G3273">
        <f>VLOOKUP(Ventas[[#This Row],[CódigoProducto]],Productos[[CódigoProducto]:[Costo de venta]],3,FALSE)</f>
        <v>998.4</v>
      </c>
      <c r="H3273">
        <f>VLOOKUP(Ventas[[#This Row],[CódigoProducto]],Productos[[CódigoProducto]:[Costo de venta]],4,FALSE)</f>
        <v>960</v>
      </c>
    </row>
    <row r="3274" spans="1:8" ht="15.6" thickTop="1" thickBot="1" x14ac:dyDescent="0.35">
      <c r="A3274" s="1">
        <v>41976</v>
      </c>
      <c r="B3274" s="13" t="s">
        <v>82</v>
      </c>
      <c r="C3274" t="s">
        <v>24</v>
      </c>
      <c r="D3274">
        <v>2</v>
      </c>
      <c r="E3274" t="str">
        <f>VLOOKUP(Ventas[[#This Row],[Representante]],Vendedores[],2,FALSE)</f>
        <v>Moquegua</v>
      </c>
      <c r="F3274" t="str">
        <f>VLOOKUP(Ventas[[#This Row],[CódigoProducto]],Productos[[CódigoProducto]:[Costo de venta]],2,FALSE)</f>
        <v>Samsung Galaxy S5</v>
      </c>
      <c r="G3274">
        <f>VLOOKUP(Ventas[[#This Row],[CódigoProducto]],Productos[[CódigoProducto]:[Costo de venta]],3,FALSE)</f>
        <v>2167.1999999999998</v>
      </c>
      <c r="H3274">
        <f>VLOOKUP(Ventas[[#This Row],[CódigoProducto]],Productos[[CódigoProducto]:[Costo de venta]],4,FALSE)</f>
        <v>1720</v>
      </c>
    </row>
    <row r="3275" spans="1:8" ht="15.6" thickTop="1" thickBot="1" x14ac:dyDescent="0.35">
      <c r="A3275" s="1">
        <v>41976</v>
      </c>
      <c r="B3275" s="13" t="s">
        <v>83</v>
      </c>
      <c r="C3275" t="s">
        <v>21</v>
      </c>
      <c r="D3275">
        <v>2</v>
      </c>
      <c r="E3275" t="str">
        <f>VLOOKUP(Ventas[[#This Row],[Representante]],Vendedores[],2,FALSE)</f>
        <v>Huaraz</v>
      </c>
      <c r="F3275" t="str">
        <f>VLOOKUP(Ventas[[#This Row],[CódigoProducto]],Productos[[CódigoProducto]:[Costo de venta]],2,FALSE)</f>
        <v>BLU Studio X8</v>
      </c>
      <c r="G3275">
        <f>VLOOKUP(Ventas[[#This Row],[CódigoProducto]],Productos[[CódigoProducto]:[Costo de venta]],3,FALSE)</f>
        <v>1012</v>
      </c>
      <c r="H3275">
        <f>VLOOKUP(Ventas[[#This Row],[CódigoProducto]],Productos[[CódigoProducto]:[Costo de venta]],4,FALSE)</f>
        <v>920</v>
      </c>
    </row>
    <row r="3276" spans="1:8" ht="15.6" thickTop="1" thickBot="1" x14ac:dyDescent="0.35">
      <c r="A3276" s="1">
        <v>41976</v>
      </c>
      <c r="B3276" s="13" t="s">
        <v>84</v>
      </c>
      <c r="C3276" t="s">
        <v>13</v>
      </c>
      <c r="D3276">
        <v>2</v>
      </c>
      <c r="E3276" t="str">
        <f>VLOOKUP(Ventas[[#This Row],[Representante]],Vendedores[],2,FALSE)</f>
        <v>Trujillo</v>
      </c>
      <c r="F3276" t="str">
        <f>VLOOKUP(Ventas[[#This Row],[CódigoProducto]],Productos[[CódigoProducto]:[Costo de venta]],2,FALSE)</f>
        <v>Xiaomi Redmi Note 9</v>
      </c>
      <c r="G3276">
        <f>VLOOKUP(Ventas[[#This Row],[CódigoProducto]],Productos[[CódigoProducto]:[Costo de venta]],3,FALSE)</f>
        <v>1683</v>
      </c>
      <c r="H3276">
        <f>VLOOKUP(Ventas[[#This Row],[CódigoProducto]],Productos[[CódigoProducto]:[Costo de venta]],4,FALSE)</f>
        <v>1530</v>
      </c>
    </row>
    <row r="3277" spans="1:8" ht="15.6" thickTop="1" thickBot="1" x14ac:dyDescent="0.35">
      <c r="A3277" s="1">
        <v>41976</v>
      </c>
      <c r="B3277" s="13" t="s">
        <v>85</v>
      </c>
      <c r="C3277" t="s">
        <v>24</v>
      </c>
      <c r="D3277">
        <v>1</v>
      </c>
      <c r="E3277" t="str">
        <f>VLOOKUP(Ventas[[#This Row],[Representante]],Vendedores[],2,FALSE)</f>
        <v>Jauja</v>
      </c>
      <c r="F3277" t="str">
        <f>VLOOKUP(Ventas[[#This Row],[CódigoProducto]],Productos[[CódigoProducto]:[Costo de venta]],2,FALSE)</f>
        <v>Samsung Galaxy S5</v>
      </c>
      <c r="G3277">
        <f>VLOOKUP(Ventas[[#This Row],[CódigoProducto]],Productos[[CódigoProducto]:[Costo de venta]],3,FALSE)</f>
        <v>2167.1999999999998</v>
      </c>
      <c r="H3277">
        <f>VLOOKUP(Ventas[[#This Row],[CódigoProducto]],Productos[[CódigoProducto]:[Costo de venta]],4,FALSE)</f>
        <v>1720</v>
      </c>
    </row>
    <row r="3278" spans="1:8" ht="15.6" thickTop="1" thickBot="1" x14ac:dyDescent="0.35">
      <c r="A3278" s="1">
        <v>41976</v>
      </c>
      <c r="B3278" s="13" t="s">
        <v>86</v>
      </c>
      <c r="C3278" t="s">
        <v>15</v>
      </c>
      <c r="D3278">
        <v>2</v>
      </c>
      <c r="E3278" t="str">
        <f>VLOOKUP(Ventas[[#This Row],[Representante]],Vendedores[],2,FALSE)</f>
        <v>Puerto Maldonado</v>
      </c>
      <c r="F3278" t="str">
        <f>VLOOKUP(Ventas[[#This Row],[CódigoProducto]],Productos[[CódigoProducto]:[Costo de venta]],2,FALSE)</f>
        <v>Moto G Plus</v>
      </c>
      <c r="G3278">
        <f>VLOOKUP(Ventas[[#This Row],[CódigoProducto]],Productos[[CódigoProducto]:[Costo de venta]],3,FALSE)</f>
        <v>2376</v>
      </c>
      <c r="H3278">
        <f>VLOOKUP(Ventas[[#This Row],[CódigoProducto]],Productos[[CódigoProducto]:[Costo de venta]],4,FALSE)</f>
        <v>2200</v>
      </c>
    </row>
    <row r="3279" spans="1:8" ht="15.6" thickTop="1" thickBot="1" x14ac:dyDescent="0.35">
      <c r="A3279" s="1">
        <v>41976</v>
      </c>
      <c r="B3279" s="13" t="s">
        <v>36</v>
      </c>
      <c r="C3279" t="s">
        <v>24</v>
      </c>
      <c r="D3279">
        <v>2</v>
      </c>
      <c r="E3279" t="str">
        <f>VLOOKUP(Ventas[[#This Row],[Representante]],Vendedores[],2,FALSE)</f>
        <v>Barranca</v>
      </c>
      <c r="F3279" t="str">
        <f>VLOOKUP(Ventas[[#This Row],[CódigoProducto]],Productos[[CódigoProducto]:[Costo de venta]],2,FALSE)</f>
        <v>Samsung Galaxy S5</v>
      </c>
      <c r="G3279">
        <f>VLOOKUP(Ventas[[#This Row],[CódigoProducto]],Productos[[CódigoProducto]:[Costo de venta]],3,FALSE)</f>
        <v>2167.1999999999998</v>
      </c>
      <c r="H3279">
        <f>VLOOKUP(Ventas[[#This Row],[CódigoProducto]],Productos[[CódigoProducto]:[Costo de venta]],4,FALSE)</f>
        <v>1720</v>
      </c>
    </row>
    <row r="3280" spans="1:8" ht="15.6" thickTop="1" thickBot="1" x14ac:dyDescent="0.35">
      <c r="A3280" s="1">
        <v>41976</v>
      </c>
      <c r="B3280" s="13" t="s">
        <v>87</v>
      </c>
      <c r="C3280" t="s">
        <v>17</v>
      </c>
      <c r="D3280">
        <v>2</v>
      </c>
      <c r="E3280" t="str">
        <f>VLOOKUP(Ventas[[#This Row],[Representante]],Vendedores[],2,FALSE)</f>
        <v>Tumbes</v>
      </c>
      <c r="F3280" t="str">
        <f>VLOOKUP(Ventas[[#This Row],[CódigoProducto]],Productos[[CódigoProducto]:[Costo de venta]],2,FALSE)</f>
        <v>BLU Advance 5.0</v>
      </c>
      <c r="G3280">
        <f>VLOOKUP(Ventas[[#This Row],[CódigoProducto]],Productos[[CódigoProducto]:[Costo de venta]],3,FALSE)</f>
        <v>1620</v>
      </c>
      <c r="H3280">
        <f>VLOOKUP(Ventas[[#This Row],[CódigoProducto]],Productos[[CódigoProducto]:[Costo de venta]],4,FALSE)</f>
        <v>1350</v>
      </c>
    </row>
    <row r="3281" spans="1:8" ht="15.6" thickTop="1" thickBot="1" x14ac:dyDescent="0.35">
      <c r="A3281" s="1">
        <v>41976</v>
      </c>
      <c r="B3281" s="13" t="s">
        <v>88</v>
      </c>
      <c r="C3281" t="s">
        <v>14</v>
      </c>
      <c r="D3281">
        <v>1</v>
      </c>
      <c r="E3281" t="str">
        <f>VLOOKUP(Ventas[[#This Row],[Representante]],Vendedores[],2,FALSE)</f>
        <v>Talara</v>
      </c>
      <c r="F3281" t="str">
        <f>VLOOKUP(Ventas[[#This Row],[CódigoProducto]],Productos[[CódigoProducto]:[Costo de venta]],2,FALSE)</f>
        <v>Samsung Galaxy A20</v>
      </c>
      <c r="G3281">
        <f>VLOOKUP(Ventas[[#This Row],[CódigoProducto]],Productos[[CódigoProducto]:[Costo de venta]],3,FALSE)</f>
        <v>1725</v>
      </c>
      <c r="H3281">
        <f>VLOOKUP(Ventas[[#This Row],[CódigoProducto]],Productos[[CódigoProducto]:[Costo de venta]],4,FALSE)</f>
        <v>1500</v>
      </c>
    </row>
    <row r="3282" spans="1:8" ht="15.6" thickTop="1" thickBot="1" x14ac:dyDescent="0.35">
      <c r="A3282" s="1">
        <v>41976</v>
      </c>
      <c r="B3282" s="13" t="s">
        <v>89</v>
      </c>
      <c r="C3282" t="s">
        <v>21</v>
      </c>
      <c r="D3282">
        <v>1</v>
      </c>
      <c r="E3282" t="str">
        <f>VLOOKUP(Ventas[[#This Row],[Representante]],Vendedores[],2,FALSE)</f>
        <v>Paita</v>
      </c>
      <c r="F3282" t="str">
        <f>VLOOKUP(Ventas[[#This Row],[CódigoProducto]],Productos[[CódigoProducto]:[Costo de venta]],2,FALSE)</f>
        <v>BLU Studio X8</v>
      </c>
      <c r="G3282">
        <f>VLOOKUP(Ventas[[#This Row],[CódigoProducto]],Productos[[CódigoProducto]:[Costo de venta]],3,FALSE)</f>
        <v>1012</v>
      </c>
      <c r="H3282">
        <f>VLOOKUP(Ventas[[#This Row],[CódigoProducto]],Productos[[CódigoProducto]:[Costo de venta]],4,FALSE)</f>
        <v>920</v>
      </c>
    </row>
    <row r="3283" spans="1:8" ht="15.6" thickTop="1" thickBot="1" x14ac:dyDescent="0.35">
      <c r="A3283" s="1">
        <v>41976</v>
      </c>
      <c r="B3283" s="13" t="s">
        <v>41</v>
      </c>
      <c r="C3283" t="s">
        <v>17</v>
      </c>
      <c r="D3283">
        <v>1</v>
      </c>
      <c r="E3283" t="str">
        <f>VLOOKUP(Ventas[[#This Row],[Representante]],Vendedores[],2,FALSE)</f>
        <v>Chincha</v>
      </c>
      <c r="F3283" t="str">
        <f>VLOOKUP(Ventas[[#This Row],[CódigoProducto]],Productos[[CódigoProducto]:[Costo de venta]],2,FALSE)</f>
        <v>BLU Advance 5.0</v>
      </c>
      <c r="G3283">
        <f>VLOOKUP(Ventas[[#This Row],[CódigoProducto]],Productos[[CódigoProducto]:[Costo de venta]],3,FALSE)</f>
        <v>1620</v>
      </c>
      <c r="H3283">
        <f>VLOOKUP(Ventas[[#This Row],[CódigoProducto]],Productos[[CódigoProducto]:[Costo de venta]],4,FALSE)</f>
        <v>1350</v>
      </c>
    </row>
    <row r="3284" spans="1:8" ht="15.6" thickTop="1" thickBot="1" x14ac:dyDescent="0.35">
      <c r="A3284" s="1">
        <v>41976</v>
      </c>
      <c r="B3284" s="13" t="s">
        <v>90</v>
      </c>
      <c r="C3284" t="s">
        <v>21</v>
      </c>
      <c r="D3284">
        <v>3</v>
      </c>
      <c r="E3284" t="str">
        <f>VLOOKUP(Ventas[[#This Row],[Representante]],Vendedores[],2,FALSE)</f>
        <v>Chimbote</v>
      </c>
      <c r="F3284" t="str">
        <f>VLOOKUP(Ventas[[#This Row],[CódigoProducto]],Productos[[CódigoProducto]:[Costo de venta]],2,FALSE)</f>
        <v>BLU Studio X8</v>
      </c>
      <c r="G3284">
        <f>VLOOKUP(Ventas[[#This Row],[CódigoProducto]],Productos[[CódigoProducto]:[Costo de venta]],3,FALSE)</f>
        <v>1012</v>
      </c>
      <c r="H3284">
        <f>VLOOKUP(Ventas[[#This Row],[CódigoProducto]],Productos[[CódigoProducto]:[Costo de venta]],4,FALSE)</f>
        <v>920</v>
      </c>
    </row>
    <row r="3285" spans="1:8" ht="15.6" thickTop="1" thickBot="1" x14ac:dyDescent="0.35">
      <c r="A3285" s="1">
        <v>41976</v>
      </c>
      <c r="B3285" s="13" t="s">
        <v>91</v>
      </c>
      <c r="C3285" t="s">
        <v>17</v>
      </c>
      <c r="D3285">
        <v>2</v>
      </c>
      <c r="E3285" t="str">
        <f>VLOOKUP(Ventas[[#This Row],[Representante]],Vendedores[],2,FALSE)</f>
        <v>Ica</v>
      </c>
      <c r="F3285" t="str">
        <f>VLOOKUP(Ventas[[#This Row],[CódigoProducto]],Productos[[CódigoProducto]:[Costo de venta]],2,FALSE)</f>
        <v>BLU Advance 5.0</v>
      </c>
      <c r="G3285">
        <f>VLOOKUP(Ventas[[#This Row],[CódigoProducto]],Productos[[CódigoProducto]:[Costo de venta]],3,FALSE)</f>
        <v>1620</v>
      </c>
      <c r="H3285">
        <f>VLOOKUP(Ventas[[#This Row],[CódigoProducto]],Productos[[CódigoProducto]:[Costo de venta]],4,FALSE)</f>
        <v>1350</v>
      </c>
    </row>
    <row r="3286" spans="1:8" ht="15.6" thickTop="1" thickBot="1" x14ac:dyDescent="0.35">
      <c r="A3286" s="1">
        <v>41976</v>
      </c>
      <c r="B3286" s="13" t="s">
        <v>42</v>
      </c>
      <c r="C3286" t="s">
        <v>16</v>
      </c>
      <c r="D3286">
        <v>1</v>
      </c>
      <c r="E3286" t="str">
        <f>VLOOKUP(Ventas[[#This Row],[Representante]],Vendedores[],2,FALSE)</f>
        <v>Huánuco</v>
      </c>
      <c r="F3286" t="str">
        <f>VLOOKUP(Ventas[[#This Row],[CódigoProducto]],Productos[[CódigoProducto]:[Costo de venta]],2,FALSE)</f>
        <v>Huawei Nexus 6P</v>
      </c>
      <c r="G3286">
        <f>VLOOKUP(Ventas[[#This Row],[CódigoProducto]],Productos[[CódigoProducto]:[Costo de venta]],3,FALSE)</f>
        <v>1624</v>
      </c>
      <c r="H3286">
        <f>VLOOKUP(Ventas[[#This Row],[CódigoProducto]],Productos[[CódigoProducto]:[Costo de venta]],4,FALSE)</f>
        <v>1450</v>
      </c>
    </row>
    <row r="3287" spans="1:8" ht="15.6" thickTop="1" thickBot="1" x14ac:dyDescent="0.35">
      <c r="A3287" s="1">
        <v>41976</v>
      </c>
      <c r="B3287" s="13" t="s">
        <v>92</v>
      </c>
      <c r="C3287" t="s">
        <v>14</v>
      </c>
      <c r="D3287">
        <v>2</v>
      </c>
      <c r="E3287" t="str">
        <f>VLOOKUP(Ventas[[#This Row],[Representante]],Vendedores[],2,FALSE)</f>
        <v>Arequipa</v>
      </c>
      <c r="F3287" t="str">
        <f>VLOOKUP(Ventas[[#This Row],[CódigoProducto]],Productos[[CódigoProducto]:[Costo de venta]],2,FALSE)</f>
        <v>Samsung Galaxy A20</v>
      </c>
      <c r="G3287">
        <f>VLOOKUP(Ventas[[#This Row],[CódigoProducto]],Productos[[CódigoProducto]:[Costo de venta]],3,FALSE)</f>
        <v>1725</v>
      </c>
      <c r="H3287">
        <f>VLOOKUP(Ventas[[#This Row],[CódigoProducto]],Productos[[CódigoProducto]:[Costo de venta]],4,FALSE)</f>
        <v>1500</v>
      </c>
    </row>
    <row r="3288" spans="1:8" ht="15.6" thickTop="1" thickBot="1" x14ac:dyDescent="0.35">
      <c r="A3288" s="1">
        <v>41976</v>
      </c>
      <c r="B3288" s="13" t="s">
        <v>93</v>
      </c>
      <c r="C3288" t="s">
        <v>23</v>
      </c>
      <c r="D3288">
        <v>2</v>
      </c>
      <c r="E3288" t="str">
        <f>VLOOKUP(Ventas[[#This Row],[Representante]],Vendedores[],2,FALSE)</f>
        <v>Cajamarca</v>
      </c>
      <c r="F3288" t="str">
        <f>VLOOKUP(Ventas[[#This Row],[CódigoProducto]],Productos[[CódigoProducto]:[Costo de venta]],2,FALSE)</f>
        <v>Samsung Galaxy J7</v>
      </c>
      <c r="G3288">
        <f>VLOOKUP(Ventas[[#This Row],[CódigoProducto]],Productos[[CódigoProducto]:[Costo de venta]],3,FALSE)</f>
        <v>2016.5</v>
      </c>
      <c r="H3288">
        <f>VLOOKUP(Ventas[[#This Row],[CódigoProducto]],Productos[[CódigoProducto]:[Costo de venta]],4,FALSE)</f>
        <v>1850</v>
      </c>
    </row>
    <row r="3289" spans="1:8" ht="15.6" thickTop="1" thickBot="1" x14ac:dyDescent="0.35">
      <c r="A3289" s="1">
        <v>41976</v>
      </c>
      <c r="B3289" s="13" t="s">
        <v>35</v>
      </c>
      <c r="C3289" t="s">
        <v>17</v>
      </c>
      <c r="D3289">
        <v>2</v>
      </c>
      <c r="E3289" t="str">
        <f>VLOOKUP(Ventas[[#This Row],[Representante]],Vendedores[],2,FALSE)</f>
        <v>Huancayo</v>
      </c>
      <c r="F3289" t="str">
        <f>VLOOKUP(Ventas[[#This Row],[CódigoProducto]],Productos[[CódigoProducto]:[Costo de venta]],2,FALSE)</f>
        <v>BLU Advance 5.0</v>
      </c>
      <c r="G3289">
        <f>VLOOKUP(Ventas[[#This Row],[CódigoProducto]],Productos[[CódigoProducto]:[Costo de venta]],3,FALSE)</f>
        <v>1620</v>
      </c>
      <c r="H3289">
        <f>VLOOKUP(Ventas[[#This Row],[CódigoProducto]],Productos[[CódigoProducto]:[Costo de venta]],4,FALSE)</f>
        <v>1350</v>
      </c>
    </row>
    <row r="3290" spans="1:8" ht="15.6" thickTop="1" thickBot="1" x14ac:dyDescent="0.35">
      <c r="A3290" s="1">
        <v>41976</v>
      </c>
      <c r="B3290" s="13" t="s">
        <v>94</v>
      </c>
      <c r="C3290" t="s">
        <v>16</v>
      </c>
      <c r="D3290">
        <v>10</v>
      </c>
      <c r="E3290" t="str">
        <f>VLOOKUP(Ventas[[#This Row],[Representante]],Vendedores[],2,FALSE)</f>
        <v>Piura</v>
      </c>
      <c r="F3290" t="str">
        <f>VLOOKUP(Ventas[[#This Row],[CódigoProducto]],Productos[[CódigoProducto]:[Costo de venta]],2,FALSE)</f>
        <v>Huawei Nexus 6P</v>
      </c>
      <c r="G3290">
        <f>VLOOKUP(Ventas[[#This Row],[CódigoProducto]],Productos[[CódigoProducto]:[Costo de venta]],3,FALSE)</f>
        <v>1624</v>
      </c>
      <c r="H3290">
        <f>VLOOKUP(Ventas[[#This Row],[CódigoProducto]],Productos[[CódigoProducto]:[Costo de venta]],4,FALSE)</f>
        <v>1450</v>
      </c>
    </row>
    <row r="3291" spans="1:8" ht="15.6" thickTop="1" thickBot="1" x14ac:dyDescent="0.35">
      <c r="A3291" s="1">
        <v>41976</v>
      </c>
      <c r="B3291" s="13" t="s">
        <v>95</v>
      </c>
      <c r="C3291" t="s">
        <v>14</v>
      </c>
      <c r="D3291">
        <v>2</v>
      </c>
      <c r="E3291" t="str">
        <f>VLOOKUP(Ventas[[#This Row],[Representante]],Vendedores[],2,FALSE)</f>
        <v>Chepén</v>
      </c>
      <c r="F3291" t="str">
        <f>VLOOKUP(Ventas[[#This Row],[CódigoProducto]],Productos[[CódigoProducto]:[Costo de venta]],2,FALSE)</f>
        <v>Samsung Galaxy A20</v>
      </c>
      <c r="G3291">
        <f>VLOOKUP(Ventas[[#This Row],[CódigoProducto]],Productos[[CódigoProducto]:[Costo de venta]],3,FALSE)</f>
        <v>1725</v>
      </c>
      <c r="H3291">
        <f>VLOOKUP(Ventas[[#This Row],[CódigoProducto]],Productos[[CódigoProducto]:[Costo de venta]],4,FALSE)</f>
        <v>1500</v>
      </c>
    </row>
    <row r="3292" spans="1:8" ht="15.6" thickTop="1" thickBot="1" x14ac:dyDescent="0.35">
      <c r="A3292" s="1">
        <v>41976</v>
      </c>
      <c r="B3292" s="13" t="s">
        <v>96</v>
      </c>
      <c r="C3292" t="s">
        <v>19</v>
      </c>
      <c r="D3292">
        <v>2</v>
      </c>
      <c r="E3292" t="str">
        <f>VLOOKUP(Ventas[[#This Row],[Representante]],Vendedores[],2,FALSE)</f>
        <v>Juliaca</v>
      </c>
      <c r="F3292" t="str">
        <f>VLOOKUP(Ventas[[#This Row],[CódigoProducto]],Productos[[CódigoProducto]:[Costo de venta]],2,FALSE)</f>
        <v>ASUS ZenFone 3</v>
      </c>
      <c r="G3292">
        <f>VLOOKUP(Ventas[[#This Row],[CódigoProducto]],Productos[[CódigoProducto]:[Costo de venta]],3,FALSE)</f>
        <v>2013</v>
      </c>
      <c r="H3292">
        <f>VLOOKUP(Ventas[[#This Row],[CódigoProducto]],Productos[[CódigoProducto]:[Costo de venta]],4,FALSE)</f>
        <v>1650</v>
      </c>
    </row>
    <row r="3293" spans="1:8" ht="15.6" thickTop="1" thickBot="1" x14ac:dyDescent="0.35">
      <c r="A3293" s="1">
        <v>41976</v>
      </c>
      <c r="B3293" s="13" t="s">
        <v>97</v>
      </c>
      <c r="C3293" t="s">
        <v>24</v>
      </c>
      <c r="D3293">
        <v>2</v>
      </c>
      <c r="E3293" t="str">
        <f>VLOOKUP(Ventas[[#This Row],[Representante]],Vendedores[],2,FALSE)</f>
        <v>Pucallpa</v>
      </c>
      <c r="F3293" t="str">
        <f>VLOOKUP(Ventas[[#This Row],[CódigoProducto]],Productos[[CódigoProducto]:[Costo de venta]],2,FALSE)</f>
        <v>Samsung Galaxy S5</v>
      </c>
      <c r="G3293">
        <f>VLOOKUP(Ventas[[#This Row],[CódigoProducto]],Productos[[CódigoProducto]:[Costo de venta]],3,FALSE)</f>
        <v>2167.1999999999998</v>
      </c>
      <c r="H3293">
        <f>VLOOKUP(Ventas[[#This Row],[CódigoProducto]],Productos[[CódigoProducto]:[Costo de venta]],4,FALSE)</f>
        <v>1720</v>
      </c>
    </row>
    <row r="3294" spans="1:8" ht="15.6" thickTop="1" thickBot="1" x14ac:dyDescent="0.35">
      <c r="A3294" s="1">
        <v>41976</v>
      </c>
      <c r="B3294" s="13" t="s">
        <v>98</v>
      </c>
      <c r="C3294" t="s">
        <v>21</v>
      </c>
      <c r="D3294">
        <v>1</v>
      </c>
      <c r="E3294" t="str">
        <f>VLOOKUP(Ventas[[#This Row],[Representante]],Vendedores[],2,FALSE)</f>
        <v>Lima</v>
      </c>
      <c r="F3294" t="str">
        <f>VLOOKUP(Ventas[[#This Row],[CódigoProducto]],Productos[[CódigoProducto]:[Costo de venta]],2,FALSE)</f>
        <v>BLU Studio X8</v>
      </c>
      <c r="G3294">
        <f>VLOOKUP(Ventas[[#This Row],[CódigoProducto]],Productos[[CódigoProducto]:[Costo de venta]],3,FALSE)</f>
        <v>1012</v>
      </c>
      <c r="H3294">
        <f>VLOOKUP(Ventas[[#This Row],[CódigoProducto]],Productos[[CódigoProducto]:[Costo de venta]],4,FALSE)</f>
        <v>920</v>
      </c>
    </row>
    <row r="3295" spans="1:8" ht="15.6" thickTop="1" thickBot="1" x14ac:dyDescent="0.35">
      <c r="A3295" s="1">
        <v>41976</v>
      </c>
      <c r="B3295" s="13" t="s">
        <v>99</v>
      </c>
      <c r="C3295" t="s">
        <v>17</v>
      </c>
      <c r="D3295">
        <v>3</v>
      </c>
      <c r="E3295" t="str">
        <f>VLOOKUP(Ventas[[#This Row],[Representante]],Vendedores[],2,FALSE)</f>
        <v>Chiclayo</v>
      </c>
      <c r="F3295" t="str">
        <f>VLOOKUP(Ventas[[#This Row],[CódigoProducto]],Productos[[CódigoProducto]:[Costo de venta]],2,FALSE)</f>
        <v>BLU Advance 5.0</v>
      </c>
      <c r="G3295">
        <f>VLOOKUP(Ventas[[#This Row],[CódigoProducto]],Productos[[CódigoProducto]:[Costo de venta]],3,FALSE)</f>
        <v>1620</v>
      </c>
      <c r="H3295">
        <f>VLOOKUP(Ventas[[#This Row],[CódigoProducto]],Productos[[CódigoProducto]:[Costo de venta]],4,FALSE)</f>
        <v>1350</v>
      </c>
    </row>
    <row r="3296" spans="1:8" ht="15.6" thickTop="1" thickBot="1" x14ac:dyDescent="0.35">
      <c r="A3296" s="1">
        <v>41976</v>
      </c>
      <c r="B3296" s="13" t="s">
        <v>100</v>
      </c>
      <c r="C3296" t="s">
        <v>16</v>
      </c>
      <c r="D3296">
        <v>2</v>
      </c>
      <c r="E3296" t="str">
        <f>VLOOKUP(Ventas[[#This Row],[Representante]],Vendedores[],2,FALSE)</f>
        <v>Cerro de Pasco</v>
      </c>
      <c r="F3296" t="str">
        <f>VLOOKUP(Ventas[[#This Row],[CódigoProducto]],Productos[[CódigoProducto]:[Costo de venta]],2,FALSE)</f>
        <v>Huawei Nexus 6P</v>
      </c>
      <c r="G3296">
        <f>VLOOKUP(Ventas[[#This Row],[CódigoProducto]],Productos[[CódigoProducto]:[Costo de venta]],3,FALSE)</f>
        <v>1624</v>
      </c>
      <c r="H3296">
        <f>VLOOKUP(Ventas[[#This Row],[CódigoProducto]],Productos[[CódigoProducto]:[Costo de venta]],4,FALSE)</f>
        <v>1450</v>
      </c>
    </row>
    <row r="3297" spans="1:8" ht="15.6" thickTop="1" thickBot="1" x14ac:dyDescent="0.35">
      <c r="A3297" s="1">
        <v>41977</v>
      </c>
      <c r="B3297" s="13" t="s">
        <v>101</v>
      </c>
      <c r="C3297" t="s">
        <v>23</v>
      </c>
      <c r="D3297">
        <v>1</v>
      </c>
      <c r="E3297" t="str">
        <f>VLOOKUP(Ventas[[#This Row],[Representante]],Vendedores[],2,FALSE)</f>
        <v>Cañete</v>
      </c>
      <c r="F3297" t="str">
        <f>VLOOKUP(Ventas[[#This Row],[CódigoProducto]],Productos[[CódigoProducto]:[Costo de venta]],2,FALSE)</f>
        <v>Samsung Galaxy J7</v>
      </c>
      <c r="G3297">
        <f>VLOOKUP(Ventas[[#This Row],[CódigoProducto]],Productos[[CódigoProducto]:[Costo de venta]],3,FALSE)</f>
        <v>2016.5</v>
      </c>
      <c r="H3297">
        <f>VLOOKUP(Ventas[[#This Row],[CódigoProducto]],Productos[[CódigoProducto]:[Costo de venta]],4,FALSE)</f>
        <v>1850</v>
      </c>
    </row>
    <row r="3298" spans="1:8" ht="15.6" thickTop="1" thickBot="1" x14ac:dyDescent="0.35">
      <c r="A3298" s="1">
        <v>41977</v>
      </c>
      <c r="B3298" s="13" t="s">
        <v>102</v>
      </c>
      <c r="C3298" t="s">
        <v>14</v>
      </c>
      <c r="D3298">
        <v>1</v>
      </c>
      <c r="E3298" t="str">
        <f>VLOOKUP(Ventas[[#This Row],[Representante]],Vendedores[],2,FALSE)</f>
        <v>Moyobamba</v>
      </c>
      <c r="F3298" t="str">
        <f>VLOOKUP(Ventas[[#This Row],[CódigoProducto]],Productos[[CódigoProducto]:[Costo de venta]],2,FALSE)</f>
        <v>Samsung Galaxy A20</v>
      </c>
      <c r="G3298">
        <f>VLOOKUP(Ventas[[#This Row],[CódigoProducto]],Productos[[CódigoProducto]:[Costo de venta]],3,FALSE)</f>
        <v>1725</v>
      </c>
      <c r="H3298">
        <f>VLOOKUP(Ventas[[#This Row],[CódigoProducto]],Productos[[CódigoProducto]:[Costo de venta]],4,FALSE)</f>
        <v>1500</v>
      </c>
    </row>
    <row r="3299" spans="1:8" ht="15.6" thickTop="1" thickBot="1" x14ac:dyDescent="0.35">
      <c r="A3299" s="1">
        <v>41977</v>
      </c>
      <c r="B3299" s="13" t="s">
        <v>53</v>
      </c>
      <c r="C3299" t="s">
        <v>23</v>
      </c>
      <c r="D3299">
        <v>2</v>
      </c>
      <c r="E3299" t="str">
        <f>VLOOKUP(Ventas[[#This Row],[Representante]],Vendedores[],2,FALSE)</f>
        <v>Arequipa</v>
      </c>
      <c r="F3299" t="str">
        <f>VLOOKUP(Ventas[[#This Row],[CódigoProducto]],Productos[[CódigoProducto]:[Costo de venta]],2,FALSE)</f>
        <v>Samsung Galaxy J7</v>
      </c>
      <c r="G3299">
        <f>VLOOKUP(Ventas[[#This Row],[CódigoProducto]],Productos[[CódigoProducto]:[Costo de venta]],3,FALSE)</f>
        <v>2016.5</v>
      </c>
      <c r="H3299">
        <f>VLOOKUP(Ventas[[#This Row],[CódigoProducto]],Productos[[CódigoProducto]:[Costo de venta]],4,FALSE)</f>
        <v>1850</v>
      </c>
    </row>
    <row r="3300" spans="1:8" ht="15.6" thickTop="1" thickBot="1" x14ac:dyDescent="0.35">
      <c r="A3300" s="1">
        <v>41977</v>
      </c>
      <c r="B3300" s="13" t="s">
        <v>50</v>
      </c>
      <c r="C3300" t="s">
        <v>16</v>
      </c>
      <c r="D3300">
        <v>2</v>
      </c>
      <c r="E3300" t="str">
        <f>VLOOKUP(Ventas[[#This Row],[Representante]],Vendedores[],2,FALSE)</f>
        <v>Cajamarca</v>
      </c>
      <c r="F3300" t="str">
        <f>VLOOKUP(Ventas[[#This Row],[CódigoProducto]],Productos[[CódigoProducto]:[Costo de venta]],2,FALSE)</f>
        <v>Huawei Nexus 6P</v>
      </c>
      <c r="G3300">
        <f>VLOOKUP(Ventas[[#This Row],[CódigoProducto]],Productos[[CódigoProducto]:[Costo de venta]],3,FALSE)</f>
        <v>1624</v>
      </c>
      <c r="H3300">
        <f>VLOOKUP(Ventas[[#This Row],[CódigoProducto]],Productos[[CódigoProducto]:[Costo de venta]],4,FALSE)</f>
        <v>1450</v>
      </c>
    </row>
    <row r="3301" spans="1:8" ht="15.6" thickTop="1" thickBot="1" x14ac:dyDescent="0.35">
      <c r="A3301" s="1">
        <v>41977</v>
      </c>
      <c r="B3301" s="13" t="s">
        <v>34</v>
      </c>
      <c r="C3301" t="s">
        <v>18</v>
      </c>
      <c r="D3301">
        <v>3</v>
      </c>
      <c r="E3301" t="str">
        <f>VLOOKUP(Ventas[[#This Row],[Representante]],Vendedores[],2,FALSE)</f>
        <v>Ica</v>
      </c>
      <c r="F3301" t="str">
        <f>VLOOKUP(Ventas[[#This Row],[CódigoProducto]],Productos[[CódigoProducto]:[Costo de venta]],2,FALSE)</f>
        <v>Apple iPhone 6</v>
      </c>
      <c r="G3301">
        <f>VLOOKUP(Ventas[[#This Row],[CódigoProducto]],Productos[[CódigoProducto]:[Costo de venta]],3,FALSE)</f>
        <v>1312.5</v>
      </c>
      <c r="H3301">
        <f>VLOOKUP(Ventas[[#This Row],[CódigoProducto]],Productos[[CódigoProducto]:[Costo de venta]],4,FALSE)</f>
        <v>1250</v>
      </c>
    </row>
    <row r="3302" spans="1:8" ht="15.6" thickTop="1" thickBot="1" x14ac:dyDescent="0.35">
      <c r="A3302" s="1">
        <v>41977</v>
      </c>
      <c r="B3302" s="13" t="s">
        <v>32</v>
      </c>
      <c r="C3302" t="s">
        <v>23</v>
      </c>
      <c r="D3302">
        <v>1</v>
      </c>
      <c r="E3302" t="str">
        <f>VLOOKUP(Ventas[[#This Row],[Representante]],Vendedores[],2,FALSE)</f>
        <v>Trujillo</v>
      </c>
      <c r="F3302" t="str">
        <f>VLOOKUP(Ventas[[#This Row],[CódigoProducto]],Productos[[CódigoProducto]:[Costo de venta]],2,FALSE)</f>
        <v>Samsung Galaxy J7</v>
      </c>
      <c r="G3302">
        <f>VLOOKUP(Ventas[[#This Row],[CódigoProducto]],Productos[[CódigoProducto]:[Costo de venta]],3,FALSE)</f>
        <v>2016.5</v>
      </c>
      <c r="H3302">
        <f>VLOOKUP(Ventas[[#This Row],[CódigoProducto]],Productos[[CódigoProducto]:[Costo de venta]],4,FALSE)</f>
        <v>1850</v>
      </c>
    </row>
    <row r="3303" spans="1:8" ht="15.6" thickTop="1" thickBot="1" x14ac:dyDescent="0.35">
      <c r="A3303" s="1">
        <v>41977</v>
      </c>
      <c r="B3303" s="13" t="s">
        <v>59</v>
      </c>
      <c r="C3303" t="s">
        <v>24</v>
      </c>
      <c r="D3303">
        <v>3</v>
      </c>
      <c r="E3303" t="str">
        <f>VLOOKUP(Ventas[[#This Row],[Representante]],Vendedores[],2,FALSE)</f>
        <v>Huaral</v>
      </c>
      <c r="F3303" t="str">
        <f>VLOOKUP(Ventas[[#This Row],[CódigoProducto]],Productos[[CódigoProducto]:[Costo de venta]],2,FALSE)</f>
        <v>Samsung Galaxy S5</v>
      </c>
      <c r="G3303">
        <f>VLOOKUP(Ventas[[#This Row],[CódigoProducto]],Productos[[CódigoProducto]:[Costo de venta]],3,FALSE)</f>
        <v>2167.1999999999998</v>
      </c>
      <c r="H3303">
        <f>VLOOKUP(Ventas[[#This Row],[CódigoProducto]],Productos[[CódigoProducto]:[Costo de venta]],4,FALSE)</f>
        <v>1720</v>
      </c>
    </row>
    <row r="3304" spans="1:8" ht="15.6" thickTop="1" thickBot="1" x14ac:dyDescent="0.35">
      <c r="A3304" s="1">
        <v>41977</v>
      </c>
      <c r="B3304" s="13" t="s">
        <v>37</v>
      </c>
      <c r="C3304" t="s">
        <v>21</v>
      </c>
      <c r="D3304">
        <v>1</v>
      </c>
      <c r="E3304" t="str">
        <f>VLOOKUP(Ventas[[#This Row],[Representante]],Vendedores[],2,FALSE)</f>
        <v>Chiclayo</v>
      </c>
      <c r="F3304" t="str">
        <f>VLOOKUP(Ventas[[#This Row],[CódigoProducto]],Productos[[CódigoProducto]:[Costo de venta]],2,FALSE)</f>
        <v>BLU Studio X8</v>
      </c>
      <c r="G3304">
        <f>VLOOKUP(Ventas[[#This Row],[CódigoProducto]],Productos[[CódigoProducto]:[Costo de venta]],3,FALSE)</f>
        <v>1012</v>
      </c>
      <c r="H3304">
        <f>VLOOKUP(Ventas[[#This Row],[CódigoProducto]],Productos[[CódigoProducto]:[Costo de venta]],4,FALSE)</f>
        <v>920</v>
      </c>
    </row>
    <row r="3305" spans="1:8" ht="15.6" thickTop="1" thickBot="1" x14ac:dyDescent="0.35">
      <c r="A3305" s="1">
        <v>41977</v>
      </c>
      <c r="B3305" s="13" t="s">
        <v>38</v>
      </c>
      <c r="C3305" t="s">
        <v>22</v>
      </c>
      <c r="D3305">
        <v>2</v>
      </c>
      <c r="E3305" t="str">
        <f>VLOOKUP(Ventas[[#This Row],[Representante]],Vendedores[],2,FALSE)</f>
        <v>Catacaos</v>
      </c>
      <c r="F3305" t="str">
        <f>VLOOKUP(Ventas[[#This Row],[CódigoProducto]],Productos[[CódigoProducto]:[Costo de venta]],2,FALSE)</f>
        <v>Samsung Galaxy S69</v>
      </c>
      <c r="G3305">
        <f>VLOOKUP(Ventas[[#This Row],[CódigoProducto]],Productos[[CódigoProducto]:[Costo de venta]],3,FALSE)</f>
        <v>998.4</v>
      </c>
      <c r="H3305">
        <f>VLOOKUP(Ventas[[#This Row],[CódigoProducto]],Productos[[CódigoProducto]:[Costo de venta]],4,FALSE)</f>
        <v>960</v>
      </c>
    </row>
    <row r="3306" spans="1:8" ht="15.6" thickTop="1" thickBot="1" x14ac:dyDescent="0.35">
      <c r="A3306" s="1">
        <v>41977</v>
      </c>
      <c r="B3306" s="13" t="s">
        <v>43</v>
      </c>
      <c r="C3306" t="s">
        <v>15</v>
      </c>
      <c r="D3306">
        <v>1</v>
      </c>
      <c r="E3306" t="str">
        <f>VLOOKUP(Ventas[[#This Row],[Representante]],Vendedores[],2,FALSE)</f>
        <v>Huancayo</v>
      </c>
      <c r="F3306" t="str">
        <f>VLOOKUP(Ventas[[#This Row],[CódigoProducto]],Productos[[CódigoProducto]:[Costo de venta]],2,FALSE)</f>
        <v>Moto G Plus</v>
      </c>
      <c r="G3306">
        <f>VLOOKUP(Ventas[[#This Row],[CódigoProducto]],Productos[[CódigoProducto]:[Costo de venta]],3,FALSE)</f>
        <v>2376</v>
      </c>
      <c r="H3306">
        <f>VLOOKUP(Ventas[[#This Row],[CódigoProducto]],Productos[[CódigoProducto]:[Costo de venta]],4,FALSE)</f>
        <v>2200</v>
      </c>
    </row>
    <row r="3307" spans="1:8" ht="15.6" thickTop="1" thickBot="1" x14ac:dyDescent="0.35">
      <c r="A3307" s="1">
        <v>41977</v>
      </c>
      <c r="B3307" s="13" t="s">
        <v>49</v>
      </c>
      <c r="C3307" t="s">
        <v>17</v>
      </c>
      <c r="D3307">
        <v>17</v>
      </c>
      <c r="E3307" t="str">
        <f>VLOOKUP(Ventas[[#This Row],[Representante]],Vendedores[],2,FALSE)</f>
        <v>Piura</v>
      </c>
      <c r="F3307" t="str">
        <f>VLOOKUP(Ventas[[#This Row],[CódigoProducto]],Productos[[CódigoProducto]:[Costo de venta]],2,FALSE)</f>
        <v>BLU Advance 5.0</v>
      </c>
      <c r="G3307">
        <f>VLOOKUP(Ventas[[#This Row],[CódigoProducto]],Productos[[CódigoProducto]:[Costo de venta]],3,FALSE)</f>
        <v>1620</v>
      </c>
      <c r="H3307">
        <f>VLOOKUP(Ventas[[#This Row],[CódigoProducto]],Productos[[CódigoProducto]:[Costo de venta]],4,FALSE)</f>
        <v>1350</v>
      </c>
    </row>
    <row r="3308" spans="1:8" ht="15.6" thickTop="1" thickBot="1" x14ac:dyDescent="0.35">
      <c r="A3308" s="1">
        <v>41977</v>
      </c>
      <c r="B3308" s="13" t="s">
        <v>40</v>
      </c>
      <c r="C3308" t="s">
        <v>16</v>
      </c>
      <c r="D3308">
        <v>3</v>
      </c>
      <c r="E3308" t="str">
        <f>VLOOKUP(Ventas[[#This Row],[Representante]],Vendedores[],2,FALSE)</f>
        <v>Iquitos</v>
      </c>
      <c r="F3308" t="str">
        <f>VLOOKUP(Ventas[[#This Row],[CódigoProducto]],Productos[[CódigoProducto]:[Costo de venta]],2,FALSE)</f>
        <v>Huawei Nexus 6P</v>
      </c>
      <c r="G3308">
        <f>VLOOKUP(Ventas[[#This Row],[CódigoProducto]],Productos[[CódigoProducto]:[Costo de venta]],3,FALSE)</f>
        <v>1624</v>
      </c>
      <c r="H3308">
        <f>VLOOKUP(Ventas[[#This Row],[CódigoProducto]],Productos[[CódigoProducto]:[Costo de venta]],4,FALSE)</f>
        <v>1450</v>
      </c>
    </row>
    <row r="3309" spans="1:8" ht="15.6" thickTop="1" thickBot="1" x14ac:dyDescent="0.35">
      <c r="A3309" s="1">
        <v>41977</v>
      </c>
      <c r="B3309" s="13" t="s">
        <v>39</v>
      </c>
      <c r="C3309" t="s">
        <v>17</v>
      </c>
      <c r="D3309">
        <v>1</v>
      </c>
      <c r="E3309" t="str">
        <f>VLOOKUP(Ventas[[#This Row],[Representante]],Vendedores[],2,FALSE)</f>
        <v>Tacna</v>
      </c>
      <c r="F3309" t="str">
        <f>VLOOKUP(Ventas[[#This Row],[CódigoProducto]],Productos[[CódigoProducto]:[Costo de venta]],2,FALSE)</f>
        <v>BLU Advance 5.0</v>
      </c>
      <c r="G3309">
        <f>VLOOKUP(Ventas[[#This Row],[CódigoProducto]],Productos[[CódigoProducto]:[Costo de venta]],3,FALSE)</f>
        <v>1620</v>
      </c>
      <c r="H3309">
        <f>VLOOKUP(Ventas[[#This Row],[CódigoProducto]],Productos[[CódigoProducto]:[Costo de venta]],4,FALSE)</f>
        <v>1350</v>
      </c>
    </row>
    <row r="3310" spans="1:8" ht="15.6" thickTop="1" thickBot="1" x14ac:dyDescent="0.35">
      <c r="A3310" s="1">
        <v>41977</v>
      </c>
      <c r="B3310" s="13" t="s">
        <v>48</v>
      </c>
      <c r="C3310" t="s">
        <v>24</v>
      </c>
      <c r="D3310">
        <v>2</v>
      </c>
      <c r="E3310" t="str">
        <f>VLOOKUP(Ventas[[#This Row],[Representante]],Vendedores[],2,FALSE)</f>
        <v>Cusco</v>
      </c>
      <c r="F3310" t="str">
        <f>VLOOKUP(Ventas[[#This Row],[CódigoProducto]],Productos[[CódigoProducto]:[Costo de venta]],2,FALSE)</f>
        <v>Samsung Galaxy S5</v>
      </c>
      <c r="G3310">
        <f>VLOOKUP(Ventas[[#This Row],[CódigoProducto]],Productos[[CódigoProducto]:[Costo de venta]],3,FALSE)</f>
        <v>2167.1999999999998</v>
      </c>
      <c r="H3310">
        <f>VLOOKUP(Ventas[[#This Row],[CódigoProducto]],Productos[[CódigoProducto]:[Costo de venta]],4,FALSE)</f>
        <v>1720</v>
      </c>
    </row>
    <row r="3311" spans="1:8" ht="15.6" thickTop="1" thickBot="1" x14ac:dyDescent="0.35">
      <c r="A3311" s="1">
        <v>41977</v>
      </c>
      <c r="B3311" s="13" t="s">
        <v>47</v>
      </c>
      <c r="C3311" t="s">
        <v>18</v>
      </c>
      <c r="D3311">
        <v>2</v>
      </c>
      <c r="E3311" t="str">
        <f>VLOOKUP(Ventas[[#This Row],[Representante]],Vendedores[],2,FALSE)</f>
        <v>Chimbote</v>
      </c>
      <c r="F3311" t="str">
        <f>VLOOKUP(Ventas[[#This Row],[CódigoProducto]],Productos[[CódigoProducto]:[Costo de venta]],2,FALSE)</f>
        <v>Apple iPhone 6</v>
      </c>
      <c r="G3311">
        <f>VLOOKUP(Ventas[[#This Row],[CódigoProducto]],Productos[[CódigoProducto]:[Costo de venta]],3,FALSE)</f>
        <v>1312.5</v>
      </c>
      <c r="H3311">
        <f>VLOOKUP(Ventas[[#This Row],[CódigoProducto]],Productos[[CódigoProducto]:[Costo de venta]],4,FALSE)</f>
        <v>1250</v>
      </c>
    </row>
    <row r="3312" spans="1:8" ht="15.6" thickTop="1" thickBot="1" x14ac:dyDescent="0.35">
      <c r="A3312" s="1">
        <v>41977</v>
      </c>
      <c r="B3312" s="13" t="s">
        <v>56</v>
      </c>
      <c r="C3312" t="s">
        <v>17</v>
      </c>
      <c r="D3312">
        <v>2</v>
      </c>
      <c r="E3312" t="str">
        <f>VLOOKUP(Ventas[[#This Row],[Representante]],Vendedores[],2,FALSE)</f>
        <v>Juliaca</v>
      </c>
      <c r="F3312" t="str">
        <f>VLOOKUP(Ventas[[#This Row],[CódigoProducto]],Productos[[CódigoProducto]:[Costo de venta]],2,FALSE)</f>
        <v>BLU Advance 5.0</v>
      </c>
      <c r="G3312">
        <f>VLOOKUP(Ventas[[#This Row],[CódigoProducto]],Productos[[CódigoProducto]:[Costo de venta]],3,FALSE)</f>
        <v>1620</v>
      </c>
      <c r="H3312">
        <f>VLOOKUP(Ventas[[#This Row],[CódigoProducto]],Productos[[CódigoProducto]:[Costo de venta]],4,FALSE)</f>
        <v>1350</v>
      </c>
    </row>
    <row r="3313" spans="1:8" ht="15.6" thickTop="1" thickBot="1" x14ac:dyDescent="0.35">
      <c r="A3313" s="1">
        <v>41977</v>
      </c>
      <c r="B3313" s="13" t="s">
        <v>52</v>
      </c>
      <c r="C3313" t="s">
        <v>15</v>
      </c>
      <c r="D3313">
        <v>2</v>
      </c>
      <c r="E3313" t="str">
        <f>VLOOKUP(Ventas[[#This Row],[Representante]],Vendedores[],2,FALSE)</f>
        <v>Ayacucho</v>
      </c>
      <c r="F3313" t="str">
        <f>VLOOKUP(Ventas[[#This Row],[CódigoProducto]],Productos[[CódigoProducto]:[Costo de venta]],2,FALSE)</f>
        <v>Moto G Plus</v>
      </c>
      <c r="G3313">
        <f>VLOOKUP(Ventas[[#This Row],[CódigoProducto]],Productos[[CódigoProducto]:[Costo de venta]],3,FALSE)</f>
        <v>2376</v>
      </c>
      <c r="H3313">
        <f>VLOOKUP(Ventas[[#This Row],[CódigoProducto]],Productos[[CódigoProducto]:[Costo de venta]],4,FALSE)</f>
        <v>2200</v>
      </c>
    </row>
    <row r="3314" spans="1:8" ht="15.6" thickTop="1" thickBot="1" x14ac:dyDescent="0.35">
      <c r="A3314" s="1">
        <v>41977</v>
      </c>
      <c r="B3314" s="13" t="s">
        <v>55</v>
      </c>
      <c r="C3314" t="s">
        <v>21</v>
      </c>
      <c r="D3314">
        <v>3</v>
      </c>
      <c r="E3314" t="str">
        <f>VLOOKUP(Ventas[[#This Row],[Representante]],Vendedores[],2,FALSE)</f>
        <v>Pucallpa</v>
      </c>
      <c r="F3314" t="str">
        <f>VLOOKUP(Ventas[[#This Row],[CódigoProducto]],Productos[[CódigoProducto]:[Costo de venta]],2,FALSE)</f>
        <v>BLU Studio X8</v>
      </c>
      <c r="G3314">
        <f>VLOOKUP(Ventas[[#This Row],[CódigoProducto]],Productos[[CódigoProducto]:[Costo de venta]],3,FALSE)</f>
        <v>1012</v>
      </c>
      <c r="H3314">
        <f>VLOOKUP(Ventas[[#This Row],[CódigoProducto]],Productos[[CódigoProducto]:[Costo de venta]],4,FALSE)</f>
        <v>920</v>
      </c>
    </row>
    <row r="3315" spans="1:8" ht="15.6" thickTop="1" thickBot="1" x14ac:dyDescent="0.35">
      <c r="A3315" s="1">
        <v>41977</v>
      </c>
      <c r="B3315" s="13" t="s">
        <v>57</v>
      </c>
      <c r="C3315" t="s">
        <v>15</v>
      </c>
      <c r="D3315">
        <v>1</v>
      </c>
      <c r="E3315" t="str">
        <f>VLOOKUP(Ventas[[#This Row],[Representante]],Vendedores[],2,FALSE)</f>
        <v>Tumbes</v>
      </c>
      <c r="F3315" t="str">
        <f>VLOOKUP(Ventas[[#This Row],[CódigoProducto]],Productos[[CódigoProducto]:[Costo de venta]],2,FALSE)</f>
        <v>Moto G Plus</v>
      </c>
      <c r="G3315">
        <f>VLOOKUP(Ventas[[#This Row],[CódigoProducto]],Productos[[CódigoProducto]:[Costo de venta]],3,FALSE)</f>
        <v>2376</v>
      </c>
      <c r="H3315">
        <f>VLOOKUP(Ventas[[#This Row],[CódigoProducto]],Productos[[CódigoProducto]:[Costo de venta]],4,FALSE)</f>
        <v>2200</v>
      </c>
    </row>
    <row r="3316" spans="1:8" ht="15.6" thickTop="1" thickBot="1" x14ac:dyDescent="0.35">
      <c r="A3316" s="1">
        <v>41977</v>
      </c>
      <c r="B3316" s="13" t="s">
        <v>45</v>
      </c>
      <c r="C3316" t="s">
        <v>17</v>
      </c>
      <c r="D3316">
        <v>3</v>
      </c>
      <c r="E3316" t="str">
        <f>VLOOKUP(Ventas[[#This Row],[Representante]],Vendedores[],2,FALSE)</f>
        <v>Ilo</v>
      </c>
      <c r="F3316" t="str">
        <f>VLOOKUP(Ventas[[#This Row],[CódigoProducto]],Productos[[CódigoProducto]:[Costo de venta]],2,FALSE)</f>
        <v>BLU Advance 5.0</v>
      </c>
      <c r="G3316">
        <f>VLOOKUP(Ventas[[#This Row],[CódigoProducto]],Productos[[CódigoProducto]:[Costo de venta]],3,FALSE)</f>
        <v>1620</v>
      </c>
      <c r="H3316">
        <f>VLOOKUP(Ventas[[#This Row],[CódigoProducto]],Productos[[CódigoProducto]:[Costo de venta]],4,FALSE)</f>
        <v>1350</v>
      </c>
    </row>
    <row r="3317" spans="1:8" ht="15.6" thickTop="1" thickBot="1" x14ac:dyDescent="0.35">
      <c r="A3317" s="1">
        <v>41977</v>
      </c>
      <c r="B3317" s="13" t="s">
        <v>51</v>
      </c>
      <c r="C3317" t="s">
        <v>16</v>
      </c>
      <c r="D3317">
        <v>12</v>
      </c>
      <c r="E3317" t="str">
        <f>VLOOKUP(Ventas[[#This Row],[Representante]],Vendedores[],2,FALSE)</f>
        <v>Huaraz</v>
      </c>
      <c r="F3317" t="str">
        <f>VLOOKUP(Ventas[[#This Row],[CódigoProducto]],Productos[[CódigoProducto]:[Costo de venta]],2,FALSE)</f>
        <v>Huawei Nexus 6P</v>
      </c>
      <c r="G3317">
        <f>VLOOKUP(Ventas[[#This Row],[CódigoProducto]],Productos[[CódigoProducto]:[Costo de venta]],3,FALSE)</f>
        <v>1624</v>
      </c>
      <c r="H3317">
        <f>VLOOKUP(Ventas[[#This Row],[CódigoProducto]],Productos[[CódigoProducto]:[Costo de venta]],4,FALSE)</f>
        <v>1450</v>
      </c>
    </row>
    <row r="3318" spans="1:8" ht="15.6" thickTop="1" thickBot="1" x14ac:dyDescent="0.35">
      <c r="A3318" s="1">
        <v>41977</v>
      </c>
      <c r="B3318" s="13" t="s">
        <v>58</v>
      </c>
      <c r="C3318" t="s">
        <v>20</v>
      </c>
      <c r="D3318">
        <v>2</v>
      </c>
      <c r="E3318" t="str">
        <f>VLOOKUP(Ventas[[#This Row],[Representante]],Vendedores[],2,FALSE)</f>
        <v>Chincha</v>
      </c>
      <c r="F3318" t="str">
        <f>VLOOKUP(Ventas[[#This Row],[CódigoProducto]],Productos[[CódigoProducto]:[Costo de venta]],2,FALSE)</f>
        <v>ALCATEL OneTouch</v>
      </c>
      <c r="G3318">
        <f>VLOOKUP(Ventas[[#This Row],[CódigoProducto]],Productos[[CódigoProducto]:[Costo de venta]],3,FALSE)</f>
        <v>1020</v>
      </c>
      <c r="H3318">
        <f>VLOOKUP(Ventas[[#This Row],[CódigoProducto]],Productos[[CódigoProducto]:[Costo de venta]],4,FALSE)</f>
        <v>850</v>
      </c>
    </row>
    <row r="3319" spans="1:8" ht="15.6" thickTop="1" thickBot="1" x14ac:dyDescent="0.35">
      <c r="A3319" s="1">
        <v>41977</v>
      </c>
      <c r="B3319" s="13" t="s">
        <v>60</v>
      </c>
      <c r="C3319" t="s">
        <v>15</v>
      </c>
      <c r="D3319">
        <v>3</v>
      </c>
      <c r="E3319" t="str">
        <f>VLOOKUP(Ventas[[#This Row],[Representante]],Vendedores[],2,FALSE)</f>
        <v>Pisco</v>
      </c>
      <c r="F3319" t="str">
        <f>VLOOKUP(Ventas[[#This Row],[CódigoProducto]],Productos[[CódigoProducto]:[Costo de venta]],2,FALSE)</f>
        <v>Moto G Plus</v>
      </c>
      <c r="G3319">
        <f>VLOOKUP(Ventas[[#This Row],[CódigoProducto]],Productos[[CódigoProducto]:[Costo de venta]],3,FALSE)</f>
        <v>2376</v>
      </c>
      <c r="H3319">
        <f>VLOOKUP(Ventas[[#This Row],[CódigoProducto]],Productos[[CódigoProducto]:[Costo de venta]],4,FALSE)</f>
        <v>2200</v>
      </c>
    </row>
    <row r="3320" spans="1:8" ht="15.6" thickTop="1" thickBot="1" x14ac:dyDescent="0.35">
      <c r="A3320" s="1">
        <v>41977</v>
      </c>
      <c r="B3320" s="13" t="s">
        <v>54</v>
      </c>
      <c r="C3320" t="s">
        <v>24</v>
      </c>
      <c r="D3320">
        <v>1</v>
      </c>
      <c r="E3320" t="str">
        <f>VLOOKUP(Ventas[[#This Row],[Representante]],Vendedores[],2,FALSE)</f>
        <v>Cañete</v>
      </c>
      <c r="F3320" t="str">
        <f>VLOOKUP(Ventas[[#This Row],[CódigoProducto]],Productos[[CódigoProducto]:[Costo de venta]],2,FALSE)</f>
        <v>Samsung Galaxy S5</v>
      </c>
      <c r="G3320">
        <f>VLOOKUP(Ventas[[#This Row],[CódigoProducto]],Productos[[CódigoProducto]:[Costo de venta]],3,FALSE)</f>
        <v>2167.1999999999998</v>
      </c>
      <c r="H3320">
        <f>VLOOKUP(Ventas[[#This Row],[CódigoProducto]],Productos[[CódigoProducto]:[Costo de venta]],4,FALSE)</f>
        <v>1720</v>
      </c>
    </row>
    <row r="3321" spans="1:8" ht="15.6" thickTop="1" thickBot="1" x14ac:dyDescent="0.35">
      <c r="A3321" s="1">
        <v>41977</v>
      </c>
      <c r="B3321" s="13" t="s">
        <v>63</v>
      </c>
      <c r="C3321" t="s">
        <v>14</v>
      </c>
      <c r="D3321">
        <v>1</v>
      </c>
      <c r="E3321" t="str">
        <f>VLOOKUP(Ventas[[#This Row],[Representante]],Vendedores[],2,FALSE)</f>
        <v>Jaén</v>
      </c>
      <c r="F3321" t="str">
        <f>VLOOKUP(Ventas[[#This Row],[CódigoProducto]],Productos[[CódigoProducto]:[Costo de venta]],2,FALSE)</f>
        <v>Samsung Galaxy A20</v>
      </c>
      <c r="G3321">
        <f>VLOOKUP(Ventas[[#This Row],[CódigoProducto]],Productos[[CódigoProducto]:[Costo de venta]],3,FALSE)</f>
        <v>1725</v>
      </c>
      <c r="H3321">
        <f>VLOOKUP(Ventas[[#This Row],[CódigoProducto]],Productos[[CódigoProducto]:[Costo de venta]],4,FALSE)</f>
        <v>1500</v>
      </c>
    </row>
    <row r="3322" spans="1:8" ht="15.6" thickTop="1" thickBot="1" x14ac:dyDescent="0.35">
      <c r="A3322" s="1">
        <v>41977</v>
      </c>
      <c r="B3322" s="13" t="s">
        <v>64</v>
      </c>
      <c r="C3322" t="s">
        <v>15</v>
      </c>
      <c r="D3322">
        <v>2</v>
      </c>
      <c r="E3322" t="str">
        <f>VLOOKUP(Ventas[[#This Row],[Representante]],Vendedores[],2,FALSE)</f>
        <v>Moyobamba</v>
      </c>
      <c r="F3322" t="str">
        <f>VLOOKUP(Ventas[[#This Row],[CódigoProducto]],Productos[[CódigoProducto]:[Costo de venta]],2,FALSE)</f>
        <v>Moto G Plus</v>
      </c>
      <c r="G3322">
        <f>VLOOKUP(Ventas[[#This Row],[CódigoProducto]],Productos[[CódigoProducto]:[Costo de venta]],3,FALSE)</f>
        <v>2376</v>
      </c>
      <c r="H3322">
        <f>VLOOKUP(Ventas[[#This Row],[CódigoProducto]],Productos[[CódigoProducto]:[Costo de venta]],4,FALSE)</f>
        <v>2200</v>
      </c>
    </row>
    <row r="3323" spans="1:8" ht="15.6" thickTop="1" thickBot="1" x14ac:dyDescent="0.35">
      <c r="A3323" s="1">
        <v>41977</v>
      </c>
      <c r="B3323" s="13" t="s">
        <v>65</v>
      </c>
      <c r="C3323" t="s">
        <v>17</v>
      </c>
      <c r="D3323">
        <v>3</v>
      </c>
      <c r="E3323" t="str">
        <f>VLOOKUP(Ventas[[#This Row],[Representante]],Vendedores[],2,FALSE)</f>
        <v>Barranca</v>
      </c>
      <c r="F3323" t="str">
        <f>VLOOKUP(Ventas[[#This Row],[CódigoProducto]],Productos[[CódigoProducto]:[Costo de venta]],2,FALSE)</f>
        <v>BLU Advance 5.0</v>
      </c>
      <c r="G3323">
        <f>VLOOKUP(Ventas[[#This Row],[CódigoProducto]],Productos[[CódigoProducto]:[Costo de venta]],3,FALSE)</f>
        <v>1620</v>
      </c>
      <c r="H3323">
        <f>VLOOKUP(Ventas[[#This Row],[CódigoProducto]],Productos[[CódigoProducto]:[Costo de venta]],4,FALSE)</f>
        <v>1350</v>
      </c>
    </row>
    <row r="3324" spans="1:8" ht="15.6" thickTop="1" thickBot="1" x14ac:dyDescent="0.35">
      <c r="A3324" s="1">
        <v>41977</v>
      </c>
      <c r="B3324" s="13" t="s">
        <v>66</v>
      </c>
      <c r="C3324" t="s">
        <v>23</v>
      </c>
      <c r="D3324">
        <v>2</v>
      </c>
      <c r="E3324" t="str">
        <f>VLOOKUP(Ventas[[#This Row],[Representante]],Vendedores[],2,FALSE)</f>
        <v>Huacho</v>
      </c>
      <c r="F3324" t="str">
        <f>VLOOKUP(Ventas[[#This Row],[CódigoProducto]],Productos[[CódigoProducto]:[Costo de venta]],2,FALSE)</f>
        <v>Samsung Galaxy J7</v>
      </c>
      <c r="G3324">
        <f>VLOOKUP(Ventas[[#This Row],[CódigoProducto]],Productos[[CódigoProducto]:[Costo de venta]],3,FALSE)</f>
        <v>2016.5</v>
      </c>
      <c r="H3324">
        <f>VLOOKUP(Ventas[[#This Row],[CódigoProducto]],Productos[[CódigoProducto]:[Costo de venta]],4,FALSE)</f>
        <v>1850</v>
      </c>
    </row>
    <row r="3325" spans="1:8" ht="15.6" thickTop="1" thickBot="1" x14ac:dyDescent="0.35">
      <c r="A3325" s="1">
        <v>41977</v>
      </c>
      <c r="B3325" s="13" t="s">
        <v>67</v>
      </c>
      <c r="C3325" t="s">
        <v>14</v>
      </c>
      <c r="D3325">
        <v>2</v>
      </c>
      <c r="E3325" t="str">
        <f>VLOOKUP(Ventas[[#This Row],[Representante]],Vendedores[],2,FALSE)</f>
        <v>Tingo María</v>
      </c>
      <c r="F3325" t="str">
        <f>VLOOKUP(Ventas[[#This Row],[CódigoProducto]],Productos[[CódigoProducto]:[Costo de venta]],2,FALSE)</f>
        <v>Samsung Galaxy A20</v>
      </c>
      <c r="G3325">
        <f>VLOOKUP(Ventas[[#This Row],[CódigoProducto]],Productos[[CódigoProducto]:[Costo de venta]],3,FALSE)</f>
        <v>1725</v>
      </c>
      <c r="H3325">
        <f>VLOOKUP(Ventas[[#This Row],[CódigoProducto]],Productos[[CódigoProducto]:[Costo de venta]],4,FALSE)</f>
        <v>1500</v>
      </c>
    </row>
    <row r="3326" spans="1:8" ht="15.6" thickTop="1" thickBot="1" x14ac:dyDescent="0.35">
      <c r="A3326" s="1">
        <v>41977</v>
      </c>
      <c r="B3326" s="13" t="s">
        <v>68</v>
      </c>
      <c r="C3326" t="s">
        <v>23</v>
      </c>
      <c r="D3326">
        <v>3</v>
      </c>
      <c r="E3326" t="str">
        <f>VLOOKUP(Ventas[[#This Row],[Representante]],Vendedores[],2,FALSE)</f>
        <v>Paita</v>
      </c>
      <c r="F3326" t="str">
        <f>VLOOKUP(Ventas[[#This Row],[CódigoProducto]],Productos[[CódigoProducto]:[Costo de venta]],2,FALSE)</f>
        <v>Samsung Galaxy J7</v>
      </c>
      <c r="G3326">
        <f>VLOOKUP(Ventas[[#This Row],[CódigoProducto]],Productos[[CódigoProducto]:[Costo de venta]],3,FALSE)</f>
        <v>2016.5</v>
      </c>
      <c r="H3326">
        <f>VLOOKUP(Ventas[[#This Row],[CódigoProducto]],Productos[[CódigoProducto]:[Costo de venta]],4,FALSE)</f>
        <v>1850</v>
      </c>
    </row>
    <row r="3327" spans="1:8" ht="15.6" thickTop="1" thickBot="1" x14ac:dyDescent="0.35">
      <c r="A3327" s="1">
        <v>41977</v>
      </c>
      <c r="B3327" s="13" t="s">
        <v>62</v>
      </c>
      <c r="C3327" t="s">
        <v>15</v>
      </c>
      <c r="D3327">
        <v>2</v>
      </c>
      <c r="E3327" t="str">
        <f>VLOOKUP(Ventas[[#This Row],[Representante]],Vendedores[],2,FALSE)</f>
        <v>Sullana</v>
      </c>
      <c r="F3327" t="str">
        <f>VLOOKUP(Ventas[[#This Row],[CódigoProducto]],Productos[[CódigoProducto]:[Costo de venta]],2,FALSE)</f>
        <v>Moto G Plus</v>
      </c>
      <c r="G3327">
        <f>VLOOKUP(Ventas[[#This Row],[CódigoProducto]],Productos[[CódigoProducto]:[Costo de venta]],3,FALSE)</f>
        <v>2376</v>
      </c>
      <c r="H3327">
        <f>VLOOKUP(Ventas[[#This Row],[CódigoProducto]],Productos[[CódigoProducto]:[Costo de venta]],4,FALSE)</f>
        <v>2200</v>
      </c>
    </row>
    <row r="3328" spans="1:8" ht="15.6" thickTop="1" thickBot="1" x14ac:dyDescent="0.35">
      <c r="A3328" s="1">
        <v>41977</v>
      </c>
      <c r="B3328" s="13" t="s">
        <v>61</v>
      </c>
      <c r="C3328" t="s">
        <v>24</v>
      </c>
      <c r="D3328">
        <v>1</v>
      </c>
      <c r="E3328" t="str">
        <f>VLOOKUP(Ventas[[#This Row],[Representante]],Vendedores[],2,FALSE)</f>
        <v>Cerro de Pasco</v>
      </c>
      <c r="F3328" t="str">
        <f>VLOOKUP(Ventas[[#This Row],[CódigoProducto]],Productos[[CódigoProducto]:[Costo de venta]],2,FALSE)</f>
        <v>Samsung Galaxy S5</v>
      </c>
      <c r="G3328">
        <f>VLOOKUP(Ventas[[#This Row],[CódigoProducto]],Productos[[CódigoProducto]:[Costo de venta]],3,FALSE)</f>
        <v>2167.1999999999998</v>
      </c>
      <c r="H3328">
        <f>VLOOKUP(Ventas[[#This Row],[CódigoProducto]],Productos[[CódigoProducto]:[Costo de venta]],4,FALSE)</f>
        <v>1720</v>
      </c>
    </row>
    <row r="3329" spans="1:8" ht="15.6" thickTop="1" thickBot="1" x14ac:dyDescent="0.35">
      <c r="A3329" s="1">
        <v>41977</v>
      </c>
      <c r="B3329" s="13" t="s">
        <v>69</v>
      </c>
      <c r="C3329" t="s">
        <v>14</v>
      </c>
      <c r="D3329">
        <v>2</v>
      </c>
      <c r="E3329" t="str">
        <f>VLOOKUP(Ventas[[#This Row],[Representante]],Vendedores[],2,FALSE)</f>
        <v>Satipo</v>
      </c>
      <c r="F3329" t="str">
        <f>VLOOKUP(Ventas[[#This Row],[CódigoProducto]],Productos[[CódigoProducto]:[Costo de venta]],2,FALSE)</f>
        <v>Samsung Galaxy A20</v>
      </c>
      <c r="G3329">
        <f>VLOOKUP(Ventas[[#This Row],[CódigoProducto]],Productos[[CódigoProducto]:[Costo de venta]],3,FALSE)</f>
        <v>1725</v>
      </c>
      <c r="H3329">
        <f>VLOOKUP(Ventas[[#This Row],[CódigoProducto]],Productos[[CódigoProducto]:[Costo de venta]],4,FALSE)</f>
        <v>1500</v>
      </c>
    </row>
    <row r="3330" spans="1:8" ht="15.6" thickTop="1" thickBot="1" x14ac:dyDescent="0.35">
      <c r="A3330" s="1">
        <v>41977</v>
      </c>
      <c r="B3330" s="13" t="s">
        <v>70</v>
      </c>
      <c r="C3330" t="s">
        <v>21</v>
      </c>
      <c r="D3330">
        <v>1</v>
      </c>
      <c r="E3330" t="str">
        <f>VLOOKUP(Ventas[[#This Row],[Representante]],Vendedores[],2,FALSE)</f>
        <v>Talara</v>
      </c>
      <c r="F3330" t="str">
        <f>VLOOKUP(Ventas[[#This Row],[CódigoProducto]],Productos[[CódigoProducto]:[Costo de venta]],2,FALSE)</f>
        <v>BLU Studio X8</v>
      </c>
      <c r="G3330">
        <f>VLOOKUP(Ventas[[#This Row],[CódigoProducto]],Productos[[CódigoProducto]:[Costo de venta]],3,FALSE)</f>
        <v>1012</v>
      </c>
      <c r="H3330">
        <f>VLOOKUP(Ventas[[#This Row],[CódigoProducto]],Productos[[CódigoProducto]:[Costo de venta]],4,FALSE)</f>
        <v>920</v>
      </c>
    </row>
    <row r="3331" spans="1:8" ht="15.6" thickTop="1" thickBot="1" x14ac:dyDescent="0.35">
      <c r="A3331" s="1">
        <v>41977</v>
      </c>
      <c r="B3331" s="13" t="s">
        <v>71</v>
      </c>
      <c r="C3331" t="s">
        <v>22</v>
      </c>
      <c r="D3331">
        <v>2</v>
      </c>
      <c r="E3331" t="str">
        <f>VLOOKUP(Ventas[[#This Row],[Representante]],Vendedores[],2,FALSE)</f>
        <v>Yurimaguas</v>
      </c>
      <c r="F3331" t="str">
        <f>VLOOKUP(Ventas[[#This Row],[CódigoProducto]],Productos[[CódigoProducto]:[Costo de venta]],2,FALSE)</f>
        <v>Samsung Galaxy S69</v>
      </c>
      <c r="G3331">
        <f>VLOOKUP(Ventas[[#This Row],[CódigoProducto]],Productos[[CódigoProducto]:[Costo de venta]],3,FALSE)</f>
        <v>998.4</v>
      </c>
      <c r="H3331">
        <f>VLOOKUP(Ventas[[#This Row],[CódigoProducto]],Productos[[CódigoProducto]:[Costo de venta]],4,FALSE)</f>
        <v>960</v>
      </c>
    </row>
    <row r="3332" spans="1:8" ht="15.6" thickTop="1" thickBot="1" x14ac:dyDescent="0.35">
      <c r="A3332" s="1">
        <v>41977</v>
      </c>
      <c r="B3332" s="13" t="s">
        <v>46</v>
      </c>
      <c r="C3332" t="s">
        <v>20</v>
      </c>
      <c r="D3332">
        <v>2</v>
      </c>
      <c r="E3332" t="str">
        <f>VLOOKUP(Ventas[[#This Row],[Representante]],Vendedores[],2,FALSE)</f>
        <v>Sicuani</v>
      </c>
      <c r="F3332" t="str">
        <f>VLOOKUP(Ventas[[#This Row],[CódigoProducto]],Productos[[CódigoProducto]:[Costo de venta]],2,FALSE)</f>
        <v>ALCATEL OneTouch</v>
      </c>
      <c r="G3332">
        <f>VLOOKUP(Ventas[[#This Row],[CódigoProducto]],Productos[[CódigoProducto]:[Costo de venta]],3,FALSE)</f>
        <v>1020</v>
      </c>
      <c r="H3332">
        <f>VLOOKUP(Ventas[[#This Row],[CódigoProducto]],Productos[[CódigoProducto]:[Costo de venta]],4,FALSE)</f>
        <v>850</v>
      </c>
    </row>
    <row r="3333" spans="1:8" ht="15.6" thickTop="1" thickBot="1" x14ac:dyDescent="0.35">
      <c r="A3333" s="1">
        <v>41977</v>
      </c>
      <c r="B3333" s="13" t="s">
        <v>72</v>
      </c>
      <c r="C3333" t="s">
        <v>22</v>
      </c>
      <c r="D3333">
        <v>1</v>
      </c>
      <c r="E3333" t="str">
        <f>VLOOKUP(Ventas[[#This Row],[Representante]],Vendedores[],2,FALSE)</f>
        <v>Sechura</v>
      </c>
      <c r="F3333" t="str">
        <f>VLOOKUP(Ventas[[#This Row],[CódigoProducto]],Productos[[CódigoProducto]:[Costo de venta]],2,FALSE)</f>
        <v>Samsung Galaxy S69</v>
      </c>
      <c r="G3333">
        <f>VLOOKUP(Ventas[[#This Row],[CódigoProducto]],Productos[[CódigoProducto]:[Costo de venta]],3,FALSE)</f>
        <v>998.4</v>
      </c>
      <c r="H3333">
        <f>VLOOKUP(Ventas[[#This Row],[CódigoProducto]],Productos[[CódigoProducto]:[Costo de venta]],4,FALSE)</f>
        <v>960</v>
      </c>
    </row>
    <row r="3334" spans="1:8" ht="15.6" thickTop="1" thickBot="1" x14ac:dyDescent="0.35">
      <c r="A3334" s="1">
        <v>41977</v>
      </c>
      <c r="B3334" s="13" t="s">
        <v>73</v>
      </c>
      <c r="C3334" t="s">
        <v>20</v>
      </c>
      <c r="D3334">
        <v>1</v>
      </c>
      <c r="E3334" t="str">
        <f>VLOOKUP(Ventas[[#This Row],[Representante]],Vendedores[],2,FALSE)</f>
        <v>Puerto Maldonado</v>
      </c>
      <c r="F3334" t="str">
        <f>VLOOKUP(Ventas[[#This Row],[CódigoProducto]],Productos[[CódigoProducto]:[Costo de venta]],2,FALSE)</f>
        <v>ALCATEL OneTouch</v>
      </c>
      <c r="G3334">
        <f>VLOOKUP(Ventas[[#This Row],[CódigoProducto]],Productos[[CódigoProducto]:[Costo de venta]],3,FALSE)</f>
        <v>1020</v>
      </c>
      <c r="H3334">
        <f>VLOOKUP(Ventas[[#This Row],[CódigoProducto]],Productos[[CódigoProducto]:[Costo de venta]],4,FALSE)</f>
        <v>850</v>
      </c>
    </row>
    <row r="3335" spans="1:8" ht="15.6" thickTop="1" thickBot="1" x14ac:dyDescent="0.35">
      <c r="A3335" s="1">
        <v>41977</v>
      </c>
      <c r="B3335" s="13" t="s">
        <v>74</v>
      </c>
      <c r="C3335" t="s">
        <v>14</v>
      </c>
      <c r="D3335">
        <v>3</v>
      </c>
      <c r="E3335" t="str">
        <f>VLOOKUP(Ventas[[#This Row],[Representante]],Vendedores[],2,FALSE)</f>
        <v>Huánuco</v>
      </c>
      <c r="F3335" t="str">
        <f>VLOOKUP(Ventas[[#This Row],[CódigoProducto]],Productos[[CódigoProducto]:[Costo de venta]],2,FALSE)</f>
        <v>Samsung Galaxy A20</v>
      </c>
      <c r="G3335">
        <f>VLOOKUP(Ventas[[#This Row],[CódigoProducto]],Productos[[CódigoProducto]:[Costo de venta]],3,FALSE)</f>
        <v>1725</v>
      </c>
      <c r="H3335">
        <f>VLOOKUP(Ventas[[#This Row],[CódigoProducto]],Productos[[CódigoProducto]:[Costo de venta]],4,FALSE)</f>
        <v>1500</v>
      </c>
    </row>
    <row r="3336" spans="1:8" ht="15.6" thickTop="1" thickBot="1" x14ac:dyDescent="0.35">
      <c r="A3336" s="1">
        <v>41977</v>
      </c>
      <c r="B3336" s="13" t="s">
        <v>75</v>
      </c>
      <c r="C3336" t="s">
        <v>24</v>
      </c>
      <c r="D3336">
        <v>3</v>
      </c>
      <c r="E3336" t="str">
        <f>VLOOKUP(Ventas[[#This Row],[Representante]],Vendedores[],2,FALSE)</f>
        <v>Tarapoto</v>
      </c>
      <c r="F3336" t="str">
        <f>VLOOKUP(Ventas[[#This Row],[CódigoProducto]],Productos[[CódigoProducto]:[Costo de venta]],2,FALSE)</f>
        <v>Samsung Galaxy S5</v>
      </c>
      <c r="G3336">
        <f>VLOOKUP(Ventas[[#This Row],[CódigoProducto]],Productos[[CódigoProducto]:[Costo de venta]],3,FALSE)</f>
        <v>2167.1999999999998</v>
      </c>
      <c r="H3336">
        <f>VLOOKUP(Ventas[[#This Row],[CódigoProducto]],Productos[[CódigoProducto]:[Costo de venta]],4,FALSE)</f>
        <v>1720</v>
      </c>
    </row>
    <row r="3337" spans="1:8" ht="15.6" thickTop="1" thickBot="1" x14ac:dyDescent="0.35">
      <c r="A3337" s="1">
        <v>41977</v>
      </c>
      <c r="B3337" s="13" t="s">
        <v>76</v>
      </c>
      <c r="C3337" t="s">
        <v>16</v>
      </c>
      <c r="D3337">
        <v>2</v>
      </c>
      <c r="E3337" t="str">
        <f>VLOOKUP(Ventas[[#This Row],[Representante]],Vendedores[],2,FALSE)</f>
        <v>Chepén</v>
      </c>
      <c r="F3337" t="str">
        <f>VLOOKUP(Ventas[[#This Row],[CódigoProducto]],Productos[[CódigoProducto]:[Costo de venta]],2,FALSE)</f>
        <v>Huawei Nexus 6P</v>
      </c>
      <c r="G3337">
        <f>VLOOKUP(Ventas[[#This Row],[CódigoProducto]],Productos[[CódigoProducto]:[Costo de venta]],3,FALSE)</f>
        <v>1624</v>
      </c>
      <c r="H3337">
        <f>VLOOKUP(Ventas[[#This Row],[CódigoProducto]],Productos[[CódigoProducto]:[Costo de venta]],4,FALSE)</f>
        <v>1450</v>
      </c>
    </row>
    <row r="3338" spans="1:8" ht="15.6" thickTop="1" thickBot="1" x14ac:dyDescent="0.35">
      <c r="A3338" s="1">
        <v>41977</v>
      </c>
      <c r="B3338" s="13" t="s">
        <v>77</v>
      </c>
      <c r="C3338" t="s">
        <v>14</v>
      </c>
      <c r="D3338">
        <v>3</v>
      </c>
      <c r="E3338" t="str">
        <f>VLOOKUP(Ventas[[#This Row],[Representante]],Vendedores[],2,FALSE)</f>
        <v>Moquegua</v>
      </c>
      <c r="F3338" t="str">
        <f>VLOOKUP(Ventas[[#This Row],[CódigoProducto]],Productos[[CódigoProducto]:[Costo de venta]],2,FALSE)</f>
        <v>Samsung Galaxy A20</v>
      </c>
      <c r="G3338">
        <f>VLOOKUP(Ventas[[#This Row],[CódigoProducto]],Productos[[CódigoProducto]:[Costo de venta]],3,FALSE)</f>
        <v>1725</v>
      </c>
      <c r="H3338">
        <f>VLOOKUP(Ventas[[#This Row],[CódigoProducto]],Productos[[CódigoProducto]:[Costo de venta]],4,FALSE)</f>
        <v>1500</v>
      </c>
    </row>
    <row r="3339" spans="1:8" ht="15.6" thickTop="1" thickBot="1" x14ac:dyDescent="0.35">
      <c r="A3339" s="1">
        <v>41977</v>
      </c>
      <c r="B3339" s="13" t="s">
        <v>78</v>
      </c>
      <c r="C3339" t="s">
        <v>16</v>
      </c>
      <c r="D3339">
        <v>3</v>
      </c>
      <c r="E3339" t="str">
        <f>VLOOKUP(Ventas[[#This Row],[Representante]],Vendedores[],2,FALSE)</f>
        <v>Tarma</v>
      </c>
      <c r="F3339" t="str">
        <f>VLOOKUP(Ventas[[#This Row],[CódigoProducto]],Productos[[CódigoProducto]:[Costo de venta]],2,FALSE)</f>
        <v>Huawei Nexus 6P</v>
      </c>
      <c r="G3339">
        <f>VLOOKUP(Ventas[[#This Row],[CódigoProducto]],Productos[[CódigoProducto]:[Costo de venta]],3,FALSE)</f>
        <v>1624</v>
      </c>
      <c r="H3339">
        <f>VLOOKUP(Ventas[[#This Row],[CódigoProducto]],Productos[[CódigoProducto]:[Costo de venta]],4,FALSE)</f>
        <v>1450</v>
      </c>
    </row>
    <row r="3340" spans="1:8" ht="15.6" thickTop="1" thickBot="1" x14ac:dyDescent="0.35">
      <c r="A3340" s="1">
        <v>41977</v>
      </c>
      <c r="B3340" s="13" t="s">
        <v>79</v>
      </c>
      <c r="C3340" t="s">
        <v>17</v>
      </c>
      <c r="D3340">
        <v>3</v>
      </c>
      <c r="E3340" t="str">
        <f>VLOOKUP(Ventas[[#This Row],[Representante]],Vendedores[],2,FALSE)</f>
        <v>Ayacucho</v>
      </c>
      <c r="F3340" t="str">
        <f>VLOOKUP(Ventas[[#This Row],[CódigoProducto]],Productos[[CódigoProducto]:[Costo de venta]],2,FALSE)</f>
        <v>BLU Advance 5.0</v>
      </c>
      <c r="G3340">
        <f>VLOOKUP(Ventas[[#This Row],[CódigoProducto]],Productos[[CódigoProducto]:[Costo de venta]],3,FALSE)</f>
        <v>1620</v>
      </c>
      <c r="H3340">
        <f>VLOOKUP(Ventas[[#This Row],[CódigoProducto]],Productos[[CódigoProducto]:[Costo de venta]],4,FALSE)</f>
        <v>1350</v>
      </c>
    </row>
    <row r="3341" spans="1:8" ht="15.6" thickTop="1" thickBot="1" x14ac:dyDescent="0.35">
      <c r="A3341" s="1">
        <v>41977</v>
      </c>
      <c r="B3341" s="13" t="s">
        <v>80</v>
      </c>
      <c r="C3341" t="s">
        <v>16</v>
      </c>
      <c r="D3341">
        <v>3</v>
      </c>
      <c r="E3341" t="str">
        <f>VLOOKUP(Ventas[[#This Row],[Representante]],Vendedores[],2,FALSE)</f>
        <v>Tacna</v>
      </c>
      <c r="F3341" t="str">
        <f>VLOOKUP(Ventas[[#This Row],[CódigoProducto]],Productos[[CódigoProducto]:[Costo de venta]],2,FALSE)</f>
        <v>Huawei Nexus 6P</v>
      </c>
      <c r="G3341">
        <f>VLOOKUP(Ventas[[#This Row],[CódigoProducto]],Productos[[CódigoProducto]:[Costo de venta]],3,FALSE)</f>
        <v>1624</v>
      </c>
      <c r="H3341">
        <f>VLOOKUP(Ventas[[#This Row],[CódigoProducto]],Productos[[CódigoProducto]:[Costo de venta]],4,FALSE)</f>
        <v>1450</v>
      </c>
    </row>
    <row r="3342" spans="1:8" ht="15.6" thickTop="1" thickBot="1" x14ac:dyDescent="0.35">
      <c r="A3342" s="1">
        <v>41977</v>
      </c>
      <c r="B3342" s="13" t="s">
        <v>81</v>
      </c>
      <c r="C3342" t="s">
        <v>24</v>
      </c>
      <c r="D3342">
        <v>3</v>
      </c>
      <c r="E3342" t="str">
        <f>VLOOKUP(Ventas[[#This Row],[Representante]],Vendedores[],2,FALSE)</f>
        <v>Huacho</v>
      </c>
      <c r="F3342" t="str">
        <f>VLOOKUP(Ventas[[#This Row],[CódigoProducto]],Productos[[CódigoProducto]:[Costo de venta]],2,FALSE)</f>
        <v>Samsung Galaxy S5</v>
      </c>
      <c r="G3342">
        <f>VLOOKUP(Ventas[[#This Row],[CódigoProducto]],Productos[[CódigoProducto]:[Costo de venta]],3,FALSE)</f>
        <v>2167.1999999999998</v>
      </c>
      <c r="H3342">
        <f>VLOOKUP(Ventas[[#This Row],[CódigoProducto]],Productos[[CódigoProducto]:[Costo de venta]],4,FALSE)</f>
        <v>1720</v>
      </c>
    </row>
    <row r="3343" spans="1:8" ht="15.6" thickTop="1" thickBot="1" x14ac:dyDescent="0.35">
      <c r="A3343" s="1">
        <v>41977</v>
      </c>
      <c r="B3343" s="13" t="s">
        <v>44</v>
      </c>
      <c r="C3343" t="s">
        <v>21</v>
      </c>
      <c r="D3343">
        <v>3</v>
      </c>
      <c r="E3343" t="str">
        <f>VLOOKUP(Ventas[[#This Row],[Representante]],Vendedores[],2,FALSE)</f>
        <v>Iquitos</v>
      </c>
      <c r="F3343" t="str">
        <f>VLOOKUP(Ventas[[#This Row],[CódigoProducto]],Productos[[CódigoProducto]:[Costo de venta]],2,FALSE)</f>
        <v>BLU Studio X8</v>
      </c>
      <c r="G3343">
        <f>VLOOKUP(Ventas[[#This Row],[CódigoProducto]],Productos[[CódigoProducto]:[Costo de venta]],3,FALSE)</f>
        <v>1012</v>
      </c>
      <c r="H3343">
        <f>VLOOKUP(Ventas[[#This Row],[CódigoProducto]],Productos[[CódigoProducto]:[Costo de venta]],4,FALSE)</f>
        <v>920</v>
      </c>
    </row>
    <row r="3344" spans="1:8" ht="15.6" thickTop="1" thickBot="1" x14ac:dyDescent="0.35">
      <c r="A3344" s="1">
        <v>41977</v>
      </c>
      <c r="B3344" s="13" t="s">
        <v>82</v>
      </c>
      <c r="C3344" t="s">
        <v>21</v>
      </c>
      <c r="D3344">
        <v>2</v>
      </c>
      <c r="E3344" t="str">
        <f>VLOOKUP(Ventas[[#This Row],[Representante]],Vendedores[],2,FALSE)</f>
        <v>Moquegua</v>
      </c>
      <c r="F3344" t="str">
        <f>VLOOKUP(Ventas[[#This Row],[CódigoProducto]],Productos[[CódigoProducto]:[Costo de venta]],2,FALSE)</f>
        <v>BLU Studio X8</v>
      </c>
      <c r="G3344">
        <f>VLOOKUP(Ventas[[#This Row],[CódigoProducto]],Productos[[CódigoProducto]:[Costo de venta]],3,FALSE)</f>
        <v>1012</v>
      </c>
      <c r="H3344">
        <f>VLOOKUP(Ventas[[#This Row],[CódigoProducto]],Productos[[CódigoProducto]:[Costo de venta]],4,FALSE)</f>
        <v>920</v>
      </c>
    </row>
    <row r="3345" spans="1:8" ht="15.6" thickTop="1" thickBot="1" x14ac:dyDescent="0.35">
      <c r="A3345" s="1">
        <v>41977</v>
      </c>
      <c r="B3345" s="13" t="s">
        <v>83</v>
      </c>
      <c r="C3345" t="s">
        <v>14</v>
      </c>
      <c r="D3345">
        <v>2</v>
      </c>
      <c r="E3345" t="str">
        <f>VLOOKUP(Ventas[[#This Row],[Representante]],Vendedores[],2,FALSE)</f>
        <v>Huaraz</v>
      </c>
      <c r="F3345" t="str">
        <f>VLOOKUP(Ventas[[#This Row],[CódigoProducto]],Productos[[CódigoProducto]:[Costo de venta]],2,FALSE)</f>
        <v>Samsung Galaxy A20</v>
      </c>
      <c r="G3345">
        <f>VLOOKUP(Ventas[[#This Row],[CódigoProducto]],Productos[[CódigoProducto]:[Costo de venta]],3,FALSE)</f>
        <v>1725</v>
      </c>
      <c r="H3345">
        <f>VLOOKUP(Ventas[[#This Row],[CódigoProducto]],Productos[[CódigoProducto]:[Costo de venta]],4,FALSE)</f>
        <v>1500</v>
      </c>
    </row>
    <row r="3346" spans="1:8" ht="15.6" thickTop="1" thickBot="1" x14ac:dyDescent="0.35">
      <c r="A3346" s="1">
        <v>41977</v>
      </c>
      <c r="B3346" s="13" t="s">
        <v>84</v>
      </c>
      <c r="C3346" t="s">
        <v>24</v>
      </c>
      <c r="D3346">
        <v>2</v>
      </c>
      <c r="E3346" t="str">
        <f>VLOOKUP(Ventas[[#This Row],[Representante]],Vendedores[],2,FALSE)</f>
        <v>Trujillo</v>
      </c>
      <c r="F3346" t="str">
        <f>VLOOKUP(Ventas[[#This Row],[CódigoProducto]],Productos[[CódigoProducto]:[Costo de venta]],2,FALSE)</f>
        <v>Samsung Galaxy S5</v>
      </c>
      <c r="G3346">
        <f>VLOOKUP(Ventas[[#This Row],[CódigoProducto]],Productos[[CódigoProducto]:[Costo de venta]],3,FALSE)</f>
        <v>2167.1999999999998</v>
      </c>
      <c r="H3346">
        <f>VLOOKUP(Ventas[[#This Row],[CódigoProducto]],Productos[[CódigoProducto]:[Costo de venta]],4,FALSE)</f>
        <v>1720</v>
      </c>
    </row>
    <row r="3347" spans="1:8" ht="15.6" thickTop="1" thickBot="1" x14ac:dyDescent="0.35">
      <c r="A3347" s="1">
        <v>41977</v>
      </c>
      <c r="B3347" s="13" t="s">
        <v>85</v>
      </c>
      <c r="C3347" t="s">
        <v>19</v>
      </c>
      <c r="D3347">
        <v>2</v>
      </c>
      <c r="E3347" t="str">
        <f>VLOOKUP(Ventas[[#This Row],[Representante]],Vendedores[],2,FALSE)</f>
        <v>Jauja</v>
      </c>
      <c r="F3347" t="str">
        <f>VLOOKUP(Ventas[[#This Row],[CódigoProducto]],Productos[[CódigoProducto]:[Costo de venta]],2,FALSE)</f>
        <v>ASUS ZenFone 3</v>
      </c>
      <c r="G3347">
        <f>VLOOKUP(Ventas[[#This Row],[CódigoProducto]],Productos[[CódigoProducto]:[Costo de venta]],3,FALSE)</f>
        <v>2013</v>
      </c>
      <c r="H3347">
        <f>VLOOKUP(Ventas[[#This Row],[CódigoProducto]],Productos[[CódigoProducto]:[Costo de venta]],4,FALSE)</f>
        <v>1650</v>
      </c>
    </row>
    <row r="3348" spans="1:8" ht="15.6" thickTop="1" thickBot="1" x14ac:dyDescent="0.35">
      <c r="A3348" s="1">
        <v>41977</v>
      </c>
      <c r="B3348" s="13" t="s">
        <v>86</v>
      </c>
      <c r="C3348" t="s">
        <v>15</v>
      </c>
      <c r="D3348">
        <v>1</v>
      </c>
      <c r="E3348" t="str">
        <f>VLOOKUP(Ventas[[#This Row],[Representante]],Vendedores[],2,FALSE)</f>
        <v>Puerto Maldonado</v>
      </c>
      <c r="F3348" t="str">
        <f>VLOOKUP(Ventas[[#This Row],[CódigoProducto]],Productos[[CódigoProducto]:[Costo de venta]],2,FALSE)</f>
        <v>Moto G Plus</v>
      </c>
      <c r="G3348">
        <f>VLOOKUP(Ventas[[#This Row],[CódigoProducto]],Productos[[CódigoProducto]:[Costo de venta]],3,FALSE)</f>
        <v>2376</v>
      </c>
      <c r="H3348">
        <f>VLOOKUP(Ventas[[#This Row],[CódigoProducto]],Productos[[CódigoProducto]:[Costo de venta]],4,FALSE)</f>
        <v>2200</v>
      </c>
    </row>
    <row r="3349" spans="1:8" ht="15.6" thickTop="1" thickBot="1" x14ac:dyDescent="0.35">
      <c r="A3349" s="1">
        <v>41977</v>
      </c>
      <c r="B3349" s="13" t="s">
        <v>36</v>
      </c>
      <c r="C3349" t="s">
        <v>14</v>
      </c>
      <c r="D3349">
        <v>25</v>
      </c>
      <c r="E3349" t="str">
        <f>VLOOKUP(Ventas[[#This Row],[Representante]],Vendedores[],2,FALSE)</f>
        <v>Barranca</v>
      </c>
      <c r="F3349" t="str">
        <f>VLOOKUP(Ventas[[#This Row],[CódigoProducto]],Productos[[CódigoProducto]:[Costo de venta]],2,FALSE)</f>
        <v>Samsung Galaxy A20</v>
      </c>
      <c r="G3349">
        <f>VLOOKUP(Ventas[[#This Row],[CódigoProducto]],Productos[[CódigoProducto]:[Costo de venta]],3,FALSE)</f>
        <v>1725</v>
      </c>
      <c r="H3349">
        <f>VLOOKUP(Ventas[[#This Row],[CódigoProducto]],Productos[[CódigoProducto]:[Costo de venta]],4,FALSE)</f>
        <v>1500</v>
      </c>
    </row>
    <row r="3350" spans="1:8" ht="15.6" thickTop="1" thickBot="1" x14ac:dyDescent="0.35">
      <c r="A3350" s="1">
        <v>41977</v>
      </c>
      <c r="B3350" s="13" t="s">
        <v>87</v>
      </c>
      <c r="C3350" t="s">
        <v>21</v>
      </c>
      <c r="D3350">
        <v>3</v>
      </c>
      <c r="E3350" t="str">
        <f>VLOOKUP(Ventas[[#This Row],[Representante]],Vendedores[],2,FALSE)</f>
        <v>Tumbes</v>
      </c>
      <c r="F3350" t="str">
        <f>VLOOKUP(Ventas[[#This Row],[CódigoProducto]],Productos[[CódigoProducto]:[Costo de venta]],2,FALSE)</f>
        <v>BLU Studio X8</v>
      </c>
      <c r="G3350">
        <f>VLOOKUP(Ventas[[#This Row],[CódigoProducto]],Productos[[CódigoProducto]:[Costo de venta]],3,FALSE)</f>
        <v>1012</v>
      </c>
      <c r="H3350">
        <f>VLOOKUP(Ventas[[#This Row],[CódigoProducto]],Productos[[CódigoProducto]:[Costo de venta]],4,FALSE)</f>
        <v>920</v>
      </c>
    </row>
    <row r="3351" spans="1:8" ht="15.6" thickTop="1" thickBot="1" x14ac:dyDescent="0.35">
      <c r="A3351" s="1">
        <v>41977</v>
      </c>
      <c r="B3351" s="13" t="s">
        <v>88</v>
      </c>
      <c r="C3351" t="s">
        <v>14</v>
      </c>
      <c r="D3351">
        <v>3</v>
      </c>
      <c r="E3351" t="str">
        <f>VLOOKUP(Ventas[[#This Row],[Representante]],Vendedores[],2,FALSE)</f>
        <v>Talara</v>
      </c>
      <c r="F3351" t="str">
        <f>VLOOKUP(Ventas[[#This Row],[CódigoProducto]],Productos[[CódigoProducto]:[Costo de venta]],2,FALSE)</f>
        <v>Samsung Galaxy A20</v>
      </c>
      <c r="G3351">
        <f>VLOOKUP(Ventas[[#This Row],[CódigoProducto]],Productos[[CódigoProducto]:[Costo de venta]],3,FALSE)</f>
        <v>1725</v>
      </c>
      <c r="H3351">
        <f>VLOOKUP(Ventas[[#This Row],[CódigoProducto]],Productos[[CódigoProducto]:[Costo de venta]],4,FALSE)</f>
        <v>1500</v>
      </c>
    </row>
    <row r="3352" spans="1:8" ht="15.6" thickTop="1" thickBot="1" x14ac:dyDescent="0.35">
      <c r="A3352" s="1">
        <v>41977</v>
      </c>
      <c r="B3352" s="13" t="s">
        <v>89</v>
      </c>
      <c r="C3352" t="s">
        <v>22</v>
      </c>
      <c r="D3352">
        <v>2</v>
      </c>
      <c r="E3352" t="str">
        <f>VLOOKUP(Ventas[[#This Row],[Representante]],Vendedores[],2,FALSE)</f>
        <v>Paita</v>
      </c>
      <c r="F3352" t="str">
        <f>VLOOKUP(Ventas[[#This Row],[CódigoProducto]],Productos[[CódigoProducto]:[Costo de venta]],2,FALSE)</f>
        <v>Samsung Galaxy S69</v>
      </c>
      <c r="G3352">
        <f>VLOOKUP(Ventas[[#This Row],[CódigoProducto]],Productos[[CódigoProducto]:[Costo de venta]],3,FALSE)</f>
        <v>998.4</v>
      </c>
      <c r="H3352">
        <f>VLOOKUP(Ventas[[#This Row],[CódigoProducto]],Productos[[CódigoProducto]:[Costo de venta]],4,FALSE)</f>
        <v>960</v>
      </c>
    </row>
    <row r="3353" spans="1:8" ht="15.6" thickTop="1" thickBot="1" x14ac:dyDescent="0.35">
      <c r="A3353" s="1">
        <v>41977</v>
      </c>
      <c r="B3353" s="13" t="s">
        <v>41</v>
      </c>
      <c r="C3353" t="s">
        <v>21</v>
      </c>
      <c r="D3353">
        <v>2</v>
      </c>
      <c r="E3353" t="str">
        <f>VLOOKUP(Ventas[[#This Row],[Representante]],Vendedores[],2,FALSE)</f>
        <v>Chincha</v>
      </c>
      <c r="F3353" t="str">
        <f>VLOOKUP(Ventas[[#This Row],[CódigoProducto]],Productos[[CódigoProducto]:[Costo de venta]],2,FALSE)</f>
        <v>BLU Studio X8</v>
      </c>
      <c r="G3353">
        <f>VLOOKUP(Ventas[[#This Row],[CódigoProducto]],Productos[[CódigoProducto]:[Costo de venta]],3,FALSE)</f>
        <v>1012</v>
      </c>
      <c r="H3353">
        <f>VLOOKUP(Ventas[[#This Row],[CódigoProducto]],Productos[[CódigoProducto]:[Costo de venta]],4,FALSE)</f>
        <v>920</v>
      </c>
    </row>
    <row r="3354" spans="1:8" ht="15.6" thickTop="1" thickBot="1" x14ac:dyDescent="0.35">
      <c r="A3354" s="1">
        <v>41977</v>
      </c>
      <c r="B3354" s="13" t="s">
        <v>90</v>
      </c>
      <c r="C3354" t="s">
        <v>18</v>
      </c>
      <c r="D3354">
        <v>1</v>
      </c>
      <c r="E3354" t="str">
        <f>VLOOKUP(Ventas[[#This Row],[Representante]],Vendedores[],2,FALSE)</f>
        <v>Chimbote</v>
      </c>
      <c r="F3354" t="str">
        <f>VLOOKUP(Ventas[[#This Row],[CódigoProducto]],Productos[[CódigoProducto]:[Costo de venta]],2,FALSE)</f>
        <v>Apple iPhone 6</v>
      </c>
      <c r="G3354">
        <f>VLOOKUP(Ventas[[#This Row],[CódigoProducto]],Productos[[CódigoProducto]:[Costo de venta]],3,FALSE)</f>
        <v>1312.5</v>
      </c>
      <c r="H3354">
        <f>VLOOKUP(Ventas[[#This Row],[CódigoProducto]],Productos[[CódigoProducto]:[Costo de venta]],4,FALSE)</f>
        <v>1250</v>
      </c>
    </row>
    <row r="3355" spans="1:8" ht="15.6" thickTop="1" thickBot="1" x14ac:dyDescent="0.35">
      <c r="A3355" s="1">
        <v>41977</v>
      </c>
      <c r="B3355" s="13" t="s">
        <v>91</v>
      </c>
      <c r="C3355" t="s">
        <v>15</v>
      </c>
      <c r="D3355">
        <v>1</v>
      </c>
      <c r="E3355" t="str">
        <f>VLOOKUP(Ventas[[#This Row],[Representante]],Vendedores[],2,FALSE)</f>
        <v>Ica</v>
      </c>
      <c r="F3355" t="str">
        <f>VLOOKUP(Ventas[[#This Row],[CódigoProducto]],Productos[[CódigoProducto]:[Costo de venta]],2,FALSE)</f>
        <v>Moto G Plus</v>
      </c>
      <c r="G3355">
        <f>VLOOKUP(Ventas[[#This Row],[CódigoProducto]],Productos[[CódigoProducto]:[Costo de venta]],3,FALSE)</f>
        <v>2376</v>
      </c>
      <c r="H3355">
        <f>VLOOKUP(Ventas[[#This Row],[CódigoProducto]],Productos[[CódigoProducto]:[Costo de venta]],4,FALSE)</f>
        <v>2200</v>
      </c>
    </row>
    <row r="3356" spans="1:8" ht="15.6" thickTop="1" thickBot="1" x14ac:dyDescent="0.35">
      <c r="A3356" s="1">
        <v>41977</v>
      </c>
      <c r="B3356" s="13" t="s">
        <v>42</v>
      </c>
      <c r="C3356" t="s">
        <v>20</v>
      </c>
      <c r="D3356">
        <v>2</v>
      </c>
      <c r="E3356" t="str">
        <f>VLOOKUP(Ventas[[#This Row],[Representante]],Vendedores[],2,FALSE)</f>
        <v>Huánuco</v>
      </c>
      <c r="F3356" t="str">
        <f>VLOOKUP(Ventas[[#This Row],[CódigoProducto]],Productos[[CódigoProducto]:[Costo de venta]],2,FALSE)</f>
        <v>ALCATEL OneTouch</v>
      </c>
      <c r="G3356">
        <f>VLOOKUP(Ventas[[#This Row],[CódigoProducto]],Productos[[CódigoProducto]:[Costo de venta]],3,FALSE)</f>
        <v>1020</v>
      </c>
      <c r="H3356">
        <f>VLOOKUP(Ventas[[#This Row],[CódigoProducto]],Productos[[CódigoProducto]:[Costo de venta]],4,FALSE)</f>
        <v>850</v>
      </c>
    </row>
    <row r="3357" spans="1:8" ht="15.6" thickTop="1" thickBot="1" x14ac:dyDescent="0.35">
      <c r="A3357" s="1">
        <v>41977</v>
      </c>
      <c r="B3357" s="13" t="s">
        <v>92</v>
      </c>
      <c r="C3357" t="s">
        <v>17</v>
      </c>
      <c r="D3357">
        <v>2</v>
      </c>
      <c r="E3357" t="str">
        <f>VLOOKUP(Ventas[[#This Row],[Representante]],Vendedores[],2,FALSE)</f>
        <v>Arequipa</v>
      </c>
      <c r="F3357" t="str">
        <f>VLOOKUP(Ventas[[#This Row],[CódigoProducto]],Productos[[CódigoProducto]:[Costo de venta]],2,FALSE)</f>
        <v>BLU Advance 5.0</v>
      </c>
      <c r="G3357">
        <f>VLOOKUP(Ventas[[#This Row],[CódigoProducto]],Productos[[CódigoProducto]:[Costo de venta]],3,FALSE)</f>
        <v>1620</v>
      </c>
      <c r="H3357">
        <f>VLOOKUP(Ventas[[#This Row],[CódigoProducto]],Productos[[CódigoProducto]:[Costo de venta]],4,FALSE)</f>
        <v>1350</v>
      </c>
    </row>
    <row r="3358" spans="1:8" ht="15.6" thickTop="1" thickBot="1" x14ac:dyDescent="0.35">
      <c r="A3358" s="1">
        <v>41977</v>
      </c>
      <c r="B3358" s="13" t="s">
        <v>93</v>
      </c>
      <c r="C3358" t="s">
        <v>16</v>
      </c>
      <c r="D3358">
        <v>2</v>
      </c>
      <c r="E3358" t="str">
        <f>VLOOKUP(Ventas[[#This Row],[Representante]],Vendedores[],2,FALSE)</f>
        <v>Cajamarca</v>
      </c>
      <c r="F3358" t="str">
        <f>VLOOKUP(Ventas[[#This Row],[CódigoProducto]],Productos[[CódigoProducto]:[Costo de venta]],2,FALSE)</f>
        <v>Huawei Nexus 6P</v>
      </c>
      <c r="G3358">
        <f>VLOOKUP(Ventas[[#This Row],[CódigoProducto]],Productos[[CódigoProducto]:[Costo de venta]],3,FALSE)</f>
        <v>1624</v>
      </c>
      <c r="H3358">
        <f>VLOOKUP(Ventas[[#This Row],[CódigoProducto]],Productos[[CódigoProducto]:[Costo de venta]],4,FALSE)</f>
        <v>1450</v>
      </c>
    </row>
    <row r="3359" spans="1:8" ht="15.6" thickTop="1" thickBot="1" x14ac:dyDescent="0.35">
      <c r="A3359" s="1">
        <v>41977</v>
      </c>
      <c r="B3359" s="13" t="s">
        <v>35</v>
      </c>
      <c r="C3359" t="s">
        <v>23</v>
      </c>
      <c r="D3359">
        <v>1</v>
      </c>
      <c r="E3359" t="str">
        <f>VLOOKUP(Ventas[[#This Row],[Representante]],Vendedores[],2,FALSE)</f>
        <v>Huancayo</v>
      </c>
      <c r="F3359" t="str">
        <f>VLOOKUP(Ventas[[#This Row],[CódigoProducto]],Productos[[CódigoProducto]:[Costo de venta]],2,FALSE)</f>
        <v>Samsung Galaxy J7</v>
      </c>
      <c r="G3359">
        <f>VLOOKUP(Ventas[[#This Row],[CódigoProducto]],Productos[[CódigoProducto]:[Costo de venta]],3,FALSE)</f>
        <v>2016.5</v>
      </c>
      <c r="H3359">
        <f>VLOOKUP(Ventas[[#This Row],[CódigoProducto]],Productos[[CódigoProducto]:[Costo de venta]],4,FALSE)</f>
        <v>1850</v>
      </c>
    </row>
    <row r="3360" spans="1:8" ht="15.6" thickTop="1" thickBot="1" x14ac:dyDescent="0.35">
      <c r="A3360" s="1">
        <v>41977</v>
      </c>
      <c r="B3360" s="13" t="s">
        <v>94</v>
      </c>
      <c r="C3360" t="s">
        <v>21</v>
      </c>
      <c r="D3360">
        <v>3</v>
      </c>
      <c r="E3360" t="str">
        <f>VLOOKUP(Ventas[[#This Row],[Representante]],Vendedores[],2,FALSE)</f>
        <v>Piura</v>
      </c>
      <c r="F3360" t="str">
        <f>VLOOKUP(Ventas[[#This Row],[CódigoProducto]],Productos[[CódigoProducto]:[Costo de venta]],2,FALSE)</f>
        <v>BLU Studio X8</v>
      </c>
      <c r="G3360">
        <f>VLOOKUP(Ventas[[#This Row],[CódigoProducto]],Productos[[CódigoProducto]:[Costo de venta]],3,FALSE)</f>
        <v>1012</v>
      </c>
      <c r="H3360">
        <f>VLOOKUP(Ventas[[#This Row],[CódigoProducto]],Productos[[CódigoProducto]:[Costo de venta]],4,FALSE)</f>
        <v>920</v>
      </c>
    </row>
    <row r="3361" spans="1:8" ht="15.6" thickTop="1" thickBot="1" x14ac:dyDescent="0.35">
      <c r="A3361" s="1">
        <v>41978</v>
      </c>
      <c r="B3361" s="13" t="s">
        <v>95</v>
      </c>
      <c r="C3361" t="s">
        <v>23</v>
      </c>
      <c r="D3361">
        <v>15</v>
      </c>
      <c r="E3361" t="str">
        <f>VLOOKUP(Ventas[[#This Row],[Representante]],Vendedores[],2,FALSE)</f>
        <v>Chepén</v>
      </c>
      <c r="F3361" t="str">
        <f>VLOOKUP(Ventas[[#This Row],[CódigoProducto]],Productos[[CódigoProducto]:[Costo de venta]],2,FALSE)</f>
        <v>Samsung Galaxy J7</v>
      </c>
      <c r="G3361">
        <f>VLOOKUP(Ventas[[#This Row],[CódigoProducto]],Productos[[CódigoProducto]:[Costo de venta]],3,FALSE)</f>
        <v>2016.5</v>
      </c>
      <c r="H3361">
        <f>VLOOKUP(Ventas[[#This Row],[CódigoProducto]],Productos[[CódigoProducto]:[Costo de venta]],4,FALSE)</f>
        <v>1850</v>
      </c>
    </row>
    <row r="3362" spans="1:8" ht="15.6" thickTop="1" thickBot="1" x14ac:dyDescent="0.35">
      <c r="A3362" s="1">
        <v>41978</v>
      </c>
      <c r="B3362" s="13" t="s">
        <v>96</v>
      </c>
      <c r="C3362" t="s">
        <v>14</v>
      </c>
      <c r="D3362">
        <v>2</v>
      </c>
      <c r="E3362" t="str">
        <f>VLOOKUP(Ventas[[#This Row],[Representante]],Vendedores[],2,FALSE)</f>
        <v>Juliaca</v>
      </c>
      <c r="F3362" t="str">
        <f>VLOOKUP(Ventas[[#This Row],[CódigoProducto]],Productos[[CódigoProducto]:[Costo de venta]],2,FALSE)</f>
        <v>Samsung Galaxy A20</v>
      </c>
      <c r="G3362">
        <f>VLOOKUP(Ventas[[#This Row],[CódigoProducto]],Productos[[CódigoProducto]:[Costo de venta]],3,FALSE)</f>
        <v>1725</v>
      </c>
      <c r="H3362">
        <f>VLOOKUP(Ventas[[#This Row],[CódigoProducto]],Productos[[CódigoProducto]:[Costo de venta]],4,FALSE)</f>
        <v>1500</v>
      </c>
    </row>
    <row r="3363" spans="1:8" ht="15.6" thickTop="1" thickBot="1" x14ac:dyDescent="0.35">
      <c r="A3363" s="1">
        <v>41978</v>
      </c>
      <c r="B3363" s="13" t="s">
        <v>97</v>
      </c>
      <c r="C3363" t="s">
        <v>14</v>
      </c>
      <c r="D3363">
        <v>3</v>
      </c>
      <c r="E3363" t="str">
        <f>VLOOKUP(Ventas[[#This Row],[Representante]],Vendedores[],2,FALSE)</f>
        <v>Pucallpa</v>
      </c>
      <c r="F3363" t="str">
        <f>VLOOKUP(Ventas[[#This Row],[CódigoProducto]],Productos[[CódigoProducto]:[Costo de venta]],2,FALSE)</f>
        <v>Samsung Galaxy A20</v>
      </c>
      <c r="G3363">
        <f>VLOOKUP(Ventas[[#This Row],[CódigoProducto]],Productos[[CódigoProducto]:[Costo de venta]],3,FALSE)</f>
        <v>1725</v>
      </c>
      <c r="H3363">
        <f>VLOOKUP(Ventas[[#This Row],[CódigoProducto]],Productos[[CódigoProducto]:[Costo de venta]],4,FALSE)</f>
        <v>1500</v>
      </c>
    </row>
    <row r="3364" spans="1:8" ht="15.6" thickTop="1" thickBot="1" x14ac:dyDescent="0.35">
      <c r="A3364" s="1">
        <v>41978</v>
      </c>
      <c r="B3364" s="13" t="s">
        <v>98</v>
      </c>
      <c r="C3364" t="s">
        <v>21</v>
      </c>
      <c r="D3364">
        <v>14</v>
      </c>
      <c r="E3364" t="str">
        <f>VLOOKUP(Ventas[[#This Row],[Representante]],Vendedores[],2,FALSE)</f>
        <v>Lima</v>
      </c>
      <c r="F3364" t="str">
        <f>VLOOKUP(Ventas[[#This Row],[CódigoProducto]],Productos[[CódigoProducto]:[Costo de venta]],2,FALSE)</f>
        <v>BLU Studio X8</v>
      </c>
      <c r="G3364">
        <f>VLOOKUP(Ventas[[#This Row],[CódigoProducto]],Productos[[CódigoProducto]:[Costo de venta]],3,FALSE)</f>
        <v>1012</v>
      </c>
      <c r="H3364">
        <f>VLOOKUP(Ventas[[#This Row],[CódigoProducto]],Productos[[CódigoProducto]:[Costo de venta]],4,FALSE)</f>
        <v>920</v>
      </c>
    </row>
    <row r="3365" spans="1:8" ht="15.6" thickTop="1" thickBot="1" x14ac:dyDescent="0.35">
      <c r="A3365" s="1">
        <v>41978</v>
      </c>
      <c r="B3365" s="13" t="s">
        <v>99</v>
      </c>
      <c r="C3365" t="s">
        <v>16</v>
      </c>
      <c r="D3365">
        <v>2</v>
      </c>
      <c r="E3365" t="str">
        <f>VLOOKUP(Ventas[[#This Row],[Representante]],Vendedores[],2,FALSE)</f>
        <v>Chiclayo</v>
      </c>
      <c r="F3365" t="str">
        <f>VLOOKUP(Ventas[[#This Row],[CódigoProducto]],Productos[[CódigoProducto]:[Costo de venta]],2,FALSE)</f>
        <v>Huawei Nexus 6P</v>
      </c>
      <c r="G3365">
        <f>VLOOKUP(Ventas[[#This Row],[CódigoProducto]],Productos[[CódigoProducto]:[Costo de venta]],3,FALSE)</f>
        <v>1624</v>
      </c>
      <c r="H3365">
        <f>VLOOKUP(Ventas[[#This Row],[CódigoProducto]],Productos[[CódigoProducto]:[Costo de venta]],4,FALSE)</f>
        <v>1450</v>
      </c>
    </row>
    <row r="3366" spans="1:8" ht="15.6" thickTop="1" thickBot="1" x14ac:dyDescent="0.35">
      <c r="A3366" s="1">
        <v>41978</v>
      </c>
      <c r="B3366" s="13" t="s">
        <v>100</v>
      </c>
      <c r="C3366" t="s">
        <v>21</v>
      </c>
      <c r="D3366">
        <v>2</v>
      </c>
      <c r="E3366" t="str">
        <f>VLOOKUP(Ventas[[#This Row],[Representante]],Vendedores[],2,FALSE)</f>
        <v>Cerro de Pasco</v>
      </c>
      <c r="F3366" t="str">
        <f>VLOOKUP(Ventas[[#This Row],[CódigoProducto]],Productos[[CódigoProducto]:[Costo de venta]],2,FALSE)</f>
        <v>BLU Studio X8</v>
      </c>
      <c r="G3366">
        <f>VLOOKUP(Ventas[[#This Row],[CódigoProducto]],Productos[[CódigoProducto]:[Costo de venta]],3,FALSE)</f>
        <v>1012</v>
      </c>
      <c r="H3366">
        <f>VLOOKUP(Ventas[[#This Row],[CódigoProducto]],Productos[[CódigoProducto]:[Costo de venta]],4,FALSE)</f>
        <v>920</v>
      </c>
    </row>
    <row r="3367" spans="1:8" ht="15.6" thickTop="1" thickBot="1" x14ac:dyDescent="0.35">
      <c r="A3367" s="1">
        <v>41978</v>
      </c>
      <c r="B3367" s="13" t="s">
        <v>101</v>
      </c>
      <c r="C3367" t="s">
        <v>15</v>
      </c>
      <c r="D3367">
        <v>4</v>
      </c>
      <c r="E3367" t="str">
        <f>VLOOKUP(Ventas[[#This Row],[Representante]],Vendedores[],2,FALSE)</f>
        <v>Cañete</v>
      </c>
      <c r="F3367" t="str">
        <f>VLOOKUP(Ventas[[#This Row],[CódigoProducto]],Productos[[CódigoProducto]:[Costo de venta]],2,FALSE)</f>
        <v>Moto G Plus</v>
      </c>
      <c r="G3367">
        <f>VLOOKUP(Ventas[[#This Row],[CódigoProducto]],Productos[[CódigoProducto]:[Costo de venta]],3,FALSE)</f>
        <v>2376</v>
      </c>
      <c r="H3367">
        <f>VLOOKUP(Ventas[[#This Row],[CódigoProducto]],Productos[[CódigoProducto]:[Costo de venta]],4,FALSE)</f>
        <v>2200</v>
      </c>
    </row>
    <row r="3368" spans="1:8" ht="15.6" thickTop="1" thickBot="1" x14ac:dyDescent="0.35">
      <c r="A3368" s="1">
        <v>41978</v>
      </c>
      <c r="B3368" s="13" t="s">
        <v>102</v>
      </c>
      <c r="C3368" t="s">
        <v>15</v>
      </c>
      <c r="D3368">
        <v>2</v>
      </c>
      <c r="E3368" t="str">
        <f>VLOOKUP(Ventas[[#This Row],[Representante]],Vendedores[],2,FALSE)</f>
        <v>Moyobamba</v>
      </c>
      <c r="F3368" t="str">
        <f>VLOOKUP(Ventas[[#This Row],[CódigoProducto]],Productos[[CódigoProducto]:[Costo de venta]],2,FALSE)</f>
        <v>Moto G Plus</v>
      </c>
      <c r="G3368">
        <f>VLOOKUP(Ventas[[#This Row],[CódigoProducto]],Productos[[CódigoProducto]:[Costo de venta]],3,FALSE)</f>
        <v>2376</v>
      </c>
      <c r="H3368">
        <f>VLOOKUP(Ventas[[#This Row],[CódigoProducto]],Productos[[CódigoProducto]:[Costo de venta]],4,FALSE)</f>
        <v>2200</v>
      </c>
    </row>
    <row r="3369" spans="1:8" ht="15.6" thickTop="1" thickBot="1" x14ac:dyDescent="0.35">
      <c r="A3369" s="1">
        <v>41978</v>
      </c>
      <c r="B3369" s="13" t="s">
        <v>53</v>
      </c>
      <c r="C3369" t="s">
        <v>15</v>
      </c>
      <c r="D3369">
        <v>2</v>
      </c>
      <c r="E3369" t="str">
        <f>VLOOKUP(Ventas[[#This Row],[Representante]],Vendedores[],2,FALSE)</f>
        <v>Arequipa</v>
      </c>
      <c r="F3369" t="str">
        <f>VLOOKUP(Ventas[[#This Row],[CódigoProducto]],Productos[[CódigoProducto]:[Costo de venta]],2,FALSE)</f>
        <v>Moto G Plus</v>
      </c>
      <c r="G3369">
        <f>VLOOKUP(Ventas[[#This Row],[CódigoProducto]],Productos[[CódigoProducto]:[Costo de venta]],3,FALSE)</f>
        <v>2376</v>
      </c>
      <c r="H3369">
        <f>VLOOKUP(Ventas[[#This Row],[CódigoProducto]],Productos[[CódigoProducto]:[Costo de venta]],4,FALSE)</f>
        <v>2200</v>
      </c>
    </row>
    <row r="3370" spans="1:8" ht="15.6" thickTop="1" thickBot="1" x14ac:dyDescent="0.35">
      <c r="A3370" s="1">
        <v>41978</v>
      </c>
      <c r="B3370" s="13" t="s">
        <v>50</v>
      </c>
      <c r="C3370" t="s">
        <v>21</v>
      </c>
      <c r="D3370">
        <v>2</v>
      </c>
      <c r="E3370" t="str">
        <f>VLOOKUP(Ventas[[#This Row],[Representante]],Vendedores[],2,FALSE)</f>
        <v>Cajamarca</v>
      </c>
      <c r="F3370" t="str">
        <f>VLOOKUP(Ventas[[#This Row],[CódigoProducto]],Productos[[CódigoProducto]:[Costo de venta]],2,FALSE)</f>
        <v>BLU Studio X8</v>
      </c>
      <c r="G3370">
        <f>VLOOKUP(Ventas[[#This Row],[CódigoProducto]],Productos[[CódigoProducto]:[Costo de venta]],3,FALSE)</f>
        <v>1012</v>
      </c>
      <c r="H3370">
        <f>VLOOKUP(Ventas[[#This Row],[CódigoProducto]],Productos[[CódigoProducto]:[Costo de venta]],4,FALSE)</f>
        <v>920</v>
      </c>
    </row>
    <row r="3371" spans="1:8" ht="15.6" thickTop="1" thickBot="1" x14ac:dyDescent="0.35">
      <c r="A3371" s="1">
        <v>41978</v>
      </c>
      <c r="B3371" s="13" t="s">
        <v>34</v>
      </c>
      <c r="C3371" t="s">
        <v>17</v>
      </c>
      <c r="D3371">
        <v>2</v>
      </c>
      <c r="E3371" t="str">
        <f>VLOOKUP(Ventas[[#This Row],[Representante]],Vendedores[],2,FALSE)</f>
        <v>Ica</v>
      </c>
      <c r="F3371" t="str">
        <f>VLOOKUP(Ventas[[#This Row],[CódigoProducto]],Productos[[CódigoProducto]:[Costo de venta]],2,FALSE)</f>
        <v>BLU Advance 5.0</v>
      </c>
      <c r="G3371">
        <f>VLOOKUP(Ventas[[#This Row],[CódigoProducto]],Productos[[CódigoProducto]:[Costo de venta]],3,FALSE)</f>
        <v>1620</v>
      </c>
      <c r="H3371">
        <f>VLOOKUP(Ventas[[#This Row],[CódigoProducto]],Productos[[CódigoProducto]:[Costo de venta]],4,FALSE)</f>
        <v>1350</v>
      </c>
    </row>
    <row r="3372" spans="1:8" ht="15.6" thickTop="1" thickBot="1" x14ac:dyDescent="0.35">
      <c r="A3372" s="1">
        <v>41978</v>
      </c>
      <c r="B3372" s="13" t="s">
        <v>32</v>
      </c>
      <c r="C3372" t="s">
        <v>13</v>
      </c>
      <c r="D3372">
        <v>2</v>
      </c>
      <c r="E3372" t="str">
        <f>VLOOKUP(Ventas[[#This Row],[Representante]],Vendedores[],2,FALSE)</f>
        <v>Trujillo</v>
      </c>
      <c r="F3372" t="str">
        <f>VLOOKUP(Ventas[[#This Row],[CódigoProducto]],Productos[[CódigoProducto]:[Costo de venta]],2,FALSE)</f>
        <v>Xiaomi Redmi Note 9</v>
      </c>
      <c r="G3372">
        <f>VLOOKUP(Ventas[[#This Row],[CódigoProducto]],Productos[[CódigoProducto]:[Costo de venta]],3,FALSE)</f>
        <v>1683</v>
      </c>
      <c r="H3372">
        <f>VLOOKUP(Ventas[[#This Row],[CódigoProducto]],Productos[[CódigoProducto]:[Costo de venta]],4,FALSE)</f>
        <v>1530</v>
      </c>
    </row>
    <row r="3373" spans="1:8" ht="15.6" thickTop="1" thickBot="1" x14ac:dyDescent="0.35">
      <c r="A3373" s="1">
        <v>41978</v>
      </c>
      <c r="B3373" s="13" t="s">
        <v>59</v>
      </c>
      <c r="C3373" t="s">
        <v>21</v>
      </c>
      <c r="D3373">
        <v>2</v>
      </c>
      <c r="E3373" t="str">
        <f>VLOOKUP(Ventas[[#This Row],[Representante]],Vendedores[],2,FALSE)</f>
        <v>Huaral</v>
      </c>
      <c r="F3373" t="str">
        <f>VLOOKUP(Ventas[[#This Row],[CódigoProducto]],Productos[[CódigoProducto]:[Costo de venta]],2,FALSE)</f>
        <v>BLU Studio X8</v>
      </c>
      <c r="G3373">
        <f>VLOOKUP(Ventas[[#This Row],[CódigoProducto]],Productos[[CódigoProducto]:[Costo de venta]],3,FALSE)</f>
        <v>1012</v>
      </c>
      <c r="H3373">
        <f>VLOOKUP(Ventas[[#This Row],[CódigoProducto]],Productos[[CódigoProducto]:[Costo de venta]],4,FALSE)</f>
        <v>920</v>
      </c>
    </row>
    <row r="3374" spans="1:8" ht="15.6" thickTop="1" thickBot="1" x14ac:dyDescent="0.35">
      <c r="A3374" s="1">
        <v>41978</v>
      </c>
      <c r="B3374" s="13" t="s">
        <v>37</v>
      </c>
      <c r="C3374" t="s">
        <v>22</v>
      </c>
      <c r="D3374">
        <v>3</v>
      </c>
      <c r="E3374" t="str">
        <f>VLOOKUP(Ventas[[#This Row],[Representante]],Vendedores[],2,FALSE)</f>
        <v>Chiclayo</v>
      </c>
      <c r="F3374" t="str">
        <f>VLOOKUP(Ventas[[#This Row],[CódigoProducto]],Productos[[CódigoProducto]:[Costo de venta]],2,FALSE)</f>
        <v>Samsung Galaxy S69</v>
      </c>
      <c r="G3374">
        <f>VLOOKUP(Ventas[[#This Row],[CódigoProducto]],Productos[[CódigoProducto]:[Costo de venta]],3,FALSE)</f>
        <v>998.4</v>
      </c>
      <c r="H3374">
        <f>VLOOKUP(Ventas[[#This Row],[CódigoProducto]],Productos[[CódigoProducto]:[Costo de venta]],4,FALSE)</f>
        <v>960</v>
      </c>
    </row>
    <row r="3375" spans="1:8" ht="15.6" thickTop="1" thickBot="1" x14ac:dyDescent="0.35">
      <c r="A3375" s="1">
        <v>41978</v>
      </c>
      <c r="B3375" s="13" t="s">
        <v>38</v>
      </c>
      <c r="C3375" t="s">
        <v>17</v>
      </c>
      <c r="D3375">
        <v>2</v>
      </c>
      <c r="E3375" t="str">
        <f>VLOOKUP(Ventas[[#This Row],[Representante]],Vendedores[],2,FALSE)</f>
        <v>Catacaos</v>
      </c>
      <c r="F3375" t="str">
        <f>VLOOKUP(Ventas[[#This Row],[CódigoProducto]],Productos[[CódigoProducto]:[Costo de venta]],2,FALSE)</f>
        <v>BLU Advance 5.0</v>
      </c>
      <c r="G3375">
        <f>VLOOKUP(Ventas[[#This Row],[CódigoProducto]],Productos[[CódigoProducto]:[Costo de venta]],3,FALSE)</f>
        <v>1620</v>
      </c>
      <c r="H3375">
        <f>VLOOKUP(Ventas[[#This Row],[CódigoProducto]],Productos[[CódigoProducto]:[Costo de venta]],4,FALSE)</f>
        <v>1350</v>
      </c>
    </row>
    <row r="3376" spans="1:8" ht="15.6" thickTop="1" thickBot="1" x14ac:dyDescent="0.35">
      <c r="A3376" s="1">
        <v>41978</v>
      </c>
      <c r="B3376" s="13" t="s">
        <v>43</v>
      </c>
      <c r="C3376" t="s">
        <v>15</v>
      </c>
      <c r="D3376">
        <v>3</v>
      </c>
      <c r="E3376" t="str">
        <f>VLOOKUP(Ventas[[#This Row],[Representante]],Vendedores[],2,FALSE)</f>
        <v>Huancayo</v>
      </c>
      <c r="F3376" t="str">
        <f>VLOOKUP(Ventas[[#This Row],[CódigoProducto]],Productos[[CódigoProducto]:[Costo de venta]],2,FALSE)</f>
        <v>Moto G Plus</v>
      </c>
      <c r="G3376">
        <f>VLOOKUP(Ventas[[#This Row],[CódigoProducto]],Productos[[CódigoProducto]:[Costo de venta]],3,FALSE)</f>
        <v>2376</v>
      </c>
      <c r="H3376">
        <f>VLOOKUP(Ventas[[#This Row],[CódigoProducto]],Productos[[CódigoProducto]:[Costo de venta]],4,FALSE)</f>
        <v>2200</v>
      </c>
    </row>
    <row r="3377" spans="1:8" ht="15.6" thickTop="1" thickBot="1" x14ac:dyDescent="0.35">
      <c r="A3377" s="1">
        <v>41978</v>
      </c>
      <c r="B3377" s="13" t="s">
        <v>49</v>
      </c>
      <c r="C3377" t="s">
        <v>21</v>
      </c>
      <c r="D3377">
        <v>2</v>
      </c>
      <c r="E3377" t="str">
        <f>VLOOKUP(Ventas[[#This Row],[Representante]],Vendedores[],2,FALSE)</f>
        <v>Piura</v>
      </c>
      <c r="F3377" t="str">
        <f>VLOOKUP(Ventas[[#This Row],[CódigoProducto]],Productos[[CódigoProducto]:[Costo de venta]],2,FALSE)</f>
        <v>BLU Studio X8</v>
      </c>
      <c r="G3377">
        <f>VLOOKUP(Ventas[[#This Row],[CódigoProducto]],Productos[[CódigoProducto]:[Costo de venta]],3,FALSE)</f>
        <v>1012</v>
      </c>
      <c r="H3377">
        <f>VLOOKUP(Ventas[[#This Row],[CódigoProducto]],Productos[[CódigoProducto]:[Costo de venta]],4,FALSE)</f>
        <v>920</v>
      </c>
    </row>
    <row r="3378" spans="1:8" ht="15.6" thickTop="1" thickBot="1" x14ac:dyDescent="0.35">
      <c r="A3378" s="1">
        <v>41978</v>
      </c>
      <c r="B3378" s="13" t="s">
        <v>40</v>
      </c>
      <c r="C3378" t="s">
        <v>14</v>
      </c>
      <c r="D3378">
        <v>2</v>
      </c>
      <c r="E3378" t="str">
        <f>VLOOKUP(Ventas[[#This Row],[Representante]],Vendedores[],2,FALSE)</f>
        <v>Iquitos</v>
      </c>
      <c r="F3378" t="str">
        <f>VLOOKUP(Ventas[[#This Row],[CódigoProducto]],Productos[[CódigoProducto]:[Costo de venta]],2,FALSE)</f>
        <v>Samsung Galaxy A20</v>
      </c>
      <c r="G3378">
        <f>VLOOKUP(Ventas[[#This Row],[CódigoProducto]],Productos[[CódigoProducto]:[Costo de venta]],3,FALSE)</f>
        <v>1725</v>
      </c>
      <c r="H3378">
        <f>VLOOKUP(Ventas[[#This Row],[CódigoProducto]],Productos[[CódigoProducto]:[Costo de venta]],4,FALSE)</f>
        <v>1500</v>
      </c>
    </row>
    <row r="3379" spans="1:8" ht="15.6" thickTop="1" thickBot="1" x14ac:dyDescent="0.35">
      <c r="A3379" s="1">
        <v>41978</v>
      </c>
      <c r="B3379" s="13" t="s">
        <v>39</v>
      </c>
      <c r="C3379" t="s">
        <v>15</v>
      </c>
      <c r="D3379">
        <v>1</v>
      </c>
      <c r="E3379" t="str">
        <f>VLOOKUP(Ventas[[#This Row],[Representante]],Vendedores[],2,FALSE)</f>
        <v>Tacna</v>
      </c>
      <c r="F3379" t="str">
        <f>VLOOKUP(Ventas[[#This Row],[CódigoProducto]],Productos[[CódigoProducto]:[Costo de venta]],2,FALSE)</f>
        <v>Moto G Plus</v>
      </c>
      <c r="G3379">
        <f>VLOOKUP(Ventas[[#This Row],[CódigoProducto]],Productos[[CódigoProducto]:[Costo de venta]],3,FALSE)</f>
        <v>2376</v>
      </c>
      <c r="H3379">
        <f>VLOOKUP(Ventas[[#This Row],[CódigoProducto]],Productos[[CódigoProducto]:[Costo de venta]],4,FALSE)</f>
        <v>2200</v>
      </c>
    </row>
    <row r="3380" spans="1:8" ht="15.6" thickTop="1" thickBot="1" x14ac:dyDescent="0.35">
      <c r="A3380" s="1">
        <v>41978</v>
      </c>
      <c r="B3380" s="13" t="s">
        <v>48</v>
      </c>
      <c r="C3380" t="s">
        <v>17</v>
      </c>
      <c r="D3380">
        <v>3</v>
      </c>
      <c r="E3380" t="str">
        <f>VLOOKUP(Ventas[[#This Row],[Representante]],Vendedores[],2,FALSE)</f>
        <v>Cusco</v>
      </c>
      <c r="F3380" t="str">
        <f>VLOOKUP(Ventas[[#This Row],[CódigoProducto]],Productos[[CódigoProducto]:[Costo de venta]],2,FALSE)</f>
        <v>BLU Advance 5.0</v>
      </c>
      <c r="G3380">
        <f>VLOOKUP(Ventas[[#This Row],[CódigoProducto]],Productos[[CódigoProducto]:[Costo de venta]],3,FALSE)</f>
        <v>1620</v>
      </c>
      <c r="H3380">
        <f>VLOOKUP(Ventas[[#This Row],[CódigoProducto]],Productos[[CódigoProducto]:[Costo de venta]],4,FALSE)</f>
        <v>1350</v>
      </c>
    </row>
    <row r="3381" spans="1:8" ht="15.6" thickTop="1" thickBot="1" x14ac:dyDescent="0.35">
      <c r="A3381" s="1">
        <v>41978</v>
      </c>
      <c r="B3381" s="13" t="s">
        <v>47</v>
      </c>
      <c r="C3381" t="s">
        <v>23</v>
      </c>
      <c r="D3381">
        <v>1</v>
      </c>
      <c r="E3381" t="str">
        <f>VLOOKUP(Ventas[[#This Row],[Representante]],Vendedores[],2,FALSE)</f>
        <v>Chimbote</v>
      </c>
      <c r="F3381" t="str">
        <f>VLOOKUP(Ventas[[#This Row],[CódigoProducto]],Productos[[CódigoProducto]:[Costo de venta]],2,FALSE)</f>
        <v>Samsung Galaxy J7</v>
      </c>
      <c r="G3381">
        <f>VLOOKUP(Ventas[[#This Row],[CódigoProducto]],Productos[[CódigoProducto]:[Costo de venta]],3,FALSE)</f>
        <v>2016.5</v>
      </c>
      <c r="H3381">
        <f>VLOOKUP(Ventas[[#This Row],[CódigoProducto]],Productos[[CódigoProducto]:[Costo de venta]],4,FALSE)</f>
        <v>1850</v>
      </c>
    </row>
    <row r="3382" spans="1:8" ht="15.6" thickTop="1" thickBot="1" x14ac:dyDescent="0.35">
      <c r="A3382" s="1">
        <v>41978</v>
      </c>
      <c r="B3382" s="13" t="s">
        <v>56</v>
      </c>
      <c r="C3382" t="s">
        <v>17</v>
      </c>
      <c r="D3382">
        <v>2</v>
      </c>
      <c r="E3382" t="str">
        <f>VLOOKUP(Ventas[[#This Row],[Representante]],Vendedores[],2,FALSE)</f>
        <v>Juliaca</v>
      </c>
      <c r="F3382" t="str">
        <f>VLOOKUP(Ventas[[#This Row],[CódigoProducto]],Productos[[CódigoProducto]:[Costo de venta]],2,FALSE)</f>
        <v>BLU Advance 5.0</v>
      </c>
      <c r="G3382">
        <f>VLOOKUP(Ventas[[#This Row],[CódigoProducto]],Productos[[CódigoProducto]:[Costo de venta]],3,FALSE)</f>
        <v>1620</v>
      </c>
      <c r="H3382">
        <f>VLOOKUP(Ventas[[#This Row],[CódigoProducto]],Productos[[CódigoProducto]:[Costo de venta]],4,FALSE)</f>
        <v>1350</v>
      </c>
    </row>
    <row r="3383" spans="1:8" ht="15.6" thickTop="1" thickBot="1" x14ac:dyDescent="0.35">
      <c r="A3383" s="1">
        <v>41978</v>
      </c>
      <c r="B3383" s="13" t="s">
        <v>52</v>
      </c>
      <c r="C3383" t="s">
        <v>21</v>
      </c>
      <c r="D3383">
        <v>4</v>
      </c>
      <c r="E3383" t="str">
        <f>VLOOKUP(Ventas[[#This Row],[Representante]],Vendedores[],2,FALSE)</f>
        <v>Ayacucho</v>
      </c>
      <c r="F3383" t="str">
        <f>VLOOKUP(Ventas[[#This Row],[CódigoProducto]],Productos[[CódigoProducto]:[Costo de venta]],2,FALSE)</f>
        <v>BLU Studio X8</v>
      </c>
      <c r="G3383">
        <f>VLOOKUP(Ventas[[#This Row],[CódigoProducto]],Productos[[CódigoProducto]:[Costo de venta]],3,FALSE)</f>
        <v>1012</v>
      </c>
      <c r="H3383">
        <f>VLOOKUP(Ventas[[#This Row],[CódigoProducto]],Productos[[CódigoProducto]:[Costo de venta]],4,FALSE)</f>
        <v>920</v>
      </c>
    </row>
    <row r="3384" spans="1:8" ht="15.6" thickTop="1" thickBot="1" x14ac:dyDescent="0.35">
      <c r="A3384" s="1">
        <v>41978</v>
      </c>
      <c r="B3384" s="13" t="s">
        <v>55</v>
      </c>
      <c r="C3384" t="s">
        <v>17</v>
      </c>
      <c r="D3384">
        <v>3</v>
      </c>
      <c r="E3384" t="str">
        <f>VLOOKUP(Ventas[[#This Row],[Representante]],Vendedores[],2,FALSE)</f>
        <v>Pucallpa</v>
      </c>
      <c r="F3384" t="str">
        <f>VLOOKUP(Ventas[[#This Row],[CódigoProducto]],Productos[[CódigoProducto]:[Costo de venta]],2,FALSE)</f>
        <v>BLU Advance 5.0</v>
      </c>
      <c r="G3384">
        <f>VLOOKUP(Ventas[[#This Row],[CódigoProducto]],Productos[[CódigoProducto]:[Costo de venta]],3,FALSE)</f>
        <v>1620</v>
      </c>
      <c r="H3384">
        <f>VLOOKUP(Ventas[[#This Row],[CódigoProducto]],Productos[[CódigoProducto]:[Costo de venta]],4,FALSE)</f>
        <v>1350</v>
      </c>
    </row>
    <row r="3385" spans="1:8" ht="15.6" thickTop="1" thickBot="1" x14ac:dyDescent="0.35">
      <c r="A3385" s="1">
        <v>41978</v>
      </c>
      <c r="B3385" s="13" t="s">
        <v>57</v>
      </c>
      <c r="C3385" t="s">
        <v>14</v>
      </c>
      <c r="D3385">
        <v>3</v>
      </c>
      <c r="E3385" t="str">
        <f>VLOOKUP(Ventas[[#This Row],[Representante]],Vendedores[],2,FALSE)</f>
        <v>Tumbes</v>
      </c>
      <c r="F3385" t="str">
        <f>VLOOKUP(Ventas[[#This Row],[CódigoProducto]],Productos[[CódigoProducto]:[Costo de venta]],2,FALSE)</f>
        <v>Samsung Galaxy A20</v>
      </c>
      <c r="G3385">
        <f>VLOOKUP(Ventas[[#This Row],[CódigoProducto]],Productos[[CódigoProducto]:[Costo de venta]],3,FALSE)</f>
        <v>1725</v>
      </c>
      <c r="H3385">
        <f>VLOOKUP(Ventas[[#This Row],[CódigoProducto]],Productos[[CódigoProducto]:[Costo de venta]],4,FALSE)</f>
        <v>1500</v>
      </c>
    </row>
    <row r="3386" spans="1:8" ht="15.6" thickTop="1" thickBot="1" x14ac:dyDescent="0.35">
      <c r="A3386" s="1">
        <v>41978</v>
      </c>
      <c r="B3386" s="13" t="s">
        <v>45</v>
      </c>
      <c r="C3386" t="s">
        <v>23</v>
      </c>
      <c r="D3386">
        <v>1</v>
      </c>
      <c r="E3386" t="str">
        <f>VLOOKUP(Ventas[[#This Row],[Representante]],Vendedores[],2,FALSE)</f>
        <v>Ilo</v>
      </c>
      <c r="F3386" t="str">
        <f>VLOOKUP(Ventas[[#This Row],[CódigoProducto]],Productos[[CódigoProducto]:[Costo de venta]],2,FALSE)</f>
        <v>Samsung Galaxy J7</v>
      </c>
      <c r="G3386">
        <f>VLOOKUP(Ventas[[#This Row],[CódigoProducto]],Productos[[CódigoProducto]:[Costo de venta]],3,FALSE)</f>
        <v>2016.5</v>
      </c>
      <c r="H3386">
        <f>VLOOKUP(Ventas[[#This Row],[CódigoProducto]],Productos[[CódigoProducto]:[Costo de venta]],4,FALSE)</f>
        <v>1850</v>
      </c>
    </row>
    <row r="3387" spans="1:8" ht="15.6" thickTop="1" thickBot="1" x14ac:dyDescent="0.35">
      <c r="A3387" s="1">
        <v>41978</v>
      </c>
      <c r="B3387" s="13" t="s">
        <v>51</v>
      </c>
      <c r="C3387" t="s">
        <v>17</v>
      </c>
      <c r="D3387">
        <v>3</v>
      </c>
      <c r="E3387" t="str">
        <f>VLOOKUP(Ventas[[#This Row],[Representante]],Vendedores[],2,FALSE)</f>
        <v>Huaraz</v>
      </c>
      <c r="F3387" t="str">
        <f>VLOOKUP(Ventas[[#This Row],[CódigoProducto]],Productos[[CódigoProducto]:[Costo de venta]],2,FALSE)</f>
        <v>BLU Advance 5.0</v>
      </c>
      <c r="G3387">
        <f>VLOOKUP(Ventas[[#This Row],[CódigoProducto]],Productos[[CódigoProducto]:[Costo de venta]],3,FALSE)</f>
        <v>1620</v>
      </c>
      <c r="H3387">
        <f>VLOOKUP(Ventas[[#This Row],[CódigoProducto]],Productos[[CódigoProducto]:[Costo de venta]],4,FALSE)</f>
        <v>1350</v>
      </c>
    </row>
    <row r="3388" spans="1:8" ht="15.6" thickTop="1" thickBot="1" x14ac:dyDescent="0.35">
      <c r="A3388" s="1">
        <v>41978</v>
      </c>
      <c r="B3388" s="13" t="s">
        <v>58</v>
      </c>
      <c r="C3388" t="s">
        <v>16</v>
      </c>
      <c r="D3388">
        <v>1</v>
      </c>
      <c r="E3388" t="str">
        <f>VLOOKUP(Ventas[[#This Row],[Representante]],Vendedores[],2,FALSE)</f>
        <v>Chincha</v>
      </c>
      <c r="F3388" t="str">
        <f>VLOOKUP(Ventas[[#This Row],[CódigoProducto]],Productos[[CódigoProducto]:[Costo de venta]],2,FALSE)</f>
        <v>Huawei Nexus 6P</v>
      </c>
      <c r="G3388">
        <f>VLOOKUP(Ventas[[#This Row],[CódigoProducto]],Productos[[CódigoProducto]:[Costo de venta]],3,FALSE)</f>
        <v>1624</v>
      </c>
      <c r="H3388">
        <f>VLOOKUP(Ventas[[#This Row],[CódigoProducto]],Productos[[CódigoProducto]:[Costo de venta]],4,FALSE)</f>
        <v>1450</v>
      </c>
    </row>
    <row r="3389" spans="1:8" ht="15.6" thickTop="1" thickBot="1" x14ac:dyDescent="0.35">
      <c r="A3389" s="1">
        <v>41978</v>
      </c>
      <c r="B3389" s="13" t="s">
        <v>60</v>
      </c>
      <c r="C3389" t="s">
        <v>14</v>
      </c>
      <c r="D3389">
        <v>22</v>
      </c>
      <c r="E3389" t="str">
        <f>VLOOKUP(Ventas[[#This Row],[Representante]],Vendedores[],2,FALSE)</f>
        <v>Pisco</v>
      </c>
      <c r="F3389" t="str">
        <f>VLOOKUP(Ventas[[#This Row],[CódigoProducto]],Productos[[CódigoProducto]:[Costo de venta]],2,FALSE)</f>
        <v>Samsung Galaxy A20</v>
      </c>
      <c r="G3389">
        <f>VLOOKUP(Ventas[[#This Row],[CódigoProducto]],Productos[[CódigoProducto]:[Costo de venta]],3,FALSE)</f>
        <v>1725</v>
      </c>
      <c r="H3389">
        <f>VLOOKUP(Ventas[[#This Row],[CódigoProducto]],Productos[[CódigoProducto]:[Costo de venta]],4,FALSE)</f>
        <v>1500</v>
      </c>
    </row>
    <row r="3390" spans="1:8" ht="15.6" thickTop="1" thickBot="1" x14ac:dyDescent="0.35">
      <c r="A3390" s="1">
        <v>41978</v>
      </c>
      <c r="B3390" s="13" t="s">
        <v>54</v>
      </c>
      <c r="C3390" t="s">
        <v>14</v>
      </c>
      <c r="D3390">
        <v>3</v>
      </c>
      <c r="E3390" t="str">
        <f>VLOOKUP(Ventas[[#This Row],[Representante]],Vendedores[],2,FALSE)</f>
        <v>Cañete</v>
      </c>
      <c r="F3390" t="str">
        <f>VLOOKUP(Ventas[[#This Row],[CódigoProducto]],Productos[[CódigoProducto]:[Costo de venta]],2,FALSE)</f>
        <v>Samsung Galaxy A20</v>
      </c>
      <c r="G3390">
        <f>VLOOKUP(Ventas[[#This Row],[CódigoProducto]],Productos[[CódigoProducto]:[Costo de venta]],3,FALSE)</f>
        <v>1725</v>
      </c>
      <c r="H3390">
        <f>VLOOKUP(Ventas[[#This Row],[CódigoProducto]],Productos[[CódigoProducto]:[Costo de venta]],4,FALSE)</f>
        <v>1500</v>
      </c>
    </row>
    <row r="3391" spans="1:8" ht="15.6" thickTop="1" thickBot="1" x14ac:dyDescent="0.35">
      <c r="A3391" s="1">
        <v>41978</v>
      </c>
      <c r="B3391" s="13" t="s">
        <v>63</v>
      </c>
      <c r="C3391" t="s">
        <v>22</v>
      </c>
      <c r="D3391">
        <v>4</v>
      </c>
      <c r="E3391" t="str">
        <f>VLOOKUP(Ventas[[#This Row],[Representante]],Vendedores[],2,FALSE)</f>
        <v>Jaén</v>
      </c>
      <c r="F3391" t="str">
        <f>VLOOKUP(Ventas[[#This Row],[CódigoProducto]],Productos[[CódigoProducto]:[Costo de venta]],2,FALSE)</f>
        <v>Samsung Galaxy S69</v>
      </c>
      <c r="G3391">
        <f>VLOOKUP(Ventas[[#This Row],[CódigoProducto]],Productos[[CódigoProducto]:[Costo de venta]],3,FALSE)</f>
        <v>998.4</v>
      </c>
      <c r="H3391">
        <f>VLOOKUP(Ventas[[#This Row],[CódigoProducto]],Productos[[CódigoProducto]:[Costo de venta]],4,FALSE)</f>
        <v>960</v>
      </c>
    </row>
    <row r="3392" spans="1:8" ht="15.6" thickTop="1" thickBot="1" x14ac:dyDescent="0.35">
      <c r="A3392" s="1">
        <v>41978</v>
      </c>
      <c r="B3392" s="13" t="s">
        <v>64</v>
      </c>
      <c r="C3392" t="s">
        <v>18</v>
      </c>
      <c r="D3392">
        <v>3</v>
      </c>
      <c r="E3392" t="str">
        <f>VLOOKUP(Ventas[[#This Row],[Representante]],Vendedores[],2,FALSE)</f>
        <v>Moyobamba</v>
      </c>
      <c r="F3392" t="str">
        <f>VLOOKUP(Ventas[[#This Row],[CódigoProducto]],Productos[[CódigoProducto]:[Costo de venta]],2,FALSE)</f>
        <v>Apple iPhone 6</v>
      </c>
      <c r="G3392">
        <f>VLOOKUP(Ventas[[#This Row],[CódigoProducto]],Productos[[CódigoProducto]:[Costo de venta]],3,FALSE)</f>
        <v>1312.5</v>
      </c>
      <c r="H3392">
        <f>VLOOKUP(Ventas[[#This Row],[CódigoProducto]],Productos[[CódigoProducto]:[Costo de venta]],4,FALSE)</f>
        <v>1250</v>
      </c>
    </row>
    <row r="3393" spans="1:8" ht="15.6" thickTop="1" thickBot="1" x14ac:dyDescent="0.35">
      <c r="A3393" s="1">
        <v>41978</v>
      </c>
      <c r="B3393" s="13" t="s">
        <v>65</v>
      </c>
      <c r="C3393" t="s">
        <v>13</v>
      </c>
      <c r="D3393">
        <v>3</v>
      </c>
      <c r="E3393" t="str">
        <f>VLOOKUP(Ventas[[#This Row],[Representante]],Vendedores[],2,FALSE)</f>
        <v>Barranca</v>
      </c>
      <c r="F3393" t="str">
        <f>VLOOKUP(Ventas[[#This Row],[CódigoProducto]],Productos[[CódigoProducto]:[Costo de venta]],2,FALSE)</f>
        <v>Xiaomi Redmi Note 9</v>
      </c>
      <c r="G3393">
        <f>VLOOKUP(Ventas[[#This Row],[CódigoProducto]],Productos[[CódigoProducto]:[Costo de venta]],3,FALSE)</f>
        <v>1683</v>
      </c>
      <c r="H3393">
        <f>VLOOKUP(Ventas[[#This Row],[CódigoProducto]],Productos[[CódigoProducto]:[Costo de venta]],4,FALSE)</f>
        <v>1530</v>
      </c>
    </row>
    <row r="3394" spans="1:8" ht="15.6" thickTop="1" thickBot="1" x14ac:dyDescent="0.35">
      <c r="A3394" s="1">
        <v>41978</v>
      </c>
      <c r="B3394" s="13" t="s">
        <v>66</v>
      </c>
      <c r="C3394" t="s">
        <v>24</v>
      </c>
      <c r="D3394">
        <v>8</v>
      </c>
      <c r="E3394" t="str">
        <f>VLOOKUP(Ventas[[#This Row],[Representante]],Vendedores[],2,FALSE)</f>
        <v>Huacho</v>
      </c>
      <c r="F3394" t="str">
        <f>VLOOKUP(Ventas[[#This Row],[CódigoProducto]],Productos[[CódigoProducto]:[Costo de venta]],2,FALSE)</f>
        <v>Samsung Galaxy S5</v>
      </c>
      <c r="G3394">
        <f>VLOOKUP(Ventas[[#This Row],[CódigoProducto]],Productos[[CódigoProducto]:[Costo de venta]],3,FALSE)</f>
        <v>2167.1999999999998</v>
      </c>
      <c r="H3394">
        <f>VLOOKUP(Ventas[[#This Row],[CódigoProducto]],Productos[[CódigoProducto]:[Costo de venta]],4,FALSE)</f>
        <v>1720</v>
      </c>
    </row>
    <row r="3395" spans="1:8" ht="15.6" thickTop="1" thickBot="1" x14ac:dyDescent="0.35">
      <c r="A3395" s="1">
        <v>41978</v>
      </c>
      <c r="B3395" s="13" t="s">
        <v>67</v>
      </c>
      <c r="C3395" t="s">
        <v>15</v>
      </c>
      <c r="D3395">
        <v>2</v>
      </c>
      <c r="E3395" t="str">
        <f>VLOOKUP(Ventas[[#This Row],[Representante]],Vendedores[],2,FALSE)</f>
        <v>Tingo María</v>
      </c>
      <c r="F3395" t="str">
        <f>VLOOKUP(Ventas[[#This Row],[CódigoProducto]],Productos[[CódigoProducto]:[Costo de venta]],2,FALSE)</f>
        <v>Moto G Plus</v>
      </c>
      <c r="G3395">
        <f>VLOOKUP(Ventas[[#This Row],[CódigoProducto]],Productos[[CódigoProducto]:[Costo de venta]],3,FALSE)</f>
        <v>2376</v>
      </c>
      <c r="H3395">
        <f>VLOOKUP(Ventas[[#This Row],[CódigoProducto]],Productos[[CódigoProducto]:[Costo de venta]],4,FALSE)</f>
        <v>2200</v>
      </c>
    </row>
    <row r="3396" spans="1:8" ht="15.6" thickTop="1" thickBot="1" x14ac:dyDescent="0.35">
      <c r="A3396" s="1">
        <v>41978</v>
      </c>
      <c r="B3396" s="13" t="s">
        <v>68</v>
      </c>
      <c r="C3396" t="s">
        <v>20</v>
      </c>
      <c r="D3396">
        <v>1</v>
      </c>
      <c r="E3396" t="str">
        <f>VLOOKUP(Ventas[[#This Row],[Representante]],Vendedores[],2,FALSE)</f>
        <v>Paita</v>
      </c>
      <c r="F3396" t="str">
        <f>VLOOKUP(Ventas[[#This Row],[CódigoProducto]],Productos[[CódigoProducto]:[Costo de venta]],2,FALSE)</f>
        <v>ALCATEL OneTouch</v>
      </c>
      <c r="G3396">
        <f>VLOOKUP(Ventas[[#This Row],[CódigoProducto]],Productos[[CódigoProducto]:[Costo de venta]],3,FALSE)</f>
        <v>1020</v>
      </c>
      <c r="H3396">
        <f>VLOOKUP(Ventas[[#This Row],[CódigoProducto]],Productos[[CódigoProducto]:[Costo de venta]],4,FALSE)</f>
        <v>850</v>
      </c>
    </row>
    <row r="3397" spans="1:8" ht="15.6" thickTop="1" thickBot="1" x14ac:dyDescent="0.35">
      <c r="A3397" s="1">
        <v>41978</v>
      </c>
      <c r="B3397" s="13" t="s">
        <v>62</v>
      </c>
      <c r="C3397" t="s">
        <v>17</v>
      </c>
      <c r="D3397">
        <v>16</v>
      </c>
      <c r="E3397" t="str">
        <f>VLOOKUP(Ventas[[#This Row],[Representante]],Vendedores[],2,FALSE)</f>
        <v>Sullana</v>
      </c>
      <c r="F3397" t="str">
        <f>VLOOKUP(Ventas[[#This Row],[CódigoProducto]],Productos[[CódigoProducto]:[Costo de venta]],2,FALSE)</f>
        <v>BLU Advance 5.0</v>
      </c>
      <c r="G3397">
        <f>VLOOKUP(Ventas[[#This Row],[CódigoProducto]],Productos[[CódigoProducto]:[Costo de venta]],3,FALSE)</f>
        <v>1620</v>
      </c>
      <c r="H3397">
        <f>VLOOKUP(Ventas[[#This Row],[CódigoProducto]],Productos[[CódigoProducto]:[Costo de venta]],4,FALSE)</f>
        <v>1350</v>
      </c>
    </row>
    <row r="3398" spans="1:8" ht="15.6" thickTop="1" thickBot="1" x14ac:dyDescent="0.35">
      <c r="A3398" s="1">
        <v>41978</v>
      </c>
      <c r="B3398" s="13" t="s">
        <v>61</v>
      </c>
      <c r="C3398" t="s">
        <v>24</v>
      </c>
      <c r="D3398">
        <v>3</v>
      </c>
      <c r="E3398" t="str">
        <f>VLOOKUP(Ventas[[#This Row],[Representante]],Vendedores[],2,FALSE)</f>
        <v>Cerro de Pasco</v>
      </c>
      <c r="F3398" t="str">
        <f>VLOOKUP(Ventas[[#This Row],[CódigoProducto]],Productos[[CódigoProducto]:[Costo de venta]],2,FALSE)</f>
        <v>Samsung Galaxy S5</v>
      </c>
      <c r="G3398">
        <f>VLOOKUP(Ventas[[#This Row],[CódigoProducto]],Productos[[CódigoProducto]:[Costo de venta]],3,FALSE)</f>
        <v>2167.1999999999998</v>
      </c>
      <c r="H3398">
        <f>VLOOKUP(Ventas[[#This Row],[CódigoProducto]],Productos[[CódigoProducto]:[Costo de venta]],4,FALSE)</f>
        <v>1720</v>
      </c>
    </row>
    <row r="3399" spans="1:8" ht="15.6" thickTop="1" thickBot="1" x14ac:dyDescent="0.35">
      <c r="A3399" s="1">
        <v>41978</v>
      </c>
      <c r="B3399" s="13" t="s">
        <v>69</v>
      </c>
      <c r="C3399" t="s">
        <v>17</v>
      </c>
      <c r="D3399">
        <v>3</v>
      </c>
      <c r="E3399" t="str">
        <f>VLOOKUP(Ventas[[#This Row],[Representante]],Vendedores[],2,FALSE)</f>
        <v>Satipo</v>
      </c>
      <c r="F3399" t="str">
        <f>VLOOKUP(Ventas[[#This Row],[CódigoProducto]],Productos[[CódigoProducto]:[Costo de venta]],2,FALSE)</f>
        <v>BLU Advance 5.0</v>
      </c>
      <c r="G3399">
        <f>VLOOKUP(Ventas[[#This Row],[CódigoProducto]],Productos[[CódigoProducto]:[Costo de venta]],3,FALSE)</f>
        <v>1620</v>
      </c>
      <c r="H3399">
        <f>VLOOKUP(Ventas[[#This Row],[CódigoProducto]],Productos[[CódigoProducto]:[Costo de venta]],4,FALSE)</f>
        <v>1350</v>
      </c>
    </row>
    <row r="3400" spans="1:8" ht="15.6" thickTop="1" thickBot="1" x14ac:dyDescent="0.35">
      <c r="A3400" s="1">
        <v>41978</v>
      </c>
      <c r="B3400" s="13" t="s">
        <v>70</v>
      </c>
      <c r="C3400" t="s">
        <v>24</v>
      </c>
      <c r="D3400">
        <v>2</v>
      </c>
      <c r="E3400" t="str">
        <f>VLOOKUP(Ventas[[#This Row],[Representante]],Vendedores[],2,FALSE)</f>
        <v>Talara</v>
      </c>
      <c r="F3400" t="str">
        <f>VLOOKUP(Ventas[[#This Row],[CódigoProducto]],Productos[[CódigoProducto]:[Costo de venta]],2,FALSE)</f>
        <v>Samsung Galaxy S5</v>
      </c>
      <c r="G3400">
        <f>VLOOKUP(Ventas[[#This Row],[CódigoProducto]],Productos[[CódigoProducto]:[Costo de venta]],3,FALSE)</f>
        <v>2167.1999999999998</v>
      </c>
      <c r="H3400">
        <f>VLOOKUP(Ventas[[#This Row],[CódigoProducto]],Productos[[CódigoProducto]:[Costo de venta]],4,FALSE)</f>
        <v>1720</v>
      </c>
    </row>
    <row r="3401" spans="1:8" ht="15.6" thickTop="1" thickBot="1" x14ac:dyDescent="0.35">
      <c r="A3401" s="1">
        <v>41978</v>
      </c>
      <c r="B3401" s="13" t="s">
        <v>71</v>
      </c>
      <c r="C3401" t="s">
        <v>14</v>
      </c>
      <c r="D3401">
        <v>3</v>
      </c>
      <c r="E3401" t="str">
        <f>VLOOKUP(Ventas[[#This Row],[Representante]],Vendedores[],2,FALSE)</f>
        <v>Yurimaguas</v>
      </c>
      <c r="F3401" t="str">
        <f>VLOOKUP(Ventas[[#This Row],[CódigoProducto]],Productos[[CódigoProducto]:[Costo de venta]],2,FALSE)</f>
        <v>Samsung Galaxy A20</v>
      </c>
      <c r="G3401">
        <f>VLOOKUP(Ventas[[#This Row],[CódigoProducto]],Productos[[CódigoProducto]:[Costo de venta]],3,FALSE)</f>
        <v>1725</v>
      </c>
      <c r="H3401">
        <f>VLOOKUP(Ventas[[#This Row],[CódigoProducto]],Productos[[CódigoProducto]:[Costo de venta]],4,FALSE)</f>
        <v>1500</v>
      </c>
    </row>
    <row r="3402" spans="1:8" ht="15.6" thickTop="1" thickBot="1" x14ac:dyDescent="0.35">
      <c r="A3402" s="1">
        <v>41978</v>
      </c>
      <c r="B3402" s="13" t="s">
        <v>46</v>
      </c>
      <c r="C3402" t="s">
        <v>19</v>
      </c>
      <c r="D3402">
        <v>2</v>
      </c>
      <c r="E3402" t="str">
        <f>VLOOKUP(Ventas[[#This Row],[Representante]],Vendedores[],2,FALSE)</f>
        <v>Sicuani</v>
      </c>
      <c r="F3402" t="str">
        <f>VLOOKUP(Ventas[[#This Row],[CódigoProducto]],Productos[[CódigoProducto]:[Costo de venta]],2,FALSE)</f>
        <v>ASUS ZenFone 3</v>
      </c>
      <c r="G3402">
        <f>VLOOKUP(Ventas[[#This Row],[CódigoProducto]],Productos[[CódigoProducto]:[Costo de venta]],3,FALSE)</f>
        <v>2013</v>
      </c>
      <c r="H3402">
        <f>VLOOKUP(Ventas[[#This Row],[CódigoProducto]],Productos[[CódigoProducto]:[Costo de venta]],4,FALSE)</f>
        <v>1650</v>
      </c>
    </row>
    <row r="3403" spans="1:8" ht="15.6" thickTop="1" thickBot="1" x14ac:dyDescent="0.35">
      <c r="A3403" s="1">
        <v>41978</v>
      </c>
      <c r="B3403" s="13" t="s">
        <v>72</v>
      </c>
      <c r="C3403" t="s">
        <v>17</v>
      </c>
      <c r="D3403">
        <v>1</v>
      </c>
      <c r="E3403" t="str">
        <f>VLOOKUP(Ventas[[#This Row],[Representante]],Vendedores[],2,FALSE)</f>
        <v>Sechura</v>
      </c>
      <c r="F3403" t="str">
        <f>VLOOKUP(Ventas[[#This Row],[CódigoProducto]],Productos[[CódigoProducto]:[Costo de venta]],2,FALSE)</f>
        <v>BLU Advance 5.0</v>
      </c>
      <c r="G3403">
        <f>VLOOKUP(Ventas[[#This Row],[CódigoProducto]],Productos[[CódigoProducto]:[Costo de venta]],3,FALSE)</f>
        <v>1620</v>
      </c>
      <c r="H3403">
        <f>VLOOKUP(Ventas[[#This Row],[CódigoProducto]],Productos[[CódigoProducto]:[Costo de venta]],4,FALSE)</f>
        <v>1350</v>
      </c>
    </row>
    <row r="3404" spans="1:8" ht="15.6" thickTop="1" thickBot="1" x14ac:dyDescent="0.35">
      <c r="A3404" s="1">
        <v>41978</v>
      </c>
      <c r="B3404" s="13" t="s">
        <v>73</v>
      </c>
      <c r="C3404" t="s">
        <v>21</v>
      </c>
      <c r="D3404">
        <v>3</v>
      </c>
      <c r="E3404" t="str">
        <f>VLOOKUP(Ventas[[#This Row],[Representante]],Vendedores[],2,FALSE)</f>
        <v>Puerto Maldonado</v>
      </c>
      <c r="F3404" t="str">
        <f>VLOOKUP(Ventas[[#This Row],[CódigoProducto]],Productos[[CódigoProducto]:[Costo de venta]],2,FALSE)</f>
        <v>BLU Studio X8</v>
      </c>
      <c r="G3404">
        <f>VLOOKUP(Ventas[[#This Row],[CódigoProducto]],Productos[[CódigoProducto]:[Costo de venta]],3,FALSE)</f>
        <v>1012</v>
      </c>
      <c r="H3404">
        <f>VLOOKUP(Ventas[[#This Row],[CódigoProducto]],Productos[[CódigoProducto]:[Costo de venta]],4,FALSE)</f>
        <v>920</v>
      </c>
    </row>
    <row r="3405" spans="1:8" ht="15.6" thickTop="1" thickBot="1" x14ac:dyDescent="0.35">
      <c r="A3405" s="1">
        <v>41978</v>
      </c>
      <c r="B3405" s="13" t="s">
        <v>74</v>
      </c>
      <c r="C3405" t="s">
        <v>21</v>
      </c>
      <c r="D3405">
        <v>2</v>
      </c>
      <c r="E3405" t="str">
        <f>VLOOKUP(Ventas[[#This Row],[Representante]],Vendedores[],2,FALSE)</f>
        <v>Huánuco</v>
      </c>
      <c r="F3405" t="str">
        <f>VLOOKUP(Ventas[[#This Row],[CódigoProducto]],Productos[[CódigoProducto]:[Costo de venta]],2,FALSE)</f>
        <v>BLU Studio X8</v>
      </c>
      <c r="G3405">
        <f>VLOOKUP(Ventas[[#This Row],[CódigoProducto]],Productos[[CódigoProducto]:[Costo de venta]],3,FALSE)</f>
        <v>1012</v>
      </c>
      <c r="H3405">
        <f>VLOOKUP(Ventas[[#This Row],[CódigoProducto]],Productos[[CódigoProducto]:[Costo de venta]],4,FALSE)</f>
        <v>920</v>
      </c>
    </row>
    <row r="3406" spans="1:8" ht="15.6" thickTop="1" thickBot="1" x14ac:dyDescent="0.35">
      <c r="A3406" s="1">
        <v>41978</v>
      </c>
      <c r="B3406" s="13" t="s">
        <v>75</v>
      </c>
      <c r="C3406" t="s">
        <v>14</v>
      </c>
      <c r="D3406">
        <v>2</v>
      </c>
      <c r="E3406" t="str">
        <f>VLOOKUP(Ventas[[#This Row],[Representante]],Vendedores[],2,FALSE)</f>
        <v>Tarapoto</v>
      </c>
      <c r="F3406" t="str">
        <f>VLOOKUP(Ventas[[#This Row],[CódigoProducto]],Productos[[CódigoProducto]:[Costo de venta]],2,FALSE)</f>
        <v>Samsung Galaxy A20</v>
      </c>
      <c r="G3406">
        <f>VLOOKUP(Ventas[[#This Row],[CódigoProducto]],Productos[[CódigoProducto]:[Costo de venta]],3,FALSE)</f>
        <v>1725</v>
      </c>
      <c r="H3406">
        <f>VLOOKUP(Ventas[[#This Row],[CódigoProducto]],Productos[[CódigoProducto]:[Costo de venta]],4,FALSE)</f>
        <v>1500</v>
      </c>
    </row>
    <row r="3407" spans="1:8" ht="15.6" thickTop="1" thickBot="1" x14ac:dyDescent="0.35">
      <c r="A3407" s="1">
        <v>41978</v>
      </c>
      <c r="B3407" s="13" t="s">
        <v>76</v>
      </c>
      <c r="C3407" t="s">
        <v>20</v>
      </c>
      <c r="D3407">
        <v>2</v>
      </c>
      <c r="E3407" t="str">
        <f>VLOOKUP(Ventas[[#This Row],[Representante]],Vendedores[],2,FALSE)</f>
        <v>Chepén</v>
      </c>
      <c r="F3407" t="str">
        <f>VLOOKUP(Ventas[[#This Row],[CódigoProducto]],Productos[[CódigoProducto]:[Costo de venta]],2,FALSE)</f>
        <v>ALCATEL OneTouch</v>
      </c>
      <c r="G3407">
        <f>VLOOKUP(Ventas[[#This Row],[CódigoProducto]],Productos[[CódigoProducto]:[Costo de venta]],3,FALSE)</f>
        <v>1020</v>
      </c>
      <c r="H3407">
        <f>VLOOKUP(Ventas[[#This Row],[CódigoProducto]],Productos[[CódigoProducto]:[Costo de venta]],4,FALSE)</f>
        <v>850</v>
      </c>
    </row>
    <row r="3408" spans="1:8" ht="15.6" thickTop="1" thickBot="1" x14ac:dyDescent="0.35">
      <c r="A3408" s="1">
        <v>41978</v>
      </c>
      <c r="B3408" s="13" t="s">
        <v>77</v>
      </c>
      <c r="C3408" t="s">
        <v>24</v>
      </c>
      <c r="D3408">
        <v>2</v>
      </c>
      <c r="E3408" t="str">
        <f>VLOOKUP(Ventas[[#This Row],[Representante]],Vendedores[],2,FALSE)</f>
        <v>Moquegua</v>
      </c>
      <c r="F3408" t="str">
        <f>VLOOKUP(Ventas[[#This Row],[CódigoProducto]],Productos[[CódigoProducto]:[Costo de venta]],2,FALSE)</f>
        <v>Samsung Galaxy S5</v>
      </c>
      <c r="G3408">
        <f>VLOOKUP(Ventas[[#This Row],[CódigoProducto]],Productos[[CódigoProducto]:[Costo de venta]],3,FALSE)</f>
        <v>2167.1999999999998</v>
      </c>
      <c r="H3408">
        <f>VLOOKUP(Ventas[[#This Row],[CódigoProducto]],Productos[[CódigoProducto]:[Costo de venta]],4,FALSE)</f>
        <v>1720</v>
      </c>
    </row>
    <row r="3409" spans="1:8" ht="15.6" thickTop="1" thickBot="1" x14ac:dyDescent="0.35">
      <c r="A3409" s="1">
        <v>41978</v>
      </c>
      <c r="B3409" s="13" t="s">
        <v>78</v>
      </c>
      <c r="C3409" t="s">
        <v>17</v>
      </c>
      <c r="D3409">
        <v>19</v>
      </c>
      <c r="E3409" t="str">
        <f>VLOOKUP(Ventas[[#This Row],[Representante]],Vendedores[],2,FALSE)</f>
        <v>Tarma</v>
      </c>
      <c r="F3409" t="str">
        <f>VLOOKUP(Ventas[[#This Row],[CódigoProducto]],Productos[[CódigoProducto]:[Costo de venta]],2,FALSE)</f>
        <v>BLU Advance 5.0</v>
      </c>
      <c r="G3409">
        <f>VLOOKUP(Ventas[[#This Row],[CódigoProducto]],Productos[[CódigoProducto]:[Costo de venta]],3,FALSE)</f>
        <v>1620</v>
      </c>
      <c r="H3409">
        <f>VLOOKUP(Ventas[[#This Row],[CódigoProducto]],Productos[[CódigoProducto]:[Costo de venta]],4,FALSE)</f>
        <v>1350</v>
      </c>
    </row>
    <row r="3410" spans="1:8" ht="15.6" thickTop="1" thickBot="1" x14ac:dyDescent="0.35">
      <c r="A3410" s="1">
        <v>41978</v>
      </c>
      <c r="B3410" s="13" t="s">
        <v>79</v>
      </c>
      <c r="C3410" t="s">
        <v>15</v>
      </c>
      <c r="D3410">
        <v>25</v>
      </c>
      <c r="E3410" t="str">
        <f>VLOOKUP(Ventas[[#This Row],[Representante]],Vendedores[],2,FALSE)</f>
        <v>Ayacucho</v>
      </c>
      <c r="F3410" t="str">
        <f>VLOOKUP(Ventas[[#This Row],[CódigoProducto]],Productos[[CódigoProducto]:[Costo de venta]],2,FALSE)</f>
        <v>Moto G Plus</v>
      </c>
      <c r="G3410">
        <f>VLOOKUP(Ventas[[#This Row],[CódigoProducto]],Productos[[CódigoProducto]:[Costo de venta]],3,FALSE)</f>
        <v>2376</v>
      </c>
      <c r="H3410">
        <f>VLOOKUP(Ventas[[#This Row],[CódigoProducto]],Productos[[CódigoProducto]:[Costo de venta]],4,FALSE)</f>
        <v>2200</v>
      </c>
    </row>
    <row r="3411" spans="1:8" ht="15.6" thickTop="1" thickBot="1" x14ac:dyDescent="0.35">
      <c r="A3411" s="1">
        <v>41978</v>
      </c>
      <c r="B3411" s="13" t="s">
        <v>80</v>
      </c>
      <c r="C3411" t="s">
        <v>22</v>
      </c>
      <c r="D3411">
        <v>2</v>
      </c>
      <c r="E3411" t="str">
        <f>VLOOKUP(Ventas[[#This Row],[Representante]],Vendedores[],2,FALSE)</f>
        <v>Tacna</v>
      </c>
      <c r="F3411" t="str">
        <f>VLOOKUP(Ventas[[#This Row],[CódigoProducto]],Productos[[CódigoProducto]:[Costo de venta]],2,FALSE)</f>
        <v>Samsung Galaxy S69</v>
      </c>
      <c r="G3411">
        <f>VLOOKUP(Ventas[[#This Row],[CódigoProducto]],Productos[[CódigoProducto]:[Costo de venta]],3,FALSE)</f>
        <v>998.4</v>
      </c>
      <c r="H3411">
        <f>VLOOKUP(Ventas[[#This Row],[CódigoProducto]],Productos[[CódigoProducto]:[Costo de venta]],4,FALSE)</f>
        <v>960</v>
      </c>
    </row>
    <row r="3412" spans="1:8" ht="15.6" thickTop="1" thickBot="1" x14ac:dyDescent="0.35">
      <c r="A3412" s="1">
        <v>41978</v>
      </c>
      <c r="B3412" s="13" t="s">
        <v>81</v>
      </c>
      <c r="C3412" t="s">
        <v>21</v>
      </c>
      <c r="D3412">
        <v>10</v>
      </c>
      <c r="E3412" t="str">
        <f>VLOOKUP(Ventas[[#This Row],[Representante]],Vendedores[],2,FALSE)</f>
        <v>Huacho</v>
      </c>
      <c r="F3412" t="str">
        <f>VLOOKUP(Ventas[[#This Row],[CódigoProducto]],Productos[[CódigoProducto]:[Costo de venta]],2,FALSE)</f>
        <v>BLU Studio X8</v>
      </c>
      <c r="G3412">
        <f>VLOOKUP(Ventas[[#This Row],[CódigoProducto]],Productos[[CódigoProducto]:[Costo de venta]],3,FALSE)</f>
        <v>1012</v>
      </c>
      <c r="H3412">
        <f>VLOOKUP(Ventas[[#This Row],[CódigoProducto]],Productos[[CódigoProducto]:[Costo de venta]],4,FALSE)</f>
        <v>920</v>
      </c>
    </row>
    <row r="3413" spans="1:8" ht="15.6" thickTop="1" thickBot="1" x14ac:dyDescent="0.35">
      <c r="A3413" s="1">
        <v>41978</v>
      </c>
      <c r="B3413" s="13" t="s">
        <v>44</v>
      </c>
      <c r="C3413" t="s">
        <v>23</v>
      </c>
      <c r="D3413">
        <v>1</v>
      </c>
      <c r="E3413" t="str">
        <f>VLOOKUP(Ventas[[#This Row],[Representante]],Vendedores[],2,FALSE)</f>
        <v>Iquitos</v>
      </c>
      <c r="F3413" t="str">
        <f>VLOOKUP(Ventas[[#This Row],[CódigoProducto]],Productos[[CódigoProducto]:[Costo de venta]],2,FALSE)</f>
        <v>Samsung Galaxy J7</v>
      </c>
      <c r="G3413">
        <f>VLOOKUP(Ventas[[#This Row],[CódigoProducto]],Productos[[CódigoProducto]:[Costo de venta]],3,FALSE)</f>
        <v>2016.5</v>
      </c>
      <c r="H3413">
        <f>VLOOKUP(Ventas[[#This Row],[CódigoProducto]],Productos[[CódigoProducto]:[Costo de venta]],4,FALSE)</f>
        <v>1850</v>
      </c>
    </row>
    <row r="3414" spans="1:8" ht="15.6" thickTop="1" thickBot="1" x14ac:dyDescent="0.35">
      <c r="A3414" s="1">
        <v>41978</v>
      </c>
      <c r="B3414" s="13" t="s">
        <v>82</v>
      </c>
      <c r="C3414" t="s">
        <v>24</v>
      </c>
      <c r="D3414">
        <v>1</v>
      </c>
      <c r="E3414" t="str">
        <f>VLOOKUP(Ventas[[#This Row],[Representante]],Vendedores[],2,FALSE)</f>
        <v>Moquegua</v>
      </c>
      <c r="F3414" t="str">
        <f>VLOOKUP(Ventas[[#This Row],[CódigoProducto]],Productos[[CódigoProducto]:[Costo de venta]],2,FALSE)</f>
        <v>Samsung Galaxy S5</v>
      </c>
      <c r="G3414">
        <f>VLOOKUP(Ventas[[#This Row],[CódigoProducto]],Productos[[CódigoProducto]:[Costo de venta]],3,FALSE)</f>
        <v>2167.1999999999998</v>
      </c>
      <c r="H3414">
        <f>VLOOKUP(Ventas[[#This Row],[CódigoProducto]],Productos[[CódigoProducto]:[Costo de venta]],4,FALSE)</f>
        <v>1720</v>
      </c>
    </row>
    <row r="3415" spans="1:8" ht="15.6" thickTop="1" thickBot="1" x14ac:dyDescent="0.35">
      <c r="A3415" s="1">
        <v>41978</v>
      </c>
      <c r="B3415" s="13" t="s">
        <v>83</v>
      </c>
      <c r="C3415" t="s">
        <v>18</v>
      </c>
      <c r="D3415">
        <v>2</v>
      </c>
      <c r="E3415" t="str">
        <f>VLOOKUP(Ventas[[#This Row],[Representante]],Vendedores[],2,FALSE)</f>
        <v>Huaraz</v>
      </c>
      <c r="F3415" t="str">
        <f>VLOOKUP(Ventas[[#This Row],[CódigoProducto]],Productos[[CódigoProducto]:[Costo de venta]],2,FALSE)</f>
        <v>Apple iPhone 6</v>
      </c>
      <c r="G3415">
        <f>VLOOKUP(Ventas[[#This Row],[CódigoProducto]],Productos[[CódigoProducto]:[Costo de venta]],3,FALSE)</f>
        <v>1312.5</v>
      </c>
      <c r="H3415">
        <f>VLOOKUP(Ventas[[#This Row],[CódigoProducto]],Productos[[CódigoProducto]:[Costo de venta]],4,FALSE)</f>
        <v>1250</v>
      </c>
    </row>
    <row r="3416" spans="1:8" ht="15.6" thickTop="1" thickBot="1" x14ac:dyDescent="0.35">
      <c r="A3416" s="1">
        <v>41978</v>
      </c>
      <c r="B3416" s="13" t="s">
        <v>84</v>
      </c>
      <c r="C3416" t="s">
        <v>17</v>
      </c>
      <c r="D3416">
        <v>1</v>
      </c>
      <c r="E3416" t="str">
        <f>VLOOKUP(Ventas[[#This Row],[Representante]],Vendedores[],2,FALSE)</f>
        <v>Trujillo</v>
      </c>
      <c r="F3416" t="str">
        <f>VLOOKUP(Ventas[[#This Row],[CódigoProducto]],Productos[[CódigoProducto]:[Costo de venta]],2,FALSE)</f>
        <v>BLU Advance 5.0</v>
      </c>
      <c r="G3416">
        <f>VLOOKUP(Ventas[[#This Row],[CódigoProducto]],Productos[[CódigoProducto]:[Costo de venta]],3,FALSE)</f>
        <v>1620</v>
      </c>
      <c r="H3416">
        <f>VLOOKUP(Ventas[[#This Row],[CódigoProducto]],Productos[[CódigoProducto]:[Costo de venta]],4,FALSE)</f>
        <v>1350</v>
      </c>
    </row>
    <row r="3417" spans="1:8" ht="15.6" thickTop="1" thickBot="1" x14ac:dyDescent="0.35">
      <c r="A3417" s="1">
        <v>41978</v>
      </c>
      <c r="B3417" s="13" t="s">
        <v>85</v>
      </c>
      <c r="C3417" t="s">
        <v>21</v>
      </c>
      <c r="D3417">
        <v>24</v>
      </c>
      <c r="E3417" t="str">
        <f>VLOOKUP(Ventas[[#This Row],[Representante]],Vendedores[],2,FALSE)</f>
        <v>Jauja</v>
      </c>
      <c r="F3417" t="str">
        <f>VLOOKUP(Ventas[[#This Row],[CódigoProducto]],Productos[[CódigoProducto]:[Costo de venta]],2,FALSE)</f>
        <v>BLU Studio X8</v>
      </c>
      <c r="G3417">
        <f>VLOOKUP(Ventas[[#This Row],[CódigoProducto]],Productos[[CódigoProducto]:[Costo de venta]],3,FALSE)</f>
        <v>1012</v>
      </c>
      <c r="H3417">
        <f>VLOOKUP(Ventas[[#This Row],[CódigoProducto]],Productos[[CódigoProducto]:[Costo de venta]],4,FALSE)</f>
        <v>920</v>
      </c>
    </row>
    <row r="3418" spans="1:8" ht="15.6" thickTop="1" thickBot="1" x14ac:dyDescent="0.35">
      <c r="A3418" s="1">
        <v>41978</v>
      </c>
      <c r="B3418" s="13" t="s">
        <v>86</v>
      </c>
      <c r="C3418" t="s">
        <v>16</v>
      </c>
      <c r="D3418">
        <v>1</v>
      </c>
      <c r="E3418" t="str">
        <f>VLOOKUP(Ventas[[#This Row],[Representante]],Vendedores[],2,FALSE)</f>
        <v>Puerto Maldonado</v>
      </c>
      <c r="F3418" t="str">
        <f>VLOOKUP(Ventas[[#This Row],[CódigoProducto]],Productos[[CódigoProducto]:[Costo de venta]],2,FALSE)</f>
        <v>Huawei Nexus 6P</v>
      </c>
      <c r="G3418">
        <f>VLOOKUP(Ventas[[#This Row],[CódigoProducto]],Productos[[CódigoProducto]:[Costo de venta]],3,FALSE)</f>
        <v>1624</v>
      </c>
      <c r="H3418">
        <f>VLOOKUP(Ventas[[#This Row],[CódigoProducto]],Productos[[CódigoProducto]:[Costo de venta]],4,FALSE)</f>
        <v>1450</v>
      </c>
    </row>
    <row r="3419" spans="1:8" ht="15.6" thickTop="1" thickBot="1" x14ac:dyDescent="0.35">
      <c r="A3419" s="1">
        <v>41978</v>
      </c>
      <c r="B3419" s="13" t="s">
        <v>36</v>
      </c>
      <c r="C3419" t="s">
        <v>17</v>
      </c>
      <c r="D3419">
        <v>2</v>
      </c>
      <c r="E3419" t="str">
        <f>VLOOKUP(Ventas[[#This Row],[Representante]],Vendedores[],2,FALSE)</f>
        <v>Barranca</v>
      </c>
      <c r="F3419" t="str">
        <f>VLOOKUP(Ventas[[#This Row],[CódigoProducto]],Productos[[CódigoProducto]:[Costo de venta]],2,FALSE)</f>
        <v>BLU Advance 5.0</v>
      </c>
      <c r="G3419">
        <f>VLOOKUP(Ventas[[#This Row],[CódigoProducto]],Productos[[CódigoProducto]:[Costo de venta]],3,FALSE)</f>
        <v>1620</v>
      </c>
      <c r="H3419">
        <f>VLOOKUP(Ventas[[#This Row],[CódigoProducto]],Productos[[CódigoProducto]:[Costo de venta]],4,FALSE)</f>
        <v>1350</v>
      </c>
    </row>
    <row r="3420" spans="1:8" ht="15.6" thickTop="1" thickBot="1" x14ac:dyDescent="0.35">
      <c r="A3420" s="1">
        <v>41979</v>
      </c>
      <c r="B3420" s="13" t="s">
        <v>87</v>
      </c>
      <c r="C3420" t="s">
        <v>14</v>
      </c>
      <c r="D3420">
        <v>1</v>
      </c>
      <c r="E3420" t="str">
        <f>VLOOKUP(Ventas[[#This Row],[Representante]],Vendedores[],2,FALSE)</f>
        <v>Tumbes</v>
      </c>
      <c r="F3420" t="str">
        <f>VLOOKUP(Ventas[[#This Row],[CódigoProducto]],Productos[[CódigoProducto]:[Costo de venta]],2,FALSE)</f>
        <v>Samsung Galaxy A20</v>
      </c>
      <c r="G3420">
        <f>VLOOKUP(Ventas[[#This Row],[CódigoProducto]],Productos[[CódigoProducto]:[Costo de venta]],3,FALSE)</f>
        <v>1725</v>
      </c>
      <c r="H3420">
        <f>VLOOKUP(Ventas[[#This Row],[CódigoProducto]],Productos[[CódigoProducto]:[Costo de venta]],4,FALSE)</f>
        <v>1500</v>
      </c>
    </row>
    <row r="3421" spans="1:8" ht="15.6" thickTop="1" thickBot="1" x14ac:dyDescent="0.35">
      <c r="A3421" s="1">
        <v>41979</v>
      </c>
      <c r="B3421" s="13" t="s">
        <v>88</v>
      </c>
      <c r="C3421" t="s">
        <v>17</v>
      </c>
      <c r="D3421">
        <v>3</v>
      </c>
      <c r="E3421" t="str">
        <f>VLOOKUP(Ventas[[#This Row],[Representante]],Vendedores[],2,FALSE)</f>
        <v>Talara</v>
      </c>
      <c r="F3421" t="str">
        <f>VLOOKUP(Ventas[[#This Row],[CódigoProducto]],Productos[[CódigoProducto]:[Costo de venta]],2,FALSE)</f>
        <v>BLU Advance 5.0</v>
      </c>
      <c r="G3421">
        <f>VLOOKUP(Ventas[[#This Row],[CódigoProducto]],Productos[[CódigoProducto]:[Costo de venta]],3,FALSE)</f>
        <v>1620</v>
      </c>
      <c r="H3421">
        <f>VLOOKUP(Ventas[[#This Row],[CódigoProducto]],Productos[[CódigoProducto]:[Costo de venta]],4,FALSE)</f>
        <v>1350</v>
      </c>
    </row>
    <row r="3422" spans="1:8" ht="15.6" thickTop="1" thickBot="1" x14ac:dyDescent="0.35">
      <c r="A3422" s="1">
        <v>41979</v>
      </c>
      <c r="B3422" s="13" t="s">
        <v>89</v>
      </c>
      <c r="C3422" t="s">
        <v>24</v>
      </c>
      <c r="D3422">
        <v>2</v>
      </c>
      <c r="E3422" t="str">
        <f>VLOOKUP(Ventas[[#This Row],[Representante]],Vendedores[],2,FALSE)</f>
        <v>Paita</v>
      </c>
      <c r="F3422" t="str">
        <f>VLOOKUP(Ventas[[#This Row],[CódigoProducto]],Productos[[CódigoProducto]:[Costo de venta]],2,FALSE)</f>
        <v>Samsung Galaxy S5</v>
      </c>
      <c r="G3422">
        <f>VLOOKUP(Ventas[[#This Row],[CódigoProducto]],Productos[[CódigoProducto]:[Costo de venta]],3,FALSE)</f>
        <v>2167.1999999999998</v>
      </c>
      <c r="H3422">
        <f>VLOOKUP(Ventas[[#This Row],[CódigoProducto]],Productos[[CódigoProducto]:[Costo de venta]],4,FALSE)</f>
        <v>1720</v>
      </c>
    </row>
    <row r="3423" spans="1:8" ht="15.6" thickTop="1" thickBot="1" x14ac:dyDescent="0.35">
      <c r="A3423" s="1">
        <v>41979</v>
      </c>
      <c r="B3423" s="13" t="s">
        <v>41</v>
      </c>
      <c r="C3423" t="s">
        <v>24</v>
      </c>
      <c r="D3423">
        <v>1</v>
      </c>
      <c r="E3423" t="str">
        <f>VLOOKUP(Ventas[[#This Row],[Representante]],Vendedores[],2,FALSE)</f>
        <v>Chincha</v>
      </c>
      <c r="F3423" t="str">
        <f>VLOOKUP(Ventas[[#This Row],[CódigoProducto]],Productos[[CódigoProducto]:[Costo de venta]],2,FALSE)</f>
        <v>Samsung Galaxy S5</v>
      </c>
      <c r="G3423">
        <f>VLOOKUP(Ventas[[#This Row],[CódigoProducto]],Productos[[CódigoProducto]:[Costo de venta]],3,FALSE)</f>
        <v>2167.1999999999998</v>
      </c>
      <c r="H3423">
        <f>VLOOKUP(Ventas[[#This Row],[CódigoProducto]],Productos[[CódigoProducto]:[Costo de venta]],4,FALSE)</f>
        <v>1720</v>
      </c>
    </row>
    <row r="3424" spans="1:8" ht="15.6" thickTop="1" thickBot="1" x14ac:dyDescent="0.35">
      <c r="A3424" s="1">
        <v>41979</v>
      </c>
      <c r="B3424" s="13" t="s">
        <v>90</v>
      </c>
      <c r="C3424" t="s">
        <v>17</v>
      </c>
      <c r="D3424">
        <v>1</v>
      </c>
      <c r="E3424" t="str">
        <f>VLOOKUP(Ventas[[#This Row],[Representante]],Vendedores[],2,FALSE)</f>
        <v>Chimbote</v>
      </c>
      <c r="F3424" t="str">
        <f>VLOOKUP(Ventas[[#This Row],[CódigoProducto]],Productos[[CódigoProducto]:[Costo de venta]],2,FALSE)</f>
        <v>BLU Advance 5.0</v>
      </c>
      <c r="G3424">
        <f>VLOOKUP(Ventas[[#This Row],[CódigoProducto]],Productos[[CódigoProducto]:[Costo de venta]],3,FALSE)</f>
        <v>1620</v>
      </c>
      <c r="H3424">
        <f>VLOOKUP(Ventas[[#This Row],[CódigoProducto]],Productos[[CódigoProducto]:[Costo de venta]],4,FALSE)</f>
        <v>1350</v>
      </c>
    </row>
    <row r="3425" spans="1:8" ht="15.6" thickTop="1" thickBot="1" x14ac:dyDescent="0.35">
      <c r="A3425" s="1">
        <v>41979</v>
      </c>
      <c r="B3425" s="13" t="s">
        <v>91</v>
      </c>
      <c r="C3425" t="s">
        <v>18</v>
      </c>
      <c r="D3425">
        <v>2</v>
      </c>
      <c r="E3425" t="str">
        <f>VLOOKUP(Ventas[[#This Row],[Representante]],Vendedores[],2,FALSE)</f>
        <v>Ica</v>
      </c>
      <c r="F3425" t="str">
        <f>VLOOKUP(Ventas[[#This Row],[CódigoProducto]],Productos[[CódigoProducto]:[Costo de venta]],2,FALSE)</f>
        <v>Apple iPhone 6</v>
      </c>
      <c r="G3425">
        <f>VLOOKUP(Ventas[[#This Row],[CódigoProducto]],Productos[[CódigoProducto]:[Costo de venta]],3,FALSE)</f>
        <v>1312.5</v>
      </c>
      <c r="H3425">
        <f>VLOOKUP(Ventas[[#This Row],[CódigoProducto]],Productos[[CódigoProducto]:[Costo de venta]],4,FALSE)</f>
        <v>1250</v>
      </c>
    </row>
    <row r="3426" spans="1:8" ht="15.6" thickTop="1" thickBot="1" x14ac:dyDescent="0.35">
      <c r="A3426" s="1">
        <v>41979</v>
      </c>
      <c r="B3426" s="13" t="s">
        <v>42</v>
      </c>
      <c r="C3426" t="s">
        <v>17</v>
      </c>
      <c r="D3426">
        <v>3</v>
      </c>
      <c r="E3426" t="str">
        <f>VLOOKUP(Ventas[[#This Row],[Representante]],Vendedores[],2,FALSE)</f>
        <v>Huánuco</v>
      </c>
      <c r="F3426" t="str">
        <f>VLOOKUP(Ventas[[#This Row],[CódigoProducto]],Productos[[CódigoProducto]:[Costo de venta]],2,FALSE)</f>
        <v>BLU Advance 5.0</v>
      </c>
      <c r="G3426">
        <f>VLOOKUP(Ventas[[#This Row],[CódigoProducto]],Productos[[CódigoProducto]:[Costo de venta]],3,FALSE)</f>
        <v>1620</v>
      </c>
      <c r="H3426">
        <f>VLOOKUP(Ventas[[#This Row],[CódigoProducto]],Productos[[CódigoProducto]:[Costo de venta]],4,FALSE)</f>
        <v>1350</v>
      </c>
    </row>
    <row r="3427" spans="1:8" ht="15.6" thickTop="1" thickBot="1" x14ac:dyDescent="0.35">
      <c r="A3427" s="1">
        <v>41979</v>
      </c>
      <c r="B3427" s="13" t="s">
        <v>92</v>
      </c>
      <c r="C3427" t="s">
        <v>19</v>
      </c>
      <c r="D3427">
        <v>2</v>
      </c>
      <c r="E3427" t="str">
        <f>VLOOKUP(Ventas[[#This Row],[Representante]],Vendedores[],2,FALSE)</f>
        <v>Arequipa</v>
      </c>
      <c r="F3427" t="str">
        <f>VLOOKUP(Ventas[[#This Row],[CódigoProducto]],Productos[[CódigoProducto]:[Costo de venta]],2,FALSE)</f>
        <v>ASUS ZenFone 3</v>
      </c>
      <c r="G3427">
        <f>VLOOKUP(Ventas[[#This Row],[CódigoProducto]],Productos[[CódigoProducto]:[Costo de venta]],3,FALSE)</f>
        <v>2013</v>
      </c>
      <c r="H3427">
        <f>VLOOKUP(Ventas[[#This Row],[CódigoProducto]],Productos[[CódigoProducto]:[Costo de venta]],4,FALSE)</f>
        <v>1650</v>
      </c>
    </row>
    <row r="3428" spans="1:8" ht="15.6" thickTop="1" thickBot="1" x14ac:dyDescent="0.35">
      <c r="A3428" s="1">
        <v>41979</v>
      </c>
      <c r="B3428" s="13" t="s">
        <v>93</v>
      </c>
      <c r="C3428" t="s">
        <v>15</v>
      </c>
      <c r="D3428">
        <v>3</v>
      </c>
      <c r="E3428" t="str">
        <f>VLOOKUP(Ventas[[#This Row],[Representante]],Vendedores[],2,FALSE)</f>
        <v>Cajamarca</v>
      </c>
      <c r="F3428" t="str">
        <f>VLOOKUP(Ventas[[#This Row],[CódigoProducto]],Productos[[CódigoProducto]:[Costo de venta]],2,FALSE)</f>
        <v>Moto G Plus</v>
      </c>
      <c r="G3428">
        <f>VLOOKUP(Ventas[[#This Row],[CódigoProducto]],Productos[[CódigoProducto]:[Costo de venta]],3,FALSE)</f>
        <v>2376</v>
      </c>
      <c r="H3428">
        <f>VLOOKUP(Ventas[[#This Row],[CódigoProducto]],Productos[[CódigoProducto]:[Costo de venta]],4,FALSE)</f>
        <v>2200</v>
      </c>
    </row>
    <row r="3429" spans="1:8" ht="15.6" thickTop="1" thickBot="1" x14ac:dyDescent="0.35">
      <c r="A3429" s="1">
        <v>41979</v>
      </c>
      <c r="B3429" s="13" t="s">
        <v>35</v>
      </c>
      <c r="C3429" t="s">
        <v>15</v>
      </c>
      <c r="D3429">
        <v>25</v>
      </c>
      <c r="E3429" t="str">
        <f>VLOOKUP(Ventas[[#This Row],[Representante]],Vendedores[],2,FALSE)</f>
        <v>Huancayo</v>
      </c>
      <c r="F3429" t="str">
        <f>VLOOKUP(Ventas[[#This Row],[CódigoProducto]],Productos[[CódigoProducto]:[Costo de venta]],2,FALSE)</f>
        <v>Moto G Plus</v>
      </c>
      <c r="G3429">
        <f>VLOOKUP(Ventas[[#This Row],[CódigoProducto]],Productos[[CódigoProducto]:[Costo de venta]],3,FALSE)</f>
        <v>2376</v>
      </c>
      <c r="H3429">
        <f>VLOOKUP(Ventas[[#This Row],[CódigoProducto]],Productos[[CódigoProducto]:[Costo de venta]],4,FALSE)</f>
        <v>2200</v>
      </c>
    </row>
    <row r="3430" spans="1:8" ht="15.6" thickTop="1" thickBot="1" x14ac:dyDescent="0.35">
      <c r="A3430" s="1">
        <v>41979</v>
      </c>
      <c r="B3430" s="13" t="s">
        <v>94</v>
      </c>
      <c r="C3430" t="s">
        <v>22</v>
      </c>
      <c r="D3430">
        <v>3</v>
      </c>
      <c r="E3430" t="str">
        <f>VLOOKUP(Ventas[[#This Row],[Representante]],Vendedores[],2,FALSE)</f>
        <v>Piura</v>
      </c>
      <c r="F3430" t="str">
        <f>VLOOKUP(Ventas[[#This Row],[CódigoProducto]],Productos[[CódigoProducto]:[Costo de venta]],2,FALSE)</f>
        <v>Samsung Galaxy S69</v>
      </c>
      <c r="G3430">
        <f>VLOOKUP(Ventas[[#This Row],[CódigoProducto]],Productos[[CódigoProducto]:[Costo de venta]],3,FALSE)</f>
        <v>998.4</v>
      </c>
      <c r="H3430">
        <f>VLOOKUP(Ventas[[#This Row],[CódigoProducto]],Productos[[CódigoProducto]:[Costo de venta]],4,FALSE)</f>
        <v>960</v>
      </c>
    </row>
    <row r="3431" spans="1:8" ht="15.6" thickTop="1" thickBot="1" x14ac:dyDescent="0.35">
      <c r="A3431" s="1">
        <v>41979</v>
      </c>
      <c r="B3431" s="13" t="s">
        <v>95</v>
      </c>
      <c r="C3431" t="s">
        <v>14</v>
      </c>
      <c r="D3431">
        <v>3</v>
      </c>
      <c r="E3431" t="str">
        <f>VLOOKUP(Ventas[[#This Row],[Representante]],Vendedores[],2,FALSE)</f>
        <v>Chepén</v>
      </c>
      <c r="F3431" t="str">
        <f>VLOOKUP(Ventas[[#This Row],[CódigoProducto]],Productos[[CódigoProducto]:[Costo de venta]],2,FALSE)</f>
        <v>Samsung Galaxy A20</v>
      </c>
      <c r="G3431">
        <f>VLOOKUP(Ventas[[#This Row],[CódigoProducto]],Productos[[CódigoProducto]:[Costo de venta]],3,FALSE)</f>
        <v>1725</v>
      </c>
      <c r="H3431">
        <f>VLOOKUP(Ventas[[#This Row],[CódigoProducto]],Productos[[CódigoProducto]:[Costo de venta]],4,FALSE)</f>
        <v>1500</v>
      </c>
    </row>
    <row r="3432" spans="1:8" ht="15.6" thickTop="1" thickBot="1" x14ac:dyDescent="0.35">
      <c r="A3432" s="1">
        <v>41979</v>
      </c>
      <c r="B3432" s="13" t="s">
        <v>96</v>
      </c>
      <c r="C3432" t="s">
        <v>21</v>
      </c>
      <c r="D3432">
        <v>1</v>
      </c>
      <c r="E3432" t="str">
        <f>VLOOKUP(Ventas[[#This Row],[Representante]],Vendedores[],2,FALSE)</f>
        <v>Juliaca</v>
      </c>
      <c r="F3432" t="str">
        <f>VLOOKUP(Ventas[[#This Row],[CódigoProducto]],Productos[[CódigoProducto]:[Costo de venta]],2,FALSE)</f>
        <v>BLU Studio X8</v>
      </c>
      <c r="G3432">
        <f>VLOOKUP(Ventas[[#This Row],[CódigoProducto]],Productos[[CódigoProducto]:[Costo de venta]],3,FALSE)</f>
        <v>1012</v>
      </c>
      <c r="H3432">
        <f>VLOOKUP(Ventas[[#This Row],[CódigoProducto]],Productos[[CódigoProducto]:[Costo de venta]],4,FALSE)</f>
        <v>920</v>
      </c>
    </row>
    <row r="3433" spans="1:8" ht="15.6" thickTop="1" thickBot="1" x14ac:dyDescent="0.35">
      <c r="A3433" s="1">
        <v>41979</v>
      </c>
      <c r="B3433" s="13" t="s">
        <v>97</v>
      </c>
      <c r="C3433" t="s">
        <v>21</v>
      </c>
      <c r="D3433">
        <v>1</v>
      </c>
      <c r="E3433" t="str">
        <f>VLOOKUP(Ventas[[#This Row],[Representante]],Vendedores[],2,FALSE)</f>
        <v>Pucallpa</v>
      </c>
      <c r="F3433" t="str">
        <f>VLOOKUP(Ventas[[#This Row],[CódigoProducto]],Productos[[CódigoProducto]:[Costo de venta]],2,FALSE)</f>
        <v>BLU Studio X8</v>
      </c>
      <c r="G3433">
        <f>VLOOKUP(Ventas[[#This Row],[CódigoProducto]],Productos[[CódigoProducto]:[Costo de venta]],3,FALSE)</f>
        <v>1012</v>
      </c>
      <c r="H3433">
        <f>VLOOKUP(Ventas[[#This Row],[CódigoProducto]],Productos[[CódigoProducto]:[Costo de venta]],4,FALSE)</f>
        <v>920</v>
      </c>
    </row>
    <row r="3434" spans="1:8" ht="15.6" thickTop="1" thickBot="1" x14ac:dyDescent="0.35">
      <c r="A3434" s="1">
        <v>41979</v>
      </c>
      <c r="B3434" s="13" t="s">
        <v>98</v>
      </c>
      <c r="C3434" t="s">
        <v>24</v>
      </c>
      <c r="D3434">
        <v>1</v>
      </c>
      <c r="E3434" t="str">
        <f>VLOOKUP(Ventas[[#This Row],[Representante]],Vendedores[],2,FALSE)</f>
        <v>Lima</v>
      </c>
      <c r="F3434" t="str">
        <f>VLOOKUP(Ventas[[#This Row],[CódigoProducto]],Productos[[CódigoProducto]:[Costo de venta]],2,FALSE)</f>
        <v>Samsung Galaxy S5</v>
      </c>
      <c r="G3434">
        <f>VLOOKUP(Ventas[[#This Row],[CódigoProducto]],Productos[[CódigoProducto]:[Costo de venta]],3,FALSE)</f>
        <v>2167.1999999999998</v>
      </c>
      <c r="H3434">
        <f>VLOOKUP(Ventas[[#This Row],[CódigoProducto]],Productos[[CódigoProducto]:[Costo de venta]],4,FALSE)</f>
        <v>1720</v>
      </c>
    </row>
    <row r="3435" spans="1:8" ht="15.6" thickTop="1" thickBot="1" x14ac:dyDescent="0.35">
      <c r="A3435" s="1">
        <v>41979</v>
      </c>
      <c r="B3435" s="13" t="s">
        <v>99</v>
      </c>
      <c r="C3435" t="s">
        <v>20</v>
      </c>
      <c r="D3435">
        <v>2</v>
      </c>
      <c r="E3435" t="str">
        <f>VLOOKUP(Ventas[[#This Row],[Representante]],Vendedores[],2,FALSE)</f>
        <v>Chiclayo</v>
      </c>
      <c r="F3435" t="str">
        <f>VLOOKUP(Ventas[[#This Row],[CódigoProducto]],Productos[[CódigoProducto]:[Costo de venta]],2,FALSE)</f>
        <v>ALCATEL OneTouch</v>
      </c>
      <c r="G3435">
        <f>VLOOKUP(Ventas[[#This Row],[CódigoProducto]],Productos[[CódigoProducto]:[Costo de venta]],3,FALSE)</f>
        <v>1020</v>
      </c>
      <c r="H3435">
        <f>VLOOKUP(Ventas[[#This Row],[CódigoProducto]],Productos[[CódigoProducto]:[Costo de venta]],4,FALSE)</f>
        <v>850</v>
      </c>
    </row>
    <row r="3436" spans="1:8" ht="15.6" thickTop="1" thickBot="1" x14ac:dyDescent="0.35">
      <c r="A3436" s="1">
        <v>41979</v>
      </c>
      <c r="B3436" s="13" t="s">
        <v>100</v>
      </c>
      <c r="C3436" t="s">
        <v>17</v>
      </c>
      <c r="D3436">
        <v>1</v>
      </c>
      <c r="E3436" t="str">
        <f>VLOOKUP(Ventas[[#This Row],[Representante]],Vendedores[],2,FALSE)</f>
        <v>Cerro de Pasco</v>
      </c>
      <c r="F3436" t="str">
        <f>VLOOKUP(Ventas[[#This Row],[CódigoProducto]],Productos[[CódigoProducto]:[Costo de venta]],2,FALSE)</f>
        <v>BLU Advance 5.0</v>
      </c>
      <c r="G3436">
        <f>VLOOKUP(Ventas[[#This Row],[CódigoProducto]],Productos[[CódigoProducto]:[Costo de venta]],3,FALSE)</f>
        <v>1620</v>
      </c>
      <c r="H3436">
        <f>VLOOKUP(Ventas[[#This Row],[CódigoProducto]],Productos[[CódigoProducto]:[Costo de venta]],4,FALSE)</f>
        <v>1350</v>
      </c>
    </row>
    <row r="3437" spans="1:8" ht="15.6" thickTop="1" thickBot="1" x14ac:dyDescent="0.35">
      <c r="A3437" s="1">
        <v>41979</v>
      </c>
      <c r="B3437" s="13" t="s">
        <v>101</v>
      </c>
      <c r="C3437" t="s">
        <v>14</v>
      </c>
      <c r="D3437">
        <v>3</v>
      </c>
      <c r="E3437" t="str">
        <f>VLOOKUP(Ventas[[#This Row],[Representante]],Vendedores[],2,FALSE)</f>
        <v>Cañete</v>
      </c>
      <c r="F3437" t="str">
        <f>VLOOKUP(Ventas[[#This Row],[CódigoProducto]],Productos[[CódigoProducto]:[Costo de venta]],2,FALSE)</f>
        <v>Samsung Galaxy A20</v>
      </c>
      <c r="G3437">
        <f>VLOOKUP(Ventas[[#This Row],[CódigoProducto]],Productos[[CódigoProducto]:[Costo de venta]],3,FALSE)</f>
        <v>1725</v>
      </c>
      <c r="H3437">
        <f>VLOOKUP(Ventas[[#This Row],[CódigoProducto]],Productos[[CódigoProducto]:[Costo de venta]],4,FALSE)</f>
        <v>1500</v>
      </c>
    </row>
    <row r="3438" spans="1:8" ht="15.6" thickTop="1" thickBot="1" x14ac:dyDescent="0.35">
      <c r="A3438" s="1">
        <v>41979</v>
      </c>
      <c r="B3438" s="13" t="s">
        <v>102</v>
      </c>
      <c r="C3438" t="s">
        <v>24</v>
      </c>
      <c r="D3438">
        <v>1</v>
      </c>
      <c r="E3438" t="str">
        <f>VLOOKUP(Ventas[[#This Row],[Representante]],Vendedores[],2,FALSE)</f>
        <v>Moyobamba</v>
      </c>
      <c r="F3438" t="str">
        <f>VLOOKUP(Ventas[[#This Row],[CódigoProducto]],Productos[[CódigoProducto]:[Costo de venta]],2,FALSE)</f>
        <v>Samsung Galaxy S5</v>
      </c>
      <c r="G3438">
        <f>VLOOKUP(Ventas[[#This Row],[CódigoProducto]],Productos[[CódigoProducto]:[Costo de venta]],3,FALSE)</f>
        <v>2167.1999999999998</v>
      </c>
      <c r="H3438">
        <f>VLOOKUP(Ventas[[#This Row],[CódigoProducto]],Productos[[CódigoProducto]:[Costo de venta]],4,FALSE)</f>
        <v>1720</v>
      </c>
    </row>
    <row r="3439" spans="1:8" ht="15.6" thickTop="1" thickBot="1" x14ac:dyDescent="0.35">
      <c r="A3439" s="1">
        <v>41979</v>
      </c>
      <c r="B3439" s="13" t="s">
        <v>53</v>
      </c>
      <c r="C3439" t="s">
        <v>24</v>
      </c>
      <c r="D3439">
        <v>1</v>
      </c>
      <c r="E3439" t="str">
        <f>VLOOKUP(Ventas[[#This Row],[Representante]],Vendedores[],2,FALSE)</f>
        <v>Arequipa</v>
      </c>
      <c r="F3439" t="str">
        <f>VLOOKUP(Ventas[[#This Row],[CódigoProducto]],Productos[[CódigoProducto]:[Costo de venta]],2,FALSE)</f>
        <v>Samsung Galaxy S5</v>
      </c>
      <c r="G3439">
        <f>VLOOKUP(Ventas[[#This Row],[CódigoProducto]],Productos[[CódigoProducto]:[Costo de venta]],3,FALSE)</f>
        <v>2167.1999999999998</v>
      </c>
      <c r="H3439">
        <f>VLOOKUP(Ventas[[#This Row],[CódigoProducto]],Productos[[CódigoProducto]:[Costo de venta]],4,FALSE)</f>
        <v>1720</v>
      </c>
    </row>
    <row r="3440" spans="1:8" ht="15.6" thickTop="1" thickBot="1" x14ac:dyDescent="0.35">
      <c r="A3440" s="1">
        <v>41979</v>
      </c>
      <c r="B3440" s="13" t="s">
        <v>50</v>
      </c>
      <c r="C3440" t="s">
        <v>15</v>
      </c>
      <c r="D3440">
        <v>21</v>
      </c>
      <c r="E3440" t="str">
        <f>VLOOKUP(Ventas[[#This Row],[Representante]],Vendedores[],2,FALSE)</f>
        <v>Cajamarca</v>
      </c>
      <c r="F3440" t="str">
        <f>VLOOKUP(Ventas[[#This Row],[CódigoProducto]],Productos[[CódigoProducto]:[Costo de venta]],2,FALSE)</f>
        <v>Moto G Plus</v>
      </c>
      <c r="G3440">
        <f>VLOOKUP(Ventas[[#This Row],[CódigoProducto]],Productos[[CódigoProducto]:[Costo de venta]],3,FALSE)</f>
        <v>2376</v>
      </c>
      <c r="H3440">
        <f>VLOOKUP(Ventas[[#This Row],[CódigoProducto]],Productos[[CódigoProducto]:[Costo de venta]],4,FALSE)</f>
        <v>2200</v>
      </c>
    </row>
    <row r="3441" spans="1:8" ht="15.6" thickTop="1" thickBot="1" x14ac:dyDescent="0.35">
      <c r="A3441" s="1">
        <v>41979</v>
      </c>
      <c r="B3441" s="13" t="s">
        <v>34</v>
      </c>
      <c r="C3441" t="s">
        <v>24</v>
      </c>
      <c r="D3441">
        <v>1</v>
      </c>
      <c r="E3441" t="str">
        <f>VLOOKUP(Ventas[[#This Row],[Representante]],Vendedores[],2,FALSE)</f>
        <v>Ica</v>
      </c>
      <c r="F3441" t="str">
        <f>VLOOKUP(Ventas[[#This Row],[CódigoProducto]],Productos[[CódigoProducto]:[Costo de venta]],2,FALSE)</f>
        <v>Samsung Galaxy S5</v>
      </c>
      <c r="G3441">
        <f>VLOOKUP(Ventas[[#This Row],[CódigoProducto]],Productos[[CódigoProducto]:[Costo de venta]],3,FALSE)</f>
        <v>2167.1999999999998</v>
      </c>
      <c r="H3441">
        <f>VLOOKUP(Ventas[[#This Row],[CódigoProducto]],Productos[[CódigoProducto]:[Costo de venta]],4,FALSE)</f>
        <v>1720</v>
      </c>
    </row>
    <row r="3442" spans="1:8" ht="15.6" thickTop="1" thickBot="1" x14ac:dyDescent="0.35">
      <c r="A3442" s="1">
        <v>41979</v>
      </c>
      <c r="B3442" s="13" t="s">
        <v>32</v>
      </c>
      <c r="C3442" t="s">
        <v>18</v>
      </c>
      <c r="D3442">
        <v>2</v>
      </c>
      <c r="E3442" t="str">
        <f>VLOOKUP(Ventas[[#This Row],[Representante]],Vendedores[],2,FALSE)</f>
        <v>Trujillo</v>
      </c>
      <c r="F3442" t="str">
        <f>VLOOKUP(Ventas[[#This Row],[CódigoProducto]],Productos[[CódigoProducto]:[Costo de venta]],2,FALSE)</f>
        <v>Apple iPhone 6</v>
      </c>
      <c r="G3442">
        <f>VLOOKUP(Ventas[[#This Row],[CódigoProducto]],Productos[[CódigoProducto]:[Costo de venta]],3,FALSE)</f>
        <v>1312.5</v>
      </c>
      <c r="H3442">
        <f>VLOOKUP(Ventas[[#This Row],[CódigoProducto]],Productos[[CódigoProducto]:[Costo de venta]],4,FALSE)</f>
        <v>1250</v>
      </c>
    </row>
    <row r="3443" spans="1:8" ht="15.6" thickTop="1" thickBot="1" x14ac:dyDescent="0.35">
      <c r="A3443" s="1">
        <v>41979</v>
      </c>
      <c r="B3443" s="13" t="s">
        <v>59</v>
      </c>
      <c r="C3443" t="s">
        <v>15</v>
      </c>
      <c r="D3443">
        <v>2</v>
      </c>
      <c r="E3443" t="str">
        <f>VLOOKUP(Ventas[[#This Row],[Representante]],Vendedores[],2,FALSE)</f>
        <v>Huaral</v>
      </c>
      <c r="F3443" t="str">
        <f>VLOOKUP(Ventas[[#This Row],[CódigoProducto]],Productos[[CódigoProducto]:[Costo de venta]],2,FALSE)</f>
        <v>Moto G Plus</v>
      </c>
      <c r="G3443">
        <f>VLOOKUP(Ventas[[#This Row],[CódigoProducto]],Productos[[CódigoProducto]:[Costo de venta]],3,FALSE)</f>
        <v>2376</v>
      </c>
      <c r="H3443">
        <f>VLOOKUP(Ventas[[#This Row],[CódigoProducto]],Productos[[CódigoProducto]:[Costo de venta]],4,FALSE)</f>
        <v>2200</v>
      </c>
    </row>
    <row r="3444" spans="1:8" ht="15.6" thickTop="1" thickBot="1" x14ac:dyDescent="0.35">
      <c r="A3444" s="1">
        <v>41979</v>
      </c>
      <c r="B3444" s="13" t="s">
        <v>37</v>
      </c>
      <c r="C3444" t="s">
        <v>17</v>
      </c>
      <c r="D3444">
        <v>3</v>
      </c>
      <c r="E3444" t="str">
        <f>VLOOKUP(Ventas[[#This Row],[Representante]],Vendedores[],2,FALSE)</f>
        <v>Chiclayo</v>
      </c>
      <c r="F3444" t="str">
        <f>VLOOKUP(Ventas[[#This Row],[CódigoProducto]],Productos[[CódigoProducto]:[Costo de venta]],2,FALSE)</f>
        <v>BLU Advance 5.0</v>
      </c>
      <c r="G3444">
        <f>VLOOKUP(Ventas[[#This Row],[CódigoProducto]],Productos[[CódigoProducto]:[Costo de venta]],3,FALSE)</f>
        <v>1620</v>
      </c>
      <c r="H3444">
        <f>VLOOKUP(Ventas[[#This Row],[CódigoProducto]],Productos[[CódigoProducto]:[Costo de venta]],4,FALSE)</f>
        <v>1350</v>
      </c>
    </row>
    <row r="3445" spans="1:8" ht="15.6" thickTop="1" thickBot="1" x14ac:dyDescent="0.35">
      <c r="A3445" s="1">
        <v>41979</v>
      </c>
      <c r="B3445" s="13" t="s">
        <v>38</v>
      </c>
      <c r="C3445" t="s">
        <v>14</v>
      </c>
      <c r="D3445">
        <v>2</v>
      </c>
      <c r="E3445" t="str">
        <f>VLOOKUP(Ventas[[#This Row],[Representante]],Vendedores[],2,FALSE)</f>
        <v>Catacaos</v>
      </c>
      <c r="F3445" t="str">
        <f>VLOOKUP(Ventas[[#This Row],[CódigoProducto]],Productos[[CódigoProducto]:[Costo de venta]],2,FALSE)</f>
        <v>Samsung Galaxy A20</v>
      </c>
      <c r="G3445">
        <f>VLOOKUP(Ventas[[#This Row],[CódigoProducto]],Productos[[CódigoProducto]:[Costo de venta]],3,FALSE)</f>
        <v>1725</v>
      </c>
      <c r="H3445">
        <f>VLOOKUP(Ventas[[#This Row],[CódigoProducto]],Productos[[CódigoProducto]:[Costo de venta]],4,FALSE)</f>
        <v>1500</v>
      </c>
    </row>
    <row r="3446" spans="1:8" ht="15.6" thickTop="1" thickBot="1" x14ac:dyDescent="0.35">
      <c r="A3446" s="1">
        <v>41979</v>
      </c>
      <c r="B3446" s="13" t="s">
        <v>43</v>
      </c>
      <c r="C3446" t="s">
        <v>21</v>
      </c>
      <c r="D3446">
        <v>1</v>
      </c>
      <c r="E3446" t="str">
        <f>VLOOKUP(Ventas[[#This Row],[Representante]],Vendedores[],2,FALSE)</f>
        <v>Huancayo</v>
      </c>
      <c r="F3446" t="str">
        <f>VLOOKUP(Ventas[[#This Row],[CódigoProducto]],Productos[[CódigoProducto]:[Costo de venta]],2,FALSE)</f>
        <v>BLU Studio X8</v>
      </c>
      <c r="G3446">
        <f>VLOOKUP(Ventas[[#This Row],[CódigoProducto]],Productos[[CódigoProducto]:[Costo de venta]],3,FALSE)</f>
        <v>1012</v>
      </c>
      <c r="H3446">
        <f>VLOOKUP(Ventas[[#This Row],[CódigoProducto]],Productos[[CódigoProducto]:[Costo de venta]],4,FALSE)</f>
        <v>920</v>
      </c>
    </row>
    <row r="3447" spans="1:8" ht="15.6" thickTop="1" thickBot="1" x14ac:dyDescent="0.35">
      <c r="A3447" s="1">
        <v>41979</v>
      </c>
      <c r="B3447" s="13" t="s">
        <v>49</v>
      </c>
      <c r="C3447" t="s">
        <v>16</v>
      </c>
      <c r="D3447">
        <v>2</v>
      </c>
      <c r="E3447" t="str">
        <f>VLOOKUP(Ventas[[#This Row],[Representante]],Vendedores[],2,FALSE)</f>
        <v>Piura</v>
      </c>
      <c r="F3447" t="str">
        <f>VLOOKUP(Ventas[[#This Row],[CódigoProducto]],Productos[[CódigoProducto]:[Costo de venta]],2,FALSE)</f>
        <v>Huawei Nexus 6P</v>
      </c>
      <c r="G3447">
        <f>VLOOKUP(Ventas[[#This Row],[CódigoProducto]],Productos[[CódigoProducto]:[Costo de venta]],3,FALSE)</f>
        <v>1624</v>
      </c>
      <c r="H3447">
        <f>VLOOKUP(Ventas[[#This Row],[CódigoProducto]],Productos[[CódigoProducto]:[Costo de venta]],4,FALSE)</f>
        <v>1450</v>
      </c>
    </row>
    <row r="3448" spans="1:8" ht="15.6" thickTop="1" thickBot="1" x14ac:dyDescent="0.35">
      <c r="A3448" s="1">
        <v>41979</v>
      </c>
      <c r="B3448" s="13" t="s">
        <v>40</v>
      </c>
      <c r="C3448" t="s">
        <v>17</v>
      </c>
      <c r="D3448">
        <v>3</v>
      </c>
      <c r="E3448" t="str">
        <f>VLOOKUP(Ventas[[#This Row],[Representante]],Vendedores[],2,FALSE)</f>
        <v>Iquitos</v>
      </c>
      <c r="F3448" t="str">
        <f>VLOOKUP(Ventas[[#This Row],[CódigoProducto]],Productos[[CódigoProducto]:[Costo de venta]],2,FALSE)</f>
        <v>BLU Advance 5.0</v>
      </c>
      <c r="G3448">
        <f>VLOOKUP(Ventas[[#This Row],[CódigoProducto]],Productos[[CódigoProducto]:[Costo de venta]],3,FALSE)</f>
        <v>1620</v>
      </c>
      <c r="H3448">
        <f>VLOOKUP(Ventas[[#This Row],[CódigoProducto]],Productos[[CódigoProducto]:[Costo de venta]],4,FALSE)</f>
        <v>1350</v>
      </c>
    </row>
    <row r="3449" spans="1:8" ht="15.6" thickTop="1" thickBot="1" x14ac:dyDescent="0.35">
      <c r="A3449" s="1">
        <v>41979</v>
      </c>
      <c r="B3449" s="13" t="s">
        <v>39</v>
      </c>
      <c r="C3449" t="s">
        <v>20</v>
      </c>
      <c r="D3449">
        <v>16</v>
      </c>
      <c r="E3449" t="str">
        <f>VLOOKUP(Ventas[[#This Row],[Representante]],Vendedores[],2,FALSE)</f>
        <v>Tacna</v>
      </c>
      <c r="F3449" t="str">
        <f>VLOOKUP(Ventas[[#This Row],[CódigoProducto]],Productos[[CódigoProducto]:[Costo de venta]],2,FALSE)</f>
        <v>ALCATEL OneTouch</v>
      </c>
      <c r="G3449">
        <f>VLOOKUP(Ventas[[#This Row],[CódigoProducto]],Productos[[CódigoProducto]:[Costo de venta]],3,FALSE)</f>
        <v>1020</v>
      </c>
      <c r="H3449">
        <f>VLOOKUP(Ventas[[#This Row],[CódigoProducto]],Productos[[CódigoProducto]:[Costo de venta]],4,FALSE)</f>
        <v>850</v>
      </c>
    </row>
    <row r="3450" spans="1:8" ht="15.6" thickTop="1" thickBot="1" x14ac:dyDescent="0.35">
      <c r="A3450" s="1">
        <v>41979</v>
      </c>
      <c r="B3450" s="13" t="s">
        <v>48</v>
      </c>
      <c r="C3450" t="s">
        <v>22</v>
      </c>
      <c r="D3450">
        <v>2</v>
      </c>
      <c r="E3450" t="str">
        <f>VLOOKUP(Ventas[[#This Row],[Representante]],Vendedores[],2,FALSE)</f>
        <v>Cusco</v>
      </c>
      <c r="F3450" t="str">
        <f>VLOOKUP(Ventas[[#This Row],[CódigoProducto]],Productos[[CódigoProducto]:[Costo de venta]],2,FALSE)</f>
        <v>Samsung Galaxy S69</v>
      </c>
      <c r="G3450">
        <f>VLOOKUP(Ventas[[#This Row],[CódigoProducto]],Productos[[CódigoProducto]:[Costo de venta]],3,FALSE)</f>
        <v>998.4</v>
      </c>
      <c r="H3450">
        <f>VLOOKUP(Ventas[[#This Row],[CódigoProducto]],Productos[[CódigoProducto]:[Costo de venta]],4,FALSE)</f>
        <v>960</v>
      </c>
    </row>
    <row r="3451" spans="1:8" ht="15.6" thickTop="1" thickBot="1" x14ac:dyDescent="0.35">
      <c r="A3451" s="1">
        <v>41979</v>
      </c>
      <c r="B3451" s="13" t="s">
        <v>47</v>
      </c>
      <c r="C3451" t="s">
        <v>15</v>
      </c>
      <c r="D3451">
        <v>2</v>
      </c>
      <c r="E3451" t="str">
        <f>VLOOKUP(Ventas[[#This Row],[Representante]],Vendedores[],2,FALSE)</f>
        <v>Chimbote</v>
      </c>
      <c r="F3451" t="str">
        <f>VLOOKUP(Ventas[[#This Row],[CódigoProducto]],Productos[[CódigoProducto]:[Costo de venta]],2,FALSE)</f>
        <v>Moto G Plus</v>
      </c>
      <c r="G3451">
        <f>VLOOKUP(Ventas[[#This Row],[CódigoProducto]],Productos[[CódigoProducto]:[Costo de venta]],3,FALSE)</f>
        <v>2376</v>
      </c>
      <c r="H3451">
        <f>VLOOKUP(Ventas[[#This Row],[CódigoProducto]],Productos[[CódigoProducto]:[Costo de venta]],4,FALSE)</f>
        <v>2200</v>
      </c>
    </row>
    <row r="3452" spans="1:8" ht="15.6" thickTop="1" thickBot="1" x14ac:dyDescent="0.35">
      <c r="A3452" s="1">
        <v>41979</v>
      </c>
      <c r="B3452" s="13" t="s">
        <v>56</v>
      </c>
      <c r="C3452" t="s">
        <v>22</v>
      </c>
      <c r="D3452">
        <v>19</v>
      </c>
      <c r="E3452" t="str">
        <f>VLOOKUP(Ventas[[#This Row],[Representante]],Vendedores[],2,FALSE)</f>
        <v>Juliaca</v>
      </c>
      <c r="F3452" t="str">
        <f>VLOOKUP(Ventas[[#This Row],[CódigoProducto]],Productos[[CódigoProducto]:[Costo de venta]],2,FALSE)</f>
        <v>Samsung Galaxy S69</v>
      </c>
      <c r="G3452">
        <f>VLOOKUP(Ventas[[#This Row],[CódigoProducto]],Productos[[CódigoProducto]:[Costo de venta]],3,FALSE)</f>
        <v>998.4</v>
      </c>
      <c r="H3452">
        <f>VLOOKUP(Ventas[[#This Row],[CódigoProducto]],Productos[[CódigoProducto]:[Costo de venta]],4,FALSE)</f>
        <v>960</v>
      </c>
    </row>
    <row r="3453" spans="1:8" ht="15.6" thickTop="1" thickBot="1" x14ac:dyDescent="0.35">
      <c r="A3453" s="1">
        <v>41979</v>
      </c>
      <c r="B3453" s="13" t="s">
        <v>52</v>
      </c>
      <c r="C3453" t="s">
        <v>17</v>
      </c>
      <c r="D3453">
        <v>2</v>
      </c>
      <c r="E3453" t="str">
        <f>VLOOKUP(Ventas[[#This Row],[Representante]],Vendedores[],2,FALSE)</f>
        <v>Ayacucho</v>
      </c>
      <c r="F3453" t="str">
        <f>VLOOKUP(Ventas[[#This Row],[CódigoProducto]],Productos[[CódigoProducto]:[Costo de venta]],2,FALSE)</f>
        <v>BLU Advance 5.0</v>
      </c>
      <c r="G3453">
        <f>VLOOKUP(Ventas[[#This Row],[CódigoProducto]],Productos[[CódigoProducto]:[Costo de venta]],3,FALSE)</f>
        <v>1620</v>
      </c>
      <c r="H3453">
        <f>VLOOKUP(Ventas[[#This Row],[CódigoProducto]],Productos[[CódigoProducto]:[Costo de venta]],4,FALSE)</f>
        <v>1350</v>
      </c>
    </row>
    <row r="3454" spans="1:8" ht="15.6" thickTop="1" thickBot="1" x14ac:dyDescent="0.35">
      <c r="A3454" s="1">
        <v>41979</v>
      </c>
      <c r="B3454" s="13" t="s">
        <v>55</v>
      </c>
      <c r="C3454" t="s">
        <v>16</v>
      </c>
      <c r="D3454">
        <v>1</v>
      </c>
      <c r="E3454" t="str">
        <f>VLOOKUP(Ventas[[#This Row],[Representante]],Vendedores[],2,FALSE)</f>
        <v>Pucallpa</v>
      </c>
      <c r="F3454" t="str">
        <f>VLOOKUP(Ventas[[#This Row],[CódigoProducto]],Productos[[CódigoProducto]:[Costo de venta]],2,FALSE)</f>
        <v>Huawei Nexus 6P</v>
      </c>
      <c r="G3454">
        <f>VLOOKUP(Ventas[[#This Row],[CódigoProducto]],Productos[[CódigoProducto]:[Costo de venta]],3,FALSE)</f>
        <v>1624</v>
      </c>
      <c r="H3454">
        <f>VLOOKUP(Ventas[[#This Row],[CódigoProducto]],Productos[[CódigoProducto]:[Costo de venta]],4,FALSE)</f>
        <v>1450</v>
      </c>
    </row>
    <row r="3455" spans="1:8" ht="15.6" thickTop="1" thickBot="1" x14ac:dyDescent="0.35">
      <c r="A3455" s="1">
        <v>41979</v>
      </c>
      <c r="B3455" s="13" t="s">
        <v>57</v>
      </c>
      <c r="C3455" t="s">
        <v>18</v>
      </c>
      <c r="D3455">
        <v>3</v>
      </c>
      <c r="E3455" t="str">
        <f>VLOOKUP(Ventas[[#This Row],[Representante]],Vendedores[],2,FALSE)</f>
        <v>Tumbes</v>
      </c>
      <c r="F3455" t="str">
        <f>VLOOKUP(Ventas[[#This Row],[CódigoProducto]],Productos[[CódigoProducto]:[Costo de venta]],2,FALSE)</f>
        <v>Apple iPhone 6</v>
      </c>
      <c r="G3455">
        <f>VLOOKUP(Ventas[[#This Row],[CódigoProducto]],Productos[[CódigoProducto]:[Costo de venta]],3,FALSE)</f>
        <v>1312.5</v>
      </c>
      <c r="H3455">
        <f>VLOOKUP(Ventas[[#This Row],[CódigoProducto]],Productos[[CódigoProducto]:[Costo de venta]],4,FALSE)</f>
        <v>1250</v>
      </c>
    </row>
    <row r="3456" spans="1:8" ht="15.6" thickTop="1" thickBot="1" x14ac:dyDescent="0.35">
      <c r="A3456" s="1">
        <v>41979</v>
      </c>
      <c r="B3456" s="13" t="s">
        <v>45</v>
      </c>
      <c r="C3456" t="s">
        <v>24</v>
      </c>
      <c r="D3456">
        <v>3</v>
      </c>
      <c r="E3456" t="str">
        <f>VLOOKUP(Ventas[[#This Row],[Representante]],Vendedores[],2,FALSE)</f>
        <v>Ilo</v>
      </c>
      <c r="F3456" t="str">
        <f>VLOOKUP(Ventas[[#This Row],[CódigoProducto]],Productos[[CódigoProducto]:[Costo de venta]],2,FALSE)</f>
        <v>Samsung Galaxy S5</v>
      </c>
      <c r="G3456">
        <f>VLOOKUP(Ventas[[#This Row],[CódigoProducto]],Productos[[CódigoProducto]:[Costo de venta]],3,FALSE)</f>
        <v>2167.1999999999998</v>
      </c>
      <c r="H3456">
        <f>VLOOKUP(Ventas[[#This Row],[CódigoProducto]],Productos[[CódigoProducto]:[Costo de venta]],4,FALSE)</f>
        <v>1720</v>
      </c>
    </row>
    <row r="3457" spans="1:8" ht="15.6" thickTop="1" thickBot="1" x14ac:dyDescent="0.35">
      <c r="A3457" s="1">
        <v>41979</v>
      </c>
      <c r="B3457" s="13" t="s">
        <v>51</v>
      </c>
      <c r="C3457" t="s">
        <v>21</v>
      </c>
      <c r="D3457">
        <v>1</v>
      </c>
      <c r="E3457" t="str">
        <f>VLOOKUP(Ventas[[#This Row],[Representante]],Vendedores[],2,FALSE)</f>
        <v>Huaraz</v>
      </c>
      <c r="F3457" t="str">
        <f>VLOOKUP(Ventas[[#This Row],[CódigoProducto]],Productos[[CódigoProducto]:[Costo de venta]],2,FALSE)</f>
        <v>BLU Studio X8</v>
      </c>
      <c r="G3457">
        <f>VLOOKUP(Ventas[[#This Row],[CódigoProducto]],Productos[[CódigoProducto]:[Costo de venta]],3,FALSE)</f>
        <v>1012</v>
      </c>
      <c r="H3457">
        <f>VLOOKUP(Ventas[[#This Row],[CódigoProducto]],Productos[[CódigoProducto]:[Costo de venta]],4,FALSE)</f>
        <v>920</v>
      </c>
    </row>
    <row r="3458" spans="1:8" ht="15.6" thickTop="1" thickBot="1" x14ac:dyDescent="0.35">
      <c r="A3458" s="1">
        <v>41979</v>
      </c>
      <c r="B3458" s="13" t="s">
        <v>58</v>
      </c>
      <c r="C3458" t="s">
        <v>24</v>
      </c>
      <c r="D3458">
        <v>17</v>
      </c>
      <c r="E3458" t="str">
        <f>VLOOKUP(Ventas[[#This Row],[Representante]],Vendedores[],2,FALSE)</f>
        <v>Chincha</v>
      </c>
      <c r="F3458" t="str">
        <f>VLOOKUP(Ventas[[#This Row],[CódigoProducto]],Productos[[CódigoProducto]:[Costo de venta]],2,FALSE)</f>
        <v>Samsung Galaxy S5</v>
      </c>
      <c r="G3458">
        <f>VLOOKUP(Ventas[[#This Row],[CódigoProducto]],Productos[[CódigoProducto]:[Costo de venta]],3,FALSE)</f>
        <v>2167.1999999999998</v>
      </c>
      <c r="H3458">
        <f>VLOOKUP(Ventas[[#This Row],[CódigoProducto]],Productos[[CódigoProducto]:[Costo de venta]],4,FALSE)</f>
        <v>1720</v>
      </c>
    </row>
    <row r="3459" spans="1:8" ht="15.6" thickTop="1" thickBot="1" x14ac:dyDescent="0.35">
      <c r="A3459" s="1">
        <v>41979</v>
      </c>
      <c r="B3459" s="13" t="s">
        <v>60</v>
      </c>
      <c r="C3459" t="s">
        <v>21</v>
      </c>
      <c r="D3459">
        <v>2</v>
      </c>
      <c r="E3459" t="str">
        <f>VLOOKUP(Ventas[[#This Row],[Representante]],Vendedores[],2,FALSE)</f>
        <v>Pisco</v>
      </c>
      <c r="F3459" t="str">
        <f>VLOOKUP(Ventas[[#This Row],[CódigoProducto]],Productos[[CódigoProducto]:[Costo de venta]],2,FALSE)</f>
        <v>BLU Studio X8</v>
      </c>
      <c r="G3459">
        <f>VLOOKUP(Ventas[[#This Row],[CódigoProducto]],Productos[[CódigoProducto]:[Costo de venta]],3,FALSE)</f>
        <v>1012</v>
      </c>
      <c r="H3459">
        <f>VLOOKUP(Ventas[[#This Row],[CódigoProducto]],Productos[[CódigoProducto]:[Costo de venta]],4,FALSE)</f>
        <v>920</v>
      </c>
    </row>
    <row r="3460" spans="1:8" ht="15.6" thickTop="1" thickBot="1" x14ac:dyDescent="0.35">
      <c r="A3460" s="1">
        <v>41979</v>
      </c>
      <c r="B3460" s="13" t="s">
        <v>54</v>
      </c>
      <c r="C3460" t="s">
        <v>17</v>
      </c>
      <c r="D3460">
        <v>3</v>
      </c>
      <c r="E3460" t="str">
        <f>VLOOKUP(Ventas[[#This Row],[Representante]],Vendedores[],2,FALSE)</f>
        <v>Cañete</v>
      </c>
      <c r="F3460" t="str">
        <f>VLOOKUP(Ventas[[#This Row],[CódigoProducto]],Productos[[CódigoProducto]:[Costo de venta]],2,FALSE)</f>
        <v>BLU Advance 5.0</v>
      </c>
      <c r="G3460">
        <f>VLOOKUP(Ventas[[#This Row],[CódigoProducto]],Productos[[CódigoProducto]:[Costo de venta]],3,FALSE)</f>
        <v>1620</v>
      </c>
      <c r="H3460">
        <f>VLOOKUP(Ventas[[#This Row],[CódigoProducto]],Productos[[CódigoProducto]:[Costo de venta]],4,FALSE)</f>
        <v>1350</v>
      </c>
    </row>
    <row r="3461" spans="1:8" ht="15.6" thickTop="1" thickBot="1" x14ac:dyDescent="0.35">
      <c r="A3461" s="1">
        <v>41979</v>
      </c>
      <c r="B3461" s="13" t="s">
        <v>63</v>
      </c>
      <c r="C3461" t="s">
        <v>21</v>
      </c>
      <c r="D3461">
        <v>2</v>
      </c>
      <c r="E3461" t="str">
        <f>VLOOKUP(Ventas[[#This Row],[Representante]],Vendedores[],2,FALSE)</f>
        <v>Jaén</v>
      </c>
      <c r="F3461" t="str">
        <f>VLOOKUP(Ventas[[#This Row],[CódigoProducto]],Productos[[CódigoProducto]:[Costo de venta]],2,FALSE)</f>
        <v>BLU Studio X8</v>
      </c>
      <c r="G3461">
        <f>VLOOKUP(Ventas[[#This Row],[CódigoProducto]],Productos[[CódigoProducto]:[Costo de venta]],3,FALSE)</f>
        <v>1012</v>
      </c>
      <c r="H3461">
        <f>VLOOKUP(Ventas[[#This Row],[CódigoProducto]],Productos[[CódigoProducto]:[Costo de venta]],4,FALSE)</f>
        <v>920</v>
      </c>
    </row>
    <row r="3462" spans="1:8" ht="15.6" thickTop="1" thickBot="1" x14ac:dyDescent="0.35">
      <c r="A3462" s="1">
        <v>41979</v>
      </c>
      <c r="B3462" s="13" t="s">
        <v>64</v>
      </c>
      <c r="C3462" t="s">
        <v>21</v>
      </c>
      <c r="D3462">
        <v>2</v>
      </c>
      <c r="E3462" t="str">
        <f>VLOOKUP(Ventas[[#This Row],[Representante]],Vendedores[],2,FALSE)</f>
        <v>Moyobamba</v>
      </c>
      <c r="F3462" t="str">
        <f>VLOOKUP(Ventas[[#This Row],[CódigoProducto]],Productos[[CódigoProducto]:[Costo de venta]],2,FALSE)</f>
        <v>BLU Studio X8</v>
      </c>
      <c r="G3462">
        <f>VLOOKUP(Ventas[[#This Row],[CódigoProducto]],Productos[[CódigoProducto]:[Costo de venta]],3,FALSE)</f>
        <v>1012</v>
      </c>
      <c r="H3462">
        <f>VLOOKUP(Ventas[[#This Row],[CódigoProducto]],Productos[[CódigoProducto]:[Costo de venta]],4,FALSE)</f>
        <v>920</v>
      </c>
    </row>
    <row r="3463" spans="1:8" ht="15.6" thickTop="1" thickBot="1" x14ac:dyDescent="0.35">
      <c r="A3463" s="1">
        <v>41979</v>
      </c>
      <c r="B3463" s="13" t="s">
        <v>65</v>
      </c>
      <c r="C3463" t="s">
        <v>17</v>
      </c>
      <c r="D3463">
        <v>1</v>
      </c>
      <c r="E3463" t="str">
        <f>VLOOKUP(Ventas[[#This Row],[Representante]],Vendedores[],2,FALSE)</f>
        <v>Barranca</v>
      </c>
      <c r="F3463" t="str">
        <f>VLOOKUP(Ventas[[#This Row],[CódigoProducto]],Productos[[CódigoProducto]:[Costo de venta]],2,FALSE)</f>
        <v>BLU Advance 5.0</v>
      </c>
      <c r="G3463">
        <f>VLOOKUP(Ventas[[#This Row],[CódigoProducto]],Productos[[CódigoProducto]:[Costo de venta]],3,FALSE)</f>
        <v>1620</v>
      </c>
      <c r="H3463">
        <f>VLOOKUP(Ventas[[#This Row],[CódigoProducto]],Productos[[CódigoProducto]:[Costo de venta]],4,FALSE)</f>
        <v>1350</v>
      </c>
    </row>
    <row r="3464" spans="1:8" ht="15.6" thickTop="1" thickBot="1" x14ac:dyDescent="0.35">
      <c r="A3464" s="1">
        <v>41979</v>
      </c>
      <c r="B3464" s="13" t="s">
        <v>66</v>
      </c>
      <c r="C3464" t="s">
        <v>24</v>
      </c>
      <c r="D3464">
        <v>1</v>
      </c>
      <c r="E3464" t="str">
        <f>VLOOKUP(Ventas[[#This Row],[Representante]],Vendedores[],2,FALSE)</f>
        <v>Huacho</v>
      </c>
      <c r="F3464" t="str">
        <f>VLOOKUP(Ventas[[#This Row],[CódigoProducto]],Productos[[CódigoProducto]:[Costo de venta]],2,FALSE)</f>
        <v>Samsung Galaxy S5</v>
      </c>
      <c r="G3464">
        <f>VLOOKUP(Ventas[[#This Row],[CódigoProducto]],Productos[[CódigoProducto]:[Costo de venta]],3,FALSE)</f>
        <v>2167.1999999999998</v>
      </c>
      <c r="H3464">
        <f>VLOOKUP(Ventas[[#This Row],[CódigoProducto]],Productos[[CódigoProducto]:[Costo de venta]],4,FALSE)</f>
        <v>1720</v>
      </c>
    </row>
    <row r="3465" spans="1:8" ht="15.6" thickTop="1" thickBot="1" x14ac:dyDescent="0.35">
      <c r="A3465" s="1">
        <v>41979</v>
      </c>
      <c r="B3465" s="13" t="s">
        <v>67</v>
      </c>
      <c r="C3465" t="s">
        <v>22</v>
      </c>
      <c r="D3465">
        <v>1</v>
      </c>
      <c r="E3465" t="str">
        <f>VLOOKUP(Ventas[[#This Row],[Representante]],Vendedores[],2,FALSE)</f>
        <v>Tingo María</v>
      </c>
      <c r="F3465" t="str">
        <f>VLOOKUP(Ventas[[#This Row],[CódigoProducto]],Productos[[CódigoProducto]:[Costo de venta]],2,FALSE)</f>
        <v>Samsung Galaxy S69</v>
      </c>
      <c r="G3465">
        <f>VLOOKUP(Ventas[[#This Row],[CódigoProducto]],Productos[[CódigoProducto]:[Costo de venta]],3,FALSE)</f>
        <v>998.4</v>
      </c>
      <c r="H3465">
        <f>VLOOKUP(Ventas[[#This Row],[CódigoProducto]],Productos[[CódigoProducto]:[Costo de venta]],4,FALSE)</f>
        <v>960</v>
      </c>
    </row>
    <row r="3466" spans="1:8" ht="15.6" thickTop="1" thickBot="1" x14ac:dyDescent="0.35">
      <c r="A3466" s="1">
        <v>41979</v>
      </c>
      <c r="B3466" s="13" t="s">
        <v>68</v>
      </c>
      <c r="C3466" t="s">
        <v>14</v>
      </c>
      <c r="D3466">
        <v>2</v>
      </c>
      <c r="E3466" t="str">
        <f>VLOOKUP(Ventas[[#This Row],[Representante]],Vendedores[],2,FALSE)</f>
        <v>Paita</v>
      </c>
      <c r="F3466" t="str">
        <f>VLOOKUP(Ventas[[#This Row],[CódigoProducto]],Productos[[CódigoProducto]:[Costo de venta]],2,FALSE)</f>
        <v>Samsung Galaxy A20</v>
      </c>
      <c r="G3466">
        <f>VLOOKUP(Ventas[[#This Row],[CódigoProducto]],Productos[[CódigoProducto]:[Costo de venta]],3,FALSE)</f>
        <v>1725</v>
      </c>
      <c r="H3466">
        <f>VLOOKUP(Ventas[[#This Row],[CódigoProducto]],Productos[[CódigoProducto]:[Costo de venta]],4,FALSE)</f>
        <v>1500</v>
      </c>
    </row>
    <row r="3467" spans="1:8" ht="15.6" thickTop="1" thickBot="1" x14ac:dyDescent="0.35">
      <c r="A3467" s="1">
        <v>41979</v>
      </c>
      <c r="B3467" s="13" t="s">
        <v>62</v>
      </c>
      <c r="C3467" t="s">
        <v>17</v>
      </c>
      <c r="D3467">
        <v>3</v>
      </c>
      <c r="E3467" t="str">
        <f>VLOOKUP(Ventas[[#This Row],[Representante]],Vendedores[],2,FALSE)</f>
        <v>Sullana</v>
      </c>
      <c r="F3467" t="str">
        <f>VLOOKUP(Ventas[[#This Row],[CódigoProducto]],Productos[[CódigoProducto]:[Costo de venta]],2,FALSE)</f>
        <v>BLU Advance 5.0</v>
      </c>
      <c r="G3467">
        <f>VLOOKUP(Ventas[[#This Row],[CódigoProducto]],Productos[[CódigoProducto]:[Costo de venta]],3,FALSE)</f>
        <v>1620</v>
      </c>
      <c r="H3467">
        <f>VLOOKUP(Ventas[[#This Row],[CódigoProducto]],Productos[[CódigoProducto]:[Costo de venta]],4,FALSE)</f>
        <v>1350</v>
      </c>
    </row>
    <row r="3468" spans="1:8" ht="15.6" thickTop="1" thickBot="1" x14ac:dyDescent="0.35">
      <c r="A3468" s="1">
        <v>41979</v>
      </c>
      <c r="B3468" s="13" t="s">
        <v>61</v>
      </c>
      <c r="C3468" t="s">
        <v>17</v>
      </c>
      <c r="D3468">
        <v>2</v>
      </c>
      <c r="E3468" t="str">
        <f>VLOOKUP(Ventas[[#This Row],[Representante]],Vendedores[],2,FALSE)</f>
        <v>Cerro de Pasco</v>
      </c>
      <c r="F3468" t="str">
        <f>VLOOKUP(Ventas[[#This Row],[CódigoProducto]],Productos[[CódigoProducto]:[Costo de venta]],2,FALSE)</f>
        <v>BLU Advance 5.0</v>
      </c>
      <c r="G3468">
        <f>VLOOKUP(Ventas[[#This Row],[CódigoProducto]],Productos[[CódigoProducto]:[Costo de venta]],3,FALSE)</f>
        <v>1620</v>
      </c>
      <c r="H3468">
        <f>VLOOKUP(Ventas[[#This Row],[CódigoProducto]],Productos[[CódigoProducto]:[Costo de venta]],4,FALSE)</f>
        <v>1350</v>
      </c>
    </row>
    <row r="3469" spans="1:8" ht="15.6" thickTop="1" thickBot="1" x14ac:dyDescent="0.35">
      <c r="A3469" s="1">
        <v>41979</v>
      </c>
      <c r="B3469" s="13" t="s">
        <v>69</v>
      </c>
      <c r="C3469" t="s">
        <v>18</v>
      </c>
      <c r="D3469">
        <v>3</v>
      </c>
      <c r="E3469" t="str">
        <f>VLOOKUP(Ventas[[#This Row],[Representante]],Vendedores[],2,FALSE)</f>
        <v>Satipo</v>
      </c>
      <c r="F3469" t="str">
        <f>VLOOKUP(Ventas[[#This Row],[CódigoProducto]],Productos[[CódigoProducto]:[Costo de venta]],2,FALSE)</f>
        <v>Apple iPhone 6</v>
      </c>
      <c r="G3469">
        <f>VLOOKUP(Ventas[[#This Row],[CódigoProducto]],Productos[[CódigoProducto]:[Costo de venta]],3,FALSE)</f>
        <v>1312.5</v>
      </c>
      <c r="H3469">
        <f>VLOOKUP(Ventas[[#This Row],[CódigoProducto]],Productos[[CódigoProducto]:[Costo de venta]],4,FALSE)</f>
        <v>1250</v>
      </c>
    </row>
    <row r="3470" spans="1:8" ht="15.6" thickTop="1" thickBot="1" x14ac:dyDescent="0.35">
      <c r="A3470" s="1">
        <v>41979</v>
      </c>
      <c r="B3470" s="13" t="s">
        <v>70</v>
      </c>
      <c r="C3470" t="s">
        <v>16</v>
      </c>
      <c r="D3470">
        <v>1</v>
      </c>
      <c r="E3470" t="str">
        <f>VLOOKUP(Ventas[[#This Row],[Representante]],Vendedores[],2,FALSE)</f>
        <v>Talara</v>
      </c>
      <c r="F3470" t="str">
        <f>VLOOKUP(Ventas[[#This Row],[CódigoProducto]],Productos[[CódigoProducto]:[Costo de venta]],2,FALSE)</f>
        <v>Huawei Nexus 6P</v>
      </c>
      <c r="G3470">
        <f>VLOOKUP(Ventas[[#This Row],[CódigoProducto]],Productos[[CódigoProducto]:[Costo de venta]],3,FALSE)</f>
        <v>1624</v>
      </c>
      <c r="H3470">
        <f>VLOOKUP(Ventas[[#This Row],[CódigoProducto]],Productos[[CódigoProducto]:[Costo de venta]],4,FALSE)</f>
        <v>1450</v>
      </c>
    </row>
    <row r="3471" spans="1:8" ht="15.6" thickTop="1" thickBot="1" x14ac:dyDescent="0.35">
      <c r="A3471" s="1">
        <v>41979</v>
      </c>
      <c r="B3471" s="13" t="s">
        <v>71</v>
      </c>
      <c r="C3471" t="s">
        <v>16</v>
      </c>
      <c r="D3471">
        <v>3</v>
      </c>
      <c r="E3471" t="str">
        <f>VLOOKUP(Ventas[[#This Row],[Representante]],Vendedores[],2,FALSE)</f>
        <v>Yurimaguas</v>
      </c>
      <c r="F3471" t="str">
        <f>VLOOKUP(Ventas[[#This Row],[CódigoProducto]],Productos[[CódigoProducto]:[Costo de venta]],2,FALSE)</f>
        <v>Huawei Nexus 6P</v>
      </c>
      <c r="G3471">
        <f>VLOOKUP(Ventas[[#This Row],[CódigoProducto]],Productos[[CódigoProducto]:[Costo de venta]],3,FALSE)</f>
        <v>1624</v>
      </c>
      <c r="H3471">
        <f>VLOOKUP(Ventas[[#This Row],[CódigoProducto]],Productos[[CódigoProducto]:[Costo de venta]],4,FALSE)</f>
        <v>1450</v>
      </c>
    </row>
    <row r="3472" spans="1:8" ht="15.6" thickTop="1" thickBot="1" x14ac:dyDescent="0.35">
      <c r="A3472" s="1">
        <v>41979</v>
      </c>
      <c r="B3472" s="13" t="s">
        <v>46</v>
      </c>
      <c r="C3472" t="s">
        <v>24</v>
      </c>
      <c r="D3472">
        <v>2</v>
      </c>
      <c r="E3472" t="str">
        <f>VLOOKUP(Ventas[[#This Row],[Representante]],Vendedores[],2,FALSE)</f>
        <v>Sicuani</v>
      </c>
      <c r="F3472" t="str">
        <f>VLOOKUP(Ventas[[#This Row],[CódigoProducto]],Productos[[CódigoProducto]:[Costo de venta]],2,FALSE)</f>
        <v>Samsung Galaxy S5</v>
      </c>
      <c r="G3472">
        <f>VLOOKUP(Ventas[[#This Row],[CódigoProducto]],Productos[[CódigoProducto]:[Costo de venta]],3,FALSE)</f>
        <v>2167.1999999999998</v>
      </c>
      <c r="H3472">
        <f>VLOOKUP(Ventas[[#This Row],[CódigoProducto]],Productos[[CódigoProducto]:[Costo de venta]],4,FALSE)</f>
        <v>1720</v>
      </c>
    </row>
    <row r="3473" spans="1:8" ht="15.6" thickTop="1" thickBot="1" x14ac:dyDescent="0.35">
      <c r="A3473" s="1">
        <v>41979</v>
      </c>
      <c r="B3473" s="13" t="s">
        <v>72</v>
      </c>
      <c r="C3473" t="s">
        <v>21</v>
      </c>
      <c r="D3473">
        <v>17</v>
      </c>
      <c r="E3473" t="str">
        <f>VLOOKUP(Ventas[[#This Row],[Representante]],Vendedores[],2,FALSE)</f>
        <v>Sechura</v>
      </c>
      <c r="F3473" t="str">
        <f>VLOOKUP(Ventas[[#This Row],[CódigoProducto]],Productos[[CódigoProducto]:[Costo de venta]],2,FALSE)</f>
        <v>BLU Studio X8</v>
      </c>
      <c r="G3473">
        <f>VLOOKUP(Ventas[[#This Row],[CódigoProducto]],Productos[[CódigoProducto]:[Costo de venta]],3,FALSE)</f>
        <v>1012</v>
      </c>
      <c r="H3473">
        <f>VLOOKUP(Ventas[[#This Row],[CódigoProducto]],Productos[[CódigoProducto]:[Costo de venta]],4,FALSE)</f>
        <v>920</v>
      </c>
    </row>
    <row r="3474" spans="1:8" ht="15.6" thickTop="1" thickBot="1" x14ac:dyDescent="0.35">
      <c r="A3474" s="1">
        <v>41979</v>
      </c>
      <c r="B3474" s="13" t="s">
        <v>73</v>
      </c>
      <c r="C3474" t="s">
        <v>22</v>
      </c>
      <c r="D3474">
        <v>3</v>
      </c>
      <c r="E3474" t="str">
        <f>VLOOKUP(Ventas[[#This Row],[Representante]],Vendedores[],2,FALSE)</f>
        <v>Puerto Maldonado</v>
      </c>
      <c r="F3474" t="str">
        <f>VLOOKUP(Ventas[[#This Row],[CódigoProducto]],Productos[[CódigoProducto]:[Costo de venta]],2,FALSE)</f>
        <v>Samsung Galaxy S69</v>
      </c>
      <c r="G3474">
        <f>VLOOKUP(Ventas[[#This Row],[CódigoProducto]],Productos[[CódigoProducto]:[Costo de venta]],3,FALSE)</f>
        <v>998.4</v>
      </c>
      <c r="H3474">
        <f>VLOOKUP(Ventas[[#This Row],[CódigoProducto]],Productos[[CódigoProducto]:[Costo de venta]],4,FALSE)</f>
        <v>960</v>
      </c>
    </row>
    <row r="3475" spans="1:8" ht="15.6" thickTop="1" thickBot="1" x14ac:dyDescent="0.35">
      <c r="A3475" s="1">
        <v>41979</v>
      </c>
      <c r="B3475" s="13" t="s">
        <v>74</v>
      </c>
      <c r="C3475" t="s">
        <v>24</v>
      </c>
      <c r="D3475">
        <v>1</v>
      </c>
      <c r="E3475" t="str">
        <f>VLOOKUP(Ventas[[#This Row],[Representante]],Vendedores[],2,FALSE)</f>
        <v>Huánuco</v>
      </c>
      <c r="F3475" t="str">
        <f>VLOOKUP(Ventas[[#This Row],[CódigoProducto]],Productos[[CódigoProducto]:[Costo de venta]],2,FALSE)</f>
        <v>Samsung Galaxy S5</v>
      </c>
      <c r="G3475">
        <f>VLOOKUP(Ventas[[#This Row],[CódigoProducto]],Productos[[CódigoProducto]:[Costo de venta]],3,FALSE)</f>
        <v>2167.1999999999998</v>
      </c>
      <c r="H3475">
        <f>VLOOKUP(Ventas[[#This Row],[CódigoProducto]],Productos[[CódigoProducto]:[Costo de venta]],4,FALSE)</f>
        <v>1720</v>
      </c>
    </row>
    <row r="3476" spans="1:8" ht="15.6" thickTop="1" thickBot="1" x14ac:dyDescent="0.35">
      <c r="A3476" s="1">
        <v>41979</v>
      </c>
      <c r="B3476" s="13" t="s">
        <v>75</v>
      </c>
      <c r="C3476" t="s">
        <v>23</v>
      </c>
      <c r="D3476">
        <v>3</v>
      </c>
      <c r="E3476" t="str">
        <f>VLOOKUP(Ventas[[#This Row],[Representante]],Vendedores[],2,FALSE)</f>
        <v>Tarapoto</v>
      </c>
      <c r="F3476" t="str">
        <f>VLOOKUP(Ventas[[#This Row],[CódigoProducto]],Productos[[CódigoProducto]:[Costo de venta]],2,FALSE)</f>
        <v>Samsung Galaxy J7</v>
      </c>
      <c r="G3476">
        <f>VLOOKUP(Ventas[[#This Row],[CódigoProducto]],Productos[[CódigoProducto]:[Costo de venta]],3,FALSE)</f>
        <v>2016.5</v>
      </c>
      <c r="H3476">
        <f>VLOOKUP(Ventas[[#This Row],[CódigoProducto]],Productos[[CódigoProducto]:[Costo de venta]],4,FALSE)</f>
        <v>1850</v>
      </c>
    </row>
    <row r="3477" spans="1:8" ht="15.6" thickTop="1" thickBot="1" x14ac:dyDescent="0.35">
      <c r="A3477" s="1">
        <v>41979</v>
      </c>
      <c r="B3477" s="13" t="s">
        <v>76</v>
      </c>
      <c r="C3477" t="s">
        <v>17</v>
      </c>
      <c r="D3477">
        <v>3</v>
      </c>
      <c r="E3477" t="str">
        <f>VLOOKUP(Ventas[[#This Row],[Representante]],Vendedores[],2,FALSE)</f>
        <v>Chepén</v>
      </c>
      <c r="F3477" t="str">
        <f>VLOOKUP(Ventas[[#This Row],[CódigoProducto]],Productos[[CódigoProducto]:[Costo de venta]],2,FALSE)</f>
        <v>BLU Advance 5.0</v>
      </c>
      <c r="G3477">
        <f>VLOOKUP(Ventas[[#This Row],[CódigoProducto]],Productos[[CódigoProducto]:[Costo de venta]],3,FALSE)</f>
        <v>1620</v>
      </c>
      <c r="H3477">
        <f>VLOOKUP(Ventas[[#This Row],[CódigoProducto]],Productos[[CódigoProducto]:[Costo de venta]],4,FALSE)</f>
        <v>1350</v>
      </c>
    </row>
    <row r="3478" spans="1:8" ht="15.6" thickTop="1" thickBot="1" x14ac:dyDescent="0.35">
      <c r="A3478" s="1">
        <v>41979</v>
      </c>
      <c r="B3478" s="13" t="s">
        <v>77</v>
      </c>
      <c r="C3478" t="s">
        <v>17</v>
      </c>
      <c r="D3478">
        <v>1</v>
      </c>
      <c r="E3478" t="str">
        <f>VLOOKUP(Ventas[[#This Row],[Representante]],Vendedores[],2,FALSE)</f>
        <v>Moquegua</v>
      </c>
      <c r="F3478" t="str">
        <f>VLOOKUP(Ventas[[#This Row],[CódigoProducto]],Productos[[CódigoProducto]:[Costo de venta]],2,FALSE)</f>
        <v>BLU Advance 5.0</v>
      </c>
      <c r="G3478">
        <f>VLOOKUP(Ventas[[#This Row],[CódigoProducto]],Productos[[CódigoProducto]:[Costo de venta]],3,FALSE)</f>
        <v>1620</v>
      </c>
      <c r="H3478">
        <f>VLOOKUP(Ventas[[#This Row],[CódigoProducto]],Productos[[CódigoProducto]:[Costo de venta]],4,FALSE)</f>
        <v>1350</v>
      </c>
    </row>
    <row r="3479" spans="1:8" ht="15.6" thickTop="1" thickBot="1" x14ac:dyDescent="0.35">
      <c r="A3479" s="1">
        <v>41979</v>
      </c>
      <c r="B3479" s="13" t="s">
        <v>78</v>
      </c>
      <c r="C3479" t="s">
        <v>15</v>
      </c>
      <c r="D3479">
        <v>1</v>
      </c>
      <c r="E3479" t="str">
        <f>VLOOKUP(Ventas[[#This Row],[Representante]],Vendedores[],2,FALSE)</f>
        <v>Tarma</v>
      </c>
      <c r="F3479" t="str">
        <f>VLOOKUP(Ventas[[#This Row],[CódigoProducto]],Productos[[CódigoProducto]:[Costo de venta]],2,FALSE)</f>
        <v>Moto G Plus</v>
      </c>
      <c r="G3479">
        <f>VLOOKUP(Ventas[[#This Row],[CódigoProducto]],Productos[[CódigoProducto]:[Costo de venta]],3,FALSE)</f>
        <v>2376</v>
      </c>
      <c r="H3479">
        <f>VLOOKUP(Ventas[[#This Row],[CódigoProducto]],Productos[[CódigoProducto]:[Costo de venta]],4,FALSE)</f>
        <v>2200</v>
      </c>
    </row>
    <row r="3480" spans="1:8" ht="15.6" thickTop="1" thickBot="1" x14ac:dyDescent="0.35">
      <c r="A3480" s="1">
        <v>41979</v>
      </c>
      <c r="B3480" s="13" t="s">
        <v>79</v>
      </c>
      <c r="C3480" t="s">
        <v>23</v>
      </c>
      <c r="D3480">
        <v>4</v>
      </c>
      <c r="E3480" t="str">
        <f>VLOOKUP(Ventas[[#This Row],[Representante]],Vendedores[],2,FALSE)</f>
        <v>Ayacucho</v>
      </c>
      <c r="F3480" t="str">
        <f>VLOOKUP(Ventas[[#This Row],[CódigoProducto]],Productos[[CódigoProducto]:[Costo de venta]],2,FALSE)</f>
        <v>Samsung Galaxy J7</v>
      </c>
      <c r="G3480">
        <f>VLOOKUP(Ventas[[#This Row],[CódigoProducto]],Productos[[CódigoProducto]:[Costo de venta]],3,FALSE)</f>
        <v>2016.5</v>
      </c>
      <c r="H3480">
        <f>VLOOKUP(Ventas[[#This Row],[CódigoProducto]],Productos[[CódigoProducto]:[Costo de venta]],4,FALSE)</f>
        <v>1850</v>
      </c>
    </row>
    <row r="3481" spans="1:8" ht="15.6" thickTop="1" thickBot="1" x14ac:dyDescent="0.35">
      <c r="A3481" s="1">
        <v>41979</v>
      </c>
      <c r="B3481" s="13" t="s">
        <v>80</v>
      </c>
      <c r="C3481" t="s">
        <v>21</v>
      </c>
      <c r="D3481">
        <v>13</v>
      </c>
      <c r="E3481" t="str">
        <f>VLOOKUP(Ventas[[#This Row],[Representante]],Vendedores[],2,FALSE)</f>
        <v>Tacna</v>
      </c>
      <c r="F3481" t="str">
        <f>VLOOKUP(Ventas[[#This Row],[CódigoProducto]],Productos[[CódigoProducto]:[Costo de venta]],2,FALSE)</f>
        <v>BLU Studio X8</v>
      </c>
      <c r="G3481">
        <f>VLOOKUP(Ventas[[#This Row],[CódigoProducto]],Productos[[CódigoProducto]:[Costo de venta]],3,FALSE)</f>
        <v>1012</v>
      </c>
      <c r="H3481">
        <f>VLOOKUP(Ventas[[#This Row],[CódigoProducto]],Productos[[CódigoProducto]:[Costo de venta]],4,FALSE)</f>
        <v>920</v>
      </c>
    </row>
    <row r="3482" spans="1:8" ht="15.6" thickTop="1" thickBot="1" x14ac:dyDescent="0.35">
      <c r="A3482" s="1">
        <v>41979</v>
      </c>
      <c r="B3482" s="13" t="s">
        <v>81</v>
      </c>
      <c r="C3482" t="s">
        <v>14</v>
      </c>
      <c r="D3482">
        <v>2</v>
      </c>
      <c r="E3482" t="str">
        <f>VLOOKUP(Ventas[[#This Row],[Representante]],Vendedores[],2,FALSE)</f>
        <v>Huacho</v>
      </c>
      <c r="F3482" t="str">
        <f>VLOOKUP(Ventas[[#This Row],[CódigoProducto]],Productos[[CódigoProducto]:[Costo de venta]],2,FALSE)</f>
        <v>Samsung Galaxy A20</v>
      </c>
      <c r="G3482">
        <f>VLOOKUP(Ventas[[#This Row],[CódigoProducto]],Productos[[CódigoProducto]:[Costo de venta]],3,FALSE)</f>
        <v>1725</v>
      </c>
      <c r="H3482">
        <f>VLOOKUP(Ventas[[#This Row],[CódigoProducto]],Productos[[CódigoProducto]:[Costo de venta]],4,FALSE)</f>
        <v>1500</v>
      </c>
    </row>
    <row r="3483" spans="1:8" ht="15.6" thickTop="1" thickBot="1" x14ac:dyDescent="0.35">
      <c r="A3483" s="1">
        <v>41979</v>
      </c>
      <c r="B3483" s="13" t="s">
        <v>44</v>
      </c>
      <c r="C3483" t="s">
        <v>15</v>
      </c>
      <c r="D3483">
        <v>2</v>
      </c>
      <c r="E3483" t="str">
        <f>VLOOKUP(Ventas[[#This Row],[Representante]],Vendedores[],2,FALSE)</f>
        <v>Iquitos</v>
      </c>
      <c r="F3483" t="str">
        <f>VLOOKUP(Ventas[[#This Row],[CódigoProducto]],Productos[[CódigoProducto]:[Costo de venta]],2,FALSE)</f>
        <v>Moto G Plus</v>
      </c>
      <c r="G3483">
        <f>VLOOKUP(Ventas[[#This Row],[CódigoProducto]],Productos[[CódigoProducto]:[Costo de venta]],3,FALSE)</f>
        <v>2376</v>
      </c>
      <c r="H3483">
        <f>VLOOKUP(Ventas[[#This Row],[CódigoProducto]],Productos[[CódigoProducto]:[Costo de venta]],4,FALSE)</f>
        <v>2200</v>
      </c>
    </row>
    <row r="3484" spans="1:8" ht="15.6" thickTop="1" thickBot="1" x14ac:dyDescent="0.35">
      <c r="A3484" s="1">
        <v>41979</v>
      </c>
      <c r="B3484" s="13" t="s">
        <v>82</v>
      </c>
      <c r="C3484" t="s">
        <v>23</v>
      </c>
      <c r="D3484">
        <v>1</v>
      </c>
      <c r="E3484" t="str">
        <f>VLOOKUP(Ventas[[#This Row],[Representante]],Vendedores[],2,FALSE)</f>
        <v>Moquegua</v>
      </c>
      <c r="F3484" t="str">
        <f>VLOOKUP(Ventas[[#This Row],[CódigoProducto]],Productos[[CódigoProducto]:[Costo de venta]],2,FALSE)</f>
        <v>Samsung Galaxy J7</v>
      </c>
      <c r="G3484">
        <f>VLOOKUP(Ventas[[#This Row],[CódigoProducto]],Productos[[CódigoProducto]:[Costo de venta]],3,FALSE)</f>
        <v>2016.5</v>
      </c>
      <c r="H3484">
        <f>VLOOKUP(Ventas[[#This Row],[CódigoProducto]],Productos[[CódigoProducto]:[Costo de venta]],4,FALSE)</f>
        <v>1850</v>
      </c>
    </row>
    <row r="3485" spans="1:8" ht="15.6" thickTop="1" thickBot="1" x14ac:dyDescent="0.35">
      <c r="A3485" s="1">
        <v>41979</v>
      </c>
      <c r="B3485" s="13" t="s">
        <v>83</v>
      </c>
      <c r="C3485" t="s">
        <v>13</v>
      </c>
      <c r="D3485">
        <v>1</v>
      </c>
      <c r="E3485" t="str">
        <f>VLOOKUP(Ventas[[#This Row],[Representante]],Vendedores[],2,FALSE)</f>
        <v>Huaraz</v>
      </c>
      <c r="F3485" t="str">
        <f>VLOOKUP(Ventas[[#This Row],[CódigoProducto]],Productos[[CódigoProducto]:[Costo de venta]],2,FALSE)</f>
        <v>Xiaomi Redmi Note 9</v>
      </c>
      <c r="G3485">
        <f>VLOOKUP(Ventas[[#This Row],[CódigoProducto]],Productos[[CódigoProducto]:[Costo de venta]],3,FALSE)</f>
        <v>1683</v>
      </c>
      <c r="H3485">
        <f>VLOOKUP(Ventas[[#This Row],[CódigoProducto]],Productos[[CódigoProducto]:[Costo de venta]],4,FALSE)</f>
        <v>1530</v>
      </c>
    </row>
    <row r="3486" spans="1:8" ht="15.6" thickTop="1" thickBot="1" x14ac:dyDescent="0.35">
      <c r="A3486" s="1">
        <v>41979</v>
      </c>
      <c r="B3486" s="13" t="s">
        <v>84</v>
      </c>
      <c r="C3486" t="s">
        <v>15</v>
      </c>
      <c r="D3486">
        <v>3</v>
      </c>
      <c r="E3486" t="str">
        <f>VLOOKUP(Ventas[[#This Row],[Representante]],Vendedores[],2,FALSE)</f>
        <v>Trujillo</v>
      </c>
      <c r="F3486" t="str">
        <f>VLOOKUP(Ventas[[#This Row],[CódigoProducto]],Productos[[CódigoProducto]:[Costo de venta]],2,FALSE)</f>
        <v>Moto G Plus</v>
      </c>
      <c r="G3486">
        <f>VLOOKUP(Ventas[[#This Row],[CódigoProducto]],Productos[[CódigoProducto]:[Costo de venta]],3,FALSE)</f>
        <v>2376</v>
      </c>
      <c r="H3486">
        <f>VLOOKUP(Ventas[[#This Row],[CódigoProducto]],Productos[[CódigoProducto]:[Costo de venta]],4,FALSE)</f>
        <v>2200</v>
      </c>
    </row>
    <row r="3487" spans="1:8" ht="15.6" thickTop="1" thickBot="1" x14ac:dyDescent="0.35">
      <c r="A3487" s="1">
        <v>41979</v>
      </c>
      <c r="B3487" s="13" t="s">
        <v>85</v>
      </c>
      <c r="C3487" t="s">
        <v>24</v>
      </c>
      <c r="D3487">
        <v>2</v>
      </c>
      <c r="E3487" t="str">
        <f>VLOOKUP(Ventas[[#This Row],[Representante]],Vendedores[],2,FALSE)</f>
        <v>Jauja</v>
      </c>
      <c r="F3487" t="str">
        <f>VLOOKUP(Ventas[[#This Row],[CódigoProducto]],Productos[[CódigoProducto]:[Costo de venta]],2,FALSE)</f>
        <v>Samsung Galaxy S5</v>
      </c>
      <c r="G3487">
        <f>VLOOKUP(Ventas[[#This Row],[CódigoProducto]],Productos[[CódigoProducto]:[Costo de venta]],3,FALSE)</f>
        <v>2167.1999999999998</v>
      </c>
      <c r="H3487">
        <f>VLOOKUP(Ventas[[#This Row],[CódigoProducto]],Productos[[CódigoProducto]:[Costo de venta]],4,FALSE)</f>
        <v>1720</v>
      </c>
    </row>
    <row r="3488" spans="1:8" ht="15.6" thickTop="1" thickBot="1" x14ac:dyDescent="0.35">
      <c r="A3488" s="1">
        <v>41980</v>
      </c>
      <c r="B3488" s="13" t="s">
        <v>86</v>
      </c>
      <c r="C3488" t="s">
        <v>24</v>
      </c>
      <c r="D3488">
        <v>5</v>
      </c>
      <c r="E3488" t="str">
        <f>VLOOKUP(Ventas[[#This Row],[Representante]],Vendedores[],2,FALSE)</f>
        <v>Puerto Maldonado</v>
      </c>
      <c r="F3488" t="str">
        <f>VLOOKUP(Ventas[[#This Row],[CódigoProducto]],Productos[[CódigoProducto]:[Costo de venta]],2,FALSE)</f>
        <v>Samsung Galaxy S5</v>
      </c>
      <c r="G3488">
        <f>VLOOKUP(Ventas[[#This Row],[CódigoProducto]],Productos[[CódigoProducto]:[Costo de venta]],3,FALSE)</f>
        <v>2167.1999999999998</v>
      </c>
      <c r="H3488">
        <f>VLOOKUP(Ventas[[#This Row],[CódigoProducto]],Productos[[CódigoProducto]:[Costo de venta]],4,FALSE)</f>
        <v>1720</v>
      </c>
    </row>
    <row r="3489" spans="1:8" ht="15.6" thickTop="1" thickBot="1" x14ac:dyDescent="0.35">
      <c r="A3489" s="1">
        <v>41980</v>
      </c>
      <c r="B3489" s="13" t="s">
        <v>36</v>
      </c>
      <c r="C3489" t="s">
        <v>22</v>
      </c>
      <c r="D3489">
        <v>2</v>
      </c>
      <c r="E3489" t="str">
        <f>VLOOKUP(Ventas[[#This Row],[Representante]],Vendedores[],2,FALSE)</f>
        <v>Barranca</v>
      </c>
      <c r="F3489" t="str">
        <f>VLOOKUP(Ventas[[#This Row],[CódigoProducto]],Productos[[CódigoProducto]:[Costo de venta]],2,FALSE)</f>
        <v>Samsung Galaxy S69</v>
      </c>
      <c r="G3489">
        <f>VLOOKUP(Ventas[[#This Row],[CódigoProducto]],Productos[[CódigoProducto]:[Costo de venta]],3,FALSE)</f>
        <v>998.4</v>
      </c>
      <c r="H3489">
        <f>VLOOKUP(Ventas[[#This Row],[CódigoProducto]],Productos[[CódigoProducto]:[Costo de venta]],4,FALSE)</f>
        <v>960</v>
      </c>
    </row>
    <row r="3490" spans="1:8" ht="15.6" thickTop="1" thickBot="1" x14ac:dyDescent="0.35">
      <c r="A3490" s="1">
        <v>41980</v>
      </c>
      <c r="B3490" s="13" t="s">
        <v>87</v>
      </c>
      <c r="C3490" t="s">
        <v>16</v>
      </c>
      <c r="D3490">
        <v>2</v>
      </c>
      <c r="E3490" t="str">
        <f>VLOOKUP(Ventas[[#This Row],[Representante]],Vendedores[],2,FALSE)</f>
        <v>Tumbes</v>
      </c>
      <c r="F3490" t="str">
        <f>VLOOKUP(Ventas[[#This Row],[CódigoProducto]],Productos[[CódigoProducto]:[Costo de venta]],2,FALSE)</f>
        <v>Huawei Nexus 6P</v>
      </c>
      <c r="G3490">
        <f>VLOOKUP(Ventas[[#This Row],[CódigoProducto]],Productos[[CódigoProducto]:[Costo de venta]],3,FALSE)</f>
        <v>1624</v>
      </c>
      <c r="H3490">
        <f>VLOOKUP(Ventas[[#This Row],[CódigoProducto]],Productos[[CódigoProducto]:[Costo de venta]],4,FALSE)</f>
        <v>1450</v>
      </c>
    </row>
    <row r="3491" spans="1:8" ht="15.6" thickTop="1" thickBot="1" x14ac:dyDescent="0.35">
      <c r="A3491" s="1">
        <v>41980</v>
      </c>
      <c r="B3491" s="13" t="s">
        <v>88</v>
      </c>
      <c r="C3491" t="s">
        <v>17</v>
      </c>
      <c r="D3491">
        <v>1</v>
      </c>
      <c r="E3491" t="str">
        <f>VLOOKUP(Ventas[[#This Row],[Representante]],Vendedores[],2,FALSE)</f>
        <v>Talara</v>
      </c>
      <c r="F3491" t="str">
        <f>VLOOKUP(Ventas[[#This Row],[CódigoProducto]],Productos[[CódigoProducto]:[Costo de venta]],2,FALSE)</f>
        <v>BLU Advance 5.0</v>
      </c>
      <c r="G3491">
        <f>VLOOKUP(Ventas[[#This Row],[CódigoProducto]],Productos[[CódigoProducto]:[Costo de venta]],3,FALSE)</f>
        <v>1620</v>
      </c>
      <c r="H3491">
        <f>VLOOKUP(Ventas[[#This Row],[CódigoProducto]],Productos[[CódigoProducto]:[Costo de venta]],4,FALSE)</f>
        <v>1350</v>
      </c>
    </row>
    <row r="3492" spans="1:8" ht="15.6" thickTop="1" thickBot="1" x14ac:dyDescent="0.35">
      <c r="A3492" s="1">
        <v>41980</v>
      </c>
      <c r="B3492" s="13" t="s">
        <v>89</v>
      </c>
      <c r="C3492" t="s">
        <v>17</v>
      </c>
      <c r="D3492">
        <v>2</v>
      </c>
      <c r="E3492" t="str">
        <f>VLOOKUP(Ventas[[#This Row],[Representante]],Vendedores[],2,FALSE)</f>
        <v>Paita</v>
      </c>
      <c r="F3492" t="str">
        <f>VLOOKUP(Ventas[[#This Row],[CódigoProducto]],Productos[[CódigoProducto]:[Costo de venta]],2,FALSE)</f>
        <v>BLU Advance 5.0</v>
      </c>
      <c r="G3492">
        <f>VLOOKUP(Ventas[[#This Row],[CódigoProducto]],Productos[[CódigoProducto]:[Costo de venta]],3,FALSE)</f>
        <v>1620</v>
      </c>
      <c r="H3492">
        <f>VLOOKUP(Ventas[[#This Row],[CódigoProducto]],Productos[[CódigoProducto]:[Costo de venta]],4,FALSE)</f>
        <v>1350</v>
      </c>
    </row>
    <row r="3493" spans="1:8" ht="15.6" thickTop="1" thickBot="1" x14ac:dyDescent="0.35">
      <c r="A3493" s="1">
        <v>41980</v>
      </c>
      <c r="B3493" s="13" t="s">
        <v>41</v>
      </c>
      <c r="C3493" t="s">
        <v>18</v>
      </c>
      <c r="D3493">
        <v>3</v>
      </c>
      <c r="E3493" t="str">
        <f>VLOOKUP(Ventas[[#This Row],[Representante]],Vendedores[],2,FALSE)</f>
        <v>Chincha</v>
      </c>
      <c r="F3493" t="str">
        <f>VLOOKUP(Ventas[[#This Row],[CódigoProducto]],Productos[[CódigoProducto]:[Costo de venta]],2,FALSE)</f>
        <v>Apple iPhone 6</v>
      </c>
      <c r="G3493">
        <f>VLOOKUP(Ventas[[#This Row],[CódigoProducto]],Productos[[CódigoProducto]:[Costo de venta]],3,FALSE)</f>
        <v>1312.5</v>
      </c>
      <c r="H3493">
        <f>VLOOKUP(Ventas[[#This Row],[CódigoProducto]],Productos[[CódigoProducto]:[Costo de venta]],4,FALSE)</f>
        <v>1250</v>
      </c>
    </row>
    <row r="3494" spans="1:8" ht="15.6" thickTop="1" thickBot="1" x14ac:dyDescent="0.35">
      <c r="A3494" s="1">
        <v>41980</v>
      </c>
      <c r="B3494" s="13" t="s">
        <v>90</v>
      </c>
      <c r="C3494" t="s">
        <v>20</v>
      </c>
      <c r="D3494">
        <v>1</v>
      </c>
      <c r="E3494" t="str">
        <f>VLOOKUP(Ventas[[#This Row],[Representante]],Vendedores[],2,FALSE)</f>
        <v>Chimbote</v>
      </c>
      <c r="F3494" t="str">
        <f>VLOOKUP(Ventas[[#This Row],[CódigoProducto]],Productos[[CódigoProducto]:[Costo de venta]],2,FALSE)</f>
        <v>ALCATEL OneTouch</v>
      </c>
      <c r="G3494">
        <f>VLOOKUP(Ventas[[#This Row],[CódigoProducto]],Productos[[CódigoProducto]:[Costo de venta]],3,FALSE)</f>
        <v>1020</v>
      </c>
      <c r="H3494">
        <f>VLOOKUP(Ventas[[#This Row],[CódigoProducto]],Productos[[CódigoProducto]:[Costo de venta]],4,FALSE)</f>
        <v>850</v>
      </c>
    </row>
    <row r="3495" spans="1:8" ht="15.6" thickTop="1" thickBot="1" x14ac:dyDescent="0.35">
      <c r="A3495" s="1">
        <v>41980</v>
      </c>
      <c r="B3495" s="13" t="s">
        <v>91</v>
      </c>
      <c r="C3495" t="s">
        <v>15</v>
      </c>
      <c r="D3495">
        <v>3</v>
      </c>
      <c r="E3495" t="str">
        <f>VLOOKUP(Ventas[[#This Row],[Representante]],Vendedores[],2,FALSE)</f>
        <v>Ica</v>
      </c>
      <c r="F3495" t="str">
        <f>VLOOKUP(Ventas[[#This Row],[CódigoProducto]],Productos[[CódigoProducto]:[Costo de venta]],2,FALSE)</f>
        <v>Moto G Plus</v>
      </c>
      <c r="G3495">
        <f>VLOOKUP(Ventas[[#This Row],[CódigoProducto]],Productos[[CódigoProducto]:[Costo de venta]],3,FALSE)</f>
        <v>2376</v>
      </c>
      <c r="H3495">
        <f>VLOOKUP(Ventas[[#This Row],[CódigoProducto]],Productos[[CódigoProducto]:[Costo de venta]],4,FALSE)</f>
        <v>2200</v>
      </c>
    </row>
    <row r="3496" spans="1:8" ht="15.6" thickTop="1" thickBot="1" x14ac:dyDescent="0.35">
      <c r="A3496" s="1">
        <v>41980</v>
      </c>
      <c r="B3496" s="13" t="s">
        <v>42</v>
      </c>
      <c r="C3496" t="s">
        <v>21</v>
      </c>
      <c r="D3496">
        <v>24</v>
      </c>
      <c r="E3496" t="str">
        <f>VLOOKUP(Ventas[[#This Row],[Representante]],Vendedores[],2,FALSE)</f>
        <v>Huánuco</v>
      </c>
      <c r="F3496" t="str">
        <f>VLOOKUP(Ventas[[#This Row],[CódigoProducto]],Productos[[CódigoProducto]:[Costo de venta]],2,FALSE)</f>
        <v>BLU Studio X8</v>
      </c>
      <c r="G3496">
        <f>VLOOKUP(Ventas[[#This Row],[CódigoProducto]],Productos[[CódigoProducto]:[Costo de venta]],3,FALSE)</f>
        <v>1012</v>
      </c>
      <c r="H3496">
        <f>VLOOKUP(Ventas[[#This Row],[CódigoProducto]],Productos[[CódigoProducto]:[Costo de venta]],4,FALSE)</f>
        <v>920</v>
      </c>
    </row>
    <row r="3497" spans="1:8" ht="15.6" thickTop="1" thickBot="1" x14ac:dyDescent="0.35">
      <c r="A3497" s="1">
        <v>41980</v>
      </c>
      <c r="B3497" s="13" t="s">
        <v>92</v>
      </c>
      <c r="C3497" t="s">
        <v>24</v>
      </c>
      <c r="D3497">
        <v>2</v>
      </c>
      <c r="E3497" t="str">
        <f>VLOOKUP(Ventas[[#This Row],[Representante]],Vendedores[],2,FALSE)</f>
        <v>Arequipa</v>
      </c>
      <c r="F3497" t="str">
        <f>VLOOKUP(Ventas[[#This Row],[CódigoProducto]],Productos[[CódigoProducto]:[Costo de venta]],2,FALSE)</f>
        <v>Samsung Galaxy S5</v>
      </c>
      <c r="G3497">
        <f>VLOOKUP(Ventas[[#This Row],[CódigoProducto]],Productos[[CódigoProducto]:[Costo de venta]],3,FALSE)</f>
        <v>2167.1999999999998</v>
      </c>
      <c r="H3497">
        <f>VLOOKUP(Ventas[[#This Row],[CódigoProducto]],Productos[[CódigoProducto]:[Costo de venta]],4,FALSE)</f>
        <v>1720</v>
      </c>
    </row>
    <row r="3498" spans="1:8" ht="15.6" thickTop="1" thickBot="1" x14ac:dyDescent="0.35">
      <c r="A3498" s="1">
        <v>41980</v>
      </c>
      <c r="B3498" s="13" t="s">
        <v>93</v>
      </c>
      <c r="C3498" t="s">
        <v>23</v>
      </c>
      <c r="D3498">
        <v>4</v>
      </c>
      <c r="E3498" t="str">
        <f>VLOOKUP(Ventas[[#This Row],[Representante]],Vendedores[],2,FALSE)</f>
        <v>Cajamarca</v>
      </c>
      <c r="F3498" t="str">
        <f>VLOOKUP(Ventas[[#This Row],[CódigoProducto]],Productos[[CódigoProducto]:[Costo de venta]],2,FALSE)</f>
        <v>Samsung Galaxy J7</v>
      </c>
      <c r="G3498">
        <f>VLOOKUP(Ventas[[#This Row],[CódigoProducto]],Productos[[CódigoProducto]:[Costo de venta]],3,FALSE)</f>
        <v>2016.5</v>
      </c>
      <c r="H3498">
        <f>VLOOKUP(Ventas[[#This Row],[CódigoProducto]],Productos[[CódigoProducto]:[Costo de venta]],4,FALSE)</f>
        <v>1850</v>
      </c>
    </row>
    <row r="3499" spans="1:8" ht="15.6" thickTop="1" thickBot="1" x14ac:dyDescent="0.35">
      <c r="A3499" s="1">
        <v>41980</v>
      </c>
      <c r="B3499" s="13" t="s">
        <v>35</v>
      </c>
      <c r="C3499" t="s">
        <v>16</v>
      </c>
      <c r="D3499">
        <v>1</v>
      </c>
      <c r="E3499" t="str">
        <f>VLOOKUP(Ventas[[#This Row],[Representante]],Vendedores[],2,FALSE)</f>
        <v>Huancayo</v>
      </c>
      <c r="F3499" t="str">
        <f>VLOOKUP(Ventas[[#This Row],[CódigoProducto]],Productos[[CódigoProducto]:[Costo de venta]],2,FALSE)</f>
        <v>Huawei Nexus 6P</v>
      </c>
      <c r="G3499">
        <f>VLOOKUP(Ventas[[#This Row],[CódigoProducto]],Productos[[CódigoProducto]:[Costo de venta]],3,FALSE)</f>
        <v>1624</v>
      </c>
      <c r="H3499">
        <f>VLOOKUP(Ventas[[#This Row],[CódigoProducto]],Productos[[CódigoProducto]:[Costo de venta]],4,FALSE)</f>
        <v>1450</v>
      </c>
    </row>
    <row r="3500" spans="1:8" ht="15.6" thickTop="1" thickBot="1" x14ac:dyDescent="0.35">
      <c r="A3500" s="1">
        <v>41980</v>
      </c>
      <c r="B3500" s="13" t="s">
        <v>94</v>
      </c>
      <c r="C3500" t="s">
        <v>22</v>
      </c>
      <c r="D3500">
        <v>3</v>
      </c>
      <c r="E3500" t="str">
        <f>VLOOKUP(Ventas[[#This Row],[Representante]],Vendedores[],2,FALSE)</f>
        <v>Piura</v>
      </c>
      <c r="F3500" t="str">
        <f>VLOOKUP(Ventas[[#This Row],[CódigoProducto]],Productos[[CódigoProducto]:[Costo de venta]],2,FALSE)</f>
        <v>Samsung Galaxy S69</v>
      </c>
      <c r="G3500">
        <f>VLOOKUP(Ventas[[#This Row],[CódigoProducto]],Productos[[CódigoProducto]:[Costo de venta]],3,FALSE)</f>
        <v>998.4</v>
      </c>
      <c r="H3500">
        <f>VLOOKUP(Ventas[[#This Row],[CódigoProducto]],Productos[[CódigoProducto]:[Costo de venta]],4,FALSE)</f>
        <v>960</v>
      </c>
    </row>
    <row r="3501" spans="1:8" ht="15.6" thickTop="1" thickBot="1" x14ac:dyDescent="0.35">
      <c r="A3501" s="1">
        <v>41980</v>
      </c>
      <c r="B3501" s="13" t="s">
        <v>95</v>
      </c>
      <c r="C3501" t="s">
        <v>18</v>
      </c>
      <c r="D3501">
        <v>1</v>
      </c>
      <c r="E3501" t="str">
        <f>VLOOKUP(Ventas[[#This Row],[Representante]],Vendedores[],2,FALSE)</f>
        <v>Chepén</v>
      </c>
      <c r="F3501" t="str">
        <f>VLOOKUP(Ventas[[#This Row],[CódigoProducto]],Productos[[CódigoProducto]:[Costo de venta]],2,FALSE)</f>
        <v>Apple iPhone 6</v>
      </c>
      <c r="G3501">
        <f>VLOOKUP(Ventas[[#This Row],[CódigoProducto]],Productos[[CódigoProducto]:[Costo de venta]],3,FALSE)</f>
        <v>1312.5</v>
      </c>
      <c r="H3501">
        <f>VLOOKUP(Ventas[[#This Row],[CódigoProducto]],Productos[[CódigoProducto]:[Costo de venta]],4,FALSE)</f>
        <v>1250</v>
      </c>
    </row>
    <row r="3502" spans="1:8" ht="15.6" thickTop="1" thickBot="1" x14ac:dyDescent="0.35">
      <c r="A3502" s="1">
        <v>41980</v>
      </c>
      <c r="B3502" s="13" t="s">
        <v>96</v>
      </c>
      <c r="C3502" t="s">
        <v>22</v>
      </c>
      <c r="D3502">
        <v>1</v>
      </c>
      <c r="E3502" t="str">
        <f>VLOOKUP(Ventas[[#This Row],[Representante]],Vendedores[],2,FALSE)</f>
        <v>Juliaca</v>
      </c>
      <c r="F3502" t="str">
        <f>VLOOKUP(Ventas[[#This Row],[CódigoProducto]],Productos[[CódigoProducto]:[Costo de venta]],2,FALSE)</f>
        <v>Samsung Galaxy S69</v>
      </c>
      <c r="G3502">
        <f>VLOOKUP(Ventas[[#This Row],[CódigoProducto]],Productos[[CódigoProducto]:[Costo de venta]],3,FALSE)</f>
        <v>998.4</v>
      </c>
      <c r="H3502">
        <f>VLOOKUP(Ventas[[#This Row],[CódigoProducto]],Productos[[CódigoProducto]:[Costo de venta]],4,FALSE)</f>
        <v>960</v>
      </c>
    </row>
    <row r="3503" spans="1:8" ht="15.6" thickTop="1" thickBot="1" x14ac:dyDescent="0.35">
      <c r="A3503" s="1">
        <v>41980</v>
      </c>
      <c r="B3503" s="13" t="s">
        <v>97</v>
      </c>
      <c r="C3503" t="s">
        <v>18</v>
      </c>
      <c r="D3503">
        <v>3</v>
      </c>
      <c r="E3503" t="str">
        <f>VLOOKUP(Ventas[[#This Row],[Representante]],Vendedores[],2,FALSE)</f>
        <v>Pucallpa</v>
      </c>
      <c r="F3503" t="str">
        <f>VLOOKUP(Ventas[[#This Row],[CódigoProducto]],Productos[[CódigoProducto]:[Costo de venta]],2,FALSE)</f>
        <v>Apple iPhone 6</v>
      </c>
      <c r="G3503">
        <f>VLOOKUP(Ventas[[#This Row],[CódigoProducto]],Productos[[CódigoProducto]:[Costo de venta]],3,FALSE)</f>
        <v>1312.5</v>
      </c>
      <c r="H3503">
        <f>VLOOKUP(Ventas[[#This Row],[CódigoProducto]],Productos[[CódigoProducto]:[Costo de venta]],4,FALSE)</f>
        <v>1250</v>
      </c>
    </row>
    <row r="3504" spans="1:8" ht="15.6" thickTop="1" thickBot="1" x14ac:dyDescent="0.35">
      <c r="A3504" s="1">
        <v>41980</v>
      </c>
      <c r="B3504" s="13" t="s">
        <v>98</v>
      </c>
      <c r="C3504" t="s">
        <v>22</v>
      </c>
      <c r="D3504">
        <v>2</v>
      </c>
      <c r="E3504" t="str">
        <f>VLOOKUP(Ventas[[#This Row],[Representante]],Vendedores[],2,FALSE)</f>
        <v>Lima</v>
      </c>
      <c r="F3504" t="str">
        <f>VLOOKUP(Ventas[[#This Row],[CódigoProducto]],Productos[[CódigoProducto]:[Costo de venta]],2,FALSE)</f>
        <v>Samsung Galaxy S69</v>
      </c>
      <c r="G3504">
        <f>VLOOKUP(Ventas[[#This Row],[CódigoProducto]],Productos[[CódigoProducto]:[Costo de venta]],3,FALSE)</f>
        <v>998.4</v>
      </c>
      <c r="H3504">
        <f>VLOOKUP(Ventas[[#This Row],[CódigoProducto]],Productos[[CódigoProducto]:[Costo de venta]],4,FALSE)</f>
        <v>960</v>
      </c>
    </row>
    <row r="3505" spans="1:8" ht="15.6" thickTop="1" thickBot="1" x14ac:dyDescent="0.35">
      <c r="A3505" s="1">
        <v>41980</v>
      </c>
      <c r="B3505" s="13" t="s">
        <v>99</v>
      </c>
      <c r="C3505" t="s">
        <v>19</v>
      </c>
      <c r="D3505">
        <v>3</v>
      </c>
      <c r="E3505" t="str">
        <f>VLOOKUP(Ventas[[#This Row],[Representante]],Vendedores[],2,FALSE)</f>
        <v>Chiclayo</v>
      </c>
      <c r="F3505" t="str">
        <f>VLOOKUP(Ventas[[#This Row],[CódigoProducto]],Productos[[CódigoProducto]:[Costo de venta]],2,FALSE)</f>
        <v>ASUS ZenFone 3</v>
      </c>
      <c r="G3505">
        <f>VLOOKUP(Ventas[[#This Row],[CódigoProducto]],Productos[[CódigoProducto]:[Costo de venta]],3,FALSE)</f>
        <v>2013</v>
      </c>
      <c r="H3505">
        <f>VLOOKUP(Ventas[[#This Row],[CódigoProducto]],Productos[[CódigoProducto]:[Costo de venta]],4,FALSE)</f>
        <v>1650</v>
      </c>
    </row>
    <row r="3506" spans="1:8" ht="15.6" thickTop="1" thickBot="1" x14ac:dyDescent="0.35">
      <c r="A3506" s="1">
        <v>41980</v>
      </c>
      <c r="B3506" s="13" t="s">
        <v>100</v>
      </c>
      <c r="C3506" t="s">
        <v>15</v>
      </c>
      <c r="D3506">
        <v>2</v>
      </c>
      <c r="E3506" t="str">
        <f>VLOOKUP(Ventas[[#This Row],[Representante]],Vendedores[],2,FALSE)</f>
        <v>Cerro de Pasco</v>
      </c>
      <c r="F3506" t="str">
        <f>VLOOKUP(Ventas[[#This Row],[CódigoProducto]],Productos[[CódigoProducto]:[Costo de venta]],2,FALSE)</f>
        <v>Moto G Plus</v>
      </c>
      <c r="G3506">
        <f>VLOOKUP(Ventas[[#This Row],[CódigoProducto]],Productos[[CódigoProducto]:[Costo de venta]],3,FALSE)</f>
        <v>2376</v>
      </c>
      <c r="H3506">
        <f>VLOOKUP(Ventas[[#This Row],[CódigoProducto]],Productos[[CódigoProducto]:[Costo de venta]],4,FALSE)</f>
        <v>2200</v>
      </c>
    </row>
    <row r="3507" spans="1:8" ht="15.6" thickTop="1" thickBot="1" x14ac:dyDescent="0.35">
      <c r="A3507" s="1">
        <v>41980</v>
      </c>
      <c r="B3507" s="13" t="s">
        <v>101</v>
      </c>
      <c r="C3507" t="s">
        <v>24</v>
      </c>
      <c r="D3507">
        <v>2</v>
      </c>
      <c r="E3507" t="str">
        <f>VLOOKUP(Ventas[[#This Row],[Representante]],Vendedores[],2,FALSE)</f>
        <v>Cañete</v>
      </c>
      <c r="F3507" t="str">
        <f>VLOOKUP(Ventas[[#This Row],[CódigoProducto]],Productos[[CódigoProducto]:[Costo de venta]],2,FALSE)</f>
        <v>Samsung Galaxy S5</v>
      </c>
      <c r="G3507">
        <f>VLOOKUP(Ventas[[#This Row],[CódigoProducto]],Productos[[CódigoProducto]:[Costo de venta]],3,FALSE)</f>
        <v>2167.1999999999998</v>
      </c>
      <c r="H3507">
        <f>VLOOKUP(Ventas[[#This Row],[CódigoProducto]],Productos[[CódigoProducto]:[Costo de venta]],4,FALSE)</f>
        <v>1720</v>
      </c>
    </row>
    <row r="3508" spans="1:8" ht="15.6" thickTop="1" thickBot="1" x14ac:dyDescent="0.35">
      <c r="A3508" s="1">
        <v>41980</v>
      </c>
      <c r="B3508" s="13" t="s">
        <v>102</v>
      </c>
      <c r="C3508" t="s">
        <v>17</v>
      </c>
      <c r="D3508">
        <v>1</v>
      </c>
      <c r="E3508" t="str">
        <f>VLOOKUP(Ventas[[#This Row],[Representante]],Vendedores[],2,FALSE)</f>
        <v>Moyobamba</v>
      </c>
      <c r="F3508" t="str">
        <f>VLOOKUP(Ventas[[#This Row],[CódigoProducto]],Productos[[CódigoProducto]:[Costo de venta]],2,FALSE)</f>
        <v>BLU Advance 5.0</v>
      </c>
      <c r="G3508">
        <f>VLOOKUP(Ventas[[#This Row],[CódigoProducto]],Productos[[CódigoProducto]:[Costo de venta]],3,FALSE)</f>
        <v>1620</v>
      </c>
      <c r="H3508">
        <f>VLOOKUP(Ventas[[#This Row],[CódigoProducto]],Productos[[CódigoProducto]:[Costo de venta]],4,FALSE)</f>
        <v>1350</v>
      </c>
    </row>
    <row r="3509" spans="1:8" ht="15.6" thickTop="1" thickBot="1" x14ac:dyDescent="0.35">
      <c r="A3509" s="1">
        <v>41980</v>
      </c>
      <c r="B3509" s="13" t="s">
        <v>53</v>
      </c>
      <c r="C3509" t="s">
        <v>17</v>
      </c>
      <c r="D3509">
        <v>3</v>
      </c>
      <c r="E3509" t="str">
        <f>VLOOKUP(Ventas[[#This Row],[Representante]],Vendedores[],2,FALSE)</f>
        <v>Arequipa</v>
      </c>
      <c r="F3509" t="str">
        <f>VLOOKUP(Ventas[[#This Row],[CódigoProducto]],Productos[[CódigoProducto]:[Costo de venta]],2,FALSE)</f>
        <v>BLU Advance 5.0</v>
      </c>
      <c r="G3509">
        <f>VLOOKUP(Ventas[[#This Row],[CódigoProducto]],Productos[[CódigoProducto]:[Costo de venta]],3,FALSE)</f>
        <v>1620</v>
      </c>
      <c r="H3509">
        <f>VLOOKUP(Ventas[[#This Row],[CódigoProducto]],Productos[[CódigoProducto]:[Costo de venta]],4,FALSE)</f>
        <v>1350</v>
      </c>
    </row>
    <row r="3510" spans="1:8" ht="15.6" thickTop="1" thickBot="1" x14ac:dyDescent="0.35">
      <c r="A3510" s="1">
        <v>41980</v>
      </c>
      <c r="B3510" s="13" t="s">
        <v>50</v>
      </c>
      <c r="C3510" t="s">
        <v>19</v>
      </c>
      <c r="D3510">
        <v>4</v>
      </c>
      <c r="E3510" t="str">
        <f>VLOOKUP(Ventas[[#This Row],[Representante]],Vendedores[],2,FALSE)</f>
        <v>Cajamarca</v>
      </c>
      <c r="F3510" t="str">
        <f>VLOOKUP(Ventas[[#This Row],[CódigoProducto]],Productos[[CódigoProducto]:[Costo de venta]],2,FALSE)</f>
        <v>ASUS ZenFone 3</v>
      </c>
      <c r="G3510">
        <f>VLOOKUP(Ventas[[#This Row],[CódigoProducto]],Productos[[CódigoProducto]:[Costo de venta]],3,FALSE)</f>
        <v>2013</v>
      </c>
      <c r="H3510">
        <f>VLOOKUP(Ventas[[#This Row],[CódigoProducto]],Productos[[CódigoProducto]:[Costo de venta]],4,FALSE)</f>
        <v>1650</v>
      </c>
    </row>
    <row r="3511" spans="1:8" ht="15.6" thickTop="1" thickBot="1" x14ac:dyDescent="0.35">
      <c r="A3511" s="1">
        <v>41980</v>
      </c>
      <c r="B3511" s="13" t="s">
        <v>34</v>
      </c>
      <c r="C3511" t="s">
        <v>21</v>
      </c>
      <c r="D3511">
        <v>2</v>
      </c>
      <c r="E3511" t="str">
        <f>VLOOKUP(Ventas[[#This Row],[Representante]],Vendedores[],2,FALSE)</f>
        <v>Ica</v>
      </c>
      <c r="F3511" t="str">
        <f>VLOOKUP(Ventas[[#This Row],[CódigoProducto]],Productos[[CódigoProducto]:[Costo de venta]],2,FALSE)</f>
        <v>BLU Studio X8</v>
      </c>
      <c r="G3511">
        <f>VLOOKUP(Ventas[[#This Row],[CódigoProducto]],Productos[[CódigoProducto]:[Costo de venta]],3,FALSE)</f>
        <v>1012</v>
      </c>
      <c r="H3511">
        <f>VLOOKUP(Ventas[[#This Row],[CódigoProducto]],Productos[[CódigoProducto]:[Costo de venta]],4,FALSE)</f>
        <v>920</v>
      </c>
    </row>
    <row r="3512" spans="1:8" ht="15.6" thickTop="1" thickBot="1" x14ac:dyDescent="0.35">
      <c r="A3512" s="1">
        <v>41980</v>
      </c>
      <c r="B3512" s="13" t="s">
        <v>32</v>
      </c>
      <c r="C3512" t="s">
        <v>13</v>
      </c>
      <c r="D3512">
        <v>2</v>
      </c>
      <c r="E3512" t="str">
        <f>VLOOKUP(Ventas[[#This Row],[Representante]],Vendedores[],2,FALSE)</f>
        <v>Trujillo</v>
      </c>
      <c r="F3512" t="str">
        <f>VLOOKUP(Ventas[[#This Row],[CódigoProducto]],Productos[[CódigoProducto]:[Costo de venta]],2,FALSE)</f>
        <v>Xiaomi Redmi Note 9</v>
      </c>
      <c r="G3512">
        <f>VLOOKUP(Ventas[[#This Row],[CódigoProducto]],Productos[[CódigoProducto]:[Costo de venta]],3,FALSE)</f>
        <v>1683</v>
      </c>
      <c r="H3512">
        <f>VLOOKUP(Ventas[[#This Row],[CódigoProducto]],Productos[[CódigoProducto]:[Costo de venta]],4,FALSE)</f>
        <v>1530</v>
      </c>
    </row>
    <row r="3513" spans="1:8" ht="15.6" thickTop="1" thickBot="1" x14ac:dyDescent="0.35">
      <c r="A3513" s="1">
        <v>41980</v>
      </c>
      <c r="B3513" s="13" t="s">
        <v>59</v>
      </c>
      <c r="C3513" t="s">
        <v>16</v>
      </c>
      <c r="D3513">
        <v>9</v>
      </c>
      <c r="E3513" t="str">
        <f>VLOOKUP(Ventas[[#This Row],[Representante]],Vendedores[],2,FALSE)</f>
        <v>Huaral</v>
      </c>
      <c r="F3513" t="str">
        <f>VLOOKUP(Ventas[[#This Row],[CódigoProducto]],Productos[[CódigoProducto]:[Costo de venta]],2,FALSE)</f>
        <v>Huawei Nexus 6P</v>
      </c>
      <c r="G3513">
        <f>VLOOKUP(Ventas[[#This Row],[CódigoProducto]],Productos[[CódigoProducto]:[Costo de venta]],3,FALSE)</f>
        <v>1624</v>
      </c>
      <c r="H3513">
        <f>VLOOKUP(Ventas[[#This Row],[CódigoProducto]],Productos[[CódigoProducto]:[Costo de venta]],4,FALSE)</f>
        <v>1450</v>
      </c>
    </row>
    <row r="3514" spans="1:8" ht="15.6" thickTop="1" thickBot="1" x14ac:dyDescent="0.35">
      <c r="A3514" s="1">
        <v>41980</v>
      </c>
      <c r="B3514" s="13" t="s">
        <v>37</v>
      </c>
      <c r="C3514" t="s">
        <v>17</v>
      </c>
      <c r="D3514">
        <v>2</v>
      </c>
      <c r="E3514" t="str">
        <f>VLOOKUP(Ventas[[#This Row],[Representante]],Vendedores[],2,FALSE)</f>
        <v>Chiclayo</v>
      </c>
      <c r="F3514" t="str">
        <f>VLOOKUP(Ventas[[#This Row],[CódigoProducto]],Productos[[CódigoProducto]:[Costo de venta]],2,FALSE)</f>
        <v>BLU Advance 5.0</v>
      </c>
      <c r="G3514">
        <f>VLOOKUP(Ventas[[#This Row],[CódigoProducto]],Productos[[CódigoProducto]:[Costo de venta]],3,FALSE)</f>
        <v>1620</v>
      </c>
      <c r="H3514">
        <f>VLOOKUP(Ventas[[#This Row],[CódigoProducto]],Productos[[CódigoProducto]:[Costo de venta]],4,FALSE)</f>
        <v>1350</v>
      </c>
    </row>
    <row r="3515" spans="1:8" ht="15.6" thickTop="1" thickBot="1" x14ac:dyDescent="0.35">
      <c r="A3515" s="1">
        <v>41980</v>
      </c>
      <c r="B3515" s="13" t="s">
        <v>38</v>
      </c>
      <c r="C3515" t="s">
        <v>21</v>
      </c>
      <c r="D3515">
        <v>22</v>
      </c>
      <c r="E3515" t="str">
        <f>VLOOKUP(Ventas[[#This Row],[Representante]],Vendedores[],2,FALSE)</f>
        <v>Catacaos</v>
      </c>
      <c r="F3515" t="str">
        <f>VLOOKUP(Ventas[[#This Row],[CódigoProducto]],Productos[[CódigoProducto]:[Costo de venta]],2,FALSE)</f>
        <v>BLU Studio X8</v>
      </c>
      <c r="G3515">
        <f>VLOOKUP(Ventas[[#This Row],[CódigoProducto]],Productos[[CódigoProducto]:[Costo de venta]],3,FALSE)</f>
        <v>1012</v>
      </c>
      <c r="H3515">
        <f>VLOOKUP(Ventas[[#This Row],[CódigoProducto]],Productos[[CódigoProducto]:[Costo de venta]],4,FALSE)</f>
        <v>920</v>
      </c>
    </row>
    <row r="3516" spans="1:8" ht="15.6" thickTop="1" thickBot="1" x14ac:dyDescent="0.35">
      <c r="A3516" s="1">
        <v>41980</v>
      </c>
      <c r="B3516" s="13" t="s">
        <v>43</v>
      </c>
      <c r="C3516" t="s">
        <v>15</v>
      </c>
      <c r="D3516">
        <v>2</v>
      </c>
      <c r="E3516" t="str">
        <f>VLOOKUP(Ventas[[#This Row],[Representante]],Vendedores[],2,FALSE)</f>
        <v>Huancayo</v>
      </c>
      <c r="F3516" t="str">
        <f>VLOOKUP(Ventas[[#This Row],[CódigoProducto]],Productos[[CódigoProducto]:[Costo de venta]],2,FALSE)</f>
        <v>Moto G Plus</v>
      </c>
      <c r="G3516">
        <f>VLOOKUP(Ventas[[#This Row],[CódigoProducto]],Productos[[CódigoProducto]:[Costo de venta]],3,FALSE)</f>
        <v>2376</v>
      </c>
      <c r="H3516">
        <f>VLOOKUP(Ventas[[#This Row],[CódigoProducto]],Productos[[CódigoProducto]:[Costo de venta]],4,FALSE)</f>
        <v>2200</v>
      </c>
    </row>
    <row r="3517" spans="1:8" ht="15.6" thickTop="1" thickBot="1" x14ac:dyDescent="0.35">
      <c r="A3517" s="1">
        <v>41980</v>
      </c>
      <c r="B3517" s="13" t="s">
        <v>49</v>
      </c>
      <c r="C3517" t="s">
        <v>19</v>
      </c>
      <c r="D3517">
        <v>2</v>
      </c>
      <c r="E3517" t="str">
        <f>VLOOKUP(Ventas[[#This Row],[Representante]],Vendedores[],2,FALSE)</f>
        <v>Piura</v>
      </c>
      <c r="F3517" t="str">
        <f>VLOOKUP(Ventas[[#This Row],[CódigoProducto]],Productos[[CódigoProducto]:[Costo de venta]],2,FALSE)</f>
        <v>ASUS ZenFone 3</v>
      </c>
      <c r="G3517">
        <f>VLOOKUP(Ventas[[#This Row],[CódigoProducto]],Productos[[CódigoProducto]:[Costo de venta]],3,FALSE)</f>
        <v>2013</v>
      </c>
      <c r="H3517">
        <f>VLOOKUP(Ventas[[#This Row],[CódigoProducto]],Productos[[CódigoProducto]:[Costo de venta]],4,FALSE)</f>
        <v>1650</v>
      </c>
    </row>
    <row r="3518" spans="1:8" ht="15.6" thickTop="1" thickBot="1" x14ac:dyDescent="0.35">
      <c r="A3518" s="1">
        <v>41980</v>
      </c>
      <c r="B3518" s="13" t="s">
        <v>40</v>
      </c>
      <c r="C3518" t="s">
        <v>17</v>
      </c>
      <c r="D3518">
        <v>2</v>
      </c>
      <c r="E3518" t="str">
        <f>VLOOKUP(Ventas[[#This Row],[Representante]],Vendedores[],2,FALSE)</f>
        <v>Iquitos</v>
      </c>
      <c r="F3518" t="str">
        <f>VLOOKUP(Ventas[[#This Row],[CódigoProducto]],Productos[[CódigoProducto]:[Costo de venta]],2,FALSE)</f>
        <v>BLU Advance 5.0</v>
      </c>
      <c r="G3518">
        <f>VLOOKUP(Ventas[[#This Row],[CódigoProducto]],Productos[[CódigoProducto]:[Costo de venta]],3,FALSE)</f>
        <v>1620</v>
      </c>
      <c r="H3518">
        <f>VLOOKUP(Ventas[[#This Row],[CódigoProducto]],Productos[[CódigoProducto]:[Costo de venta]],4,FALSE)</f>
        <v>1350</v>
      </c>
    </row>
    <row r="3519" spans="1:8" ht="15.6" thickTop="1" thickBot="1" x14ac:dyDescent="0.35">
      <c r="A3519" s="1">
        <v>41980</v>
      </c>
      <c r="B3519" s="13" t="s">
        <v>39</v>
      </c>
      <c r="C3519" t="s">
        <v>14</v>
      </c>
      <c r="D3519">
        <v>2</v>
      </c>
      <c r="E3519" t="str">
        <f>VLOOKUP(Ventas[[#This Row],[Representante]],Vendedores[],2,FALSE)</f>
        <v>Tacna</v>
      </c>
      <c r="F3519" t="str">
        <f>VLOOKUP(Ventas[[#This Row],[CódigoProducto]],Productos[[CódigoProducto]:[Costo de venta]],2,FALSE)</f>
        <v>Samsung Galaxy A20</v>
      </c>
      <c r="G3519">
        <f>VLOOKUP(Ventas[[#This Row],[CódigoProducto]],Productos[[CódigoProducto]:[Costo de venta]],3,FALSE)</f>
        <v>1725</v>
      </c>
      <c r="H3519">
        <f>VLOOKUP(Ventas[[#This Row],[CódigoProducto]],Productos[[CódigoProducto]:[Costo de venta]],4,FALSE)</f>
        <v>1500</v>
      </c>
    </row>
    <row r="3520" spans="1:8" ht="15.6" thickTop="1" thickBot="1" x14ac:dyDescent="0.35">
      <c r="A3520" s="1">
        <v>41980</v>
      </c>
      <c r="B3520" s="13" t="s">
        <v>48</v>
      </c>
      <c r="C3520" t="s">
        <v>19</v>
      </c>
      <c r="D3520">
        <v>2</v>
      </c>
      <c r="E3520" t="str">
        <f>VLOOKUP(Ventas[[#This Row],[Representante]],Vendedores[],2,FALSE)</f>
        <v>Cusco</v>
      </c>
      <c r="F3520" t="str">
        <f>VLOOKUP(Ventas[[#This Row],[CódigoProducto]],Productos[[CódigoProducto]:[Costo de venta]],2,FALSE)</f>
        <v>ASUS ZenFone 3</v>
      </c>
      <c r="G3520">
        <f>VLOOKUP(Ventas[[#This Row],[CódigoProducto]],Productos[[CódigoProducto]:[Costo de venta]],3,FALSE)</f>
        <v>2013</v>
      </c>
      <c r="H3520">
        <f>VLOOKUP(Ventas[[#This Row],[CódigoProducto]],Productos[[CódigoProducto]:[Costo de venta]],4,FALSE)</f>
        <v>1650</v>
      </c>
    </row>
    <row r="3521" spans="1:8" ht="15.6" thickTop="1" thickBot="1" x14ac:dyDescent="0.35">
      <c r="A3521" s="1">
        <v>41980</v>
      </c>
      <c r="B3521" s="13" t="s">
        <v>47</v>
      </c>
      <c r="C3521" t="s">
        <v>24</v>
      </c>
      <c r="D3521">
        <v>3</v>
      </c>
      <c r="E3521" t="str">
        <f>VLOOKUP(Ventas[[#This Row],[Representante]],Vendedores[],2,FALSE)</f>
        <v>Chimbote</v>
      </c>
      <c r="F3521" t="str">
        <f>VLOOKUP(Ventas[[#This Row],[CódigoProducto]],Productos[[CódigoProducto]:[Costo de venta]],2,FALSE)</f>
        <v>Samsung Galaxy S5</v>
      </c>
      <c r="G3521">
        <f>VLOOKUP(Ventas[[#This Row],[CódigoProducto]],Productos[[CódigoProducto]:[Costo de venta]],3,FALSE)</f>
        <v>2167.1999999999998</v>
      </c>
      <c r="H3521">
        <f>VLOOKUP(Ventas[[#This Row],[CódigoProducto]],Productos[[CódigoProducto]:[Costo de venta]],4,FALSE)</f>
        <v>1720</v>
      </c>
    </row>
    <row r="3522" spans="1:8" ht="15.6" thickTop="1" thickBot="1" x14ac:dyDescent="0.35">
      <c r="A3522" s="1">
        <v>41980</v>
      </c>
      <c r="B3522" s="13" t="s">
        <v>56</v>
      </c>
      <c r="C3522" t="s">
        <v>17</v>
      </c>
      <c r="D3522">
        <v>3</v>
      </c>
      <c r="E3522" t="str">
        <f>VLOOKUP(Ventas[[#This Row],[Representante]],Vendedores[],2,FALSE)</f>
        <v>Juliaca</v>
      </c>
      <c r="F3522" t="str">
        <f>VLOOKUP(Ventas[[#This Row],[CódigoProducto]],Productos[[CódigoProducto]:[Costo de venta]],2,FALSE)</f>
        <v>BLU Advance 5.0</v>
      </c>
      <c r="G3522">
        <f>VLOOKUP(Ventas[[#This Row],[CódigoProducto]],Productos[[CódigoProducto]:[Costo de venta]],3,FALSE)</f>
        <v>1620</v>
      </c>
      <c r="H3522">
        <f>VLOOKUP(Ventas[[#This Row],[CódigoProducto]],Productos[[CódigoProducto]:[Costo de venta]],4,FALSE)</f>
        <v>1350</v>
      </c>
    </row>
    <row r="3523" spans="1:8" ht="15.6" thickTop="1" thickBot="1" x14ac:dyDescent="0.35">
      <c r="A3523" s="1">
        <v>41980</v>
      </c>
      <c r="B3523" s="13" t="s">
        <v>52</v>
      </c>
      <c r="C3523" t="s">
        <v>21</v>
      </c>
      <c r="D3523">
        <v>1</v>
      </c>
      <c r="E3523" t="str">
        <f>VLOOKUP(Ventas[[#This Row],[Representante]],Vendedores[],2,FALSE)</f>
        <v>Ayacucho</v>
      </c>
      <c r="F3523" t="str">
        <f>VLOOKUP(Ventas[[#This Row],[CódigoProducto]],Productos[[CódigoProducto]:[Costo de venta]],2,FALSE)</f>
        <v>BLU Studio X8</v>
      </c>
      <c r="G3523">
        <f>VLOOKUP(Ventas[[#This Row],[CódigoProducto]],Productos[[CódigoProducto]:[Costo de venta]],3,FALSE)</f>
        <v>1012</v>
      </c>
      <c r="H3523">
        <f>VLOOKUP(Ventas[[#This Row],[CódigoProducto]],Productos[[CódigoProducto]:[Costo de venta]],4,FALSE)</f>
        <v>920</v>
      </c>
    </row>
    <row r="3524" spans="1:8" ht="15.6" thickTop="1" thickBot="1" x14ac:dyDescent="0.35">
      <c r="A3524" s="1">
        <v>41980</v>
      </c>
      <c r="B3524" s="13" t="s">
        <v>55</v>
      </c>
      <c r="C3524" t="s">
        <v>20</v>
      </c>
      <c r="D3524">
        <v>2</v>
      </c>
      <c r="E3524" t="str">
        <f>VLOOKUP(Ventas[[#This Row],[Representante]],Vendedores[],2,FALSE)</f>
        <v>Pucallpa</v>
      </c>
      <c r="F3524" t="str">
        <f>VLOOKUP(Ventas[[#This Row],[CódigoProducto]],Productos[[CódigoProducto]:[Costo de venta]],2,FALSE)</f>
        <v>ALCATEL OneTouch</v>
      </c>
      <c r="G3524">
        <f>VLOOKUP(Ventas[[#This Row],[CódigoProducto]],Productos[[CódigoProducto]:[Costo de venta]],3,FALSE)</f>
        <v>1020</v>
      </c>
      <c r="H3524">
        <f>VLOOKUP(Ventas[[#This Row],[CódigoProducto]],Productos[[CódigoProducto]:[Costo de venta]],4,FALSE)</f>
        <v>850</v>
      </c>
    </row>
    <row r="3525" spans="1:8" ht="15.6" thickTop="1" thickBot="1" x14ac:dyDescent="0.35">
      <c r="A3525" s="1">
        <v>41980</v>
      </c>
      <c r="B3525" s="13" t="s">
        <v>57</v>
      </c>
      <c r="C3525" t="s">
        <v>21</v>
      </c>
      <c r="D3525">
        <v>16</v>
      </c>
      <c r="E3525" t="str">
        <f>VLOOKUP(Ventas[[#This Row],[Representante]],Vendedores[],2,FALSE)</f>
        <v>Tumbes</v>
      </c>
      <c r="F3525" t="str">
        <f>VLOOKUP(Ventas[[#This Row],[CódigoProducto]],Productos[[CódigoProducto]:[Costo de venta]],2,FALSE)</f>
        <v>BLU Studio X8</v>
      </c>
      <c r="G3525">
        <f>VLOOKUP(Ventas[[#This Row],[CódigoProducto]],Productos[[CódigoProducto]:[Costo de venta]],3,FALSE)</f>
        <v>1012</v>
      </c>
      <c r="H3525">
        <f>VLOOKUP(Ventas[[#This Row],[CódigoProducto]],Productos[[CódigoProducto]:[Costo de venta]],4,FALSE)</f>
        <v>920</v>
      </c>
    </row>
    <row r="3526" spans="1:8" ht="15.6" thickTop="1" thickBot="1" x14ac:dyDescent="0.35">
      <c r="A3526" s="1">
        <v>41980</v>
      </c>
      <c r="B3526" s="13" t="s">
        <v>45</v>
      </c>
      <c r="C3526" t="s">
        <v>24</v>
      </c>
      <c r="D3526">
        <v>1</v>
      </c>
      <c r="E3526" t="str">
        <f>VLOOKUP(Ventas[[#This Row],[Representante]],Vendedores[],2,FALSE)</f>
        <v>Ilo</v>
      </c>
      <c r="F3526" t="str">
        <f>VLOOKUP(Ventas[[#This Row],[CódigoProducto]],Productos[[CódigoProducto]:[Costo de venta]],2,FALSE)</f>
        <v>Samsung Galaxy S5</v>
      </c>
      <c r="G3526">
        <f>VLOOKUP(Ventas[[#This Row],[CódigoProducto]],Productos[[CódigoProducto]:[Costo de venta]],3,FALSE)</f>
        <v>2167.1999999999998</v>
      </c>
      <c r="H3526">
        <f>VLOOKUP(Ventas[[#This Row],[CódigoProducto]],Productos[[CódigoProducto]:[Costo de venta]],4,FALSE)</f>
        <v>1720</v>
      </c>
    </row>
    <row r="3527" spans="1:8" ht="15.6" thickTop="1" thickBot="1" x14ac:dyDescent="0.35">
      <c r="A3527" s="1">
        <v>41980</v>
      </c>
      <c r="B3527" s="13" t="s">
        <v>51</v>
      </c>
      <c r="C3527" t="s">
        <v>18</v>
      </c>
      <c r="D3527">
        <v>2</v>
      </c>
      <c r="E3527" t="str">
        <f>VLOOKUP(Ventas[[#This Row],[Representante]],Vendedores[],2,FALSE)</f>
        <v>Huaraz</v>
      </c>
      <c r="F3527" t="str">
        <f>VLOOKUP(Ventas[[#This Row],[CódigoProducto]],Productos[[CódigoProducto]:[Costo de venta]],2,FALSE)</f>
        <v>Apple iPhone 6</v>
      </c>
      <c r="G3527">
        <f>VLOOKUP(Ventas[[#This Row],[CódigoProducto]],Productos[[CódigoProducto]:[Costo de venta]],3,FALSE)</f>
        <v>1312.5</v>
      </c>
      <c r="H3527">
        <f>VLOOKUP(Ventas[[#This Row],[CódigoProducto]],Productos[[CódigoProducto]:[Costo de venta]],4,FALSE)</f>
        <v>1250</v>
      </c>
    </row>
    <row r="3528" spans="1:8" ht="15.6" thickTop="1" thickBot="1" x14ac:dyDescent="0.35">
      <c r="A3528" s="1">
        <v>41980</v>
      </c>
      <c r="B3528" s="13" t="s">
        <v>58</v>
      </c>
      <c r="C3528" t="s">
        <v>22</v>
      </c>
      <c r="D3528">
        <v>3</v>
      </c>
      <c r="E3528" t="str">
        <f>VLOOKUP(Ventas[[#This Row],[Representante]],Vendedores[],2,FALSE)</f>
        <v>Chincha</v>
      </c>
      <c r="F3528" t="str">
        <f>VLOOKUP(Ventas[[#This Row],[CódigoProducto]],Productos[[CódigoProducto]:[Costo de venta]],2,FALSE)</f>
        <v>Samsung Galaxy S69</v>
      </c>
      <c r="G3528">
        <f>VLOOKUP(Ventas[[#This Row],[CódigoProducto]],Productos[[CódigoProducto]:[Costo de venta]],3,FALSE)</f>
        <v>998.4</v>
      </c>
      <c r="H3528">
        <f>VLOOKUP(Ventas[[#This Row],[CódigoProducto]],Productos[[CódigoProducto]:[Costo de venta]],4,FALSE)</f>
        <v>960</v>
      </c>
    </row>
    <row r="3529" spans="1:8" ht="15.6" thickTop="1" thickBot="1" x14ac:dyDescent="0.35">
      <c r="A3529" s="1">
        <v>41980</v>
      </c>
      <c r="B3529" s="13" t="s">
        <v>60</v>
      </c>
      <c r="C3529" t="s">
        <v>21</v>
      </c>
      <c r="D3529">
        <v>3</v>
      </c>
      <c r="E3529" t="str">
        <f>VLOOKUP(Ventas[[#This Row],[Representante]],Vendedores[],2,FALSE)</f>
        <v>Pisco</v>
      </c>
      <c r="F3529" t="str">
        <f>VLOOKUP(Ventas[[#This Row],[CódigoProducto]],Productos[[CódigoProducto]:[Costo de venta]],2,FALSE)</f>
        <v>BLU Studio X8</v>
      </c>
      <c r="G3529">
        <f>VLOOKUP(Ventas[[#This Row],[CódigoProducto]],Productos[[CódigoProducto]:[Costo de venta]],3,FALSE)</f>
        <v>1012</v>
      </c>
      <c r="H3529">
        <f>VLOOKUP(Ventas[[#This Row],[CódigoProducto]],Productos[[CódigoProducto]:[Costo de venta]],4,FALSE)</f>
        <v>920</v>
      </c>
    </row>
    <row r="3530" spans="1:8" ht="15.6" thickTop="1" thickBot="1" x14ac:dyDescent="0.35">
      <c r="A3530" s="1">
        <v>41980</v>
      </c>
      <c r="B3530" s="13" t="s">
        <v>54</v>
      </c>
      <c r="C3530" t="s">
        <v>21</v>
      </c>
      <c r="D3530">
        <v>2</v>
      </c>
      <c r="E3530" t="str">
        <f>VLOOKUP(Ventas[[#This Row],[Representante]],Vendedores[],2,FALSE)</f>
        <v>Cañete</v>
      </c>
      <c r="F3530" t="str">
        <f>VLOOKUP(Ventas[[#This Row],[CódigoProducto]],Productos[[CódigoProducto]:[Costo de venta]],2,FALSE)</f>
        <v>BLU Studio X8</v>
      </c>
      <c r="G3530">
        <f>VLOOKUP(Ventas[[#This Row],[CódigoProducto]],Productos[[CódigoProducto]:[Costo de venta]],3,FALSE)</f>
        <v>1012</v>
      </c>
      <c r="H3530">
        <f>VLOOKUP(Ventas[[#This Row],[CódigoProducto]],Productos[[CódigoProducto]:[Costo de venta]],4,FALSE)</f>
        <v>920</v>
      </c>
    </row>
    <row r="3531" spans="1:8" ht="15.6" thickTop="1" thickBot="1" x14ac:dyDescent="0.35">
      <c r="A3531" s="1">
        <v>41980</v>
      </c>
      <c r="B3531" s="13" t="s">
        <v>63</v>
      </c>
      <c r="C3531" t="s">
        <v>24</v>
      </c>
      <c r="D3531">
        <v>15</v>
      </c>
      <c r="E3531" t="str">
        <f>VLOOKUP(Ventas[[#This Row],[Representante]],Vendedores[],2,FALSE)</f>
        <v>Jaén</v>
      </c>
      <c r="F3531" t="str">
        <f>VLOOKUP(Ventas[[#This Row],[CódigoProducto]],Productos[[CódigoProducto]:[Costo de venta]],2,FALSE)</f>
        <v>Samsung Galaxy S5</v>
      </c>
      <c r="G3531">
        <f>VLOOKUP(Ventas[[#This Row],[CódigoProducto]],Productos[[CódigoProducto]:[Costo de venta]],3,FALSE)</f>
        <v>2167.1999999999998</v>
      </c>
      <c r="H3531">
        <f>VLOOKUP(Ventas[[#This Row],[CódigoProducto]],Productos[[CódigoProducto]:[Costo de venta]],4,FALSE)</f>
        <v>1720</v>
      </c>
    </row>
    <row r="3532" spans="1:8" ht="15.6" thickTop="1" thickBot="1" x14ac:dyDescent="0.35">
      <c r="A3532" s="1">
        <v>41980</v>
      </c>
      <c r="B3532" s="13" t="s">
        <v>64</v>
      </c>
      <c r="C3532" t="s">
        <v>23</v>
      </c>
      <c r="D3532">
        <v>3</v>
      </c>
      <c r="E3532" t="str">
        <f>VLOOKUP(Ventas[[#This Row],[Representante]],Vendedores[],2,FALSE)</f>
        <v>Moyobamba</v>
      </c>
      <c r="F3532" t="str">
        <f>VLOOKUP(Ventas[[#This Row],[CódigoProducto]],Productos[[CódigoProducto]:[Costo de venta]],2,FALSE)</f>
        <v>Samsung Galaxy J7</v>
      </c>
      <c r="G3532">
        <f>VLOOKUP(Ventas[[#This Row],[CódigoProducto]],Productos[[CódigoProducto]:[Costo de venta]],3,FALSE)</f>
        <v>2016.5</v>
      </c>
      <c r="H3532">
        <f>VLOOKUP(Ventas[[#This Row],[CódigoProducto]],Productos[[CódigoProducto]:[Costo de venta]],4,FALSE)</f>
        <v>1850</v>
      </c>
    </row>
    <row r="3533" spans="1:8" ht="15.6" thickTop="1" thickBot="1" x14ac:dyDescent="0.35">
      <c r="A3533" s="1">
        <v>41980</v>
      </c>
      <c r="B3533" s="13" t="s">
        <v>65</v>
      </c>
      <c r="C3533" t="s">
        <v>22</v>
      </c>
      <c r="D3533">
        <v>2</v>
      </c>
      <c r="E3533" t="str">
        <f>VLOOKUP(Ventas[[#This Row],[Representante]],Vendedores[],2,FALSE)</f>
        <v>Barranca</v>
      </c>
      <c r="F3533" t="str">
        <f>VLOOKUP(Ventas[[#This Row],[CódigoProducto]],Productos[[CódigoProducto]:[Costo de venta]],2,FALSE)</f>
        <v>Samsung Galaxy S69</v>
      </c>
      <c r="G3533">
        <f>VLOOKUP(Ventas[[#This Row],[CódigoProducto]],Productos[[CódigoProducto]:[Costo de venta]],3,FALSE)</f>
        <v>998.4</v>
      </c>
      <c r="H3533">
        <f>VLOOKUP(Ventas[[#This Row],[CódigoProducto]],Productos[[CódigoProducto]:[Costo de venta]],4,FALSE)</f>
        <v>960</v>
      </c>
    </row>
    <row r="3534" spans="1:8" ht="15.6" thickTop="1" thickBot="1" x14ac:dyDescent="0.35">
      <c r="A3534" s="1">
        <v>41980</v>
      </c>
      <c r="B3534" s="13" t="s">
        <v>66</v>
      </c>
      <c r="C3534" t="s">
        <v>24</v>
      </c>
      <c r="D3534">
        <v>3</v>
      </c>
      <c r="E3534" t="str">
        <f>VLOOKUP(Ventas[[#This Row],[Representante]],Vendedores[],2,FALSE)</f>
        <v>Huacho</v>
      </c>
      <c r="F3534" t="str">
        <f>VLOOKUP(Ventas[[#This Row],[CódigoProducto]],Productos[[CódigoProducto]:[Costo de venta]],2,FALSE)</f>
        <v>Samsung Galaxy S5</v>
      </c>
      <c r="G3534">
        <f>VLOOKUP(Ventas[[#This Row],[CódigoProducto]],Productos[[CódigoProducto]:[Costo de venta]],3,FALSE)</f>
        <v>2167.1999999999998</v>
      </c>
      <c r="H3534">
        <f>VLOOKUP(Ventas[[#This Row],[CódigoProducto]],Productos[[CódigoProducto]:[Costo de venta]],4,FALSE)</f>
        <v>1720</v>
      </c>
    </row>
    <row r="3535" spans="1:8" ht="15.6" thickTop="1" thickBot="1" x14ac:dyDescent="0.35">
      <c r="A3535" s="1">
        <v>41980</v>
      </c>
      <c r="B3535" s="13" t="s">
        <v>67</v>
      </c>
      <c r="C3535" t="s">
        <v>14</v>
      </c>
      <c r="D3535">
        <v>3</v>
      </c>
      <c r="E3535" t="str">
        <f>VLOOKUP(Ventas[[#This Row],[Representante]],Vendedores[],2,FALSE)</f>
        <v>Tingo María</v>
      </c>
      <c r="F3535" t="str">
        <f>VLOOKUP(Ventas[[#This Row],[CódigoProducto]],Productos[[CódigoProducto]:[Costo de venta]],2,FALSE)</f>
        <v>Samsung Galaxy A20</v>
      </c>
      <c r="G3535">
        <f>VLOOKUP(Ventas[[#This Row],[CódigoProducto]],Productos[[CódigoProducto]:[Costo de venta]],3,FALSE)</f>
        <v>1725</v>
      </c>
      <c r="H3535">
        <f>VLOOKUP(Ventas[[#This Row],[CódigoProducto]],Productos[[CódigoProducto]:[Costo de venta]],4,FALSE)</f>
        <v>1500</v>
      </c>
    </row>
    <row r="3536" spans="1:8" ht="15.6" thickTop="1" thickBot="1" x14ac:dyDescent="0.35">
      <c r="A3536" s="1">
        <v>41980</v>
      </c>
      <c r="B3536" s="13" t="s">
        <v>68</v>
      </c>
      <c r="C3536" t="s">
        <v>13</v>
      </c>
      <c r="D3536">
        <v>14</v>
      </c>
      <c r="E3536" t="str">
        <f>VLOOKUP(Ventas[[#This Row],[Representante]],Vendedores[],2,FALSE)</f>
        <v>Paita</v>
      </c>
      <c r="F3536" t="str">
        <f>VLOOKUP(Ventas[[#This Row],[CódigoProducto]],Productos[[CódigoProducto]:[Costo de venta]],2,FALSE)</f>
        <v>Xiaomi Redmi Note 9</v>
      </c>
      <c r="G3536">
        <f>VLOOKUP(Ventas[[#This Row],[CódigoProducto]],Productos[[CódigoProducto]:[Costo de venta]],3,FALSE)</f>
        <v>1683</v>
      </c>
      <c r="H3536">
        <f>VLOOKUP(Ventas[[#This Row],[CódigoProducto]],Productos[[CódigoProducto]:[Costo de venta]],4,FALSE)</f>
        <v>1530</v>
      </c>
    </row>
    <row r="3537" spans="1:8" ht="15.6" thickTop="1" thickBot="1" x14ac:dyDescent="0.35">
      <c r="A3537" s="1">
        <v>41980</v>
      </c>
      <c r="B3537" s="13" t="s">
        <v>62</v>
      </c>
      <c r="C3537" t="s">
        <v>22</v>
      </c>
      <c r="D3537">
        <v>3</v>
      </c>
      <c r="E3537" t="str">
        <f>VLOOKUP(Ventas[[#This Row],[Representante]],Vendedores[],2,FALSE)</f>
        <v>Sullana</v>
      </c>
      <c r="F3537" t="str">
        <f>VLOOKUP(Ventas[[#This Row],[CódigoProducto]],Productos[[CódigoProducto]:[Costo de venta]],2,FALSE)</f>
        <v>Samsung Galaxy S69</v>
      </c>
      <c r="G3537">
        <f>VLOOKUP(Ventas[[#This Row],[CódigoProducto]],Productos[[CódigoProducto]:[Costo de venta]],3,FALSE)</f>
        <v>998.4</v>
      </c>
      <c r="H3537">
        <f>VLOOKUP(Ventas[[#This Row],[CódigoProducto]],Productos[[CódigoProducto]:[Costo de venta]],4,FALSE)</f>
        <v>960</v>
      </c>
    </row>
    <row r="3538" spans="1:8" ht="15.6" thickTop="1" thickBot="1" x14ac:dyDescent="0.35">
      <c r="A3538" s="1">
        <v>41980</v>
      </c>
      <c r="B3538" s="13" t="s">
        <v>61</v>
      </c>
      <c r="C3538" t="s">
        <v>22</v>
      </c>
      <c r="D3538">
        <v>2</v>
      </c>
      <c r="E3538" t="str">
        <f>VLOOKUP(Ventas[[#This Row],[Representante]],Vendedores[],2,FALSE)</f>
        <v>Cerro de Pasco</v>
      </c>
      <c r="F3538" t="str">
        <f>VLOOKUP(Ventas[[#This Row],[CódigoProducto]],Productos[[CódigoProducto]:[Costo de venta]],2,FALSE)</f>
        <v>Samsung Galaxy S69</v>
      </c>
      <c r="G3538">
        <f>VLOOKUP(Ventas[[#This Row],[CódigoProducto]],Productos[[CódigoProducto]:[Costo de venta]],3,FALSE)</f>
        <v>998.4</v>
      </c>
      <c r="H3538">
        <f>VLOOKUP(Ventas[[#This Row],[CódigoProducto]],Productos[[CódigoProducto]:[Costo de venta]],4,FALSE)</f>
        <v>960</v>
      </c>
    </row>
    <row r="3539" spans="1:8" ht="15.6" thickTop="1" thickBot="1" x14ac:dyDescent="0.35">
      <c r="A3539" s="1">
        <v>41980</v>
      </c>
      <c r="B3539" s="13" t="s">
        <v>69</v>
      </c>
      <c r="C3539" t="s">
        <v>23</v>
      </c>
      <c r="D3539">
        <v>2</v>
      </c>
      <c r="E3539" t="str">
        <f>VLOOKUP(Ventas[[#This Row],[Representante]],Vendedores[],2,FALSE)</f>
        <v>Satipo</v>
      </c>
      <c r="F3539" t="str">
        <f>VLOOKUP(Ventas[[#This Row],[CódigoProducto]],Productos[[CódigoProducto]:[Costo de venta]],2,FALSE)</f>
        <v>Samsung Galaxy J7</v>
      </c>
      <c r="G3539">
        <f>VLOOKUP(Ventas[[#This Row],[CódigoProducto]],Productos[[CódigoProducto]:[Costo de venta]],3,FALSE)</f>
        <v>2016.5</v>
      </c>
      <c r="H3539">
        <f>VLOOKUP(Ventas[[#This Row],[CódigoProducto]],Productos[[CódigoProducto]:[Costo de venta]],4,FALSE)</f>
        <v>1850</v>
      </c>
    </row>
    <row r="3540" spans="1:8" ht="15.6" thickTop="1" thickBot="1" x14ac:dyDescent="0.35">
      <c r="A3540" s="1">
        <v>41980</v>
      </c>
      <c r="B3540" s="13" t="s">
        <v>70</v>
      </c>
      <c r="C3540" t="s">
        <v>17</v>
      </c>
      <c r="D3540">
        <v>2</v>
      </c>
      <c r="E3540" t="str">
        <f>VLOOKUP(Ventas[[#This Row],[Representante]],Vendedores[],2,FALSE)</f>
        <v>Talara</v>
      </c>
      <c r="F3540" t="str">
        <f>VLOOKUP(Ventas[[#This Row],[CódigoProducto]],Productos[[CódigoProducto]:[Costo de venta]],2,FALSE)</f>
        <v>BLU Advance 5.0</v>
      </c>
      <c r="G3540">
        <f>VLOOKUP(Ventas[[#This Row],[CódigoProducto]],Productos[[CódigoProducto]:[Costo de venta]],3,FALSE)</f>
        <v>1620</v>
      </c>
      <c r="H3540">
        <f>VLOOKUP(Ventas[[#This Row],[CódigoProducto]],Productos[[CódigoProducto]:[Costo de venta]],4,FALSE)</f>
        <v>1350</v>
      </c>
    </row>
    <row r="3541" spans="1:8" ht="15.6" thickTop="1" thickBot="1" x14ac:dyDescent="0.35">
      <c r="A3541" s="1">
        <v>41980</v>
      </c>
      <c r="B3541" s="13" t="s">
        <v>71</v>
      </c>
      <c r="C3541" t="s">
        <v>23</v>
      </c>
      <c r="D3541">
        <v>3</v>
      </c>
      <c r="E3541" t="str">
        <f>VLOOKUP(Ventas[[#This Row],[Representante]],Vendedores[],2,FALSE)</f>
        <v>Yurimaguas</v>
      </c>
      <c r="F3541" t="str">
        <f>VLOOKUP(Ventas[[#This Row],[CódigoProducto]],Productos[[CódigoProducto]:[Costo de venta]],2,FALSE)</f>
        <v>Samsung Galaxy J7</v>
      </c>
      <c r="G3541">
        <f>VLOOKUP(Ventas[[#This Row],[CódigoProducto]],Productos[[CódigoProducto]:[Costo de venta]],3,FALSE)</f>
        <v>2016.5</v>
      </c>
      <c r="H3541">
        <f>VLOOKUP(Ventas[[#This Row],[CódigoProducto]],Productos[[CódigoProducto]:[Costo de venta]],4,FALSE)</f>
        <v>1850</v>
      </c>
    </row>
    <row r="3542" spans="1:8" ht="15.6" thickTop="1" thickBot="1" x14ac:dyDescent="0.35">
      <c r="A3542" s="1">
        <v>41981</v>
      </c>
      <c r="B3542" s="13" t="s">
        <v>46</v>
      </c>
      <c r="C3542" t="s">
        <v>24</v>
      </c>
      <c r="D3542">
        <v>2</v>
      </c>
      <c r="E3542" t="str">
        <f>VLOOKUP(Ventas[[#This Row],[Representante]],Vendedores[],2,FALSE)</f>
        <v>Sicuani</v>
      </c>
      <c r="F3542" t="str">
        <f>VLOOKUP(Ventas[[#This Row],[CódigoProducto]],Productos[[CódigoProducto]:[Costo de venta]],2,FALSE)</f>
        <v>Samsung Galaxy S5</v>
      </c>
      <c r="G3542">
        <f>VLOOKUP(Ventas[[#This Row],[CódigoProducto]],Productos[[CódigoProducto]:[Costo de venta]],3,FALSE)</f>
        <v>2167.1999999999998</v>
      </c>
      <c r="H3542">
        <f>VLOOKUP(Ventas[[#This Row],[CódigoProducto]],Productos[[CódigoProducto]:[Costo de venta]],4,FALSE)</f>
        <v>1720</v>
      </c>
    </row>
    <row r="3543" spans="1:8" ht="15.6" thickTop="1" thickBot="1" x14ac:dyDescent="0.35">
      <c r="A3543" s="1">
        <v>41981</v>
      </c>
      <c r="B3543" s="13" t="s">
        <v>72</v>
      </c>
      <c r="C3543" t="s">
        <v>14</v>
      </c>
      <c r="D3543">
        <v>3</v>
      </c>
      <c r="E3543" t="str">
        <f>VLOOKUP(Ventas[[#This Row],[Representante]],Vendedores[],2,FALSE)</f>
        <v>Sechura</v>
      </c>
      <c r="F3543" t="str">
        <f>VLOOKUP(Ventas[[#This Row],[CódigoProducto]],Productos[[CódigoProducto]:[Costo de venta]],2,FALSE)</f>
        <v>Samsung Galaxy A20</v>
      </c>
      <c r="G3543">
        <f>VLOOKUP(Ventas[[#This Row],[CódigoProducto]],Productos[[CódigoProducto]:[Costo de venta]],3,FALSE)</f>
        <v>1725</v>
      </c>
      <c r="H3543">
        <f>VLOOKUP(Ventas[[#This Row],[CódigoProducto]],Productos[[CódigoProducto]:[Costo de venta]],4,FALSE)</f>
        <v>1500</v>
      </c>
    </row>
    <row r="3544" spans="1:8" ht="15.6" thickTop="1" thickBot="1" x14ac:dyDescent="0.35">
      <c r="A3544" s="1">
        <v>41981</v>
      </c>
      <c r="B3544" s="13" t="s">
        <v>73</v>
      </c>
      <c r="C3544" t="s">
        <v>15</v>
      </c>
      <c r="D3544">
        <v>14</v>
      </c>
      <c r="E3544" t="str">
        <f>VLOOKUP(Ventas[[#This Row],[Representante]],Vendedores[],2,FALSE)</f>
        <v>Puerto Maldonado</v>
      </c>
      <c r="F3544" t="str">
        <f>VLOOKUP(Ventas[[#This Row],[CódigoProducto]],Productos[[CódigoProducto]:[Costo de venta]],2,FALSE)</f>
        <v>Moto G Plus</v>
      </c>
      <c r="G3544">
        <f>VLOOKUP(Ventas[[#This Row],[CódigoProducto]],Productos[[CódigoProducto]:[Costo de venta]],3,FALSE)</f>
        <v>2376</v>
      </c>
      <c r="H3544">
        <f>VLOOKUP(Ventas[[#This Row],[CódigoProducto]],Productos[[CódigoProducto]:[Costo de venta]],4,FALSE)</f>
        <v>2200</v>
      </c>
    </row>
    <row r="3545" spans="1:8" ht="15.6" thickTop="1" thickBot="1" x14ac:dyDescent="0.35">
      <c r="A3545" s="1">
        <v>41981</v>
      </c>
      <c r="B3545" s="13" t="s">
        <v>74</v>
      </c>
      <c r="C3545" t="s">
        <v>14</v>
      </c>
      <c r="D3545">
        <v>2</v>
      </c>
      <c r="E3545" t="str">
        <f>VLOOKUP(Ventas[[#This Row],[Representante]],Vendedores[],2,FALSE)</f>
        <v>Huánuco</v>
      </c>
      <c r="F3545" t="str">
        <f>VLOOKUP(Ventas[[#This Row],[CódigoProducto]],Productos[[CódigoProducto]:[Costo de venta]],2,FALSE)</f>
        <v>Samsung Galaxy A20</v>
      </c>
      <c r="G3545">
        <f>VLOOKUP(Ventas[[#This Row],[CódigoProducto]],Productos[[CódigoProducto]:[Costo de venta]],3,FALSE)</f>
        <v>1725</v>
      </c>
      <c r="H3545">
        <f>VLOOKUP(Ventas[[#This Row],[CódigoProducto]],Productos[[CódigoProducto]:[Costo de venta]],4,FALSE)</f>
        <v>1500</v>
      </c>
    </row>
    <row r="3546" spans="1:8" ht="15.6" thickTop="1" thickBot="1" x14ac:dyDescent="0.35">
      <c r="A3546" s="1">
        <v>41981</v>
      </c>
      <c r="B3546" s="13" t="s">
        <v>75</v>
      </c>
      <c r="C3546" t="s">
        <v>22</v>
      </c>
      <c r="D3546">
        <v>4</v>
      </c>
      <c r="E3546" t="str">
        <f>VLOOKUP(Ventas[[#This Row],[Representante]],Vendedores[],2,FALSE)</f>
        <v>Tarapoto</v>
      </c>
      <c r="F3546" t="str">
        <f>VLOOKUP(Ventas[[#This Row],[CódigoProducto]],Productos[[CódigoProducto]:[Costo de venta]],2,FALSE)</f>
        <v>Samsung Galaxy S69</v>
      </c>
      <c r="G3546">
        <f>VLOOKUP(Ventas[[#This Row],[CódigoProducto]],Productos[[CódigoProducto]:[Costo de venta]],3,FALSE)</f>
        <v>998.4</v>
      </c>
      <c r="H3546">
        <f>VLOOKUP(Ventas[[#This Row],[CódigoProducto]],Productos[[CódigoProducto]:[Costo de venta]],4,FALSE)</f>
        <v>960</v>
      </c>
    </row>
    <row r="3547" spans="1:8" ht="15.6" thickTop="1" thickBot="1" x14ac:dyDescent="0.35">
      <c r="A3547" s="1">
        <v>41981</v>
      </c>
      <c r="B3547" s="13" t="s">
        <v>76</v>
      </c>
      <c r="C3547" t="s">
        <v>20</v>
      </c>
      <c r="D3547">
        <v>3</v>
      </c>
      <c r="E3547" t="str">
        <f>VLOOKUP(Ventas[[#This Row],[Representante]],Vendedores[],2,FALSE)</f>
        <v>Chepén</v>
      </c>
      <c r="F3547" t="str">
        <f>VLOOKUP(Ventas[[#This Row],[CódigoProducto]],Productos[[CódigoProducto]:[Costo de venta]],2,FALSE)</f>
        <v>ALCATEL OneTouch</v>
      </c>
      <c r="G3547">
        <f>VLOOKUP(Ventas[[#This Row],[CódigoProducto]],Productos[[CódigoProducto]:[Costo de venta]],3,FALSE)</f>
        <v>1020</v>
      </c>
      <c r="H3547">
        <f>VLOOKUP(Ventas[[#This Row],[CódigoProducto]],Productos[[CódigoProducto]:[Costo de venta]],4,FALSE)</f>
        <v>850</v>
      </c>
    </row>
    <row r="3548" spans="1:8" ht="15.6" thickTop="1" thickBot="1" x14ac:dyDescent="0.35">
      <c r="A3548" s="1">
        <v>41981</v>
      </c>
      <c r="B3548" s="13" t="s">
        <v>77</v>
      </c>
      <c r="C3548" t="s">
        <v>16</v>
      </c>
      <c r="D3548">
        <v>3</v>
      </c>
      <c r="E3548" t="str">
        <f>VLOOKUP(Ventas[[#This Row],[Representante]],Vendedores[],2,FALSE)</f>
        <v>Moquegua</v>
      </c>
      <c r="F3548" t="str">
        <f>VLOOKUP(Ventas[[#This Row],[CódigoProducto]],Productos[[CódigoProducto]:[Costo de venta]],2,FALSE)</f>
        <v>Huawei Nexus 6P</v>
      </c>
      <c r="G3548">
        <f>VLOOKUP(Ventas[[#This Row],[CódigoProducto]],Productos[[CódigoProducto]:[Costo de venta]],3,FALSE)</f>
        <v>1624</v>
      </c>
      <c r="H3548">
        <f>VLOOKUP(Ventas[[#This Row],[CódigoProducto]],Productos[[CódigoProducto]:[Costo de venta]],4,FALSE)</f>
        <v>1450</v>
      </c>
    </row>
    <row r="3549" spans="1:8" ht="15.6" thickTop="1" thickBot="1" x14ac:dyDescent="0.35">
      <c r="A3549" s="1">
        <v>41981</v>
      </c>
      <c r="B3549" s="13" t="s">
        <v>78</v>
      </c>
      <c r="C3549" t="s">
        <v>22</v>
      </c>
      <c r="D3549">
        <v>2</v>
      </c>
      <c r="E3549" t="str">
        <f>VLOOKUP(Ventas[[#This Row],[Representante]],Vendedores[],2,FALSE)</f>
        <v>Tarma</v>
      </c>
      <c r="F3549" t="str">
        <f>VLOOKUP(Ventas[[#This Row],[CódigoProducto]],Productos[[CódigoProducto]:[Costo de venta]],2,FALSE)</f>
        <v>Samsung Galaxy S69</v>
      </c>
      <c r="G3549">
        <f>VLOOKUP(Ventas[[#This Row],[CódigoProducto]],Productos[[CódigoProducto]:[Costo de venta]],3,FALSE)</f>
        <v>998.4</v>
      </c>
      <c r="H3549">
        <f>VLOOKUP(Ventas[[#This Row],[CódigoProducto]],Productos[[CódigoProducto]:[Costo de venta]],4,FALSE)</f>
        <v>960</v>
      </c>
    </row>
    <row r="3550" spans="1:8" ht="15.6" thickTop="1" thickBot="1" x14ac:dyDescent="0.35">
      <c r="A3550" s="1">
        <v>41981</v>
      </c>
      <c r="B3550" s="13" t="s">
        <v>79</v>
      </c>
      <c r="C3550" t="s">
        <v>17</v>
      </c>
      <c r="D3550">
        <v>1</v>
      </c>
      <c r="E3550" t="str">
        <f>VLOOKUP(Ventas[[#This Row],[Representante]],Vendedores[],2,FALSE)</f>
        <v>Ayacucho</v>
      </c>
      <c r="F3550" t="str">
        <f>VLOOKUP(Ventas[[#This Row],[CódigoProducto]],Productos[[CódigoProducto]:[Costo de venta]],2,FALSE)</f>
        <v>BLU Advance 5.0</v>
      </c>
      <c r="G3550">
        <f>VLOOKUP(Ventas[[#This Row],[CódigoProducto]],Productos[[CódigoProducto]:[Costo de venta]],3,FALSE)</f>
        <v>1620</v>
      </c>
      <c r="H3550">
        <f>VLOOKUP(Ventas[[#This Row],[CódigoProducto]],Productos[[CódigoProducto]:[Costo de venta]],4,FALSE)</f>
        <v>1350</v>
      </c>
    </row>
    <row r="3551" spans="1:8" ht="15.6" thickTop="1" thickBot="1" x14ac:dyDescent="0.35">
      <c r="A3551" s="1">
        <v>41981</v>
      </c>
      <c r="B3551" s="13" t="s">
        <v>80</v>
      </c>
      <c r="C3551" t="s">
        <v>17</v>
      </c>
      <c r="D3551">
        <v>3</v>
      </c>
      <c r="E3551" t="str">
        <f>VLOOKUP(Ventas[[#This Row],[Representante]],Vendedores[],2,FALSE)</f>
        <v>Tacna</v>
      </c>
      <c r="F3551" t="str">
        <f>VLOOKUP(Ventas[[#This Row],[CódigoProducto]],Productos[[CódigoProducto]:[Costo de venta]],2,FALSE)</f>
        <v>BLU Advance 5.0</v>
      </c>
      <c r="G3551">
        <f>VLOOKUP(Ventas[[#This Row],[CódigoProducto]],Productos[[CódigoProducto]:[Costo de venta]],3,FALSE)</f>
        <v>1620</v>
      </c>
      <c r="H3551">
        <f>VLOOKUP(Ventas[[#This Row],[CódigoProducto]],Productos[[CódigoProducto]:[Costo de venta]],4,FALSE)</f>
        <v>1350</v>
      </c>
    </row>
    <row r="3552" spans="1:8" ht="15.6" thickTop="1" thickBot="1" x14ac:dyDescent="0.35">
      <c r="A3552" s="1">
        <v>41981</v>
      </c>
      <c r="B3552" s="13" t="s">
        <v>81</v>
      </c>
      <c r="C3552" t="s">
        <v>24</v>
      </c>
      <c r="D3552">
        <v>3</v>
      </c>
      <c r="E3552" t="str">
        <f>VLOOKUP(Ventas[[#This Row],[Representante]],Vendedores[],2,FALSE)</f>
        <v>Huacho</v>
      </c>
      <c r="F3552" t="str">
        <f>VLOOKUP(Ventas[[#This Row],[CódigoProducto]],Productos[[CódigoProducto]:[Costo de venta]],2,FALSE)</f>
        <v>Samsung Galaxy S5</v>
      </c>
      <c r="G3552">
        <f>VLOOKUP(Ventas[[#This Row],[CódigoProducto]],Productos[[CódigoProducto]:[Costo de venta]],3,FALSE)</f>
        <v>2167.1999999999998</v>
      </c>
      <c r="H3552">
        <f>VLOOKUP(Ventas[[#This Row],[CódigoProducto]],Productos[[CódigoProducto]:[Costo de venta]],4,FALSE)</f>
        <v>1720</v>
      </c>
    </row>
    <row r="3553" spans="1:8" ht="15.6" thickTop="1" thickBot="1" x14ac:dyDescent="0.35">
      <c r="A3553" s="1">
        <v>41981</v>
      </c>
      <c r="B3553" s="13" t="s">
        <v>44</v>
      </c>
      <c r="C3553" t="s">
        <v>18</v>
      </c>
      <c r="D3553">
        <v>2</v>
      </c>
      <c r="E3553" t="str">
        <f>VLOOKUP(Ventas[[#This Row],[Representante]],Vendedores[],2,FALSE)</f>
        <v>Iquitos</v>
      </c>
      <c r="F3553" t="str">
        <f>VLOOKUP(Ventas[[#This Row],[CódigoProducto]],Productos[[CódigoProducto]:[Costo de venta]],2,FALSE)</f>
        <v>Apple iPhone 6</v>
      </c>
      <c r="G3553">
        <f>VLOOKUP(Ventas[[#This Row],[CódigoProducto]],Productos[[CódigoProducto]:[Costo de venta]],3,FALSE)</f>
        <v>1312.5</v>
      </c>
      <c r="H3553">
        <f>VLOOKUP(Ventas[[#This Row],[CódigoProducto]],Productos[[CódigoProducto]:[Costo de venta]],4,FALSE)</f>
        <v>1250</v>
      </c>
    </row>
    <row r="3554" spans="1:8" ht="15.6" thickTop="1" thickBot="1" x14ac:dyDescent="0.35">
      <c r="A3554" s="1">
        <v>41981</v>
      </c>
      <c r="B3554" s="13" t="s">
        <v>82</v>
      </c>
      <c r="C3554" t="s">
        <v>15</v>
      </c>
      <c r="D3554">
        <v>1</v>
      </c>
      <c r="E3554" t="str">
        <f>VLOOKUP(Ventas[[#This Row],[Representante]],Vendedores[],2,FALSE)</f>
        <v>Moquegua</v>
      </c>
      <c r="F3554" t="str">
        <f>VLOOKUP(Ventas[[#This Row],[CódigoProducto]],Productos[[CódigoProducto]:[Costo de venta]],2,FALSE)</f>
        <v>Moto G Plus</v>
      </c>
      <c r="G3554">
        <f>VLOOKUP(Ventas[[#This Row],[CódigoProducto]],Productos[[CódigoProducto]:[Costo de venta]],3,FALSE)</f>
        <v>2376</v>
      </c>
      <c r="H3554">
        <f>VLOOKUP(Ventas[[#This Row],[CódigoProducto]],Productos[[CódigoProducto]:[Costo de venta]],4,FALSE)</f>
        <v>2200</v>
      </c>
    </row>
    <row r="3555" spans="1:8" ht="15.6" thickTop="1" thickBot="1" x14ac:dyDescent="0.35">
      <c r="A3555" s="1">
        <v>41981</v>
      </c>
      <c r="B3555" s="13" t="s">
        <v>83</v>
      </c>
      <c r="C3555" t="s">
        <v>14</v>
      </c>
      <c r="D3555">
        <v>3</v>
      </c>
      <c r="E3555" t="str">
        <f>VLOOKUP(Ventas[[#This Row],[Representante]],Vendedores[],2,FALSE)</f>
        <v>Huaraz</v>
      </c>
      <c r="F3555" t="str">
        <f>VLOOKUP(Ventas[[#This Row],[CódigoProducto]],Productos[[CódigoProducto]:[Costo de venta]],2,FALSE)</f>
        <v>Samsung Galaxy A20</v>
      </c>
      <c r="G3555">
        <f>VLOOKUP(Ventas[[#This Row],[CódigoProducto]],Productos[[CódigoProducto]:[Costo de venta]],3,FALSE)</f>
        <v>1725</v>
      </c>
      <c r="H3555">
        <f>VLOOKUP(Ventas[[#This Row],[CódigoProducto]],Productos[[CódigoProducto]:[Costo de venta]],4,FALSE)</f>
        <v>1500</v>
      </c>
    </row>
    <row r="3556" spans="1:8" ht="15.6" thickTop="1" thickBot="1" x14ac:dyDescent="0.35">
      <c r="A3556" s="1">
        <v>41981</v>
      </c>
      <c r="B3556" s="13" t="s">
        <v>84</v>
      </c>
      <c r="C3556" t="s">
        <v>21</v>
      </c>
      <c r="D3556">
        <v>19</v>
      </c>
      <c r="E3556" t="str">
        <f>VLOOKUP(Ventas[[#This Row],[Representante]],Vendedores[],2,FALSE)</f>
        <v>Trujillo</v>
      </c>
      <c r="F3556" t="str">
        <f>VLOOKUP(Ventas[[#This Row],[CódigoProducto]],Productos[[CódigoProducto]:[Costo de venta]],2,FALSE)</f>
        <v>BLU Studio X8</v>
      </c>
      <c r="G3556">
        <f>VLOOKUP(Ventas[[#This Row],[CódigoProducto]],Productos[[CódigoProducto]:[Costo de venta]],3,FALSE)</f>
        <v>1012</v>
      </c>
      <c r="H3556">
        <f>VLOOKUP(Ventas[[#This Row],[CódigoProducto]],Productos[[CódigoProducto]:[Costo de venta]],4,FALSE)</f>
        <v>920</v>
      </c>
    </row>
    <row r="3557" spans="1:8" ht="15.6" thickTop="1" thickBot="1" x14ac:dyDescent="0.35">
      <c r="A3557" s="1">
        <v>41981</v>
      </c>
      <c r="B3557" s="13" t="s">
        <v>85</v>
      </c>
      <c r="C3557" t="s">
        <v>14</v>
      </c>
      <c r="D3557">
        <v>3</v>
      </c>
      <c r="E3557" t="str">
        <f>VLOOKUP(Ventas[[#This Row],[Representante]],Vendedores[],2,FALSE)</f>
        <v>Jauja</v>
      </c>
      <c r="F3557" t="str">
        <f>VLOOKUP(Ventas[[#This Row],[CódigoProducto]],Productos[[CódigoProducto]:[Costo de venta]],2,FALSE)</f>
        <v>Samsung Galaxy A20</v>
      </c>
      <c r="G3557">
        <f>VLOOKUP(Ventas[[#This Row],[CódigoProducto]],Productos[[CódigoProducto]:[Costo de venta]],3,FALSE)</f>
        <v>1725</v>
      </c>
      <c r="H3557">
        <f>VLOOKUP(Ventas[[#This Row],[CódigoProducto]],Productos[[CódigoProducto]:[Costo de venta]],4,FALSE)</f>
        <v>1500</v>
      </c>
    </row>
    <row r="3558" spans="1:8" ht="15.6" thickTop="1" thickBot="1" x14ac:dyDescent="0.35">
      <c r="A3558" s="1">
        <v>41981</v>
      </c>
      <c r="B3558" s="13" t="s">
        <v>86</v>
      </c>
      <c r="C3558" t="s">
        <v>15</v>
      </c>
      <c r="D3558">
        <v>2</v>
      </c>
      <c r="E3558" t="str">
        <f>VLOOKUP(Ventas[[#This Row],[Representante]],Vendedores[],2,FALSE)</f>
        <v>Puerto Maldonado</v>
      </c>
      <c r="F3558" t="str">
        <f>VLOOKUP(Ventas[[#This Row],[CódigoProducto]],Productos[[CódigoProducto]:[Costo de venta]],2,FALSE)</f>
        <v>Moto G Plus</v>
      </c>
      <c r="G3558">
        <f>VLOOKUP(Ventas[[#This Row],[CódigoProducto]],Productos[[CódigoProducto]:[Costo de venta]],3,FALSE)</f>
        <v>2376</v>
      </c>
      <c r="H3558">
        <f>VLOOKUP(Ventas[[#This Row],[CódigoProducto]],Productos[[CódigoProducto]:[Costo de venta]],4,FALSE)</f>
        <v>2200</v>
      </c>
    </row>
    <row r="3559" spans="1:8" ht="15.6" thickTop="1" thickBot="1" x14ac:dyDescent="0.35">
      <c r="A3559" s="1">
        <v>41981</v>
      </c>
      <c r="B3559" s="13" t="s">
        <v>36</v>
      </c>
      <c r="C3559" t="s">
        <v>22</v>
      </c>
      <c r="D3559">
        <v>2</v>
      </c>
      <c r="E3559" t="str">
        <f>VLOOKUP(Ventas[[#This Row],[Representante]],Vendedores[],2,FALSE)</f>
        <v>Barranca</v>
      </c>
      <c r="F3559" t="str">
        <f>VLOOKUP(Ventas[[#This Row],[CódigoProducto]],Productos[[CódigoProducto]:[Costo de venta]],2,FALSE)</f>
        <v>Samsung Galaxy S69</v>
      </c>
      <c r="G3559">
        <f>VLOOKUP(Ventas[[#This Row],[CódigoProducto]],Productos[[CódigoProducto]:[Costo de venta]],3,FALSE)</f>
        <v>998.4</v>
      </c>
      <c r="H3559">
        <f>VLOOKUP(Ventas[[#This Row],[CódigoProducto]],Productos[[CódigoProducto]:[Costo de venta]],4,FALSE)</f>
        <v>960</v>
      </c>
    </row>
    <row r="3560" spans="1:8" ht="15.6" thickTop="1" thickBot="1" x14ac:dyDescent="0.35">
      <c r="A3560" s="1">
        <v>41981</v>
      </c>
      <c r="B3560" s="13" t="s">
        <v>87</v>
      </c>
      <c r="C3560" t="s">
        <v>24</v>
      </c>
      <c r="D3560">
        <v>2</v>
      </c>
      <c r="E3560" t="str">
        <f>VLOOKUP(Ventas[[#This Row],[Representante]],Vendedores[],2,FALSE)</f>
        <v>Tumbes</v>
      </c>
      <c r="F3560" t="str">
        <f>VLOOKUP(Ventas[[#This Row],[CódigoProducto]],Productos[[CódigoProducto]:[Costo de venta]],2,FALSE)</f>
        <v>Samsung Galaxy S5</v>
      </c>
      <c r="G3560">
        <f>VLOOKUP(Ventas[[#This Row],[CódigoProducto]],Productos[[CódigoProducto]:[Costo de venta]],3,FALSE)</f>
        <v>2167.1999999999998</v>
      </c>
      <c r="H3560">
        <f>VLOOKUP(Ventas[[#This Row],[CódigoProducto]],Productos[[CódigoProducto]:[Costo de venta]],4,FALSE)</f>
        <v>1720</v>
      </c>
    </row>
    <row r="3561" spans="1:8" ht="15.6" thickTop="1" thickBot="1" x14ac:dyDescent="0.35">
      <c r="A3561" s="1">
        <v>41981</v>
      </c>
      <c r="B3561" s="13" t="s">
        <v>88</v>
      </c>
      <c r="C3561" t="s">
        <v>17</v>
      </c>
      <c r="D3561">
        <v>1</v>
      </c>
      <c r="E3561" t="str">
        <f>VLOOKUP(Ventas[[#This Row],[Representante]],Vendedores[],2,FALSE)</f>
        <v>Talara</v>
      </c>
      <c r="F3561" t="str">
        <f>VLOOKUP(Ventas[[#This Row],[CódigoProducto]],Productos[[CódigoProducto]:[Costo de venta]],2,FALSE)</f>
        <v>BLU Advance 5.0</v>
      </c>
      <c r="G3561">
        <f>VLOOKUP(Ventas[[#This Row],[CódigoProducto]],Productos[[CódigoProducto]:[Costo de venta]],3,FALSE)</f>
        <v>1620</v>
      </c>
      <c r="H3561">
        <f>VLOOKUP(Ventas[[#This Row],[CódigoProducto]],Productos[[CódigoProducto]:[Costo de venta]],4,FALSE)</f>
        <v>1350</v>
      </c>
    </row>
    <row r="3562" spans="1:8" ht="15.6" thickTop="1" thickBot="1" x14ac:dyDescent="0.35">
      <c r="A3562" s="1">
        <v>41981</v>
      </c>
      <c r="B3562" s="13" t="s">
        <v>89</v>
      </c>
      <c r="C3562" t="s">
        <v>13</v>
      </c>
      <c r="D3562">
        <v>3</v>
      </c>
      <c r="E3562" t="str">
        <f>VLOOKUP(Ventas[[#This Row],[Representante]],Vendedores[],2,FALSE)</f>
        <v>Paita</v>
      </c>
      <c r="F3562" t="str">
        <f>VLOOKUP(Ventas[[#This Row],[CódigoProducto]],Productos[[CódigoProducto]:[Costo de venta]],2,FALSE)</f>
        <v>Xiaomi Redmi Note 9</v>
      </c>
      <c r="G3562">
        <f>VLOOKUP(Ventas[[#This Row],[CódigoProducto]],Productos[[CódigoProducto]:[Costo de venta]],3,FALSE)</f>
        <v>1683</v>
      </c>
      <c r="H3562">
        <f>VLOOKUP(Ventas[[#This Row],[CódigoProducto]],Productos[[CódigoProducto]:[Costo de venta]],4,FALSE)</f>
        <v>1530</v>
      </c>
    </row>
    <row r="3563" spans="1:8" ht="15.6" thickTop="1" thickBot="1" x14ac:dyDescent="0.35">
      <c r="A3563" s="1">
        <v>41981</v>
      </c>
      <c r="B3563" s="13" t="s">
        <v>41</v>
      </c>
      <c r="C3563" t="s">
        <v>24</v>
      </c>
      <c r="D3563">
        <v>2</v>
      </c>
      <c r="E3563" t="str">
        <f>VLOOKUP(Ventas[[#This Row],[Representante]],Vendedores[],2,FALSE)</f>
        <v>Chincha</v>
      </c>
      <c r="F3563" t="str">
        <f>VLOOKUP(Ventas[[#This Row],[CódigoProducto]],Productos[[CódigoProducto]:[Costo de venta]],2,FALSE)</f>
        <v>Samsung Galaxy S5</v>
      </c>
      <c r="G3563">
        <f>VLOOKUP(Ventas[[#This Row],[CódigoProducto]],Productos[[CódigoProducto]:[Costo de venta]],3,FALSE)</f>
        <v>2167.1999999999998</v>
      </c>
      <c r="H3563">
        <f>VLOOKUP(Ventas[[#This Row],[CódigoProducto]],Productos[[CódigoProducto]:[Costo de venta]],4,FALSE)</f>
        <v>1720</v>
      </c>
    </row>
    <row r="3564" spans="1:8" ht="15.6" thickTop="1" thickBot="1" x14ac:dyDescent="0.35">
      <c r="A3564" s="1">
        <v>41981</v>
      </c>
      <c r="B3564" s="13" t="s">
        <v>90</v>
      </c>
      <c r="C3564" t="s">
        <v>17</v>
      </c>
      <c r="D3564">
        <v>2</v>
      </c>
      <c r="E3564" t="str">
        <f>VLOOKUP(Ventas[[#This Row],[Representante]],Vendedores[],2,FALSE)</f>
        <v>Chimbote</v>
      </c>
      <c r="F3564" t="str">
        <f>VLOOKUP(Ventas[[#This Row],[CódigoProducto]],Productos[[CódigoProducto]:[Costo de venta]],2,FALSE)</f>
        <v>BLU Advance 5.0</v>
      </c>
      <c r="G3564">
        <f>VLOOKUP(Ventas[[#This Row],[CódigoProducto]],Productos[[CódigoProducto]:[Costo de venta]],3,FALSE)</f>
        <v>1620</v>
      </c>
      <c r="H3564">
        <f>VLOOKUP(Ventas[[#This Row],[CódigoProducto]],Productos[[CódigoProducto]:[Costo de venta]],4,FALSE)</f>
        <v>1350</v>
      </c>
    </row>
    <row r="3565" spans="1:8" ht="15.6" thickTop="1" thickBot="1" x14ac:dyDescent="0.35">
      <c r="A3565" s="1">
        <v>41981</v>
      </c>
      <c r="B3565" s="13" t="s">
        <v>91</v>
      </c>
      <c r="C3565" t="s">
        <v>22</v>
      </c>
      <c r="D3565">
        <v>3</v>
      </c>
      <c r="E3565" t="str">
        <f>VLOOKUP(Ventas[[#This Row],[Representante]],Vendedores[],2,FALSE)</f>
        <v>Ica</v>
      </c>
      <c r="F3565" t="str">
        <f>VLOOKUP(Ventas[[#This Row],[CódigoProducto]],Productos[[CódigoProducto]:[Costo de venta]],2,FALSE)</f>
        <v>Samsung Galaxy S69</v>
      </c>
      <c r="G3565">
        <f>VLOOKUP(Ventas[[#This Row],[CódigoProducto]],Productos[[CódigoProducto]:[Costo de venta]],3,FALSE)</f>
        <v>998.4</v>
      </c>
      <c r="H3565">
        <f>VLOOKUP(Ventas[[#This Row],[CódigoProducto]],Productos[[CódigoProducto]:[Costo de venta]],4,FALSE)</f>
        <v>960</v>
      </c>
    </row>
    <row r="3566" spans="1:8" ht="15.6" thickTop="1" thickBot="1" x14ac:dyDescent="0.35">
      <c r="A3566" s="1">
        <v>41981</v>
      </c>
      <c r="B3566" s="13" t="s">
        <v>42</v>
      </c>
      <c r="C3566" t="s">
        <v>18</v>
      </c>
      <c r="D3566">
        <v>3</v>
      </c>
      <c r="E3566" t="str">
        <f>VLOOKUP(Ventas[[#This Row],[Representante]],Vendedores[],2,FALSE)</f>
        <v>Huánuco</v>
      </c>
      <c r="F3566" t="str">
        <f>VLOOKUP(Ventas[[#This Row],[CódigoProducto]],Productos[[CódigoProducto]:[Costo de venta]],2,FALSE)</f>
        <v>Apple iPhone 6</v>
      </c>
      <c r="G3566">
        <f>VLOOKUP(Ventas[[#This Row],[CódigoProducto]],Productos[[CódigoProducto]:[Costo de venta]],3,FALSE)</f>
        <v>1312.5</v>
      </c>
      <c r="H3566">
        <f>VLOOKUP(Ventas[[#This Row],[CódigoProducto]],Productos[[CódigoProducto]:[Costo de venta]],4,FALSE)</f>
        <v>1250</v>
      </c>
    </row>
    <row r="3567" spans="1:8" ht="15.6" thickTop="1" thickBot="1" x14ac:dyDescent="0.35">
      <c r="A3567" s="1">
        <v>41981</v>
      </c>
      <c r="B3567" s="13" t="s">
        <v>92</v>
      </c>
      <c r="C3567" t="s">
        <v>17</v>
      </c>
      <c r="D3567">
        <v>2</v>
      </c>
      <c r="E3567" t="str">
        <f>VLOOKUP(Ventas[[#This Row],[Representante]],Vendedores[],2,FALSE)</f>
        <v>Arequipa</v>
      </c>
      <c r="F3567" t="str">
        <f>VLOOKUP(Ventas[[#This Row],[CódigoProducto]],Productos[[CódigoProducto]:[Costo de venta]],2,FALSE)</f>
        <v>BLU Advance 5.0</v>
      </c>
      <c r="G3567">
        <f>VLOOKUP(Ventas[[#This Row],[CódigoProducto]],Productos[[CódigoProducto]:[Costo de venta]],3,FALSE)</f>
        <v>1620</v>
      </c>
      <c r="H3567">
        <f>VLOOKUP(Ventas[[#This Row],[CódigoProducto]],Productos[[CódigoProducto]:[Costo de venta]],4,FALSE)</f>
        <v>1350</v>
      </c>
    </row>
    <row r="3568" spans="1:8" ht="15.6" thickTop="1" thickBot="1" x14ac:dyDescent="0.35">
      <c r="A3568" s="1">
        <v>41981</v>
      </c>
      <c r="B3568" s="13" t="s">
        <v>93</v>
      </c>
      <c r="C3568" t="s">
        <v>24</v>
      </c>
      <c r="D3568">
        <v>3</v>
      </c>
      <c r="E3568" t="str">
        <f>VLOOKUP(Ventas[[#This Row],[Representante]],Vendedores[],2,FALSE)</f>
        <v>Cajamarca</v>
      </c>
      <c r="F3568" t="str">
        <f>VLOOKUP(Ventas[[#This Row],[CódigoProducto]],Productos[[CódigoProducto]:[Costo de venta]],2,FALSE)</f>
        <v>Samsung Galaxy S5</v>
      </c>
      <c r="G3568">
        <f>VLOOKUP(Ventas[[#This Row],[CódigoProducto]],Productos[[CódigoProducto]:[Costo de venta]],3,FALSE)</f>
        <v>2167.1999999999998</v>
      </c>
      <c r="H3568">
        <f>VLOOKUP(Ventas[[#This Row],[CódigoProducto]],Productos[[CódigoProducto]:[Costo de venta]],4,FALSE)</f>
        <v>1720</v>
      </c>
    </row>
    <row r="3569" spans="1:8" ht="15.6" thickTop="1" thickBot="1" x14ac:dyDescent="0.35">
      <c r="A3569" s="1">
        <v>41981</v>
      </c>
      <c r="B3569" s="13" t="s">
        <v>35</v>
      </c>
      <c r="C3569" t="s">
        <v>13</v>
      </c>
      <c r="D3569">
        <v>3</v>
      </c>
      <c r="E3569" t="str">
        <f>VLOOKUP(Ventas[[#This Row],[Representante]],Vendedores[],2,FALSE)</f>
        <v>Huancayo</v>
      </c>
      <c r="F3569" t="str">
        <f>VLOOKUP(Ventas[[#This Row],[CódigoProducto]],Productos[[CódigoProducto]:[Costo de venta]],2,FALSE)</f>
        <v>Xiaomi Redmi Note 9</v>
      </c>
      <c r="G3569">
        <f>VLOOKUP(Ventas[[#This Row],[CódigoProducto]],Productos[[CódigoProducto]:[Costo de venta]],3,FALSE)</f>
        <v>1683</v>
      </c>
      <c r="H3569">
        <f>VLOOKUP(Ventas[[#This Row],[CódigoProducto]],Productos[[CódigoProducto]:[Costo de venta]],4,FALSE)</f>
        <v>1530</v>
      </c>
    </row>
    <row r="3570" spans="1:8" ht="15.6" thickTop="1" thickBot="1" x14ac:dyDescent="0.35">
      <c r="A3570" s="1">
        <v>41981</v>
      </c>
      <c r="B3570" s="13" t="s">
        <v>94</v>
      </c>
      <c r="C3570" t="s">
        <v>14</v>
      </c>
      <c r="D3570">
        <v>2</v>
      </c>
      <c r="E3570" t="str">
        <f>VLOOKUP(Ventas[[#This Row],[Representante]],Vendedores[],2,FALSE)</f>
        <v>Piura</v>
      </c>
      <c r="F3570" t="str">
        <f>VLOOKUP(Ventas[[#This Row],[CódigoProducto]],Productos[[CódigoProducto]:[Costo de venta]],2,FALSE)</f>
        <v>Samsung Galaxy A20</v>
      </c>
      <c r="G3570">
        <f>VLOOKUP(Ventas[[#This Row],[CódigoProducto]],Productos[[CódigoProducto]:[Costo de venta]],3,FALSE)</f>
        <v>1725</v>
      </c>
      <c r="H3570">
        <f>VLOOKUP(Ventas[[#This Row],[CódigoProducto]],Productos[[CódigoProducto]:[Costo de venta]],4,FALSE)</f>
        <v>1500</v>
      </c>
    </row>
    <row r="3571" spans="1:8" ht="15.6" thickTop="1" thickBot="1" x14ac:dyDescent="0.35">
      <c r="A3571" s="1">
        <v>41981</v>
      </c>
      <c r="B3571" s="13" t="s">
        <v>95</v>
      </c>
      <c r="C3571" t="s">
        <v>14</v>
      </c>
      <c r="D3571">
        <v>15</v>
      </c>
      <c r="E3571" t="str">
        <f>VLOOKUP(Ventas[[#This Row],[Representante]],Vendedores[],2,FALSE)</f>
        <v>Chepén</v>
      </c>
      <c r="F3571" t="str">
        <f>VLOOKUP(Ventas[[#This Row],[CódigoProducto]],Productos[[CódigoProducto]:[Costo de venta]],2,FALSE)</f>
        <v>Samsung Galaxy A20</v>
      </c>
      <c r="G3571">
        <f>VLOOKUP(Ventas[[#This Row],[CódigoProducto]],Productos[[CódigoProducto]:[Costo de venta]],3,FALSE)</f>
        <v>1725</v>
      </c>
      <c r="H3571">
        <f>VLOOKUP(Ventas[[#This Row],[CódigoProducto]],Productos[[CódigoProducto]:[Costo de venta]],4,FALSE)</f>
        <v>1500</v>
      </c>
    </row>
    <row r="3572" spans="1:8" ht="15.6" thickTop="1" thickBot="1" x14ac:dyDescent="0.35">
      <c r="A3572" s="1">
        <v>41981</v>
      </c>
      <c r="B3572" s="13" t="s">
        <v>96</v>
      </c>
      <c r="C3572" t="s">
        <v>21</v>
      </c>
      <c r="D3572">
        <v>2</v>
      </c>
      <c r="E3572" t="str">
        <f>VLOOKUP(Ventas[[#This Row],[Representante]],Vendedores[],2,FALSE)</f>
        <v>Juliaca</v>
      </c>
      <c r="F3572" t="str">
        <f>VLOOKUP(Ventas[[#This Row],[CódigoProducto]],Productos[[CódigoProducto]:[Costo de venta]],2,FALSE)</f>
        <v>BLU Studio X8</v>
      </c>
      <c r="G3572">
        <f>VLOOKUP(Ventas[[#This Row],[CódigoProducto]],Productos[[CódigoProducto]:[Costo de venta]],3,FALSE)</f>
        <v>1012</v>
      </c>
      <c r="H3572">
        <f>VLOOKUP(Ventas[[#This Row],[CódigoProducto]],Productos[[CódigoProducto]:[Costo de venta]],4,FALSE)</f>
        <v>920</v>
      </c>
    </row>
    <row r="3573" spans="1:8" ht="15.6" thickTop="1" thickBot="1" x14ac:dyDescent="0.35">
      <c r="A3573" s="1">
        <v>41981</v>
      </c>
      <c r="B3573" s="13" t="s">
        <v>97</v>
      </c>
      <c r="C3573" t="s">
        <v>24</v>
      </c>
      <c r="D3573">
        <v>1</v>
      </c>
      <c r="E3573" t="str">
        <f>VLOOKUP(Ventas[[#This Row],[Representante]],Vendedores[],2,FALSE)</f>
        <v>Pucallpa</v>
      </c>
      <c r="F3573" t="str">
        <f>VLOOKUP(Ventas[[#This Row],[CódigoProducto]],Productos[[CódigoProducto]:[Costo de venta]],2,FALSE)</f>
        <v>Samsung Galaxy S5</v>
      </c>
      <c r="G3573">
        <f>VLOOKUP(Ventas[[#This Row],[CódigoProducto]],Productos[[CódigoProducto]:[Costo de venta]],3,FALSE)</f>
        <v>2167.1999999999998</v>
      </c>
      <c r="H3573">
        <f>VLOOKUP(Ventas[[#This Row],[CódigoProducto]],Productos[[CódigoProducto]:[Costo de venta]],4,FALSE)</f>
        <v>1720</v>
      </c>
    </row>
    <row r="3574" spans="1:8" ht="15.6" thickTop="1" thickBot="1" x14ac:dyDescent="0.35">
      <c r="A3574" s="1">
        <v>41981</v>
      </c>
      <c r="B3574" s="13" t="s">
        <v>98</v>
      </c>
      <c r="C3574" t="s">
        <v>15</v>
      </c>
      <c r="D3574">
        <v>2</v>
      </c>
      <c r="E3574" t="str">
        <f>VLOOKUP(Ventas[[#This Row],[Representante]],Vendedores[],2,FALSE)</f>
        <v>Lima</v>
      </c>
      <c r="F3574" t="str">
        <f>VLOOKUP(Ventas[[#This Row],[CódigoProducto]],Productos[[CódigoProducto]:[Costo de venta]],2,FALSE)</f>
        <v>Moto G Plus</v>
      </c>
      <c r="G3574">
        <f>VLOOKUP(Ventas[[#This Row],[CódigoProducto]],Productos[[CódigoProducto]:[Costo de venta]],3,FALSE)</f>
        <v>2376</v>
      </c>
      <c r="H3574">
        <f>VLOOKUP(Ventas[[#This Row],[CódigoProducto]],Productos[[CódigoProducto]:[Costo de venta]],4,FALSE)</f>
        <v>2200</v>
      </c>
    </row>
    <row r="3575" spans="1:8" ht="15.6" thickTop="1" thickBot="1" x14ac:dyDescent="0.35">
      <c r="A3575" s="1">
        <v>41981</v>
      </c>
      <c r="B3575" s="13" t="s">
        <v>99</v>
      </c>
      <c r="C3575" t="s">
        <v>23</v>
      </c>
      <c r="D3575">
        <v>4</v>
      </c>
      <c r="E3575" t="str">
        <f>VLOOKUP(Ventas[[#This Row],[Representante]],Vendedores[],2,FALSE)</f>
        <v>Chiclayo</v>
      </c>
      <c r="F3575" t="str">
        <f>VLOOKUP(Ventas[[#This Row],[CódigoProducto]],Productos[[CódigoProducto]:[Costo de venta]],2,FALSE)</f>
        <v>Samsung Galaxy J7</v>
      </c>
      <c r="G3575">
        <f>VLOOKUP(Ventas[[#This Row],[CódigoProducto]],Productos[[CódigoProducto]:[Costo de venta]],3,FALSE)</f>
        <v>2016.5</v>
      </c>
      <c r="H3575">
        <f>VLOOKUP(Ventas[[#This Row],[CódigoProducto]],Productos[[CódigoProducto]:[Costo de venta]],4,FALSE)</f>
        <v>1850</v>
      </c>
    </row>
    <row r="3576" spans="1:8" ht="15.6" thickTop="1" thickBot="1" x14ac:dyDescent="0.35">
      <c r="A3576" s="1">
        <v>41981</v>
      </c>
      <c r="B3576" s="13" t="s">
        <v>100</v>
      </c>
      <c r="C3576" t="s">
        <v>24</v>
      </c>
      <c r="D3576">
        <v>2</v>
      </c>
      <c r="E3576" t="str">
        <f>VLOOKUP(Ventas[[#This Row],[Representante]],Vendedores[],2,FALSE)</f>
        <v>Cerro de Pasco</v>
      </c>
      <c r="F3576" t="str">
        <f>VLOOKUP(Ventas[[#This Row],[CódigoProducto]],Productos[[CódigoProducto]:[Costo de venta]],2,FALSE)</f>
        <v>Samsung Galaxy S5</v>
      </c>
      <c r="G3576">
        <f>VLOOKUP(Ventas[[#This Row],[CódigoProducto]],Productos[[CódigoProducto]:[Costo de venta]],3,FALSE)</f>
        <v>2167.1999999999998</v>
      </c>
      <c r="H3576">
        <f>VLOOKUP(Ventas[[#This Row],[CódigoProducto]],Productos[[CódigoProducto]:[Costo de venta]],4,FALSE)</f>
        <v>1720</v>
      </c>
    </row>
    <row r="3577" spans="1:8" ht="15.6" thickTop="1" thickBot="1" x14ac:dyDescent="0.35">
      <c r="A3577" s="1">
        <v>41981</v>
      </c>
      <c r="B3577" s="13" t="s">
        <v>101</v>
      </c>
      <c r="C3577" t="s">
        <v>21</v>
      </c>
      <c r="D3577">
        <v>2</v>
      </c>
      <c r="E3577" t="str">
        <f>VLOOKUP(Ventas[[#This Row],[Representante]],Vendedores[],2,FALSE)</f>
        <v>Cañete</v>
      </c>
      <c r="F3577" t="str">
        <f>VLOOKUP(Ventas[[#This Row],[CódigoProducto]],Productos[[CódigoProducto]:[Costo de venta]],2,FALSE)</f>
        <v>BLU Studio X8</v>
      </c>
      <c r="G3577">
        <f>VLOOKUP(Ventas[[#This Row],[CódigoProducto]],Productos[[CódigoProducto]:[Costo de venta]],3,FALSE)</f>
        <v>1012</v>
      </c>
      <c r="H3577">
        <f>VLOOKUP(Ventas[[#This Row],[CódigoProducto]],Productos[[CódigoProducto]:[Costo de venta]],4,FALSE)</f>
        <v>920</v>
      </c>
    </row>
    <row r="3578" spans="1:8" ht="15.6" thickTop="1" thickBot="1" x14ac:dyDescent="0.35">
      <c r="A3578" s="1">
        <v>41981</v>
      </c>
      <c r="B3578" s="13" t="s">
        <v>102</v>
      </c>
      <c r="C3578" t="s">
        <v>21</v>
      </c>
      <c r="D3578">
        <v>22</v>
      </c>
      <c r="E3578" t="str">
        <f>VLOOKUP(Ventas[[#This Row],[Representante]],Vendedores[],2,FALSE)</f>
        <v>Moyobamba</v>
      </c>
      <c r="F3578" t="str">
        <f>VLOOKUP(Ventas[[#This Row],[CódigoProducto]],Productos[[CódigoProducto]:[Costo de venta]],2,FALSE)</f>
        <v>BLU Studio X8</v>
      </c>
      <c r="G3578">
        <f>VLOOKUP(Ventas[[#This Row],[CódigoProducto]],Productos[[CódigoProducto]:[Costo de venta]],3,FALSE)</f>
        <v>1012</v>
      </c>
      <c r="H3578">
        <f>VLOOKUP(Ventas[[#This Row],[CódigoProducto]],Productos[[CódigoProducto]:[Costo de venta]],4,FALSE)</f>
        <v>920</v>
      </c>
    </row>
    <row r="3579" spans="1:8" ht="15.6" thickTop="1" thickBot="1" x14ac:dyDescent="0.35">
      <c r="A3579" s="1">
        <v>41981</v>
      </c>
      <c r="B3579" s="13" t="s">
        <v>53</v>
      </c>
      <c r="C3579" t="s">
        <v>17</v>
      </c>
      <c r="D3579">
        <v>1</v>
      </c>
      <c r="E3579" t="str">
        <f>VLOOKUP(Ventas[[#This Row],[Representante]],Vendedores[],2,FALSE)</f>
        <v>Arequipa</v>
      </c>
      <c r="F3579" t="str">
        <f>VLOOKUP(Ventas[[#This Row],[CódigoProducto]],Productos[[CódigoProducto]:[Costo de venta]],2,FALSE)</f>
        <v>BLU Advance 5.0</v>
      </c>
      <c r="G3579">
        <f>VLOOKUP(Ventas[[#This Row],[CódigoProducto]],Productos[[CódigoProducto]:[Costo de venta]],3,FALSE)</f>
        <v>1620</v>
      </c>
      <c r="H3579">
        <f>VLOOKUP(Ventas[[#This Row],[CódigoProducto]],Productos[[CódigoProducto]:[Costo de venta]],4,FALSE)</f>
        <v>1350</v>
      </c>
    </row>
    <row r="3580" spans="1:8" ht="15.6" thickTop="1" thickBot="1" x14ac:dyDescent="0.35">
      <c r="A3580" s="1">
        <v>41981</v>
      </c>
      <c r="B3580" s="13" t="s">
        <v>50</v>
      </c>
      <c r="C3580" t="s">
        <v>23</v>
      </c>
      <c r="D3580">
        <v>18</v>
      </c>
      <c r="E3580" t="str">
        <f>VLOOKUP(Ventas[[#This Row],[Representante]],Vendedores[],2,FALSE)</f>
        <v>Cajamarca</v>
      </c>
      <c r="F3580" t="str">
        <f>VLOOKUP(Ventas[[#This Row],[CódigoProducto]],Productos[[CódigoProducto]:[Costo de venta]],2,FALSE)</f>
        <v>Samsung Galaxy J7</v>
      </c>
      <c r="G3580">
        <f>VLOOKUP(Ventas[[#This Row],[CódigoProducto]],Productos[[CódigoProducto]:[Costo de venta]],3,FALSE)</f>
        <v>2016.5</v>
      </c>
      <c r="H3580">
        <f>VLOOKUP(Ventas[[#This Row],[CódigoProducto]],Productos[[CódigoProducto]:[Costo de venta]],4,FALSE)</f>
        <v>1850</v>
      </c>
    </row>
    <row r="3581" spans="1:8" ht="15.6" thickTop="1" thickBot="1" x14ac:dyDescent="0.35">
      <c r="A3581" s="1">
        <v>41981</v>
      </c>
      <c r="B3581" s="13" t="s">
        <v>34</v>
      </c>
      <c r="C3581" t="s">
        <v>15</v>
      </c>
      <c r="D3581">
        <v>2</v>
      </c>
      <c r="E3581" t="str">
        <f>VLOOKUP(Ventas[[#This Row],[Representante]],Vendedores[],2,FALSE)</f>
        <v>Ica</v>
      </c>
      <c r="F3581" t="str">
        <f>VLOOKUP(Ventas[[#This Row],[CódigoProducto]],Productos[[CódigoProducto]:[Costo de venta]],2,FALSE)</f>
        <v>Moto G Plus</v>
      </c>
      <c r="G3581">
        <f>VLOOKUP(Ventas[[#This Row],[CódigoProducto]],Productos[[CódigoProducto]:[Costo de venta]],3,FALSE)</f>
        <v>2376</v>
      </c>
      <c r="H3581">
        <f>VLOOKUP(Ventas[[#This Row],[CódigoProducto]],Productos[[CódigoProducto]:[Costo de venta]],4,FALSE)</f>
        <v>2200</v>
      </c>
    </row>
    <row r="3582" spans="1:8" ht="15.6" thickTop="1" thickBot="1" x14ac:dyDescent="0.35">
      <c r="A3582" s="1">
        <v>41981</v>
      </c>
      <c r="B3582" s="13" t="s">
        <v>32</v>
      </c>
      <c r="C3582" t="s">
        <v>14</v>
      </c>
      <c r="D3582">
        <v>1</v>
      </c>
      <c r="E3582" t="str">
        <f>VLOOKUP(Ventas[[#This Row],[Representante]],Vendedores[],2,FALSE)</f>
        <v>Trujillo</v>
      </c>
      <c r="F3582" t="str">
        <f>VLOOKUP(Ventas[[#This Row],[CódigoProducto]],Productos[[CódigoProducto]:[Costo de venta]],2,FALSE)</f>
        <v>Samsung Galaxy A20</v>
      </c>
      <c r="G3582">
        <f>VLOOKUP(Ventas[[#This Row],[CódigoProducto]],Productos[[CódigoProducto]:[Costo de venta]],3,FALSE)</f>
        <v>1725</v>
      </c>
      <c r="H3582">
        <f>VLOOKUP(Ventas[[#This Row],[CódigoProducto]],Productos[[CódigoProducto]:[Costo de venta]],4,FALSE)</f>
        <v>1500</v>
      </c>
    </row>
    <row r="3583" spans="1:8" ht="15.6" thickTop="1" thickBot="1" x14ac:dyDescent="0.35">
      <c r="A3583" s="1">
        <v>41981</v>
      </c>
      <c r="B3583" s="13" t="s">
        <v>59</v>
      </c>
      <c r="C3583" t="s">
        <v>22</v>
      </c>
      <c r="D3583">
        <v>25</v>
      </c>
      <c r="E3583" t="str">
        <f>VLOOKUP(Ventas[[#This Row],[Representante]],Vendedores[],2,FALSE)</f>
        <v>Huaral</v>
      </c>
      <c r="F3583" t="str">
        <f>VLOOKUP(Ventas[[#This Row],[CódigoProducto]],Productos[[CódigoProducto]:[Costo de venta]],2,FALSE)</f>
        <v>Samsung Galaxy S69</v>
      </c>
      <c r="G3583">
        <f>VLOOKUP(Ventas[[#This Row],[CódigoProducto]],Productos[[CódigoProducto]:[Costo de venta]],3,FALSE)</f>
        <v>998.4</v>
      </c>
      <c r="H3583">
        <f>VLOOKUP(Ventas[[#This Row],[CódigoProducto]],Productos[[CódigoProducto]:[Costo de venta]],4,FALSE)</f>
        <v>960</v>
      </c>
    </row>
    <row r="3584" spans="1:8" ht="15.6" thickTop="1" thickBot="1" x14ac:dyDescent="0.35">
      <c r="A3584" s="1">
        <v>41981</v>
      </c>
      <c r="B3584" s="13" t="s">
        <v>37</v>
      </c>
      <c r="C3584" t="s">
        <v>17</v>
      </c>
      <c r="D3584">
        <v>2</v>
      </c>
      <c r="E3584" t="str">
        <f>VLOOKUP(Ventas[[#This Row],[Representante]],Vendedores[],2,FALSE)</f>
        <v>Chiclayo</v>
      </c>
      <c r="F3584" t="str">
        <f>VLOOKUP(Ventas[[#This Row],[CódigoProducto]],Productos[[CódigoProducto]:[Costo de venta]],2,FALSE)</f>
        <v>BLU Advance 5.0</v>
      </c>
      <c r="G3584">
        <f>VLOOKUP(Ventas[[#This Row],[CódigoProducto]],Productos[[CódigoProducto]:[Costo de venta]],3,FALSE)</f>
        <v>1620</v>
      </c>
      <c r="H3584">
        <f>VLOOKUP(Ventas[[#This Row],[CódigoProducto]],Productos[[CódigoProducto]:[Costo de venta]],4,FALSE)</f>
        <v>1350</v>
      </c>
    </row>
    <row r="3585" spans="1:8" ht="15.6" thickTop="1" thickBot="1" x14ac:dyDescent="0.35">
      <c r="A3585" s="1">
        <v>41981</v>
      </c>
      <c r="B3585" s="13" t="s">
        <v>38</v>
      </c>
      <c r="C3585" t="s">
        <v>22</v>
      </c>
      <c r="D3585">
        <v>2</v>
      </c>
      <c r="E3585" t="str">
        <f>VLOOKUP(Ventas[[#This Row],[Representante]],Vendedores[],2,FALSE)</f>
        <v>Catacaos</v>
      </c>
      <c r="F3585" t="str">
        <f>VLOOKUP(Ventas[[#This Row],[CódigoProducto]],Productos[[CódigoProducto]:[Costo de venta]],2,FALSE)</f>
        <v>Samsung Galaxy S69</v>
      </c>
      <c r="G3585">
        <f>VLOOKUP(Ventas[[#This Row],[CódigoProducto]],Productos[[CódigoProducto]:[Costo de venta]],3,FALSE)</f>
        <v>998.4</v>
      </c>
      <c r="H3585">
        <f>VLOOKUP(Ventas[[#This Row],[CódigoProducto]],Productos[[CódigoProducto]:[Costo de venta]],4,FALSE)</f>
        <v>960</v>
      </c>
    </row>
    <row r="3586" spans="1:8" ht="15.6" thickTop="1" thickBot="1" x14ac:dyDescent="0.35">
      <c r="A3586" s="1">
        <v>41981</v>
      </c>
      <c r="B3586" s="13" t="s">
        <v>43</v>
      </c>
      <c r="C3586" t="s">
        <v>24</v>
      </c>
      <c r="D3586">
        <v>1</v>
      </c>
      <c r="E3586" t="str">
        <f>VLOOKUP(Ventas[[#This Row],[Representante]],Vendedores[],2,FALSE)</f>
        <v>Huancayo</v>
      </c>
      <c r="F3586" t="str">
        <f>VLOOKUP(Ventas[[#This Row],[CódigoProducto]],Productos[[CódigoProducto]:[Costo de venta]],2,FALSE)</f>
        <v>Samsung Galaxy S5</v>
      </c>
      <c r="G3586">
        <f>VLOOKUP(Ventas[[#This Row],[CódigoProducto]],Productos[[CódigoProducto]:[Costo de venta]],3,FALSE)</f>
        <v>2167.1999999999998</v>
      </c>
      <c r="H3586">
        <f>VLOOKUP(Ventas[[#This Row],[CódigoProducto]],Productos[[CódigoProducto]:[Costo de venta]],4,FALSE)</f>
        <v>1720</v>
      </c>
    </row>
    <row r="3587" spans="1:8" ht="15.6" thickTop="1" thickBot="1" x14ac:dyDescent="0.35">
      <c r="A3587" s="1">
        <v>41981</v>
      </c>
      <c r="B3587" s="13" t="s">
        <v>49</v>
      </c>
      <c r="C3587" t="s">
        <v>13</v>
      </c>
      <c r="D3587">
        <v>3</v>
      </c>
      <c r="E3587" t="str">
        <f>VLOOKUP(Ventas[[#This Row],[Representante]],Vendedores[],2,FALSE)</f>
        <v>Piura</v>
      </c>
      <c r="F3587" t="str">
        <f>VLOOKUP(Ventas[[#This Row],[CódigoProducto]],Productos[[CódigoProducto]:[Costo de venta]],2,FALSE)</f>
        <v>Xiaomi Redmi Note 9</v>
      </c>
      <c r="G3587">
        <f>VLOOKUP(Ventas[[#This Row],[CódigoProducto]],Productos[[CódigoProducto]:[Costo de venta]],3,FALSE)</f>
        <v>1683</v>
      </c>
      <c r="H3587">
        <f>VLOOKUP(Ventas[[#This Row],[CódigoProducto]],Productos[[CódigoProducto]:[Costo de venta]],4,FALSE)</f>
        <v>1530</v>
      </c>
    </row>
    <row r="3588" spans="1:8" ht="15.6" thickTop="1" thickBot="1" x14ac:dyDescent="0.35">
      <c r="A3588" s="1">
        <v>41981</v>
      </c>
      <c r="B3588" s="13" t="s">
        <v>33</v>
      </c>
      <c r="C3588" t="s">
        <v>21</v>
      </c>
      <c r="D3588">
        <v>2</v>
      </c>
      <c r="E3588" t="str">
        <f>VLOOKUP(Ventas[[#This Row],[Representante]],Vendedores[],2,FALSE)</f>
        <v>Lima</v>
      </c>
      <c r="F3588" t="str">
        <f>VLOOKUP(Ventas[[#This Row],[CódigoProducto]],Productos[[CódigoProducto]:[Costo de venta]],2,FALSE)</f>
        <v>BLU Studio X8</v>
      </c>
      <c r="G3588">
        <f>VLOOKUP(Ventas[[#This Row],[CódigoProducto]],Productos[[CódigoProducto]:[Costo de venta]],3,FALSE)</f>
        <v>1012</v>
      </c>
      <c r="H3588">
        <f>VLOOKUP(Ventas[[#This Row],[CódigoProducto]],Productos[[CódigoProducto]:[Costo de venta]],4,FALSE)</f>
        <v>920</v>
      </c>
    </row>
    <row r="3589" spans="1:8" ht="15.6" thickTop="1" thickBot="1" x14ac:dyDescent="0.35">
      <c r="A3589" s="1">
        <v>41981</v>
      </c>
      <c r="B3589" s="13" t="s">
        <v>48</v>
      </c>
      <c r="C3589" t="s">
        <v>21</v>
      </c>
      <c r="D3589">
        <v>2</v>
      </c>
      <c r="E3589" t="str">
        <f>VLOOKUP(Ventas[[#This Row],[Representante]],Vendedores[],2,FALSE)</f>
        <v>Cusco</v>
      </c>
      <c r="F3589" t="str">
        <f>VLOOKUP(Ventas[[#This Row],[CódigoProducto]],Productos[[CódigoProducto]:[Costo de venta]],2,FALSE)</f>
        <v>BLU Studio X8</v>
      </c>
      <c r="G3589">
        <f>VLOOKUP(Ventas[[#This Row],[CódigoProducto]],Productos[[CódigoProducto]:[Costo de venta]],3,FALSE)</f>
        <v>1012</v>
      </c>
      <c r="H3589">
        <f>VLOOKUP(Ventas[[#This Row],[CódigoProducto]],Productos[[CódigoProducto]:[Costo de venta]],4,FALSE)</f>
        <v>920</v>
      </c>
    </row>
    <row r="3590" spans="1:8" ht="15.6" thickTop="1" thickBot="1" x14ac:dyDescent="0.35">
      <c r="A3590" s="1">
        <v>41981</v>
      </c>
      <c r="B3590" s="13" t="s">
        <v>53</v>
      </c>
      <c r="C3590" t="s">
        <v>17</v>
      </c>
      <c r="D3590">
        <v>4</v>
      </c>
      <c r="E3590" t="str">
        <f>VLOOKUP(Ventas[[#This Row],[Representante]],Vendedores[],2,FALSE)</f>
        <v>Arequipa</v>
      </c>
      <c r="F3590" t="str">
        <f>VLOOKUP(Ventas[[#This Row],[CódigoProducto]],Productos[[CódigoProducto]:[Costo de venta]],2,FALSE)</f>
        <v>BLU Advance 5.0</v>
      </c>
      <c r="G3590">
        <f>VLOOKUP(Ventas[[#This Row],[CódigoProducto]],Productos[[CódigoProducto]:[Costo de venta]],3,FALSE)</f>
        <v>1620</v>
      </c>
      <c r="H3590">
        <f>VLOOKUP(Ventas[[#This Row],[CódigoProducto]],Productos[[CódigoProducto]:[Costo de venta]],4,FALSE)</f>
        <v>1350</v>
      </c>
    </row>
    <row r="3591" spans="1:8" ht="15.6" thickTop="1" thickBot="1" x14ac:dyDescent="0.35">
      <c r="A3591" s="1">
        <v>41981</v>
      </c>
      <c r="B3591" s="13" t="s">
        <v>32</v>
      </c>
      <c r="C3591" t="s">
        <v>19</v>
      </c>
      <c r="D3591">
        <v>2</v>
      </c>
      <c r="E3591" t="str">
        <f>VLOOKUP(Ventas[[#This Row],[Representante]],Vendedores[],2,FALSE)</f>
        <v>Trujillo</v>
      </c>
      <c r="F3591" t="str">
        <f>VLOOKUP(Ventas[[#This Row],[CódigoProducto]],Productos[[CódigoProducto]:[Costo de venta]],2,FALSE)</f>
        <v>ASUS ZenFone 3</v>
      </c>
      <c r="G3591">
        <f>VLOOKUP(Ventas[[#This Row],[CódigoProducto]],Productos[[CódigoProducto]:[Costo de venta]],3,FALSE)</f>
        <v>2013</v>
      </c>
      <c r="H3591">
        <f>VLOOKUP(Ventas[[#This Row],[CódigoProducto]],Productos[[CódigoProducto]:[Costo de venta]],4,FALSE)</f>
        <v>1650</v>
      </c>
    </row>
    <row r="3592" spans="1:8" ht="15.6" thickTop="1" thickBot="1" x14ac:dyDescent="0.35">
      <c r="A3592" s="1">
        <v>41981</v>
      </c>
      <c r="B3592" s="13" t="s">
        <v>37</v>
      </c>
      <c r="C3592" t="s">
        <v>23</v>
      </c>
      <c r="D3592">
        <v>1</v>
      </c>
      <c r="E3592" t="str">
        <f>VLOOKUP(Ventas[[#This Row],[Representante]],Vendedores[],2,FALSE)</f>
        <v>Chiclayo</v>
      </c>
      <c r="F3592" t="str">
        <f>VLOOKUP(Ventas[[#This Row],[CódigoProducto]],Productos[[CódigoProducto]:[Costo de venta]],2,FALSE)</f>
        <v>Samsung Galaxy J7</v>
      </c>
      <c r="G3592">
        <f>VLOOKUP(Ventas[[#This Row],[CódigoProducto]],Productos[[CódigoProducto]:[Costo de venta]],3,FALSE)</f>
        <v>2016.5</v>
      </c>
      <c r="H3592">
        <f>VLOOKUP(Ventas[[#This Row],[CódigoProducto]],Productos[[CódigoProducto]:[Costo de venta]],4,FALSE)</f>
        <v>1850</v>
      </c>
    </row>
    <row r="3593" spans="1:8" ht="15.6" thickTop="1" thickBot="1" x14ac:dyDescent="0.35">
      <c r="A3593" s="1">
        <v>41981</v>
      </c>
      <c r="B3593" s="13" t="s">
        <v>49</v>
      </c>
      <c r="C3593" t="s">
        <v>24</v>
      </c>
      <c r="D3593">
        <v>1</v>
      </c>
      <c r="E3593" t="str">
        <f>VLOOKUP(Ventas[[#This Row],[Representante]],Vendedores[],2,FALSE)</f>
        <v>Piura</v>
      </c>
      <c r="F3593" t="str">
        <f>VLOOKUP(Ventas[[#This Row],[CódigoProducto]],Productos[[CódigoProducto]:[Costo de venta]],2,FALSE)</f>
        <v>Samsung Galaxy S5</v>
      </c>
      <c r="G3593">
        <f>VLOOKUP(Ventas[[#This Row],[CódigoProducto]],Productos[[CódigoProducto]:[Costo de venta]],3,FALSE)</f>
        <v>2167.1999999999998</v>
      </c>
      <c r="H3593">
        <f>VLOOKUP(Ventas[[#This Row],[CódigoProducto]],Productos[[CódigoProducto]:[Costo de venta]],4,FALSE)</f>
        <v>1720</v>
      </c>
    </row>
    <row r="3594" spans="1:8" ht="15.6" thickTop="1" thickBot="1" x14ac:dyDescent="0.35">
      <c r="A3594" s="1">
        <v>41981</v>
      </c>
      <c r="B3594" s="13" t="s">
        <v>40</v>
      </c>
      <c r="C3594" t="s">
        <v>19</v>
      </c>
      <c r="D3594">
        <v>1</v>
      </c>
      <c r="E3594" t="str">
        <f>VLOOKUP(Ventas[[#This Row],[Representante]],Vendedores[],2,FALSE)</f>
        <v>Iquitos</v>
      </c>
      <c r="F3594" t="str">
        <f>VLOOKUP(Ventas[[#This Row],[CódigoProducto]],Productos[[CódigoProducto]:[Costo de venta]],2,FALSE)</f>
        <v>ASUS ZenFone 3</v>
      </c>
      <c r="G3594">
        <f>VLOOKUP(Ventas[[#This Row],[CódigoProducto]],Productos[[CódigoProducto]:[Costo de venta]],3,FALSE)</f>
        <v>2013</v>
      </c>
      <c r="H3594">
        <f>VLOOKUP(Ventas[[#This Row],[CódigoProducto]],Productos[[CódigoProducto]:[Costo de venta]],4,FALSE)</f>
        <v>1650</v>
      </c>
    </row>
    <row r="3595" spans="1:8" ht="15.6" thickTop="1" thickBot="1" x14ac:dyDescent="0.35">
      <c r="A3595" s="1">
        <v>41981</v>
      </c>
      <c r="B3595" s="13" t="s">
        <v>43</v>
      </c>
      <c r="C3595" t="s">
        <v>23</v>
      </c>
      <c r="D3595">
        <v>3</v>
      </c>
      <c r="E3595" t="str">
        <f>VLOOKUP(Ventas[[#This Row],[Representante]],Vendedores[],2,FALSE)</f>
        <v>Huancayo</v>
      </c>
      <c r="F3595" t="str">
        <f>VLOOKUP(Ventas[[#This Row],[CódigoProducto]],Productos[[CódigoProducto]:[Costo de venta]],2,FALSE)</f>
        <v>Samsung Galaxy J7</v>
      </c>
      <c r="G3595">
        <f>VLOOKUP(Ventas[[#This Row],[CódigoProducto]],Productos[[CódigoProducto]:[Costo de venta]],3,FALSE)</f>
        <v>2016.5</v>
      </c>
      <c r="H3595">
        <f>VLOOKUP(Ventas[[#This Row],[CódigoProducto]],Productos[[CódigoProducto]:[Costo de venta]],4,FALSE)</f>
        <v>1850</v>
      </c>
    </row>
    <row r="3596" spans="1:8" ht="15.6" thickTop="1" thickBot="1" x14ac:dyDescent="0.35">
      <c r="A3596" s="1">
        <v>41981</v>
      </c>
      <c r="B3596" s="13" t="s">
        <v>47</v>
      </c>
      <c r="C3596" t="s">
        <v>18</v>
      </c>
      <c r="D3596">
        <v>16</v>
      </c>
      <c r="E3596" t="str">
        <f>VLOOKUP(Ventas[[#This Row],[Representante]],Vendedores[],2,FALSE)</f>
        <v>Chimbote</v>
      </c>
      <c r="F3596" t="str">
        <f>VLOOKUP(Ventas[[#This Row],[CódigoProducto]],Productos[[CódigoProducto]:[Costo de venta]],2,FALSE)</f>
        <v>Apple iPhone 6</v>
      </c>
      <c r="G3596">
        <f>VLOOKUP(Ventas[[#This Row],[CódigoProducto]],Productos[[CódigoProducto]:[Costo de venta]],3,FALSE)</f>
        <v>1312.5</v>
      </c>
      <c r="H3596">
        <f>VLOOKUP(Ventas[[#This Row],[CódigoProducto]],Productos[[CódigoProducto]:[Costo de venta]],4,FALSE)</f>
        <v>1250</v>
      </c>
    </row>
    <row r="3597" spans="1:8" ht="15.6" thickTop="1" thickBot="1" x14ac:dyDescent="0.35">
      <c r="A3597" s="1">
        <v>41981</v>
      </c>
      <c r="B3597" s="13" t="s">
        <v>39</v>
      </c>
      <c r="C3597" t="s">
        <v>17</v>
      </c>
      <c r="D3597">
        <v>3</v>
      </c>
      <c r="E3597" t="str">
        <f>VLOOKUP(Ventas[[#This Row],[Representante]],Vendedores[],2,FALSE)</f>
        <v>Tacna</v>
      </c>
      <c r="F3597" t="str">
        <f>VLOOKUP(Ventas[[#This Row],[CódigoProducto]],Productos[[CódigoProducto]:[Costo de venta]],2,FALSE)</f>
        <v>BLU Advance 5.0</v>
      </c>
      <c r="G3597">
        <f>VLOOKUP(Ventas[[#This Row],[CódigoProducto]],Productos[[CódigoProducto]:[Costo de venta]],3,FALSE)</f>
        <v>1620</v>
      </c>
      <c r="H3597">
        <f>VLOOKUP(Ventas[[#This Row],[CódigoProducto]],Productos[[CódigoProducto]:[Costo de venta]],4,FALSE)</f>
        <v>1350</v>
      </c>
    </row>
    <row r="3598" spans="1:8" ht="15.6" thickTop="1" thickBot="1" x14ac:dyDescent="0.35">
      <c r="A3598" s="1">
        <v>41981</v>
      </c>
      <c r="B3598" s="13" t="s">
        <v>56</v>
      </c>
      <c r="C3598" t="s">
        <v>21</v>
      </c>
      <c r="D3598">
        <v>1</v>
      </c>
      <c r="E3598" t="str">
        <f>VLOOKUP(Ventas[[#This Row],[Representante]],Vendedores[],2,FALSE)</f>
        <v>Juliaca</v>
      </c>
      <c r="F3598" t="str">
        <f>VLOOKUP(Ventas[[#This Row],[CódigoProducto]],Productos[[CódigoProducto]:[Costo de venta]],2,FALSE)</f>
        <v>BLU Studio X8</v>
      </c>
      <c r="G3598">
        <f>VLOOKUP(Ventas[[#This Row],[CódigoProducto]],Productos[[CódigoProducto]:[Costo de venta]],3,FALSE)</f>
        <v>1012</v>
      </c>
      <c r="H3598">
        <f>VLOOKUP(Ventas[[#This Row],[CódigoProducto]],Productos[[CódigoProducto]:[Costo de venta]],4,FALSE)</f>
        <v>920</v>
      </c>
    </row>
    <row r="3599" spans="1:8" ht="15.6" thickTop="1" thickBot="1" x14ac:dyDescent="0.35">
      <c r="A3599" s="1">
        <v>41981</v>
      </c>
      <c r="B3599" s="13" t="s">
        <v>34</v>
      </c>
      <c r="C3599" t="s">
        <v>14</v>
      </c>
      <c r="D3599">
        <v>1</v>
      </c>
      <c r="E3599" t="str">
        <f>VLOOKUP(Ventas[[#This Row],[Representante]],Vendedores[],2,FALSE)</f>
        <v>Ica</v>
      </c>
      <c r="F3599" t="str">
        <f>VLOOKUP(Ventas[[#This Row],[CódigoProducto]],Productos[[CódigoProducto]:[Costo de venta]],2,FALSE)</f>
        <v>Samsung Galaxy A20</v>
      </c>
      <c r="G3599">
        <f>VLOOKUP(Ventas[[#This Row],[CódigoProducto]],Productos[[CódigoProducto]:[Costo de venta]],3,FALSE)</f>
        <v>1725</v>
      </c>
      <c r="H3599">
        <f>VLOOKUP(Ventas[[#This Row],[CódigoProducto]],Productos[[CódigoProducto]:[Costo de venta]],4,FALSE)</f>
        <v>1500</v>
      </c>
    </row>
    <row r="3600" spans="1:8" ht="15.6" thickTop="1" thickBot="1" x14ac:dyDescent="0.35">
      <c r="A3600" s="1">
        <v>41981</v>
      </c>
      <c r="B3600" s="13" t="s">
        <v>50</v>
      </c>
      <c r="C3600" t="s">
        <v>22</v>
      </c>
      <c r="D3600">
        <v>19</v>
      </c>
      <c r="E3600" t="str">
        <f>VLOOKUP(Ventas[[#This Row],[Representante]],Vendedores[],2,FALSE)</f>
        <v>Cajamarca</v>
      </c>
      <c r="F3600" t="str">
        <f>VLOOKUP(Ventas[[#This Row],[CódigoProducto]],Productos[[CódigoProducto]:[Costo de venta]],2,FALSE)</f>
        <v>Samsung Galaxy S69</v>
      </c>
      <c r="G3600">
        <f>VLOOKUP(Ventas[[#This Row],[CódigoProducto]],Productos[[CódigoProducto]:[Costo de venta]],3,FALSE)</f>
        <v>998.4</v>
      </c>
      <c r="H3600">
        <f>VLOOKUP(Ventas[[#This Row],[CódigoProducto]],Productos[[CódigoProducto]:[Costo de venta]],4,FALSE)</f>
        <v>960</v>
      </c>
    </row>
    <row r="3601" spans="1:8" ht="15.6" thickTop="1" thickBot="1" x14ac:dyDescent="0.35">
      <c r="A3601" s="1">
        <v>41981</v>
      </c>
      <c r="B3601" s="13" t="s">
        <v>52</v>
      </c>
      <c r="C3601" t="s">
        <v>21</v>
      </c>
      <c r="D3601">
        <v>1</v>
      </c>
      <c r="E3601" t="str">
        <f>VLOOKUP(Ventas[[#This Row],[Representante]],Vendedores[],2,FALSE)</f>
        <v>Ayacucho</v>
      </c>
      <c r="F3601" t="str">
        <f>VLOOKUP(Ventas[[#This Row],[CódigoProducto]],Productos[[CódigoProducto]:[Costo de venta]],2,FALSE)</f>
        <v>BLU Studio X8</v>
      </c>
      <c r="G3601">
        <f>VLOOKUP(Ventas[[#This Row],[CódigoProducto]],Productos[[CódigoProducto]:[Costo de venta]],3,FALSE)</f>
        <v>1012</v>
      </c>
      <c r="H3601">
        <f>VLOOKUP(Ventas[[#This Row],[CódigoProducto]],Productos[[CódigoProducto]:[Costo de venta]],4,FALSE)</f>
        <v>920</v>
      </c>
    </row>
    <row r="3602" spans="1:8" ht="15.6" thickTop="1" thickBot="1" x14ac:dyDescent="0.35">
      <c r="A3602" s="1">
        <v>41981</v>
      </c>
      <c r="B3602" s="13" t="s">
        <v>55</v>
      </c>
      <c r="C3602" t="s">
        <v>14</v>
      </c>
      <c r="D3602">
        <v>1</v>
      </c>
      <c r="E3602" t="str">
        <f>VLOOKUP(Ventas[[#This Row],[Representante]],Vendedores[],2,FALSE)</f>
        <v>Pucallpa</v>
      </c>
      <c r="F3602" t="str">
        <f>VLOOKUP(Ventas[[#This Row],[CódigoProducto]],Productos[[CódigoProducto]:[Costo de venta]],2,FALSE)</f>
        <v>Samsung Galaxy A20</v>
      </c>
      <c r="G3602">
        <f>VLOOKUP(Ventas[[#This Row],[CódigoProducto]],Productos[[CódigoProducto]:[Costo de venta]],3,FALSE)</f>
        <v>1725</v>
      </c>
      <c r="H3602">
        <f>VLOOKUP(Ventas[[#This Row],[CódigoProducto]],Productos[[CódigoProducto]:[Costo de venta]],4,FALSE)</f>
        <v>1500</v>
      </c>
    </row>
    <row r="3603" spans="1:8" ht="15.6" thickTop="1" thickBot="1" x14ac:dyDescent="0.35">
      <c r="A3603" s="1">
        <v>41981</v>
      </c>
      <c r="B3603" s="13" t="s">
        <v>51</v>
      </c>
      <c r="C3603" t="s">
        <v>13</v>
      </c>
      <c r="D3603">
        <v>3</v>
      </c>
      <c r="E3603" t="str">
        <f>VLOOKUP(Ventas[[#This Row],[Representante]],Vendedores[],2,FALSE)</f>
        <v>Huaraz</v>
      </c>
      <c r="F3603" t="str">
        <f>VLOOKUP(Ventas[[#This Row],[CódigoProducto]],Productos[[CódigoProducto]:[Costo de venta]],2,FALSE)</f>
        <v>Xiaomi Redmi Note 9</v>
      </c>
      <c r="G3603">
        <f>VLOOKUP(Ventas[[#This Row],[CódigoProducto]],Productos[[CódigoProducto]:[Costo de venta]],3,FALSE)</f>
        <v>1683</v>
      </c>
      <c r="H3603">
        <f>VLOOKUP(Ventas[[#This Row],[CódigoProducto]],Productos[[CódigoProducto]:[Costo de venta]],4,FALSE)</f>
        <v>1530</v>
      </c>
    </row>
    <row r="3604" spans="1:8" ht="15.6" thickTop="1" thickBot="1" x14ac:dyDescent="0.35">
      <c r="A3604" s="1">
        <v>41981</v>
      </c>
      <c r="B3604" s="13" t="s">
        <v>57</v>
      </c>
      <c r="C3604" t="s">
        <v>14</v>
      </c>
      <c r="D3604">
        <v>10</v>
      </c>
      <c r="E3604" t="str">
        <f>VLOOKUP(Ventas[[#This Row],[Representante]],Vendedores[],2,FALSE)</f>
        <v>Tumbes</v>
      </c>
      <c r="F3604" t="str">
        <f>VLOOKUP(Ventas[[#This Row],[CódigoProducto]],Productos[[CódigoProducto]:[Costo de venta]],2,FALSE)</f>
        <v>Samsung Galaxy A20</v>
      </c>
      <c r="G3604">
        <f>VLOOKUP(Ventas[[#This Row],[CódigoProducto]],Productos[[CódigoProducto]:[Costo de venta]],3,FALSE)</f>
        <v>1725</v>
      </c>
      <c r="H3604">
        <f>VLOOKUP(Ventas[[#This Row],[CódigoProducto]],Productos[[CódigoProducto]:[Costo de venta]],4,FALSE)</f>
        <v>1500</v>
      </c>
    </row>
    <row r="3605" spans="1:8" ht="15.6" thickTop="1" thickBot="1" x14ac:dyDescent="0.35">
      <c r="A3605" s="1">
        <v>41981</v>
      </c>
      <c r="B3605" s="13" t="s">
        <v>45</v>
      </c>
      <c r="C3605" t="s">
        <v>22</v>
      </c>
      <c r="D3605">
        <v>1</v>
      </c>
      <c r="E3605" t="str">
        <f>VLOOKUP(Ventas[[#This Row],[Representante]],Vendedores[],2,FALSE)</f>
        <v>Ilo</v>
      </c>
      <c r="F3605" t="str">
        <f>VLOOKUP(Ventas[[#This Row],[CódigoProducto]],Productos[[CódigoProducto]:[Costo de venta]],2,FALSE)</f>
        <v>Samsung Galaxy S69</v>
      </c>
      <c r="G3605">
        <f>VLOOKUP(Ventas[[#This Row],[CódigoProducto]],Productos[[CódigoProducto]:[Costo de venta]],3,FALSE)</f>
        <v>998.4</v>
      </c>
      <c r="H3605">
        <f>VLOOKUP(Ventas[[#This Row],[CódigoProducto]],Productos[[CódigoProducto]:[Costo de venta]],4,FALSE)</f>
        <v>960</v>
      </c>
    </row>
    <row r="3606" spans="1:8" ht="15.6" thickTop="1" thickBot="1" x14ac:dyDescent="0.35">
      <c r="A3606" s="1">
        <v>41981</v>
      </c>
      <c r="B3606" s="13" t="s">
        <v>58</v>
      </c>
      <c r="C3606" t="s">
        <v>21</v>
      </c>
      <c r="D3606">
        <v>3</v>
      </c>
      <c r="E3606" t="str">
        <f>VLOOKUP(Ventas[[#This Row],[Representante]],Vendedores[],2,FALSE)</f>
        <v>Chincha</v>
      </c>
      <c r="F3606" t="str">
        <f>VLOOKUP(Ventas[[#This Row],[CódigoProducto]],Productos[[CódigoProducto]:[Costo de venta]],2,FALSE)</f>
        <v>BLU Studio X8</v>
      </c>
      <c r="G3606">
        <f>VLOOKUP(Ventas[[#This Row],[CódigoProducto]],Productos[[CódigoProducto]:[Costo de venta]],3,FALSE)</f>
        <v>1012</v>
      </c>
      <c r="H3606">
        <f>VLOOKUP(Ventas[[#This Row],[CódigoProducto]],Productos[[CódigoProducto]:[Costo de venta]],4,FALSE)</f>
        <v>920</v>
      </c>
    </row>
    <row r="3607" spans="1:8" ht="15.6" thickTop="1" thickBot="1" x14ac:dyDescent="0.35">
      <c r="A3607" s="1">
        <v>41981</v>
      </c>
      <c r="B3607" s="13" t="s">
        <v>59</v>
      </c>
      <c r="C3607" t="s">
        <v>15</v>
      </c>
      <c r="D3607">
        <v>2</v>
      </c>
      <c r="E3607" t="str">
        <f>VLOOKUP(Ventas[[#This Row],[Representante]],Vendedores[],2,FALSE)</f>
        <v>Huaral</v>
      </c>
      <c r="F3607" t="str">
        <f>VLOOKUP(Ventas[[#This Row],[CódigoProducto]],Productos[[CódigoProducto]:[Costo de venta]],2,FALSE)</f>
        <v>Moto G Plus</v>
      </c>
      <c r="G3607">
        <f>VLOOKUP(Ventas[[#This Row],[CódigoProducto]],Productos[[CódigoProducto]:[Costo de venta]],3,FALSE)</f>
        <v>2376</v>
      </c>
      <c r="H3607">
        <f>VLOOKUP(Ventas[[#This Row],[CódigoProducto]],Productos[[CódigoProducto]:[Costo de venta]],4,FALSE)</f>
        <v>2200</v>
      </c>
    </row>
    <row r="3608" spans="1:8" ht="15.6" thickTop="1" thickBot="1" x14ac:dyDescent="0.35">
      <c r="A3608" s="1">
        <v>41982</v>
      </c>
      <c r="B3608" s="13" t="s">
        <v>60</v>
      </c>
      <c r="C3608" t="s">
        <v>21</v>
      </c>
      <c r="D3608">
        <v>3</v>
      </c>
      <c r="E3608" t="str">
        <f>VLOOKUP(Ventas[[#This Row],[Representante]],Vendedores[],2,FALSE)</f>
        <v>Pisco</v>
      </c>
      <c r="F3608" t="str">
        <f>VLOOKUP(Ventas[[#This Row],[CódigoProducto]],Productos[[CódigoProducto]:[Costo de venta]],2,FALSE)</f>
        <v>BLU Studio X8</v>
      </c>
      <c r="G3608">
        <f>VLOOKUP(Ventas[[#This Row],[CódigoProducto]],Productos[[CódigoProducto]:[Costo de venta]],3,FALSE)</f>
        <v>1012</v>
      </c>
      <c r="H3608">
        <f>VLOOKUP(Ventas[[#This Row],[CódigoProducto]],Productos[[CódigoProducto]:[Costo de venta]],4,FALSE)</f>
        <v>920</v>
      </c>
    </row>
    <row r="3609" spans="1:8" ht="15.6" thickTop="1" thickBot="1" x14ac:dyDescent="0.35">
      <c r="A3609" s="1">
        <v>41982</v>
      </c>
      <c r="B3609" s="13" t="s">
        <v>61</v>
      </c>
      <c r="C3609" t="s">
        <v>15</v>
      </c>
      <c r="D3609">
        <v>2</v>
      </c>
      <c r="E3609" t="str">
        <f>VLOOKUP(Ventas[[#This Row],[Representante]],Vendedores[],2,FALSE)</f>
        <v>Cerro de Pasco</v>
      </c>
      <c r="F3609" t="str">
        <f>VLOOKUP(Ventas[[#This Row],[CódigoProducto]],Productos[[CódigoProducto]:[Costo de venta]],2,FALSE)</f>
        <v>Moto G Plus</v>
      </c>
      <c r="G3609">
        <f>VLOOKUP(Ventas[[#This Row],[CódigoProducto]],Productos[[CódigoProducto]:[Costo de venta]],3,FALSE)</f>
        <v>2376</v>
      </c>
      <c r="H3609">
        <f>VLOOKUP(Ventas[[#This Row],[CódigoProducto]],Productos[[CódigoProducto]:[Costo de venta]],4,FALSE)</f>
        <v>2200</v>
      </c>
    </row>
    <row r="3610" spans="1:8" ht="15.6" thickTop="1" thickBot="1" x14ac:dyDescent="0.35">
      <c r="A3610" s="1">
        <v>41982</v>
      </c>
      <c r="B3610" s="13" t="s">
        <v>62</v>
      </c>
      <c r="C3610" t="s">
        <v>24</v>
      </c>
      <c r="D3610">
        <v>2</v>
      </c>
      <c r="E3610" t="str">
        <f>VLOOKUP(Ventas[[#This Row],[Representante]],Vendedores[],2,FALSE)</f>
        <v>Sullana</v>
      </c>
      <c r="F3610" t="str">
        <f>VLOOKUP(Ventas[[#This Row],[CódigoProducto]],Productos[[CódigoProducto]:[Costo de venta]],2,FALSE)</f>
        <v>Samsung Galaxy S5</v>
      </c>
      <c r="G3610">
        <f>VLOOKUP(Ventas[[#This Row],[CódigoProducto]],Productos[[CódigoProducto]:[Costo de venta]],3,FALSE)</f>
        <v>2167.1999999999998</v>
      </c>
      <c r="H3610">
        <f>VLOOKUP(Ventas[[#This Row],[CódigoProducto]],Productos[[CódigoProducto]:[Costo de venta]],4,FALSE)</f>
        <v>1720</v>
      </c>
    </row>
    <row r="3611" spans="1:8" ht="15.6" thickTop="1" thickBot="1" x14ac:dyDescent="0.35">
      <c r="A3611" s="1">
        <v>41982</v>
      </c>
      <c r="B3611" s="13" t="s">
        <v>54</v>
      </c>
      <c r="C3611" t="s">
        <v>20</v>
      </c>
      <c r="D3611">
        <v>3</v>
      </c>
      <c r="E3611" t="str">
        <f>VLOOKUP(Ventas[[#This Row],[Representante]],Vendedores[],2,FALSE)</f>
        <v>Cañete</v>
      </c>
      <c r="F3611" t="str">
        <f>VLOOKUP(Ventas[[#This Row],[CódigoProducto]],Productos[[CódigoProducto]:[Costo de venta]],2,FALSE)</f>
        <v>ALCATEL OneTouch</v>
      </c>
      <c r="G3611">
        <f>VLOOKUP(Ventas[[#This Row],[CódigoProducto]],Productos[[CódigoProducto]:[Costo de venta]],3,FALSE)</f>
        <v>1020</v>
      </c>
      <c r="H3611">
        <f>VLOOKUP(Ventas[[#This Row],[CódigoProducto]],Productos[[CódigoProducto]:[Costo de venta]],4,FALSE)</f>
        <v>850</v>
      </c>
    </row>
    <row r="3612" spans="1:8" ht="15.6" thickTop="1" thickBot="1" x14ac:dyDescent="0.35">
      <c r="A3612" s="1">
        <v>41982</v>
      </c>
      <c r="B3612" s="13" t="s">
        <v>38</v>
      </c>
      <c r="C3612" t="s">
        <v>21</v>
      </c>
      <c r="D3612">
        <v>3</v>
      </c>
      <c r="E3612" t="str">
        <f>VLOOKUP(Ventas[[#This Row],[Representante]],Vendedores[],2,FALSE)</f>
        <v>Catacaos</v>
      </c>
      <c r="F3612" t="str">
        <f>VLOOKUP(Ventas[[#This Row],[CódigoProducto]],Productos[[CódigoProducto]:[Costo de venta]],2,FALSE)</f>
        <v>BLU Studio X8</v>
      </c>
      <c r="G3612">
        <f>VLOOKUP(Ventas[[#This Row],[CódigoProducto]],Productos[[CódigoProducto]:[Costo de venta]],3,FALSE)</f>
        <v>1012</v>
      </c>
      <c r="H3612">
        <f>VLOOKUP(Ventas[[#This Row],[CódigoProducto]],Productos[[CódigoProducto]:[Costo de venta]],4,FALSE)</f>
        <v>920</v>
      </c>
    </row>
    <row r="3613" spans="1:8" ht="15.6" thickTop="1" thickBot="1" x14ac:dyDescent="0.35">
      <c r="A3613" s="1">
        <v>41982</v>
      </c>
      <c r="B3613" s="13" t="s">
        <v>63</v>
      </c>
      <c r="C3613" t="s">
        <v>18</v>
      </c>
      <c r="D3613">
        <v>1</v>
      </c>
      <c r="E3613" t="str">
        <f>VLOOKUP(Ventas[[#This Row],[Representante]],Vendedores[],2,FALSE)</f>
        <v>Jaén</v>
      </c>
      <c r="F3613" t="str">
        <f>VLOOKUP(Ventas[[#This Row],[CódigoProducto]],Productos[[CódigoProducto]:[Costo de venta]],2,FALSE)</f>
        <v>Apple iPhone 6</v>
      </c>
      <c r="G3613">
        <f>VLOOKUP(Ventas[[#This Row],[CódigoProducto]],Productos[[CódigoProducto]:[Costo de venta]],3,FALSE)</f>
        <v>1312.5</v>
      </c>
      <c r="H3613">
        <f>VLOOKUP(Ventas[[#This Row],[CódigoProducto]],Productos[[CódigoProducto]:[Costo de venta]],4,FALSE)</f>
        <v>1250</v>
      </c>
    </row>
    <row r="3614" spans="1:8" ht="15.6" thickTop="1" thickBot="1" x14ac:dyDescent="0.35">
      <c r="A3614" s="1">
        <v>41982</v>
      </c>
      <c r="B3614" s="13" t="s">
        <v>64</v>
      </c>
      <c r="C3614" t="s">
        <v>21</v>
      </c>
      <c r="D3614">
        <v>3</v>
      </c>
      <c r="E3614" t="str">
        <f>VLOOKUP(Ventas[[#This Row],[Representante]],Vendedores[],2,FALSE)</f>
        <v>Moyobamba</v>
      </c>
      <c r="F3614" t="str">
        <f>VLOOKUP(Ventas[[#This Row],[CódigoProducto]],Productos[[CódigoProducto]:[Costo de venta]],2,FALSE)</f>
        <v>BLU Studio X8</v>
      </c>
      <c r="G3614">
        <f>VLOOKUP(Ventas[[#This Row],[CódigoProducto]],Productos[[CódigoProducto]:[Costo de venta]],3,FALSE)</f>
        <v>1012</v>
      </c>
      <c r="H3614">
        <f>VLOOKUP(Ventas[[#This Row],[CódigoProducto]],Productos[[CódigoProducto]:[Costo de venta]],4,FALSE)</f>
        <v>920</v>
      </c>
    </row>
    <row r="3615" spans="1:8" ht="15.6" thickTop="1" thickBot="1" x14ac:dyDescent="0.35">
      <c r="A3615" s="1">
        <v>41982</v>
      </c>
      <c r="B3615" s="13" t="s">
        <v>65</v>
      </c>
      <c r="C3615" t="s">
        <v>13</v>
      </c>
      <c r="D3615">
        <v>3</v>
      </c>
      <c r="E3615" t="str">
        <f>VLOOKUP(Ventas[[#This Row],[Representante]],Vendedores[],2,FALSE)</f>
        <v>Barranca</v>
      </c>
      <c r="F3615" t="str">
        <f>VLOOKUP(Ventas[[#This Row],[CódigoProducto]],Productos[[CódigoProducto]:[Costo de venta]],2,FALSE)</f>
        <v>Xiaomi Redmi Note 9</v>
      </c>
      <c r="G3615">
        <f>VLOOKUP(Ventas[[#This Row],[CódigoProducto]],Productos[[CódigoProducto]:[Costo de venta]],3,FALSE)</f>
        <v>1683</v>
      </c>
      <c r="H3615">
        <f>VLOOKUP(Ventas[[#This Row],[CódigoProducto]],Productos[[CódigoProducto]:[Costo de venta]],4,FALSE)</f>
        <v>1530</v>
      </c>
    </row>
    <row r="3616" spans="1:8" ht="15.6" thickTop="1" thickBot="1" x14ac:dyDescent="0.35">
      <c r="A3616" s="1">
        <v>41982</v>
      </c>
      <c r="B3616" s="13" t="s">
        <v>66</v>
      </c>
      <c r="C3616" t="s">
        <v>17</v>
      </c>
      <c r="D3616">
        <v>17</v>
      </c>
      <c r="E3616" t="str">
        <f>VLOOKUP(Ventas[[#This Row],[Representante]],Vendedores[],2,FALSE)</f>
        <v>Huacho</v>
      </c>
      <c r="F3616" t="str">
        <f>VLOOKUP(Ventas[[#This Row],[CódigoProducto]],Productos[[CódigoProducto]:[Costo de venta]],2,FALSE)</f>
        <v>BLU Advance 5.0</v>
      </c>
      <c r="G3616">
        <f>VLOOKUP(Ventas[[#This Row],[CódigoProducto]],Productos[[CódigoProducto]:[Costo de venta]],3,FALSE)</f>
        <v>1620</v>
      </c>
      <c r="H3616">
        <f>VLOOKUP(Ventas[[#This Row],[CódigoProducto]],Productos[[CódigoProducto]:[Costo de venta]],4,FALSE)</f>
        <v>1350</v>
      </c>
    </row>
    <row r="3617" spans="1:8" ht="15.6" thickTop="1" thickBot="1" x14ac:dyDescent="0.35">
      <c r="A3617" s="1">
        <v>41982</v>
      </c>
      <c r="B3617" s="13" t="s">
        <v>67</v>
      </c>
      <c r="C3617" t="s">
        <v>17</v>
      </c>
      <c r="D3617">
        <v>2</v>
      </c>
      <c r="E3617" t="str">
        <f>VLOOKUP(Ventas[[#This Row],[Representante]],Vendedores[],2,FALSE)</f>
        <v>Tingo María</v>
      </c>
      <c r="F3617" t="str">
        <f>VLOOKUP(Ventas[[#This Row],[CódigoProducto]],Productos[[CódigoProducto]:[Costo de venta]],2,FALSE)</f>
        <v>BLU Advance 5.0</v>
      </c>
      <c r="G3617">
        <f>VLOOKUP(Ventas[[#This Row],[CódigoProducto]],Productos[[CódigoProducto]:[Costo de venta]],3,FALSE)</f>
        <v>1620</v>
      </c>
      <c r="H3617">
        <f>VLOOKUP(Ventas[[#This Row],[CódigoProducto]],Productos[[CódigoProducto]:[Costo de venta]],4,FALSE)</f>
        <v>1350</v>
      </c>
    </row>
    <row r="3618" spans="1:8" ht="15.6" thickTop="1" thickBot="1" x14ac:dyDescent="0.35">
      <c r="A3618" s="1">
        <v>41982</v>
      </c>
      <c r="B3618" s="13" t="s">
        <v>68</v>
      </c>
      <c r="C3618" t="s">
        <v>17</v>
      </c>
      <c r="D3618">
        <v>2</v>
      </c>
      <c r="E3618" t="str">
        <f>VLOOKUP(Ventas[[#This Row],[Representante]],Vendedores[],2,FALSE)</f>
        <v>Paita</v>
      </c>
      <c r="F3618" t="str">
        <f>VLOOKUP(Ventas[[#This Row],[CódigoProducto]],Productos[[CódigoProducto]:[Costo de venta]],2,FALSE)</f>
        <v>BLU Advance 5.0</v>
      </c>
      <c r="G3618">
        <f>VLOOKUP(Ventas[[#This Row],[CódigoProducto]],Productos[[CódigoProducto]:[Costo de venta]],3,FALSE)</f>
        <v>1620</v>
      </c>
      <c r="H3618">
        <f>VLOOKUP(Ventas[[#This Row],[CódigoProducto]],Productos[[CódigoProducto]:[Costo de venta]],4,FALSE)</f>
        <v>1350</v>
      </c>
    </row>
    <row r="3619" spans="1:8" ht="15.6" thickTop="1" thickBot="1" x14ac:dyDescent="0.35">
      <c r="A3619" s="1">
        <v>41982</v>
      </c>
      <c r="B3619" s="13" t="s">
        <v>69</v>
      </c>
      <c r="C3619" t="s">
        <v>20</v>
      </c>
      <c r="D3619">
        <v>2</v>
      </c>
      <c r="E3619" t="str">
        <f>VLOOKUP(Ventas[[#This Row],[Representante]],Vendedores[],2,FALSE)</f>
        <v>Satipo</v>
      </c>
      <c r="F3619" t="str">
        <f>VLOOKUP(Ventas[[#This Row],[CódigoProducto]],Productos[[CódigoProducto]:[Costo de venta]],2,FALSE)</f>
        <v>ALCATEL OneTouch</v>
      </c>
      <c r="G3619">
        <f>VLOOKUP(Ventas[[#This Row],[CódigoProducto]],Productos[[CódigoProducto]:[Costo de venta]],3,FALSE)</f>
        <v>1020</v>
      </c>
      <c r="H3619">
        <f>VLOOKUP(Ventas[[#This Row],[CódigoProducto]],Productos[[CódigoProducto]:[Costo de venta]],4,FALSE)</f>
        <v>850</v>
      </c>
    </row>
    <row r="3620" spans="1:8" ht="15.6" thickTop="1" thickBot="1" x14ac:dyDescent="0.35">
      <c r="A3620" s="1">
        <v>41982</v>
      </c>
      <c r="B3620" s="13" t="s">
        <v>70</v>
      </c>
      <c r="C3620" t="s">
        <v>23</v>
      </c>
      <c r="D3620">
        <v>19</v>
      </c>
      <c r="E3620" t="str">
        <f>VLOOKUP(Ventas[[#This Row],[Representante]],Vendedores[],2,FALSE)</f>
        <v>Talara</v>
      </c>
      <c r="F3620" t="str">
        <f>VLOOKUP(Ventas[[#This Row],[CódigoProducto]],Productos[[CódigoProducto]:[Costo de venta]],2,FALSE)</f>
        <v>Samsung Galaxy J7</v>
      </c>
      <c r="G3620">
        <f>VLOOKUP(Ventas[[#This Row],[CódigoProducto]],Productos[[CódigoProducto]:[Costo de venta]],3,FALSE)</f>
        <v>2016.5</v>
      </c>
      <c r="H3620">
        <f>VLOOKUP(Ventas[[#This Row],[CódigoProducto]],Productos[[CódigoProducto]:[Costo de venta]],4,FALSE)</f>
        <v>1850</v>
      </c>
    </row>
    <row r="3621" spans="1:8" ht="15.6" thickTop="1" thickBot="1" x14ac:dyDescent="0.35">
      <c r="A3621" s="1">
        <v>41982</v>
      </c>
      <c r="B3621" s="13" t="s">
        <v>71</v>
      </c>
      <c r="C3621" t="s">
        <v>19</v>
      </c>
      <c r="D3621">
        <v>4</v>
      </c>
      <c r="E3621" t="str">
        <f>VLOOKUP(Ventas[[#This Row],[Representante]],Vendedores[],2,FALSE)</f>
        <v>Yurimaguas</v>
      </c>
      <c r="F3621" t="str">
        <f>VLOOKUP(Ventas[[#This Row],[CódigoProducto]],Productos[[CódigoProducto]:[Costo de venta]],2,FALSE)</f>
        <v>ASUS ZenFone 3</v>
      </c>
      <c r="G3621">
        <f>VLOOKUP(Ventas[[#This Row],[CódigoProducto]],Productos[[CódigoProducto]:[Costo de venta]],3,FALSE)</f>
        <v>2013</v>
      </c>
      <c r="H3621">
        <f>VLOOKUP(Ventas[[#This Row],[CódigoProducto]],Productos[[CódigoProducto]:[Costo de venta]],4,FALSE)</f>
        <v>1650</v>
      </c>
    </row>
    <row r="3622" spans="1:8" ht="15.6" thickTop="1" thickBot="1" x14ac:dyDescent="0.35">
      <c r="A3622" s="1">
        <v>41982</v>
      </c>
      <c r="B3622" s="13" t="s">
        <v>46</v>
      </c>
      <c r="C3622" t="s">
        <v>17</v>
      </c>
      <c r="D3622">
        <v>1</v>
      </c>
      <c r="E3622" t="str">
        <f>VLOOKUP(Ventas[[#This Row],[Representante]],Vendedores[],2,FALSE)</f>
        <v>Sicuani</v>
      </c>
      <c r="F3622" t="str">
        <f>VLOOKUP(Ventas[[#This Row],[CódigoProducto]],Productos[[CódigoProducto]:[Costo de venta]],2,FALSE)</f>
        <v>BLU Advance 5.0</v>
      </c>
      <c r="G3622">
        <f>VLOOKUP(Ventas[[#This Row],[CódigoProducto]],Productos[[CódigoProducto]:[Costo de venta]],3,FALSE)</f>
        <v>1620</v>
      </c>
      <c r="H3622">
        <f>VLOOKUP(Ventas[[#This Row],[CódigoProducto]],Productos[[CódigoProducto]:[Costo de venta]],4,FALSE)</f>
        <v>1350</v>
      </c>
    </row>
    <row r="3623" spans="1:8" ht="15.6" thickTop="1" thickBot="1" x14ac:dyDescent="0.35">
      <c r="A3623" s="1">
        <v>41982</v>
      </c>
      <c r="B3623" s="13" t="s">
        <v>72</v>
      </c>
      <c r="C3623" t="s">
        <v>17</v>
      </c>
      <c r="D3623">
        <v>1</v>
      </c>
      <c r="E3623" t="str">
        <f>VLOOKUP(Ventas[[#This Row],[Representante]],Vendedores[],2,FALSE)</f>
        <v>Sechura</v>
      </c>
      <c r="F3623" t="str">
        <f>VLOOKUP(Ventas[[#This Row],[CódigoProducto]],Productos[[CódigoProducto]:[Costo de venta]],2,FALSE)</f>
        <v>BLU Advance 5.0</v>
      </c>
      <c r="G3623">
        <f>VLOOKUP(Ventas[[#This Row],[CódigoProducto]],Productos[[CódigoProducto]:[Costo de venta]],3,FALSE)</f>
        <v>1620</v>
      </c>
      <c r="H3623">
        <f>VLOOKUP(Ventas[[#This Row],[CódigoProducto]],Productos[[CódigoProducto]:[Costo de venta]],4,FALSE)</f>
        <v>1350</v>
      </c>
    </row>
    <row r="3624" spans="1:8" ht="15.6" thickTop="1" thickBot="1" x14ac:dyDescent="0.35">
      <c r="A3624" s="1">
        <v>41982</v>
      </c>
      <c r="B3624" s="13" t="s">
        <v>73</v>
      </c>
      <c r="C3624" t="s">
        <v>17</v>
      </c>
      <c r="D3624">
        <v>2</v>
      </c>
      <c r="E3624" t="str">
        <f>VLOOKUP(Ventas[[#This Row],[Representante]],Vendedores[],2,FALSE)</f>
        <v>Puerto Maldonado</v>
      </c>
      <c r="F3624" t="str">
        <f>VLOOKUP(Ventas[[#This Row],[CódigoProducto]],Productos[[CódigoProducto]:[Costo de venta]],2,FALSE)</f>
        <v>BLU Advance 5.0</v>
      </c>
      <c r="G3624">
        <f>VLOOKUP(Ventas[[#This Row],[CódigoProducto]],Productos[[CódigoProducto]:[Costo de venta]],3,FALSE)</f>
        <v>1620</v>
      </c>
      <c r="H3624">
        <f>VLOOKUP(Ventas[[#This Row],[CódigoProducto]],Productos[[CódigoProducto]:[Costo de venta]],4,FALSE)</f>
        <v>1350</v>
      </c>
    </row>
    <row r="3625" spans="1:8" ht="15.6" thickTop="1" thickBot="1" x14ac:dyDescent="0.35">
      <c r="A3625" s="1">
        <v>41982</v>
      </c>
      <c r="B3625" s="13" t="s">
        <v>74</v>
      </c>
      <c r="C3625" t="s">
        <v>24</v>
      </c>
      <c r="D3625">
        <v>1</v>
      </c>
      <c r="E3625" t="str">
        <f>VLOOKUP(Ventas[[#This Row],[Representante]],Vendedores[],2,FALSE)</f>
        <v>Huánuco</v>
      </c>
      <c r="F3625" t="str">
        <f>VLOOKUP(Ventas[[#This Row],[CódigoProducto]],Productos[[CódigoProducto]:[Costo de venta]],2,FALSE)</f>
        <v>Samsung Galaxy S5</v>
      </c>
      <c r="G3625">
        <f>VLOOKUP(Ventas[[#This Row],[CódigoProducto]],Productos[[CódigoProducto]:[Costo de venta]],3,FALSE)</f>
        <v>2167.1999999999998</v>
      </c>
      <c r="H3625">
        <f>VLOOKUP(Ventas[[#This Row],[CódigoProducto]],Productos[[CódigoProducto]:[Costo de venta]],4,FALSE)</f>
        <v>1720</v>
      </c>
    </row>
    <row r="3626" spans="1:8" ht="15.6" thickTop="1" thickBot="1" x14ac:dyDescent="0.35">
      <c r="A3626" s="1">
        <v>41982</v>
      </c>
      <c r="B3626" s="13" t="s">
        <v>75</v>
      </c>
      <c r="C3626" t="s">
        <v>14</v>
      </c>
      <c r="D3626">
        <v>3</v>
      </c>
      <c r="E3626" t="str">
        <f>VLOOKUP(Ventas[[#This Row],[Representante]],Vendedores[],2,FALSE)</f>
        <v>Tarapoto</v>
      </c>
      <c r="F3626" t="str">
        <f>VLOOKUP(Ventas[[#This Row],[CódigoProducto]],Productos[[CódigoProducto]:[Costo de venta]],2,FALSE)</f>
        <v>Samsung Galaxy A20</v>
      </c>
      <c r="G3626">
        <f>VLOOKUP(Ventas[[#This Row],[CódigoProducto]],Productos[[CódigoProducto]:[Costo de venta]],3,FALSE)</f>
        <v>1725</v>
      </c>
      <c r="H3626">
        <f>VLOOKUP(Ventas[[#This Row],[CódigoProducto]],Productos[[CódigoProducto]:[Costo de venta]],4,FALSE)</f>
        <v>1500</v>
      </c>
    </row>
    <row r="3627" spans="1:8" ht="15.6" thickTop="1" thickBot="1" x14ac:dyDescent="0.35">
      <c r="A3627" s="1">
        <v>41982</v>
      </c>
      <c r="B3627" s="13" t="s">
        <v>76</v>
      </c>
      <c r="C3627" t="s">
        <v>21</v>
      </c>
      <c r="D3627">
        <v>1</v>
      </c>
      <c r="E3627" t="str">
        <f>VLOOKUP(Ventas[[#This Row],[Representante]],Vendedores[],2,FALSE)</f>
        <v>Chepén</v>
      </c>
      <c r="F3627" t="str">
        <f>VLOOKUP(Ventas[[#This Row],[CódigoProducto]],Productos[[CódigoProducto]:[Costo de venta]],2,FALSE)</f>
        <v>BLU Studio X8</v>
      </c>
      <c r="G3627">
        <f>VLOOKUP(Ventas[[#This Row],[CódigoProducto]],Productos[[CódigoProducto]:[Costo de venta]],3,FALSE)</f>
        <v>1012</v>
      </c>
      <c r="H3627">
        <f>VLOOKUP(Ventas[[#This Row],[CódigoProducto]],Productos[[CódigoProducto]:[Costo de venta]],4,FALSE)</f>
        <v>920</v>
      </c>
    </row>
    <row r="3628" spans="1:8" ht="15.6" thickTop="1" thickBot="1" x14ac:dyDescent="0.35">
      <c r="A3628" s="1">
        <v>41982</v>
      </c>
      <c r="B3628" s="13" t="s">
        <v>77</v>
      </c>
      <c r="C3628" t="s">
        <v>14</v>
      </c>
      <c r="D3628">
        <v>2</v>
      </c>
      <c r="E3628" t="str">
        <f>VLOOKUP(Ventas[[#This Row],[Representante]],Vendedores[],2,FALSE)</f>
        <v>Moquegua</v>
      </c>
      <c r="F3628" t="str">
        <f>VLOOKUP(Ventas[[#This Row],[CódigoProducto]],Productos[[CódigoProducto]:[Costo de venta]],2,FALSE)</f>
        <v>Samsung Galaxy A20</v>
      </c>
      <c r="G3628">
        <f>VLOOKUP(Ventas[[#This Row],[CódigoProducto]],Productos[[CódigoProducto]:[Costo de venta]],3,FALSE)</f>
        <v>1725</v>
      </c>
      <c r="H3628">
        <f>VLOOKUP(Ventas[[#This Row],[CódigoProducto]],Productos[[CódigoProducto]:[Costo de venta]],4,FALSE)</f>
        <v>1500</v>
      </c>
    </row>
    <row r="3629" spans="1:8" ht="15.6" thickTop="1" thickBot="1" x14ac:dyDescent="0.35">
      <c r="A3629" s="1">
        <v>41982</v>
      </c>
      <c r="B3629" s="13" t="s">
        <v>78</v>
      </c>
      <c r="C3629" t="s">
        <v>23</v>
      </c>
      <c r="D3629">
        <v>21</v>
      </c>
      <c r="E3629" t="str">
        <f>VLOOKUP(Ventas[[#This Row],[Representante]],Vendedores[],2,FALSE)</f>
        <v>Tarma</v>
      </c>
      <c r="F3629" t="str">
        <f>VLOOKUP(Ventas[[#This Row],[CódigoProducto]],Productos[[CódigoProducto]:[Costo de venta]],2,FALSE)</f>
        <v>Samsung Galaxy J7</v>
      </c>
      <c r="G3629">
        <f>VLOOKUP(Ventas[[#This Row],[CódigoProducto]],Productos[[CódigoProducto]:[Costo de venta]],3,FALSE)</f>
        <v>2016.5</v>
      </c>
      <c r="H3629">
        <f>VLOOKUP(Ventas[[#This Row],[CódigoProducto]],Productos[[CódigoProducto]:[Costo de venta]],4,FALSE)</f>
        <v>1850</v>
      </c>
    </row>
    <row r="3630" spans="1:8" ht="15.6" thickTop="1" thickBot="1" x14ac:dyDescent="0.35">
      <c r="A3630" s="1">
        <v>41982</v>
      </c>
      <c r="B3630" s="13" t="s">
        <v>79</v>
      </c>
      <c r="C3630" t="s">
        <v>14</v>
      </c>
      <c r="D3630">
        <v>3</v>
      </c>
      <c r="E3630" t="str">
        <f>VLOOKUP(Ventas[[#This Row],[Representante]],Vendedores[],2,FALSE)</f>
        <v>Ayacucho</v>
      </c>
      <c r="F3630" t="str">
        <f>VLOOKUP(Ventas[[#This Row],[CódigoProducto]],Productos[[CódigoProducto]:[Costo de venta]],2,FALSE)</f>
        <v>Samsung Galaxy A20</v>
      </c>
      <c r="G3630">
        <f>VLOOKUP(Ventas[[#This Row],[CódigoProducto]],Productos[[CódigoProducto]:[Costo de venta]],3,FALSE)</f>
        <v>1725</v>
      </c>
      <c r="H3630">
        <f>VLOOKUP(Ventas[[#This Row],[CódigoProducto]],Productos[[CódigoProducto]:[Costo de venta]],4,FALSE)</f>
        <v>1500</v>
      </c>
    </row>
    <row r="3631" spans="1:8" ht="15.6" thickTop="1" thickBot="1" x14ac:dyDescent="0.35">
      <c r="A3631" s="1">
        <v>41982</v>
      </c>
      <c r="B3631" s="13" t="s">
        <v>80</v>
      </c>
      <c r="C3631" t="s">
        <v>17</v>
      </c>
      <c r="D3631">
        <v>3</v>
      </c>
      <c r="E3631" t="str">
        <f>VLOOKUP(Ventas[[#This Row],[Representante]],Vendedores[],2,FALSE)</f>
        <v>Tacna</v>
      </c>
      <c r="F3631" t="str">
        <f>VLOOKUP(Ventas[[#This Row],[CódigoProducto]],Productos[[CódigoProducto]:[Costo de venta]],2,FALSE)</f>
        <v>BLU Advance 5.0</v>
      </c>
      <c r="G3631">
        <f>VLOOKUP(Ventas[[#This Row],[CódigoProducto]],Productos[[CódigoProducto]:[Costo de venta]],3,FALSE)</f>
        <v>1620</v>
      </c>
      <c r="H3631">
        <f>VLOOKUP(Ventas[[#This Row],[CódigoProducto]],Productos[[CódigoProducto]:[Costo de venta]],4,FALSE)</f>
        <v>1350</v>
      </c>
    </row>
    <row r="3632" spans="1:8" ht="15.6" thickTop="1" thickBot="1" x14ac:dyDescent="0.35">
      <c r="A3632" s="1">
        <v>41982</v>
      </c>
      <c r="B3632" s="13" t="s">
        <v>81</v>
      </c>
      <c r="C3632" t="s">
        <v>18</v>
      </c>
      <c r="D3632">
        <v>3</v>
      </c>
      <c r="E3632" t="str">
        <f>VLOOKUP(Ventas[[#This Row],[Representante]],Vendedores[],2,FALSE)</f>
        <v>Huacho</v>
      </c>
      <c r="F3632" t="str">
        <f>VLOOKUP(Ventas[[#This Row],[CódigoProducto]],Productos[[CódigoProducto]:[Costo de venta]],2,FALSE)</f>
        <v>Apple iPhone 6</v>
      </c>
      <c r="G3632">
        <f>VLOOKUP(Ventas[[#This Row],[CódigoProducto]],Productos[[CódigoProducto]:[Costo de venta]],3,FALSE)</f>
        <v>1312.5</v>
      </c>
      <c r="H3632">
        <f>VLOOKUP(Ventas[[#This Row],[CódigoProducto]],Productos[[CódigoProducto]:[Costo de venta]],4,FALSE)</f>
        <v>1250</v>
      </c>
    </row>
    <row r="3633" spans="1:8" ht="15.6" thickTop="1" thickBot="1" x14ac:dyDescent="0.35">
      <c r="A3633" s="1">
        <v>41982</v>
      </c>
      <c r="B3633" s="13" t="s">
        <v>44</v>
      </c>
      <c r="C3633" t="s">
        <v>17</v>
      </c>
      <c r="D3633">
        <v>2</v>
      </c>
      <c r="E3633" t="str">
        <f>VLOOKUP(Ventas[[#This Row],[Representante]],Vendedores[],2,FALSE)</f>
        <v>Iquitos</v>
      </c>
      <c r="F3633" t="str">
        <f>VLOOKUP(Ventas[[#This Row],[CódigoProducto]],Productos[[CódigoProducto]:[Costo de venta]],2,FALSE)</f>
        <v>BLU Advance 5.0</v>
      </c>
      <c r="G3633">
        <f>VLOOKUP(Ventas[[#This Row],[CódigoProducto]],Productos[[CódigoProducto]:[Costo de venta]],3,FALSE)</f>
        <v>1620</v>
      </c>
      <c r="H3633">
        <f>VLOOKUP(Ventas[[#This Row],[CódigoProducto]],Productos[[CódigoProducto]:[Costo de venta]],4,FALSE)</f>
        <v>1350</v>
      </c>
    </row>
    <row r="3634" spans="1:8" ht="15.6" thickTop="1" thickBot="1" x14ac:dyDescent="0.35">
      <c r="A3634" s="1">
        <v>41982</v>
      </c>
      <c r="B3634" s="13" t="s">
        <v>82</v>
      </c>
      <c r="C3634" t="s">
        <v>13</v>
      </c>
      <c r="D3634">
        <v>3</v>
      </c>
      <c r="E3634" t="str">
        <f>VLOOKUP(Ventas[[#This Row],[Representante]],Vendedores[],2,FALSE)</f>
        <v>Moquegua</v>
      </c>
      <c r="F3634" t="str">
        <f>VLOOKUP(Ventas[[#This Row],[CódigoProducto]],Productos[[CódigoProducto]:[Costo de venta]],2,FALSE)</f>
        <v>Xiaomi Redmi Note 9</v>
      </c>
      <c r="G3634">
        <f>VLOOKUP(Ventas[[#This Row],[CódigoProducto]],Productos[[CódigoProducto]:[Costo de venta]],3,FALSE)</f>
        <v>1683</v>
      </c>
      <c r="H3634">
        <f>VLOOKUP(Ventas[[#This Row],[CódigoProducto]],Productos[[CódigoProducto]:[Costo de venta]],4,FALSE)</f>
        <v>1530</v>
      </c>
    </row>
    <row r="3635" spans="1:8" ht="15.6" thickTop="1" thickBot="1" x14ac:dyDescent="0.35">
      <c r="A3635" s="1">
        <v>41982</v>
      </c>
      <c r="B3635" s="13" t="s">
        <v>83</v>
      </c>
      <c r="C3635" t="s">
        <v>14</v>
      </c>
      <c r="D3635">
        <v>1</v>
      </c>
      <c r="E3635" t="str">
        <f>VLOOKUP(Ventas[[#This Row],[Representante]],Vendedores[],2,FALSE)</f>
        <v>Huaraz</v>
      </c>
      <c r="F3635" t="str">
        <f>VLOOKUP(Ventas[[#This Row],[CódigoProducto]],Productos[[CódigoProducto]:[Costo de venta]],2,FALSE)</f>
        <v>Samsung Galaxy A20</v>
      </c>
      <c r="G3635">
        <f>VLOOKUP(Ventas[[#This Row],[CódigoProducto]],Productos[[CódigoProducto]:[Costo de venta]],3,FALSE)</f>
        <v>1725</v>
      </c>
      <c r="H3635">
        <f>VLOOKUP(Ventas[[#This Row],[CódigoProducto]],Productos[[CódigoProducto]:[Costo de venta]],4,FALSE)</f>
        <v>1500</v>
      </c>
    </row>
    <row r="3636" spans="1:8" ht="15.6" thickTop="1" thickBot="1" x14ac:dyDescent="0.35">
      <c r="A3636" s="1">
        <v>41982</v>
      </c>
      <c r="B3636" s="13" t="s">
        <v>84</v>
      </c>
      <c r="C3636" t="s">
        <v>21</v>
      </c>
      <c r="D3636">
        <v>2</v>
      </c>
      <c r="E3636" t="str">
        <f>VLOOKUP(Ventas[[#This Row],[Representante]],Vendedores[],2,FALSE)</f>
        <v>Trujillo</v>
      </c>
      <c r="F3636" t="str">
        <f>VLOOKUP(Ventas[[#This Row],[CódigoProducto]],Productos[[CódigoProducto]:[Costo de venta]],2,FALSE)</f>
        <v>BLU Studio X8</v>
      </c>
      <c r="G3636">
        <f>VLOOKUP(Ventas[[#This Row],[CódigoProducto]],Productos[[CódigoProducto]:[Costo de venta]],3,FALSE)</f>
        <v>1012</v>
      </c>
      <c r="H3636">
        <f>VLOOKUP(Ventas[[#This Row],[CódigoProducto]],Productos[[CódigoProducto]:[Costo de venta]],4,FALSE)</f>
        <v>920</v>
      </c>
    </row>
    <row r="3637" spans="1:8" ht="15.6" thickTop="1" thickBot="1" x14ac:dyDescent="0.35">
      <c r="A3637" s="1">
        <v>41982</v>
      </c>
      <c r="B3637" s="13" t="s">
        <v>85</v>
      </c>
      <c r="C3637" t="s">
        <v>21</v>
      </c>
      <c r="D3637">
        <v>1</v>
      </c>
      <c r="E3637" t="str">
        <f>VLOOKUP(Ventas[[#This Row],[Representante]],Vendedores[],2,FALSE)</f>
        <v>Jauja</v>
      </c>
      <c r="F3637" t="str">
        <f>VLOOKUP(Ventas[[#This Row],[CódigoProducto]],Productos[[CódigoProducto]:[Costo de venta]],2,FALSE)</f>
        <v>BLU Studio X8</v>
      </c>
      <c r="G3637">
        <f>VLOOKUP(Ventas[[#This Row],[CódigoProducto]],Productos[[CódigoProducto]:[Costo de venta]],3,FALSE)</f>
        <v>1012</v>
      </c>
      <c r="H3637">
        <f>VLOOKUP(Ventas[[#This Row],[CódigoProducto]],Productos[[CódigoProducto]:[Costo de venta]],4,FALSE)</f>
        <v>920</v>
      </c>
    </row>
    <row r="3638" spans="1:8" ht="15.6" thickTop="1" thickBot="1" x14ac:dyDescent="0.35">
      <c r="A3638" s="1">
        <v>41982</v>
      </c>
      <c r="B3638" s="13" t="s">
        <v>86</v>
      </c>
      <c r="C3638" t="s">
        <v>21</v>
      </c>
      <c r="D3638">
        <v>2</v>
      </c>
      <c r="E3638" t="str">
        <f>VLOOKUP(Ventas[[#This Row],[Representante]],Vendedores[],2,FALSE)</f>
        <v>Puerto Maldonado</v>
      </c>
      <c r="F3638" t="str">
        <f>VLOOKUP(Ventas[[#This Row],[CódigoProducto]],Productos[[CódigoProducto]:[Costo de venta]],2,FALSE)</f>
        <v>BLU Studio X8</v>
      </c>
      <c r="G3638">
        <f>VLOOKUP(Ventas[[#This Row],[CódigoProducto]],Productos[[CódigoProducto]:[Costo de venta]],3,FALSE)</f>
        <v>1012</v>
      </c>
      <c r="H3638">
        <f>VLOOKUP(Ventas[[#This Row],[CódigoProducto]],Productos[[CódigoProducto]:[Costo de venta]],4,FALSE)</f>
        <v>920</v>
      </c>
    </row>
    <row r="3639" spans="1:8" ht="15.6" thickTop="1" thickBot="1" x14ac:dyDescent="0.35">
      <c r="A3639" s="1">
        <v>41982</v>
      </c>
      <c r="B3639" s="13" t="s">
        <v>36</v>
      </c>
      <c r="C3639" t="s">
        <v>24</v>
      </c>
      <c r="D3639">
        <v>3</v>
      </c>
      <c r="E3639" t="str">
        <f>VLOOKUP(Ventas[[#This Row],[Representante]],Vendedores[],2,FALSE)</f>
        <v>Barranca</v>
      </c>
      <c r="F3639" t="str">
        <f>VLOOKUP(Ventas[[#This Row],[CódigoProducto]],Productos[[CódigoProducto]:[Costo de venta]],2,FALSE)</f>
        <v>Samsung Galaxy S5</v>
      </c>
      <c r="G3639">
        <f>VLOOKUP(Ventas[[#This Row],[CódigoProducto]],Productos[[CódigoProducto]:[Costo de venta]],3,FALSE)</f>
        <v>2167.1999999999998</v>
      </c>
      <c r="H3639">
        <f>VLOOKUP(Ventas[[#This Row],[CódigoProducto]],Productos[[CódigoProducto]:[Costo de venta]],4,FALSE)</f>
        <v>1720</v>
      </c>
    </row>
    <row r="3640" spans="1:8" ht="15.6" thickTop="1" thickBot="1" x14ac:dyDescent="0.35">
      <c r="A3640" s="1">
        <v>41982</v>
      </c>
      <c r="B3640" s="13" t="s">
        <v>87</v>
      </c>
      <c r="C3640" t="s">
        <v>14</v>
      </c>
      <c r="D3640">
        <v>10</v>
      </c>
      <c r="E3640" t="str">
        <f>VLOOKUP(Ventas[[#This Row],[Representante]],Vendedores[],2,FALSE)</f>
        <v>Tumbes</v>
      </c>
      <c r="F3640" t="str">
        <f>VLOOKUP(Ventas[[#This Row],[CódigoProducto]],Productos[[CódigoProducto]:[Costo de venta]],2,FALSE)</f>
        <v>Samsung Galaxy A20</v>
      </c>
      <c r="G3640">
        <f>VLOOKUP(Ventas[[#This Row],[CódigoProducto]],Productos[[CódigoProducto]:[Costo de venta]],3,FALSE)</f>
        <v>1725</v>
      </c>
      <c r="H3640">
        <f>VLOOKUP(Ventas[[#This Row],[CódigoProducto]],Productos[[CódigoProducto]:[Costo de venta]],4,FALSE)</f>
        <v>1500</v>
      </c>
    </row>
    <row r="3641" spans="1:8" ht="15.6" thickTop="1" thickBot="1" x14ac:dyDescent="0.35">
      <c r="A3641" s="1">
        <v>41982</v>
      </c>
      <c r="B3641" s="13" t="s">
        <v>88</v>
      </c>
      <c r="C3641" t="s">
        <v>18</v>
      </c>
      <c r="D3641">
        <v>1</v>
      </c>
      <c r="E3641" t="str">
        <f>VLOOKUP(Ventas[[#This Row],[Representante]],Vendedores[],2,FALSE)</f>
        <v>Talara</v>
      </c>
      <c r="F3641" t="str">
        <f>VLOOKUP(Ventas[[#This Row],[CódigoProducto]],Productos[[CódigoProducto]:[Costo de venta]],2,FALSE)</f>
        <v>Apple iPhone 6</v>
      </c>
      <c r="G3641">
        <f>VLOOKUP(Ventas[[#This Row],[CódigoProducto]],Productos[[CódigoProducto]:[Costo de venta]],3,FALSE)</f>
        <v>1312.5</v>
      </c>
      <c r="H3641">
        <f>VLOOKUP(Ventas[[#This Row],[CódigoProducto]],Productos[[CódigoProducto]:[Costo de venta]],4,FALSE)</f>
        <v>1250</v>
      </c>
    </row>
    <row r="3642" spans="1:8" ht="15.6" thickTop="1" thickBot="1" x14ac:dyDescent="0.35">
      <c r="A3642" s="1">
        <v>41982</v>
      </c>
      <c r="B3642" s="13" t="s">
        <v>89</v>
      </c>
      <c r="C3642" t="s">
        <v>24</v>
      </c>
      <c r="D3642">
        <v>1</v>
      </c>
      <c r="E3642" t="str">
        <f>VLOOKUP(Ventas[[#This Row],[Representante]],Vendedores[],2,FALSE)</f>
        <v>Paita</v>
      </c>
      <c r="F3642" t="str">
        <f>VLOOKUP(Ventas[[#This Row],[CódigoProducto]],Productos[[CódigoProducto]:[Costo de venta]],2,FALSE)</f>
        <v>Samsung Galaxy S5</v>
      </c>
      <c r="G3642">
        <f>VLOOKUP(Ventas[[#This Row],[CódigoProducto]],Productos[[CódigoProducto]:[Costo de venta]],3,FALSE)</f>
        <v>2167.1999999999998</v>
      </c>
      <c r="H3642">
        <f>VLOOKUP(Ventas[[#This Row],[CódigoProducto]],Productos[[CódigoProducto]:[Costo de venta]],4,FALSE)</f>
        <v>1720</v>
      </c>
    </row>
    <row r="3643" spans="1:8" ht="15.6" thickTop="1" thickBot="1" x14ac:dyDescent="0.35">
      <c r="A3643" s="1">
        <v>41982</v>
      </c>
      <c r="B3643" s="13" t="s">
        <v>41</v>
      </c>
      <c r="C3643" t="s">
        <v>14</v>
      </c>
      <c r="D3643">
        <v>3</v>
      </c>
      <c r="E3643" t="str">
        <f>VLOOKUP(Ventas[[#This Row],[Representante]],Vendedores[],2,FALSE)</f>
        <v>Chincha</v>
      </c>
      <c r="F3643" t="str">
        <f>VLOOKUP(Ventas[[#This Row],[CódigoProducto]],Productos[[CódigoProducto]:[Costo de venta]],2,FALSE)</f>
        <v>Samsung Galaxy A20</v>
      </c>
      <c r="G3643">
        <f>VLOOKUP(Ventas[[#This Row],[CódigoProducto]],Productos[[CódigoProducto]:[Costo de venta]],3,FALSE)</f>
        <v>1725</v>
      </c>
      <c r="H3643">
        <f>VLOOKUP(Ventas[[#This Row],[CódigoProducto]],Productos[[CódigoProducto]:[Costo de venta]],4,FALSE)</f>
        <v>1500</v>
      </c>
    </row>
    <row r="3644" spans="1:8" ht="15.6" thickTop="1" thickBot="1" x14ac:dyDescent="0.35">
      <c r="A3644" s="1">
        <v>41982</v>
      </c>
      <c r="B3644" s="13" t="s">
        <v>90</v>
      </c>
      <c r="C3644" t="s">
        <v>22</v>
      </c>
      <c r="D3644">
        <v>2</v>
      </c>
      <c r="E3644" t="str">
        <f>VLOOKUP(Ventas[[#This Row],[Representante]],Vendedores[],2,FALSE)</f>
        <v>Chimbote</v>
      </c>
      <c r="F3644" t="str">
        <f>VLOOKUP(Ventas[[#This Row],[CódigoProducto]],Productos[[CódigoProducto]:[Costo de venta]],2,FALSE)</f>
        <v>Samsung Galaxy S69</v>
      </c>
      <c r="G3644">
        <f>VLOOKUP(Ventas[[#This Row],[CódigoProducto]],Productos[[CódigoProducto]:[Costo de venta]],3,FALSE)</f>
        <v>998.4</v>
      </c>
      <c r="H3644">
        <f>VLOOKUP(Ventas[[#This Row],[CódigoProducto]],Productos[[CódigoProducto]:[Costo de venta]],4,FALSE)</f>
        <v>960</v>
      </c>
    </row>
    <row r="3645" spans="1:8" ht="15.6" thickTop="1" thickBot="1" x14ac:dyDescent="0.35">
      <c r="A3645" s="1">
        <v>41982</v>
      </c>
      <c r="B3645" s="13" t="s">
        <v>91</v>
      </c>
      <c r="C3645" t="s">
        <v>23</v>
      </c>
      <c r="D3645">
        <v>2</v>
      </c>
      <c r="E3645" t="str">
        <f>VLOOKUP(Ventas[[#This Row],[Representante]],Vendedores[],2,FALSE)</f>
        <v>Ica</v>
      </c>
      <c r="F3645" t="str">
        <f>VLOOKUP(Ventas[[#This Row],[CódigoProducto]],Productos[[CódigoProducto]:[Costo de venta]],2,FALSE)</f>
        <v>Samsung Galaxy J7</v>
      </c>
      <c r="G3645">
        <f>VLOOKUP(Ventas[[#This Row],[CódigoProducto]],Productos[[CódigoProducto]:[Costo de venta]],3,FALSE)</f>
        <v>2016.5</v>
      </c>
      <c r="H3645">
        <f>VLOOKUP(Ventas[[#This Row],[CódigoProducto]],Productos[[CódigoProducto]:[Costo de venta]],4,FALSE)</f>
        <v>1850</v>
      </c>
    </row>
    <row r="3646" spans="1:8" ht="15.6" thickTop="1" thickBot="1" x14ac:dyDescent="0.35">
      <c r="A3646" s="1">
        <v>41982</v>
      </c>
      <c r="B3646" s="13" t="s">
        <v>42</v>
      </c>
      <c r="C3646" t="s">
        <v>24</v>
      </c>
      <c r="D3646">
        <v>2</v>
      </c>
      <c r="E3646" t="str">
        <f>VLOOKUP(Ventas[[#This Row],[Representante]],Vendedores[],2,FALSE)</f>
        <v>Huánuco</v>
      </c>
      <c r="F3646" t="str">
        <f>VLOOKUP(Ventas[[#This Row],[CódigoProducto]],Productos[[CódigoProducto]:[Costo de venta]],2,FALSE)</f>
        <v>Samsung Galaxy S5</v>
      </c>
      <c r="G3646">
        <f>VLOOKUP(Ventas[[#This Row],[CódigoProducto]],Productos[[CódigoProducto]:[Costo de venta]],3,FALSE)</f>
        <v>2167.1999999999998</v>
      </c>
      <c r="H3646">
        <f>VLOOKUP(Ventas[[#This Row],[CódigoProducto]],Productos[[CódigoProducto]:[Costo de venta]],4,FALSE)</f>
        <v>1720</v>
      </c>
    </row>
    <row r="3647" spans="1:8" ht="15.6" thickTop="1" thickBot="1" x14ac:dyDescent="0.35">
      <c r="A3647" s="1">
        <v>41982</v>
      </c>
      <c r="B3647" s="13" t="s">
        <v>92</v>
      </c>
      <c r="C3647" t="s">
        <v>14</v>
      </c>
      <c r="D3647">
        <v>13</v>
      </c>
      <c r="E3647" t="str">
        <f>VLOOKUP(Ventas[[#This Row],[Representante]],Vendedores[],2,FALSE)</f>
        <v>Arequipa</v>
      </c>
      <c r="F3647" t="str">
        <f>VLOOKUP(Ventas[[#This Row],[CódigoProducto]],Productos[[CódigoProducto]:[Costo de venta]],2,FALSE)</f>
        <v>Samsung Galaxy A20</v>
      </c>
      <c r="G3647">
        <f>VLOOKUP(Ventas[[#This Row],[CódigoProducto]],Productos[[CódigoProducto]:[Costo de venta]],3,FALSE)</f>
        <v>1725</v>
      </c>
      <c r="H3647">
        <f>VLOOKUP(Ventas[[#This Row],[CódigoProducto]],Productos[[CódigoProducto]:[Costo de venta]],4,FALSE)</f>
        <v>1500</v>
      </c>
    </row>
    <row r="3648" spans="1:8" ht="15.6" thickTop="1" thickBot="1" x14ac:dyDescent="0.35">
      <c r="A3648" s="1">
        <v>41982</v>
      </c>
      <c r="B3648" s="13" t="s">
        <v>93</v>
      </c>
      <c r="C3648" t="s">
        <v>18</v>
      </c>
      <c r="D3648">
        <v>3</v>
      </c>
      <c r="E3648" t="str">
        <f>VLOOKUP(Ventas[[#This Row],[Representante]],Vendedores[],2,FALSE)</f>
        <v>Cajamarca</v>
      </c>
      <c r="F3648" t="str">
        <f>VLOOKUP(Ventas[[#This Row],[CódigoProducto]],Productos[[CódigoProducto]:[Costo de venta]],2,FALSE)</f>
        <v>Apple iPhone 6</v>
      </c>
      <c r="G3648">
        <f>VLOOKUP(Ventas[[#This Row],[CódigoProducto]],Productos[[CódigoProducto]:[Costo de venta]],3,FALSE)</f>
        <v>1312.5</v>
      </c>
      <c r="H3648">
        <f>VLOOKUP(Ventas[[#This Row],[CódigoProducto]],Productos[[CódigoProducto]:[Costo de venta]],4,FALSE)</f>
        <v>1250</v>
      </c>
    </row>
    <row r="3649" spans="1:8" ht="15.6" thickTop="1" thickBot="1" x14ac:dyDescent="0.35">
      <c r="A3649" s="1">
        <v>41982</v>
      </c>
      <c r="B3649" s="13" t="s">
        <v>35</v>
      </c>
      <c r="C3649" t="s">
        <v>17</v>
      </c>
      <c r="D3649">
        <v>3</v>
      </c>
      <c r="E3649" t="str">
        <f>VLOOKUP(Ventas[[#This Row],[Representante]],Vendedores[],2,FALSE)</f>
        <v>Huancayo</v>
      </c>
      <c r="F3649" t="str">
        <f>VLOOKUP(Ventas[[#This Row],[CódigoProducto]],Productos[[CódigoProducto]:[Costo de venta]],2,FALSE)</f>
        <v>BLU Advance 5.0</v>
      </c>
      <c r="G3649">
        <f>VLOOKUP(Ventas[[#This Row],[CódigoProducto]],Productos[[CódigoProducto]:[Costo de venta]],3,FALSE)</f>
        <v>1620</v>
      </c>
      <c r="H3649">
        <f>VLOOKUP(Ventas[[#This Row],[CódigoProducto]],Productos[[CódigoProducto]:[Costo de venta]],4,FALSE)</f>
        <v>1350</v>
      </c>
    </row>
    <row r="3650" spans="1:8" ht="15.6" thickTop="1" thickBot="1" x14ac:dyDescent="0.35">
      <c r="A3650" s="1">
        <v>41982</v>
      </c>
      <c r="B3650" s="13" t="s">
        <v>94</v>
      </c>
      <c r="C3650" t="s">
        <v>17</v>
      </c>
      <c r="D3650">
        <v>3</v>
      </c>
      <c r="E3650" t="str">
        <f>VLOOKUP(Ventas[[#This Row],[Representante]],Vendedores[],2,FALSE)</f>
        <v>Piura</v>
      </c>
      <c r="F3650" t="str">
        <f>VLOOKUP(Ventas[[#This Row],[CódigoProducto]],Productos[[CódigoProducto]:[Costo de venta]],2,FALSE)</f>
        <v>BLU Advance 5.0</v>
      </c>
      <c r="G3650">
        <f>VLOOKUP(Ventas[[#This Row],[CódigoProducto]],Productos[[CódigoProducto]:[Costo de venta]],3,FALSE)</f>
        <v>1620</v>
      </c>
      <c r="H3650">
        <f>VLOOKUP(Ventas[[#This Row],[CódigoProducto]],Productos[[CódigoProducto]:[Costo de venta]],4,FALSE)</f>
        <v>1350</v>
      </c>
    </row>
    <row r="3651" spans="1:8" ht="15.6" thickTop="1" thickBot="1" x14ac:dyDescent="0.35">
      <c r="A3651" s="1">
        <v>41982</v>
      </c>
      <c r="B3651" s="13" t="s">
        <v>95</v>
      </c>
      <c r="C3651" t="s">
        <v>16</v>
      </c>
      <c r="D3651">
        <v>3</v>
      </c>
      <c r="E3651" t="str">
        <f>VLOOKUP(Ventas[[#This Row],[Representante]],Vendedores[],2,FALSE)</f>
        <v>Chepén</v>
      </c>
      <c r="F3651" t="str">
        <f>VLOOKUP(Ventas[[#This Row],[CódigoProducto]],Productos[[CódigoProducto]:[Costo de venta]],2,FALSE)</f>
        <v>Huawei Nexus 6P</v>
      </c>
      <c r="G3651">
        <f>VLOOKUP(Ventas[[#This Row],[CódigoProducto]],Productos[[CódigoProducto]:[Costo de venta]],3,FALSE)</f>
        <v>1624</v>
      </c>
      <c r="H3651">
        <f>VLOOKUP(Ventas[[#This Row],[CódigoProducto]],Productos[[CódigoProducto]:[Costo de venta]],4,FALSE)</f>
        <v>1450</v>
      </c>
    </row>
    <row r="3652" spans="1:8" ht="15.6" thickTop="1" thickBot="1" x14ac:dyDescent="0.35">
      <c r="A3652" s="1">
        <v>41982</v>
      </c>
      <c r="B3652" s="13" t="s">
        <v>96</v>
      </c>
      <c r="C3652" t="s">
        <v>15</v>
      </c>
      <c r="D3652">
        <v>2</v>
      </c>
      <c r="E3652" t="str">
        <f>VLOOKUP(Ventas[[#This Row],[Representante]],Vendedores[],2,FALSE)</f>
        <v>Juliaca</v>
      </c>
      <c r="F3652" t="str">
        <f>VLOOKUP(Ventas[[#This Row],[CódigoProducto]],Productos[[CódigoProducto]:[Costo de venta]],2,FALSE)</f>
        <v>Moto G Plus</v>
      </c>
      <c r="G3652">
        <f>VLOOKUP(Ventas[[#This Row],[CódigoProducto]],Productos[[CódigoProducto]:[Costo de venta]],3,FALSE)</f>
        <v>2376</v>
      </c>
      <c r="H3652">
        <f>VLOOKUP(Ventas[[#This Row],[CódigoProducto]],Productos[[CódigoProducto]:[Costo de venta]],4,FALSE)</f>
        <v>2200</v>
      </c>
    </row>
    <row r="3653" spans="1:8" ht="15.6" thickTop="1" thickBot="1" x14ac:dyDescent="0.35">
      <c r="A3653" s="1">
        <v>41982</v>
      </c>
      <c r="B3653" s="13" t="s">
        <v>97</v>
      </c>
      <c r="C3653" t="s">
        <v>24</v>
      </c>
      <c r="D3653">
        <v>1</v>
      </c>
      <c r="E3653" t="str">
        <f>VLOOKUP(Ventas[[#This Row],[Representante]],Vendedores[],2,FALSE)</f>
        <v>Pucallpa</v>
      </c>
      <c r="F3653" t="str">
        <f>VLOOKUP(Ventas[[#This Row],[CódigoProducto]],Productos[[CódigoProducto]:[Costo de venta]],2,FALSE)</f>
        <v>Samsung Galaxy S5</v>
      </c>
      <c r="G3653">
        <f>VLOOKUP(Ventas[[#This Row],[CódigoProducto]],Productos[[CódigoProducto]:[Costo de venta]],3,FALSE)</f>
        <v>2167.1999999999998</v>
      </c>
      <c r="H3653">
        <f>VLOOKUP(Ventas[[#This Row],[CódigoProducto]],Productos[[CódigoProducto]:[Costo de venta]],4,FALSE)</f>
        <v>1720</v>
      </c>
    </row>
    <row r="3654" spans="1:8" ht="15.6" thickTop="1" thickBot="1" x14ac:dyDescent="0.35">
      <c r="A3654" s="1">
        <v>41982</v>
      </c>
      <c r="B3654" s="13" t="s">
        <v>98</v>
      </c>
      <c r="C3654" t="s">
        <v>23</v>
      </c>
      <c r="D3654">
        <v>1</v>
      </c>
      <c r="E3654" t="str">
        <f>VLOOKUP(Ventas[[#This Row],[Representante]],Vendedores[],2,FALSE)</f>
        <v>Lima</v>
      </c>
      <c r="F3654" t="str">
        <f>VLOOKUP(Ventas[[#This Row],[CódigoProducto]],Productos[[CódigoProducto]:[Costo de venta]],2,FALSE)</f>
        <v>Samsung Galaxy J7</v>
      </c>
      <c r="G3654">
        <f>VLOOKUP(Ventas[[#This Row],[CódigoProducto]],Productos[[CódigoProducto]:[Costo de venta]],3,FALSE)</f>
        <v>2016.5</v>
      </c>
      <c r="H3654">
        <f>VLOOKUP(Ventas[[#This Row],[CódigoProducto]],Productos[[CódigoProducto]:[Costo de venta]],4,FALSE)</f>
        <v>1850</v>
      </c>
    </row>
    <row r="3655" spans="1:8" ht="15.6" thickTop="1" thickBot="1" x14ac:dyDescent="0.35">
      <c r="A3655" s="1">
        <v>41982</v>
      </c>
      <c r="B3655" s="13" t="s">
        <v>99</v>
      </c>
      <c r="C3655" t="s">
        <v>22</v>
      </c>
      <c r="D3655">
        <v>1</v>
      </c>
      <c r="E3655" t="str">
        <f>VLOOKUP(Ventas[[#This Row],[Representante]],Vendedores[],2,FALSE)</f>
        <v>Chiclayo</v>
      </c>
      <c r="F3655" t="str">
        <f>VLOOKUP(Ventas[[#This Row],[CódigoProducto]],Productos[[CódigoProducto]:[Costo de venta]],2,FALSE)</f>
        <v>Samsung Galaxy S69</v>
      </c>
      <c r="G3655">
        <f>VLOOKUP(Ventas[[#This Row],[CódigoProducto]],Productos[[CódigoProducto]:[Costo de venta]],3,FALSE)</f>
        <v>998.4</v>
      </c>
      <c r="H3655">
        <f>VLOOKUP(Ventas[[#This Row],[CódigoProducto]],Productos[[CódigoProducto]:[Costo de venta]],4,FALSE)</f>
        <v>960</v>
      </c>
    </row>
    <row r="3656" spans="1:8" ht="15.6" thickTop="1" thickBot="1" x14ac:dyDescent="0.35">
      <c r="A3656" s="1">
        <v>41982</v>
      </c>
      <c r="B3656" s="13" t="s">
        <v>100</v>
      </c>
      <c r="C3656" t="s">
        <v>22</v>
      </c>
      <c r="D3656">
        <v>16</v>
      </c>
      <c r="E3656" t="str">
        <f>VLOOKUP(Ventas[[#This Row],[Representante]],Vendedores[],2,FALSE)</f>
        <v>Cerro de Pasco</v>
      </c>
      <c r="F3656" t="str">
        <f>VLOOKUP(Ventas[[#This Row],[CódigoProducto]],Productos[[CódigoProducto]:[Costo de venta]],2,FALSE)</f>
        <v>Samsung Galaxy S69</v>
      </c>
      <c r="G3656">
        <f>VLOOKUP(Ventas[[#This Row],[CódigoProducto]],Productos[[CódigoProducto]:[Costo de venta]],3,FALSE)</f>
        <v>998.4</v>
      </c>
      <c r="H3656">
        <f>VLOOKUP(Ventas[[#This Row],[CódigoProducto]],Productos[[CódigoProducto]:[Costo de venta]],4,FALSE)</f>
        <v>960</v>
      </c>
    </row>
    <row r="3657" spans="1:8" ht="15.6" thickTop="1" thickBot="1" x14ac:dyDescent="0.35">
      <c r="A3657" s="1">
        <v>41982</v>
      </c>
      <c r="B3657" s="13" t="s">
        <v>101</v>
      </c>
      <c r="C3657" t="s">
        <v>17</v>
      </c>
      <c r="D3657">
        <v>18</v>
      </c>
      <c r="E3657" t="str">
        <f>VLOOKUP(Ventas[[#This Row],[Representante]],Vendedores[],2,FALSE)</f>
        <v>Cañete</v>
      </c>
      <c r="F3657" t="str">
        <f>VLOOKUP(Ventas[[#This Row],[CódigoProducto]],Productos[[CódigoProducto]:[Costo de venta]],2,FALSE)</f>
        <v>BLU Advance 5.0</v>
      </c>
      <c r="G3657">
        <f>VLOOKUP(Ventas[[#This Row],[CódigoProducto]],Productos[[CódigoProducto]:[Costo de venta]],3,FALSE)</f>
        <v>1620</v>
      </c>
      <c r="H3657">
        <f>VLOOKUP(Ventas[[#This Row],[CódigoProducto]],Productos[[CódigoProducto]:[Costo de venta]],4,FALSE)</f>
        <v>1350</v>
      </c>
    </row>
    <row r="3658" spans="1:8" ht="15.6" thickTop="1" thickBot="1" x14ac:dyDescent="0.35">
      <c r="A3658" s="1">
        <v>41982</v>
      </c>
      <c r="B3658" s="13" t="s">
        <v>102</v>
      </c>
      <c r="C3658" t="s">
        <v>17</v>
      </c>
      <c r="D3658">
        <v>2</v>
      </c>
      <c r="E3658" t="str">
        <f>VLOOKUP(Ventas[[#This Row],[Representante]],Vendedores[],2,FALSE)</f>
        <v>Moyobamba</v>
      </c>
      <c r="F3658" t="str">
        <f>VLOOKUP(Ventas[[#This Row],[CódigoProducto]],Productos[[CódigoProducto]:[Costo de venta]],2,FALSE)</f>
        <v>BLU Advance 5.0</v>
      </c>
      <c r="G3658">
        <f>VLOOKUP(Ventas[[#This Row],[CódigoProducto]],Productos[[CódigoProducto]:[Costo de venta]],3,FALSE)</f>
        <v>1620</v>
      </c>
      <c r="H3658">
        <f>VLOOKUP(Ventas[[#This Row],[CódigoProducto]],Productos[[CódigoProducto]:[Costo de venta]],4,FALSE)</f>
        <v>1350</v>
      </c>
    </row>
    <row r="3659" spans="1:8" ht="15.6" thickTop="1" thickBot="1" x14ac:dyDescent="0.35">
      <c r="A3659" s="1">
        <v>41982</v>
      </c>
      <c r="B3659" s="13" t="s">
        <v>53</v>
      </c>
      <c r="C3659" t="s">
        <v>15</v>
      </c>
      <c r="D3659">
        <v>3</v>
      </c>
      <c r="E3659" t="str">
        <f>VLOOKUP(Ventas[[#This Row],[Representante]],Vendedores[],2,FALSE)</f>
        <v>Arequipa</v>
      </c>
      <c r="F3659" t="str">
        <f>VLOOKUP(Ventas[[#This Row],[CódigoProducto]],Productos[[CódigoProducto]:[Costo de venta]],2,FALSE)</f>
        <v>Moto G Plus</v>
      </c>
      <c r="G3659">
        <f>VLOOKUP(Ventas[[#This Row],[CódigoProducto]],Productos[[CódigoProducto]:[Costo de venta]],3,FALSE)</f>
        <v>2376</v>
      </c>
      <c r="H3659">
        <f>VLOOKUP(Ventas[[#This Row],[CódigoProducto]],Productos[[CódigoProducto]:[Costo de venta]],4,FALSE)</f>
        <v>2200</v>
      </c>
    </row>
    <row r="3660" spans="1:8" ht="15.6" thickTop="1" thickBot="1" x14ac:dyDescent="0.35">
      <c r="A3660" s="1">
        <v>41982</v>
      </c>
      <c r="B3660" s="13" t="s">
        <v>50</v>
      </c>
      <c r="C3660" t="s">
        <v>14</v>
      </c>
      <c r="D3660">
        <v>4</v>
      </c>
      <c r="E3660" t="str">
        <f>VLOOKUP(Ventas[[#This Row],[Representante]],Vendedores[],2,FALSE)</f>
        <v>Cajamarca</v>
      </c>
      <c r="F3660" t="str">
        <f>VLOOKUP(Ventas[[#This Row],[CódigoProducto]],Productos[[CódigoProducto]:[Costo de venta]],2,FALSE)</f>
        <v>Samsung Galaxy A20</v>
      </c>
      <c r="G3660">
        <f>VLOOKUP(Ventas[[#This Row],[CódigoProducto]],Productos[[CódigoProducto]:[Costo de venta]],3,FALSE)</f>
        <v>1725</v>
      </c>
      <c r="H3660">
        <f>VLOOKUP(Ventas[[#This Row],[CódigoProducto]],Productos[[CódigoProducto]:[Costo de venta]],4,FALSE)</f>
        <v>1500</v>
      </c>
    </row>
    <row r="3661" spans="1:8" ht="15.6" thickTop="1" thickBot="1" x14ac:dyDescent="0.35">
      <c r="A3661" s="1">
        <v>41982</v>
      </c>
      <c r="B3661" s="13" t="s">
        <v>34</v>
      </c>
      <c r="C3661" t="s">
        <v>22</v>
      </c>
      <c r="D3661">
        <v>1</v>
      </c>
      <c r="E3661" t="str">
        <f>VLOOKUP(Ventas[[#This Row],[Representante]],Vendedores[],2,FALSE)</f>
        <v>Ica</v>
      </c>
      <c r="F3661" t="str">
        <f>VLOOKUP(Ventas[[#This Row],[CódigoProducto]],Productos[[CódigoProducto]:[Costo de venta]],2,FALSE)</f>
        <v>Samsung Galaxy S69</v>
      </c>
      <c r="G3661">
        <f>VLOOKUP(Ventas[[#This Row],[CódigoProducto]],Productos[[CódigoProducto]:[Costo de venta]],3,FALSE)</f>
        <v>998.4</v>
      </c>
      <c r="H3661">
        <f>VLOOKUP(Ventas[[#This Row],[CódigoProducto]],Productos[[CódigoProducto]:[Costo de venta]],4,FALSE)</f>
        <v>960</v>
      </c>
    </row>
    <row r="3662" spans="1:8" ht="15.6" thickTop="1" thickBot="1" x14ac:dyDescent="0.35">
      <c r="A3662" s="1">
        <v>41982</v>
      </c>
      <c r="B3662" s="13" t="s">
        <v>32</v>
      </c>
      <c r="C3662" t="s">
        <v>17</v>
      </c>
      <c r="D3662">
        <v>3</v>
      </c>
      <c r="E3662" t="str">
        <f>VLOOKUP(Ventas[[#This Row],[Representante]],Vendedores[],2,FALSE)</f>
        <v>Trujillo</v>
      </c>
      <c r="F3662" t="str">
        <f>VLOOKUP(Ventas[[#This Row],[CódigoProducto]],Productos[[CódigoProducto]:[Costo de venta]],2,FALSE)</f>
        <v>BLU Advance 5.0</v>
      </c>
      <c r="G3662">
        <f>VLOOKUP(Ventas[[#This Row],[CódigoProducto]],Productos[[CódigoProducto]:[Costo de venta]],3,FALSE)</f>
        <v>1620</v>
      </c>
      <c r="H3662">
        <f>VLOOKUP(Ventas[[#This Row],[CódigoProducto]],Productos[[CódigoProducto]:[Costo de venta]],4,FALSE)</f>
        <v>1350</v>
      </c>
    </row>
    <row r="3663" spans="1:8" ht="15.6" thickTop="1" thickBot="1" x14ac:dyDescent="0.35">
      <c r="A3663" s="1">
        <v>41982</v>
      </c>
      <c r="B3663" s="13" t="s">
        <v>59</v>
      </c>
      <c r="C3663" t="s">
        <v>23</v>
      </c>
      <c r="D3663">
        <v>9</v>
      </c>
      <c r="E3663" t="str">
        <f>VLOOKUP(Ventas[[#This Row],[Representante]],Vendedores[],2,FALSE)</f>
        <v>Huaral</v>
      </c>
      <c r="F3663" t="str">
        <f>VLOOKUP(Ventas[[#This Row],[CódigoProducto]],Productos[[CódigoProducto]:[Costo de venta]],2,FALSE)</f>
        <v>Samsung Galaxy J7</v>
      </c>
      <c r="G3663">
        <f>VLOOKUP(Ventas[[#This Row],[CódigoProducto]],Productos[[CódigoProducto]:[Costo de venta]],3,FALSE)</f>
        <v>2016.5</v>
      </c>
      <c r="H3663">
        <f>VLOOKUP(Ventas[[#This Row],[CódigoProducto]],Productos[[CódigoProducto]:[Costo de venta]],4,FALSE)</f>
        <v>1850</v>
      </c>
    </row>
    <row r="3664" spans="1:8" ht="15.6" thickTop="1" thickBot="1" x14ac:dyDescent="0.35">
      <c r="A3664" s="1">
        <v>41982</v>
      </c>
      <c r="B3664" s="13" t="s">
        <v>37</v>
      </c>
      <c r="C3664" t="s">
        <v>18</v>
      </c>
      <c r="D3664">
        <v>16</v>
      </c>
      <c r="E3664" t="str">
        <f>VLOOKUP(Ventas[[#This Row],[Representante]],Vendedores[],2,FALSE)</f>
        <v>Chiclayo</v>
      </c>
      <c r="F3664" t="str">
        <f>VLOOKUP(Ventas[[#This Row],[CódigoProducto]],Productos[[CódigoProducto]:[Costo de venta]],2,FALSE)</f>
        <v>Apple iPhone 6</v>
      </c>
      <c r="G3664">
        <f>VLOOKUP(Ventas[[#This Row],[CódigoProducto]],Productos[[CódigoProducto]:[Costo de venta]],3,FALSE)</f>
        <v>1312.5</v>
      </c>
      <c r="H3664">
        <f>VLOOKUP(Ventas[[#This Row],[CódigoProducto]],Productos[[CódigoProducto]:[Costo de venta]],4,FALSE)</f>
        <v>1250</v>
      </c>
    </row>
    <row r="3665" spans="1:8" ht="15.6" thickTop="1" thickBot="1" x14ac:dyDescent="0.35">
      <c r="A3665" s="1">
        <v>41982</v>
      </c>
      <c r="B3665" s="13" t="s">
        <v>38</v>
      </c>
      <c r="C3665" t="s">
        <v>17</v>
      </c>
      <c r="D3665">
        <v>1</v>
      </c>
      <c r="E3665" t="str">
        <f>VLOOKUP(Ventas[[#This Row],[Representante]],Vendedores[],2,FALSE)</f>
        <v>Catacaos</v>
      </c>
      <c r="F3665" t="str">
        <f>VLOOKUP(Ventas[[#This Row],[CódigoProducto]],Productos[[CódigoProducto]:[Costo de venta]],2,FALSE)</f>
        <v>BLU Advance 5.0</v>
      </c>
      <c r="G3665">
        <f>VLOOKUP(Ventas[[#This Row],[CódigoProducto]],Productos[[CódigoProducto]:[Costo de venta]],3,FALSE)</f>
        <v>1620</v>
      </c>
      <c r="H3665">
        <f>VLOOKUP(Ventas[[#This Row],[CódigoProducto]],Productos[[CódigoProducto]:[Costo de venta]],4,FALSE)</f>
        <v>1350</v>
      </c>
    </row>
    <row r="3666" spans="1:8" ht="15.6" thickTop="1" thickBot="1" x14ac:dyDescent="0.35">
      <c r="A3666" s="1">
        <v>41982</v>
      </c>
      <c r="B3666" s="13" t="s">
        <v>43</v>
      </c>
      <c r="C3666" t="s">
        <v>24</v>
      </c>
      <c r="D3666">
        <v>1</v>
      </c>
      <c r="E3666" t="str">
        <f>VLOOKUP(Ventas[[#This Row],[Representante]],Vendedores[],2,FALSE)</f>
        <v>Huancayo</v>
      </c>
      <c r="F3666" t="str">
        <f>VLOOKUP(Ventas[[#This Row],[CódigoProducto]],Productos[[CódigoProducto]:[Costo de venta]],2,FALSE)</f>
        <v>Samsung Galaxy S5</v>
      </c>
      <c r="G3666">
        <f>VLOOKUP(Ventas[[#This Row],[CódigoProducto]],Productos[[CódigoProducto]:[Costo de venta]],3,FALSE)</f>
        <v>2167.1999999999998</v>
      </c>
      <c r="H3666">
        <f>VLOOKUP(Ventas[[#This Row],[CódigoProducto]],Productos[[CódigoProducto]:[Costo de venta]],4,FALSE)</f>
        <v>1720</v>
      </c>
    </row>
    <row r="3667" spans="1:8" ht="15.6" thickTop="1" thickBot="1" x14ac:dyDescent="0.35">
      <c r="A3667" s="1">
        <v>41982</v>
      </c>
      <c r="B3667" s="13" t="s">
        <v>49</v>
      </c>
      <c r="C3667" t="s">
        <v>21</v>
      </c>
      <c r="D3667">
        <v>2</v>
      </c>
      <c r="E3667" t="str">
        <f>VLOOKUP(Ventas[[#This Row],[Representante]],Vendedores[],2,FALSE)</f>
        <v>Piura</v>
      </c>
      <c r="F3667" t="str">
        <f>VLOOKUP(Ventas[[#This Row],[CódigoProducto]],Productos[[CódigoProducto]:[Costo de venta]],2,FALSE)</f>
        <v>BLU Studio X8</v>
      </c>
      <c r="G3667">
        <f>VLOOKUP(Ventas[[#This Row],[CódigoProducto]],Productos[[CódigoProducto]:[Costo de venta]],3,FALSE)</f>
        <v>1012</v>
      </c>
      <c r="H3667">
        <f>VLOOKUP(Ventas[[#This Row],[CódigoProducto]],Productos[[CódigoProducto]:[Costo de venta]],4,FALSE)</f>
        <v>920</v>
      </c>
    </row>
    <row r="3668" spans="1:8" ht="15.6" thickTop="1" thickBot="1" x14ac:dyDescent="0.35">
      <c r="A3668" s="1">
        <v>41982</v>
      </c>
      <c r="B3668" s="13" t="s">
        <v>40</v>
      </c>
      <c r="C3668" t="s">
        <v>16</v>
      </c>
      <c r="D3668">
        <v>1</v>
      </c>
      <c r="E3668" t="str">
        <f>VLOOKUP(Ventas[[#This Row],[Representante]],Vendedores[],2,FALSE)</f>
        <v>Iquitos</v>
      </c>
      <c r="F3668" t="str">
        <f>VLOOKUP(Ventas[[#This Row],[CódigoProducto]],Productos[[CódigoProducto]:[Costo de venta]],2,FALSE)</f>
        <v>Huawei Nexus 6P</v>
      </c>
      <c r="G3668">
        <f>VLOOKUP(Ventas[[#This Row],[CódigoProducto]],Productos[[CódigoProducto]:[Costo de venta]],3,FALSE)</f>
        <v>1624</v>
      </c>
      <c r="H3668">
        <f>VLOOKUP(Ventas[[#This Row],[CódigoProducto]],Productos[[CódigoProducto]:[Costo de venta]],4,FALSE)</f>
        <v>1450</v>
      </c>
    </row>
    <row r="3669" spans="1:8" ht="15.6" thickTop="1" thickBot="1" x14ac:dyDescent="0.35">
      <c r="A3669" s="1">
        <v>41982</v>
      </c>
      <c r="B3669" s="13" t="s">
        <v>39</v>
      </c>
      <c r="C3669" t="s">
        <v>23</v>
      </c>
      <c r="D3669">
        <v>1</v>
      </c>
      <c r="E3669" t="str">
        <f>VLOOKUP(Ventas[[#This Row],[Representante]],Vendedores[],2,FALSE)</f>
        <v>Tacna</v>
      </c>
      <c r="F3669" t="str">
        <f>VLOOKUP(Ventas[[#This Row],[CódigoProducto]],Productos[[CódigoProducto]:[Costo de venta]],2,FALSE)</f>
        <v>Samsung Galaxy J7</v>
      </c>
      <c r="G3669">
        <f>VLOOKUP(Ventas[[#This Row],[CódigoProducto]],Productos[[CódigoProducto]:[Costo de venta]],3,FALSE)</f>
        <v>2016.5</v>
      </c>
      <c r="H3669">
        <f>VLOOKUP(Ventas[[#This Row],[CódigoProducto]],Productos[[CódigoProducto]:[Costo de venta]],4,FALSE)</f>
        <v>1850</v>
      </c>
    </row>
    <row r="3670" spans="1:8" ht="15.6" thickTop="1" thickBot="1" x14ac:dyDescent="0.35">
      <c r="A3670" s="1">
        <v>41982</v>
      </c>
      <c r="B3670" s="13" t="s">
        <v>48</v>
      </c>
      <c r="C3670" t="s">
        <v>17</v>
      </c>
      <c r="D3670">
        <v>3</v>
      </c>
      <c r="E3670" t="str">
        <f>VLOOKUP(Ventas[[#This Row],[Representante]],Vendedores[],2,FALSE)</f>
        <v>Cusco</v>
      </c>
      <c r="F3670" t="str">
        <f>VLOOKUP(Ventas[[#This Row],[CódigoProducto]],Productos[[CódigoProducto]:[Costo de venta]],2,FALSE)</f>
        <v>BLU Advance 5.0</v>
      </c>
      <c r="G3670">
        <f>VLOOKUP(Ventas[[#This Row],[CódigoProducto]],Productos[[CódigoProducto]:[Costo de venta]],3,FALSE)</f>
        <v>1620</v>
      </c>
      <c r="H3670">
        <f>VLOOKUP(Ventas[[#This Row],[CódigoProducto]],Productos[[CódigoProducto]:[Costo de venta]],4,FALSE)</f>
        <v>1350</v>
      </c>
    </row>
    <row r="3671" spans="1:8" ht="15.6" thickTop="1" thickBot="1" x14ac:dyDescent="0.35">
      <c r="A3671" s="1">
        <v>41982</v>
      </c>
      <c r="B3671" s="13" t="s">
        <v>47</v>
      </c>
      <c r="C3671" t="s">
        <v>18</v>
      </c>
      <c r="D3671">
        <v>2</v>
      </c>
      <c r="E3671" t="str">
        <f>VLOOKUP(Ventas[[#This Row],[Representante]],Vendedores[],2,FALSE)</f>
        <v>Chimbote</v>
      </c>
      <c r="F3671" t="str">
        <f>VLOOKUP(Ventas[[#This Row],[CódigoProducto]],Productos[[CódigoProducto]:[Costo de venta]],2,FALSE)</f>
        <v>Apple iPhone 6</v>
      </c>
      <c r="G3671">
        <f>VLOOKUP(Ventas[[#This Row],[CódigoProducto]],Productos[[CódigoProducto]:[Costo de venta]],3,FALSE)</f>
        <v>1312.5</v>
      </c>
      <c r="H3671">
        <f>VLOOKUP(Ventas[[#This Row],[CódigoProducto]],Productos[[CódigoProducto]:[Costo de venta]],4,FALSE)</f>
        <v>1250</v>
      </c>
    </row>
    <row r="3672" spans="1:8" ht="15.6" thickTop="1" thickBot="1" x14ac:dyDescent="0.35">
      <c r="A3672" s="1">
        <v>41982</v>
      </c>
      <c r="B3672" s="13" t="s">
        <v>56</v>
      </c>
      <c r="C3672" t="s">
        <v>21</v>
      </c>
      <c r="D3672">
        <v>22</v>
      </c>
      <c r="E3672" t="str">
        <f>VLOOKUP(Ventas[[#This Row],[Representante]],Vendedores[],2,FALSE)</f>
        <v>Juliaca</v>
      </c>
      <c r="F3672" t="str">
        <f>VLOOKUP(Ventas[[#This Row],[CódigoProducto]],Productos[[CódigoProducto]:[Costo de venta]],2,FALSE)</f>
        <v>BLU Studio X8</v>
      </c>
      <c r="G3672">
        <f>VLOOKUP(Ventas[[#This Row],[CódigoProducto]],Productos[[CódigoProducto]:[Costo de venta]],3,FALSE)</f>
        <v>1012</v>
      </c>
      <c r="H3672">
        <f>VLOOKUP(Ventas[[#This Row],[CódigoProducto]],Productos[[CódigoProducto]:[Costo de venta]],4,FALSE)</f>
        <v>920</v>
      </c>
    </row>
    <row r="3673" spans="1:8" ht="15.6" thickTop="1" thickBot="1" x14ac:dyDescent="0.35">
      <c r="A3673" s="1">
        <v>41982</v>
      </c>
      <c r="B3673" s="13" t="s">
        <v>52</v>
      </c>
      <c r="C3673" t="s">
        <v>19</v>
      </c>
      <c r="D3673">
        <v>2</v>
      </c>
      <c r="E3673" t="str">
        <f>VLOOKUP(Ventas[[#This Row],[Representante]],Vendedores[],2,FALSE)</f>
        <v>Ayacucho</v>
      </c>
      <c r="F3673" t="str">
        <f>VLOOKUP(Ventas[[#This Row],[CódigoProducto]],Productos[[CódigoProducto]:[Costo de venta]],2,FALSE)</f>
        <v>ASUS ZenFone 3</v>
      </c>
      <c r="G3673">
        <f>VLOOKUP(Ventas[[#This Row],[CódigoProducto]],Productos[[CódigoProducto]:[Costo de venta]],3,FALSE)</f>
        <v>2013</v>
      </c>
      <c r="H3673">
        <f>VLOOKUP(Ventas[[#This Row],[CódigoProducto]],Productos[[CódigoProducto]:[Costo de venta]],4,FALSE)</f>
        <v>1650</v>
      </c>
    </row>
    <row r="3674" spans="1:8" ht="15.6" thickTop="1" thickBot="1" x14ac:dyDescent="0.35">
      <c r="A3674" s="1">
        <v>41983</v>
      </c>
      <c r="B3674" s="13" t="s">
        <v>55</v>
      </c>
      <c r="C3674" t="s">
        <v>21</v>
      </c>
      <c r="D3674">
        <v>3</v>
      </c>
      <c r="E3674" t="str">
        <f>VLOOKUP(Ventas[[#This Row],[Representante]],Vendedores[],2,FALSE)</f>
        <v>Pucallpa</v>
      </c>
      <c r="F3674" t="str">
        <f>VLOOKUP(Ventas[[#This Row],[CódigoProducto]],Productos[[CódigoProducto]:[Costo de venta]],2,FALSE)</f>
        <v>BLU Studio X8</v>
      </c>
      <c r="G3674">
        <f>VLOOKUP(Ventas[[#This Row],[CódigoProducto]],Productos[[CódigoProducto]:[Costo de venta]],3,FALSE)</f>
        <v>1012</v>
      </c>
      <c r="H3674">
        <f>VLOOKUP(Ventas[[#This Row],[CódigoProducto]],Productos[[CódigoProducto]:[Costo de venta]],4,FALSE)</f>
        <v>920</v>
      </c>
    </row>
    <row r="3675" spans="1:8" ht="15.6" thickTop="1" thickBot="1" x14ac:dyDescent="0.35">
      <c r="A3675" s="1">
        <v>41983</v>
      </c>
      <c r="B3675" s="13" t="s">
        <v>57</v>
      </c>
      <c r="C3675" t="s">
        <v>20</v>
      </c>
      <c r="D3675">
        <v>2</v>
      </c>
      <c r="E3675" t="str">
        <f>VLOOKUP(Ventas[[#This Row],[Representante]],Vendedores[],2,FALSE)</f>
        <v>Tumbes</v>
      </c>
      <c r="F3675" t="str">
        <f>VLOOKUP(Ventas[[#This Row],[CódigoProducto]],Productos[[CódigoProducto]:[Costo de venta]],2,FALSE)</f>
        <v>ALCATEL OneTouch</v>
      </c>
      <c r="G3675">
        <f>VLOOKUP(Ventas[[#This Row],[CódigoProducto]],Productos[[CódigoProducto]:[Costo de venta]],3,FALSE)</f>
        <v>1020</v>
      </c>
      <c r="H3675">
        <f>VLOOKUP(Ventas[[#This Row],[CódigoProducto]],Productos[[CódigoProducto]:[Costo de venta]],4,FALSE)</f>
        <v>850</v>
      </c>
    </row>
    <row r="3676" spans="1:8" ht="15.6" thickTop="1" thickBot="1" x14ac:dyDescent="0.35">
      <c r="A3676" s="1">
        <v>41983</v>
      </c>
      <c r="B3676" s="13" t="s">
        <v>45</v>
      </c>
      <c r="C3676" t="s">
        <v>16</v>
      </c>
      <c r="D3676">
        <v>3</v>
      </c>
      <c r="E3676" t="str">
        <f>VLOOKUP(Ventas[[#This Row],[Representante]],Vendedores[],2,FALSE)</f>
        <v>Ilo</v>
      </c>
      <c r="F3676" t="str">
        <f>VLOOKUP(Ventas[[#This Row],[CódigoProducto]],Productos[[CódigoProducto]:[Costo de venta]],2,FALSE)</f>
        <v>Huawei Nexus 6P</v>
      </c>
      <c r="G3676">
        <f>VLOOKUP(Ventas[[#This Row],[CódigoProducto]],Productos[[CódigoProducto]:[Costo de venta]],3,FALSE)</f>
        <v>1624</v>
      </c>
      <c r="H3676">
        <f>VLOOKUP(Ventas[[#This Row],[CódigoProducto]],Productos[[CódigoProducto]:[Costo de venta]],4,FALSE)</f>
        <v>1450</v>
      </c>
    </row>
    <row r="3677" spans="1:8" ht="15.6" thickTop="1" thickBot="1" x14ac:dyDescent="0.35">
      <c r="A3677" s="1">
        <v>41983</v>
      </c>
      <c r="B3677" s="13" t="s">
        <v>51</v>
      </c>
      <c r="C3677" t="s">
        <v>17</v>
      </c>
      <c r="D3677">
        <v>3</v>
      </c>
      <c r="E3677" t="str">
        <f>VLOOKUP(Ventas[[#This Row],[Representante]],Vendedores[],2,FALSE)</f>
        <v>Huaraz</v>
      </c>
      <c r="F3677" t="str">
        <f>VLOOKUP(Ventas[[#This Row],[CódigoProducto]],Productos[[CódigoProducto]:[Costo de venta]],2,FALSE)</f>
        <v>BLU Advance 5.0</v>
      </c>
      <c r="G3677">
        <f>VLOOKUP(Ventas[[#This Row],[CódigoProducto]],Productos[[CódigoProducto]:[Costo de venta]],3,FALSE)</f>
        <v>1620</v>
      </c>
      <c r="H3677">
        <f>VLOOKUP(Ventas[[#This Row],[CódigoProducto]],Productos[[CódigoProducto]:[Costo de venta]],4,FALSE)</f>
        <v>1350</v>
      </c>
    </row>
    <row r="3678" spans="1:8" ht="15.6" thickTop="1" thickBot="1" x14ac:dyDescent="0.35">
      <c r="A3678" s="1">
        <v>41983</v>
      </c>
      <c r="B3678" s="13" t="s">
        <v>58</v>
      </c>
      <c r="C3678" t="s">
        <v>17</v>
      </c>
      <c r="D3678">
        <v>1</v>
      </c>
      <c r="E3678" t="str">
        <f>VLOOKUP(Ventas[[#This Row],[Representante]],Vendedores[],2,FALSE)</f>
        <v>Chincha</v>
      </c>
      <c r="F3678" t="str">
        <f>VLOOKUP(Ventas[[#This Row],[CódigoProducto]],Productos[[CódigoProducto]:[Costo de venta]],2,FALSE)</f>
        <v>BLU Advance 5.0</v>
      </c>
      <c r="G3678">
        <f>VLOOKUP(Ventas[[#This Row],[CódigoProducto]],Productos[[CódigoProducto]:[Costo de venta]],3,FALSE)</f>
        <v>1620</v>
      </c>
      <c r="H3678">
        <f>VLOOKUP(Ventas[[#This Row],[CódigoProducto]],Productos[[CódigoProducto]:[Costo de venta]],4,FALSE)</f>
        <v>1350</v>
      </c>
    </row>
    <row r="3679" spans="1:8" ht="15.6" thickTop="1" thickBot="1" x14ac:dyDescent="0.35">
      <c r="A3679" s="1">
        <v>41983</v>
      </c>
      <c r="B3679" s="13" t="s">
        <v>60</v>
      </c>
      <c r="C3679" t="s">
        <v>15</v>
      </c>
      <c r="D3679">
        <v>2</v>
      </c>
      <c r="E3679" t="str">
        <f>VLOOKUP(Ventas[[#This Row],[Representante]],Vendedores[],2,FALSE)</f>
        <v>Pisco</v>
      </c>
      <c r="F3679" t="str">
        <f>VLOOKUP(Ventas[[#This Row],[CódigoProducto]],Productos[[CódigoProducto]:[Costo de venta]],2,FALSE)</f>
        <v>Moto G Plus</v>
      </c>
      <c r="G3679">
        <f>VLOOKUP(Ventas[[#This Row],[CódigoProducto]],Productos[[CódigoProducto]:[Costo de venta]],3,FALSE)</f>
        <v>2376</v>
      </c>
      <c r="H3679">
        <f>VLOOKUP(Ventas[[#This Row],[CódigoProducto]],Productos[[CódigoProducto]:[Costo de venta]],4,FALSE)</f>
        <v>2200</v>
      </c>
    </row>
    <row r="3680" spans="1:8" ht="15.6" thickTop="1" thickBot="1" x14ac:dyDescent="0.35">
      <c r="A3680" s="1">
        <v>41983</v>
      </c>
      <c r="B3680" s="13" t="s">
        <v>54</v>
      </c>
      <c r="C3680" t="s">
        <v>13</v>
      </c>
      <c r="D3680">
        <v>3</v>
      </c>
      <c r="E3680" t="str">
        <f>VLOOKUP(Ventas[[#This Row],[Representante]],Vendedores[],2,FALSE)</f>
        <v>Cañete</v>
      </c>
      <c r="F3680" t="str">
        <f>VLOOKUP(Ventas[[#This Row],[CódigoProducto]],Productos[[CódigoProducto]:[Costo de venta]],2,FALSE)</f>
        <v>Xiaomi Redmi Note 9</v>
      </c>
      <c r="G3680">
        <f>VLOOKUP(Ventas[[#This Row],[CódigoProducto]],Productos[[CódigoProducto]:[Costo de venta]],3,FALSE)</f>
        <v>1683</v>
      </c>
      <c r="H3680">
        <f>VLOOKUP(Ventas[[#This Row],[CódigoProducto]],Productos[[CódigoProducto]:[Costo de venta]],4,FALSE)</f>
        <v>1530</v>
      </c>
    </row>
    <row r="3681" spans="1:8" ht="15.6" thickTop="1" thickBot="1" x14ac:dyDescent="0.35">
      <c r="A3681" s="1">
        <v>41983</v>
      </c>
      <c r="B3681" s="13" t="s">
        <v>63</v>
      </c>
      <c r="C3681" t="s">
        <v>21</v>
      </c>
      <c r="D3681">
        <v>1</v>
      </c>
      <c r="E3681" t="str">
        <f>VLOOKUP(Ventas[[#This Row],[Representante]],Vendedores[],2,FALSE)</f>
        <v>Jaén</v>
      </c>
      <c r="F3681" t="str">
        <f>VLOOKUP(Ventas[[#This Row],[CódigoProducto]],Productos[[CódigoProducto]:[Costo de venta]],2,FALSE)</f>
        <v>BLU Studio X8</v>
      </c>
      <c r="G3681">
        <f>VLOOKUP(Ventas[[#This Row],[CódigoProducto]],Productos[[CódigoProducto]:[Costo de venta]],3,FALSE)</f>
        <v>1012</v>
      </c>
      <c r="H3681">
        <f>VLOOKUP(Ventas[[#This Row],[CódigoProducto]],Productos[[CódigoProducto]:[Costo de venta]],4,FALSE)</f>
        <v>920</v>
      </c>
    </row>
    <row r="3682" spans="1:8" ht="15.6" thickTop="1" thickBot="1" x14ac:dyDescent="0.35">
      <c r="A3682" s="1">
        <v>41983</v>
      </c>
      <c r="B3682" s="13" t="s">
        <v>64</v>
      </c>
      <c r="C3682" t="s">
        <v>14</v>
      </c>
      <c r="D3682">
        <v>2</v>
      </c>
      <c r="E3682" t="str">
        <f>VLOOKUP(Ventas[[#This Row],[Representante]],Vendedores[],2,FALSE)</f>
        <v>Moyobamba</v>
      </c>
      <c r="F3682" t="str">
        <f>VLOOKUP(Ventas[[#This Row],[CódigoProducto]],Productos[[CódigoProducto]:[Costo de venta]],2,FALSE)</f>
        <v>Samsung Galaxy A20</v>
      </c>
      <c r="G3682">
        <f>VLOOKUP(Ventas[[#This Row],[CódigoProducto]],Productos[[CódigoProducto]:[Costo de venta]],3,FALSE)</f>
        <v>1725</v>
      </c>
      <c r="H3682">
        <f>VLOOKUP(Ventas[[#This Row],[CódigoProducto]],Productos[[CódigoProducto]:[Costo de venta]],4,FALSE)</f>
        <v>1500</v>
      </c>
    </row>
    <row r="3683" spans="1:8" ht="15.6" thickTop="1" thickBot="1" x14ac:dyDescent="0.35">
      <c r="A3683" s="1">
        <v>41983</v>
      </c>
      <c r="B3683" s="13" t="s">
        <v>65</v>
      </c>
      <c r="C3683" t="s">
        <v>17</v>
      </c>
      <c r="D3683">
        <v>2</v>
      </c>
      <c r="E3683" t="str">
        <f>VLOOKUP(Ventas[[#This Row],[Representante]],Vendedores[],2,FALSE)</f>
        <v>Barranca</v>
      </c>
      <c r="F3683" t="str">
        <f>VLOOKUP(Ventas[[#This Row],[CódigoProducto]],Productos[[CódigoProducto]:[Costo de venta]],2,FALSE)</f>
        <v>BLU Advance 5.0</v>
      </c>
      <c r="G3683">
        <f>VLOOKUP(Ventas[[#This Row],[CódigoProducto]],Productos[[CódigoProducto]:[Costo de venta]],3,FALSE)</f>
        <v>1620</v>
      </c>
      <c r="H3683">
        <f>VLOOKUP(Ventas[[#This Row],[CódigoProducto]],Productos[[CódigoProducto]:[Costo de venta]],4,FALSE)</f>
        <v>1350</v>
      </c>
    </row>
    <row r="3684" spans="1:8" ht="15.6" thickTop="1" thickBot="1" x14ac:dyDescent="0.35">
      <c r="A3684" s="1">
        <v>41983</v>
      </c>
      <c r="B3684" s="13" t="s">
        <v>66</v>
      </c>
      <c r="C3684" t="s">
        <v>14</v>
      </c>
      <c r="D3684">
        <v>2</v>
      </c>
      <c r="E3684" t="str">
        <f>VLOOKUP(Ventas[[#This Row],[Representante]],Vendedores[],2,FALSE)</f>
        <v>Huacho</v>
      </c>
      <c r="F3684" t="str">
        <f>VLOOKUP(Ventas[[#This Row],[CódigoProducto]],Productos[[CódigoProducto]:[Costo de venta]],2,FALSE)</f>
        <v>Samsung Galaxy A20</v>
      </c>
      <c r="G3684">
        <f>VLOOKUP(Ventas[[#This Row],[CódigoProducto]],Productos[[CódigoProducto]:[Costo de venta]],3,FALSE)</f>
        <v>1725</v>
      </c>
      <c r="H3684">
        <f>VLOOKUP(Ventas[[#This Row],[CódigoProducto]],Productos[[CódigoProducto]:[Costo de venta]],4,FALSE)</f>
        <v>1500</v>
      </c>
    </row>
    <row r="3685" spans="1:8" ht="15.6" thickTop="1" thickBot="1" x14ac:dyDescent="0.35">
      <c r="A3685" s="1">
        <v>41983</v>
      </c>
      <c r="B3685" s="13" t="s">
        <v>67</v>
      </c>
      <c r="C3685" t="s">
        <v>15</v>
      </c>
      <c r="D3685">
        <v>3</v>
      </c>
      <c r="E3685" t="str">
        <f>VLOOKUP(Ventas[[#This Row],[Representante]],Vendedores[],2,FALSE)</f>
        <v>Tingo María</v>
      </c>
      <c r="F3685" t="str">
        <f>VLOOKUP(Ventas[[#This Row],[CódigoProducto]],Productos[[CódigoProducto]:[Costo de venta]],2,FALSE)</f>
        <v>Moto G Plus</v>
      </c>
      <c r="G3685">
        <f>VLOOKUP(Ventas[[#This Row],[CódigoProducto]],Productos[[CódigoProducto]:[Costo de venta]],3,FALSE)</f>
        <v>2376</v>
      </c>
      <c r="H3685">
        <f>VLOOKUP(Ventas[[#This Row],[CódigoProducto]],Productos[[CódigoProducto]:[Costo de venta]],4,FALSE)</f>
        <v>2200</v>
      </c>
    </row>
    <row r="3686" spans="1:8" ht="15.6" thickTop="1" thickBot="1" x14ac:dyDescent="0.35">
      <c r="A3686" s="1">
        <v>41983</v>
      </c>
      <c r="B3686" s="13" t="s">
        <v>68</v>
      </c>
      <c r="C3686" t="s">
        <v>21</v>
      </c>
      <c r="D3686">
        <v>4</v>
      </c>
      <c r="E3686" t="str">
        <f>VLOOKUP(Ventas[[#This Row],[Representante]],Vendedores[],2,FALSE)</f>
        <v>Paita</v>
      </c>
      <c r="F3686" t="str">
        <f>VLOOKUP(Ventas[[#This Row],[CódigoProducto]],Productos[[CódigoProducto]:[Costo de venta]],2,FALSE)</f>
        <v>BLU Studio X8</v>
      </c>
      <c r="G3686">
        <f>VLOOKUP(Ventas[[#This Row],[CódigoProducto]],Productos[[CódigoProducto]:[Costo de venta]],3,FALSE)</f>
        <v>1012</v>
      </c>
      <c r="H3686">
        <f>VLOOKUP(Ventas[[#This Row],[CódigoProducto]],Productos[[CódigoProducto]:[Costo de venta]],4,FALSE)</f>
        <v>920</v>
      </c>
    </row>
    <row r="3687" spans="1:8" ht="15.6" thickTop="1" thickBot="1" x14ac:dyDescent="0.35">
      <c r="A3687" s="1">
        <v>41983</v>
      </c>
      <c r="B3687" s="13" t="s">
        <v>62</v>
      </c>
      <c r="C3687" t="s">
        <v>17</v>
      </c>
      <c r="D3687">
        <v>2</v>
      </c>
      <c r="E3687" t="str">
        <f>VLOOKUP(Ventas[[#This Row],[Representante]],Vendedores[],2,FALSE)</f>
        <v>Sullana</v>
      </c>
      <c r="F3687" t="str">
        <f>VLOOKUP(Ventas[[#This Row],[CódigoProducto]],Productos[[CódigoProducto]:[Costo de venta]],2,FALSE)</f>
        <v>BLU Advance 5.0</v>
      </c>
      <c r="G3687">
        <f>VLOOKUP(Ventas[[#This Row],[CódigoProducto]],Productos[[CódigoProducto]:[Costo de venta]],3,FALSE)</f>
        <v>1620</v>
      </c>
      <c r="H3687">
        <f>VLOOKUP(Ventas[[#This Row],[CódigoProducto]],Productos[[CódigoProducto]:[Costo de venta]],4,FALSE)</f>
        <v>1350</v>
      </c>
    </row>
    <row r="3688" spans="1:8" ht="15.6" thickTop="1" thickBot="1" x14ac:dyDescent="0.35">
      <c r="A3688" s="1">
        <v>41983</v>
      </c>
      <c r="B3688" s="13" t="s">
        <v>61</v>
      </c>
      <c r="C3688" t="s">
        <v>21</v>
      </c>
      <c r="D3688">
        <v>2</v>
      </c>
      <c r="E3688" t="str">
        <f>VLOOKUP(Ventas[[#This Row],[Representante]],Vendedores[],2,FALSE)</f>
        <v>Cerro de Pasco</v>
      </c>
      <c r="F3688" t="str">
        <f>VLOOKUP(Ventas[[#This Row],[CódigoProducto]],Productos[[CódigoProducto]:[Costo de venta]],2,FALSE)</f>
        <v>BLU Studio X8</v>
      </c>
      <c r="G3688">
        <f>VLOOKUP(Ventas[[#This Row],[CódigoProducto]],Productos[[CódigoProducto]:[Costo de venta]],3,FALSE)</f>
        <v>1012</v>
      </c>
      <c r="H3688">
        <f>VLOOKUP(Ventas[[#This Row],[CódigoProducto]],Productos[[CódigoProducto]:[Costo de venta]],4,FALSE)</f>
        <v>920</v>
      </c>
    </row>
    <row r="3689" spans="1:8" ht="15.6" thickTop="1" thickBot="1" x14ac:dyDescent="0.35">
      <c r="A3689" s="1">
        <v>41983</v>
      </c>
      <c r="B3689" s="13" t="s">
        <v>69</v>
      </c>
      <c r="C3689" t="s">
        <v>17</v>
      </c>
      <c r="D3689">
        <v>8</v>
      </c>
      <c r="E3689" t="str">
        <f>VLOOKUP(Ventas[[#This Row],[Representante]],Vendedores[],2,FALSE)</f>
        <v>Satipo</v>
      </c>
      <c r="F3689" t="str">
        <f>VLOOKUP(Ventas[[#This Row],[CódigoProducto]],Productos[[CódigoProducto]:[Costo de venta]],2,FALSE)</f>
        <v>BLU Advance 5.0</v>
      </c>
      <c r="G3689">
        <f>VLOOKUP(Ventas[[#This Row],[CódigoProducto]],Productos[[CódigoProducto]:[Costo de venta]],3,FALSE)</f>
        <v>1620</v>
      </c>
      <c r="H3689">
        <f>VLOOKUP(Ventas[[#This Row],[CódigoProducto]],Productos[[CódigoProducto]:[Costo de venta]],4,FALSE)</f>
        <v>1350</v>
      </c>
    </row>
    <row r="3690" spans="1:8" ht="15.6" thickTop="1" thickBot="1" x14ac:dyDescent="0.35">
      <c r="A3690" s="1">
        <v>41983</v>
      </c>
      <c r="B3690" s="13" t="s">
        <v>70</v>
      </c>
      <c r="C3690" t="s">
        <v>21</v>
      </c>
      <c r="D3690">
        <v>1</v>
      </c>
      <c r="E3690" t="str">
        <f>VLOOKUP(Ventas[[#This Row],[Representante]],Vendedores[],2,FALSE)</f>
        <v>Talara</v>
      </c>
      <c r="F3690" t="str">
        <f>VLOOKUP(Ventas[[#This Row],[CódigoProducto]],Productos[[CódigoProducto]:[Costo de venta]],2,FALSE)</f>
        <v>BLU Studio X8</v>
      </c>
      <c r="G3690">
        <f>VLOOKUP(Ventas[[#This Row],[CódigoProducto]],Productos[[CódigoProducto]:[Costo de venta]],3,FALSE)</f>
        <v>1012</v>
      </c>
      <c r="H3690">
        <f>VLOOKUP(Ventas[[#This Row],[CódigoProducto]],Productos[[CódigoProducto]:[Costo de venta]],4,FALSE)</f>
        <v>920</v>
      </c>
    </row>
    <row r="3691" spans="1:8" ht="15.6" thickTop="1" thickBot="1" x14ac:dyDescent="0.35">
      <c r="A3691" s="1">
        <v>41983</v>
      </c>
      <c r="B3691" s="13" t="s">
        <v>71</v>
      </c>
      <c r="C3691" t="s">
        <v>16</v>
      </c>
      <c r="D3691">
        <v>2</v>
      </c>
      <c r="E3691" t="str">
        <f>VLOOKUP(Ventas[[#This Row],[Representante]],Vendedores[],2,FALSE)</f>
        <v>Yurimaguas</v>
      </c>
      <c r="F3691" t="str">
        <f>VLOOKUP(Ventas[[#This Row],[CódigoProducto]],Productos[[CódigoProducto]:[Costo de venta]],2,FALSE)</f>
        <v>Huawei Nexus 6P</v>
      </c>
      <c r="G3691">
        <f>VLOOKUP(Ventas[[#This Row],[CódigoProducto]],Productos[[CódigoProducto]:[Costo de venta]],3,FALSE)</f>
        <v>1624</v>
      </c>
      <c r="H3691">
        <f>VLOOKUP(Ventas[[#This Row],[CódigoProducto]],Productos[[CódigoProducto]:[Costo de venta]],4,FALSE)</f>
        <v>1450</v>
      </c>
    </row>
    <row r="3692" spans="1:8" ht="15.6" thickTop="1" thickBot="1" x14ac:dyDescent="0.35">
      <c r="A3692" s="1">
        <v>41983</v>
      </c>
      <c r="B3692" s="13" t="s">
        <v>46</v>
      </c>
      <c r="C3692" t="s">
        <v>21</v>
      </c>
      <c r="D3692">
        <v>2</v>
      </c>
      <c r="E3692" t="str">
        <f>VLOOKUP(Ventas[[#This Row],[Representante]],Vendedores[],2,FALSE)</f>
        <v>Sicuani</v>
      </c>
      <c r="F3692" t="str">
        <f>VLOOKUP(Ventas[[#This Row],[CódigoProducto]],Productos[[CódigoProducto]:[Costo de venta]],2,FALSE)</f>
        <v>BLU Studio X8</v>
      </c>
      <c r="G3692">
        <f>VLOOKUP(Ventas[[#This Row],[CódigoProducto]],Productos[[CódigoProducto]:[Costo de venta]],3,FALSE)</f>
        <v>1012</v>
      </c>
      <c r="H3692">
        <f>VLOOKUP(Ventas[[#This Row],[CódigoProducto]],Productos[[CódigoProducto]:[Costo de venta]],4,FALSE)</f>
        <v>920</v>
      </c>
    </row>
    <row r="3693" spans="1:8" ht="15.6" thickTop="1" thickBot="1" x14ac:dyDescent="0.35">
      <c r="A3693" s="1">
        <v>41983</v>
      </c>
      <c r="B3693" s="13" t="s">
        <v>72</v>
      </c>
      <c r="C3693" t="s">
        <v>23</v>
      </c>
      <c r="D3693">
        <v>25</v>
      </c>
      <c r="E3693" t="str">
        <f>VLOOKUP(Ventas[[#This Row],[Representante]],Vendedores[],2,FALSE)</f>
        <v>Sechura</v>
      </c>
      <c r="F3693" t="str">
        <f>VLOOKUP(Ventas[[#This Row],[CódigoProducto]],Productos[[CódigoProducto]:[Costo de venta]],2,FALSE)</f>
        <v>Samsung Galaxy J7</v>
      </c>
      <c r="G3693">
        <f>VLOOKUP(Ventas[[#This Row],[CódigoProducto]],Productos[[CódigoProducto]:[Costo de venta]],3,FALSE)</f>
        <v>2016.5</v>
      </c>
      <c r="H3693">
        <f>VLOOKUP(Ventas[[#This Row],[CódigoProducto]],Productos[[CódigoProducto]:[Costo de venta]],4,FALSE)</f>
        <v>1850</v>
      </c>
    </row>
    <row r="3694" spans="1:8" ht="15.6" thickTop="1" thickBot="1" x14ac:dyDescent="0.35">
      <c r="A3694" s="1">
        <v>41983</v>
      </c>
      <c r="B3694" s="13" t="s">
        <v>73</v>
      </c>
      <c r="C3694" t="s">
        <v>14</v>
      </c>
      <c r="D3694">
        <v>1</v>
      </c>
      <c r="E3694" t="str">
        <f>VLOOKUP(Ventas[[#This Row],[Representante]],Vendedores[],2,FALSE)</f>
        <v>Puerto Maldonado</v>
      </c>
      <c r="F3694" t="str">
        <f>VLOOKUP(Ventas[[#This Row],[CódigoProducto]],Productos[[CódigoProducto]:[Costo de venta]],2,FALSE)</f>
        <v>Samsung Galaxy A20</v>
      </c>
      <c r="G3694">
        <f>VLOOKUP(Ventas[[#This Row],[CódigoProducto]],Productos[[CódigoProducto]:[Costo de venta]],3,FALSE)</f>
        <v>1725</v>
      </c>
      <c r="H3694">
        <f>VLOOKUP(Ventas[[#This Row],[CódigoProducto]],Productos[[CódigoProducto]:[Costo de venta]],4,FALSE)</f>
        <v>1500</v>
      </c>
    </row>
    <row r="3695" spans="1:8" ht="15.6" thickTop="1" thickBot="1" x14ac:dyDescent="0.35">
      <c r="A3695" s="1">
        <v>41983</v>
      </c>
      <c r="B3695" s="13" t="s">
        <v>74</v>
      </c>
      <c r="C3695" t="s">
        <v>21</v>
      </c>
      <c r="D3695">
        <v>2</v>
      </c>
      <c r="E3695" t="str">
        <f>VLOOKUP(Ventas[[#This Row],[Representante]],Vendedores[],2,FALSE)</f>
        <v>Huánuco</v>
      </c>
      <c r="F3695" t="str">
        <f>VLOOKUP(Ventas[[#This Row],[CódigoProducto]],Productos[[CódigoProducto]:[Costo de venta]],2,FALSE)</f>
        <v>BLU Studio X8</v>
      </c>
      <c r="G3695">
        <f>VLOOKUP(Ventas[[#This Row],[CódigoProducto]],Productos[[CódigoProducto]:[Costo de venta]],3,FALSE)</f>
        <v>1012</v>
      </c>
      <c r="H3695">
        <f>VLOOKUP(Ventas[[#This Row],[CódigoProducto]],Productos[[CódigoProducto]:[Costo de venta]],4,FALSE)</f>
        <v>920</v>
      </c>
    </row>
    <row r="3696" spans="1:8" ht="15.6" thickTop="1" thickBot="1" x14ac:dyDescent="0.35">
      <c r="A3696" s="1">
        <v>41983</v>
      </c>
      <c r="B3696" s="13" t="s">
        <v>75</v>
      </c>
      <c r="C3696" t="s">
        <v>24</v>
      </c>
      <c r="D3696">
        <v>2</v>
      </c>
      <c r="E3696" t="str">
        <f>VLOOKUP(Ventas[[#This Row],[Representante]],Vendedores[],2,FALSE)</f>
        <v>Tarapoto</v>
      </c>
      <c r="F3696" t="str">
        <f>VLOOKUP(Ventas[[#This Row],[CódigoProducto]],Productos[[CódigoProducto]:[Costo de venta]],2,FALSE)</f>
        <v>Samsung Galaxy S5</v>
      </c>
      <c r="G3696">
        <f>VLOOKUP(Ventas[[#This Row],[CódigoProducto]],Productos[[CódigoProducto]:[Costo de venta]],3,FALSE)</f>
        <v>2167.1999999999998</v>
      </c>
      <c r="H3696">
        <f>VLOOKUP(Ventas[[#This Row],[CódigoProducto]],Productos[[CódigoProducto]:[Costo de venta]],4,FALSE)</f>
        <v>1720</v>
      </c>
    </row>
    <row r="3697" spans="1:8" ht="15.6" thickTop="1" thickBot="1" x14ac:dyDescent="0.35">
      <c r="A3697" s="1">
        <v>41983</v>
      </c>
      <c r="B3697" s="13" t="s">
        <v>76</v>
      </c>
      <c r="C3697" t="s">
        <v>22</v>
      </c>
      <c r="D3697">
        <v>3</v>
      </c>
      <c r="E3697" t="str">
        <f>VLOOKUP(Ventas[[#This Row],[Representante]],Vendedores[],2,FALSE)</f>
        <v>Chepén</v>
      </c>
      <c r="F3697" t="str">
        <f>VLOOKUP(Ventas[[#This Row],[CódigoProducto]],Productos[[CódigoProducto]:[Costo de venta]],2,FALSE)</f>
        <v>Samsung Galaxy S69</v>
      </c>
      <c r="G3697">
        <f>VLOOKUP(Ventas[[#This Row],[CódigoProducto]],Productos[[CódigoProducto]:[Costo de venta]],3,FALSE)</f>
        <v>998.4</v>
      </c>
      <c r="H3697">
        <f>VLOOKUP(Ventas[[#This Row],[CódigoProducto]],Productos[[CódigoProducto]:[Costo de venta]],4,FALSE)</f>
        <v>960</v>
      </c>
    </row>
    <row r="3698" spans="1:8" ht="15.6" thickTop="1" thickBot="1" x14ac:dyDescent="0.35">
      <c r="A3698" s="1">
        <v>41983</v>
      </c>
      <c r="B3698" s="13" t="s">
        <v>77</v>
      </c>
      <c r="C3698" t="s">
        <v>17</v>
      </c>
      <c r="D3698">
        <v>3</v>
      </c>
      <c r="E3698" t="str">
        <f>VLOOKUP(Ventas[[#This Row],[Representante]],Vendedores[],2,FALSE)</f>
        <v>Moquegua</v>
      </c>
      <c r="F3698" t="str">
        <f>VLOOKUP(Ventas[[#This Row],[CódigoProducto]],Productos[[CódigoProducto]:[Costo de venta]],2,FALSE)</f>
        <v>BLU Advance 5.0</v>
      </c>
      <c r="G3698">
        <f>VLOOKUP(Ventas[[#This Row],[CódigoProducto]],Productos[[CódigoProducto]:[Costo de venta]],3,FALSE)</f>
        <v>1620</v>
      </c>
      <c r="H3698">
        <f>VLOOKUP(Ventas[[#This Row],[CódigoProducto]],Productos[[CódigoProducto]:[Costo de venta]],4,FALSE)</f>
        <v>1350</v>
      </c>
    </row>
    <row r="3699" spans="1:8" ht="15.6" thickTop="1" thickBot="1" x14ac:dyDescent="0.35">
      <c r="A3699" s="1">
        <v>41983</v>
      </c>
      <c r="B3699" s="13" t="s">
        <v>78</v>
      </c>
      <c r="C3699" t="s">
        <v>22</v>
      </c>
      <c r="D3699">
        <v>2</v>
      </c>
      <c r="E3699" t="str">
        <f>VLOOKUP(Ventas[[#This Row],[Representante]],Vendedores[],2,FALSE)</f>
        <v>Tarma</v>
      </c>
      <c r="F3699" t="str">
        <f>VLOOKUP(Ventas[[#This Row],[CódigoProducto]],Productos[[CódigoProducto]:[Costo de venta]],2,FALSE)</f>
        <v>Samsung Galaxy S69</v>
      </c>
      <c r="G3699">
        <f>VLOOKUP(Ventas[[#This Row],[CódigoProducto]],Productos[[CódigoProducto]:[Costo de venta]],3,FALSE)</f>
        <v>998.4</v>
      </c>
      <c r="H3699">
        <f>VLOOKUP(Ventas[[#This Row],[CódigoProducto]],Productos[[CódigoProducto]:[Costo de venta]],4,FALSE)</f>
        <v>960</v>
      </c>
    </row>
    <row r="3700" spans="1:8" ht="15.6" thickTop="1" thickBot="1" x14ac:dyDescent="0.35">
      <c r="A3700" s="1">
        <v>41983</v>
      </c>
      <c r="B3700" s="13" t="s">
        <v>79</v>
      </c>
      <c r="C3700" t="s">
        <v>14</v>
      </c>
      <c r="D3700">
        <v>3</v>
      </c>
      <c r="E3700" t="str">
        <f>VLOOKUP(Ventas[[#This Row],[Representante]],Vendedores[],2,FALSE)</f>
        <v>Ayacucho</v>
      </c>
      <c r="F3700" t="str">
        <f>VLOOKUP(Ventas[[#This Row],[CódigoProducto]],Productos[[CódigoProducto]:[Costo de venta]],2,FALSE)</f>
        <v>Samsung Galaxy A20</v>
      </c>
      <c r="G3700">
        <f>VLOOKUP(Ventas[[#This Row],[CódigoProducto]],Productos[[CódigoProducto]:[Costo de venta]],3,FALSE)</f>
        <v>1725</v>
      </c>
      <c r="H3700">
        <f>VLOOKUP(Ventas[[#This Row],[CódigoProducto]],Productos[[CódigoProducto]:[Costo de venta]],4,FALSE)</f>
        <v>1500</v>
      </c>
    </row>
    <row r="3701" spans="1:8" ht="15.6" thickTop="1" thickBot="1" x14ac:dyDescent="0.35">
      <c r="A3701" s="1">
        <v>41983</v>
      </c>
      <c r="B3701" s="13" t="s">
        <v>80</v>
      </c>
      <c r="C3701" t="s">
        <v>21</v>
      </c>
      <c r="D3701">
        <v>13</v>
      </c>
      <c r="E3701" t="str">
        <f>VLOOKUP(Ventas[[#This Row],[Representante]],Vendedores[],2,FALSE)</f>
        <v>Tacna</v>
      </c>
      <c r="F3701" t="str">
        <f>VLOOKUP(Ventas[[#This Row],[CódigoProducto]],Productos[[CódigoProducto]:[Costo de venta]],2,FALSE)</f>
        <v>BLU Studio X8</v>
      </c>
      <c r="G3701">
        <f>VLOOKUP(Ventas[[#This Row],[CódigoProducto]],Productos[[CódigoProducto]:[Costo de venta]],3,FALSE)</f>
        <v>1012</v>
      </c>
      <c r="H3701">
        <f>VLOOKUP(Ventas[[#This Row],[CódigoProducto]],Productos[[CódigoProducto]:[Costo de venta]],4,FALSE)</f>
        <v>920</v>
      </c>
    </row>
    <row r="3702" spans="1:8" ht="15.6" thickTop="1" thickBot="1" x14ac:dyDescent="0.35">
      <c r="A3702" s="1">
        <v>41983</v>
      </c>
      <c r="B3702" s="13" t="s">
        <v>81</v>
      </c>
      <c r="C3702" t="s">
        <v>24</v>
      </c>
      <c r="D3702">
        <v>1</v>
      </c>
      <c r="E3702" t="str">
        <f>VLOOKUP(Ventas[[#This Row],[Representante]],Vendedores[],2,FALSE)</f>
        <v>Huacho</v>
      </c>
      <c r="F3702" t="str">
        <f>VLOOKUP(Ventas[[#This Row],[CódigoProducto]],Productos[[CódigoProducto]:[Costo de venta]],2,FALSE)</f>
        <v>Samsung Galaxy S5</v>
      </c>
      <c r="G3702">
        <f>VLOOKUP(Ventas[[#This Row],[CódigoProducto]],Productos[[CódigoProducto]:[Costo de venta]],3,FALSE)</f>
        <v>2167.1999999999998</v>
      </c>
      <c r="H3702">
        <f>VLOOKUP(Ventas[[#This Row],[CódigoProducto]],Productos[[CódigoProducto]:[Costo de venta]],4,FALSE)</f>
        <v>1720</v>
      </c>
    </row>
    <row r="3703" spans="1:8" ht="15.6" thickTop="1" thickBot="1" x14ac:dyDescent="0.35">
      <c r="A3703" s="1">
        <v>41983</v>
      </c>
      <c r="B3703" s="13" t="s">
        <v>44</v>
      </c>
      <c r="C3703" t="s">
        <v>20</v>
      </c>
      <c r="D3703">
        <v>3</v>
      </c>
      <c r="E3703" t="str">
        <f>VLOOKUP(Ventas[[#This Row],[Representante]],Vendedores[],2,FALSE)</f>
        <v>Iquitos</v>
      </c>
      <c r="F3703" t="str">
        <f>VLOOKUP(Ventas[[#This Row],[CódigoProducto]],Productos[[CódigoProducto]:[Costo de venta]],2,FALSE)</f>
        <v>ALCATEL OneTouch</v>
      </c>
      <c r="G3703">
        <f>VLOOKUP(Ventas[[#This Row],[CódigoProducto]],Productos[[CódigoProducto]:[Costo de venta]],3,FALSE)</f>
        <v>1020</v>
      </c>
      <c r="H3703">
        <f>VLOOKUP(Ventas[[#This Row],[CódigoProducto]],Productos[[CódigoProducto]:[Costo de venta]],4,FALSE)</f>
        <v>850</v>
      </c>
    </row>
    <row r="3704" spans="1:8" ht="15.6" thickTop="1" thickBot="1" x14ac:dyDescent="0.35">
      <c r="A3704" s="1">
        <v>41983</v>
      </c>
      <c r="B3704" s="13" t="s">
        <v>82</v>
      </c>
      <c r="C3704" t="s">
        <v>13</v>
      </c>
      <c r="D3704">
        <v>3</v>
      </c>
      <c r="E3704" t="str">
        <f>VLOOKUP(Ventas[[#This Row],[Representante]],Vendedores[],2,FALSE)</f>
        <v>Moquegua</v>
      </c>
      <c r="F3704" t="str">
        <f>VLOOKUP(Ventas[[#This Row],[CódigoProducto]],Productos[[CódigoProducto]:[Costo de venta]],2,FALSE)</f>
        <v>Xiaomi Redmi Note 9</v>
      </c>
      <c r="G3704">
        <f>VLOOKUP(Ventas[[#This Row],[CódigoProducto]],Productos[[CódigoProducto]:[Costo de venta]],3,FALSE)</f>
        <v>1683</v>
      </c>
      <c r="H3704">
        <f>VLOOKUP(Ventas[[#This Row],[CódigoProducto]],Productos[[CódigoProducto]:[Costo de venta]],4,FALSE)</f>
        <v>1530</v>
      </c>
    </row>
    <row r="3705" spans="1:8" ht="15.6" thickTop="1" thickBot="1" x14ac:dyDescent="0.35">
      <c r="A3705" s="1">
        <v>41983</v>
      </c>
      <c r="B3705" s="13" t="s">
        <v>83</v>
      </c>
      <c r="C3705" t="s">
        <v>24</v>
      </c>
      <c r="D3705">
        <v>1</v>
      </c>
      <c r="E3705" t="str">
        <f>VLOOKUP(Ventas[[#This Row],[Representante]],Vendedores[],2,FALSE)</f>
        <v>Huaraz</v>
      </c>
      <c r="F3705" t="str">
        <f>VLOOKUP(Ventas[[#This Row],[CódigoProducto]],Productos[[CódigoProducto]:[Costo de venta]],2,FALSE)</f>
        <v>Samsung Galaxy S5</v>
      </c>
      <c r="G3705">
        <f>VLOOKUP(Ventas[[#This Row],[CódigoProducto]],Productos[[CódigoProducto]:[Costo de venta]],3,FALSE)</f>
        <v>2167.1999999999998</v>
      </c>
      <c r="H3705">
        <f>VLOOKUP(Ventas[[#This Row],[CódigoProducto]],Productos[[CódigoProducto]:[Costo de venta]],4,FALSE)</f>
        <v>1720</v>
      </c>
    </row>
    <row r="3706" spans="1:8" ht="15.6" thickTop="1" thickBot="1" x14ac:dyDescent="0.35">
      <c r="A3706" s="1">
        <v>41983</v>
      </c>
      <c r="B3706" s="13" t="s">
        <v>84</v>
      </c>
      <c r="C3706" t="s">
        <v>17</v>
      </c>
      <c r="D3706">
        <v>1</v>
      </c>
      <c r="E3706" t="str">
        <f>VLOOKUP(Ventas[[#This Row],[Representante]],Vendedores[],2,FALSE)</f>
        <v>Trujillo</v>
      </c>
      <c r="F3706" t="str">
        <f>VLOOKUP(Ventas[[#This Row],[CódigoProducto]],Productos[[CódigoProducto]:[Costo de venta]],2,FALSE)</f>
        <v>BLU Advance 5.0</v>
      </c>
      <c r="G3706">
        <f>VLOOKUP(Ventas[[#This Row],[CódigoProducto]],Productos[[CódigoProducto]:[Costo de venta]],3,FALSE)</f>
        <v>1620</v>
      </c>
      <c r="H3706">
        <f>VLOOKUP(Ventas[[#This Row],[CódigoProducto]],Productos[[CódigoProducto]:[Costo de venta]],4,FALSE)</f>
        <v>1350</v>
      </c>
    </row>
    <row r="3707" spans="1:8" ht="15.6" thickTop="1" thickBot="1" x14ac:dyDescent="0.35">
      <c r="A3707" s="1">
        <v>41983</v>
      </c>
      <c r="B3707" s="13" t="s">
        <v>85</v>
      </c>
      <c r="C3707" t="s">
        <v>17</v>
      </c>
      <c r="D3707">
        <v>3</v>
      </c>
      <c r="E3707" t="str">
        <f>VLOOKUP(Ventas[[#This Row],[Representante]],Vendedores[],2,FALSE)</f>
        <v>Jauja</v>
      </c>
      <c r="F3707" t="str">
        <f>VLOOKUP(Ventas[[#This Row],[CódigoProducto]],Productos[[CódigoProducto]:[Costo de venta]],2,FALSE)</f>
        <v>BLU Advance 5.0</v>
      </c>
      <c r="G3707">
        <f>VLOOKUP(Ventas[[#This Row],[CódigoProducto]],Productos[[CódigoProducto]:[Costo de venta]],3,FALSE)</f>
        <v>1620</v>
      </c>
      <c r="H3707">
        <f>VLOOKUP(Ventas[[#This Row],[CódigoProducto]],Productos[[CódigoProducto]:[Costo de venta]],4,FALSE)</f>
        <v>1350</v>
      </c>
    </row>
    <row r="3708" spans="1:8" ht="15.6" thickTop="1" thickBot="1" x14ac:dyDescent="0.35">
      <c r="A3708" s="1">
        <v>41983</v>
      </c>
      <c r="B3708" s="13" t="s">
        <v>86</v>
      </c>
      <c r="C3708" t="s">
        <v>21</v>
      </c>
      <c r="D3708">
        <v>3</v>
      </c>
      <c r="E3708" t="str">
        <f>VLOOKUP(Ventas[[#This Row],[Representante]],Vendedores[],2,FALSE)</f>
        <v>Puerto Maldonado</v>
      </c>
      <c r="F3708" t="str">
        <f>VLOOKUP(Ventas[[#This Row],[CódigoProducto]],Productos[[CódigoProducto]:[Costo de venta]],2,FALSE)</f>
        <v>BLU Studio X8</v>
      </c>
      <c r="G3708">
        <f>VLOOKUP(Ventas[[#This Row],[CódigoProducto]],Productos[[CódigoProducto]:[Costo de venta]],3,FALSE)</f>
        <v>1012</v>
      </c>
      <c r="H3708">
        <f>VLOOKUP(Ventas[[#This Row],[CódigoProducto]],Productos[[CódigoProducto]:[Costo de venta]],4,FALSE)</f>
        <v>920</v>
      </c>
    </row>
    <row r="3709" spans="1:8" ht="15.6" thickTop="1" thickBot="1" x14ac:dyDescent="0.35">
      <c r="A3709" s="1">
        <v>41983</v>
      </c>
      <c r="B3709" s="13" t="s">
        <v>36</v>
      </c>
      <c r="C3709" t="s">
        <v>16</v>
      </c>
      <c r="D3709">
        <v>2</v>
      </c>
      <c r="E3709" t="str">
        <f>VLOOKUP(Ventas[[#This Row],[Representante]],Vendedores[],2,FALSE)</f>
        <v>Barranca</v>
      </c>
      <c r="F3709" t="str">
        <f>VLOOKUP(Ventas[[#This Row],[CódigoProducto]],Productos[[CódigoProducto]:[Costo de venta]],2,FALSE)</f>
        <v>Huawei Nexus 6P</v>
      </c>
      <c r="G3709">
        <f>VLOOKUP(Ventas[[#This Row],[CódigoProducto]],Productos[[CódigoProducto]:[Costo de venta]],3,FALSE)</f>
        <v>1624</v>
      </c>
      <c r="H3709">
        <f>VLOOKUP(Ventas[[#This Row],[CódigoProducto]],Productos[[CódigoProducto]:[Costo de venta]],4,FALSE)</f>
        <v>1450</v>
      </c>
    </row>
    <row r="3710" spans="1:8" ht="15.6" thickTop="1" thickBot="1" x14ac:dyDescent="0.35">
      <c r="A3710" s="1">
        <v>41983</v>
      </c>
      <c r="B3710" s="13" t="s">
        <v>87</v>
      </c>
      <c r="C3710" t="s">
        <v>24</v>
      </c>
      <c r="D3710">
        <v>2</v>
      </c>
      <c r="E3710" t="str">
        <f>VLOOKUP(Ventas[[#This Row],[Representante]],Vendedores[],2,FALSE)</f>
        <v>Tumbes</v>
      </c>
      <c r="F3710" t="str">
        <f>VLOOKUP(Ventas[[#This Row],[CódigoProducto]],Productos[[CódigoProducto]:[Costo de venta]],2,FALSE)</f>
        <v>Samsung Galaxy S5</v>
      </c>
      <c r="G3710">
        <f>VLOOKUP(Ventas[[#This Row],[CódigoProducto]],Productos[[CódigoProducto]:[Costo de venta]],3,FALSE)</f>
        <v>2167.1999999999998</v>
      </c>
      <c r="H3710">
        <f>VLOOKUP(Ventas[[#This Row],[CódigoProducto]],Productos[[CódigoProducto]:[Costo de venta]],4,FALSE)</f>
        <v>1720</v>
      </c>
    </row>
    <row r="3711" spans="1:8" ht="15.6" thickTop="1" thickBot="1" x14ac:dyDescent="0.35">
      <c r="A3711" s="1">
        <v>41983</v>
      </c>
      <c r="B3711" s="13" t="s">
        <v>88</v>
      </c>
      <c r="C3711" t="s">
        <v>22</v>
      </c>
      <c r="D3711">
        <v>2</v>
      </c>
      <c r="E3711" t="str">
        <f>VLOOKUP(Ventas[[#This Row],[Representante]],Vendedores[],2,FALSE)</f>
        <v>Talara</v>
      </c>
      <c r="F3711" t="str">
        <f>VLOOKUP(Ventas[[#This Row],[CódigoProducto]],Productos[[CódigoProducto]:[Costo de venta]],2,FALSE)</f>
        <v>Samsung Galaxy S69</v>
      </c>
      <c r="G3711">
        <f>VLOOKUP(Ventas[[#This Row],[CódigoProducto]],Productos[[CódigoProducto]:[Costo de venta]],3,FALSE)</f>
        <v>998.4</v>
      </c>
      <c r="H3711">
        <f>VLOOKUP(Ventas[[#This Row],[CódigoProducto]],Productos[[CódigoProducto]:[Costo de venta]],4,FALSE)</f>
        <v>960</v>
      </c>
    </row>
    <row r="3712" spans="1:8" ht="15.6" thickTop="1" thickBot="1" x14ac:dyDescent="0.35">
      <c r="A3712" s="1">
        <v>41983</v>
      </c>
      <c r="B3712" s="13" t="s">
        <v>89</v>
      </c>
      <c r="C3712" t="s">
        <v>14</v>
      </c>
      <c r="D3712">
        <v>3</v>
      </c>
      <c r="E3712" t="str">
        <f>VLOOKUP(Ventas[[#This Row],[Representante]],Vendedores[],2,FALSE)</f>
        <v>Paita</v>
      </c>
      <c r="F3712" t="str">
        <f>VLOOKUP(Ventas[[#This Row],[CódigoProducto]],Productos[[CódigoProducto]:[Costo de venta]],2,FALSE)</f>
        <v>Samsung Galaxy A20</v>
      </c>
      <c r="G3712">
        <f>VLOOKUP(Ventas[[#This Row],[CódigoProducto]],Productos[[CódigoProducto]:[Costo de venta]],3,FALSE)</f>
        <v>1725</v>
      </c>
      <c r="H3712">
        <f>VLOOKUP(Ventas[[#This Row],[CódigoProducto]],Productos[[CódigoProducto]:[Costo de venta]],4,FALSE)</f>
        <v>1500</v>
      </c>
    </row>
    <row r="3713" spans="1:8" ht="15.6" thickTop="1" thickBot="1" x14ac:dyDescent="0.35">
      <c r="A3713" s="1">
        <v>41983</v>
      </c>
      <c r="B3713" s="13" t="s">
        <v>41</v>
      </c>
      <c r="C3713" t="s">
        <v>18</v>
      </c>
      <c r="D3713">
        <v>3</v>
      </c>
      <c r="E3713" t="str">
        <f>VLOOKUP(Ventas[[#This Row],[Representante]],Vendedores[],2,FALSE)</f>
        <v>Chincha</v>
      </c>
      <c r="F3713" t="str">
        <f>VLOOKUP(Ventas[[#This Row],[CódigoProducto]],Productos[[CódigoProducto]:[Costo de venta]],2,FALSE)</f>
        <v>Apple iPhone 6</v>
      </c>
      <c r="G3713">
        <f>VLOOKUP(Ventas[[#This Row],[CódigoProducto]],Productos[[CódigoProducto]:[Costo de venta]],3,FALSE)</f>
        <v>1312.5</v>
      </c>
      <c r="H3713">
        <f>VLOOKUP(Ventas[[#This Row],[CódigoProducto]],Productos[[CódigoProducto]:[Costo de venta]],4,FALSE)</f>
        <v>1250</v>
      </c>
    </row>
    <row r="3714" spans="1:8" ht="15.6" thickTop="1" thickBot="1" x14ac:dyDescent="0.35">
      <c r="A3714" s="1">
        <v>41983</v>
      </c>
      <c r="B3714" s="13" t="s">
        <v>90</v>
      </c>
      <c r="C3714" t="s">
        <v>16</v>
      </c>
      <c r="D3714">
        <v>2</v>
      </c>
      <c r="E3714" t="str">
        <f>VLOOKUP(Ventas[[#This Row],[Representante]],Vendedores[],2,FALSE)</f>
        <v>Chimbote</v>
      </c>
      <c r="F3714" t="str">
        <f>VLOOKUP(Ventas[[#This Row],[CódigoProducto]],Productos[[CódigoProducto]:[Costo de venta]],2,FALSE)</f>
        <v>Huawei Nexus 6P</v>
      </c>
      <c r="G3714">
        <f>VLOOKUP(Ventas[[#This Row],[CódigoProducto]],Productos[[CódigoProducto]:[Costo de venta]],3,FALSE)</f>
        <v>1624</v>
      </c>
      <c r="H3714">
        <f>VLOOKUP(Ventas[[#This Row],[CódigoProducto]],Productos[[CódigoProducto]:[Costo de venta]],4,FALSE)</f>
        <v>1450</v>
      </c>
    </row>
    <row r="3715" spans="1:8" ht="15.6" thickTop="1" thickBot="1" x14ac:dyDescent="0.35">
      <c r="A3715" s="1">
        <v>41983</v>
      </c>
      <c r="B3715" s="13" t="s">
        <v>91</v>
      </c>
      <c r="C3715" t="s">
        <v>23</v>
      </c>
      <c r="D3715">
        <v>3</v>
      </c>
      <c r="E3715" t="str">
        <f>VLOOKUP(Ventas[[#This Row],[Representante]],Vendedores[],2,FALSE)</f>
        <v>Ica</v>
      </c>
      <c r="F3715" t="str">
        <f>VLOOKUP(Ventas[[#This Row],[CódigoProducto]],Productos[[CódigoProducto]:[Costo de venta]],2,FALSE)</f>
        <v>Samsung Galaxy J7</v>
      </c>
      <c r="G3715">
        <f>VLOOKUP(Ventas[[#This Row],[CódigoProducto]],Productos[[CódigoProducto]:[Costo de venta]],3,FALSE)</f>
        <v>2016.5</v>
      </c>
      <c r="H3715">
        <f>VLOOKUP(Ventas[[#This Row],[CódigoProducto]],Productos[[CódigoProducto]:[Costo de venta]],4,FALSE)</f>
        <v>1850</v>
      </c>
    </row>
    <row r="3716" spans="1:8" ht="15.6" thickTop="1" thickBot="1" x14ac:dyDescent="0.35">
      <c r="A3716" s="1">
        <v>41983</v>
      </c>
      <c r="B3716" s="13" t="s">
        <v>42</v>
      </c>
      <c r="C3716" t="s">
        <v>21</v>
      </c>
      <c r="D3716">
        <v>2</v>
      </c>
      <c r="E3716" t="str">
        <f>VLOOKUP(Ventas[[#This Row],[Representante]],Vendedores[],2,FALSE)</f>
        <v>Huánuco</v>
      </c>
      <c r="F3716" t="str">
        <f>VLOOKUP(Ventas[[#This Row],[CódigoProducto]],Productos[[CódigoProducto]:[Costo de venta]],2,FALSE)</f>
        <v>BLU Studio X8</v>
      </c>
      <c r="G3716">
        <f>VLOOKUP(Ventas[[#This Row],[CódigoProducto]],Productos[[CódigoProducto]:[Costo de venta]],3,FALSE)</f>
        <v>1012</v>
      </c>
      <c r="H3716">
        <f>VLOOKUP(Ventas[[#This Row],[CódigoProducto]],Productos[[CódigoProducto]:[Costo de venta]],4,FALSE)</f>
        <v>920</v>
      </c>
    </row>
    <row r="3717" spans="1:8" ht="15.6" thickTop="1" thickBot="1" x14ac:dyDescent="0.35">
      <c r="A3717" s="1">
        <v>41983</v>
      </c>
      <c r="B3717" s="13" t="s">
        <v>92</v>
      </c>
      <c r="C3717" t="s">
        <v>19</v>
      </c>
      <c r="D3717">
        <v>2</v>
      </c>
      <c r="E3717" t="str">
        <f>VLOOKUP(Ventas[[#This Row],[Representante]],Vendedores[],2,FALSE)</f>
        <v>Arequipa</v>
      </c>
      <c r="F3717" t="str">
        <f>VLOOKUP(Ventas[[#This Row],[CódigoProducto]],Productos[[CódigoProducto]:[Costo de venta]],2,FALSE)</f>
        <v>ASUS ZenFone 3</v>
      </c>
      <c r="G3717">
        <f>VLOOKUP(Ventas[[#This Row],[CódigoProducto]],Productos[[CódigoProducto]:[Costo de venta]],3,FALSE)</f>
        <v>2013</v>
      </c>
      <c r="H3717">
        <f>VLOOKUP(Ventas[[#This Row],[CódigoProducto]],Productos[[CódigoProducto]:[Costo de venta]],4,FALSE)</f>
        <v>1650</v>
      </c>
    </row>
    <row r="3718" spans="1:8" ht="15.6" thickTop="1" thickBot="1" x14ac:dyDescent="0.35">
      <c r="A3718" s="1">
        <v>41983</v>
      </c>
      <c r="B3718" s="13" t="s">
        <v>93</v>
      </c>
      <c r="C3718" t="s">
        <v>18</v>
      </c>
      <c r="D3718">
        <v>1</v>
      </c>
      <c r="E3718" t="str">
        <f>VLOOKUP(Ventas[[#This Row],[Representante]],Vendedores[],2,FALSE)</f>
        <v>Cajamarca</v>
      </c>
      <c r="F3718" t="str">
        <f>VLOOKUP(Ventas[[#This Row],[CódigoProducto]],Productos[[CódigoProducto]:[Costo de venta]],2,FALSE)</f>
        <v>Apple iPhone 6</v>
      </c>
      <c r="G3718">
        <f>VLOOKUP(Ventas[[#This Row],[CódigoProducto]],Productos[[CódigoProducto]:[Costo de venta]],3,FALSE)</f>
        <v>1312.5</v>
      </c>
      <c r="H3718">
        <f>VLOOKUP(Ventas[[#This Row],[CódigoProducto]],Productos[[CódigoProducto]:[Costo de venta]],4,FALSE)</f>
        <v>1250</v>
      </c>
    </row>
    <row r="3719" spans="1:8" ht="15.6" thickTop="1" thickBot="1" x14ac:dyDescent="0.35">
      <c r="A3719" s="1">
        <v>41983</v>
      </c>
      <c r="B3719" s="13" t="s">
        <v>35</v>
      </c>
      <c r="C3719" t="s">
        <v>19</v>
      </c>
      <c r="D3719">
        <v>3</v>
      </c>
      <c r="E3719" t="str">
        <f>VLOOKUP(Ventas[[#This Row],[Representante]],Vendedores[],2,FALSE)</f>
        <v>Huancayo</v>
      </c>
      <c r="F3719" t="str">
        <f>VLOOKUP(Ventas[[#This Row],[CódigoProducto]],Productos[[CódigoProducto]:[Costo de venta]],2,FALSE)</f>
        <v>ASUS ZenFone 3</v>
      </c>
      <c r="G3719">
        <f>VLOOKUP(Ventas[[#This Row],[CódigoProducto]],Productos[[CódigoProducto]:[Costo de venta]],3,FALSE)</f>
        <v>2013</v>
      </c>
      <c r="H3719">
        <f>VLOOKUP(Ventas[[#This Row],[CódigoProducto]],Productos[[CódigoProducto]:[Costo de venta]],4,FALSE)</f>
        <v>1650</v>
      </c>
    </row>
    <row r="3720" spans="1:8" ht="15.6" thickTop="1" thickBot="1" x14ac:dyDescent="0.35">
      <c r="A3720" s="1">
        <v>41983</v>
      </c>
      <c r="B3720" s="13" t="s">
        <v>94</v>
      </c>
      <c r="C3720" t="s">
        <v>14</v>
      </c>
      <c r="D3720">
        <v>7</v>
      </c>
      <c r="E3720" t="str">
        <f>VLOOKUP(Ventas[[#This Row],[Representante]],Vendedores[],2,FALSE)</f>
        <v>Piura</v>
      </c>
      <c r="F3720" t="str">
        <f>VLOOKUP(Ventas[[#This Row],[CódigoProducto]],Productos[[CódigoProducto]:[Costo de venta]],2,FALSE)</f>
        <v>Samsung Galaxy A20</v>
      </c>
      <c r="G3720">
        <f>VLOOKUP(Ventas[[#This Row],[CódigoProducto]],Productos[[CódigoProducto]:[Costo de venta]],3,FALSE)</f>
        <v>1725</v>
      </c>
      <c r="H3720">
        <f>VLOOKUP(Ventas[[#This Row],[CódigoProducto]],Productos[[CódigoProducto]:[Costo de venta]],4,FALSE)</f>
        <v>1500</v>
      </c>
    </row>
    <row r="3721" spans="1:8" ht="15.6" thickTop="1" thickBot="1" x14ac:dyDescent="0.35">
      <c r="A3721" s="1">
        <v>41983</v>
      </c>
      <c r="B3721" s="13" t="s">
        <v>95</v>
      </c>
      <c r="C3721" t="s">
        <v>16</v>
      </c>
      <c r="D3721">
        <v>3</v>
      </c>
      <c r="E3721" t="str">
        <f>VLOOKUP(Ventas[[#This Row],[Representante]],Vendedores[],2,FALSE)</f>
        <v>Chepén</v>
      </c>
      <c r="F3721" t="str">
        <f>VLOOKUP(Ventas[[#This Row],[CódigoProducto]],Productos[[CódigoProducto]:[Costo de venta]],2,FALSE)</f>
        <v>Huawei Nexus 6P</v>
      </c>
      <c r="G3721">
        <f>VLOOKUP(Ventas[[#This Row],[CódigoProducto]],Productos[[CódigoProducto]:[Costo de venta]],3,FALSE)</f>
        <v>1624</v>
      </c>
      <c r="H3721">
        <f>VLOOKUP(Ventas[[#This Row],[CódigoProducto]],Productos[[CódigoProducto]:[Costo de venta]],4,FALSE)</f>
        <v>1450</v>
      </c>
    </row>
    <row r="3722" spans="1:8" ht="15.6" thickTop="1" thickBot="1" x14ac:dyDescent="0.35">
      <c r="A3722" s="1">
        <v>41983</v>
      </c>
      <c r="B3722" s="13" t="s">
        <v>96</v>
      </c>
      <c r="C3722" t="s">
        <v>17</v>
      </c>
      <c r="D3722">
        <v>3</v>
      </c>
      <c r="E3722" t="str">
        <f>VLOOKUP(Ventas[[#This Row],[Representante]],Vendedores[],2,FALSE)</f>
        <v>Juliaca</v>
      </c>
      <c r="F3722" t="str">
        <f>VLOOKUP(Ventas[[#This Row],[CódigoProducto]],Productos[[CódigoProducto]:[Costo de venta]],2,FALSE)</f>
        <v>BLU Advance 5.0</v>
      </c>
      <c r="G3722">
        <f>VLOOKUP(Ventas[[#This Row],[CódigoProducto]],Productos[[CódigoProducto]:[Costo de venta]],3,FALSE)</f>
        <v>1620</v>
      </c>
      <c r="H3722">
        <f>VLOOKUP(Ventas[[#This Row],[CódigoProducto]],Productos[[CódigoProducto]:[Costo de venta]],4,FALSE)</f>
        <v>1350</v>
      </c>
    </row>
    <row r="3723" spans="1:8" ht="15.6" thickTop="1" thickBot="1" x14ac:dyDescent="0.35">
      <c r="A3723" s="1">
        <v>41983</v>
      </c>
      <c r="B3723" s="13" t="s">
        <v>97</v>
      </c>
      <c r="C3723" t="s">
        <v>14</v>
      </c>
      <c r="D3723">
        <v>1</v>
      </c>
      <c r="E3723" t="str">
        <f>VLOOKUP(Ventas[[#This Row],[Representante]],Vendedores[],2,FALSE)</f>
        <v>Pucallpa</v>
      </c>
      <c r="F3723" t="str">
        <f>VLOOKUP(Ventas[[#This Row],[CódigoProducto]],Productos[[CódigoProducto]:[Costo de venta]],2,FALSE)</f>
        <v>Samsung Galaxy A20</v>
      </c>
      <c r="G3723">
        <f>VLOOKUP(Ventas[[#This Row],[CódigoProducto]],Productos[[CódigoProducto]:[Costo de venta]],3,FALSE)</f>
        <v>1725</v>
      </c>
      <c r="H3723">
        <f>VLOOKUP(Ventas[[#This Row],[CódigoProducto]],Productos[[CódigoProducto]:[Costo de venta]],4,FALSE)</f>
        <v>1500</v>
      </c>
    </row>
    <row r="3724" spans="1:8" ht="15.6" thickTop="1" thickBot="1" x14ac:dyDescent="0.35">
      <c r="A3724" s="1">
        <v>41983</v>
      </c>
      <c r="B3724" s="13" t="s">
        <v>98</v>
      </c>
      <c r="C3724" t="s">
        <v>20</v>
      </c>
      <c r="D3724">
        <v>3</v>
      </c>
      <c r="E3724" t="str">
        <f>VLOOKUP(Ventas[[#This Row],[Representante]],Vendedores[],2,FALSE)</f>
        <v>Lima</v>
      </c>
      <c r="F3724" t="str">
        <f>VLOOKUP(Ventas[[#This Row],[CódigoProducto]],Productos[[CódigoProducto]:[Costo de venta]],2,FALSE)</f>
        <v>ALCATEL OneTouch</v>
      </c>
      <c r="G3724">
        <f>VLOOKUP(Ventas[[#This Row],[CódigoProducto]],Productos[[CódigoProducto]:[Costo de venta]],3,FALSE)</f>
        <v>1020</v>
      </c>
      <c r="H3724">
        <f>VLOOKUP(Ventas[[#This Row],[CódigoProducto]],Productos[[CódigoProducto]:[Costo de venta]],4,FALSE)</f>
        <v>850</v>
      </c>
    </row>
    <row r="3725" spans="1:8" ht="15.6" thickTop="1" thickBot="1" x14ac:dyDescent="0.35">
      <c r="A3725" s="1">
        <v>41983</v>
      </c>
      <c r="B3725" s="13" t="s">
        <v>99</v>
      </c>
      <c r="C3725" t="s">
        <v>15</v>
      </c>
      <c r="D3725">
        <v>1</v>
      </c>
      <c r="E3725" t="str">
        <f>VLOOKUP(Ventas[[#This Row],[Representante]],Vendedores[],2,FALSE)</f>
        <v>Chiclayo</v>
      </c>
      <c r="F3725" t="str">
        <f>VLOOKUP(Ventas[[#This Row],[CódigoProducto]],Productos[[CódigoProducto]:[Costo de venta]],2,FALSE)</f>
        <v>Moto G Plus</v>
      </c>
      <c r="G3725">
        <f>VLOOKUP(Ventas[[#This Row],[CódigoProducto]],Productos[[CódigoProducto]:[Costo de venta]],3,FALSE)</f>
        <v>2376</v>
      </c>
      <c r="H3725">
        <f>VLOOKUP(Ventas[[#This Row],[CódigoProducto]],Productos[[CódigoProducto]:[Costo de venta]],4,FALSE)</f>
        <v>2200</v>
      </c>
    </row>
    <row r="3726" spans="1:8" ht="15.6" thickTop="1" thickBot="1" x14ac:dyDescent="0.35">
      <c r="A3726" s="1">
        <v>41983</v>
      </c>
      <c r="B3726" s="13" t="s">
        <v>100</v>
      </c>
      <c r="C3726" t="s">
        <v>24</v>
      </c>
      <c r="D3726">
        <v>2</v>
      </c>
      <c r="E3726" t="str">
        <f>VLOOKUP(Ventas[[#This Row],[Representante]],Vendedores[],2,FALSE)</f>
        <v>Cerro de Pasco</v>
      </c>
      <c r="F3726" t="str">
        <f>VLOOKUP(Ventas[[#This Row],[CódigoProducto]],Productos[[CódigoProducto]:[Costo de venta]],2,FALSE)</f>
        <v>Samsung Galaxy S5</v>
      </c>
      <c r="G3726">
        <f>VLOOKUP(Ventas[[#This Row],[CódigoProducto]],Productos[[CódigoProducto]:[Costo de venta]],3,FALSE)</f>
        <v>2167.1999999999998</v>
      </c>
      <c r="H3726">
        <f>VLOOKUP(Ventas[[#This Row],[CódigoProducto]],Productos[[CódigoProducto]:[Costo de venta]],4,FALSE)</f>
        <v>1720</v>
      </c>
    </row>
    <row r="3727" spans="1:8" ht="15.6" thickTop="1" thickBot="1" x14ac:dyDescent="0.35">
      <c r="A3727" s="1">
        <v>41983</v>
      </c>
      <c r="B3727" s="13" t="s">
        <v>101</v>
      </c>
      <c r="C3727" t="s">
        <v>21</v>
      </c>
      <c r="D3727">
        <v>2</v>
      </c>
      <c r="E3727" t="str">
        <f>VLOOKUP(Ventas[[#This Row],[Representante]],Vendedores[],2,FALSE)</f>
        <v>Cañete</v>
      </c>
      <c r="F3727" t="str">
        <f>VLOOKUP(Ventas[[#This Row],[CódigoProducto]],Productos[[CódigoProducto]:[Costo de venta]],2,FALSE)</f>
        <v>BLU Studio X8</v>
      </c>
      <c r="G3727">
        <f>VLOOKUP(Ventas[[#This Row],[CódigoProducto]],Productos[[CódigoProducto]:[Costo de venta]],3,FALSE)</f>
        <v>1012</v>
      </c>
      <c r="H3727">
        <f>VLOOKUP(Ventas[[#This Row],[CódigoProducto]],Productos[[CódigoProducto]:[Costo de venta]],4,FALSE)</f>
        <v>920</v>
      </c>
    </row>
    <row r="3728" spans="1:8" ht="15.6" thickTop="1" thickBot="1" x14ac:dyDescent="0.35">
      <c r="A3728" s="1">
        <v>41983</v>
      </c>
      <c r="B3728" s="13" t="s">
        <v>102</v>
      </c>
      <c r="C3728" t="s">
        <v>17</v>
      </c>
      <c r="D3728">
        <v>1</v>
      </c>
      <c r="E3728" t="str">
        <f>VLOOKUP(Ventas[[#This Row],[Representante]],Vendedores[],2,FALSE)</f>
        <v>Moyobamba</v>
      </c>
      <c r="F3728" t="str">
        <f>VLOOKUP(Ventas[[#This Row],[CódigoProducto]],Productos[[CódigoProducto]:[Costo de venta]],2,FALSE)</f>
        <v>BLU Advance 5.0</v>
      </c>
      <c r="G3728">
        <f>VLOOKUP(Ventas[[#This Row],[CódigoProducto]],Productos[[CódigoProducto]:[Costo de venta]],3,FALSE)</f>
        <v>1620</v>
      </c>
      <c r="H3728">
        <f>VLOOKUP(Ventas[[#This Row],[CódigoProducto]],Productos[[CódigoProducto]:[Costo de venta]],4,FALSE)</f>
        <v>1350</v>
      </c>
    </row>
    <row r="3729" spans="1:8" ht="15.6" thickTop="1" thickBot="1" x14ac:dyDescent="0.35">
      <c r="A3729" s="1">
        <v>41983</v>
      </c>
      <c r="B3729" s="13" t="s">
        <v>53</v>
      </c>
      <c r="C3729" t="s">
        <v>23</v>
      </c>
      <c r="D3729">
        <v>1</v>
      </c>
      <c r="E3729" t="str">
        <f>VLOOKUP(Ventas[[#This Row],[Representante]],Vendedores[],2,FALSE)</f>
        <v>Arequipa</v>
      </c>
      <c r="F3729" t="str">
        <f>VLOOKUP(Ventas[[#This Row],[CódigoProducto]],Productos[[CódigoProducto]:[Costo de venta]],2,FALSE)</f>
        <v>Samsung Galaxy J7</v>
      </c>
      <c r="G3729">
        <f>VLOOKUP(Ventas[[#This Row],[CódigoProducto]],Productos[[CódigoProducto]:[Costo de venta]],3,FALSE)</f>
        <v>2016.5</v>
      </c>
      <c r="H3729">
        <f>VLOOKUP(Ventas[[#This Row],[CódigoProducto]],Productos[[CódigoProducto]:[Costo de venta]],4,FALSE)</f>
        <v>1850</v>
      </c>
    </row>
    <row r="3730" spans="1:8" ht="15.6" thickTop="1" thickBot="1" x14ac:dyDescent="0.35">
      <c r="A3730" s="1">
        <v>41983</v>
      </c>
      <c r="B3730" s="13" t="s">
        <v>50</v>
      </c>
      <c r="C3730" t="s">
        <v>14</v>
      </c>
      <c r="D3730">
        <v>3</v>
      </c>
      <c r="E3730" t="str">
        <f>VLOOKUP(Ventas[[#This Row],[Representante]],Vendedores[],2,FALSE)</f>
        <v>Cajamarca</v>
      </c>
      <c r="F3730" t="str">
        <f>VLOOKUP(Ventas[[#This Row],[CódigoProducto]],Productos[[CódigoProducto]:[Costo de venta]],2,FALSE)</f>
        <v>Samsung Galaxy A20</v>
      </c>
      <c r="G3730">
        <f>VLOOKUP(Ventas[[#This Row],[CódigoProducto]],Productos[[CódigoProducto]:[Costo de venta]],3,FALSE)</f>
        <v>1725</v>
      </c>
      <c r="H3730">
        <f>VLOOKUP(Ventas[[#This Row],[CódigoProducto]],Productos[[CódigoProducto]:[Costo de venta]],4,FALSE)</f>
        <v>1500</v>
      </c>
    </row>
    <row r="3731" spans="1:8" ht="15.6" thickTop="1" thickBot="1" x14ac:dyDescent="0.35">
      <c r="A3731" s="1">
        <v>41983</v>
      </c>
      <c r="B3731" s="13" t="s">
        <v>34</v>
      </c>
      <c r="C3731" t="s">
        <v>22</v>
      </c>
      <c r="D3731">
        <v>3</v>
      </c>
      <c r="E3731" t="str">
        <f>VLOOKUP(Ventas[[#This Row],[Representante]],Vendedores[],2,FALSE)</f>
        <v>Ica</v>
      </c>
      <c r="F3731" t="str">
        <f>VLOOKUP(Ventas[[#This Row],[CódigoProducto]],Productos[[CódigoProducto]:[Costo de venta]],2,FALSE)</f>
        <v>Samsung Galaxy S69</v>
      </c>
      <c r="G3731">
        <f>VLOOKUP(Ventas[[#This Row],[CódigoProducto]],Productos[[CódigoProducto]:[Costo de venta]],3,FALSE)</f>
        <v>998.4</v>
      </c>
      <c r="H3731">
        <f>VLOOKUP(Ventas[[#This Row],[CódigoProducto]],Productos[[CódigoProducto]:[Costo de venta]],4,FALSE)</f>
        <v>960</v>
      </c>
    </row>
    <row r="3732" spans="1:8" ht="15.6" thickTop="1" thickBot="1" x14ac:dyDescent="0.35">
      <c r="A3732" s="1">
        <v>41983</v>
      </c>
      <c r="B3732" s="13" t="s">
        <v>32</v>
      </c>
      <c r="C3732" t="s">
        <v>22</v>
      </c>
      <c r="D3732">
        <v>1</v>
      </c>
      <c r="E3732" t="str">
        <f>VLOOKUP(Ventas[[#This Row],[Representante]],Vendedores[],2,FALSE)</f>
        <v>Trujillo</v>
      </c>
      <c r="F3732" t="str">
        <f>VLOOKUP(Ventas[[#This Row],[CódigoProducto]],Productos[[CódigoProducto]:[Costo de venta]],2,FALSE)</f>
        <v>Samsung Galaxy S69</v>
      </c>
      <c r="G3732">
        <f>VLOOKUP(Ventas[[#This Row],[CódigoProducto]],Productos[[CódigoProducto]:[Costo de venta]],3,FALSE)</f>
        <v>998.4</v>
      </c>
      <c r="H3732">
        <f>VLOOKUP(Ventas[[#This Row],[CódigoProducto]],Productos[[CódigoProducto]:[Costo de venta]],4,FALSE)</f>
        <v>960</v>
      </c>
    </row>
    <row r="3733" spans="1:8" ht="15.6" thickTop="1" thickBot="1" x14ac:dyDescent="0.35">
      <c r="A3733" s="1">
        <v>41983</v>
      </c>
      <c r="B3733" s="13" t="s">
        <v>59</v>
      </c>
      <c r="C3733" t="s">
        <v>17</v>
      </c>
      <c r="D3733">
        <v>1</v>
      </c>
      <c r="E3733" t="str">
        <f>VLOOKUP(Ventas[[#This Row],[Representante]],Vendedores[],2,FALSE)</f>
        <v>Huaral</v>
      </c>
      <c r="F3733" t="str">
        <f>VLOOKUP(Ventas[[#This Row],[CódigoProducto]],Productos[[CódigoProducto]:[Costo de venta]],2,FALSE)</f>
        <v>BLU Advance 5.0</v>
      </c>
      <c r="G3733">
        <f>VLOOKUP(Ventas[[#This Row],[CódigoProducto]],Productos[[CódigoProducto]:[Costo de venta]],3,FALSE)</f>
        <v>1620</v>
      </c>
      <c r="H3733">
        <f>VLOOKUP(Ventas[[#This Row],[CódigoProducto]],Productos[[CódigoProducto]:[Costo de venta]],4,FALSE)</f>
        <v>1350</v>
      </c>
    </row>
    <row r="3734" spans="1:8" ht="15.6" thickTop="1" thickBot="1" x14ac:dyDescent="0.35">
      <c r="A3734" s="1">
        <v>41984</v>
      </c>
      <c r="B3734" s="13" t="s">
        <v>37</v>
      </c>
      <c r="C3734" t="s">
        <v>15</v>
      </c>
      <c r="D3734">
        <v>2</v>
      </c>
      <c r="E3734" t="str">
        <f>VLOOKUP(Ventas[[#This Row],[Representante]],Vendedores[],2,FALSE)</f>
        <v>Chiclayo</v>
      </c>
      <c r="F3734" t="str">
        <f>VLOOKUP(Ventas[[#This Row],[CódigoProducto]],Productos[[CódigoProducto]:[Costo de venta]],2,FALSE)</f>
        <v>Moto G Plus</v>
      </c>
      <c r="G3734">
        <f>VLOOKUP(Ventas[[#This Row],[CódigoProducto]],Productos[[CódigoProducto]:[Costo de venta]],3,FALSE)</f>
        <v>2376</v>
      </c>
      <c r="H3734">
        <f>VLOOKUP(Ventas[[#This Row],[CódigoProducto]],Productos[[CódigoProducto]:[Costo de venta]],4,FALSE)</f>
        <v>2200</v>
      </c>
    </row>
    <row r="3735" spans="1:8" ht="15.6" thickTop="1" thickBot="1" x14ac:dyDescent="0.35">
      <c r="A3735" s="1">
        <v>41984</v>
      </c>
      <c r="B3735" s="13" t="s">
        <v>38</v>
      </c>
      <c r="C3735" t="s">
        <v>21</v>
      </c>
      <c r="D3735">
        <v>3</v>
      </c>
      <c r="E3735" t="str">
        <f>VLOOKUP(Ventas[[#This Row],[Representante]],Vendedores[],2,FALSE)</f>
        <v>Catacaos</v>
      </c>
      <c r="F3735" t="str">
        <f>VLOOKUP(Ventas[[#This Row],[CódigoProducto]],Productos[[CódigoProducto]:[Costo de venta]],2,FALSE)</f>
        <v>BLU Studio X8</v>
      </c>
      <c r="G3735">
        <f>VLOOKUP(Ventas[[#This Row],[CódigoProducto]],Productos[[CódigoProducto]:[Costo de venta]],3,FALSE)</f>
        <v>1012</v>
      </c>
      <c r="H3735">
        <f>VLOOKUP(Ventas[[#This Row],[CódigoProducto]],Productos[[CódigoProducto]:[Costo de venta]],4,FALSE)</f>
        <v>920</v>
      </c>
    </row>
    <row r="3736" spans="1:8" ht="15.6" thickTop="1" thickBot="1" x14ac:dyDescent="0.35">
      <c r="A3736" s="1">
        <v>41984</v>
      </c>
      <c r="B3736" s="13" t="s">
        <v>43</v>
      </c>
      <c r="C3736" t="s">
        <v>15</v>
      </c>
      <c r="D3736">
        <v>2</v>
      </c>
      <c r="E3736" t="str">
        <f>VLOOKUP(Ventas[[#This Row],[Representante]],Vendedores[],2,FALSE)</f>
        <v>Huancayo</v>
      </c>
      <c r="F3736" t="str">
        <f>VLOOKUP(Ventas[[#This Row],[CódigoProducto]],Productos[[CódigoProducto]:[Costo de venta]],2,FALSE)</f>
        <v>Moto G Plus</v>
      </c>
      <c r="G3736">
        <f>VLOOKUP(Ventas[[#This Row],[CódigoProducto]],Productos[[CódigoProducto]:[Costo de venta]],3,FALSE)</f>
        <v>2376</v>
      </c>
      <c r="H3736">
        <f>VLOOKUP(Ventas[[#This Row],[CódigoProducto]],Productos[[CódigoProducto]:[Costo de venta]],4,FALSE)</f>
        <v>2200</v>
      </c>
    </row>
    <row r="3737" spans="1:8" ht="15.6" thickTop="1" thickBot="1" x14ac:dyDescent="0.35">
      <c r="A3737" s="1">
        <v>41984</v>
      </c>
      <c r="B3737" s="13" t="s">
        <v>49</v>
      </c>
      <c r="C3737" t="s">
        <v>14</v>
      </c>
      <c r="D3737">
        <v>4</v>
      </c>
      <c r="E3737" t="str">
        <f>VLOOKUP(Ventas[[#This Row],[Representante]],Vendedores[],2,FALSE)</f>
        <v>Piura</v>
      </c>
      <c r="F3737" t="str">
        <f>VLOOKUP(Ventas[[#This Row],[CódigoProducto]],Productos[[CódigoProducto]:[Costo de venta]],2,FALSE)</f>
        <v>Samsung Galaxy A20</v>
      </c>
      <c r="G3737">
        <f>VLOOKUP(Ventas[[#This Row],[CódigoProducto]],Productos[[CódigoProducto]:[Costo de venta]],3,FALSE)</f>
        <v>1725</v>
      </c>
      <c r="H3737">
        <f>VLOOKUP(Ventas[[#This Row],[CódigoProducto]],Productos[[CódigoProducto]:[Costo de venta]],4,FALSE)</f>
        <v>1500</v>
      </c>
    </row>
    <row r="3738" spans="1:8" ht="15.6" thickTop="1" thickBot="1" x14ac:dyDescent="0.35">
      <c r="A3738" s="1">
        <v>41984</v>
      </c>
      <c r="B3738" s="13" t="s">
        <v>40</v>
      </c>
      <c r="C3738" t="s">
        <v>24</v>
      </c>
      <c r="D3738">
        <v>2</v>
      </c>
      <c r="E3738" t="str">
        <f>VLOOKUP(Ventas[[#This Row],[Representante]],Vendedores[],2,FALSE)</f>
        <v>Iquitos</v>
      </c>
      <c r="F3738" t="str">
        <f>VLOOKUP(Ventas[[#This Row],[CódigoProducto]],Productos[[CódigoProducto]:[Costo de venta]],2,FALSE)</f>
        <v>Samsung Galaxy S5</v>
      </c>
      <c r="G3738">
        <f>VLOOKUP(Ventas[[#This Row],[CódigoProducto]],Productos[[CódigoProducto]:[Costo de venta]],3,FALSE)</f>
        <v>2167.1999999999998</v>
      </c>
      <c r="H3738">
        <f>VLOOKUP(Ventas[[#This Row],[CódigoProducto]],Productos[[CódigoProducto]:[Costo de venta]],4,FALSE)</f>
        <v>1720</v>
      </c>
    </row>
    <row r="3739" spans="1:8" ht="15.6" thickTop="1" thickBot="1" x14ac:dyDescent="0.35">
      <c r="A3739" s="1">
        <v>41984</v>
      </c>
      <c r="B3739" s="13" t="s">
        <v>39</v>
      </c>
      <c r="C3739" t="s">
        <v>17</v>
      </c>
      <c r="D3739">
        <v>1</v>
      </c>
      <c r="E3739" t="str">
        <f>VLOOKUP(Ventas[[#This Row],[Representante]],Vendedores[],2,FALSE)</f>
        <v>Tacna</v>
      </c>
      <c r="F3739" t="str">
        <f>VLOOKUP(Ventas[[#This Row],[CódigoProducto]],Productos[[CódigoProducto]:[Costo de venta]],2,FALSE)</f>
        <v>BLU Advance 5.0</v>
      </c>
      <c r="G3739">
        <f>VLOOKUP(Ventas[[#This Row],[CódigoProducto]],Productos[[CódigoProducto]:[Costo de venta]],3,FALSE)</f>
        <v>1620</v>
      </c>
      <c r="H3739">
        <f>VLOOKUP(Ventas[[#This Row],[CódigoProducto]],Productos[[CódigoProducto]:[Costo de venta]],4,FALSE)</f>
        <v>1350</v>
      </c>
    </row>
    <row r="3740" spans="1:8" ht="15.6" thickTop="1" thickBot="1" x14ac:dyDescent="0.35">
      <c r="A3740" s="1">
        <v>41984</v>
      </c>
      <c r="B3740" s="13" t="s">
        <v>48</v>
      </c>
      <c r="C3740" t="s">
        <v>21</v>
      </c>
      <c r="D3740">
        <v>3</v>
      </c>
      <c r="E3740" t="str">
        <f>VLOOKUP(Ventas[[#This Row],[Representante]],Vendedores[],2,FALSE)</f>
        <v>Cusco</v>
      </c>
      <c r="F3740" t="str">
        <f>VLOOKUP(Ventas[[#This Row],[CódigoProducto]],Productos[[CódigoProducto]:[Costo de venta]],2,FALSE)</f>
        <v>BLU Studio X8</v>
      </c>
      <c r="G3740">
        <f>VLOOKUP(Ventas[[#This Row],[CódigoProducto]],Productos[[CódigoProducto]:[Costo de venta]],3,FALSE)</f>
        <v>1012</v>
      </c>
      <c r="H3740">
        <f>VLOOKUP(Ventas[[#This Row],[CódigoProducto]],Productos[[CódigoProducto]:[Costo de venta]],4,FALSE)</f>
        <v>920</v>
      </c>
    </row>
    <row r="3741" spans="1:8" ht="15.6" thickTop="1" thickBot="1" x14ac:dyDescent="0.35">
      <c r="A3741" s="1">
        <v>41984</v>
      </c>
      <c r="B3741" s="13" t="s">
        <v>47</v>
      </c>
      <c r="C3741" t="s">
        <v>14</v>
      </c>
      <c r="D3741">
        <v>3</v>
      </c>
      <c r="E3741" t="str">
        <f>VLOOKUP(Ventas[[#This Row],[Representante]],Vendedores[],2,FALSE)</f>
        <v>Chimbote</v>
      </c>
      <c r="F3741" t="str">
        <f>VLOOKUP(Ventas[[#This Row],[CódigoProducto]],Productos[[CódigoProducto]:[Costo de venta]],2,FALSE)</f>
        <v>Samsung Galaxy A20</v>
      </c>
      <c r="G3741">
        <f>VLOOKUP(Ventas[[#This Row],[CódigoProducto]],Productos[[CódigoProducto]:[Costo de venta]],3,FALSE)</f>
        <v>1725</v>
      </c>
      <c r="H3741">
        <f>VLOOKUP(Ventas[[#This Row],[CódigoProducto]],Productos[[CódigoProducto]:[Costo de venta]],4,FALSE)</f>
        <v>1500</v>
      </c>
    </row>
    <row r="3742" spans="1:8" ht="15.6" thickTop="1" thickBot="1" x14ac:dyDescent="0.35">
      <c r="A3742" s="1">
        <v>41984</v>
      </c>
      <c r="B3742" s="13" t="s">
        <v>56</v>
      </c>
      <c r="C3742" t="s">
        <v>17</v>
      </c>
      <c r="D3742">
        <v>2</v>
      </c>
      <c r="E3742" t="str">
        <f>VLOOKUP(Ventas[[#This Row],[Representante]],Vendedores[],2,FALSE)</f>
        <v>Juliaca</v>
      </c>
      <c r="F3742" t="str">
        <f>VLOOKUP(Ventas[[#This Row],[CódigoProducto]],Productos[[CódigoProducto]:[Costo de venta]],2,FALSE)</f>
        <v>BLU Advance 5.0</v>
      </c>
      <c r="G3742">
        <f>VLOOKUP(Ventas[[#This Row],[CódigoProducto]],Productos[[CódigoProducto]:[Costo de venta]],3,FALSE)</f>
        <v>1620</v>
      </c>
      <c r="H3742">
        <f>VLOOKUP(Ventas[[#This Row],[CódigoProducto]],Productos[[CódigoProducto]:[Costo de venta]],4,FALSE)</f>
        <v>1350</v>
      </c>
    </row>
    <row r="3743" spans="1:8" ht="15.6" thickTop="1" thickBot="1" x14ac:dyDescent="0.35">
      <c r="A3743" s="1">
        <v>41984</v>
      </c>
      <c r="B3743" s="13" t="s">
        <v>52</v>
      </c>
      <c r="C3743" t="s">
        <v>21</v>
      </c>
      <c r="D3743">
        <v>1</v>
      </c>
      <c r="E3743" t="str">
        <f>VLOOKUP(Ventas[[#This Row],[Representante]],Vendedores[],2,FALSE)</f>
        <v>Ayacucho</v>
      </c>
      <c r="F3743" t="str">
        <f>VLOOKUP(Ventas[[#This Row],[CódigoProducto]],Productos[[CódigoProducto]:[Costo de venta]],2,FALSE)</f>
        <v>BLU Studio X8</v>
      </c>
      <c r="G3743">
        <f>VLOOKUP(Ventas[[#This Row],[CódigoProducto]],Productos[[CódigoProducto]:[Costo de venta]],3,FALSE)</f>
        <v>1012</v>
      </c>
      <c r="H3743">
        <f>VLOOKUP(Ventas[[#This Row],[CódigoProducto]],Productos[[CódigoProducto]:[Costo de venta]],4,FALSE)</f>
        <v>920</v>
      </c>
    </row>
    <row r="3744" spans="1:8" ht="15.6" thickTop="1" thickBot="1" x14ac:dyDescent="0.35">
      <c r="A3744" s="1">
        <v>41984</v>
      </c>
      <c r="B3744" s="13" t="s">
        <v>55</v>
      </c>
      <c r="C3744" t="s">
        <v>22</v>
      </c>
      <c r="D3744">
        <v>3</v>
      </c>
      <c r="E3744" t="str">
        <f>VLOOKUP(Ventas[[#This Row],[Representante]],Vendedores[],2,FALSE)</f>
        <v>Pucallpa</v>
      </c>
      <c r="F3744" t="str">
        <f>VLOOKUP(Ventas[[#This Row],[CódigoProducto]],Productos[[CódigoProducto]:[Costo de venta]],2,FALSE)</f>
        <v>Samsung Galaxy S69</v>
      </c>
      <c r="G3744">
        <f>VLOOKUP(Ventas[[#This Row],[CódigoProducto]],Productos[[CódigoProducto]:[Costo de venta]],3,FALSE)</f>
        <v>998.4</v>
      </c>
      <c r="H3744">
        <f>VLOOKUP(Ventas[[#This Row],[CódigoProducto]],Productos[[CódigoProducto]:[Costo de venta]],4,FALSE)</f>
        <v>960</v>
      </c>
    </row>
    <row r="3745" spans="1:8" ht="15.6" thickTop="1" thickBot="1" x14ac:dyDescent="0.35">
      <c r="A3745" s="1">
        <v>41984</v>
      </c>
      <c r="B3745" s="13" t="s">
        <v>57</v>
      </c>
      <c r="C3745" t="s">
        <v>24</v>
      </c>
      <c r="D3745">
        <v>1</v>
      </c>
      <c r="E3745" t="str">
        <f>VLOOKUP(Ventas[[#This Row],[Representante]],Vendedores[],2,FALSE)</f>
        <v>Tumbes</v>
      </c>
      <c r="F3745" t="str">
        <f>VLOOKUP(Ventas[[#This Row],[CódigoProducto]],Productos[[CódigoProducto]:[Costo de venta]],2,FALSE)</f>
        <v>Samsung Galaxy S5</v>
      </c>
      <c r="G3745">
        <f>VLOOKUP(Ventas[[#This Row],[CódigoProducto]],Productos[[CódigoProducto]:[Costo de venta]],3,FALSE)</f>
        <v>2167.1999999999998</v>
      </c>
      <c r="H3745">
        <f>VLOOKUP(Ventas[[#This Row],[CódigoProducto]],Productos[[CódigoProducto]:[Costo de venta]],4,FALSE)</f>
        <v>1720</v>
      </c>
    </row>
    <row r="3746" spans="1:8" ht="15.6" thickTop="1" thickBot="1" x14ac:dyDescent="0.35">
      <c r="A3746" s="1">
        <v>41984</v>
      </c>
      <c r="B3746" s="13" t="s">
        <v>45</v>
      </c>
      <c r="C3746" t="s">
        <v>16</v>
      </c>
      <c r="D3746">
        <v>16</v>
      </c>
      <c r="E3746" t="str">
        <f>VLOOKUP(Ventas[[#This Row],[Representante]],Vendedores[],2,FALSE)</f>
        <v>Ilo</v>
      </c>
      <c r="F3746" t="str">
        <f>VLOOKUP(Ventas[[#This Row],[CódigoProducto]],Productos[[CódigoProducto]:[Costo de venta]],2,FALSE)</f>
        <v>Huawei Nexus 6P</v>
      </c>
      <c r="G3746">
        <f>VLOOKUP(Ventas[[#This Row],[CódigoProducto]],Productos[[CódigoProducto]:[Costo de venta]],3,FALSE)</f>
        <v>1624</v>
      </c>
      <c r="H3746">
        <f>VLOOKUP(Ventas[[#This Row],[CódigoProducto]],Productos[[CódigoProducto]:[Costo de venta]],4,FALSE)</f>
        <v>1450</v>
      </c>
    </row>
    <row r="3747" spans="1:8" ht="15.6" thickTop="1" thickBot="1" x14ac:dyDescent="0.35">
      <c r="A3747" s="1">
        <v>41984</v>
      </c>
      <c r="B3747" s="13" t="s">
        <v>51</v>
      </c>
      <c r="C3747" t="s">
        <v>17</v>
      </c>
      <c r="D3747">
        <v>2</v>
      </c>
      <c r="E3747" t="str">
        <f>VLOOKUP(Ventas[[#This Row],[Representante]],Vendedores[],2,FALSE)</f>
        <v>Huaraz</v>
      </c>
      <c r="F3747" t="str">
        <f>VLOOKUP(Ventas[[#This Row],[CódigoProducto]],Productos[[CódigoProducto]:[Costo de venta]],2,FALSE)</f>
        <v>BLU Advance 5.0</v>
      </c>
      <c r="G3747">
        <f>VLOOKUP(Ventas[[#This Row],[CódigoProducto]],Productos[[CódigoProducto]:[Costo de venta]],3,FALSE)</f>
        <v>1620</v>
      </c>
      <c r="H3747">
        <f>VLOOKUP(Ventas[[#This Row],[CódigoProducto]],Productos[[CódigoProducto]:[Costo de venta]],4,FALSE)</f>
        <v>1350</v>
      </c>
    </row>
    <row r="3748" spans="1:8" ht="15.6" thickTop="1" thickBot="1" x14ac:dyDescent="0.35">
      <c r="A3748" s="1">
        <v>41984</v>
      </c>
      <c r="B3748" s="13" t="s">
        <v>58</v>
      </c>
      <c r="C3748" t="s">
        <v>14</v>
      </c>
      <c r="D3748">
        <v>1</v>
      </c>
      <c r="E3748" t="str">
        <f>VLOOKUP(Ventas[[#This Row],[Representante]],Vendedores[],2,FALSE)</f>
        <v>Chincha</v>
      </c>
      <c r="F3748" t="str">
        <f>VLOOKUP(Ventas[[#This Row],[CódigoProducto]],Productos[[CódigoProducto]:[Costo de venta]],2,FALSE)</f>
        <v>Samsung Galaxy A20</v>
      </c>
      <c r="G3748">
        <f>VLOOKUP(Ventas[[#This Row],[CódigoProducto]],Productos[[CódigoProducto]:[Costo de venta]],3,FALSE)</f>
        <v>1725</v>
      </c>
      <c r="H3748">
        <f>VLOOKUP(Ventas[[#This Row],[CódigoProducto]],Productos[[CódigoProducto]:[Costo de venta]],4,FALSE)</f>
        <v>1500</v>
      </c>
    </row>
    <row r="3749" spans="1:8" ht="15.6" thickTop="1" thickBot="1" x14ac:dyDescent="0.35">
      <c r="A3749" s="1">
        <v>41984</v>
      </c>
      <c r="B3749" s="13" t="s">
        <v>60</v>
      </c>
      <c r="C3749" t="s">
        <v>15</v>
      </c>
      <c r="D3749">
        <v>3</v>
      </c>
      <c r="E3749" t="str">
        <f>VLOOKUP(Ventas[[#This Row],[Representante]],Vendedores[],2,FALSE)</f>
        <v>Pisco</v>
      </c>
      <c r="F3749" t="str">
        <f>VLOOKUP(Ventas[[#This Row],[CódigoProducto]],Productos[[CódigoProducto]:[Costo de venta]],2,FALSE)</f>
        <v>Moto G Plus</v>
      </c>
      <c r="G3749">
        <f>VLOOKUP(Ventas[[#This Row],[CódigoProducto]],Productos[[CódigoProducto]:[Costo de venta]],3,FALSE)</f>
        <v>2376</v>
      </c>
      <c r="H3749">
        <f>VLOOKUP(Ventas[[#This Row],[CódigoProducto]],Productos[[CódigoProducto]:[Costo de venta]],4,FALSE)</f>
        <v>2200</v>
      </c>
    </row>
    <row r="3750" spans="1:8" ht="15.6" thickTop="1" thickBot="1" x14ac:dyDescent="0.35">
      <c r="A3750" s="1">
        <v>41984</v>
      </c>
      <c r="B3750" s="13" t="s">
        <v>54</v>
      </c>
      <c r="C3750" t="s">
        <v>16</v>
      </c>
      <c r="D3750">
        <v>2</v>
      </c>
      <c r="E3750" t="str">
        <f>VLOOKUP(Ventas[[#This Row],[Representante]],Vendedores[],2,FALSE)</f>
        <v>Cañete</v>
      </c>
      <c r="F3750" t="str">
        <f>VLOOKUP(Ventas[[#This Row],[CódigoProducto]],Productos[[CódigoProducto]:[Costo de venta]],2,FALSE)</f>
        <v>Huawei Nexus 6P</v>
      </c>
      <c r="G3750">
        <f>VLOOKUP(Ventas[[#This Row],[CódigoProducto]],Productos[[CódigoProducto]:[Costo de venta]],3,FALSE)</f>
        <v>1624</v>
      </c>
      <c r="H3750">
        <f>VLOOKUP(Ventas[[#This Row],[CódigoProducto]],Productos[[CódigoProducto]:[Costo de venta]],4,FALSE)</f>
        <v>1450</v>
      </c>
    </row>
    <row r="3751" spans="1:8" ht="15.6" thickTop="1" thickBot="1" x14ac:dyDescent="0.35">
      <c r="A3751" s="1">
        <v>41984</v>
      </c>
      <c r="B3751" s="13" t="s">
        <v>63</v>
      </c>
      <c r="C3751" t="s">
        <v>18</v>
      </c>
      <c r="D3751">
        <v>16</v>
      </c>
      <c r="E3751" t="str">
        <f>VLOOKUP(Ventas[[#This Row],[Representante]],Vendedores[],2,FALSE)</f>
        <v>Jaén</v>
      </c>
      <c r="F3751" t="str">
        <f>VLOOKUP(Ventas[[#This Row],[CódigoProducto]],Productos[[CódigoProducto]:[Costo de venta]],2,FALSE)</f>
        <v>Apple iPhone 6</v>
      </c>
      <c r="G3751">
        <f>VLOOKUP(Ventas[[#This Row],[CódigoProducto]],Productos[[CódigoProducto]:[Costo de venta]],3,FALSE)</f>
        <v>1312.5</v>
      </c>
      <c r="H3751">
        <f>VLOOKUP(Ventas[[#This Row],[CódigoProducto]],Productos[[CódigoProducto]:[Costo de venta]],4,FALSE)</f>
        <v>1250</v>
      </c>
    </row>
    <row r="3752" spans="1:8" ht="15.6" thickTop="1" thickBot="1" x14ac:dyDescent="0.35">
      <c r="A3752" s="1">
        <v>41984</v>
      </c>
      <c r="B3752" s="13" t="s">
        <v>64</v>
      </c>
      <c r="C3752" t="s">
        <v>14</v>
      </c>
      <c r="D3752">
        <v>1</v>
      </c>
      <c r="E3752" t="str">
        <f>VLOOKUP(Ventas[[#This Row],[Representante]],Vendedores[],2,FALSE)</f>
        <v>Moyobamba</v>
      </c>
      <c r="F3752" t="str">
        <f>VLOOKUP(Ventas[[#This Row],[CódigoProducto]],Productos[[CódigoProducto]:[Costo de venta]],2,FALSE)</f>
        <v>Samsung Galaxy A20</v>
      </c>
      <c r="G3752">
        <f>VLOOKUP(Ventas[[#This Row],[CódigoProducto]],Productos[[CódigoProducto]:[Costo de venta]],3,FALSE)</f>
        <v>1725</v>
      </c>
      <c r="H3752">
        <f>VLOOKUP(Ventas[[#This Row],[CódigoProducto]],Productos[[CódigoProducto]:[Costo de venta]],4,FALSE)</f>
        <v>1500</v>
      </c>
    </row>
    <row r="3753" spans="1:8" ht="15.6" thickTop="1" thickBot="1" x14ac:dyDescent="0.35">
      <c r="A3753" s="1">
        <v>41984</v>
      </c>
      <c r="B3753" s="13" t="s">
        <v>65</v>
      </c>
      <c r="C3753" t="s">
        <v>20</v>
      </c>
      <c r="D3753">
        <v>4</v>
      </c>
      <c r="E3753" t="str">
        <f>VLOOKUP(Ventas[[#This Row],[Representante]],Vendedores[],2,FALSE)</f>
        <v>Barranca</v>
      </c>
      <c r="F3753" t="str">
        <f>VLOOKUP(Ventas[[#This Row],[CódigoProducto]],Productos[[CódigoProducto]:[Costo de venta]],2,FALSE)</f>
        <v>ALCATEL OneTouch</v>
      </c>
      <c r="G3753">
        <f>VLOOKUP(Ventas[[#This Row],[CódigoProducto]],Productos[[CódigoProducto]:[Costo de venta]],3,FALSE)</f>
        <v>1020</v>
      </c>
      <c r="H3753">
        <f>VLOOKUP(Ventas[[#This Row],[CódigoProducto]],Productos[[CódigoProducto]:[Costo de venta]],4,FALSE)</f>
        <v>850</v>
      </c>
    </row>
    <row r="3754" spans="1:8" ht="15.6" thickTop="1" thickBot="1" x14ac:dyDescent="0.35">
      <c r="A3754" s="1">
        <v>41984</v>
      </c>
      <c r="B3754" s="13" t="s">
        <v>66</v>
      </c>
      <c r="C3754" t="s">
        <v>16</v>
      </c>
      <c r="D3754">
        <v>2</v>
      </c>
      <c r="E3754" t="str">
        <f>VLOOKUP(Ventas[[#This Row],[Representante]],Vendedores[],2,FALSE)</f>
        <v>Huacho</v>
      </c>
      <c r="F3754" t="str">
        <f>VLOOKUP(Ventas[[#This Row],[CódigoProducto]],Productos[[CódigoProducto]:[Costo de venta]],2,FALSE)</f>
        <v>Huawei Nexus 6P</v>
      </c>
      <c r="G3754">
        <f>VLOOKUP(Ventas[[#This Row],[CódigoProducto]],Productos[[CódigoProducto]:[Costo de venta]],3,FALSE)</f>
        <v>1624</v>
      </c>
      <c r="H3754">
        <f>VLOOKUP(Ventas[[#This Row],[CódigoProducto]],Productos[[CódigoProducto]:[Costo de venta]],4,FALSE)</f>
        <v>1450</v>
      </c>
    </row>
    <row r="3755" spans="1:8" ht="15.6" thickTop="1" thickBot="1" x14ac:dyDescent="0.35">
      <c r="A3755" s="1">
        <v>41984</v>
      </c>
      <c r="B3755" s="13" t="s">
        <v>67</v>
      </c>
      <c r="C3755" t="s">
        <v>23</v>
      </c>
      <c r="D3755">
        <v>3</v>
      </c>
      <c r="E3755" t="str">
        <f>VLOOKUP(Ventas[[#This Row],[Representante]],Vendedores[],2,FALSE)</f>
        <v>Tingo María</v>
      </c>
      <c r="F3755" t="str">
        <f>VLOOKUP(Ventas[[#This Row],[CódigoProducto]],Productos[[CódigoProducto]:[Costo de venta]],2,FALSE)</f>
        <v>Samsung Galaxy J7</v>
      </c>
      <c r="G3755">
        <f>VLOOKUP(Ventas[[#This Row],[CódigoProducto]],Productos[[CódigoProducto]:[Costo de venta]],3,FALSE)</f>
        <v>2016.5</v>
      </c>
      <c r="H3755">
        <f>VLOOKUP(Ventas[[#This Row],[CódigoProducto]],Productos[[CódigoProducto]:[Costo de venta]],4,FALSE)</f>
        <v>1850</v>
      </c>
    </row>
    <row r="3756" spans="1:8" ht="15.6" thickTop="1" thickBot="1" x14ac:dyDescent="0.35">
      <c r="A3756" s="1">
        <v>41984</v>
      </c>
      <c r="B3756" s="13" t="s">
        <v>68</v>
      </c>
      <c r="C3756" t="s">
        <v>24</v>
      </c>
      <c r="D3756">
        <v>2</v>
      </c>
      <c r="E3756" t="str">
        <f>VLOOKUP(Ventas[[#This Row],[Representante]],Vendedores[],2,FALSE)</f>
        <v>Paita</v>
      </c>
      <c r="F3756" t="str">
        <f>VLOOKUP(Ventas[[#This Row],[CódigoProducto]],Productos[[CódigoProducto]:[Costo de venta]],2,FALSE)</f>
        <v>Samsung Galaxy S5</v>
      </c>
      <c r="G3756">
        <f>VLOOKUP(Ventas[[#This Row],[CódigoProducto]],Productos[[CódigoProducto]:[Costo de venta]],3,FALSE)</f>
        <v>2167.1999999999998</v>
      </c>
      <c r="H3756">
        <f>VLOOKUP(Ventas[[#This Row],[CódigoProducto]],Productos[[CódigoProducto]:[Costo de venta]],4,FALSE)</f>
        <v>1720</v>
      </c>
    </row>
    <row r="3757" spans="1:8" ht="15.6" thickTop="1" thickBot="1" x14ac:dyDescent="0.35">
      <c r="A3757" s="1">
        <v>41984</v>
      </c>
      <c r="B3757" s="13" t="s">
        <v>62</v>
      </c>
      <c r="C3757" t="s">
        <v>16</v>
      </c>
      <c r="D3757">
        <v>1</v>
      </c>
      <c r="E3757" t="str">
        <f>VLOOKUP(Ventas[[#This Row],[Representante]],Vendedores[],2,FALSE)</f>
        <v>Sullana</v>
      </c>
      <c r="F3757" t="str">
        <f>VLOOKUP(Ventas[[#This Row],[CódigoProducto]],Productos[[CódigoProducto]:[Costo de venta]],2,FALSE)</f>
        <v>Huawei Nexus 6P</v>
      </c>
      <c r="G3757">
        <f>VLOOKUP(Ventas[[#This Row],[CódigoProducto]],Productos[[CódigoProducto]:[Costo de venta]],3,FALSE)</f>
        <v>1624</v>
      </c>
      <c r="H3757">
        <f>VLOOKUP(Ventas[[#This Row],[CódigoProducto]],Productos[[CódigoProducto]:[Costo de venta]],4,FALSE)</f>
        <v>1450</v>
      </c>
    </row>
    <row r="3758" spans="1:8" ht="15.6" thickTop="1" thickBot="1" x14ac:dyDescent="0.35">
      <c r="A3758" s="1">
        <v>41984</v>
      </c>
      <c r="B3758" s="13" t="s">
        <v>61</v>
      </c>
      <c r="C3758" t="s">
        <v>21</v>
      </c>
      <c r="D3758">
        <v>22</v>
      </c>
      <c r="E3758" t="str">
        <f>VLOOKUP(Ventas[[#This Row],[Representante]],Vendedores[],2,FALSE)</f>
        <v>Cerro de Pasco</v>
      </c>
      <c r="F3758" t="str">
        <f>VLOOKUP(Ventas[[#This Row],[CódigoProducto]],Productos[[CódigoProducto]:[Costo de venta]],2,FALSE)</f>
        <v>BLU Studio X8</v>
      </c>
      <c r="G3758">
        <f>VLOOKUP(Ventas[[#This Row],[CódigoProducto]],Productos[[CódigoProducto]:[Costo de venta]],3,FALSE)</f>
        <v>1012</v>
      </c>
      <c r="H3758">
        <f>VLOOKUP(Ventas[[#This Row],[CódigoProducto]],Productos[[CódigoProducto]:[Costo de venta]],4,FALSE)</f>
        <v>920</v>
      </c>
    </row>
    <row r="3759" spans="1:8" ht="15.6" thickTop="1" thickBot="1" x14ac:dyDescent="0.35">
      <c r="A3759" s="1">
        <v>41984</v>
      </c>
      <c r="B3759" s="13" t="s">
        <v>69</v>
      </c>
      <c r="C3759" t="s">
        <v>14</v>
      </c>
      <c r="D3759">
        <v>2</v>
      </c>
      <c r="E3759" t="str">
        <f>VLOOKUP(Ventas[[#This Row],[Representante]],Vendedores[],2,FALSE)</f>
        <v>Satipo</v>
      </c>
      <c r="F3759" t="str">
        <f>VLOOKUP(Ventas[[#This Row],[CódigoProducto]],Productos[[CódigoProducto]:[Costo de venta]],2,FALSE)</f>
        <v>Samsung Galaxy A20</v>
      </c>
      <c r="G3759">
        <f>VLOOKUP(Ventas[[#This Row],[CódigoProducto]],Productos[[CódigoProducto]:[Costo de venta]],3,FALSE)</f>
        <v>1725</v>
      </c>
      <c r="H3759">
        <f>VLOOKUP(Ventas[[#This Row],[CódigoProducto]],Productos[[CódigoProducto]:[Costo de venta]],4,FALSE)</f>
        <v>1500</v>
      </c>
    </row>
    <row r="3760" spans="1:8" ht="15.6" thickTop="1" thickBot="1" x14ac:dyDescent="0.35">
      <c r="A3760" s="1">
        <v>41984</v>
      </c>
      <c r="B3760" s="13" t="s">
        <v>70</v>
      </c>
      <c r="C3760" t="s">
        <v>23</v>
      </c>
      <c r="D3760">
        <v>3</v>
      </c>
      <c r="E3760" t="str">
        <f>VLOOKUP(Ventas[[#This Row],[Representante]],Vendedores[],2,FALSE)</f>
        <v>Talara</v>
      </c>
      <c r="F3760" t="str">
        <f>VLOOKUP(Ventas[[#This Row],[CódigoProducto]],Productos[[CódigoProducto]:[Costo de venta]],2,FALSE)</f>
        <v>Samsung Galaxy J7</v>
      </c>
      <c r="G3760">
        <f>VLOOKUP(Ventas[[#This Row],[CódigoProducto]],Productos[[CódigoProducto]:[Costo de venta]],3,FALSE)</f>
        <v>2016.5</v>
      </c>
      <c r="H3760">
        <f>VLOOKUP(Ventas[[#This Row],[CódigoProducto]],Productos[[CódigoProducto]:[Costo de venta]],4,FALSE)</f>
        <v>1850</v>
      </c>
    </row>
    <row r="3761" spans="1:8" ht="15.6" thickTop="1" thickBot="1" x14ac:dyDescent="0.35">
      <c r="A3761" s="1">
        <v>41984</v>
      </c>
      <c r="B3761" s="13" t="s">
        <v>71</v>
      </c>
      <c r="C3761" t="s">
        <v>24</v>
      </c>
      <c r="D3761">
        <v>2</v>
      </c>
      <c r="E3761" t="str">
        <f>VLOOKUP(Ventas[[#This Row],[Representante]],Vendedores[],2,FALSE)</f>
        <v>Yurimaguas</v>
      </c>
      <c r="F3761" t="str">
        <f>VLOOKUP(Ventas[[#This Row],[CódigoProducto]],Productos[[CódigoProducto]:[Costo de venta]],2,FALSE)</f>
        <v>Samsung Galaxy S5</v>
      </c>
      <c r="G3761">
        <f>VLOOKUP(Ventas[[#This Row],[CódigoProducto]],Productos[[CódigoProducto]:[Costo de venta]],3,FALSE)</f>
        <v>2167.1999999999998</v>
      </c>
      <c r="H3761">
        <f>VLOOKUP(Ventas[[#This Row],[CódigoProducto]],Productos[[CódigoProducto]:[Costo de venta]],4,FALSE)</f>
        <v>1720</v>
      </c>
    </row>
    <row r="3762" spans="1:8" ht="15.6" thickTop="1" thickBot="1" x14ac:dyDescent="0.35">
      <c r="A3762" s="1">
        <v>41984</v>
      </c>
      <c r="B3762" s="13" t="s">
        <v>46</v>
      </c>
      <c r="C3762" t="s">
        <v>15</v>
      </c>
      <c r="D3762">
        <v>2</v>
      </c>
      <c r="E3762" t="str">
        <f>VLOOKUP(Ventas[[#This Row],[Representante]],Vendedores[],2,FALSE)</f>
        <v>Sicuani</v>
      </c>
      <c r="F3762" t="str">
        <f>VLOOKUP(Ventas[[#This Row],[CódigoProducto]],Productos[[CódigoProducto]:[Costo de venta]],2,FALSE)</f>
        <v>Moto G Plus</v>
      </c>
      <c r="G3762">
        <f>VLOOKUP(Ventas[[#This Row],[CódigoProducto]],Productos[[CódigoProducto]:[Costo de venta]],3,FALSE)</f>
        <v>2376</v>
      </c>
      <c r="H3762">
        <f>VLOOKUP(Ventas[[#This Row],[CódigoProducto]],Productos[[CódigoProducto]:[Costo de venta]],4,FALSE)</f>
        <v>2200</v>
      </c>
    </row>
    <row r="3763" spans="1:8" ht="15.6" thickTop="1" thickBot="1" x14ac:dyDescent="0.35">
      <c r="A3763" s="1">
        <v>41984</v>
      </c>
      <c r="B3763" s="13" t="s">
        <v>72</v>
      </c>
      <c r="C3763" t="s">
        <v>24</v>
      </c>
      <c r="D3763">
        <v>2</v>
      </c>
      <c r="E3763" t="str">
        <f>VLOOKUP(Ventas[[#This Row],[Representante]],Vendedores[],2,FALSE)</f>
        <v>Sechura</v>
      </c>
      <c r="F3763" t="str">
        <f>VLOOKUP(Ventas[[#This Row],[CódigoProducto]],Productos[[CódigoProducto]:[Costo de venta]],2,FALSE)</f>
        <v>Samsung Galaxy S5</v>
      </c>
      <c r="G3763">
        <f>VLOOKUP(Ventas[[#This Row],[CódigoProducto]],Productos[[CódigoProducto]:[Costo de venta]],3,FALSE)</f>
        <v>2167.1999999999998</v>
      </c>
      <c r="H3763">
        <f>VLOOKUP(Ventas[[#This Row],[CódigoProducto]],Productos[[CódigoProducto]:[Costo de venta]],4,FALSE)</f>
        <v>1720</v>
      </c>
    </row>
    <row r="3764" spans="1:8" ht="15.6" thickTop="1" thickBot="1" x14ac:dyDescent="0.35">
      <c r="A3764" s="1">
        <v>41984</v>
      </c>
      <c r="B3764" s="13" t="s">
        <v>73</v>
      </c>
      <c r="C3764" t="s">
        <v>13</v>
      </c>
      <c r="D3764">
        <v>2</v>
      </c>
      <c r="E3764" t="str">
        <f>VLOOKUP(Ventas[[#This Row],[Representante]],Vendedores[],2,FALSE)</f>
        <v>Puerto Maldonado</v>
      </c>
      <c r="F3764" t="str">
        <f>VLOOKUP(Ventas[[#This Row],[CódigoProducto]],Productos[[CódigoProducto]:[Costo de venta]],2,FALSE)</f>
        <v>Xiaomi Redmi Note 9</v>
      </c>
      <c r="G3764">
        <f>VLOOKUP(Ventas[[#This Row],[CódigoProducto]],Productos[[CódigoProducto]:[Costo de venta]],3,FALSE)</f>
        <v>1683</v>
      </c>
      <c r="H3764">
        <f>VLOOKUP(Ventas[[#This Row],[CódigoProducto]],Productos[[CódigoProducto]:[Costo de venta]],4,FALSE)</f>
        <v>1530</v>
      </c>
    </row>
    <row r="3765" spans="1:8" ht="15.6" thickTop="1" thickBot="1" x14ac:dyDescent="0.35">
      <c r="A3765" s="1">
        <v>41984</v>
      </c>
      <c r="B3765" s="13" t="s">
        <v>74</v>
      </c>
      <c r="C3765" t="s">
        <v>16</v>
      </c>
      <c r="D3765">
        <v>3</v>
      </c>
      <c r="E3765" t="str">
        <f>VLOOKUP(Ventas[[#This Row],[Representante]],Vendedores[],2,FALSE)</f>
        <v>Huánuco</v>
      </c>
      <c r="F3765" t="str">
        <f>VLOOKUP(Ventas[[#This Row],[CódigoProducto]],Productos[[CódigoProducto]:[Costo de venta]],2,FALSE)</f>
        <v>Huawei Nexus 6P</v>
      </c>
      <c r="G3765">
        <f>VLOOKUP(Ventas[[#This Row],[CódigoProducto]],Productos[[CódigoProducto]:[Costo de venta]],3,FALSE)</f>
        <v>1624</v>
      </c>
      <c r="H3765">
        <f>VLOOKUP(Ventas[[#This Row],[CódigoProducto]],Productos[[CódigoProducto]:[Costo de venta]],4,FALSE)</f>
        <v>1450</v>
      </c>
    </row>
    <row r="3766" spans="1:8" ht="15.6" thickTop="1" thickBot="1" x14ac:dyDescent="0.35">
      <c r="A3766" s="1">
        <v>41984</v>
      </c>
      <c r="B3766" s="13" t="s">
        <v>75</v>
      </c>
      <c r="C3766" t="s">
        <v>14</v>
      </c>
      <c r="D3766">
        <v>3</v>
      </c>
      <c r="E3766" t="str">
        <f>VLOOKUP(Ventas[[#This Row],[Representante]],Vendedores[],2,FALSE)</f>
        <v>Tarapoto</v>
      </c>
      <c r="F3766" t="str">
        <f>VLOOKUP(Ventas[[#This Row],[CódigoProducto]],Productos[[CódigoProducto]:[Costo de venta]],2,FALSE)</f>
        <v>Samsung Galaxy A20</v>
      </c>
      <c r="G3766">
        <f>VLOOKUP(Ventas[[#This Row],[CódigoProducto]],Productos[[CódigoProducto]:[Costo de venta]],3,FALSE)</f>
        <v>1725</v>
      </c>
      <c r="H3766">
        <f>VLOOKUP(Ventas[[#This Row],[CódigoProducto]],Productos[[CódigoProducto]:[Costo de venta]],4,FALSE)</f>
        <v>1500</v>
      </c>
    </row>
    <row r="3767" spans="1:8" ht="15.6" thickTop="1" thickBot="1" x14ac:dyDescent="0.35">
      <c r="A3767" s="1">
        <v>41984</v>
      </c>
      <c r="B3767" s="13" t="s">
        <v>76</v>
      </c>
      <c r="C3767" t="s">
        <v>22</v>
      </c>
      <c r="D3767">
        <v>3</v>
      </c>
      <c r="E3767" t="str">
        <f>VLOOKUP(Ventas[[#This Row],[Representante]],Vendedores[],2,FALSE)</f>
        <v>Chepén</v>
      </c>
      <c r="F3767" t="str">
        <f>VLOOKUP(Ventas[[#This Row],[CódigoProducto]],Productos[[CódigoProducto]:[Costo de venta]],2,FALSE)</f>
        <v>Samsung Galaxy S69</v>
      </c>
      <c r="G3767">
        <f>VLOOKUP(Ventas[[#This Row],[CódigoProducto]],Productos[[CódigoProducto]:[Costo de venta]],3,FALSE)</f>
        <v>998.4</v>
      </c>
      <c r="H3767">
        <f>VLOOKUP(Ventas[[#This Row],[CódigoProducto]],Productos[[CódigoProducto]:[Costo de venta]],4,FALSE)</f>
        <v>960</v>
      </c>
    </row>
    <row r="3768" spans="1:8" ht="15.6" thickTop="1" thickBot="1" x14ac:dyDescent="0.35">
      <c r="A3768" s="1">
        <v>41984</v>
      </c>
      <c r="B3768" s="13" t="s">
        <v>77</v>
      </c>
      <c r="C3768" t="s">
        <v>24</v>
      </c>
      <c r="D3768">
        <v>13</v>
      </c>
      <c r="E3768" t="str">
        <f>VLOOKUP(Ventas[[#This Row],[Representante]],Vendedores[],2,FALSE)</f>
        <v>Moquegua</v>
      </c>
      <c r="F3768" t="str">
        <f>VLOOKUP(Ventas[[#This Row],[CódigoProducto]],Productos[[CódigoProducto]:[Costo de venta]],2,FALSE)</f>
        <v>Samsung Galaxy S5</v>
      </c>
      <c r="G3768">
        <f>VLOOKUP(Ventas[[#This Row],[CódigoProducto]],Productos[[CódigoProducto]:[Costo de venta]],3,FALSE)</f>
        <v>2167.1999999999998</v>
      </c>
      <c r="H3768">
        <f>VLOOKUP(Ventas[[#This Row],[CódigoProducto]],Productos[[CódigoProducto]:[Costo de venta]],4,FALSE)</f>
        <v>1720</v>
      </c>
    </row>
    <row r="3769" spans="1:8" ht="15.6" thickTop="1" thickBot="1" x14ac:dyDescent="0.35">
      <c r="A3769" s="1">
        <v>41984</v>
      </c>
      <c r="B3769" s="13" t="s">
        <v>78</v>
      </c>
      <c r="C3769" t="s">
        <v>24</v>
      </c>
      <c r="D3769">
        <v>2</v>
      </c>
      <c r="E3769" t="str">
        <f>VLOOKUP(Ventas[[#This Row],[Representante]],Vendedores[],2,FALSE)</f>
        <v>Tarma</v>
      </c>
      <c r="F3769" t="str">
        <f>VLOOKUP(Ventas[[#This Row],[CódigoProducto]],Productos[[CódigoProducto]:[Costo de venta]],2,FALSE)</f>
        <v>Samsung Galaxy S5</v>
      </c>
      <c r="G3769">
        <f>VLOOKUP(Ventas[[#This Row],[CódigoProducto]],Productos[[CódigoProducto]:[Costo de venta]],3,FALSE)</f>
        <v>2167.1999999999998</v>
      </c>
      <c r="H3769">
        <f>VLOOKUP(Ventas[[#This Row],[CódigoProducto]],Productos[[CódigoProducto]:[Costo de venta]],4,FALSE)</f>
        <v>1720</v>
      </c>
    </row>
    <row r="3770" spans="1:8" ht="15.6" thickTop="1" thickBot="1" x14ac:dyDescent="0.35">
      <c r="A3770" s="1">
        <v>41984</v>
      </c>
      <c r="B3770" s="13" t="s">
        <v>79</v>
      </c>
      <c r="C3770" t="s">
        <v>22</v>
      </c>
      <c r="D3770">
        <v>25</v>
      </c>
      <c r="E3770" t="str">
        <f>VLOOKUP(Ventas[[#This Row],[Representante]],Vendedores[],2,FALSE)</f>
        <v>Ayacucho</v>
      </c>
      <c r="F3770" t="str">
        <f>VLOOKUP(Ventas[[#This Row],[CódigoProducto]],Productos[[CódigoProducto]:[Costo de venta]],2,FALSE)</f>
        <v>Samsung Galaxy S69</v>
      </c>
      <c r="G3770">
        <f>VLOOKUP(Ventas[[#This Row],[CódigoProducto]],Productos[[CódigoProducto]:[Costo de venta]],3,FALSE)</f>
        <v>998.4</v>
      </c>
      <c r="H3770">
        <f>VLOOKUP(Ventas[[#This Row],[CódigoProducto]],Productos[[CódigoProducto]:[Costo de venta]],4,FALSE)</f>
        <v>960</v>
      </c>
    </row>
    <row r="3771" spans="1:8" ht="15.6" thickTop="1" thickBot="1" x14ac:dyDescent="0.35">
      <c r="A3771" s="1">
        <v>41984</v>
      </c>
      <c r="B3771" s="13" t="s">
        <v>80</v>
      </c>
      <c r="C3771" t="s">
        <v>17</v>
      </c>
      <c r="D3771">
        <v>2</v>
      </c>
      <c r="E3771" t="str">
        <f>VLOOKUP(Ventas[[#This Row],[Representante]],Vendedores[],2,FALSE)</f>
        <v>Tacna</v>
      </c>
      <c r="F3771" t="str">
        <f>VLOOKUP(Ventas[[#This Row],[CódigoProducto]],Productos[[CódigoProducto]:[Costo de venta]],2,FALSE)</f>
        <v>BLU Advance 5.0</v>
      </c>
      <c r="G3771">
        <f>VLOOKUP(Ventas[[#This Row],[CódigoProducto]],Productos[[CódigoProducto]:[Costo de venta]],3,FALSE)</f>
        <v>1620</v>
      </c>
      <c r="H3771">
        <f>VLOOKUP(Ventas[[#This Row],[CódigoProducto]],Productos[[CódigoProducto]:[Costo de venta]],4,FALSE)</f>
        <v>1350</v>
      </c>
    </row>
    <row r="3772" spans="1:8" ht="15.6" thickTop="1" thickBot="1" x14ac:dyDescent="0.35">
      <c r="A3772" s="1">
        <v>41984</v>
      </c>
      <c r="B3772" s="13" t="s">
        <v>81</v>
      </c>
      <c r="C3772" t="s">
        <v>24</v>
      </c>
      <c r="D3772">
        <v>3</v>
      </c>
      <c r="E3772" t="str">
        <f>VLOOKUP(Ventas[[#This Row],[Representante]],Vendedores[],2,FALSE)</f>
        <v>Huacho</v>
      </c>
      <c r="F3772" t="str">
        <f>VLOOKUP(Ventas[[#This Row],[CódigoProducto]],Productos[[CódigoProducto]:[Costo de venta]],2,FALSE)</f>
        <v>Samsung Galaxy S5</v>
      </c>
      <c r="G3772">
        <f>VLOOKUP(Ventas[[#This Row],[CódigoProducto]],Productos[[CódigoProducto]:[Costo de venta]],3,FALSE)</f>
        <v>2167.1999999999998</v>
      </c>
      <c r="H3772">
        <f>VLOOKUP(Ventas[[#This Row],[CódigoProducto]],Productos[[CódigoProducto]:[Costo de venta]],4,FALSE)</f>
        <v>1720</v>
      </c>
    </row>
    <row r="3773" spans="1:8" ht="15.6" thickTop="1" thickBot="1" x14ac:dyDescent="0.35">
      <c r="A3773" s="1">
        <v>41984</v>
      </c>
      <c r="B3773" s="13" t="s">
        <v>44</v>
      </c>
      <c r="C3773" t="s">
        <v>23</v>
      </c>
      <c r="D3773">
        <v>2</v>
      </c>
      <c r="E3773" t="str">
        <f>VLOOKUP(Ventas[[#This Row],[Representante]],Vendedores[],2,FALSE)</f>
        <v>Iquitos</v>
      </c>
      <c r="F3773" t="str">
        <f>VLOOKUP(Ventas[[#This Row],[CódigoProducto]],Productos[[CódigoProducto]:[Costo de venta]],2,FALSE)</f>
        <v>Samsung Galaxy J7</v>
      </c>
      <c r="G3773">
        <f>VLOOKUP(Ventas[[#This Row],[CódigoProducto]],Productos[[CódigoProducto]:[Costo de venta]],3,FALSE)</f>
        <v>2016.5</v>
      </c>
      <c r="H3773">
        <f>VLOOKUP(Ventas[[#This Row],[CódigoProducto]],Productos[[CódigoProducto]:[Costo de venta]],4,FALSE)</f>
        <v>1850</v>
      </c>
    </row>
    <row r="3774" spans="1:8" ht="15.6" thickTop="1" thickBot="1" x14ac:dyDescent="0.35">
      <c r="A3774" s="1">
        <v>41984</v>
      </c>
      <c r="B3774" s="13" t="s">
        <v>82</v>
      </c>
      <c r="C3774" t="s">
        <v>24</v>
      </c>
      <c r="D3774">
        <v>3</v>
      </c>
      <c r="E3774" t="str">
        <f>VLOOKUP(Ventas[[#This Row],[Representante]],Vendedores[],2,FALSE)</f>
        <v>Moquegua</v>
      </c>
      <c r="F3774" t="str">
        <f>VLOOKUP(Ventas[[#This Row],[CódigoProducto]],Productos[[CódigoProducto]:[Costo de venta]],2,FALSE)</f>
        <v>Samsung Galaxy S5</v>
      </c>
      <c r="G3774">
        <f>VLOOKUP(Ventas[[#This Row],[CódigoProducto]],Productos[[CódigoProducto]:[Costo de venta]],3,FALSE)</f>
        <v>2167.1999999999998</v>
      </c>
      <c r="H3774">
        <f>VLOOKUP(Ventas[[#This Row],[CódigoProducto]],Productos[[CódigoProducto]:[Costo de venta]],4,FALSE)</f>
        <v>1720</v>
      </c>
    </row>
    <row r="3775" spans="1:8" ht="15.6" thickTop="1" thickBot="1" x14ac:dyDescent="0.35">
      <c r="A3775" s="1">
        <v>41984</v>
      </c>
      <c r="B3775" s="13" t="s">
        <v>83</v>
      </c>
      <c r="C3775" t="s">
        <v>14</v>
      </c>
      <c r="D3775">
        <v>2</v>
      </c>
      <c r="E3775" t="str">
        <f>VLOOKUP(Ventas[[#This Row],[Representante]],Vendedores[],2,FALSE)</f>
        <v>Huaraz</v>
      </c>
      <c r="F3775" t="str">
        <f>VLOOKUP(Ventas[[#This Row],[CódigoProducto]],Productos[[CódigoProducto]:[Costo de venta]],2,FALSE)</f>
        <v>Samsung Galaxy A20</v>
      </c>
      <c r="G3775">
        <f>VLOOKUP(Ventas[[#This Row],[CódigoProducto]],Productos[[CódigoProducto]:[Costo de venta]],3,FALSE)</f>
        <v>1725</v>
      </c>
      <c r="H3775">
        <f>VLOOKUP(Ventas[[#This Row],[CódigoProducto]],Productos[[CódigoProducto]:[Costo de venta]],4,FALSE)</f>
        <v>1500</v>
      </c>
    </row>
    <row r="3776" spans="1:8" ht="15.6" thickTop="1" thickBot="1" x14ac:dyDescent="0.35">
      <c r="A3776" s="1">
        <v>41984</v>
      </c>
      <c r="B3776" s="13" t="s">
        <v>84</v>
      </c>
      <c r="C3776" t="s">
        <v>14</v>
      </c>
      <c r="D3776">
        <v>1</v>
      </c>
      <c r="E3776" t="str">
        <f>VLOOKUP(Ventas[[#This Row],[Representante]],Vendedores[],2,FALSE)</f>
        <v>Trujillo</v>
      </c>
      <c r="F3776" t="str">
        <f>VLOOKUP(Ventas[[#This Row],[CódigoProducto]],Productos[[CódigoProducto]:[Costo de venta]],2,FALSE)</f>
        <v>Samsung Galaxy A20</v>
      </c>
      <c r="G3776">
        <f>VLOOKUP(Ventas[[#This Row],[CódigoProducto]],Productos[[CódigoProducto]:[Costo de venta]],3,FALSE)</f>
        <v>1725</v>
      </c>
      <c r="H3776">
        <f>VLOOKUP(Ventas[[#This Row],[CódigoProducto]],Productos[[CódigoProducto]:[Costo de venta]],4,FALSE)</f>
        <v>1500</v>
      </c>
    </row>
    <row r="3777" spans="1:8" ht="15.6" thickTop="1" thickBot="1" x14ac:dyDescent="0.35">
      <c r="A3777" s="1">
        <v>41984</v>
      </c>
      <c r="B3777" s="13" t="s">
        <v>85</v>
      </c>
      <c r="C3777" t="s">
        <v>22</v>
      </c>
      <c r="D3777">
        <v>1</v>
      </c>
      <c r="E3777" t="str">
        <f>VLOOKUP(Ventas[[#This Row],[Representante]],Vendedores[],2,FALSE)</f>
        <v>Jauja</v>
      </c>
      <c r="F3777" t="str">
        <f>VLOOKUP(Ventas[[#This Row],[CódigoProducto]],Productos[[CódigoProducto]:[Costo de venta]],2,FALSE)</f>
        <v>Samsung Galaxy S69</v>
      </c>
      <c r="G3777">
        <f>VLOOKUP(Ventas[[#This Row],[CódigoProducto]],Productos[[CódigoProducto]:[Costo de venta]],3,FALSE)</f>
        <v>998.4</v>
      </c>
      <c r="H3777">
        <f>VLOOKUP(Ventas[[#This Row],[CódigoProducto]],Productos[[CódigoProducto]:[Costo de venta]],4,FALSE)</f>
        <v>960</v>
      </c>
    </row>
    <row r="3778" spans="1:8" ht="15.6" thickTop="1" thickBot="1" x14ac:dyDescent="0.35">
      <c r="A3778" s="1">
        <v>41984</v>
      </c>
      <c r="B3778" s="13" t="s">
        <v>86</v>
      </c>
      <c r="C3778" t="s">
        <v>13</v>
      </c>
      <c r="D3778">
        <v>2</v>
      </c>
      <c r="E3778" t="str">
        <f>VLOOKUP(Ventas[[#This Row],[Representante]],Vendedores[],2,FALSE)</f>
        <v>Puerto Maldonado</v>
      </c>
      <c r="F3778" t="str">
        <f>VLOOKUP(Ventas[[#This Row],[CódigoProducto]],Productos[[CódigoProducto]:[Costo de venta]],2,FALSE)</f>
        <v>Xiaomi Redmi Note 9</v>
      </c>
      <c r="G3778">
        <f>VLOOKUP(Ventas[[#This Row],[CódigoProducto]],Productos[[CódigoProducto]:[Costo de venta]],3,FALSE)</f>
        <v>1683</v>
      </c>
      <c r="H3778">
        <f>VLOOKUP(Ventas[[#This Row],[CódigoProducto]],Productos[[CódigoProducto]:[Costo de venta]],4,FALSE)</f>
        <v>1530</v>
      </c>
    </row>
    <row r="3779" spans="1:8" ht="15.6" thickTop="1" thickBot="1" x14ac:dyDescent="0.35">
      <c r="A3779" s="1">
        <v>41984</v>
      </c>
      <c r="B3779" s="13" t="s">
        <v>36</v>
      </c>
      <c r="C3779" t="s">
        <v>17</v>
      </c>
      <c r="D3779">
        <v>2</v>
      </c>
      <c r="E3779" t="str">
        <f>VLOOKUP(Ventas[[#This Row],[Representante]],Vendedores[],2,FALSE)</f>
        <v>Barranca</v>
      </c>
      <c r="F3779" t="str">
        <f>VLOOKUP(Ventas[[#This Row],[CódigoProducto]],Productos[[CódigoProducto]:[Costo de venta]],2,FALSE)</f>
        <v>BLU Advance 5.0</v>
      </c>
      <c r="G3779">
        <f>VLOOKUP(Ventas[[#This Row],[CódigoProducto]],Productos[[CódigoProducto]:[Costo de venta]],3,FALSE)</f>
        <v>1620</v>
      </c>
      <c r="H3779">
        <f>VLOOKUP(Ventas[[#This Row],[CódigoProducto]],Productos[[CódigoProducto]:[Costo de venta]],4,FALSE)</f>
        <v>1350</v>
      </c>
    </row>
    <row r="3780" spans="1:8" ht="15.6" thickTop="1" thickBot="1" x14ac:dyDescent="0.35">
      <c r="A3780" s="1">
        <v>41984</v>
      </c>
      <c r="B3780" s="13" t="s">
        <v>87</v>
      </c>
      <c r="C3780" t="s">
        <v>15</v>
      </c>
      <c r="D3780">
        <v>2</v>
      </c>
      <c r="E3780" t="str">
        <f>VLOOKUP(Ventas[[#This Row],[Representante]],Vendedores[],2,FALSE)</f>
        <v>Tumbes</v>
      </c>
      <c r="F3780" t="str">
        <f>VLOOKUP(Ventas[[#This Row],[CódigoProducto]],Productos[[CódigoProducto]:[Costo de venta]],2,FALSE)</f>
        <v>Moto G Plus</v>
      </c>
      <c r="G3780">
        <f>VLOOKUP(Ventas[[#This Row],[CódigoProducto]],Productos[[CódigoProducto]:[Costo de venta]],3,FALSE)</f>
        <v>2376</v>
      </c>
      <c r="H3780">
        <f>VLOOKUP(Ventas[[#This Row],[CódigoProducto]],Productos[[CódigoProducto]:[Costo de venta]],4,FALSE)</f>
        <v>2200</v>
      </c>
    </row>
    <row r="3781" spans="1:8" ht="15.6" thickTop="1" thickBot="1" x14ac:dyDescent="0.35">
      <c r="A3781" s="1">
        <v>41984</v>
      </c>
      <c r="B3781" s="13" t="s">
        <v>88</v>
      </c>
      <c r="C3781" t="s">
        <v>23</v>
      </c>
      <c r="D3781">
        <v>2</v>
      </c>
      <c r="E3781" t="str">
        <f>VLOOKUP(Ventas[[#This Row],[Representante]],Vendedores[],2,FALSE)</f>
        <v>Talara</v>
      </c>
      <c r="F3781" t="str">
        <f>VLOOKUP(Ventas[[#This Row],[CódigoProducto]],Productos[[CódigoProducto]:[Costo de venta]],2,FALSE)</f>
        <v>Samsung Galaxy J7</v>
      </c>
      <c r="G3781">
        <f>VLOOKUP(Ventas[[#This Row],[CódigoProducto]],Productos[[CódigoProducto]:[Costo de venta]],3,FALSE)</f>
        <v>2016.5</v>
      </c>
      <c r="H3781">
        <f>VLOOKUP(Ventas[[#This Row],[CódigoProducto]],Productos[[CódigoProducto]:[Costo de venta]],4,FALSE)</f>
        <v>1850</v>
      </c>
    </row>
    <row r="3782" spans="1:8" ht="15.6" thickTop="1" thickBot="1" x14ac:dyDescent="0.35">
      <c r="A3782" s="1">
        <v>41984</v>
      </c>
      <c r="B3782" s="13" t="s">
        <v>89</v>
      </c>
      <c r="C3782" t="s">
        <v>17</v>
      </c>
      <c r="D3782">
        <v>2</v>
      </c>
      <c r="E3782" t="str">
        <f>VLOOKUP(Ventas[[#This Row],[Representante]],Vendedores[],2,FALSE)</f>
        <v>Paita</v>
      </c>
      <c r="F3782" t="str">
        <f>VLOOKUP(Ventas[[#This Row],[CódigoProducto]],Productos[[CódigoProducto]:[Costo de venta]],2,FALSE)</f>
        <v>BLU Advance 5.0</v>
      </c>
      <c r="G3782">
        <f>VLOOKUP(Ventas[[#This Row],[CódigoProducto]],Productos[[CódigoProducto]:[Costo de venta]],3,FALSE)</f>
        <v>1620</v>
      </c>
      <c r="H3782">
        <f>VLOOKUP(Ventas[[#This Row],[CódigoProducto]],Productos[[CódigoProducto]:[Costo de venta]],4,FALSE)</f>
        <v>1350</v>
      </c>
    </row>
    <row r="3783" spans="1:8" ht="15.6" thickTop="1" thickBot="1" x14ac:dyDescent="0.35">
      <c r="A3783" s="1">
        <v>41984</v>
      </c>
      <c r="B3783" s="13" t="s">
        <v>41</v>
      </c>
      <c r="C3783" t="s">
        <v>15</v>
      </c>
      <c r="D3783">
        <v>2</v>
      </c>
      <c r="E3783" t="str">
        <f>VLOOKUP(Ventas[[#This Row],[Representante]],Vendedores[],2,FALSE)</f>
        <v>Chincha</v>
      </c>
      <c r="F3783" t="str">
        <f>VLOOKUP(Ventas[[#This Row],[CódigoProducto]],Productos[[CódigoProducto]:[Costo de venta]],2,FALSE)</f>
        <v>Moto G Plus</v>
      </c>
      <c r="G3783">
        <f>VLOOKUP(Ventas[[#This Row],[CódigoProducto]],Productos[[CódigoProducto]:[Costo de venta]],3,FALSE)</f>
        <v>2376</v>
      </c>
      <c r="H3783">
        <f>VLOOKUP(Ventas[[#This Row],[CódigoProducto]],Productos[[CódigoProducto]:[Costo de venta]],4,FALSE)</f>
        <v>2200</v>
      </c>
    </row>
    <row r="3784" spans="1:8" ht="15.6" thickTop="1" thickBot="1" x14ac:dyDescent="0.35">
      <c r="A3784" s="1">
        <v>41984</v>
      </c>
      <c r="B3784" s="13" t="s">
        <v>90</v>
      </c>
      <c r="C3784" t="s">
        <v>14</v>
      </c>
      <c r="D3784">
        <v>2</v>
      </c>
      <c r="E3784" t="str">
        <f>VLOOKUP(Ventas[[#This Row],[Representante]],Vendedores[],2,FALSE)</f>
        <v>Chimbote</v>
      </c>
      <c r="F3784" t="str">
        <f>VLOOKUP(Ventas[[#This Row],[CódigoProducto]],Productos[[CódigoProducto]:[Costo de venta]],2,FALSE)</f>
        <v>Samsung Galaxy A20</v>
      </c>
      <c r="G3784">
        <f>VLOOKUP(Ventas[[#This Row],[CódigoProducto]],Productos[[CódigoProducto]:[Costo de venta]],3,FALSE)</f>
        <v>1725</v>
      </c>
      <c r="H3784">
        <f>VLOOKUP(Ventas[[#This Row],[CódigoProducto]],Productos[[CódigoProducto]:[Costo de venta]],4,FALSE)</f>
        <v>1500</v>
      </c>
    </row>
    <row r="3785" spans="1:8" ht="15.6" thickTop="1" thickBot="1" x14ac:dyDescent="0.35">
      <c r="A3785" s="1">
        <v>41984</v>
      </c>
      <c r="B3785" s="13" t="s">
        <v>91</v>
      </c>
      <c r="C3785" t="s">
        <v>23</v>
      </c>
      <c r="D3785">
        <v>1</v>
      </c>
      <c r="E3785" t="str">
        <f>VLOOKUP(Ventas[[#This Row],[Representante]],Vendedores[],2,FALSE)</f>
        <v>Ica</v>
      </c>
      <c r="F3785" t="str">
        <f>VLOOKUP(Ventas[[#This Row],[CódigoProducto]],Productos[[CódigoProducto]:[Costo de venta]],2,FALSE)</f>
        <v>Samsung Galaxy J7</v>
      </c>
      <c r="G3785">
        <f>VLOOKUP(Ventas[[#This Row],[CódigoProducto]],Productos[[CódigoProducto]:[Costo de venta]],3,FALSE)</f>
        <v>2016.5</v>
      </c>
      <c r="H3785">
        <f>VLOOKUP(Ventas[[#This Row],[CódigoProducto]],Productos[[CódigoProducto]:[Costo de venta]],4,FALSE)</f>
        <v>1850</v>
      </c>
    </row>
    <row r="3786" spans="1:8" ht="15.6" thickTop="1" thickBot="1" x14ac:dyDescent="0.35">
      <c r="A3786" s="1">
        <v>41984</v>
      </c>
      <c r="B3786" s="13" t="s">
        <v>42</v>
      </c>
      <c r="C3786" t="s">
        <v>22</v>
      </c>
      <c r="D3786">
        <v>5</v>
      </c>
      <c r="E3786" t="str">
        <f>VLOOKUP(Ventas[[#This Row],[Representante]],Vendedores[],2,FALSE)</f>
        <v>Huánuco</v>
      </c>
      <c r="F3786" t="str">
        <f>VLOOKUP(Ventas[[#This Row],[CódigoProducto]],Productos[[CódigoProducto]:[Costo de venta]],2,FALSE)</f>
        <v>Samsung Galaxy S69</v>
      </c>
      <c r="G3786">
        <f>VLOOKUP(Ventas[[#This Row],[CódigoProducto]],Productos[[CódigoProducto]:[Costo de venta]],3,FALSE)</f>
        <v>998.4</v>
      </c>
      <c r="H3786">
        <f>VLOOKUP(Ventas[[#This Row],[CódigoProducto]],Productos[[CódigoProducto]:[Costo de venta]],4,FALSE)</f>
        <v>960</v>
      </c>
    </row>
    <row r="3787" spans="1:8" ht="15.6" thickTop="1" thickBot="1" x14ac:dyDescent="0.35">
      <c r="A3787" s="1">
        <v>41984</v>
      </c>
      <c r="B3787" s="13" t="s">
        <v>92</v>
      </c>
      <c r="C3787" t="s">
        <v>18</v>
      </c>
      <c r="D3787">
        <v>3</v>
      </c>
      <c r="E3787" t="str">
        <f>VLOOKUP(Ventas[[#This Row],[Representante]],Vendedores[],2,FALSE)</f>
        <v>Arequipa</v>
      </c>
      <c r="F3787" t="str">
        <f>VLOOKUP(Ventas[[#This Row],[CódigoProducto]],Productos[[CódigoProducto]:[Costo de venta]],2,FALSE)</f>
        <v>Apple iPhone 6</v>
      </c>
      <c r="G3787">
        <f>VLOOKUP(Ventas[[#This Row],[CódigoProducto]],Productos[[CódigoProducto]:[Costo de venta]],3,FALSE)</f>
        <v>1312.5</v>
      </c>
      <c r="H3787">
        <f>VLOOKUP(Ventas[[#This Row],[CódigoProducto]],Productos[[CódigoProducto]:[Costo de venta]],4,FALSE)</f>
        <v>1250</v>
      </c>
    </row>
    <row r="3788" spans="1:8" ht="15.6" thickTop="1" thickBot="1" x14ac:dyDescent="0.35">
      <c r="A3788" s="1">
        <v>41984</v>
      </c>
      <c r="B3788" s="13" t="s">
        <v>93</v>
      </c>
      <c r="C3788" t="s">
        <v>15</v>
      </c>
      <c r="D3788">
        <v>2</v>
      </c>
      <c r="E3788" t="str">
        <f>VLOOKUP(Ventas[[#This Row],[Representante]],Vendedores[],2,FALSE)</f>
        <v>Cajamarca</v>
      </c>
      <c r="F3788" t="str">
        <f>VLOOKUP(Ventas[[#This Row],[CódigoProducto]],Productos[[CódigoProducto]:[Costo de venta]],2,FALSE)</f>
        <v>Moto G Plus</v>
      </c>
      <c r="G3788">
        <f>VLOOKUP(Ventas[[#This Row],[CódigoProducto]],Productos[[CódigoProducto]:[Costo de venta]],3,FALSE)</f>
        <v>2376</v>
      </c>
      <c r="H3788">
        <f>VLOOKUP(Ventas[[#This Row],[CódigoProducto]],Productos[[CódigoProducto]:[Costo de venta]],4,FALSE)</f>
        <v>2200</v>
      </c>
    </row>
    <row r="3789" spans="1:8" ht="15.6" thickTop="1" thickBot="1" x14ac:dyDescent="0.35">
      <c r="A3789" s="1">
        <v>41984</v>
      </c>
      <c r="B3789" s="13" t="s">
        <v>35</v>
      </c>
      <c r="C3789" t="s">
        <v>16</v>
      </c>
      <c r="D3789">
        <v>3</v>
      </c>
      <c r="E3789" t="str">
        <f>VLOOKUP(Ventas[[#This Row],[Representante]],Vendedores[],2,FALSE)</f>
        <v>Huancayo</v>
      </c>
      <c r="F3789" t="str">
        <f>VLOOKUP(Ventas[[#This Row],[CódigoProducto]],Productos[[CódigoProducto]:[Costo de venta]],2,FALSE)</f>
        <v>Huawei Nexus 6P</v>
      </c>
      <c r="G3789">
        <f>VLOOKUP(Ventas[[#This Row],[CódigoProducto]],Productos[[CódigoProducto]:[Costo de venta]],3,FALSE)</f>
        <v>1624</v>
      </c>
      <c r="H3789">
        <f>VLOOKUP(Ventas[[#This Row],[CódigoProducto]],Productos[[CódigoProducto]:[Costo de venta]],4,FALSE)</f>
        <v>1450</v>
      </c>
    </row>
    <row r="3790" spans="1:8" ht="15.6" thickTop="1" thickBot="1" x14ac:dyDescent="0.35">
      <c r="A3790" s="1">
        <v>41984</v>
      </c>
      <c r="B3790" s="13" t="s">
        <v>94</v>
      </c>
      <c r="C3790" t="s">
        <v>18</v>
      </c>
      <c r="D3790">
        <v>1</v>
      </c>
      <c r="E3790" t="str">
        <f>VLOOKUP(Ventas[[#This Row],[Representante]],Vendedores[],2,FALSE)</f>
        <v>Piura</v>
      </c>
      <c r="F3790" t="str">
        <f>VLOOKUP(Ventas[[#This Row],[CódigoProducto]],Productos[[CódigoProducto]:[Costo de venta]],2,FALSE)</f>
        <v>Apple iPhone 6</v>
      </c>
      <c r="G3790">
        <f>VLOOKUP(Ventas[[#This Row],[CódigoProducto]],Productos[[CódigoProducto]:[Costo de venta]],3,FALSE)</f>
        <v>1312.5</v>
      </c>
      <c r="H3790">
        <f>VLOOKUP(Ventas[[#This Row],[CódigoProducto]],Productos[[CódigoProducto]:[Costo de venta]],4,FALSE)</f>
        <v>1250</v>
      </c>
    </row>
    <row r="3791" spans="1:8" ht="15.6" thickTop="1" thickBot="1" x14ac:dyDescent="0.35">
      <c r="A3791" s="1">
        <v>41984</v>
      </c>
      <c r="B3791" s="13" t="s">
        <v>95</v>
      </c>
      <c r="C3791" t="s">
        <v>17</v>
      </c>
      <c r="D3791">
        <v>2</v>
      </c>
      <c r="E3791" t="str">
        <f>VLOOKUP(Ventas[[#This Row],[Representante]],Vendedores[],2,FALSE)</f>
        <v>Chepén</v>
      </c>
      <c r="F3791" t="str">
        <f>VLOOKUP(Ventas[[#This Row],[CódigoProducto]],Productos[[CódigoProducto]:[Costo de venta]],2,FALSE)</f>
        <v>BLU Advance 5.0</v>
      </c>
      <c r="G3791">
        <f>VLOOKUP(Ventas[[#This Row],[CódigoProducto]],Productos[[CódigoProducto]:[Costo de venta]],3,FALSE)</f>
        <v>1620</v>
      </c>
      <c r="H3791">
        <f>VLOOKUP(Ventas[[#This Row],[CódigoProducto]],Productos[[CódigoProducto]:[Costo de venta]],4,FALSE)</f>
        <v>1350</v>
      </c>
    </row>
    <row r="3792" spans="1:8" ht="15.6" thickTop="1" thickBot="1" x14ac:dyDescent="0.35">
      <c r="A3792" s="1">
        <v>41984</v>
      </c>
      <c r="B3792" s="13" t="s">
        <v>96</v>
      </c>
      <c r="C3792" t="s">
        <v>16</v>
      </c>
      <c r="D3792">
        <v>1</v>
      </c>
      <c r="E3792" t="str">
        <f>VLOOKUP(Ventas[[#This Row],[Representante]],Vendedores[],2,FALSE)</f>
        <v>Juliaca</v>
      </c>
      <c r="F3792" t="str">
        <f>VLOOKUP(Ventas[[#This Row],[CódigoProducto]],Productos[[CódigoProducto]:[Costo de venta]],2,FALSE)</f>
        <v>Huawei Nexus 6P</v>
      </c>
      <c r="G3792">
        <f>VLOOKUP(Ventas[[#This Row],[CódigoProducto]],Productos[[CódigoProducto]:[Costo de venta]],3,FALSE)</f>
        <v>1624</v>
      </c>
      <c r="H3792">
        <f>VLOOKUP(Ventas[[#This Row],[CódigoProducto]],Productos[[CódigoProducto]:[Costo de venta]],4,FALSE)</f>
        <v>1450</v>
      </c>
    </row>
    <row r="3793" spans="1:8" ht="15.6" thickTop="1" thickBot="1" x14ac:dyDescent="0.35">
      <c r="A3793" s="1">
        <v>41984</v>
      </c>
      <c r="B3793" s="13" t="s">
        <v>97</v>
      </c>
      <c r="C3793" t="s">
        <v>14</v>
      </c>
      <c r="D3793">
        <v>1</v>
      </c>
      <c r="E3793" t="str">
        <f>VLOOKUP(Ventas[[#This Row],[Representante]],Vendedores[],2,FALSE)</f>
        <v>Pucallpa</v>
      </c>
      <c r="F3793" t="str">
        <f>VLOOKUP(Ventas[[#This Row],[CódigoProducto]],Productos[[CódigoProducto]:[Costo de venta]],2,FALSE)</f>
        <v>Samsung Galaxy A20</v>
      </c>
      <c r="G3793">
        <f>VLOOKUP(Ventas[[#This Row],[CódigoProducto]],Productos[[CódigoProducto]:[Costo de venta]],3,FALSE)</f>
        <v>1725</v>
      </c>
      <c r="H3793">
        <f>VLOOKUP(Ventas[[#This Row],[CódigoProducto]],Productos[[CódigoProducto]:[Costo de venta]],4,FALSE)</f>
        <v>1500</v>
      </c>
    </row>
    <row r="3794" spans="1:8" ht="15.6" thickTop="1" thickBot="1" x14ac:dyDescent="0.35">
      <c r="A3794" s="1">
        <v>41984</v>
      </c>
      <c r="B3794" s="13" t="s">
        <v>98</v>
      </c>
      <c r="C3794" t="s">
        <v>16</v>
      </c>
      <c r="D3794">
        <v>2</v>
      </c>
      <c r="E3794" t="str">
        <f>VLOOKUP(Ventas[[#This Row],[Representante]],Vendedores[],2,FALSE)</f>
        <v>Lima</v>
      </c>
      <c r="F3794" t="str">
        <f>VLOOKUP(Ventas[[#This Row],[CódigoProducto]],Productos[[CódigoProducto]:[Costo de venta]],2,FALSE)</f>
        <v>Huawei Nexus 6P</v>
      </c>
      <c r="G3794">
        <f>VLOOKUP(Ventas[[#This Row],[CódigoProducto]],Productos[[CódigoProducto]:[Costo de venta]],3,FALSE)</f>
        <v>1624</v>
      </c>
      <c r="H3794">
        <f>VLOOKUP(Ventas[[#This Row],[CódigoProducto]],Productos[[CódigoProducto]:[Costo de venta]],4,FALSE)</f>
        <v>1450</v>
      </c>
    </row>
    <row r="3795" spans="1:8" ht="15.6" thickTop="1" thickBot="1" x14ac:dyDescent="0.35">
      <c r="A3795" s="1">
        <v>41984</v>
      </c>
      <c r="B3795" s="13" t="s">
        <v>99</v>
      </c>
      <c r="C3795" t="s">
        <v>24</v>
      </c>
      <c r="D3795">
        <v>12</v>
      </c>
      <c r="E3795" t="str">
        <f>VLOOKUP(Ventas[[#This Row],[Representante]],Vendedores[],2,FALSE)</f>
        <v>Chiclayo</v>
      </c>
      <c r="F3795" t="str">
        <f>VLOOKUP(Ventas[[#This Row],[CódigoProducto]],Productos[[CódigoProducto]:[Costo de venta]],2,FALSE)</f>
        <v>Samsung Galaxy S5</v>
      </c>
      <c r="G3795">
        <f>VLOOKUP(Ventas[[#This Row],[CódigoProducto]],Productos[[CódigoProducto]:[Costo de venta]],3,FALSE)</f>
        <v>2167.1999999999998</v>
      </c>
      <c r="H3795">
        <f>VLOOKUP(Ventas[[#This Row],[CódigoProducto]],Productos[[CódigoProducto]:[Costo de venta]],4,FALSE)</f>
        <v>1720</v>
      </c>
    </row>
    <row r="3796" spans="1:8" ht="15.6" thickTop="1" thickBot="1" x14ac:dyDescent="0.35">
      <c r="A3796" s="1">
        <v>41984</v>
      </c>
      <c r="B3796" s="13" t="s">
        <v>100</v>
      </c>
      <c r="C3796" t="s">
        <v>23</v>
      </c>
      <c r="D3796">
        <v>2</v>
      </c>
      <c r="E3796" t="str">
        <f>VLOOKUP(Ventas[[#This Row],[Representante]],Vendedores[],2,FALSE)</f>
        <v>Cerro de Pasco</v>
      </c>
      <c r="F3796" t="str">
        <f>VLOOKUP(Ventas[[#This Row],[CódigoProducto]],Productos[[CódigoProducto]:[Costo de venta]],2,FALSE)</f>
        <v>Samsung Galaxy J7</v>
      </c>
      <c r="G3796">
        <f>VLOOKUP(Ventas[[#This Row],[CódigoProducto]],Productos[[CódigoProducto]:[Costo de venta]],3,FALSE)</f>
        <v>2016.5</v>
      </c>
      <c r="H3796">
        <f>VLOOKUP(Ventas[[#This Row],[CódigoProducto]],Productos[[CódigoProducto]:[Costo de venta]],4,FALSE)</f>
        <v>1850</v>
      </c>
    </row>
    <row r="3797" spans="1:8" ht="15.6" thickTop="1" thickBot="1" x14ac:dyDescent="0.35">
      <c r="A3797" s="1">
        <v>41984</v>
      </c>
      <c r="B3797" s="13" t="s">
        <v>101</v>
      </c>
      <c r="C3797" t="s">
        <v>15</v>
      </c>
      <c r="D3797">
        <v>1</v>
      </c>
      <c r="E3797" t="str">
        <f>VLOOKUP(Ventas[[#This Row],[Representante]],Vendedores[],2,FALSE)</f>
        <v>Cañete</v>
      </c>
      <c r="F3797" t="str">
        <f>VLOOKUP(Ventas[[#This Row],[CódigoProducto]],Productos[[CódigoProducto]:[Costo de venta]],2,FALSE)</f>
        <v>Moto G Plus</v>
      </c>
      <c r="G3797">
        <f>VLOOKUP(Ventas[[#This Row],[CódigoProducto]],Productos[[CódigoProducto]:[Costo de venta]],3,FALSE)</f>
        <v>2376</v>
      </c>
      <c r="H3797">
        <f>VLOOKUP(Ventas[[#This Row],[CódigoProducto]],Productos[[CódigoProducto]:[Costo de venta]],4,FALSE)</f>
        <v>2200</v>
      </c>
    </row>
    <row r="3798" spans="1:8" ht="15.6" thickTop="1" thickBot="1" x14ac:dyDescent="0.35">
      <c r="A3798" s="1">
        <v>41984</v>
      </c>
      <c r="B3798" s="13" t="s">
        <v>102</v>
      </c>
      <c r="C3798" t="s">
        <v>14</v>
      </c>
      <c r="D3798">
        <v>2</v>
      </c>
      <c r="E3798" t="str">
        <f>VLOOKUP(Ventas[[#This Row],[Representante]],Vendedores[],2,FALSE)</f>
        <v>Moyobamba</v>
      </c>
      <c r="F3798" t="str">
        <f>VLOOKUP(Ventas[[#This Row],[CódigoProducto]],Productos[[CódigoProducto]:[Costo de venta]],2,FALSE)</f>
        <v>Samsung Galaxy A20</v>
      </c>
      <c r="G3798">
        <f>VLOOKUP(Ventas[[#This Row],[CódigoProducto]],Productos[[CódigoProducto]:[Costo de venta]],3,FALSE)</f>
        <v>1725</v>
      </c>
      <c r="H3798">
        <f>VLOOKUP(Ventas[[#This Row],[CódigoProducto]],Productos[[CódigoProducto]:[Costo de venta]],4,FALSE)</f>
        <v>1500</v>
      </c>
    </row>
    <row r="3799" spans="1:8" ht="15.6" thickTop="1" thickBot="1" x14ac:dyDescent="0.35">
      <c r="A3799" s="1">
        <v>41984</v>
      </c>
      <c r="B3799" s="13" t="s">
        <v>53</v>
      </c>
      <c r="C3799" t="s">
        <v>24</v>
      </c>
      <c r="D3799">
        <v>1</v>
      </c>
      <c r="E3799" t="str">
        <f>VLOOKUP(Ventas[[#This Row],[Representante]],Vendedores[],2,FALSE)</f>
        <v>Arequipa</v>
      </c>
      <c r="F3799" t="str">
        <f>VLOOKUP(Ventas[[#This Row],[CódigoProducto]],Productos[[CódigoProducto]:[Costo de venta]],2,FALSE)</f>
        <v>Samsung Galaxy S5</v>
      </c>
      <c r="G3799">
        <f>VLOOKUP(Ventas[[#This Row],[CódigoProducto]],Productos[[CódigoProducto]:[Costo de venta]],3,FALSE)</f>
        <v>2167.1999999999998</v>
      </c>
      <c r="H3799">
        <f>VLOOKUP(Ventas[[#This Row],[CódigoProducto]],Productos[[CódigoProducto]:[Costo de venta]],4,FALSE)</f>
        <v>1720</v>
      </c>
    </row>
    <row r="3800" spans="1:8" ht="15.6" thickTop="1" thickBot="1" x14ac:dyDescent="0.35">
      <c r="A3800" s="1">
        <v>41985</v>
      </c>
      <c r="B3800" s="13" t="s">
        <v>50</v>
      </c>
      <c r="C3800" t="s">
        <v>14</v>
      </c>
      <c r="D3800">
        <v>1</v>
      </c>
      <c r="E3800" t="str">
        <f>VLOOKUP(Ventas[[#This Row],[Representante]],Vendedores[],2,FALSE)</f>
        <v>Cajamarca</v>
      </c>
      <c r="F3800" t="str">
        <f>VLOOKUP(Ventas[[#This Row],[CódigoProducto]],Productos[[CódigoProducto]:[Costo de venta]],2,FALSE)</f>
        <v>Samsung Galaxy A20</v>
      </c>
      <c r="G3800">
        <f>VLOOKUP(Ventas[[#This Row],[CódigoProducto]],Productos[[CódigoProducto]:[Costo de venta]],3,FALSE)</f>
        <v>1725</v>
      </c>
      <c r="H3800">
        <f>VLOOKUP(Ventas[[#This Row],[CódigoProducto]],Productos[[CódigoProducto]:[Costo de venta]],4,FALSE)</f>
        <v>1500</v>
      </c>
    </row>
    <row r="3801" spans="1:8" ht="15.6" thickTop="1" thickBot="1" x14ac:dyDescent="0.35">
      <c r="A3801" s="1">
        <v>41985</v>
      </c>
      <c r="B3801" s="13" t="s">
        <v>34</v>
      </c>
      <c r="C3801" t="s">
        <v>17</v>
      </c>
      <c r="D3801">
        <v>3</v>
      </c>
      <c r="E3801" t="str">
        <f>VLOOKUP(Ventas[[#This Row],[Representante]],Vendedores[],2,FALSE)</f>
        <v>Ica</v>
      </c>
      <c r="F3801" t="str">
        <f>VLOOKUP(Ventas[[#This Row],[CódigoProducto]],Productos[[CódigoProducto]:[Costo de venta]],2,FALSE)</f>
        <v>BLU Advance 5.0</v>
      </c>
      <c r="G3801">
        <f>VLOOKUP(Ventas[[#This Row],[CódigoProducto]],Productos[[CódigoProducto]:[Costo de venta]],3,FALSE)</f>
        <v>1620</v>
      </c>
      <c r="H3801">
        <f>VLOOKUP(Ventas[[#This Row],[CódigoProducto]],Productos[[CódigoProducto]:[Costo de venta]],4,FALSE)</f>
        <v>1350</v>
      </c>
    </row>
    <row r="3802" spans="1:8" ht="15.6" thickTop="1" thickBot="1" x14ac:dyDescent="0.35">
      <c r="A3802" s="1">
        <v>41985</v>
      </c>
      <c r="B3802" s="13" t="s">
        <v>32</v>
      </c>
      <c r="C3802" t="s">
        <v>18</v>
      </c>
      <c r="D3802">
        <v>2</v>
      </c>
      <c r="E3802" t="str">
        <f>VLOOKUP(Ventas[[#This Row],[Representante]],Vendedores[],2,FALSE)</f>
        <v>Trujillo</v>
      </c>
      <c r="F3802" t="str">
        <f>VLOOKUP(Ventas[[#This Row],[CódigoProducto]],Productos[[CódigoProducto]:[Costo de venta]],2,FALSE)</f>
        <v>Apple iPhone 6</v>
      </c>
      <c r="G3802">
        <f>VLOOKUP(Ventas[[#This Row],[CódigoProducto]],Productos[[CódigoProducto]:[Costo de venta]],3,FALSE)</f>
        <v>1312.5</v>
      </c>
      <c r="H3802">
        <f>VLOOKUP(Ventas[[#This Row],[CódigoProducto]],Productos[[CódigoProducto]:[Costo de venta]],4,FALSE)</f>
        <v>1250</v>
      </c>
    </row>
    <row r="3803" spans="1:8" ht="15.6" thickTop="1" thickBot="1" x14ac:dyDescent="0.35">
      <c r="A3803" s="1">
        <v>41985</v>
      </c>
      <c r="B3803" s="13" t="s">
        <v>59</v>
      </c>
      <c r="C3803" t="s">
        <v>14</v>
      </c>
      <c r="D3803">
        <v>4</v>
      </c>
      <c r="E3803" t="str">
        <f>VLOOKUP(Ventas[[#This Row],[Representante]],Vendedores[],2,FALSE)</f>
        <v>Huaral</v>
      </c>
      <c r="F3803" t="str">
        <f>VLOOKUP(Ventas[[#This Row],[CódigoProducto]],Productos[[CódigoProducto]:[Costo de venta]],2,FALSE)</f>
        <v>Samsung Galaxy A20</v>
      </c>
      <c r="G3803">
        <f>VLOOKUP(Ventas[[#This Row],[CódigoProducto]],Productos[[CódigoProducto]:[Costo de venta]],3,FALSE)</f>
        <v>1725</v>
      </c>
      <c r="H3803">
        <f>VLOOKUP(Ventas[[#This Row],[CódigoProducto]],Productos[[CódigoProducto]:[Costo de venta]],4,FALSE)</f>
        <v>1500</v>
      </c>
    </row>
    <row r="3804" spans="1:8" ht="15.6" thickTop="1" thickBot="1" x14ac:dyDescent="0.35">
      <c r="A3804" s="1">
        <v>41985</v>
      </c>
      <c r="B3804" s="13" t="s">
        <v>37</v>
      </c>
      <c r="C3804" t="s">
        <v>16</v>
      </c>
      <c r="D3804">
        <v>3</v>
      </c>
      <c r="E3804" t="str">
        <f>VLOOKUP(Ventas[[#This Row],[Representante]],Vendedores[],2,FALSE)</f>
        <v>Chiclayo</v>
      </c>
      <c r="F3804" t="str">
        <f>VLOOKUP(Ventas[[#This Row],[CódigoProducto]],Productos[[CódigoProducto]:[Costo de venta]],2,FALSE)</f>
        <v>Huawei Nexus 6P</v>
      </c>
      <c r="G3804">
        <f>VLOOKUP(Ventas[[#This Row],[CódigoProducto]],Productos[[CódigoProducto]:[Costo de venta]],3,FALSE)</f>
        <v>1624</v>
      </c>
      <c r="H3804">
        <f>VLOOKUP(Ventas[[#This Row],[CódigoProducto]],Productos[[CódigoProducto]:[Costo de venta]],4,FALSE)</f>
        <v>1450</v>
      </c>
    </row>
    <row r="3805" spans="1:8" ht="15.6" thickTop="1" thickBot="1" x14ac:dyDescent="0.35">
      <c r="A3805" s="1">
        <v>41985</v>
      </c>
      <c r="B3805" s="13" t="s">
        <v>38</v>
      </c>
      <c r="C3805" t="s">
        <v>14</v>
      </c>
      <c r="D3805">
        <v>2</v>
      </c>
      <c r="E3805" t="str">
        <f>VLOOKUP(Ventas[[#This Row],[Representante]],Vendedores[],2,FALSE)</f>
        <v>Catacaos</v>
      </c>
      <c r="F3805" t="str">
        <f>VLOOKUP(Ventas[[#This Row],[CódigoProducto]],Productos[[CódigoProducto]:[Costo de venta]],2,FALSE)</f>
        <v>Samsung Galaxy A20</v>
      </c>
      <c r="G3805">
        <f>VLOOKUP(Ventas[[#This Row],[CódigoProducto]],Productos[[CódigoProducto]:[Costo de venta]],3,FALSE)</f>
        <v>1725</v>
      </c>
      <c r="H3805">
        <f>VLOOKUP(Ventas[[#This Row],[CódigoProducto]],Productos[[CódigoProducto]:[Costo de venta]],4,FALSE)</f>
        <v>1500</v>
      </c>
    </row>
    <row r="3806" spans="1:8" ht="15.6" thickTop="1" thickBot="1" x14ac:dyDescent="0.35">
      <c r="A3806" s="1">
        <v>41985</v>
      </c>
      <c r="B3806" s="13" t="s">
        <v>43</v>
      </c>
      <c r="C3806" t="s">
        <v>15</v>
      </c>
      <c r="D3806">
        <v>2</v>
      </c>
      <c r="E3806" t="str">
        <f>VLOOKUP(Ventas[[#This Row],[Representante]],Vendedores[],2,FALSE)</f>
        <v>Huancayo</v>
      </c>
      <c r="F3806" t="str">
        <f>VLOOKUP(Ventas[[#This Row],[CódigoProducto]],Productos[[CódigoProducto]:[Costo de venta]],2,FALSE)</f>
        <v>Moto G Plus</v>
      </c>
      <c r="G3806">
        <f>VLOOKUP(Ventas[[#This Row],[CódigoProducto]],Productos[[CódigoProducto]:[Costo de venta]],3,FALSE)</f>
        <v>2376</v>
      </c>
      <c r="H3806">
        <f>VLOOKUP(Ventas[[#This Row],[CódigoProducto]],Productos[[CódigoProducto]:[Costo de venta]],4,FALSE)</f>
        <v>2200</v>
      </c>
    </row>
    <row r="3807" spans="1:8" ht="15.6" thickTop="1" thickBot="1" x14ac:dyDescent="0.35">
      <c r="A3807" s="1">
        <v>41985</v>
      </c>
      <c r="B3807" s="13" t="s">
        <v>49</v>
      </c>
      <c r="C3807" t="s">
        <v>13</v>
      </c>
      <c r="D3807">
        <v>4</v>
      </c>
      <c r="E3807" t="str">
        <f>VLOOKUP(Ventas[[#This Row],[Representante]],Vendedores[],2,FALSE)</f>
        <v>Piura</v>
      </c>
      <c r="F3807" t="str">
        <f>VLOOKUP(Ventas[[#This Row],[CódigoProducto]],Productos[[CódigoProducto]:[Costo de venta]],2,FALSE)</f>
        <v>Xiaomi Redmi Note 9</v>
      </c>
      <c r="G3807">
        <f>VLOOKUP(Ventas[[#This Row],[CódigoProducto]],Productos[[CódigoProducto]:[Costo de venta]],3,FALSE)</f>
        <v>1683</v>
      </c>
      <c r="H3807">
        <f>VLOOKUP(Ventas[[#This Row],[CódigoProducto]],Productos[[CódigoProducto]:[Costo de venta]],4,FALSE)</f>
        <v>1530</v>
      </c>
    </row>
    <row r="3808" spans="1:8" ht="15.6" thickTop="1" thickBot="1" x14ac:dyDescent="0.35">
      <c r="A3808" s="1">
        <v>41985</v>
      </c>
      <c r="B3808" s="13" t="s">
        <v>40</v>
      </c>
      <c r="C3808" t="s">
        <v>15</v>
      </c>
      <c r="D3808">
        <v>3</v>
      </c>
      <c r="E3808" t="str">
        <f>VLOOKUP(Ventas[[#This Row],[Representante]],Vendedores[],2,FALSE)</f>
        <v>Iquitos</v>
      </c>
      <c r="F3808" t="str">
        <f>VLOOKUP(Ventas[[#This Row],[CódigoProducto]],Productos[[CódigoProducto]:[Costo de venta]],2,FALSE)</f>
        <v>Moto G Plus</v>
      </c>
      <c r="G3808">
        <f>VLOOKUP(Ventas[[#This Row],[CódigoProducto]],Productos[[CódigoProducto]:[Costo de venta]],3,FALSE)</f>
        <v>2376</v>
      </c>
      <c r="H3808">
        <f>VLOOKUP(Ventas[[#This Row],[CódigoProducto]],Productos[[CódigoProducto]:[Costo de venta]],4,FALSE)</f>
        <v>2200</v>
      </c>
    </row>
    <row r="3809" spans="1:8" ht="15.6" thickTop="1" thickBot="1" x14ac:dyDescent="0.35">
      <c r="A3809" s="1">
        <v>41985</v>
      </c>
      <c r="B3809" s="13" t="s">
        <v>39</v>
      </c>
      <c r="C3809" t="s">
        <v>15</v>
      </c>
      <c r="D3809">
        <v>3</v>
      </c>
      <c r="E3809" t="str">
        <f>VLOOKUP(Ventas[[#This Row],[Representante]],Vendedores[],2,FALSE)</f>
        <v>Tacna</v>
      </c>
      <c r="F3809" t="str">
        <f>VLOOKUP(Ventas[[#This Row],[CódigoProducto]],Productos[[CódigoProducto]:[Costo de venta]],2,FALSE)</f>
        <v>Moto G Plus</v>
      </c>
      <c r="G3809">
        <f>VLOOKUP(Ventas[[#This Row],[CódigoProducto]],Productos[[CódigoProducto]:[Costo de venta]],3,FALSE)</f>
        <v>2376</v>
      </c>
      <c r="H3809">
        <f>VLOOKUP(Ventas[[#This Row],[CódigoProducto]],Productos[[CódigoProducto]:[Costo de venta]],4,FALSE)</f>
        <v>2200</v>
      </c>
    </row>
    <row r="3810" spans="1:8" ht="15.6" thickTop="1" thickBot="1" x14ac:dyDescent="0.35">
      <c r="A3810" s="1">
        <v>41985</v>
      </c>
      <c r="B3810" s="13" t="s">
        <v>48</v>
      </c>
      <c r="C3810" t="s">
        <v>14</v>
      </c>
      <c r="D3810">
        <v>1</v>
      </c>
      <c r="E3810" t="str">
        <f>VLOOKUP(Ventas[[#This Row],[Representante]],Vendedores[],2,FALSE)</f>
        <v>Cusco</v>
      </c>
      <c r="F3810" t="str">
        <f>VLOOKUP(Ventas[[#This Row],[CódigoProducto]],Productos[[CódigoProducto]:[Costo de venta]],2,FALSE)</f>
        <v>Samsung Galaxy A20</v>
      </c>
      <c r="G3810">
        <f>VLOOKUP(Ventas[[#This Row],[CódigoProducto]],Productos[[CódigoProducto]:[Costo de venta]],3,FALSE)</f>
        <v>1725</v>
      </c>
      <c r="H3810">
        <f>VLOOKUP(Ventas[[#This Row],[CódigoProducto]],Productos[[CódigoProducto]:[Costo de venta]],4,FALSE)</f>
        <v>1500</v>
      </c>
    </row>
    <row r="3811" spans="1:8" ht="15.6" thickTop="1" thickBot="1" x14ac:dyDescent="0.35">
      <c r="A3811" s="1">
        <v>41985</v>
      </c>
      <c r="B3811" s="13" t="s">
        <v>47</v>
      </c>
      <c r="C3811" t="s">
        <v>23</v>
      </c>
      <c r="D3811">
        <v>1</v>
      </c>
      <c r="E3811" t="str">
        <f>VLOOKUP(Ventas[[#This Row],[Representante]],Vendedores[],2,FALSE)</f>
        <v>Chimbote</v>
      </c>
      <c r="F3811" t="str">
        <f>VLOOKUP(Ventas[[#This Row],[CódigoProducto]],Productos[[CódigoProducto]:[Costo de venta]],2,FALSE)</f>
        <v>Samsung Galaxy J7</v>
      </c>
      <c r="G3811">
        <f>VLOOKUP(Ventas[[#This Row],[CódigoProducto]],Productos[[CódigoProducto]:[Costo de venta]],3,FALSE)</f>
        <v>2016.5</v>
      </c>
      <c r="H3811">
        <f>VLOOKUP(Ventas[[#This Row],[CódigoProducto]],Productos[[CódigoProducto]:[Costo de venta]],4,FALSE)</f>
        <v>1850</v>
      </c>
    </row>
    <row r="3812" spans="1:8" ht="15.6" thickTop="1" thickBot="1" x14ac:dyDescent="0.35">
      <c r="A3812" s="1">
        <v>41985</v>
      </c>
      <c r="B3812" s="13" t="s">
        <v>56</v>
      </c>
      <c r="C3812" t="s">
        <v>22</v>
      </c>
      <c r="D3812">
        <v>4</v>
      </c>
      <c r="E3812" t="str">
        <f>VLOOKUP(Ventas[[#This Row],[Representante]],Vendedores[],2,FALSE)</f>
        <v>Juliaca</v>
      </c>
      <c r="F3812" t="str">
        <f>VLOOKUP(Ventas[[#This Row],[CódigoProducto]],Productos[[CódigoProducto]:[Costo de venta]],2,FALSE)</f>
        <v>Samsung Galaxy S69</v>
      </c>
      <c r="G3812">
        <f>VLOOKUP(Ventas[[#This Row],[CódigoProducto]],Productos[[CódigoProducto]:[Costo de venta]],3,FALSE)</f>
        <v>998.4</v>
      </c>
      <c r="H3812">
        <f>VLOOKUP(Ventas[[#This Row],[CódigoProducto]],Productos[[CódigoProducto]:[Costo de venta]],4,FALSE)</f>
        <v>960</v>
      </c>
    </row>
    <row r="3813" spans="1:8" ht="15.6" thickTop="1" thickBot="1" x14ac:dyDescent="0.35">
      <c r="A3813" s="1">
        <v>41985</v>
      </c>
      <c r="B3813" s="13" t="s">
        <v>52</v>
      </c>
      <c r="C3813" t="s">
        <v>17</v>
      </c>
      <c r="D3813">
        <v>1</v>
      </c>
      <c r="E3813" t="str">
        <f>VLOOKUP(Ventas[[#This Row],[Representante]],Vendedores[],2,FALSE)</f>
        <v>Ayacucho</v>
      </c>
      <c r="F3813" t="str">
        <f>VLOOKUP(Ventas[[#This Row],[CódigoProducto]],Productos[[CódigoProducto]:[Costo de venta]],2,FALSE)</f>
        <v>BLU Advance 5.0</v>
      </c>
      <c r="G3813">
        <f>VLOOKUP(Ventas[[#This Row],[CódigoProducto]],Productos[[CódigoProducto]:[Costo de venta]],3,FALSE)</f>
        <v>1620</v>
      </c>
      <c r="H3813">
        <f>VLOOKUP(Ventas[[#This Row],[CódigoProducto]],Productos[[CódigoProducto]:[Costo de venta]],4,FALSE)</f>
        <v>1350</v>
      </c>
    </row>
    <row r="3814" spans="1:8" ht="15.6" thickTop="1" thickBot="1" x14ac:dyDescent="0.35">
      <c r="A3814" s="1">
        <v>41985</v>
      </c>
      <c r="B3814" s="13" t="s">
        <v>55</v>
      </c>
      <c r="C3814" t="s">
        <v>22</v>
      </c>
      <c r="D3814">
        <v>1</v>
      </c>
      <c r="E3814" t="str">
        <f>VLOOKUP(Ventas[[#This Row],[Representante]],Vendedores[],2,FALSE)</f>
        <v>Pucallpa</v>
      </c>
      <c r="F3814" t="str">
        <f>VLOOKUP(Ventas[[#This Row],[CódigoProducto]],Productos[[CódigoProducto]:[Costo de venta]],2,FALSE)</f>
        <v>Samsung Galaxy S69</v>
      </c>
      <c r="G3814">
        <f>VLOOKUP(Ventas[[#This Row],[CódigoProducto]],Productos[[CódigoProducto]:[Costo de venta]],3,FALSE)</f>
        <v>998.4</v>
      </c>
      <c r="H3814">
        <f>VLOOKUP(Ventas[[#This Row],[CódigoProducto]],Productos[[CódigoProducto]:[Costo de venta]],4,FALSE)</f>
        <v>960</v>
      </c>
    </row>
    <row r="3815" spans="1:8" ht="15.6" thickTop="1" thickBot="1" x14ac:dyDescent="0.35">
      <c r="A3815" s="1">
        <v>41985</v>
      </c>
      <c r="B3815" s="13" t="s">
        <v>57</v>
      </c>
      <c r="C3815" t="s">
        <v>17</v>
      </c>
      <c r="D3815">
        <v>3</v>
      </c>
      <c r="E3815" t="str">
        <f>VLOOKUP(Ventas[[#This Row],[Representante]],Vendedores[],2,FALSE)</f>
        <v>Tumbes</v>
      </c>
      <c r="F3815" t="str">
        <f>VLOOKUP(Ventas[[#This Row],[CódigoProducto]],Productos[[CódigoProducto]:[Costo de venta]],2,FALSE)</f>
        <v>BLU Advance 5.0</v>
      </c>
      <c r="G3815">
        <f>VLOOKUP(Ventas[[#This Row],[CódigoProducto]],Productos[[CódigoProducto]:[Costo de venta]],3,FALSE)</f>
        <v>1620</v>
      </c>
      <c r="H3815">
        <f>VLOOKUP(Ventas[[#This Row],[CódigoProducto]],Productos[[CódigoProducto]:[Costo de venta]],4,FALSE)</f>
        <v>1350</v>
      </c>
    </row>
    <row r="3816" spans="1:8" ht="15.6" thickTop="1" thickBot="1" x14ac:dyDescent="0.35">
      <c r="A3816" s="1">
        <v>41985</v>
      </c>
      <c r="B3816" s="13" t="s">
        <v>45</v>
      </c>
      <c r="C3816" t="s">
        <v>15</v>
      </c>
      <c r="D3816">
        <v>3</v>
      </c>
      <c r="E3816" t="str">
        <f>VLOOKUP(Ventas[[#This Row],[Representante]],Vendedores[],2,FALSE)</f>
        <v>Ilo</v>
      </c>
      <c r="F3816" t="str">
        <f>VLOOKUP(Ventas[[#This Row],[CódigoProducto]],Productos[[CódigoProducto]:[Costo de venta]],2,FALSE)</f>
        <v>Moto G Plus</v>
      </c>
      <c r="G3816">
        <f>VLOOKUP(Ventas[[#This Row],[CódigoProducto]],Productos[[CódigoProducto]:[Costo de venta]],3,FALSE)</f>
        <v>2376</v>
      </c>
      <c r="H3816">
        <f>VLOOKUP(Ventas[[#This Row],[CódigoProducto]],Productos[[CódigoProducto]:[Costo de venta]],4,FALSE)</f>
        <v>2200</v>
      </c>
    </row>
    <row r="3817" spans="1:8" ht="15.6" thickTop="1" thickBot="1" x14ac:dyDescent="0.35">
      <c r="A3817" s="1">
        <v>41985</v>
      </c>
      <c r="B3817" s="13" t="s">
        <v>51</v>
      </c>
      <c r="C3817" t="s">
        <v>24</v>
      </c>
      <c r="D3817">
        <v>2</v>
      </c>
      <c r="E3817" t="str">
        <f>VLOOKUP(Ventas[[#This Row],[Representante]],Vendedores[],2,FALSE)</f>
        <v>Huaraz</v>
      </c>
      <c r="F3817" t="str">
        <f>VLOOKUP(Ventas[[#This Row],[CódigoProducto]],Productos[[CódigoProducto]:[Costo de venta]],2,FALSE)</f>
        <v>Samsung Galaxy S5</v>
      </c>
      <c r="G3817">
        <f>VLOOKUP(Ventas[[#This Row],[CódigoProducto]],Productos[[CódigoProducto]:[Costo de venta]],3,FALSE)</f>
        <v>2167.1999999999998</v>
      </c>
      <c r="H3817">
        <f>VLOOKUP(Ventas[[#This Row],[CódigoProducto]],Productos[[CódigoProducto]:[Costo de venta]],4,FALSE)</f>
        <v>1720</v>
      </c>
    </row>
    <row r="3818" spans="1:8" ht="15.6" thickTop="1" thickBot="1" x14ac:dyDescent="0.35">
      <c r="A3818" s="1">
        <v>41985</v>
      </c>
      <c r="B3818" s="13" t="s">
        <v>58</v>
      </c>
      <c r="C3818" t="s">
        <v>17</v>
      </c>
      <c r="D3818">
        <v>3</v>
      </c>
      <c r="E3818" t="str">
        <f>VLOOKUP(Ventas[[#This Row],[Representante]],Vendedores[],2,FALSE)</f>
        <v>Chincha</v>
      </c>
      <c r="F3818" t="str">
        <f>VLOOKUP(Ventas[[#This Row],[CódigoProducto]],Productos[[CódigoProducto]:[Costo de venta]],2,FALSE)</f>
        <v>BLU Advance 5.0</v>
      </c>
      <c r="G3818">
        <f>VLOOKUP(Ventas[[#This Row],[CódigoProducto]],Productos[[CódigoProducto]:[Costo de venta]],3,FALSE)</f>
        <v>1620</v>
      </c>
      <c r="H3818">
        <f>VLOOKUP(Ventas[[#This Row],[CódigoProducto]],Productos[[CódigoProducto]:[Costo de venta]],4,FALSE)</f>
        <v>1350</v>
      </c>
    </row>
    <row r="3819" spans="1:8" ht="15.6" thickTop="1" thickBot="1" x14ac:dyDescent="0.35">
      <c r="A3819" s="1">
        <v>41985</v>
      </c>
      <c r="B3819" s="13" t="s">
        <v>60</v>
      </c>
      <c r="C3819" t="s">
        <v>23</v>
      </c>
      <c r="D3819">
        <v>8</v>
      </c>
      <c r="E3819" t="str">
        <f>VLOOKUP(Ventas[[#This Row],[Representante]],Vendedores[],2,FALSE)</f>
        <v>Pisco</v>
      </c>
      <c r="F3819" t="str">
        <f>VLOOKUP(Ventas[[#This Row],[CódigoProducto]],Productos[[CódigoProducto]:[Costo de venta]],2,FALSE)</f>
        <v>Samsung Galaxy J7</v>
      </c>
      <c r="G3819">
        <f>VLOOKUP(Ventas[[#This Row],[CódigoProducto]],Productos[[CódigoProducto]:[Costo de venta]],3,FALSE)</f>
        <v>2016.5</v>
      </c>
      <c r="H3819">
        <f>VLOOKUP(Ventas[[#This Row],[CódigoProducto]],Productos[[CódigoProducto]:[Costo de venta]],4,FALSE)</f>
        <v>1850</v>
      </c>
    </row>
    <row r="3820" spans="1:8" ht="15.6" thickTop="1" thickBot="1" x14ac:dyDescent="0.35">
      <c r="A3820" s="1">
        <v>41985</v>
      </c>
      <c r="B3820" s="13" t="s">
        <v>54</v>
      </c>
      <c r="C3820" t="s">
        <v>23</v>
      </c>
      <c r="D3820">
        <v>17</v>
      </c>
      <c r="E3820" t="str">
        <f>VLOOKUP(Ventas[[#This Row],[Representante]],Vendedores[],2,FALSE)</f>
        <v>Cañete</v>
      </c>
      <c r="F3820" t="str">
        <f>VLOOKUP(Ventas[[#This Row],[CódigoProducto]],Productos[[CódigoProducto]:[Costo de venta]],2,FALSE)</f>
        <v>Samsung Galaxy J7</v>
      </c>
      <c r="G3820">
        <f>VLOOKUP(Ventas[[#This Row],[CódigoProducto]],Productos[[CódigoProducto]:[Costo de venta]],3,FALSE)</f>
        <v>2016.5</v>
      </c>
      <c r="H3820">
        <f>VLOOKUP(Ventas[[#This Row],[CódigoProducto]],Productos[[CódigoProducto]:[Costo de venta]],4,FALSE)</f>
        <v>1850</v>
      </c>
    </row>
    <row r="3821" spans="1:8" ht="15.6" thickTop="1" thickBot="1" x14ac:dyDescent="0.35">
      <c r="A3821" s="1">
        <v>41985</v>
      </c>
      <c r="B3821" s="13" t="s">
        <v>63</v>
      </c>
      <c r="C3821" t="s">
        <v>21</v>
      </c>
      <c r="D3821">
        <v>2</v>
      </c>
      <c r="E3821" t="str">
        <f>VLOOKUP(Ventas[[#This Row],[Representante]],Vendedores[],2,FALSE)</f>
        <v>Jaén</v>
      </c>
      <c r="F3821" t="str">
        <f>VLOOKUP(Ventas[[#This Row],[CódigoProducto]],Productos[[CódigoProducto]:[Costo de venta]],2,FALSE)</f>
        <v>BLU Studio X8</v>
      </c>
      <c r="G3821">
        <f>VLOOKUP(Ventas[[#This Row],[CódigoProducto]],Productos[[CódigoProducto]:[Costo de venta]],3,FALSE)</f>
        <v>1012</v>
      </c>
      <c r="H3821">
        <f>VLOOKUP(Ventas[[#This Row],[CódigoProducto]],Productos[[CódigoProducto]:[Costo de venta]],4,FALSE)</f>
        <v>920</v>
      </c>
    </row>
    <row r="3822" spans="1:8" ht="15.6" thickTop="1" thickBot="1" x14ac:dyDescent="0.35">
      <c r="A3822" s="1">
        <v>41985</v>
      </c>
      <c r="B3822" s="13" t="s">
        <v>64</v>
      </c>
      <c r="C3822" t="s">
        <v>21</v>
      </c>
      <c r="D3822">
        <v>2</v>
      </c>
      <c r="E3822" t="str">
        <f>VLOOKUP(Ventas[[#This Row],[Representante]],Vendedores[],2,FALSE)</f>
        <v>Moyobamba</v>
      </c>
      <c r="F3822" t="str">
        <f>VLOOKUP(Ventas[[#This Row],[CódigoProducto]],Productos[[CódigoProducto]:[Costo de venta]],2,FALSE)</f>
        <v>BLU Studio X8</v>
      </c>
      <c r="G3822">
        <f>VLOOKUP(Ventas[[#This Row],[CódigoProducto]],Productos[[CódigoProducto]:[Costo de venta]],3,FALSE)</f>
        <v>1012</v>
      </c>
      <c r="H3822">
        <f>VLOOKUP(Ventas[[#This Row],[CódigoProducto]],Productos[[CódigoProducto]:[Costo de venta]],4,FALSE)</f>
        <v>920</v>
      </c>
    </row>
    <row r="3823" spans="1:8" ht="15.6" thickTop="1" thickBot="1" x14ac:dyDescent="0.35">
      <c r="A3823" s="1">
        <v>41985</v>
      </c>
      <c r="B3823" s="13" t="s">
        <v>65</v>
      </c>
      <c r="C3823" t="s">
        <v>17</v>
      </c>
      <c r="D3823">
        <v>1</v>
      </c>
      <c r="E3823" t="str">
        <f>VLOOKUP(Ventas[[#This Row],[Representante]],Vendedores[],2,FALSE)</f>
        <v>Barranca</v>
      </c>
      <c r="F3823" t="str">
        <f>VLOOKUP(Ventas[[#This Row],[CódigoProducto]],Productos[[CódigoProducto]:[Costo de venta]],2,FALSE)</f>
        <v>BLU Advance 5.0</v>
      </c>
      <c r="G3823">
        <f>VLOOKUP(Ventas[[#This Row],[CódigoProducto]],Productos[[CódigoProducto]:[Costo de venta]],3,FALSE)</f>
        <v>1620</v>
      </c>
      <c r="H3823">
        <f>VLOOKUP(Ventas[[#This Row],[CódigoProducto]],Productos[[CódigoProducto]:[Costo de venta]],4,FALSE)</f>
        <v>1350</v>
      </c>
    </row>
    <row r="3824" spans="1:8" ht="15.6" thickTop="1" thickBot="1" x14ac:dyDescent="0.35">
      <c r="A3824" s="1">
        <v>41985</v>
      </c>
      <c r="B3824" s="13" t="s">
        <v>66</v>
      </c>
      <c r="C3824" t="s">
        <v>21</v>
      </c>
      <c r="D3824">
        <v>3</v>
      </c>
      <c r="E3824" t="str">
        <f>VLOOKUP(Ventas[[#This Row],[Representante]],Vendedores[],2,FALSE)</f>
        <v>Huacho</v>
      </c>
      <c r="F3824" t="str">
        <f>VLOOKUP(Ventas[[#This Row],[CódigoProducto]],Productos[[CódigoProducto]:[Costo de venta]],2,FALSE)</f>
        <v>BLU Studio X8</v>
      </c>
      <c r="G3824">
        <f>VLOOKUP(Ventas[[#This Row],[CódigoProducto]],Productos[[CódigoProducto]:[Costo de venta]],3,FALSE)</f>
        <v>1012</v>
      </c>
      <c r="H3824">
        <f>VLOOKUP(Ventas[[#This Row],[CódigoProducto]],Productos[[CódigoProducto]:[Costo de venta]],4,FALSE)</f>
        <v>920</v>
      </c>
    </row>
    <row r="3825" spans="1:8" ht="15.6" thickTop="1" thickBot="1" x14ac:dyDescent="0.35">
      <c r="A3825" s="1">
        <v>41985</v>
      </c>
      <c r="B3825" s="13" t="s">
        <v>67</v>
      </c>
      <c r="C3825" t="s">
        <v>24</v>
      </c>
      <c r="D3825">
        <v>2</v>
      </c>
      <c r="E3825" t="str">
        <f>VLOOKUP(Ventas[[#This Row],[Representante]],Vendedores[],2,FALSE)</f>
        <v>Tingo María</v>
      </c>
      <c r="F3825" t="str">
        <f>VLOOKUP(Ventas[[#This Row],[CódigoProducto]],Productos[[CódigoProducto]:[Costo de venta]],2,FALSE)</f>
        <v>Samsung Galaxy S5</v>
      </c>
      <c r="G3825">
        <f>VLOOKUP(Ventas[[#This Row],[CódigoProducto]],Productos[[CódigoProducto]:[Costo de venta]],3,FALSE)</f>
        <v>2167.1999999999998</v>
      </c>
      <c r="H3825">
        <f>VLOOKUP(Ventas[[#This Row],[CódigoProducto]],Productos[[CódigoProducto]:[Costo de venta]],4,FALSE)</f>
        <v>1720</v>
      </c>
    </row>
    <row r="3826" spans="1:8" ht="15.6" thickTop="1" thickBot="1" x14ac:dyDescent="0.35">
      <c r="A3826" s="1">
        <v>41985</v>
      </c>
      <c r="B3826" s="13" t="s">
        <v>68</v>
      </c>
      <c r="C3826" t="s">
        <v>14</v>
      </c>
      <c r="D3826">
        <v>2</v>
      </c>
      <c r="E3826" t="str">
        <f>VLOOKUP(Ventas[[#This Row],[Representante]],Vendedores[],2,FALSE)</f>
        <v>Paita</v>
      </c>
      <c r="F3826" t="str">
        <f>VLOOKUP(Ventas[[#This Row],[CódigoProducto]],Productos[[CódigoProducto]:[Costo de venta]],2,FALSE)</f>
        <v>Samsung Galaxy A20</v>
      </c>
      <c r="G3826">
        <f>VLOOKUP(Ventas[[#This Row],[CódigoProducto]],Productos[[CódigoProducto]:[Costo de venta]],3,FALSE)</f>
        <v>1725</v>
      </c>
      <c r="H3826">
        <f>VLOOKUP(Ventas[[#This Row],[CódigoProducto]],Productos[[CódigoProducto]:[Costo de venta]],4,FALSE)</f>
        <v>1500</v>
      </c>
    </row>
    <row r="3827" spans="1:8" ht="15.6" thickTop="1" thickBot="1" x14ac:dyDescent="0.35">
      <c r="A3827" s="1">
        <v>41985</v>
      </c>
      <c r="B3827" s="13" t="s">
        <v>62</v>
      </c>
      <c r="C3827" t="s">
        <v>14</v>
      </c>
      <c r="D3827">
        <v>13</v>
      </c>
      <c r="E3827" t="str">
        <f>VLOOKUP(Ventas[[#This Row],[Representante]],Vendedores[],2,FALSE)</f>
        <v>Sullana</v>
      </c>
      <c r="F3827" t="str">
        <f>VLOOKUP(Ventas[[#This Row],[CódigoProducto]],Productos[[CódigoProducto]:[Costo de venta]],2,FALSE)</f>
        <v>Samsung Galaxy A20</v>
      </c>
      <c r="G3827">
        <f>VLOOKUP(Ventas[[#This Row],[CódigoProducto]],Productos[[CódigoProducto]:[Costo de venta]],3,FALSE)</f>
        <v>1725</v>
      </c>
      <c r="H3827">
        <f>VLOOKUP(Ventas[[#This Row],[CódigoProducto]],Productos[[CódigoProducto]:[Costo de venta]],4,FALSE)</f>
        <v>1500</v>
      </c>
    </row>
    <row r="3828" spans="1:8" ht="15.6" thickTop="1" thickBot="1" x14ac:dyDescent="0.35">
      <c r="A3828" s="1">
        <v>41985</v>
      </c>
      <c r="B3828" s="13" t="s">
        <v>61</v>
      </c>
      <c r="C3828" t="s">
        <v>14</v>
      </c>
      <c r="D3828">
        <v>3</v>
      </c>
      <c r="E3828" t="str">
        <f>VLOOKUP(Ventas[[#This Row],[Representante]],Vendedores[],2,FALSE)</f>
        <v>Cerro de Pasco</v>
      </c>
      <c r="F3828" t="str">
        <f>VLOOKUP(Ventas[[#This Row],[CódigoProducto]],Productos[[CódigoProducto]:[Costo de venta]],2,FALSE)</f>
        <v>Samsung Galaxy A20</v>
      </c>
      <c r="G3828">
        <f>VLOOKUP(Ventas[[#This Row],[CódigoProducto]],Productos[[CódigoProducto]:[Costo de venta]],3,FALSE)</f>
        <v>1725</v>
      </c>
      <c r="H3828">
        <f>VLOOKUP(Ventas[[#This Row],[CódigoProducto]],Productos[[CódigoProducto]:[Costo de venta]],4,FALSE)</f>
        <v>1500</v>
      </c>
    </row>
    <row r="3829" spans="1:8" ht="15.6" thickTop="1" thickBot="1" x14ac:dyDescent="0.35">
      <c r="A3829" s="1">
        <v>41985</v>
      </c>
      <c r="B3829" s="13" t="s">
        <v>69</v>
      </c>
      <c r="C3829" t="s">
        <v>22</v>
      </c>
      <c r="D3829">
        <v>3</v>
      </c>
      <c r="E3829" t="str">
        <f>VLOOKUP(Ventas[[#This Row],[Representante]],Vendedores[],2,FALSE)</f>
        <v>Satipo</v>
      </c>
      <c r="F3829" t="str">
        <f>VLOOKUP(Ventas[[#This Row],[CódigoProducto]],Productos[[CódigoProducto]:[Costo de venta]],2,FALSE)</f>
        <v>Samsung Galaxy S69</v>
      </c>
      <c r="G3829">
        <f>VLOOKUP(Ventas[[#This Row],[CódigoProducto]],Productos[[CódigoProducto]:[Costo de venta]],3,FALSE)</f>
        <v>998.4</v>
      </c>
      <c r="H3829">
        <f>VLOOKUP(Ventas[[#This Row],[CódigoProducto]],Productos[[CódigoProducto]:[Costo de venta]],4,FALSE)</f>
        <v>960</v>
      </c>
    </row>
    <row r="3830" spans="1:8" ht="15.6" thickTop="1" thickBot="1" x14ac:dyDescent="0.35">
      <c r="A3830" s="1">
        <v>41985</v>
      </c>
      <c r="B3830" s="13" t="s">
        <v>70</v>
      </c>
      <c r="C3830" t="s">
        <v>15</v>
      </c>
      <c r="D3830">
        <v>2</v>
      </c>
      <c r="E3830" t="str">
        <f>VLOOKUP(Ventas[[#This Row],[Representante]],Vendedores[],2,FALSE)</f>
        <v>Talara</v>
      </c>
      <c r="F3830" t="str">
        <f>VLOOKUP(Ventas[[#This Row],[CódigoProducto]],Productos[[CódigoProducto]:[Costo de venta]],2,FALSE)</f>
        <v>Moto G Plus</v>
      </c>
      <c r="G3830">
        <f>VLOOKUP(Ventas[[#This Row],[CódigoProducto]],Productos[[CódigoProducto]:[Costo de venta]],3,FALSE)</f>
        <v>2376</v>
      </c>
      <c r="H3830">
        <f>VLOOKUP(Ventas[[#This Row],[CódigoProducto]],Productos[[CódigoProducto]:[Costo de venta]],4,FALSE)</f>
        <v>2200</v>
      </c>
    </row>
    <row r="3831" spans="1:8" ht="15.6" thickTop="1" thickBot="1" x14ac:dyDescent="0.35">
      <c r="A3831" s="1">
        <v>41985</v>
      </c>
      <c r="B3831" s="13" t="s">
        <v>71</v>
      </c>
      <c r="C3831" t="s">
        <v>23</v>
      </c>
      <c r="D3831">
        <v>3</v>
      </c>
      <c r="E3831" t="str">
        <f>VLOOKUP(Ventas[[#This Row],[Representante]],Vendedores[],2,FALSE)</f>
        <v>Yurimaguas</v>
      </c>
      <c r="F3831" t="str">
        <f>VLOOKUP(Ventas[[#This Row],[CódigoProducto]],Productos[[CódigoProducto]:[Costo de venta]],2,FALSE)</f>
        <v>Samsung Galaxy J7</v>
      </c>
      <c r="G3831">
        <f>VLOOKUP(Ventas[[#This Row],[CódigoProducto]],Productos[[CódigoProducto]:[Costo de venta]],3,FALSE)</f>
        <v>2016.5</v>
      </c>
      <c r="H3831">
        <f>VLOOKUP(Ventas[[#This Row],[CódigoProducto]],Productos[[CódigoProducto]:[Costo de venta]],4,FALSE)</f>
        <v>1850</v>
      </c>
    </row>
    <row r="3832" spans="1:8" ht="15.6" thickTop="1" thickBot="1" x14ac:dyDescent="0.35">
      <c r="A3832" s="1">
        <v>41985</v>
      </c>
      <c r="B3832" s="13" t="s">
        <v>46</v>
      </c>
      <c r="C3832" t="s">
        <v>15</v>
      </c>
      <c r="D3832">
        <v>2</v>
      </c>
      <c r="E3832" t="str">
        <f>VLOOKUP(Ventas[[#This Row],[Representante]],Vendedores[],2,FALSE)</f>
        <v>Sicuani</v>
      </c>
      <c r="F3832" t="str">
        <f>VLOOKUP(Ventas[[#This Row],[CódigoProducto]],Productos[[CódigoProducto]:[Costo de venta]],2,FALSE)</f>
        <v>Moto G Plus</v>
      </c>
      <c r="G3832">
        <f>VLOOKUP(Ventas[[#This Row],[CódigoProducto]],Productos[[CódigoProducto]:[Costo de venta]],3,FALSE)</f>
        <v>2376</v>
      </c>
      <c r="H3832">
        <f>VLOOKUP(Ventas[[#This Row],[CódigoProducto]],Productos[[CódigoProducto]:[Costo de venta]],4,FALSE)</f>
        <v>2200</v>
      </c>
    </row>
    <row r="3833" spans="1:8" ht="15.6" thickTop="1" thickBot="1" x14ac:dyDescent="0.35">
      <c r="A3833" s="1">
        <v>41985</v>
      </c>
      <c r="B3833" s="13" t="s">
        <v>72</v>
      </c>
      <c r="C3833" t="s">
        <v>14</v>
      </c>
      <c r="D3833">
        <v>3</v>
      </c>
      <c r="E3833" t="str">
        <f>VLOOKUP(Ventas[[#This Row],[Representante]],Vendedores[],2,FALSE)</f>
        <v>Sechura</v>
      </c>
      <c r="F3833" t="str">
        <f>VLOOKUP(Ventas[[#This Row],[CódigoProducto]],Productos[[CódigoProducto]:[Costo de venta]],2,FALSE)</f>
        <v>Samsung Galaxy A20</v>
      </c>
      <c r="G3833">
        <f>VLOOKUP(Ventas[[#This Row],[CódigoProducto]],Productos[[CódigoProducto]:[Costo de venta]],3,FALSE)</f>
        <v>1725</v>
      </c>
      <c r="H3833">
        <f>VLOOKUP(Ventas[[#This Row],[CódigoProducto]],Productos[[CódigoProducto]:[Costo de venta]],4,FALSE)</f>
        <v>1500</v>
      </c>
    </row>
    <row r="3834" spans="1:8" ht="15.6" thickTop="1" thickBot="1" x14ac:dyDescent="0.35">
      <c r="A3834" s="1">
        <v>41985</v>
      </c>
      <c r="B3834" s="13" t="s">
        <v>73</v>
      </c>
      <c r="C3834" t="s">
        <v>17</v>
      </c>
      <c r="D3834">
        <v>2</v>
      </c>
      <c r="E3834" t="str">
        <f>VLOOKUP(Ventas[[#This Row],[Representante]],Vendedores[],2,FALSE)</f>
        <v>Puerto Maldonado</v>
      </c>
      <c r="F3834" t="str">
        <f>VLOOKUP(Ventas[[#This Row],[CódigoProducto]],Productos[[CódigoProducto]:[Costo de venta]],2,FALSE)</f>
        <v>BLU Advance 5.0</v>
      </c>
      <c r="G3834">
        <f>VLOOKUP(Ventas[[#This Row],[CódigoProducto]],Productos[[CódigoProducto]:[Costo de venta]],3,FALSE)</f>
        <v>1620</v>
      </c>
      <c r="H3834">
        <f>VLOOKUP(Ventas[[#This Row],[CódigoProducto]],Productos[[CódigoProducto]:[Costo de venta]],4,FALSE)</f>
        <v>1350</v>
      </c>
    </row>
    <row r="3835" spans="1:8" ht="15.6" thickTop="1" thickBot="1" x14ac:dyDescent="0.35">
      <c r="A3835" s="1">
        <v>41985</v>
      </c>
      <c r="B3835" s="13" t="s">
        <v>74</v>
      </c>
      <c r="C3835" t="s">
        <v>21</v>
      </c>
      <c r="D3835">
        <v>2</v>
      </c>
      <c r="E3835" t="str">
        <f>VLOOKUP(Ventas[[#This Row],[Representante]],Vendedores[],2,FALSE)</f>
        <v>Huánuco</v>
      </c>
      <c r="F3835" t="str">
        <f>VLOOKUP(Ventas[[#This Row],[CódigoProducto]],Productos[[CódigoProducto]:[Costo de venta]],2,FALSE)</f>
        <v>BLU Studio X8</v>
      </c>
      <c r="G3835">
        <f>VLOOKUP(Ventas[[#This Row],[CódigoProducto]],Productos[[CódigoProducto]:[Costo de venta]],3,FALSE)</f>
        <v>1012</v>
      </c>
      <c r="H3835">
        <f>VLOOKUP(Ventas[[#This Row],[CódigoProducto]],Productos[[CódigoProducto]:[Costo de venta]],4,FALSE)</f>
        <v>920</v>
      </c>
    </row>
    <row r="3836" spans="1:8" ht="15.6" thickTop="1" thickBot="1" x14ac:dyDescent="0.35">
      <c r="A3836" s="1">
        <v>41985</v>
      </c>
      <c r="B3836" s="13" t="s">
        <v>75</v>
      </c>
      <c r="C3836" t="s">
        <v>16</v>
      </c>
      <c r="D3836">
        <v>1</v>
      </c>
      <c r="E3836" t="str">
        <f>VLOOKUP(Ventas[[#This Row],[Representante]],Vendedores[],2,FALSE)</f>
        <v>Tarapoto</v>
      </c>
      <c r="F3836" t="str">
        <f>VLOOKUP(Ventas[[#This Row],[CódigoProducto]],Productos[[CódigoProducto]:[Costo de venta]],2,FALSE)</f>
        <v>Huawei Nexus 6P</v>
      </c>
      <c r="G3836">
        <f>VLOOKUP(Ventas[[#This Row],[CódigoProducto]],Productos[[CódigoProducto]:[Costo de venta]],3,FALSE)</f>
        <v>1624</v>
      </c>
      <c r="H3836">
        <f>VLOOKUP(Ventas[[#This Row],[CódigoProducto]],Productos[[CódigoProducto]:[Costo de venta]],4,FALSE)</f>
        <v>1450</v>
      </c>
    </row>
    <row r="3837" spans="1:8" ht="15.6" thickTop="1" thickBot="1" x14ac:dyDescent="0.35">
      <c r="A3837" s="1">
        <v>41985</v>
      </c>
      <c r="B3837" s="13" t="s">
        <v>76</v>
      </c>
      <c r="C3837" t="s">
        <v>16</v>
      </c>
      <c r="D3837">
        <v>1</v>
      </c>
      <c r="E3837" t="str">
        <f>VLOOKUP(Ventas[[#This Row],[Representante]],Vendedores[],2,FALSE)</f>
        <v>Chepén</v>
      </c>
      <c r="F3837" t="str">
        <f>VLOOKUP(Ventas[[#This Row],[CódigoProducto]],Productos[[CódigoProducto]:[Costo de venta]],2,FALSE)</f>
        <v>Huawei Nexus 6P</v>
      </c>
      <c r="G3837">
        <f>VLOOKUP(Ventas[[#This Row],[CódigoProducto]],Productos[[CódigoProducto]:[Costo de venta]],3,FALSE)</f>
        <v>1624</v>
      </c>
      <c r="H3837">
        <f>VLOOKUP(Ventas[[#This Row],[CódigoProducto]],Productos[[CódigoProducto]:[Costo de venta]],4,FALSE)</f>
        <v>1450</v>
      </c>
    </row>
    <row r="3838" spans="1:8" ht="15.6" thickTop="1" thickBot="1" x14ac:dyDescent="0.35">
      <c r="A3838" s="1">
        <v>41985</v>
      </c>
      <c r="B3838" s="13" t="s">
        <v>77</v>
      </c>
      <c r="C3838" t="s">
        <v>15</v>
      </c>
      <c r="D3838">
        <v>1</v>
      </c>
      <c r="E3838" t="str">
        <f>VLOOKUP(Ventas[[#This Row],[Representante]],Vendedores[],2,FALSE)</f>
        <v>Moquegua</v>
      </c>
      <c r="F3838" t="str">
        <f>VLOOKUP(Ventas[[#This Row],[CódigoProducto]],Productos[[CódigoProducto]:[Costo de venta]],2,FALSE)</f>
        <v>Moto G Plus</v>
      </c>
      <c r="G3838">
        <f>VLOOKUP(Ventas[[#This Row],[CódigoProducto]],Productos[[CódigoProducto]:[Costo de venta]],3,FALSE)</f>
        <v>2376</v>
      </c>
      <c r="H3838">
        <f>VLOOKUP(Ventas[[#This Row],[CódigoProducto]],Productos[[CódigoProducto]:[Costo de venta]],4,FALSE)</f>
        <v>2200</v>
      </c>
    </row>
    <row r="3839" spans="1:8" ht="15.6" thickTop="1" thickBot="1" x14ac:dyDescent="0.35">
      <c r="A3839" s="1">
        <v>41985</v>
      </c>
      <c r="B3839" s="13" t="s">
        <v>78</v>
      </c>
      <c r="C3839" t="s">
        <v>21</v>
      </c>
      <c r="D3839">
        <v>2</v>
      </c>
      <c r="E3839" t="str">
        <f>VLOOKUP(Ventas[[#This Row],[Representante]],Vendedores[],2,FALSE)</f>
        <v>Tarma</v>
      </c>
      <c r="F3839" t="str">
        <f>VLOOKUP(Ventas[[#This Row],[CódigoProducto]],Productos[[CódigoProducto]:[Costo de venta]],2,FALSE)</f>
        <v>BLU Studio X8</v>
      </c>
      <c r="G3839">
        <f>VLOOKUP(Ventas[[#This Row],[CódigoProducto]],Productos[[CódigoProducto]:[Costo de venta]],3,FALSE)</f>
        <v>1012</v>
      </c>
      <c r="H3839">
        <f>VLOOKUP(Ventas[[#This Row],[CódigoProducto]],Productos[[CódigoProducto]:[Costo de venta]],4,FALSE)</f>
        <v>920</v>
      </c>
    </row>
    <row r="3840" spans="1:8" ht="15.6" thickTop="1" thickBot="1" x14ac:dyDescent="0.35">
      <c r="A3840" s="1">
        <v>41985</v>
      </c>
      <c r="B3840" s="13" t="s">
        <v>79</v>
      </c>
      <c r="C3840" t="s">
        <v>14</v>
      </c>
      <c r="D3840">
        <v>2</v>
      </c>
      <c r="E3840" t="str">
        <f>VLOOKUP(Ventas[[#This Row],[Representante]],Vendedores[],2,FALSE)</f>
        <v>Ayacucho</v>
      </c>
      <c r="F3840" t="str">
        <f>VLOOKUP(Ventas[[#This Row],[CódigoProducto]],Productos[[CódigoProducto]:[Costo de venta]],2,FALSE)</f>
        <v>Samsung Galaxy A20</v>
      </c>
      <c r="G3840">
        <f>VLOOKUP(Ventas[[#This Row],[CódigoProducto]],Productos[[CódigoProducto]:[Costo de venta]],3,FALSE)</f>
        <v>1725</v>
      </c>
      <c r="H3840">
        <f>VLOOKUP(Ventas[[#This Row],[CódigoProducto]],Productos[[CódigoProducto]:[Costo de venta]],4,FALSE)</f>
        <v>1500</v>
      </c>
    </row>
    <row r="3841" spans="1:8" ht="15.6" thickTop="1" thickBot="1" x14ac:dyDescent="0.35">
      <c r="A3841" s="1">
        <v>41985</v>
      </c>
      <c r="B3841" s="13" t="s">
        <v>80</v>
      </c>
      <c r="C3841" t="s">
        <v>14</v>
      </c>
      <c r="D3841">
        <v>1</v>
      </c>
      <c r="E3841" t="str">
        <f>VLOOKUP(Ventas[[#This Row],[Representante]],Vendedores[],2,FALSE)</f>
        <v>Tacna</v>
      </c>
      <c r="F3841" t="str">
        <f>VLOOKUP(Ventas[[#This Row],[CódigoProducto]],Productos[[CódigoProducto]:[Costo de venta]],2,FALSE)</f>
        <v>Samsung Galaxy A20</v>
      </c>
      <c r="G3841">
        <f>VLOOKUP(Ventas[[#This Row],[CódigoProducto]],Productos[[CódigoProducto]:[Costo de venta]],3,FALSE)</f>
        <v>1725</v>
      </c>
      <c r="H3841">
        <f>VLOOKUP(Ventas[[#This Row],[CódigoProducto]],Productos[[CódigoProducto]:[Costo de venta]],4,FALSE)</f>
        <v>1500</v>
      </c>
    </row>
    <row r="3842" spans="1:8" ht="15.6" thickTop="1" thickBot="1" x14ac:dyDescent="0.35">
      <c r="A3842" s="1">
        <v>41985</v>
      </c>
      <c r="B3842" s="13" t="s">
        <v>81</v>
      </c>
      <c r="C3842" t="s">
        <v>24</v>
      </c>
      <c r="D3842">
        <v>3</v>
      </c>
      <c r="E3842" t="str">
        <f>VLOOKUP(Ventas[[#This Row],[Representante]],Vendedores[],2,FALSE)</f>
        <v>Huacho</v>
      </c>
      <c r="F3842" t="str">
        <f>VLOOKUP(Ventas[[#This Row],[CódigoProducto]],Productos[[CódigoProducto]:[Costo de venta]],2,FALSE)</f>
        <v>Samsung Galaxy S5</v>
      </c>
      <c r="G3842">
        <f>VLOOKUP(Ventas[[#This Row],[CódigoProducto]],Productos[[CódigoProducto]:[Costo de venta]],3,FALSE)</f>
        <v>2167.1999999999998</v>
      </c>
      <c r="H3842">
        <f>VLOOKUP(Ventas[[#This Row],[CódigoProducto]],Productos[[CódigoProducto]:[Costo de venta]],4,FALSE)</f>
        <v>1720</v>
      </c>
    </row>
    <row r="3843" spans="1:8" ht="15.6" thickTop="1" thickBot="1" x14ac:dyDescent="0.35">
      <c r="A3843" s="1">
        <v>41985</v>
      </c>
      <c r="B3843" s="13" t="s">
        <v>44</v>
      </c>
      <c r="C3843" t="s">
        <v>21</v>
      </c>
      <c r="D3843">
        <v>2</v>
      </c>
      <c r="E3843" t="str">
        <f>VLOOKUP(Ventas[[#This Row],[Representante]],Vendedores[],2,FALSE)</f>
        <v>Iquitos</v>
      </c>
      <c r="F3843" t="str">
        <f>VLOOKUP(Ventas[[#This Row],[CódigoProducto]],Productos[[CódigoProducto]:[Costo de venta]],2,FALSE)</f>
        <v>BLU Studio X8</v>
      </c>
      <c r="G3843">
        <f>VLOOKUP(Ventas[[#This Row],[CódigoProducto]],Productos[[CódigoProducto]:[Costo de venta]],3,FALSE)</f>
        <v>1012</v>
      </c>
      <c r="H3843">
        <f>VLOOKUP(Ventas[[#This Row],[CódigoProducto]],Productos[[CódigoProducto]:[Costo de venta]],4,FALSE)</f>
        <v>920</v>
      </c>
    </row>
    <row r="3844" spans="1:8" ht="15.6" thickTop="1" thickBot="1" x14ac:dyDescent="0.35">
      <c r="A3844" s="1">
        <v>41985</v>
      </c>
      <c r="B3844" s="13" t="s">
        <v>82</v>
      </c>
      <c r="C3844" t="s">
        <v>24</v>
      </c>
      <c r="D3844">
        <v>2</v>
      </c>
      <c r="E3844" t="str">
        <f>VLOOKUP(Ventas[[#This Row],[Representante]],Vendedores[],2,FALSE)</f>
        <v>Moquegua</v>
      </c>
      <c r="F3844" t="str">
        <f>VLOOKUP(Ventas[[#This Row],[CódigoProducto]],Productos[[CódigoProducto]:[Costo de venta]],2,FALSE)</f>
        <v>Samsung Galaxy S5</v>
      </c>
      <c r="G3844">
        <f>VLOOKUP(Ventas[[#This Row],[CódigoProducto]],Productos[[CódigoProducto]:[Costo de venta]],3,FALSE)</f>
        <v>2167.1999999999998</v>
      </c>
      <c r="H3844">
        <f>VLOOKUP(Ventas[[#This Row],[CódigoProducto]],Productos[[CódigoProducto]:[Costo de venta]],4,FALSE)</f>
        <v>1720</v>
      </c>
    </row>
    <row r="3845" spans="1:8" ht="15.6" thickTop="1" thickBot="1" x14ac:dyDescent="0.35">
      <c r="A3845" s="1">
        <v>41985</v>
      </c>
      <c r="B3845" s="13" t="s">
        <v>83</v>
      </c>
      <c r="C3845" t="s">
        <v>22</v>
      </c>
      <c r="D3845">
        <v>1</v>
      </c>
      <c r="E3845" t="str">
        <f>VLOOKUP(Ventas[[#This Row],[Representante]],Vendedores[],2,FALSE)</f>
        <v>Huaraz</v>
      </c>
      <c r="F3845" t="str">
        <f>VLOOKUP(Ventas[[#This Row],[CódigoProducto]],Productos[[CódigoProducto]:[Costo de venta]],2,FALSE)</f>
        <v>Samsung Galaxy S69</v>
      </c>
      <c r="G3845">
        <f>VLOOKUP(Ventas[[#This Row],[CódigoProducto]],Productos[[CódigoProducto]:[Costo de venta]],3,FALSE)</f>
        <v>998.4</v>
      </c>
      <c r="H3845">
        <f>VLOOKUP(Ventas[[#This Row],[CódigoProducto]],Productos[[CódigoProducto]:[Costo de venta]],4,FALSE)</f>
        <v>960</v>
      </c>
    </row>
    <row r="3846" spans="1:8" ht="15.6" thickTop="1" thickBot="1" x14ac:dyDescent="0.35">
      <c r="A3846" s="1">
        <v>41985</v>
      </c>
      <c r="B3846" s="13" t="s">
        <v>84</v>
      </c>
      <c r="C3846" t="s">
        <v>17</v>
      </c>
      <c r="D3846">
        <v>3</v>
      </c>
      <c r="E3846" t="str">
        <f>VLOOKUP(Ventas[[#This Row],[Representante]],Vendedores[],2,FALSE)</f>
        <v>Trujillo</v>
      </c>
      <c r="F3846" t="str">
        <f>VLOOKUP(Ventas[[#This Row],[CódigoProducto]],Productos[[CódigoProducto]:[Costo de venta]],2,FALSE)</f>
        <v>BLU Advance 5.0</v>
      </c>
      <c r="G3846">
        <f>VLOOKUP(Ventas[[#This Row],[CódigoProducto]],Productos[[CódigoProducto]:[Costo de venta]],3,FALSE)</f>
        <v>1620</v>
      </c>
      <c r="H3846">
        <f>VLOOKUP(Ventas[[#This Row],[CódigoProducto]],Productos[[CódigoProducto]:[Costo de venta]],4,FALSE)</f>
        <v>1350</v>
      </c>
    </row>
    <row r="3847" spans="1:8" ht="15.6" thickTop="1" thickBot="1" x14ac:dyDescent="0.35">
      <c r="A3847" s="1">
        <v>41985</v>
      </c>
      <c r="B3847" s="13" t="s">
        <v>85</v>
      </c>
      <c r="C3847" t="s">
        <v>23</v>
      </c>
      <c r="D3847">
        <v>2</v>
      </c>
      <c r="E3847" t="str">
        <f>VLOOKUP(Ventas[[#This Row],[Representante]],Vendedores[],2,FALSE)</f>
        <v>Jauja</v>
      </c>
      <c r="F3847" t="str">
        <f>VLOOKUP(Ventas[[#This Row],[CódigoProducto]],Productos[[CódigoProducto]:[Costo de venta]],2,FALSE)</f>
        <v>Samsung Galaxy J7</v>
      </c>
      <c r="G3847">
        <f>VLOOKUP(Ventas[[#This Row],[CódigoProducto]],Productos[[CódigoProducto]:[Costo de venta]],3,FALSE)</f>
        <v>2016.5</v>
      </c>
      <c r="H3847">
        <f>VLOOKUP(Ventas[[#This Row],[CódigoProducto]],Productos[[CódigoProducto]:[Costo de venta]],4,FALSE)</f>
        <v>1850</v>
      </c>
    </row>
    <row r="3848" spans="1:8" ht="15.6" thickTop="1" thickBot="1" x14ac:dyDescent="0.35">
      <c r="A3848" s="1">
        <v>41985</v>
      </c>
      <c r="B3848" s="13" t="s">
        <v>86</v>
      </c>
      <c r="C3848" t="s">
        <v>23</v>
      </c>
      <c r="D3848">
        <v>2</v>
      </c>
      <c r="E3848" t="str">
        <f>VLOOKUP(Ventas[[#This Row],[Representante]],Vendedores[],2,FALSE)</f>
        <v>Puerto Maldonado</v>
      </c>
      <c r="F3848" t="str">
        <f>VLOOKUP(Ventas[[#This Row],[CódigoProducto]],Productos[[CódigoProducto]:[Costo de venta]],2,FALSE)</f>
        <v>Samsung Galaxy J7</v>
      </c>
      <c r="G3848">
        <f>VLOOKUP(Ventas[[#This Row],[CódigoProducto]],Productos[[CódigoProducto]:[Costo de venta]],3,FALSE)</f>
        <v>2016.5</v>
      </c>
      <c r="H3848">
        <f>VLOOKUP(Ventas[[#This Row],[CódigoProducto]],Productos[[CódigoProducto]:[Costo de venta]],4,FALSE)</f>
        <v>1850</v>
      </c>
    </row>
    <row r="3849" spans="1:8" ht="15.6" thickTop="1" thickBot="1" x14ac:dyDescent="0.35">
      <c r="A3849" s="1">
        <v>41985</v>
      </c>
      <c r="B3849" s="13" t="s">
        <v>36</v>
      </c>
      <c r="C3849" t="s">
        <v>24</v>
      </c>
      <c r="D3849">
        <v>1</v>
      </c>
      <c r="E3849" t="str">
        <f>VLOOKUP(Ventas[[#This Row],[Representante]],Vendedores[],2,FALSE)</f>
        <v>Barranca</v>
      </c>
      <c r="F3849" t="str">
        <f>VLOOKUP(Ventas[[#This Row],[CódigoProducto]],Productos[[CódigoProducto]:[Costo de venta]],2,FALSE)</f>
        <v>Samsung Galaxy S5</v>
      </c>
      <c r="G3849">
        <f>VLOOKUP(Ventas[[#This Row],[CódigoProducto]],Productos[[CódigoProducto]:[Costo de venta]],3,FALSE)</f>
        <v>2167.1999999999998</v>
      </c>
      <c r="H3849">
        <f>VLOOKUP(Ventas[[#This Row],[CódigoProducto]],Productos[[CódigoProducto]:[Costo de venta]],4,FALSE)</f>
        <v>1720</v>
      </c>
    </row>
    <row r="3850" spans="1:8" ht="15.6" thickTop="1" thickBot="1" x14ac:dyDescent="0.35">
      <c r="A3850" s="1">
        <v>41985</v>
      </c>
      <c r="B3850" s="13" t="s">
        <v>87</v>
      </c>
      <c r="C3850" t="s">
        <v>24</v>
      </c>
      <c r="D3850">
        <v>3</v>
      </c>
      <c r="E3850" t="str">
        <f>VLOOKUP(Ventas[[#This Row],[Representante]],Vendedores[],2,FALSE)</f>
        <v>Tumbes</v>
      </c>
      <c r="F3850" t="str">
        <f>VLOOKUP(Ventas[[#This Row],[CódigoProducto]],Productos[[CódigoProducto]:[Costo de venta]],2,FALSE)</f>
        <v>Samsung Galaxy S5</v>
      </c>
      <c r="G3850">
        <f>VLOOKUP(Ventas[[#This Row],[CódigoProducto]],Productos[[CódigoProducto]:[Costo de venta]],3,FALSE)</f>
        <v>2167.1999999999998</v>
      </c>
      <c r="H3850">
        <f>VLOOKUP(Ventas[[#This Row],[CódigoProducto]],Productos[[CódigoProducto]:[Costo de venta]],4,FALSE)</f>
        <v>1720</v>
      </c>
    </row>
    <row r="3851" spans="1:8" ht="15.6" thickTop="1" thickBot="1" x14ac:dyDescent="0.35">
      <c r="A3851" s="1">
        <v>41985</v>
      </c>
      <c r="B3851" s="13" t="s">
        <v>88</v>
      </c>
      <c r="C3851" t="s">
        <v>22</v>
      </c>
      <c r="D3851">
        <v>3</v>
      </c>
      <c r="E3851" t="str">
        <f>VLOOKUP(Ventas[[#This Row],[Representante]],Vendedores[],2,FALSE)</f>
        <v>Talara</v>
      </c>
      <c r="F3851" t="str">
        <f>VLOOKUP(Ventas[[#This Row],[CódigoProducto]],Productos[[CódigoProducto]:[Costo de venta]],2,FALSE)</f>
        <v>Samsung Galaxy S69</v>
      </c>
      <c r="G3851">
        <f>VLOOKUP(Ventas[[#This Row],[CódigoProducto]],Productos[[CódigoProducto]:[Costo de venta]],3,FALSE)</f>
        <v>998.4</v>
      </c>
      <c r="H3851">
        <f>VLOOKUP(Ventas[[#This Row],[CódigoProducto]],Productos[[CódigoProducto]:[Costo de venta]],4,FALSE)</f>
        <v>960</v>
      </c>
    </row>
    <row r="3852" spans="1:8" ht="15.6" thickTop="1" thickBot="1" x14ac:dyDescent="0.35">
      <c r="A3852" s="1">
        <v>41985</v>
      </c>
      <c r="B3852" s="13" t="s">
        <v>89</v>
      </c>
      <c r="C3852" t="s">
        <v>21</v>
      </c>
      <c r="D3852">
        <v>3</v>
      </c>
      <c r="E3852" t="str">
        <f>VLOOKUP(Ventas[[#This Row],[Representante]],Vendedores[],2,FALSE)</f>
        <v>Paita</v>
      </c>
      <c r="F3852" t="str">
        <f>VLOOKUP(Ventas[[#This Row],[CódigoProducto]],Productos[[CódigoProducto]:[Costo de venta]],2,FALSE)</f>
        <v>BLU Studio X8</v>
      </c>
      <c r="G3852">
        <f>VLOOKUP(Ventas[[#This Row],[CódigoProducto]],Productos[[CódigoProducto]:[Costo de venta]],3,FALSE)</f>
        <v>1012</v>
      </c>
      <c r="H3852">
        <f>VLOOKUP(Ventas[[#This Row],[CódigoProducto]],Productos[[CódigoProducto]:[Costo de venta]],4,FALSE)</f>
        <v>920</v>
      </c>
    </row>
    <row r="3853" spans="1:8" ht="15.6" thickTop="1" thickBot="1" x14ac:dyDescent="0.35">
      <c r="A3853" s="1">
        <v>41985</v>
      </c>
      <c r="B3853" s="13" t="s">
        <v>41</v>
      </c>
      <c r="C3853" t="s">
        <v>23</v>
      </c>
      <c r="D3853">
        <v>11</v>
      </c>
      <c r="E3853" t="str">
        <f>VLOOKUP(Ventas[[#This Row],[Representante]],Vendedores[],2,FALSE)</f>
        <v>Chincha</v>
      </c>
      <c r="F3853" t="str">
        <f>VLOOKUP(Ventas[[#This Row],[CódigoProducto]],Productos[[CódigoProducto]:[Costo de venta]],2,FALSE)</f>
        <v>Samsung Galaxy J7</v>
      </c>
      <c r="G3853">
        <f>VLOOKUP(Ventas[[#This Row],[CódigoProducto]],Productos[[CódigoProducto]:[Costo de venta]],3,FALSE)</f>
        <v>2016.5</v>
      </c>
      <c r="H3853">
        <f>VLOOKUP(Ventas[[#This Row],[CódigoProducto]],Productos[[CódigoProducto]:[Costo de venta]],4,FALSE)</f>
        <v>1850</v>
      </c>
    </row>
    <row r="3854" spans="1:8" ht="15.6" thickTop="1" thickBot="1" x14ac:dyDescent="0.35">
      <c r="A3854" s="1">
        <v>41985</v>
      </c>
      <c r="B3854" s="13" t="s">
        <v>90</v>
      </c>
      <c r="C3854" t="s">
        <v>17</v>
      </c>
      <c r="D3854">
        <v>1</v>
      </c>
      <c r="E3854" t="str">
        <f>VLOOKUP(Ventas[[#This Row],[Representante]],Vendedores[],2,FALSE)</f>
        <v>Chimbote</v>
      </c>
      <c r="F3854" t="str">
        <f>VLOOKUP(Ventas[[#This Row],[CódigoProducto]],Productos[[CódigoProducto]:[Costo de venta]],2,FALSE)</f>
        <v>BLU Advance 5.0</v>
      </c>
      <c r="G3854">
        <f>VLOOKUP(Ventas[[#This Row],[CódigoProducto]],Productos[[CódigoProducto]:[Costo de venta]],3,FALSE)</f>
        <v>1620</v>
      </c>
      <c r="H3854">
        <f>VLOOKUP(Ventas[[#This Row],[CódigoProducto]],Productos[[CódigoProducto]:[Costo de venta]],4,FALSE)</f>
        <v>1350</v>
      </c>
    </row>
    <row r="3855" spans="1:8" ht="15.6" thickTop="1" thickBot="1" x14ac:dyDescent="0.35">
      <c r="A3855" s="1">
        <v>41985</v>
      </c>
      <c r="B3855" s="13" t="s">
        <v>91</v>
      </c>
      <c r="C3855" t="s">
        <v>15</v>
      </c>
      <c r="D3855">
        <v>2</v>
      </c>
      <c r="E3855" t="str">
        <f>VLOOKUP(Ventas[[#This Row],[Representante]],Vendedores[],2,FALSE)</f>
        <v>Ica</v>
      </c>
      <c r="F3855" t="str">
        <f>VLOOKUP(Ventas[[#This Row],[CódigoProducto]],Productos[[CódigoProducto]:[Costo de venta]],2,FALSE)</f>
        <v>Moto G Plus</v>
      </c>
      <c r="G3855">
        <f>VLOOKUP(Ventas[[#This Row],[CódigoProducto]],Productos[[CódigoProducto]:[Costo de venta]],3,FALSE)</f>
        <v>2376</v>
      </c>
      <c r="H3855">
        <f>VLOOKUP(Ventas[[#This Row],[CódigoProducto]],Productos[[CódigoProducto]:[Costo de venta]],4,FALSE)</f>
        <v>2200</v>
      </c>
    </row>
    <row r="3856" spans="1:8" ht="15.6" thickTop="1" thickBot="1" x14ac:dyDescent="0.35">
      <c r="A3856" s="1">
        <v>41985</v>
      </c>
      <c r="B3856" s="13" t="s">
        <v>42</v>
      </c>
      <c r="C3856" t="s">
        <v>19</v>
      </c>
      <c r="D3856">
        <v>3</v>
      </c>
      <c r="E3856" t="str">
        <f>VLOOKUP(Ventas[[#This Row],[Representante]],Vendedores[],2,FALSE)</f>
        <v>Huánuco</v>
      </c>
      <c r="F3856" t="str">
        <f>VLOOKUP(Ventas[[#This Row],[CódigoProducto]],Productos[[CódigoProducto]:[Costo de venta]],2,FALSE)</f>
        <v>ASUS ZenFone 3</v>
      </c>
      <c r="G3856">
        <f>VLOOKUP(Ventas[[#This Row],[CódigoProducto]],Productos[[CódigoProducto]:[Costo de venta]],3,FALSE)</f>
        <v>2013</v>
      </c>
      <c r="H3856">
        <f>VLOOKUP(Ventas[[#This Row],[CódigoProducto]],Productos[[CódigoProducto]:[Costo de venta]],4,FALSE)</f>
        <v>1650</v>
      </c>
    </row>
    <row r="3857" spans="1:8" ht="15.6" thickTop="1" thickBot="1" x14ac:dyDescent="0.35">
      <c r="A3857" s="1">
        <v>41985</v>
      </c>
      <c r="B3857" s="13" t="s">
        <v>92</v>
      </c>
      <c r="C3857" t="s">
        <v>17</v>
      </c>
      <c r="D3857">
        <v>3</v>
      </c>
      <c r="E3857" t="str">
        <f>VLOOKUP(Ventas[[#This Row],[Representante]],Vendedores[],2,FALSE)</f>
        <v>Arequipa</v>
      </c>
      <c r="F3857" t="str">
        <f>VLOOKUP(Ventas[[#This Row],[CódigoProducto]],Productos[[CódigoProducto]:[Costo de venta]],2,FALSE)</f>
        <v>BLU Advance 5.0</v>
      </c>
      <c r="G3857">
        <f>VLOOKUP(Ventas[[#This Row],[CódigoProducto]],Productos[[CódigoProducto]:[Costo de venta]],3,FALSE)</f>
        <v>1620</v>
      </c>
      <c r="H3857">
        <f>VLOOKUP(Ventas[[#This Row],[CódigoProducto]],Productos[[CódigoProducto]:[Costo de venta]],4,FALSE)</f>
        <v>1350</v>
      </c>
    </row>
    <row r="3858" spans="1:8" ht="15.6" thickTop="1" thickBot="1" x14ac:dyDescent="0.35">
      <c r="A3858" s="1">
        <v>41986</v>
      </c>
      <c r="B3858" s="13" t="s">
        <v>93</v>
      </c>
      <c r="C3858" t="s">
        <v>22</v>
      </c>
      <c r="D3858">
        <v>1</v>
      </c>
      <c r="E3858" t="str">
        <f>VLOOKUP(Ventas[[#This Row],[Representante]],Vendedores[],2,FALSE)</f>
        <v>Cajamarca</v>
      </c>
      <c r="F3858" t="str">
        <f>VLOOKUP(Ventas[[#This Row],[CódigoProducto]],Productos[[CódigoProducto]:[Costo de venta]],2,FALSE)</f>
        <v>Samsung Galaxy S69</v>
      </c>
      <c r="G3858">
        <f>VLOOKUP(Ventas[[#This Row],[CódigoProducto]],Productos[[CódigoProducto]:[Costo de venta]],3,FALSE)</f>
        <v>998.4</v>
      </c>
      <c r="H3858">
        <f>VLOOKUP(Ventas[[#This Row],[CódigoProducto]],Productos[[CódigoProducto]:[Costo de venta]],4,FALSE)</f>
        <v>960</v>
      </c>
    </row>
    <row r="3859" spans="1:8" ht="15.6" thickTop="1" thickBot="1" x14ac:dyDescent="0.35">
      <c r="A3859" s="1">
        <v>41986</v>
      </c>
      <c r="B3859" s="13" t="s">
        <v>35</v>
      </c>
      <c r="C3859" t="s">
        <v>14</v>
      </c>
      <c r="D3859">
        <v>1</v>
      </c>
      <c r="E3859" t="str">
        <f>VLOOKUP(Ventas[[#This Row],[Representante]],Vendedores[],2,FALSE)</f>
        <v>Huancayo</v>
      </c>
      <c r="F3859" t="str">
        <f>VLOOKUP(Ventas[[#This Row],[CódigoProducto]],Productos[[CódigoProducto]:[Costo de venta]],2,FALSE)</f>
        <v>Samsung Galaxy A20</v>
      </c>
      <c r="G3859">
        <f>VLOOKUP(Ventas[[#This Row],[CódigoProducto]],Productos[[CódigoProducto]:[Costo de venta]],3,FALSE)</f>
        <v>1725</v>
      </c>
      <c r="H3859">
        <f>VLOOKUP(Ventas[[#This Row],[CódigoProducto]],Productos[[CódigoProducto]:[Costo de venta]],4,FALSE)</f>
        <v>1500</v>
      </c>
    </row>
    <row r="3860" spans="1:8" ht="15.6" thickTop="1" thickBot="1" x14ac:dyDescent="0.35">
      <c r="A3860" s="1">
        <v>41986</v>
      </c>
      <c r="B3860" s="13" t="s">
        <v>94</v>
      </c>
      <c r="C3860" t="s">
        <v>14</v>
      </c>
      <c r="D3860">
        <v>3</v>
      </c>
      <c r="E3860" t="str">
        <f>VLOOKUP(Ventas[[#This Row],[Representante]],Vendedores[],2,FALSE)</f>
        <v>Piura</v>
      </c>
      <c r="F3860" t="str">
        <f>VLOOKUP(Ventas[[#This Row],[CódigoProducto]],Productos[[CódigoProducto]:[Costo de venta]],2,FALSE)</f>
        <v>Samsung Galaxy A20</v>
      </c>
      <c r="G3860">
        <f>VLOOKUP(Ventas[[#This Row],[CódigoProducto]],Productos[[CódigoProducto]:[Costo de venta]],3,FALSE)</f>
        <v>1725</v>
      </c>
      <c r="H3860">
        <f>VLOOKUP(Ventas[[#This Row],[CódigoProducto]],Productos[[CódigoProducto]:[Costo de venta]],4,FALSE)</f>
        <v>1500</v>
      </c>
    </row>
    <row r="3861" spans="1:8" ht="15.6" thickTop="1" thickBot="1" x14ac:dyDescent="0.35">
      <c r="A3861" s="1">
        <v>41986</v>
      </c>
      <c r="B3861" s="13" t="s">
        <v>95</v>
      </c>
      <c r="C3861" t="s">
        <v>24</v>
      </c>
      <c r="D3861">
        <v>2</v>
      </c>
      <c r="E3861" t="str">
        <f>VLOOKUP(Ventas[[#This Row],[Representante]],Vendedores[],2,FALSE)</f>
        <v>Chepén</v>
      </c>
      <c r="F3861" t="str">
        <f>VLOOKUP(Ventas[[#This Row],[CódigoProducto]],Productos[[CódigoProducto]:[Costo de venta]],2,FALSE)</f>
        <v>Samsung Galaxy S5</v>
      </c>
      <c r="G3861">
        <f>VLOOKUP(Ventas[[#This Row],[CódigoProducto]],Productos[[CódigoProducto]:[Costo de venta]],3,FALSE)</f>
        <v>2167.1999999999998</v>
      </c>
      <c r="H3861">
        <f>VLOOKUP(Ventas[[#This Row],[CódigoProducto]],Productos[[CódigoProducto]:[Costo de venta]],4,FALSE)</f>
        <v>1720</v>
      </c>
    </row>
    <row r="3862" spans="1:8" ht="15.6" thickTop="1" thickBot="1" x14ac:dyDescent="0.35">
      <c r="A3862" s="1">
        <v>41986</v>
      </c>
      <c r="B3862" s="13" t="s">
        <v>96</v>
      </c>
      <c r="C3862" t="s">
        <v>21</v>
      </c>
      <c r="D3862">
        <v>3</v>
      </c>
      <c r="E3862" t="str">
        <f>VLOOKUP(Ventas[[#This Row],[Representante]],Vendedores[],2,FALSE)</f>
        <v>Juliaca</v>
      </c>
      <c r="F3862" t="str">
        <f>VLOOKUP(Ventas[[#This Row],[CódigoProducto]],Productos[[CódigoProducto]:[Costo de venta]],2,FALSE)</f>
        <v>BLU Studio X8</v>
      </c>
      <c r="G3862">
        <f>VLOOKUP(Ventas[[#This Row],[CódigoProducto]],Productos[[CódigoProducto]:[Costo de venta]],3,FALSE)</f>
        <v>1012</v>
      </c>
      <c r="H3862">
        <f>VLOOKUP(Ventas[[#This Row],[CódigoProducto]],Productos[[CódigoProducto]:[Costo de venta]],4,FALSE)</f>
        <v>920</v>
      </c>
    </row>
    <row r="3863" spans="1:8" ht="15.6" thickTop="1" thickBot="1" x14ac:dyDescent="0.35">
      <c r="A3863" s="1">
        <v>41986</v>
      </c>
      <c r="B3863" s="13" t="s">
        <v>97</v>
      </c>
      <c r="C3863" t="s">
        <v>23</v>
      </c>
      <c r="D3863">
        <v>2</v>
      </c>
      <c r="E3863" t="str">
        <f>VLOOKUP(Ventas[[#This Row],[Representante]],Vendedores[],2,FALSE)</f>
        <v>Pucallpa</v>
      </c>
      <c r="F3863" t="str">
        <f>VLOOKUP(Ventas[[#This Row],[CódigoProducto]],Productos[[CódigoProducto]:[Costo de venta]],2,FALSE)</f>
        <v>Samsung Galaxy J7</v>
      </c>
      <c r="G3863">
        <f>VLOOKUP(Ventas[[#This Row],[CódigoProducto]],Productos[[CódigoProducto]:[Costo de venta]],3,FALSE)</f>
        <v>2016.5</v>
      </c>
      <c r="H3863">
        <f>VLOOKUP(Ventas[[#This Row],[CódigoProducto]],Productos[[CódigoProducto]:[Costo de venta]],4,FALSE)</f>
        <v>1850</v>
      </c>
    </row>
    <row r="3864" spans="1:8" ht="15.6" thickTop="1" thickBot="1" x14ac:dyDescent="0.35">
      <c r="A3864" s="1">
        <v>41986</v>
      </c>
      <c r="B3864" s="13" t="s">
        <v>98</v>
      </c>
      <c r="C3864" t="s">
        <v>16</v>
      </c>
      <c r="D3864">
        <v>3</v>
      </c>
      <c r="E3864" t="str">
        <f>VLOOKUP(Ventas[[#This Row],[Representante]],Vendedores[],2,FALSE)</f>
        <v>Lima</v>
      </c>
      <c r="F3864" t="str">
        <f>VLOOKUP(Ventas[[#This Row],[CódigoProducto]],Productos[[CódigoProducto]:[Costo de venta]],2,FALSE)</f>
        <v>Huawei Nexus 6P</v>
      </c>
      <c r="G3864">
        <f>VLOOKUP(Ventas[[#This Row],[CódigoProducto]],Productos[[CódigoProducto]:[Costo de venta]],3,FALSE)</f>
        <v>1624</v>
      </c>
      <c r="H3864">
        <f>VLOOKUP(Ventas[[#This Row],[CódigoProducto]],Productos[[CódigoProducto]:[Costo de venta]],4,FALSE)</f>
        <v>1450</v>
      </c>
    </row>
    <row r="3865" spans="1:8" ht="15.6" thickTop="1" thickBot="1" x14ac:dyDescent="0.35">
      <c r="A3865" s="1">
        <v>41986</v>
      </c>
      <c r="B3865" s="13" t="s">
        <v>99</v>
      </c>
      <c r="C3865" t="s">
        <v>15</v>
      </c>
      <c r="D3865">
        <v>19</v>
      </c>
      <c r="E3865" t="str">
        <f>VLOOKUP(Ventas[[#This Row],[Representante]],Vendedores[],2,FALSE)</f>
        <v>Chiclayo</v>
      </c>
      <c r="F3865" t="str">
        <f>VLOOKUP(Ventas[[#This Row],[CódigoProducto]],Productos[[CódigoProducto]:[Costo de venta]],2,FALSE)</f>
        <v>Moto G Plus</v>
      </c>
      <c r="G3865">
        <f>VLOOKUP(Ventas[[#This Row],[CódigoProducto]],Productos[[CódigoProducto]:[Costo de venta]],3,FALSE)</f>
        <v>2376</v>
      </c>
      <c r="H3865">
        <f>VLOOKUP(Ventas[[#This Row],[CódigoProducto]],Productos[[CódigoProducto]:[Costo de venta]],4,FALSE)</f>
        <v>2200</v>
      </c>
    </row>
    <row r="3866" spans="1:8" ht="15.6" thickTop="1" thickBot="1" x14ac:dyDescent="0.35">
      <c r="A3866" s="1">
        <v>41986</v>
      </c>
      <c r="B3866" s="13" t="s">
        <v>100</v>
      </c>
      <c r="C3866" t="s">
        <v>17</v>
      </c>
      <c r="D3866">
        <v>3</v>
      </c>
      <c r="E3866" t="str">
        <f>VLOOKUP(Ventas[[#This Row],[Representante]],Vendedores[],2,FALSE)</f>
        <v>Cerro de Pasco</v>
      </c>
      <c r="F3866" t="str">
        <f>VLOOKUP(Ventas[[#This Row],[CódigoProducto]],Productos[[CódigoProducto]:[Costo de venta]],2,FALSE)</f>
        <v>BLU Advance 5.0</v>
      </c>
      <c r="G3866">
        <f>VLOOKUP(Ventas[[#This Row],[CódigoProducto]],Productos[[CódigoProducto]:[Costo de venta]],3,FALSE)</f>
        <v>1620</v>
      </c>
      <c r="H3866">
        <f>VLOOKUP(Ventas[[#This Row],[CódigoProducto]],Productos[[CódigoProducto]:[Costo de venta]],4,FALSE)</f>
        <v>1350</v>
      </c>
    </row>
    <row r="3867" spans="1:8" ht="15.6" thickTop="1" thickBot="1" x14ac:dyDescent="0.35">
      <c r="A3867" s="1">
        <v>41986</v>
      </c>
      <c r="B3867" s="13" t="s">
        <v>101</v>
      </c>
      <c r="C3867" t="s">
        <v>24</v>
      </c>
      <c r="D3867">
        <v>3</v>
      </c>
      <c r="E3867" t="str">
        <f>VLOOKUP(Ventas[[#This Row],[Representante]],Vendedores[],2,FALSE)</f>
        <v>Cañete</v>
      </c>
      <c r="F3867" t="str">
        <f>VLOOKUP(Ventas[[#This Row],[CódigoProducto]],Productos[[CódigoProducto]:[Costo de venta]],2,FALSE)</f>
        <v>Samsung Galaxy S5</v>
      </c>
      <c r="G3867">
        <f>VLOOKUP(Ventas[[#This Row],[CódigoProducto]],Productos[[CódigoProducto]:[Costo de venta]],3,FALSE)</f>
        <v>2167.1999999999998</v>
      </c>
      <c r="H3867">
        <f>VLOOKUP(Ventas[[#This Row],[CódigoProducto]],Productos[[CódigoProducto]:[Costo de venta]],4,FALSE)</f>
        <v>1720</v>
      </c>
    </row>
    <row r="3868" spans="1:8" ht="15.6" thickTop="1" thickBot="1" x14ac:dyDescent="0.35">
      <c r="A3868" s="1">
        <v>41986</v>
      </c>
      <c r="B3868" s="13" t="s">
        <v>102</v>
      </c>
      <c r="C3868" t="s">
        <v>23</v>
      </c>
      <c r="D3868">
        <v>3</v>
      </c>
      <c r="E3868" t="str">
        <f>VLOOKUP(Ventas[[#This Row],[Representante]],Vendedores[],2,FALSE)</f>
        <v>Moyobamba</v>
      </c>
      <c r="F3868" t="str">
        <f>VLOOKUP(Ventas[[#This Row],[CódigoProducto]],Productos[[CódigoProducto]:[Costo de venta]],2,FALSE)</f>
        <v>Samsung Galaxy J7</v>
      </c>
      <c r="G3868">
        <f>VLOOKUP(Ventas[[#This Row],[CódigoProducto]],Productos[[CódigoProducto]:[Costo de venta]],3,FALSE)</f>
        <v>2016.5</v>
      </c>
      <c r="H3868">
        <f>VLOOKUP(Ventas[[#This Row],[CódigoProducto]],Productos[[CódigoProducto]:[Costo de venta]],4,FALSE)</f>
        <v>1850</v>
      </c>
    </row>
    <row r="3869" spans="1:8" ht="15.6" thickTop="1" thickBot="1" x14ac:dyDescent="0.35">
      <c r="A3869" s="1">
        <v>41986</v>
      </c>
      <c r="B3869" s="13" t="s">
        <v>53</v>
      </c>
      <c r="C3869" t="s">
        <v>22</v>
      </c>
      <c r="D3869">
        <v>2</v>
      </c>
      <c r="E3869" t="str">
        <f>VLOOKUP(Ventas[[#This Row],[Representante]],Vendedores[],2,FALSE)</f>
        <v>Arequipa</v>
      </c>
      <c r="F3869" t="str">
        <f>VLOOKUP(Ventas[[#This Row],[CódigoProducto]],Productos[[CódigoProducto]:[Costo de venta]],2,FALSE)</f>
        <v>Samsung Galaxy S69</v>
      </c>
      <c r="G3869">
        <f>VLOOKUP(Ventas[[#This Row],[CódigoProducto]],Productos[[CódigoProducto]:[Costo de venta]],3,FALSE)</f>
        <v>998.4</v>
      </c>
      <c r="H3869">
        <f>VLOOKUP(Ventas[[#This Row],[CódigoProducto]],Productos[[CódigoProducto]:[Costo de venta]],4,FALSE)</f>
        <v>960</v>
      </c>
    </row>
    <row r="3870" spans="1:8" ht="15.6" thickTop="1" thickBot="1" x14ac:dyDescent="0.35">
      <c r="A3870" s="1">
        <v>41986</v>
      </c>
      <c r="B3870" s="13" t="s">
        <v>50</v>
      </c>
      <c r="C3870" t="s">
        <v>16</v>
      </c>
      <c r="D3870">
        <v>3</v>
      </c>
      <c r="E3870" t="str">
        <f>VLOOKUP(Ventas[[#This Row],[Representante]],Vendedores[],2,FALSE)</f>
        <v>Cajamarca</v>
      </c>
      <c r="F3870" t="str">
        <f>VLOOKUP(Ventas[[#This Row],[CódigoProducto]],Productos[[CódigoProducto]:[Costo de venta]],2,FALSE)</f>
        <v>Huawei Nexus 6P</v>
      </c>
      <c r="G3870">
        <f>VLOOKUP(Ventas[[#This Row],[CódigoProducto]],Productos[[CódigoProducto]:[Costo de venta]],3,FALSE)</f>
        <v>1624</v>
      </c>
      <c r="H3870">
        <f>VLOOKUP(Ventas[[#This Row],[CódigoProducto]],Productos[[CódigoProducto]:[Costo de venta]],4,FALSE)</f>
        <v>1450</v>
      </c>
    </row>
    <row r="3871" spans="1:8" ht="15.6" thickTop="1" thickBot="1" x14ac:dyDescent="0.35">
      <c r="A3871" s="1">
        <v>41986</v>
      </c>
      <c r="B3871" s="13" t="s">
        <v>34</v>
      </c>
      <c r="C3871" t="s">
        <v>21</v>
      </c>
      <c r="D3871">
        <v>3</v>
      </c>
      <c r="E3871" t="str">
        <f>VLOOKUP(Ventas[[#This Row],[Representante]],Vendedores[],2,FALSE)</f>
        <v>Ica</v>
      </c>
      <c r="F3871" t="str">
        <f>VLOOKUP(Ventas[[#This Row],[CódigoProducto]],Productos[[CódigoProducto]:[Costo de venta]],2,FALSE)</f>
        <v>BLU Studio X8</v>
      </c>
      <c r="G3871">
        <f>VLOOKUP(Ventas[[#This Row],[CódigoProducto]],Productos[[CódigoProducto]:[Costo de venta]],3,FALSE)</f>
        <v>1012</v>
      </c>
      <c r="H3871">
        <f>VLOOKUP(Ventas[[#This Row],[CódigoProducto]],Productos[[CódigoProducto]:[Costo de venta]],4,FALSE)</f>
        <v>920</v>
      </c>
    </row>
    <row r="3872" spans="1:8" ht="15.6" thickTop="1" thickBot="1" x14ac:dyDescent="0.35">
      <c r="A3872" s="1">
        <v>41986</v>
      </c>
      <c r="B3872" s="13" t="s">
        <v>32</v>
      </c>
      <c r="C3872" t="s">
        <v>21</v>
      </c>
      <c r="D3872">
        <v>2</v>
      </c>
      <c r="E3872" t="str">
        <f>VLOOKUP(Ventas[[#This Row],[Representante]],Vendedores[],2,FALSE)</f>
        <v>Trujillo</v>
      </c>
      <c r="F3872" t="str">
        <f>VLOOKUP(Ventas[[#This Row],[CódigoProducto]],Productos[[CódigoProducto]:[Costo de venta]],2,FALSE)</f>
        <v>BLU Studio X8</v>
      </c>
      <c r="G3872">
        <f>VLOOKUP(Ventas[[#This Row],[CódigoProducto]],Productos[[CódigoProducto]:[Costo de venta]],3,FALSE)</f>
        <v>1012</v>
      </c>
      <c r="H3872">
        <f>VLOOKUP(Ventas[[#This Row],[CódigoProducto]],Productos[[CódigoProducto]:[Costo de venta]],4,FALSE)</f>
        <v>920</v>
      </c>
    </row>
    <row r="3873" spans="1:8" ht="15.6" thickTop="1" thickBot="1" x14ac:dyDescent="0.35">
      <c r="A3873" s="1">
        <v>41986</v>
      </c>
      <c r="B3873" s="13" t="s">
        <v>59</v>
      </c>
      <c r="C3873" t="s">
        <v>14</v>
      </c>
      <c r="D3873">
        <v>1</v>
      </c>
      <c r="E3873" t="str">
        <f>VLOOKUP(Ventas[[#This Row],[Representante]],Vendedores[],2,FALSE)</f>
        <v>Huaral</v>
      </c>
      <c r="F3873" t="str">
        <f>VLOOKUP(Ventas[[#This Row],[CódigoProducto]],Productos[[CódigoProducto]:[Costo de venta]],2,FALSE)</f>
        <v>Samsung Galaxy A20</v>
      </c>
      <c r="G3873">
        <f>VLOOKUP(Ventas[[#This Row],[CódigoProducto]],Productos[[CódigoProducto]:[Costo de venta]],3,FALSE)</f>
        <v>1725</v>
      </c>
      <c r="H3873">
        <f>VLOOKUP(Ventas[[#This Row],[CódigoProducto]],Productos[[CódigoProducto]:[Costo de venta]],4,FALSE)</f>
        <v>1500</v>
      </c>
    </row>
    <row r="3874" spans="1:8" ht="15.6" thickTop="1" thickBot="1" x14ac:dyDescent="0.35">
      <c r="A3874" s="1">
        <v>41986</v>
      </c>
      <c r="B3874" s="13" t="s">
        <v>37</v>
      </c>
      <c r="C3874" t="s">
        <v>20</v>
      </c>
      <c r="D3874">
        <v>2</v>
      </c>
      <c r="E3874" t="str">
        <f>VLOOKUP(Ventas[[#This Row],[Representante]],Vendedores[],2,FALSE)</f>
        <v>Chiclayo</v>
      </c>
      <c r="F3874" t="str">
        <f>VLOOKUP(Ventas[[#This Row],[CódigoProducto]],Productos[[CódigoProducto]:[Costo de venta]],2,FALSE)</f>
        <v>ALCATEL OneTouch</v>
      </c>
      <c r="G3874">
        <f>VLOOKUP(Ventas[[#This Row],[CódigoProducto]],Productos[[CódigoProducto]:[Costo de venta]],3,FALSE)</f>
        <v>1020</v>
      </c>
      <c r="H3874">
        <f>VLOOKUP(Ventas[[#This Row],[CódigoProducto]],Productos[[CódigoProducto]:[Costo de venta]],4,FALSE)</f>
        <v>850</v>
      </c>
    </row>
    <row r="3875" spans="1:8" ht="15.6" thickTop="1" thickBot="1" x14ac:dyDescent="0.35">
      <c r="A3875" s="1">
        <v>41986</v>
      </c>
      <c r="B3875" s="13" t="s">
        <v>38</v>
      </c>
      <c r="C3875" t="s">
        <v>21</v>
      </c>
      <c r="D3875">
        <v>1</v>
      </c>
      <c r="E3875" t="str">
        <f>VLOOKUP(Ventas[[#This Row],[Representante]],Vendedores[],2,FALSE)</f>
        <v>Catacaos</v>
      </c>
      <c r="F3875" t="str">
        <f>VLOOKUP(Ventas[[#This Row],[CódigoProducto]],Productos[[CódigoProducto]:[Costo de venta]],2,FALSE)</f>
        <v>BLU Studio X8</v>
      </c>
      <c r="G3875">
        <f>VLOOKUP(Ventas[[#This Row],[CódigoProducto]],Productos[[CódigoProducto]:[Costo de venta]],3,FALSE)</f>
        <v>1012</v>
      </c>
      <c r="H3875">
        <f>VLOOKUP(Ventas[[#This Row],[CódigoProducto]],Productos[[CódigoProducto]:[Costo de venta]],4,FALSE)</f>
        <v>920</v>
      </c>
    </row>
    <row r="3876" spans="1:8" ht="15.6" thickTop="1" thickBot="1" x14ac:dyDescent="0.35">
      <c r="A3876" s="1">
        <v>41986</v>
      </c>
      <c r="B3876" s="13" t="s">
        <v>43</v>
      </c>
      <c r="C3876" t="s">
        <v>22</v>
      </c>
      <c r="D3876">
        <v>3</v>
      </c>
      <c r="E3876" t="str">
        <f>VLOOKUP(Ventas[[#This Row],[Representante]],Vendedores[],2,FALSE)</f>
        <v>Huancayo</v>
      </c>
      <c r="F3876" t="str">
        <f>VLOOKUP(Ventas[[#This Row],[CódigoProducto]],Productos[[CódigoProducto]:[Costo de venta]],2,FALSE)</f>
        <v>Samsung Galaxy S69</v>
      </c>
      <c r="G3876">
        <f>VLOOKUP(Ventas[[#This Row],[CódigoProducto]],Productos[[CódigoProducto]:[Costo de venta]],3,FALSE)</f>
        <v>998.4</v>
      </c>
      <c r="H3876">
        <f>VLOOKUP(Ventas[[#This Row],[CódigoProducto]],Productos[[CódigoProducto]:[Costo de venta]],4,FALSE)</f>
        <v>960</v>
      </c>
    </row>
    <row r="3877" spans="1:8" ht="15.6" thickTop="1" thickBot="1" x14ac:dyDescent="0.35">
      <c r="A3877" s="1">
        <v>41986</v>
      </c>
      <c r="B3877" s="13" t="s">
        <v>49</v>
      </c>
      <c r="C3877" t="s">
        <v>19</v>
      </c>
      <c r="D3877">
        <v>2</v>
      </c>
      <c r="E3877" t="str">
        <f>VLOOKUP(Ventas[[#This Row],[Representante]],Vendedores[],2,FALSE)</f>
        <v>Piura</v>
      </c>
      <c r="F3877" t="str">
        <f>VLOOKUP(Ventas[[#This Row],[CódigoProducto]],Productos[[CódigoProducto]:[Costo de venta]],2,FALSE)</f>
        <v>ASUS ZenFone 3</v>
      </c>
      <c r="G3877">
        <f>VLOOKUP(Ventas[[#This Row],[CódigoProducto]],Productos[[CódigoProducto]:[Costo de venta]],3,FALSE)</f>
        <v>2013</v>
      </c>
      <c r="H3877">
        <f>VLOOKUP(Ventas[[#This Row],[CódigoProducto]],Productos[[CódigoProducto]:[Costo de venta]],4,FALSE)</f>
        <v>1650</v>
      </c>
    </row>
    <row r="3878" spans="1:8" ht="15.6" thickTop="1" thickBot="1" x14ac:dyDescent="0.35">
      <c r="A3878" s="1">
        <v>41986</v>
      </c>
      <c r="B3878" s="13" t="s">
        <v>40</v>
      </c>
      <c r="C3878" t="s">
        <v>15</v>
      </c>
      <c r="D3878">
        <v>1</v>
      </c>
      <c r="E3878" t="str">
        <f>VLOOKUP(Ventas[[#This Row],[Representante]],Vendedores[],2,FALSE)</f>
        <v>Iquitos</v>
      </c>
      <c r="F3878" t="str">
        <f>VLOOKUP(Ventas[[#This Row],[CódigoProducto]],Productos[[CódigoProducto]:[Costo de venta]],2,FALSE)</f>
        <v>Moto G Plus</v>
      </c>
      <c r="G3878">
        <f>VLOOKUP(Ventas[[#This Row],[CódigoProducto]],Productos[[CódigoProducto]:[Costo de venta]],3,FALSE)</f>
        <v>2376</v>
      </c>
      <c r="H3878">
        <f>VLOOKUP(Ventas[[#This Row],[CódigoProducto]],Productos[[CódigoProducto]:[Costo de venta]],4,FALSE)</f>
        <v>2200</v>
      </c>
    </row>
    <row r="3879" spans="1:8" ht="15.6" thickTop="1" thickBot="1" x14ac:dyDescent="0.35">
      <c r="A3879" s="1">
        <v>41986</v>
      </c>
      <c r="B3879" s="13" t="s">
        <v>39</v>
      </c>
      <c r="C3879" t="s">
        <v>17</v>
      </c>
      <c r="D3879">
        <v>9</v>
      </c>
      <c r="E3879" t="str">
        <f>VLOOKUP(Ventas[[#This Row],[Representante]],Vendedores[],2,FALSE)</f>
        <v>Tacna</v>
      </c>
      <c r="F3879" t="str">
        <f>VLOOKUP(Ventas[[#This Row],[CódigoProducto]],Productos[[CódigoProducto]:[Costo de venta]],2,FALSE)</f>
        <v>BLU Advance 5.0</v>
      </c>
      <c r="G3879">
        <f>VLOOKUP(Ventas[[#This Row],[CódigoProducto]],Productos[[CódigoProducto]:[Costo de venta]],3,FALSE)</f>
        <v>1620</v>
      </c>
      <c r="H3879">
        <f>VLOOKUP(Ventas[[#This Row],[CódigoProducto]],Productos[[CódigoProducto]:[Costo de venta]],4,FALSE)</f>
        <v>1350</v>
      </c>
    </row>
    <row r="3880" spans="1:8" ht="15.6" thickTop="1" thickBot="1" x14ac:dyDescent="0.35">
      <c r="A3880" s="1">
        <v>41986</v>
      </c>
      <c r="B3880" s="13" t="s">
        <v>48</v>
      </c>
      <c r="C3880" t="s">
        <v>23</v>
      </c>
      <c r="D3880">
        <v>11</v>
      </c>
      <c r="E3880" t="str">
        <f>VLOOKUP(Ventas[[#This Row],[Representante]],Vendedores[],2,FALSE)</f>
        <v>Cusco</v>
      </c>
      <c r="F3880" t="str">
        <f>VLOOKUP(Ventas[[#This Row],[CódigoProducto]],Productos[[CódigoProducto]:[Costo de venta]],2,FALSE)</f>
        <v>Samsung Galaxy J7</v>
      </c>
      <c r="G3880">
        <f>VLOOKUP(Ventas[[#This Row],[CódigoProducto]],Productos[[CódigoProducto]:[Costo de venta]],3,FALSE)</f>
        <v>2016.5</v>
      </c>
      <c r="H3880">
        <f>VLOOKUP(Ventas[[#This Row],[CódigoProducto]],Productos[[CódigoProducto]:[Costo de venta]],4,FALSE)</f>
        <v>1850</v>
      </c>
    </row>
    <row r="3881" spans="1:8" ht="15.6" thickTop="1" thickBot="1" x14ac:dyDescent="0.35">
      <c r="A3881" s="1">
        <v>41986</v>
      </c>
      <c r="B3881" s="13" t="s">
        <v>47</v>
      </c>
      <c r="C3881" t="s">
        <v>20</v>
      </c>
      <c r="D3881">
        <v>3</v>
      </c>
      <c r="E3881" t="str">
        <f>VLOOKUP(Ventas[[#This Row],[Representante]],Vendedores[],2,FALSE)</f>
        <v>Chimbote</v>
      </c>
      <c r="F3881" t="str">
        <f>VLOOKUP(Ventas[[#This Row],[CódigoProducto]],Productos[[CódigoProducto]:[Costo de venta]],2,FALSE)</f>
        <v>ALCATEL OneTouch</v>
      </c>
      <c r="G3881">
        <f>VLOOKUP(Ventas[[#This Row],[CódigoProducto]],Productos[[CódigoProducto]:[Costo de venta]],3,FALSE)</f>
        <v>1020</v>
      </c>
      <c r="H3881">
        <f>VLOOKUP(Ventas[[#This Row],[CódigoProducto]],Productos[[CódigoProducto]:[Costo de venta]],4,FALSE)</f>
        <v>850</v>
      </c>
    </row>
    <row r="3882" spans="1:8" ht="15.6" thickTop="1" thickBot="1" x14ac:dyDescent="0.35">
      <c r="A3882" s="1">
        <v>41986</v>
      </c>
      <c r="B3882" s="13" t="s">
        <v>56</v>
      </c>
      <c r="C3882" t="s">
        <v>16</v>
      </c>
      <c r="D3882">
        <v>24</v>
      </c>
      <c r="E3882" t="str">
        <f>VLOOKUP(Ventas[[#This Row],[Representante]],Vendedores[],2,FALSE)</f>
        <v>Juliaca</v>
      </c>
      <c r="F3882" t="str">
        <f>VLOOKUP(Ventas[[#This Row],[CódigoProducto]],Productos[[CódigoProducto]:[Costo de venta]],2,FALSE)</f>
        <v>Huawei Nexus 6P</v>
      </c>
      <c r="G3882">
        <f>VLOOKUP(Ventas[[#This Row],[CódigoProducto]],Productos[[CódigoProducto]:[Costo de venta]],3,FALSE)</f>
        <v>1624</v>
      </c>
      <c r="H3882">
        <f>VLOOKUP(Ventas[[#This Row],[CódigoProducto]],Productos[[CódigoProducto]:[Costo de venta]],4,FALSE)</f>
        <v>1450</v>
      </c>
    </row>
    <row r="3883" spans="1:8" ht="15.6" thickTop="1" thickBot="1" x14ac:dyDescent="0.35">
      <c r="A3883" s="1">
        <v>41986</v>
      </c>
      <c r="B3883" s="13" t="s">
        <v>52</v>
      </c>
      <c r="C3883" t="s">
        <v>21</v>
      </c>
      <c r="D3883">
        <v>1</v>
      </c>
      <c r="E3883" t="str">
        <f>VLOOKUP(Ventas[[#This Row],[Representante]],Vendedores[],2,FALSE)</f>
        <v>Ayacucho</v>
      </c>
      <c r="F3883" t="str">
        <f>VLOOKUP(Ventas[[#This Row],[CódigoProducto]],Productos[[CódigoProducto]:[Costo de venta]],2,FALSE)</f>
        <v>BLU Studio X8</v>
      </c>
      <c r="G3883">
        <f>VLOOKUP(Ventas[[#This Row],[CódigoProducto]],Productos[[CódigoProducto]:[Costo de venta]],3,FALSE)</f>
        <v>1012</v>
      </c>
      <c r="H3883">
        <f>VLOOKUP(Ventas[[#This Row],[CódigoProducto]],Productos[[CódigoProducto]:[Costo de venta]],4,FALSE)</f>
        <v>920</v>
      </c>
    </row>
    <row r="3884" spans="1:8" ht="15.6" thickTop="1" thickBot="1" x14ac:dyDescent="0.35">
      <c r="A3884" s="1">
        <v>41986</v>
      </c>
      <c r="B3884" s="13" t="s">
        <v>55</v>
      </c>
      <c r="C3884" t="s">
        <v>15</v>
      </c>
      <c r="D3884">
        <v>12</v>
      </c>
      <c r="E3884" t="str">
        <f>VLOOKUP(Ventas[[#This Row],[Representante]],Vendedores[],2,FALSE)</f>
        <v>Pucallpa</v>
      </c>
      <c r="F3884" t="str">
        <f>VLOOKUP(Ventas[[#This Row],[CódigoProducto]],Productos[[CódigoProducto]:[Costo de venta]],2,FALSE)</f>
        <v>Moto G Plus</v>
      </c>
      <c r="G3884">
        <f>VLOOKUP(Ventas[[#This Row],[CódigoProducto]],Productos[[CódigoProducto]:[Costo de venta]],3,FALSE)</f>
        <v>2376</v>
      </c>
      <c r="H3884">
        <f>VLOOKUP(Ventas[[#This Row],[CódigoProducto]],Productos[[CódigoProducto]:[Costo de venta]],4,FALSE)</f>
        <v>2200</v>
      </c>
    </row>
    <row r="3885" spans="1:8" ht="15.6" thickTop="1" thickBot="1" x14ac:dyDescent="0.35">
      <c r="A3885" s="1">
        <v>41986</v>
      </c>
      <c r="B3885" s="13" t="s">
        <v>57</v>
      </c>
      <c r="C3885" t="s">
        <v>20</v>
      </c>
      <c r="D3885">
        <v>3</v>
      </c>
      <c r="E3885" t="str">
        <f>VLOOKUP(Ventas[[#This Row],[Representante]],Vendedores[],2,FALSE)</f>
        <v>Tumbes</v>
      </c>
      <c r="F3885" t="str">
        <f>VLOOKUP(Ventas[[#This Row],[CódigoProducto]],Productos[[CódigoProducto]:[Costo de venta]],2,FALSE)</f>
        <v>ALCATEL OneTouch</v>
      </c>
      <c r="G3885">
        <f>VLOOKUP(Ventas[[#This Row],[CódigoProducto]],Productos[[CódigoProducto]:[Costo de venta]],3,FALSE)</f>
        <v>1020</v>
      </c>
      <c r="H3885">
        <f>VLOOKUP(Ventas[[#This Row],[CódigoProducto]],Productos[[CódigoProducto]:[Costo de venta]],4,FALSE)</f>
        <v>850</v>
      </c>
    </row>
    <row r="3886" spans="1:8" ht="15.6" thickTop="1" thickBot="1" x14ac:dyDescent="0.35">
      <c r="A3886" s="1">
        <v>41986</v>
      </c>
      <c r="B3886" s="13" t="s">
        <v>45</v>
      </c>
      <c r="C3886" t="s">
        <v>14</v>
      </c>
      <c r="D3886">
        <v>2</v>
      </c>
      <c r="E3886" t="str">
        <f>VLOOKUP(Ventas[[#This Row],[Representante]],Vendedores[],2,FALSE)</f>
        <v>Ilo</v>
      </c>
      <c r="F3886" t="str">
        <f>VLOOKUP(Ventas[[#This Row],[CódigoProducto]],Productos[[CódigoProducto]:[Costo de venta]],2,FALSE)</f>
        <v>Samsung Galaxy A20</v>
      </c>
      <c r="G3886">
        <f>VLOOKUP(Ventas[[#This Row],[CódigoProducto]],Productos[[CódigoProducto]:[Costo de venta]],3,FALSE)</f>
        <v>1725</v>
      </c>
      <c r="H3886">
        <f>VLOOKUP(Ventas[[#This Row],[CódigoProducto]],Productos[[CódigoProducto]:[Costo de venta]],4,FALSE)</f>
        <v>1500</v>
      </c>
    </row>
    <row r="3887" spans="1:8" ht="15.6" thickTop="1" thickBot="1" x14ac:dyDescent="0.35">
      <c r="A3887" s="1">
        <v>41986</v>
      </c>
      <c r="B3887" s="13" t="s">
        <v>51</v>
      </c>
      <c r="C3887" t="s">
        <v>17</v>
      </c>
      <c r="D3887">
        <v>18</v>
      </c>
      <c r="E3887" t="str">
        <f>VLOOKUP(Ventas[[#This Row],[Representante]],Vendedores[],2,FALSE)</f>
        <v>Huaraz</v>
      </c>
      <c r="F3887" t="str">
        <f>VLOOKUP(Ventas[[#This Row],[CódigoProducto]],Productos[[CódigoProducto]:[Costo de venta]],2,FALSE)</f>
        <v>BLU Advance 5.0</v>
      </c>
      <c r="G3887">
        <f>VLOOKUP(Ventas[[#This Row],[CódigoProducto]],Productos[[CódigoProducto]:[Costo de venta]],3,FALSE)</f>
        <v>1620</v>
      </c>
      <c r="H3887">
        <f>VLOOKUP(Ventas[[#This Row],[CódigoProducto]],Productos[[CódigoProducto]:[Costo de venta]],4,FALSE)</f>
        <v>1350</v>
      </c>
    </row>
    <row r="3888" spans="1:8" ht="15.6" thickTop="1" thickBot="1" x14ac:dyDescent="0.35">
      <c r="A3888" s="1">
        <v>41986</v>
      </c>
      <c r="B3888" s="13" t="s">
        <v>58</v>
      </c>
      <c r="C3888" t="s">
        <v>14</v>
      </c>
      <c r="D3888">
        <v>1</v>
      </c>
      <c r="E3888" t="str">
        <f>VLOOKUP(Ventas[[#This Row],[Representante]],Vendedores[],2,FALSE)</f>
        <v>Chincha</v>
      </c>
      <c r="F3888" t="str">
        <f>VLOOKUP(Ventas[[#This Row],[CódigoProducto]],Productos[[CódigoProducto]:[Costo de venta]],2,FALSE)</f>
        <v>Samsung Galaxy A20</v>
      </c>
      <c r="G3888">
        <f>VLOOKUP(Ventas[[#This Row],[CódigoProducto]],Productos[[CódigoProducto]:[Costo de venta]],3,FALSE)</f>
        <v>1725</v>
      </c>
      <c r="H3888">
        <f>VLOOKUP(Ventas[[#This Row],[CódigoProducto]],Productos[[CódigoProducto]:[Costo de venta]],4,FALSE)</f>
        <v>1500</v>
      </c>
    </row>
    <row r="3889" spans="1:8" ht="15.6" thickTop="1" thickBot="1" x14ac:dyDescent="0.35">
      <c r="A3889" s="1">
        <v>41986</v>
      </c>
      <c r="B3889" s="13" t="s">
        <v>60</v>
      </c>
      <c r="C3889" t="s">
        <v>23</v>
      </c>
      <c r="D3889">
        <v>3</v>
      </c>
      <c r="E3889" t="str">
        <f>VLOOKUP(Ventas[[#This Row],[Representante]],Vendedores[],2,FALSE)</f>
        <v>Pisco</v>
      </c>
      <c r="F3889" t="str">
        <f>VLOOKUP(Ventas[[#This Row],[CódigoProducto]],Productos[[CódigoProducto]:[Costo de venta]],2,FALSE)</f>
        <v>Samsung Galaxy J7</v>
      </c>
      <c r="G3889">
        <f>VLOOKUP(Ventas[[#This Row],[CódigoProducto]],Productos[[CódigoProducto]:[Costo de venta]],3,FALSE)</f>
        <v>2016.5</v>
      </c>
      <c r="H3889">
        <f>VLOOKUP(Ventas[[#This Row],[CódigoProducto]],Productos[[CódigoProducto]:[Costo de venta]],4,FALSE)</f>
        <v>1850</v>
      </c>
    </row>
    <row r="3890" spans="1:8" ht="15.6" thickTop="1" thickBot="1" x14ac:dyDescent="0.35">
      <c r="A3890" s="1">
        <v>41986</v>
      </c>
      <c r="B3890" s="13" t="s">
        <v>54</v>
      </c>
      <c r="C3890" t="s">
        <v>21</v>
      </c>
      <c r="D3890">
        <v>3</v>
      </c>
      <c r="E3890" t="str">
        <f>VLOOKUP(Ventas[[#This Row],[Representante]],Vendedores[],2,FALSE)</f>
        <v>Cañete</v>
      </c>
      <c r="F3890" t="str">
        <f>VLOOKUP(Ventas[[#This Row],[CódigoProducto]],Productos[[CódigoProducto]:[Costo de venta]],2,FALSE)</f>
        <v>BLU Studio X8</v>
      </c>
      <c r="G3890">
        <f>VLOOKUP(Ventas[[#This Row],[CódigoProducto]],Productos[[CódigoProducto]:[Costo de venta]],3,FALSE)</f>
        <v>1012</v>
      </c>
      <c r="H3890">
        <f>VLOOKUP(Ventas[[#This Row],[CódigoProducto]],Productos[[CódigoProducto]:[Costo de venta]],4,FALSE)</f>
        <v>920</v>
      </c>
    </row>
    <row r="3891" spans="1:8" ht="15.6" thickTop="1" thickBot="1" x14ac:dyDescent="0.35">
      <c r="A3891" s="1">
        <v>41986</v>
      </c>
      <c r="B3891" s="13" t="s">
        <v>63</v>
      </c>
      <c r="C3891" t="s">
        <v>24</v>
      </c>
      <c r="D3891">
        <v>1</v>
      </c>
      <c r="E3891" t="str">
        <f>VLOOKUP(Ventas[[#This Row],[Representante]],Vendedores[],2,FALSE)</f>
        <v>Jaén</v>
      </c>
      <c r="F3891" t="str">
        <f>VLOOKUP(Ventas[[#This Row],[CódigoProducto]],Productos[[CódigoProducto]:[Costo de venta]],2,FALSE)</f>
        <v>Samsung Galaxy S5</v>
      </c>
      <c r="G3891">
        <f>VLOOKUP(Ventas[[#This Row],[CódigoProducto]],Productos[[CódigoProducto]:[Costo de venta]],3,FALSE)</f>
        <v>2167.1999999999998</v>
      </c>
      <c r="H3891">
        <f>VLOOKUP(Ventas[[#This Row],[CódigoProducto]],Productos[[CódigoProducto]:[Costo de venta]],4,FALSE)</f>
        <v>1720</v>
      </c>
    </row>
    <row r="3892" spans="1:8" ht="15.6" thickTop="1" thickBot="1" x14ac:dyDescent="0.35">
      <c r="A3892" s="1">
        <v>41986</v>
      </c>
      <c r="B3892" s="13" t="s">
        <v>64</v>
      </c>
      <c r="C3892" t="s">
        <v>21</v>
      </c>
      <c r="D3892">
        <v>1</v>
      </c>
      <c r="E3892" t="str">
        <f>VLOOKUP(Ventas[[#This Row],[Representante]],Vendedores[],2,FALSE)</f>
        <v>Moyobamba</v>
      </c>
      <c r="F3892" t="str">
        <f>VLOOKUP(Ventas[[#This Row],[CódigoProducto]],Productos[[CódigoProducto]:[Costo de venta]],2,FALSE)</f>
        <v>BLU Studio X8</v>
      </c>
      <c r="G3892">
        <f>VLOOKUP(Ventas[[#This Row],[CódigoProducto]],Productos[[CódigoProducto]:[Costo de venta]],3,FALSE)</f>
        <v>1012</v>
      </c>
      <c r="H3892">
        <f>VLOOKUP(Ventas[[#This Row],[CódigoProducto]],Productos[[CódigoProducto]:[Costo de venta]],4,FALSE)</f>
        <v>920</v>
      </c>
    </row>
    <row r="3893" spans="1:8" ht="15.6" thickTop="1" thickBot="1" x14ac:dyDescent="0.35">
      <c r="A3893" s="1">
        <v>41986</v>
      </c>
      <c r="B3893" s="13" t="s">
        <v>65</v>
      </c>
      <c r="C3893" t="s">
        <v>17</v>
      </c>
      <c r="D3893">
        <v>3</v>
      </c>
      <c r="E3893" t="str">
        <f>VLOOKUP(Ventas[[#This Row],[Representante]],Vendedores[],2,FALSE)</f>
        <v>Barranca</v>
      </c>
      <c r="F3893" t="str">
        <f>VLOOKUP(Ventas[[#This Row],[CódigoProducto]],Productos[[CódigoProducto]:[Costo de venta]],2,FALSE)</f>
        <v>BLU Advance 5.0</v>
      </c>
      <c r="G3893">
        <f>VLOOKUP(Ventas[[#This Row],[CódigoProducto]],Productos[[CódigoProducto]:[Costo de venta]],3,FALSE)</f>
        <v>1620</v>
      </c>
      <c r="H3893">
        <f>VLOOKUP(Ventas[[#This Row],[CódigoProducto]],Productos[[CódigoProducto]:[Costo de venta]],4,FALSE)</f>
        <v>1350</v>
      </c>
    </row>
    <row r="3894" spans="1:8" ht="15.6" thickTop="1" thickBot="1" x14ac:dyDescent="0.35">
      <c r="A3894" s="1">
        <v>41986</v>
      </c>
      <c r="B3894" s="13" t="s">
        <v>66</v>
      </c>
      <c r="C3894" t="s">
        <v>14</v>
      </c>
      <c r="D3894">
        <v>4</v>
      </c>
      <c r="E3894" t="str">
        <f>VLOOKUP(Ventas[[#This Row],[Representante]],Vendedores[],2,FALSE)</f>
        <v>Huacho</v>
      </c>
      <c r="F3894" t="str">
        <f>VLOOKUP(Ventas[[#This Row],[CódigoProducto]],Productos[[CódigoProducto]:[Costo de venta]],2,FALSE)</f>
        <v>Samsung Galaxy A20</v>
      </c>
      <c r="G3894">
        <f>VLOOKUP(Ventas[[#This Row],[CódigoProducto]],Productos[[CódigoProducto]:[Costo de venta]],3,FALSE)</f>
        <v>1725</v>
      </c>
      <c r="H3894">
        <f>VLOOKUP(Ventas[[#This Row],[CódigoProducto]],Productos[[CódigoProducto]:[Costo de venta]],4,FALSE)</f>
        <v>1500</v>
      </c>
    </row>
    <row r="3895" spans="1:8" ht="15.6" thickTop="1" thickBot="1" x14ac:dyDescent="0.35">
      <c r="A3895" s="1">
        <v>41986</v>
      </c>
      <c r="B3895" s="13" t="s">
        <v>67</v>
      </c>
      <c r="C3895" t="s">
        <v>16</v>
      </c>
      <c r="D3895">
        <v>1</v>
      </c>
      <c r="E3895" t="str">
        <f>VLOOKUP(Ventas[[#This Row],[Representante]],Vendedores[],2,FALSE)</f>
        <v>Tingo María</v>
      </c>
      <c r="F3895" t="str">
        <f>VLOOKUP(Ventas[[#This Row],[CódigoProducto]],Productos[[CódigoProducto]:[Costo de venta]],2,FALSE)</f>
        <v>Huawei Nexus 6P</v>
      </c>
      <c r="G3895">
        <f>VLOOKUP(Ventas[[#This Row],[CódigoProducto]],Productos[[CódigoProducto]:[Costo de venta]],3,FALSE)</f>
        <v>1624</v>
      </c>
      <c r="H3895">
        <f>VLOOKUP(Ventas[[#This Row],[CódigoProducto]],Productos[[CódigoProducto]:[Costo de venta]],4,FALSE)</f>
        <v>1450</v>
      </c>
    </row>
    <row r="3896" spans="1:8" ht="15.6" thickTop="1" thickBot="1" x14ac:dyDescent="0.35">
      <c r="A3896" s="1">
        <v>41986</v>
      </c>
      <c r="B3896" s="13" t="s">
        <v>68</v>
      </c>
      <c r="C3896" t="s">
        <v>17</v>
      </c>
      <c r="D3896">
        <v>1</v>
      </c>
      <c r="E3896" t="str">
        <f>VLOOKUP(Ventas[[#This Row],[Representante]],Vendedores[],2,FALSE)</f>
        <v>Paita</v>
      </c>
      <c r="F3896" t="str">
        <f>VLOOKUP(Ventas[[#This Row],[CódigoProducto]],Productos[[CódigoProducto]:[Costo de venta]],2,FALSE)</f>
        <v>BLU Advance 5.0</v>
      </c>
      <c r="G3896">
        <f>VLOOKUP(Ventas[[#This Row],[CódigoProducto]],Productos[[CódigoProducto]:[Costo de venta]],3,FALSE)</f>
        <v>1620</v>
      </c>
      <c r="H3896">
        <f>VLOOKUP(Ventas[[#This Row],[CódigoProducto]],Productos[[CódigoProducto]:[Costo de venta]],4,FALSE)</f>
        <v>1350</v>
      </c>
    </row>
    <row r="3897" spans="1:8" ht="15.6" thickTop="1" thickBot="1" x14ac:dyDescent="0.35">
      <c r="A3897" s="1">
        <v>41986</v>
      </c>
      <c r="B3897" s="13" t="s">
        <v>62</v>
      </c>
      <c r="C3897" t="s">
        <v>15</v>
      </c>
      <c r="D3897">
        <v>3</v>
      </c>
      <c r="E3897" t="str">
        <f>VLOOKUP(Ventas[[#This Row],[Representante]],Vendedores[],2,FALSE)</f>
        <v>Sullana</v>
      </c>
      <c r="F3897" t="str">
        <f>VLOOKUP(Ventas[[#This Row],[CódigoProducto]],Productos[[CódigoProducto]:[Costo de venta]],2,FALSE)</f>
        <v>Moto G Plus</v>
      </c>
      <c r="G3897">
        <f>VLOOKUP(Ventas[[#This Row],[CódigoProducto]],Productos[[CódigoProducto]:[Costo de venta]],3,FALSE)</f>
        <v>2376</v>
      </c>
      <c r="H3897">
        <f>VLOOKUP(Ventas[[#This Row],[CódigoProducto]],Productos[[CódigoProducto]:[Costo de venta]],4,FALSE)</f>
        <v>2200</v>
      </c>
    </row>
    <row r="3898" spans="1:8" ht="15.6" thickTop="1" thickBot="1" x14ac:dyDescent="0.35">
      <c r="A3898" s="1">
        <v>41986</v>
      </c>
      <c r="B3898" s="13" t="s">
        <v>61</v>
      </c>
      <c r="C3898" t="s">
        <v>14</v>
      </c>
      <c r="D3898">
        <v>3</v>
      </c>
      <c r="E3898" t="str">
        <f>VLOOKUP(Ventas[[#This Row],[Representante]],Vendedores[],2,FALSE)</f>
        <v>Cerro de Pasco</v>
      </c>
      <c r="F3898" t="str">
        <f>VLOOKUP(Ventas[[#This Row],[CódigoProducto]],Productos[[CódigoProducto]:[Costo de venta]],2,FALSE)</f>
        <v>Samsung Galaxy A20</v>
      </c>
      <c r="G3898">
        <f>VLOOKUP(Ventas[[#This Row],[CódigoProducto]],Productos[[CódigoProducto]:[Costo de venta]],3,FALSE)</f>
        <v>1725</v>
      </c>
      <c r="H3898">
        <f>VLOOKUP(Ventas[[#This Row],[CódigoProducto]],Productos[[CódigoProducto]:[Costo de venta]],4,FALSE)</f>
        <v>1500</v>
      </c>
    </row>
    <row r="3899" spans="1:8" ht="15.6" thickTop="1" thickBot="1" x14ac:dyDescent="0.35">
      <c r="A3899" s="1">
        <v>41986</v>
      </c>
      <c r="B3899" s="13" t="s">
        <v>69</v>
      </c>
      <c r="C3899" t="s">
        <v>21</v>
      </c>
      <c r="D3899">
        <v>3</v>
      </c>
      <c r="E3899" t="str">
        <f>VLOOKUP(Ventas[[#This Row],[Representante]],Vendedores[],2,FALSE)</f>
        <v>Satipo</v>
      </c>
      <c r="F3899" t="str">
        <f>VLOOKUP(Ventas[[#This Row],[CódigoProducto]],Productos[[CódigoProducto]:[Costo de venta]],2,FALSE)</f>
        <v>BLU Studio X8</v>
      </c>
      <c r="G3899">
        <f>VLOOKUP(Ventas[[#This Row],[CódigoProducto]],Productos[[CódigoProducto]:[Costo de venta]],3,FALSE)</f>
        <v>1012</v>
      </c>
      <c r="H3899">
        <f>VLOOKUP(Ventas[[#This Row],[CódigoProducto]],Productos[[CódigoProducto]:[Costo de venta]],4,FALSE)</f>
        <v>920</v>
      </c>
    </row>
    <row r="3900" spans="1:8" ht="15.6" thickTop="1" thickBot="1" x14ac:dyDescent="0.35">
      <c r="A3900" s="1">
        <v>41986</v>
      </c>
      <c r="B3900" s="13" t="s">
        <v>70</v>
      </c>
      <c r="C3900" t="s">
        <v>21</v>
      </c>
      <c r="D3900">
        <v>2</v>
      </c>
      <c r="E3900" t="str">
        <f>VLOOKUP(Ventas[[#This Row],[Representante]],Vendedores[],2,FALSE)</f>
        <v>Talara</v>
      </c>
      <c r="F3900" t="str">
        <f>VLOOKUP(Ventas[[#This Row],[CódigoProducto]],Productos[[CódigoProducto]:[Costo de venta]],2,FALSE)</f>
        <v>BLU Studio X8</v>
      </c>
      <c r="G3900">
        <f>VLOOKUP(Ventas[[#This Row],[CódigoProducto]],Productos[[CódigoProducto]:[Costo de venta]],3,FALSE)</f>
        <v>1012</v>
      </c>
      <c r="H3900">
        <f>VLOOKUP(Ventas[[#This Row],[CódigoProducto]],Productos[[CódigoProducto]:[Costo de venta]],4,FALSE)</f>
        <v>920</v>
      </c>
    </row>
    <row r="3901" spans="1:8" ht="15.6" thickTop="1" thickBot="1" x14ac:dyDescent="0.35">
      <c r="A3901" s="1">
        <v>41986</v>
      </c>
      <c r="B3901" s="13" t="s">
        <v>71</v>
      </c>
      <c r="C3901" t="s">
        <v>24</v>
      </c>
      <c r="D3901">
        <v>2</v>
      </c>
      <c r="E3901" t="str">
        <f>VLOOKUP(Ventas[[#This Row],[Representante]],Vendedores[],2,FALSE)</f>
        <v>Yurimaguas</v>
      </c>
      <c r="F3901" t="str">
        <f>VLOOKUP(Ventas[[#This Row],[CódigoProducto]],Productos[[CódigoProducto]:[Costo de venta]],2,FALSE)</f>
        <v>Samsung Galaxy S5</v>
      </c>
      <c r="G3901">
        <f>VLOOKUP(Ventas[[#This Row],[CódigoProducto]],Productos[[CódigoProducto]:[Costo de venta]],3,FALSE)</f>
        <v>2167.1999999999998</v>
      </c>
      <c r="H3901">
        <f>VLOOKUP(Ventas[[#This Row],[CódigoProducto]],Productos[[CódigoProducto]:[Costo de venta]],4,FALSE)</f>
        <v>1720</v>
      </c>
    </row>
    <row r="3902" spans="1:8" ht="15.6" thickTop="1" thickBot="1" x14ac:dyDescent="0.35">
      <c r="A3902" s="1">
        <v>41986</v>
      </c>
      <c r="B3902" s="13" t="s">
        <v>46</v>
      </c>
      <c r="C3902" t="s">
        <v>18</v>
      </c>
      <c r="D3902">
        <v>2</v>
      </c>
      <c r="E3902" t="str">
        <f>VLOOKUP(Ventas[[#This Row],[Representante]],Vendedores[],2,FALSE)</f>
        <v>Sicuani</v>
      </c>
      <c r="F3902" t="str">
        <f>VLOOKUP(Ventas[[#This Row],[CódigoProducto]],Productos[[CódigoProducto]:[Costo de venta]],2,FALSE)</f>
        <v>Apple iPhone 6</v>
      </c>
      <c r="G3902">
        <f>VLOOKUP(Ventas[[#This Row],[CódigoProducto]],Productos[[CódigoProducto]:[Costo de venta]],3,FALSE)</f>
        <v>1312.5</v>
      </c>
      <c r="H3902">
        <f>VLOOKUP(Ventas[[#This Row],[CódigoProducto]],Productos[[CódigoProducto]:[Costo de venta]],4,FALSE)</f>
        <v>1250</v>
      </c>
    </row>
    <row r="3903" spans="1:8" ht="15.6" thickTop="1" thickBot="1" x14ac:dyDescent="0.35">
      <c r="A3903" s="1">
        <v>41986</v>
      </c>
      <c r="B3903" s="13" t="s">
        <v>72</v>
      </c>
      <c r="C3903" t="s">
        <v>24</v>
      </c>
      <c r="D3903">
        <v>3</v>
      </c>
      <c r="E3903" t="str">
        <f>VLOOKUP(Ventas[[#This Row],[Representante]],Vendedores[],2,FALSE)</f>
        <v>Sechura</v>
      </c>
      <c r="F3903" t="str">
        <f>VLOOKUP(Ventas[[#This Row],[CódigoProducto]],Productos[[CódigoProducto]:[Costo de venta]],2,FALSE)</f>
        <v>Samsung Galaxy S5</v>
      </c>
      <c r="G3903">
        <f>VLOOKUP(Ventas[[#This Row],[CódigoProducto]],Productos[[CódigoProducto]:[Costo de venta]],3,FALSE)</f>
        <v>2167.1999999999998</v>
      </c>
      <c r="H3903">
        <f>VLOOKUP(Ventas[[#This Row],[CódigoProducto]],Productos[[CódigoProducto]:[Costo de venta]],4,FALSE)</f>
        <v>1720</v>
      </c>
    </row>
    <row r="3904" spans="1:8" ht="15.6" thickTop="1" thickBot="1" x14ac:dyDescent="0.35">
      <c r="A3904" s="1">
        <v>41986</v>
      </c>
      <c r="B3904" s="13" t="s">
        <v>73</v>
      </c>
      <c r="C3904" t="s">
        <v>24</v>
      </c>
      <c r="D3904">
        <v>1</v>
      </c>
      <c r="E3904" t="str">
        <f>VLOOKUP(Ventas[[#This Row],[Representante]],Vendedores[],2,FALSE)</f>
        <v>Puerto Maldonado</v>
      </c>
      <c r="F3904" t="str">
        <f>VLOOKUP(Ventas[[#This Row],[CódigoProducto]],Productos[[CódigoProducto]:[Costo de venta]],2,FALSE)</f>
        <v>Samsung Galaxy S5</v>
      </c>
      <c r="G3904">
        <f>VLOOKUP(Ventas[[#This Row],[CódigoProducto]],Productos[[CódigoProducto]:[Costo de venta]],3,FALSE)</f>
        <v>2167.1999999999998</v>
      </c>
      <c r="H3904">
        <f>VLOOKUP(Ventas[[#This Row],[CódigoProducto]],Productos[[CódigoProducto]:[Costo de venta]],4,FALSE)</f>
        <v>1720</v>
      </c>
    </row>
    <row r="3905" spans="1:8" ht="15.6" thickTop="1" thickBot="1" x14ac:dyDescent="0.35">
      <c r="A3905" s="1">
        <v>41986</v>
      </c>
      <c r="B3905" s="13" t="s">
        <v>74</v>
      </c>
      <c r="C3905" t="s">
        <v>23</v>
      </c>
      <c r="D3905">
        <v>3</v>
      </c>
      <c r="E3905" t="str">
        <f>VLOOKUP(Ventas[[#This Row],[Representante]],Vendedores[],2,FALSE)</f>
        <v>Huánuco</v>
      </c>
      <c r="F3905" t="str">
        <f>VLOOKUP(Ventas[[#This Row],[CódigoProducto]],Productos[[CódigoProducto]:[Costo de venta]],2,FALSE)</f>
        <v>Samsung Galaxy J7</v>
      </c>
      <c r="G3905">
        <f>VLOOKUP(Ventas[[#This Row],[CódigoProducto]],Productos[[CódigoProducto]:[Costo de venta]],3,FALSE)</f>
        <v>2016.5</v>
      </c>
      <c r="H3905">
        <f>VLOOKUP(Ventas[[#This Row],[CódigoProducto]],Productos[[CódigoProducto]:[Costo de venta]],4,FALSE)</f>
        <v>1850</v>
      </c>
    </row>
    <row r="3906" spans="1:8" ht="15.6" thickTop="1" thickBot="1" x14ac:dyDescent="0.35">
      <c r="A3906" s="1">
        <v>41986</v>
      </c>
      <c r="B3906" s="13" t="s">
        <v>75</v>
      </c>
      <c r="C3906" t="s">
        <v>14</v>
      </c>
      <c r="D3906">
        <v>4</v>
      </c>
      <c r="E3906" t="str">
        <f>VLOOKUP(Ventas[[#This Row],[Representante]],Vendedores[],2,FALSE)</f>
        <v>Tarapoto</v>
      </c>
      <c r="F3906" t="str">
        <f>VLOOKUP(Ventas[[#This Row],[CódigoProducto]],Productos[[CódigoProducto]:[Costo de venta]],2,FALSE)</f>
        <v>Samsung Galaxy A20</v>
      </c>
      <c r="G3906">
        <f>VLOOKUP(Ventas[[#This Row],[CódigoProducto]],Productos[[CódigoProducto]:[Costo de venta]],3,FALSE)</f>
        <v>1725</v>
      </c>
      <c r="H3906">
        <f>VLOOKUP(Ventas[[#This Row],[CódigoProducto]],Productos[[CódigoProducto]:[Costo de venta]],4,FALSE)</f>
        <v>1500</v>
      </c>
    </row>
    <row r="3907" spans="1:8" ht="15.6" thickTop="1" thickBot="1" x14ac:dyDescent="0.35">
      <c r="A3907" s="1">
        <v>41986</v>
      </c>
      <c r="B3907" s="13" t="s">
        <v>76</v>
      </c>
      <c r="C3907" t="s">
        <v>17</v>
      </c>
      <c r="D3907">
        <v>1</v>
      </c>
      <c r="E3907" t="str">
        <f>VLOOKUP(Ventas[[#This Row],[Representante]],Vendedores[],2,FALSE)</f>
        <v>Chepén</v>
      </c>
      <c r="F3907" t="str">
        <f>VLOOKUP(Ventas[[#This Row],[CódigoProducto]],Productos[[CódigoProducto]:[Costo de venta]],2,FALSE)</f>
        <v>BLU Advance 5.0</v>
      </c>
      <c r="G3907">
        <f>VLOOKUP(Ventas[[#This Row],[CódigoProducto]],Productos[[CódigoProducto]:[Costo de venta]],3,FALSE)</f>
        <v>1620</v>
      </c>
      <c r="H3907">
        <f>VLOOKUP(Ventas[[#This Row],[CódigoProducto]],Productos[[CódigoProducto]:[Costo de venta]],4,FALSE)</f>
        <v>1350</v>
      </c>
    </row>
    <row r="3908" spans="1:8" ht="15.6" thickTop="1" thickBot="1" x14ac:dyDescent="0.35">
      <c r="A3908" s="1">
        <v>41986</v>
      </c>
      <c r="B3908" s="13" t="s">
        <v>77</v>
      </c>
      <c r="C3908" t="s">
        <v>24</v>
      </c>
      <c r="D3908">
        <v>2</v>
      </c>
      <c r="E3908" t="str">
        <f>VLOOKUP(Ventas[[#This Row],[Representante]],Vendedores[],2,FALSE)</f>
        <v>Moquegua</v>
      </c>
      <c r="F3908" t="str">
        <f>VLOOKUP(Ventas[[#This Row],[CódigoProducto]],Productos[[CódigoProducto]:[Costo de venta]],2,FALSE)</f>
        <v>Samsung Galaxy S5</v>
      </c>
      <c r="G3908">
        <f>VLOOKUP(Ventas[[#This Row],[CódigoProducto]],Productos[[CódigoProducto]:[Costo de venta]],3,FALSE)</f>
        <v>2167.1999999999998</v>
      </c>
      <c r="H3908">
        <f>VLOOKUP(Ventas[[#This Row],[CódigoProducto]],Productos[[CódigoProducto]:[Costo de venta]],4,FALSE)</f>
        <v>1720</v>
      </c>
    </row>
    <row r="3909" spans="1:8" ht="15.6" thickTop="1" thickBot="1" x14ac:dyDescent="0.35">
      <c r="A3909" s="1">
        <v>41986</v>
      </c>
      <c r="B3909" s="13" t="s">
        <v>78</v>
      </c>
      <c r="C3909" t="s">
        <v>24</v>
      </c>
      <c r="D3909">
        <v>2</v>
      </c>
      <c r="E3909" t="str">
        <f>VLOOKUP(Ventas[[#This Row],[Representante]],Vendedores[],2,FALSE)</f>
        <v>Tarma</v>
      </c>
      <c r="F3909" t="str">
        <f>VLOOKUP(Ventas[[#This Row],[CódigoProducto]],Productos[[CódigoProducto]:[Costo de venta]],2,FALSE)</f>
        <v>Samsung Galaxy S5</v>
      </c>
      <c r="G3909">
        <f>VLOOKUP(Ventas[[#This Row],[CódigoProducto]],Productos[[CódigoProducto]:[Costo de venta]],3,FALSE)</f>
        <v>2167.1999999999998</v>
      </c>
      <c r="H3909">
        <f>VLOOKUP(Ventas[[#This Row],[CódigoProducto]],Productos[[CódigoProducto]:[Costo de venta]],4,FALSE)</f>
        <v>1720</v>
      </c>
    </row>
    <row r="3910" spans="1:8" ht="15.6" thickTop="1" thickBot="1" x14ac:dyDescent="0.35">
      <c r="A3910" s="1">
        <v>41986</v>
      </c>
      <c r="B3910" s="13" t="s">
        <v>79</v>
      </c>
      <c r="C3910" t="s">
        <v>17</v>
      </c>
      <c r="D3910">
        <v>15</v>
      </c>
      <c r="E3910" t="str">
        <f>VLOOKUP(Ventas[[#This Row],[Representante]],Vendedores[],2,FALSE)</f>
        <v>Ayacucho</v>
      </c>
      <c r="F3910" t="str">
        <f>VLOOKUP(Ventas[[#This Row],[CódigoProducto]],Productos[[CódigoProducto]:[Costo de venta]],2,FALSE)</f>
        <v>BLU Advance 5.0</v>
      </c>
      <c r="G3910">
        <f>VLOOKUP(Ventas[[#This Row],[CódigoProducto]],Productos[[CódigoProducto]:[Costo de venta]],3,FALSE)</f>
        <v>1620</v>
      </c>
      <c r="H3910">
        <f>VLOOKUP(Ventas[[#This Row],[CódigoProducto]],Productos[[CódigoProducto]:[Costo de venta]],4,FALSE)</f>
        <v>1350</v>
      </c>
    </row>
    <row r="3911" spans="1:8" ht="15.6" thickTop="1" thickBot="1" x14ac:dyDescent="0.35">
      <c r="A3911" s="1">
        <v>41986</v>
      </c>
      <c r="B3911" s="13" t="s">
        <v>80</v>
      </c>
      <c r="C3911" t="s">
        <v>15</v>
      </c>
      <c r="D3911">
        <v>1</v>
      </c>
      <c r="E3911" t="str">
        <f>VLOOKUP(Ventas[[#This Row],[Representante]],Vendedores[],2,FALSE)</f>
        <v>Tacna</v>
      </c>
      <c r="F3911" t="str">
        <f>VLOOKUP(Ventas[[#This Row],[CódigoProducto]],Productos[[CódigoProducto]:[Costo de venta]],2,FALSE)</f>
        <v>Moto G Plus</v>
      </c>
      <c r="G3911">
        <f>VLOOKUP(Ventas[[#This Row],[CódigoProducto]],Productos[[CódigoProducto]:[Costo de venta]],3,FALSE)</f>
        <v>2376</v>
      </c>
      <c r="H3911">
        <f>VLOOKUP(Ventas[[#This Row],[CódigoProducto]],Productos[[CódigoProducto]:[Costo de venta]],4,FALSE)</f>
        <v>2200</v>
      </c>
    </row>
    <row r="3912" spans="1:8" ht="15.6" thickTop="1" thickBot="1" x14ac:dyDescent="0.35">
      <c r="A3912" s="1">
        <v>41986</v>
      </c>
      <c r="B3912" s="13" t="s">
        <v>81</v>
      </c>
      <c r="C3912" t="s">
        <v>14</v>
      </c>
      <c r="D3912">
        <v>3</v>
      </c>
      <c r="E3912" t="str">
        <f>VLOOKUP(Ventas[[#This Row],[Representante]],Vendedores[],2,FALSE)</f>
        <v>Huacho</v>
      </c>
      <c r="F3912" t="str">
        <f>VLOOKUP(Ventas[[#This Row],[CódigoProducto]],Productos[[CódigoProducto]:[Costo de venta]],2,FALSE)</f>
        <v>Samsung Galaxy A20</v>
      </c>
      <c r="G3912">
        <f>VLOOKUP(Ventas[[#This Row],[CódigoProducto]],Productos[[CódigoProducto]:[Costo de venta]],3,FALSE)</f>
        <v>1725</v>
      </c>
      <c r="H3912">
        <f>VLOOKUP(Ventas[[#This Row],[CódigoProducto]],Productos[[CódigoProducto]:[Costo de venta]],4,FALSE)</f>
        <v>1500</v>
      </c>
    </row>
    <row r="3913" spans="1:8" ht="15.6" thickTop="1" thickBot="1" x14ac:dyDescent="0.35">
      <c r="A3913" s="1">
        <v>41986</v>
      </c>
      <c r="B3913" s="13" t="s">
        <v>44</v>
      </c>
      <c r="C3913" t="s">
        <v>21</v>
      </c>
      <c r="D3913">
        <v>2</v>
      </c>
      <c r="E3913" t="str">
        <f>VLOOKUP(Ventas[[#This Row],[Representante]],Vendedores[],2,FALSE)</f>
        <v>Iquitos</v>
      </c>
      <c r="F3913" t="str">
        <f>VLOOKUP(Ventas[[#This Row],[CódigoProducto]],Productos[[CódigoProducto]:[Costo de venta]],2,FALSE)</f>
        <v>BLU Studio X8</v>
      </c>
      <c r="G3913">
        <f>VLOOKUP(Ventas[[#This Row],[CódigoProducto]],Productos[[CódigoProducto]:[Costo de venta]],3,FALSE)</f>
        <v>1012</v>
      </c>
      <c r="H3913">
        <f>VLOOKUP(Ventas[[#This Row],[CódigoProducto]],Productos[[CódigoProducto]:[Costo de venta]],4,FALSE)</f>
        <v>920</v>
      </c>
    </row>
    <row r="3914" spans="1:8" ht="15.6" thickTop="1" thickBot="1" x14ac:dyDescent="0.35">
      <c r="A3914" s="1">
        <v>41986</v>
      </c>
      <c r="B3914" s="13" t="s">
        <v>82</v>
      </c>
      <c r="C3914" t="s">
        <v>15</v>
      </c>
      <c r="D3914">
        <v>2</v>
      </c>
      <c r="E3914" t="str">
        <f>VLOOKUP(Ventas[[#This Row],[Representante]],Vendedores[],2,FALSE)</f>
        <v>Moquegua</v>
      </c>
      <c r="F3914" t="str">
        <f>VLOOKUP(Ventas[[#This Row],[CódigoProducto]],Productos[[CódigoProducto]:[Costo de venta]],2,FALSE)</f>
        <v>Moto G Plus</v>
      </c>
      <c r="G3914">
        <f>VLOOKUP(Ventas[[#This Row],[CódigoProducto]],Productos[[CódigoProducto]:[Costo de venta]],3,FALSE)</f>
        <v>2376</v>
      </c>
      <c r="H3914">
        <f>VLOOKUP(Ventas[[#This Row],[CódigoProducto]],Productos[[CódigoProducto]:[Costo de venta]],4,FALSE)</f>
        <v>2200</v>
      </c>
    </row>
    <row r="3915" spans="1:8" ht="15.6" thickTop="1" thickBot="1" x14ac:dyDescent="0.35">
      <c r="A3915" s="1">
        <v>41986</v>
      </c>
      <c r="B3915" s="13" t="s">
        <v>83</v>
      </c>
      <c r="C3915" t="s">
        <v>17</v>
      </c>
      <c r="D3915">
        <v>3</v>
      </c>
      <c r="E3915" t="str">
        <f>VLOOKUP(Ventas[[#This Row],[Representante]],Vendedores[],2,FALSE)</f>
        <v>Huaraz</v>
      </c>
      <c r="F3915" t="str">
        <f>VLOOKUP(Ventas[[#This Row],[CódigoProducto]],Productos[[CódigoProducto]:[Costo de venta]],2,FALSE)</f>
        <v>BLU Advance 5.0</v>
      </c>
      <c r="G3915">
        <f>VLOOKUP(Ventas[[#This Row],[CódigoProducto]],Productos[[CódigoProducto]:[Costo de venta]],3,FALSE)</f>
        <v>1620</v>
      </c>
      <c r="H3915">
        <f>VLOOKUP(Ventas[[#This Row],[CódigoProducto]],Productos[[CódigoProducto]:[Costo de venta]],4,FALSE)</f>
        <v>1350</v>
      </c>
    </row>
    <row r="3916" spans="1:8" ht="15.6" thickTop="1" thickBot="1" x14ac:dyDescent="0.35">
      <c r="A3916" s="1">
        <v>41986</v>
      </c>
      <c r="B3916" s="13" t="s">
        <v>84</v>
      </c>
      <c r="C3916" t="s">
        <v>24</v>
      </c>
      <c r="D3916">
        <v>1</v>
      </c>
      <c r="E3916" t="str">
        <f>VLOOKUP(Ventas[[#This Row],[Representante]],Vendedores[],2,FALSE)</f>
        <v>Trujillo</v>
      </c>
      <c r="F3916" t="str">
        <f>VLOOKUP(Ventas[[#This Row],[CódigoProducto]],Productos[[CódigoProducto]:[Costo de venta]],2,FALSE)</f>
        <v>Samsung Galaxy S5</v>
      </c>
      <c r="G3916">
        <f>VLOOKUP(Ventas[[#This Row],[CódigoProducto]],Productos[[CódigoProducto]:[Costo de venta]],3,FALSE)</f>
        <v>2167.1999999999998</v>
      </c>
      <c r="H3916">
        <f>VLOOKUP(Ventas[[#This Row],[CódigoProducto]],Productos[[CódigoProducto]:[Costo de venta]],4,FALSE)</f>
        <v>1720</v>
      </c>
    </row>
    <row r="3917" spans="1:8" ht="15.6" thickTop="1" thickBot="1" x14ac:dyDescent="0.35">
      <c r="A3917" s="1">
        <v>41986</v>
      </c>
      <c r="B3917" s="13" t="s">
        <v>85</v>
      </c>
      <c r="C3917" t="s">
        <v>23</v>
      </c>
      <c r="D3917">
        <v>1</v>
      </c>
      <c r="E3917" t="str">
        <f>VLOOKUP(Ventas[[#This Row],[Representante]],Vendedores[],2,FALSE)</f>
        <v>Jauja</v>
      </c>
      <c r="F3917" t="str">
        <f>VLOOKUP(Ventas[[#This Row],[CódigoProducto]],Productos[[CódigoProducto]:[Costo de venta]],2,FALSE)</f>
        <v>Samsung Galaxy J7</v>
      </c>
      <c r="G3917">
        <f>VLOOKUP(Ventas[[#This Row],[CódigoProducto]],Productos[[CódigoProducto]:[Costo de venta]],3,FALSE)</f>
        <v>2016.5</v>
      </c>
      <c r="H3917">
        <f>VLOOKUP(Ventas[[#This Row],[CódigoProducto]],Productos[[CódigoProducto]:[Costo de venta]],4,FALSE)</f>
        <v>1850</v>
      </c>
    </row>
    <row r="3918" spans="1:8" ht="15.6" thickTop="1" thickBot="1" x14ac:dyDescent="0.35">
      <c r="A3918" s="1">
        <v>41986</v>
      </c>
      <c r="B3918" s="13" t="s">
        <v>86</v>
      </c>
      <c r="C3918" t="s">
        <v>16</v>
      </c>
      <c r="D3918">
        <v>3</v>
      </c>
      <c r="E3918" t="str">
        <f>VLOOKUP(Ventas[[#This Row],[Representante]],Vendedores[],2,FALSE)</f>
        <v>Puerto Maldonado</v>
      </c>
      <c r="F3918" t="str">
        <f>VLOOKUP(Ventas[[#This Row],[CódigoProducto]],Productos[[CódigoProducto]:[Costo de venta]],2,FALSE)</f>
        <v>Huawei Nexus 6P</v>
      </c>
      <c r="G3918">
        <f>VLOOKUP(Ventas[[#This Row],[CódigoProducto]],Productos[[CódigoProducto]:[Costo de venta]],3,FALSE)</f>
        <v>1624</v>
      </c>
      <c r="H3918">
        <f>VLOOKUP(Ventas[[#This Row],[CódigoProducto]],Productos[[CódigoProducto]:[Costo de venta]],4,FALSE)</f>
        <v>1450</v>
      </c>
    </row>
    <row r="3919" spans="1:8" ht="15.6" thickTop="1" thickBot="1" x14ac:dyDescent="0.35">
      <c r="A3919" s="1">
        <v>41986</v>
      </c>
      <c r="B3919" s="13" t="s">
        <v>36</v>
      </c>
      <c r="C3919" t="s">
        <v>15</v>
      </c>
      <c r="D3919">
        <v>4</v>
      </c>
      <c r="E3919" t="str">
        <f>VLOOKUP(Ventas[[#This Row],[Representante]],Vendedores[],2,FALSE)</f>
        <v>Barranca</v>
      </c>
      <c r="F3919" t="str">
        <f>VLOOKUP(Ventas[[#This Row],[CódigoProducto]],Productos[[CódigoProducto]:[Costo de venta]],2,FALSE)</f>
        <v>Moto G Plus</v>
      </c>
      <c r="G3919">
        <f>VLOOKUP(Ventas[[#This Row],[CódigoProducto]],Productos[[CódigoProducto]:[Costo de venta]],3,FALSE)</f>
        <v>2376</v>
      </c>
      <c r="H3919">
        <f>VLOOKUP(Ventas[[#This Row],[CódigoProducto]],Productos[[CódigoProducto]:[Costo de venta]],4,FALSE)</f>
        <v>2200</v>
      </c>
    </row>
    <row r="3920" spans="1:8" ht="15.6" thickTop="1" thickBot="1" x14ac:dyDescent="0.35">
      <c r="A3920" s="1">
        <v>41986</v>
      </c>
      <c r="B3920" s="13" t="s">
        <v>87</v>
      </c>
      <c r="C3920" t="s">
        <v>23</v>
      </c>
      <c r="D3920">
        <v>3</v>
      </c>
      <c r="E3920" t="str">
        <f>VLOOKUP(Ventas[[#This Row],[Representante]],Vendedores[],2,FALSE)</f>
        <v>Tumbes</v>
      </c>
      <c r="F3920" t="str">
        <f>VLOOKUP(Ventas[[#This Row],[CódigoProducto]],Productos[[CódigoProducto]:[Costo de venta]],2,FALSE)</f>
        <v>Samsung Galaxy J7</v>
      </c>
      <c r="G3920">
        <f>VLOOKUP(Ventas[[#This Row],[CódigoProducto]],Productos[[CódigoProducto]:[Costo de venta]],3,FALSE)</f>
        <v>2016.5</v>
      </c>
      <c r="H3920">
        <f>VLOOKUP(Ventas[[#This Row],[CódigoProducto]],Productos[[CódigoProducto]:[Costo de venta]],4,FALSE)</f>
        <v>1850</v>
      </c>
    </row>
    <row r="3921" spans="1:8" ht="15.6" thickTop="1" thickBot="1" x14ac:dyDescent="0.35">
      <c r="A3921" s="1">
        <v>41986</v>
      </c>
      <c r="B3921" s="13" t="s">
        <v>88</v>
      </c>
      <c r="C3921" t="s">
        <v>24</v>
      </c>
      <c r="D3921">
        <v>2</v>
      </c>
      <c r="E3921" t="str">
        <f>VLOOKUP(Ventas[[#This Row],[Representante]],Vendedores[],2,FALSE)</f>
        <v>Talara</v>
      </c>
      <c r="F3921" t="str">
        <f>VLOOKUP(Ventas[[#This Row],[CódigoProducto]],Productos[[CódigoProducto]:[Costo de venta]],2,FALSE)</f>
        <v>Samsung Galaxy S5</v>
      </c>
      <c r="G3921">
        <f>VLOOKUP(Ventas[[#This Row],[CódigoProducto]],Productos[[CódigoProducto]:[Costo de venta]],3,FALSE)</f>
        <v>2167.1999999999998</v>
      </c>
      <c r="H3921">
        <f>VLOOKUP(Ventas[[#This Row],[CódigoProducto]],Productos[[CódigoProducto]:[Costo de venta]],4,FALSE)</f>
        <v>1720</v>
      </c>
    </row>
    <row r="3922" spans="1:8" ht="15.6" thickTop="1" thickBot="1" x14ac:dyDescent="0.35">
      <c r="A3922" s="1">
        <v>41986</v>
      </c>
      <c r="B3922" s="13" t="s">
        <v>89</v>
      </c>
      <c r="C3922" t="s">
        <v>17</v>
      </c>
      <c r="D3922">
        <v>2</v>
      </c>
      <c r="E3922" t="str">
        <f>VLOOKUP(Ventas[[#This Row],[Representante]],Vendedores[],2,FALSE)</f>
        <v>Paita</v>
      </c>
      <c r="F3922" t="str">
        <f>VLOOKUP(Ventas[[#This Row],[CódigoProducto]],Productos[[CódigoProducto]:[Costo de venta]],2,FALSE)</f>
        <v>BLU Advance 5.0</v>
      </c>
      <c r="G3922">
        <f>VLOOKUP(Ventas[[#This Row],[CódigoProducto]],Productos[[CódigoProducto]:[Costo de venta]],3,FALSE)</f>
        <v>1620</v>
      </c>
      <c r="H3922">
        <f>VLOOKUP(Ventas[[#This Row],[CódigoProducto]],Productos[[CódigoProducto]:[Costo de venta]],4,FALSE)</f>
        <v>1350</v>
      </c>
    </row>
    <row r="3923" spans="1:8" ht="15.6" thickTop="1" thickBot="1" x14ac:dyDescent="0.35">
      <c r="A3923" s="1">
        <v>41986</v>
      </c>
      <c r="B3923" s="13" t="s">
        <v>41</v>
      </c>
      <c r="C3923" t="s">
        <v>23</v>
      </c>
      <c r="D3923">
        <v>1</v>
      </c>
      <c r="E3923" t="str">
        <f>VLOOKUP(Ventas[[#This Row],[Representante]],Vendedores[],2,FALSE)</f>
        <v>Chincha</v>
      </c>
      <c r="F3923" t="str">
        <f>VLOOKUP(Ventas[[#This Row],[CódigoProducto]],Productos[[CódigoProducto]:[Costo de venta]],2,FALSE)</f>
        <v>Samsung Galaxy J7</v>
      </c>
      <c r="G3923">
        <f>VLOOKUP(Ventas[[#This Row],[CódigoProducto]],Productos[[CódigoProducto]:[Costo de venta]],3,FALSE)</f>
        <v>2016.5</v>
      </c>
      <c r="H3923">
        <f>VLOOKUP(Ventas[[#This Row],[CódigoProducto]],Productos[[CódigoProducto]:[Costo de venta]],4,FALSE)</f>
        <v>1850</v>
      </c>
    </row>
    <row r="3924" spans="1:8" ht="15.6" thickTop="1" thickBot="1" x14ac:dyDescent="0.35">
      <c r="A3924" s="1">
        <v>41986</v>
      </c>
      <c r="B3924" s="13" t="s">
        <v>90</v>
      </c>
      <c r="C3924" t="s">
        <v>16</v>
      </c>
      <c r="D3924">
        <v>2</v>
      </c>
      <c r="E3924" t="str">
        <f>VLOOKUP(Ventas[[#This Row],[Representante]],Vendedores[],2,FALSE)</f>
        <v>Chimbote</v>
      </c>
      <c r="F3924" t="str">
        <f>VLOOKUP(Ventas[[#This Row],[CódigoProducto]],Productos[[CódigoProducto]:[Costo de venta]],2,FALSE)</f>
        <v>Huawei Nexus 6P</v>
      </c>
      <c r="G3924">
        <f>VLOOKUP(Ventas[[#This Row],[CódigoProducto]],Productos[[CódigoProducto]:[Costo de venta]],3,FALSE)</f>
        <v>1624</v>
      </c>
      <c r="H3924">
        <f>VLOOKUP(Ventas[[#This Row],[CódigoProducto]],Productos[[CódigoProducto]:[Costo de venta]],4,FALSE)</f>
        <v>1450</v>
      </c>
    </row>
    <row r="3925" spans="1:8" ht="15.6" thickTop="1" thickBot="1" x14ac:dyDescent="0.35">
      <c r="A3925" s="1">
        <v>41986</v>
      </c>
      <c r="B3925" s="13" t="s">
        <v>91</v>
      </c>
      <c r="C3925" t="s">
        <v>24</v>
      </c>
      <c r="D3925">
        <v>1</v>
      </c>
      <c r="E3925" t="str">
        <f>VLOOKUP(Ventas[[#This Row],[Representante]],Vendedores[],2,FALSE)</f>
        <v>Ica</v>
      </c>
      <c r="F3925" t="str">
        <f>VLOOKUP(Ventas[[#This Row],[CódigoProducto]],Productos[[CódigoProducto]:[Costo de venta]],2,FALSE)</f>
        <v>Samsung Galaxy S5</v>
      </c>
      <c r="G3925">
        <f>VLOOKUP(Ventas[[#This Row],[CódigoProducto]],Productos[[CódigoProducto]:[Costo de venta]],3,FALSE)</f>
        <v>2167.1999999999998</v>
      </c>
      <c r="H3925">
        <f>VLOOKUP(Ventas[[#This Row],[CódigoProducto]],Productos[[CódigoProducto]:[Costo de venta]],4,FALSE)</f>
        <v>1720</v>
      </c>
    </row>
    <row r="3926" spans="1:8" ht="15.6" thickTop="1" thickBot="1" x14ac:dyDescent="0.35">
      <c r="A3926" s="1">
        <v>41987</v>
      </c>
      <c r="B3926" s="13" t="s">
        <v>42</v>
      </c>
      <c r="C3926" t="s">
        <v>18</v>
      </c>
      <c r="D3926">
        <v>1</v>
      </c>
      <c r="E3926" t="str">
        <f>VLOOKUP(Ventas[[#This Row],[Representante]],Vendedores[],2,FALSE)</f>
        <v>Huánuco</v>
      </c>
      <c r="F3926" t="str">
        <f>VLOOKUP(Ventas[[#This Row],[CódigoProducto]],Productos[[CódigoProducto]:[Costo de venta]],2,FALSE)</f>
        <v>Apple iPhone 6</v>
      </c>
      <c r="G3926">
        <f>VLOOKUP(Ventas[[#This Row],[CódigoProducto]],Productos[[CódigoProducto]:[Costo de venta]],3,FALSE)</f>
        <v>1312.5</v>
      </c>
      <c r="H3926">
        <f>VLOOKUP(Ventas[[#This Row],[CódigoProducto]],Productos[[CódigoProducto]:[Costo de venta]],4,FALSE)</f>
        <v>1250</v>
      </c>
    </row>
    <row r="3927" spans="1:8" ht="15.6" thickTop="1" thickBot="1" x14ac:dyDescent="0.35">
      <c r="A3927" s="1">
        <v>41987</v>
      </c>
      <c r="B3927" s="13" t="s">
        <v>92</v>
      </c>
      <c r="C3927" t="s">
        <v>17</v>
      </c>
      <c r="D3927">
        <v>3</v>
      </c>
      <c r="E3927" t="str">
        <f>VLOOKUP(Ventas[[#This Row],[Representante]],Vendedores[],2,FALSE)</f>
        <v>Arequipa</v>
      </c>
      <c r="F3927" t="str">
        <f>VLOOKUP(Ventas[[#This Row],[CódigoProducto]],Productos[[CódigoProducto]:[Costo de venta]],2,FALSE)</f>
        <v>BLU Advance 5.0</v>
      </c>
      <c r="G3927">
        <f>VLOOKUP(Ventas[[#This Row],[CódigoProducto]],Productos[[CódigoProducto]:[Costo de venta]],3,FALSE)</f>
        <v>1620</v>
      </c>
      <c r="H3927">
        <f>VLOOKUP(Ventas[[#This Row],[CódigoProducto]],Productos[[CódigoProducto]:[Costo de venta]],4,FALSE)</f>
        <v>1350</v>
      </c>
    </row>
    <row r="3928" spans="1:8" ht="15.6" thickTop="1" thickBot="1" x14ac:dyDescent="0.35">
      <c r="A3928" s="1">
        <v>41987</v>
      </c>
      <c r="B3928" s="13" t="s">
        <v>93</v>
      </c>
      <c r="C3928" t="s">
        <v>17</v>
      </c>
      <c r="D3928">
        <v>3</v>
      </c>
      <c r="E3928" t="str">
        <f>VLOOKUP(Ventas[[#This Row],[Representante]],Vendedores[],2,FALSE)</f>
        <v>Cajamarca</v>
      </c>
      <c r="F3928" t="str">
        <f>VLOOKUP(Ventas[[#This Row],[CódigoProducto]],Productos[[CódigoProducto]:[Costo de venta]],2,FALSE)</f>
        <v>BLU Advance 5.0</v>
      </c>
      <c r="G3928">
        <f>VLOOKUP(Ventas[[#This Row],[CódigoProducto]],Productos[[CódigoProducto]:[Costo de venta]],3,FALSE)</f>
        <v>1620</v>
      </c>
      <c r="H3928">
        <f>VLOOKUP(Ventas[[#This Row],[CódigoProducto]],Productos[[CódigoProducto]:[Costo de venta]],4,FALSE)</f>
        <v>1350</v>
      </c>
    </row>
    <row r="3929" spans="1:8" ht="15.6" thickTop="1" thickBot="1" x14ac:dyDescent="0.35">
      <c r="A3929" s="1">
        <v>41987</v>
      </c>
      <c r="B3929" s="13" t="s">
        <v>35</v>
      </c>
      <c r="C3929" t="s">
        <v>19</v>
      </c>
      <c r="D3929">
        <v>1</v>
      </c>
      <c r="E3929" t="str">
        <f>VLOOKUP(Ventas[[#This Row],[Representante]],Vendedores[],2,FALSE)</f>
        <v>Huancayo</v>
      </c>
      <c r="F3929" t="str">
        <f>VLOOKUP(Ventas[[#This Row],[CódigoProducto]],Productos[[CódigoProducto]:[Costo de venta]],2,FALSE)</f>
        <v>ASUS ZenFone 3</v>
      </c>
      <c r="G3929">
        <f>VLOOKUP(Ventas[[#This Row],[CódigoProducto]],Productos[[CódigoProducto]:[Costo de venta]],3,FALSE)</f>
        <v>2013</v>
      </c>
      <c r="H3929">
        <f>VLOOKUP(Ventas[[#This Row],[CódigoProducto]],Productos[[CódigoProducto]:[Costo de venta]],4,FALSE)</f>
        <v>1650</v>
      </c>
    </row>
    <row r="3930" spans="1:8" ht="15.6" thickTop="1" thickBot="1" x14ac:dyDescent="0.35">
      <c r="A3930" s="1">
        <v>41987</v>
      </c>
      <c r="B3930" s="13" t="s">
        <v>94</v>
      </c>
      <c r="C3930" t="s">
        <v>24</v>
      </c>
      <c r="D3930">
        <v>2</v>
      </c>
      <c r="E3930" t="str">
        <f>VLOOKUP(Ventas[[#This Row],[Representante]],Vendedores[],2,FALSE)</f>
        <v>Piura</v>
      </c>
      <c r="F3930" t="str">
        <f>VLOOKUP(Ventas[[#This Row],[CódigoProducto]],Productos[[CódigoProducto]:[Costo de venta]],2,FALSE)</f>
        <v>Samsung Galaxy S5</v>
      </c>
      <c r="G3930">
        <f>VLOOKUP(Ventas[[#This Row],[CódigoProducto]],Productos[[CódigoProducto]:[Costo de venta]],3,FALSE)</f>
        <v>2167.1999999999998</v>
      </c>
      <c r="H3930">
        <f>VLOOKUP(Ventas[[#This Row],[CódigoProducto]],Productos[[CódigoProducto]:[Costo de venta]],4,FALSE)</f>
        <v>1720</v>
      </c>
    </row>
    <row r="3931" spans="1:8" ht="15.6" thickTop="1" thickBot="1" x14ac:dyDescent="0.35">
      <c r="A3931" s="1">
        <v>41987</v>
      </c>
      <c r="B3931" s="13" t="s">
        <v>95</v>
      </c>
      <c r="C3931" t="s">
        <v>15</v>
      </c>
      <c r="D3931">
        <v>3</v>
      </c>
      <c r="E3931" t="str">
        <f>VLOOKUP(Ventas[[#This Row],[Representante]],Vendedores[],2,FALSE)</f>
        <v>Chepén</v>
      </c>
      <c r="F3931" t="str">
        <f>VLOOKUP(Ventas[[#This Row],[CódigoProducto]],Productos[[CódigoProducto]:[Costo de venta]],2,FALSE)</f>
        <v>Moto G Plus</v>
      </c>
      <c r="G3931">
        <f>VLOOKUP(Ventas[[#This Row],[CódigoProducto]],Productos[[CódigoProducto]:[Costo de venta]],3,FALSE)</f>
        <v>2376</v>
      </c>
      <c r="H3931">
        <f>VLOOKUP(Ventas[[#This Row],[CódigoProducto]],Productos[[CódigoProducto]:[Costo de venta]],4,FALSE)</f>
        <v>2200</v>
      </c>
    </row>
    <row r="3932" spans="1:8" ht="15.6" thickTop="1" thickBot="1" x14ac:dyDescent="0.35">
      <c r="A3932" s="1">
        <v>41987</v>
      </c>
      <c r="B3932" s="13" t="s">
        <v>96</v>
      </c>
      <c r="C3932" t="s">
        <v>17</v>
      </c>
      <c r="D3932">
        <v>3</v>
      </c>
      <c r="E3932" t="str">
        <f>VLOOKUP(Ventas[[#This Row],[Representante]],Vendedores[],2,FALSE)</f>
        <v>Juliaca</v>
      </c>
      <c r="F3932" t="str">
        <f>VLOOKUP(Ventas[[#This Row],[CódigoProducto]],Productos[[CódigoProducto]:[Costo de venta]],2,FALSE)</f>
        <v>BLU Advance 5.0</v>
      </c>
      <c r="G3932">
        <f>VLOOKUP(Ventas[[#This Row],[CódigoProducto]],Productos[[CódigoProducto]:[Costo de venta]],3,FALSE)</f>
        <v>1620</v>
      </c>
      <c r="H3932">
        <f>VLOOKUP(Ventas[[#This Row],[CódigoProducto]],Productos[[CódigoProducto]:[Costo de venta]],4,FALSE)</f>
        <v>1350</v>
      </c>
    </row>
    <row r="3933" spans="1:8" ht="15.6" thickTop="1" thickBot="1" x14ac:dyDescent="0.35">
      <c r="A3933" s="1">
        <v>41987</v>
      </c>
      <c r="B3933" s="13" t="s">
        <v>97</v>
      </c>
      <c r="C3933" t="s">
        <v>15</v>
      </c>
      <c r="D3933">
        <v>3</v>
      </c>
      <c r="E3933" t="str">
        <f>VLOOKUP(Ventas[[#This Row],[Representante]],Vendedores[],2,FALSE)</f>
        <v>Pucallpa</v>
      </c>
      <c r="F3933" t="str">
        <f>VLOOKUP(Ventas[[#This Row],[CódigoProducto]],Productos[[CódigoProducto]:[Costo de venta]],2,FALSE)</f>
        <v>Moto G Plus</v>
      </c>
      <c r="G3933">
        <f>VLOOKUP(Ventas[[#This Row],[CódigoProducto]],Productos[[CódigoProducto]:[Costo de venta]],3,FALSE)</f>
        <v>2376</v>
      </c>
      <c r="H3933">
        <f>VLOOKUP(Ventas[[#This Row],[CódigoProducto]],Productos[[CódigoProducto]:[Costo de venta]],4,FALSE)</f>
        <v>2200</v>
      </c>
    </row>
    <row r="3934" spans="1:8" ht="15.6" thickTop="1" thickBot="1" x14ac:dyDescent="0.35">
      <c r="A3934" s="1">
        <v>41987</v>
      </c>
      <c r="B3934" s="13" t="s">
        <v>98</v>
      </c>
      <c r="C3934" t="s">
        <v>17</v>
      </c>
      <c r="D3934">
        <v>3</v>
      </c>
      <c r="E3934" t="str">
        <f>VLOOKUP(Ventas[[#This Row],[Representante]],Vendedores[],2,FALSE)</f>
        <v>Lima</v>
      </c>
      <c r="F3934" t="str">
        <f>VLOOKUP(Ventas[[#This Row],[CódigoProducto]],Productos[[CódigoProducto]:[Costo de venta]],2,FALSE)</f>
        <v>BLU Advance 5.0</v>
      </c>
      <c r="G3934">
        <f>VLOOKUP(Ventas[[#This Row],[CódigoProducto]],Productos[[CódigoProducto]:[Costo de venta]],3,FALSE)</f>
        <v>1620</v>
      </c>
      <c r="H3934">
        <f>VLOOKUP(Ventas[[#This Row],[CódigoProducto]],Productos[[CódigoProducto]:[Costo de venta]],4,FALSE)</f>
        <v>1350</v>
      </c>
    </row>
    <row r="3935" spans="1:8" ht="15.6" thickTop="1" thickBot="1" x14ac:dyDescent="0.35">
      <c r="A3935" s="1">
        <v>41987</v>
      </c>
      <c r="B3935" s="13" t="s">
        <v>99</v>
      </c>
      <c r="C3935" t="s">
        <v>13</v>
      </c>
      <c r="D3935">
        <v>3</v>
      </c>
      <c r="E3935" t="str">
        <f>VLOOKUP(Ventas[[#This Row],[Representante]],Vendedores[],2,FALSE)</f>
        <v>Chiclayo</v>
      </c>
      <c r="F3935" t="str">
        <f>VLOOKUP(Ventas[[#This Row],[CódigoProducto]],Productos[[CódigoProducto]:[Costo de venta]],2,FALSE)</f>
        <v>Xiaomi Redmi Note 9</v>
      </c>
      <c r="G3935">
        <f>VLOOKUP(Ventas[[#This Row],[CódigoProducto]],Productos[[CódigoProducto]:[Costo de venta]],3,FALSE)</f>
        <v>1683</v>
      </c>
      <c r="H3935">
        <f>VLOOKUP(Ventas[[#This Row],[CódigoProducto]],Productos[[CódigoProducto]:[Costo de venta]],4,FALSE)</f>
        <v>1530</v>
      </c>
    </row>
    <row r="3936" spans="1:8" ht="15.6" thickTop="1" thickBot="1" x14ac:dyDescent="0.35">
      <c r="A3936" s="1">
        <v>41987</v>
      </c>
      <c r="B3936" s="13" t="s">
        <v>100</v>
      </c>
      <c r="C3936" t="s">
        <v>15</v>
      </c>
      <c r="D3936">
        <v>3</v>
      </c>
      <c r="E3936" t="str">
        <f>VLOOKUP(Ventas[[#This Row],[Representante]],Vendedores[],2,FALSE)</f>
        <v>Cerro de Pasco</v>
      </c>
      <c r="F3936" t="str">
        <f>VLOOKUP(Ventas[[#This Row],[CódigoProducto]],Productos[[CódigoProducto]:[Costo de venta]],2,FALSE)</f>
        <v>Moto G Plus</v>
      </c>
      <c r="G3936">
        <f>VLOOKUP(Ventas[[#This Row],[CódigoProducto]],Productos[[CódigoProducto]:[Costo de venta]],3,FALSE)</f>
        <v>2376</v>
      </c>
      <c r="H3936">
        <f>VLOOKUP(Ventas[[#This Row],[CódigoProducto]],Productos[[CódigoProducto]:[Costo de venta]],4,FALSE)</f>
        <v>2200</v>
      </c>
    </row>
    <row r="3937" spans="1:8" ht="15.6" thickTop="1" thickBot="1" x14ac:dyDescent="0.35">
      <c r="A3937" s="1">
        <v>41987</v>
      </c>
      <c r="B3937" s="13" t="s">
        <v>101</v>
      </c>
      <c r="C3937" t="s">
        <v>17</v>
      </c>
      <c r="D3937">
        <v>3</v>
      </c>
      <c r="E3937" t="str">
        <f>VLOOKUP(Ventas[[#This Row],[Representante]],Vendedores[],2,FALSE)</f>
        <v>Cañete</v>
      </c>
      <c r="F3937" t="str">
        <f>VLOOKUP(Ventas[[#This Row],[CódigoProducto]],Productos[[CódigoProducto]:[Costo de venta]],2,FALSE)</f>
        <v>BLU Advance 5.0</v>
      </c>
      <c r="G3937">
        <f>VLOOKUP(Ventas[[#This Row],[CódigoProducto]],Productos[[CódigoProducto]:[Costo de venta]],3,FALSE)</f>
        <v>1620</v>
      </c>
      <c r="H3937">
        <f>VLOOKUP(Ventas[[#This Row],[CódigoProducto]],Productos[[CódigoProducto]:[Costo de venta]],4,FALSE)</f>
        <v>1350</v>
      </c>
    </row>
    <row r="3938" spans="1:8" ht="15.6" thickTop="1" thickBot="1" x14ac:dyDescent="0.35">
      <c r="A3938" s="1">
        <v>41987</v>
      </c>
      <c r="B3938" s="13" t="s">
        <v>102</v>
      </c>
      <c r="C3938" t="s">
        <v>17</v>
      </c>
      <c r="D3938">
        <v>15</v>
      </c>
      <c r="E3938" t="str">
        <f>VLOOKUP(Ventas[[#This Row],[Representante]],Vendedores[],2,FALSE)</f>
        <v>Moyobamba</v>
      </c>
      <c r="F3938" t="str">
        <f>VLOOKUP(Ventas[[#This Row],[CódigoProducto]],Productos[[CódigoProducto]:[Costo de venta]],2,FALSE)</f>
        <v>BLU Advance 5.0</v>
      </c>
      <c r="G3938">
        <f>VLOOKUP(Ventas[[#This Row],[CódigoProducto]],Productos[[CódigoProducto]:[Costo de venta]],3,FALSE)</f>
        <v>1620</v>
      </c>
      <c r="H3938">
        <f>VLOOKUP(Ventas[[#This Row],[CódigoProducto]],Productos[[CódigoProducto]:[Costo de venta]],4,FALSE)</f>
        <v>1350</v>
      </c>
    </row>
    <row r="3939" spans="1:8" ht="15.6" thickTop="1" thickBot="1" x14ac:dyDescent="0.35">
      <c r="A3939" s="1">
        <v>41987</v>
      </c>
      <c r="B3939" s="13" t="s">
        <v>53</v>
      </c>
      <c r="C3939" t="s">
        <v>17</v>
      </c>
      <c r="D3939">
        <v>1</v>
      </c>
      <c r="E3939" t="str">
        <f>VLOOKUP(Ventas[[#This Row],[Representante]],Vendedores[],2,FALSE)</f>
        <v>Arequipa</v>
      </c>
      <c r="F3939" t="str">
        <f>VLOOKUP(Ventas[[#This Row],[CódigoProducto]],Productos[[CódigoProducto]:[Costo de venta]],2,FALSE)</f>
        <v>BLU Advance 5.0</v>
      </c>
      <c r="G3939">
        <f>VLOOKUP(Ventas[[#This Row],[CódigoProducto]],Productos[[CódigoProducto]:[Costo de venta]],3,FALSE)</f>
        <v>1620</v>
      </c>
      <c r="H3939">
        <f>VLOOKUP(Ventas[[#This Row],[CódigoProducto]],Productos[[CódigoProducto]:[Costo de venta]],4,FALSE)</f>
        <v>1350</v>
      </c>
    </row>
    <row r="3940" spans="1:8" ht="15.6" thickTop="1" thickBot="1" x14ac:dyDescent="0.35">
      <c r="A3940" s="1">
        <v>41987</v>
      </c>
      <c r="B3940" s="13" t="s">
        <v>50</v>
      </c>
      <c r="C3940" t="s">
        <v>21</v>
      </c>
      <c r="D3940">
        <v>1</v>
      </c>
      <c r="E3940" t="str">
        <f>VLOOKUP(Ventas[[#This Row],[Representante]],Vendedores[],2,FALSE)</f>
        <v>Cajamarca</v>
      </c>
      <c r="F3940" t="str">
        <f>VLOOKUP(Ventas[[#This Row],[CódigoProducto]],Productos[[CódigoProducto]:[Costo de venta]],2,FALSE)</f>
        <v>BLU Studio X8</v>
      </c>
      <c r="G3940">
        <f>VLOOKUP(Ventas[[#This Row],[CódigoProducto]],Productos[[CódigoProducto]:[Costo de venta]],3,FALSE)</f>
        <v>1012</v>
      </c>
      <c r="H3940">
        <f>VLOOKUP(Ventas[[#This Row],[CódigoProducto]],Productos[[CódigoProducto]:[Costo de venta]],4,FALSE)</f>
        <v>920</v>
      </c>
    </row>
    <row r="3941" spans="1:8" ht="15.6" thickTop="1" thickBot="1" x14ac:dyDescent="0.35">
      <c r="A3941" s="1">
        <v>41987</v>
      </c>
      <c r="B3941" s="13" t="s">
        <v>34</v>
      </c>
      <c r="C3941" t="s">
        <v>14</v>
      </c>
      <c r="D3941">
        <v>2</v>
      </c>
      <c r="E3941" t="str">
        <f>VLOOKUP(Ventas[[#This Row],[Representante]],Vendedores[],2,FALSE)</f>
        <v>Ica</v>
      </c>
      <c r="F3941" t="str">
        <f>VLOOKUP(Ventas[[#This Row],[CódigoProducto]],Productos[[CódigoProducto]:[Costo de venta]],2,FALSE)</f>
        <v>Samsung Galaxy A20</v>
      </c>
      <c r="G3941">
        <f>VLOOKUP(Ventas[[#This Row],[CódigoProducto]],Productos[[CódigoProducto]:[Costo de venta]],3,FALSE)</f>
        <v>1725</v>
      </c>
      <c r="H3941">
        <f>VLOOKUP(Ventas[[#This Row],[CódigoProducto]],Productos[[CódigoProducto]:[Costo de venta]],4,FALSE)</f>
        <v>1500</v>
      </c>
    </row>
    <row r="3942" spans="1:8" ht="15.6" thickTop="1" thickBot="1" x14ac:dyDescent="0.35">
      <c r="A3942" s="1">
        <v>41987</v>
      </c>
      <c r="B3942" s="13" t="s">
        <v>32</v>
      </c>
      <c r="C3942" t="s">
        <v>13</v>
      </c>
      <c r="D3942">
        <v>1</v>
      </c>
      <c r="E3942" t="str">
        <f>VLOOKUP(Ventas[[#This Row],[Representante]],Vendedores[],2,FALSE)</f>
        <v>Trujillo</v>
      </c>
      <c r="F3942" t="str">
        <f>VLOOKUP(Ventas[[#This Row],[CódigoProducto]],Productos[[CódigoProducto]:[Costo de venta]],2,FALSE)</f>
        <v>Xiaomi Redmi Note 9</v>
      </c>
      <c r="G3942">
        <f>VLOOKUP(Ventas[[#This Row],[CódigoProducto]],Productos[[CódigoProducto]:[Costo de venta]],3,FALSE)</f>
        <v>1683</v>
      </c>
      <c r="H3942">
        <f>VLOOKUP(Ventas[[#This Row],[CódigoProducto]],Productos[[CódigoProducto]:[Costo de venta]],4,FALSE)</f>
        <v>1530</v>
      </c>
    </row>
    <row r="3943" spans="1:8" ht="15.6" thickTop="1" thickBot="1" x14ac:dyDescent="0.35">
      <c r="A3943" s="1">
        <v>41987</v>
      </c>
      <c r="B3943" s="13" t="s">
        <v>59</v>
      </c>
      <c r="C3943" t="s">
        <v>24</v>
      </c>
      <c r="D3943">
        <v>2</v>
      </c>
      <c r="E3943" t="str">
        <f>VLOOKUP(Ventas[[#This Row],[Representante]],Vendedores[],2,FALSE)</f>
        <v>Huaral</v>
      </c>
      <c r="F3943" t="str">
        <f>VLOOKUP(Ventas[[#This Row],[CódigoProducto]],Productos[[CódigoProducto]:[Costo de venta]],2,FALSE)</f>
        <v>Samsung Galaxy S5</v>
      </c>
      <c r="G3943">
        <f>VLOOKUP(Ventas[[#This Row],[CódigoProducto]],Productos[[CódigoProducto]:[Costo de venta]],3,FALSE)</f>
        <v>2167.1999999999998</v>
      </c>
      <c r="H3943">
        <f>VLOOKUP(Ventas[[#This Row],[CódigoProducto]],Productos[[CódigoProducto]:[Costo de venta]],4,FALSE)</f>
        <v>1720</v>
      </c>
    </row>
    <row r="3944" spans="1:8" ht="15.6" thickTop="1" thickBot="1" x14ac:dyDescent="0.35">
      <c r="A3944" s="1">
        <v>41987</v>
      </c>
      <c r="B3944" s="13" t="s">
        <v>37</v>
      </c>
      <c r="C3944" t="s">
        <v>21</v>
      </c>
      <c r="D3944">
        <v>1</v>
      </c>
      <c r="E3944" t="str">
        <f>VLOOKUP(Ventas[[#This Row],[Representante]],Vendedores[],2,FALSE)</f>
        <v>Chiclayo</v>
      </c>
      <c r="F3944" t="str">
        <f>VLOOKUP(Ventas[[#This Row],[CódigoProducto]],Productos[[CódigoProducto]:[Costo de venta]],2,FALSE)</f>
        <v>BLU Studio X8</v>
      </c>
      <c r="G3944">
        <f>VLOOKUP(Ventas[[#This Row],[CódigoProducto]],Productos[[CódigoProducto]:[Costo de venta]],3,FALSE)</f>
        <v>1012</v>
      </c>
      <c r="H3944">
        <f>VLOOKUP(Ventas[[#This Row],[CódigoProducto]],Productos[[CódigoProducto]:[Costo de venta]],4,FALSE)</f>
        <v>920</v>
      </c>
    </row>
    <row r="3945" spans="1:8" ht="15.6" thickTop="1" thickBot="1" x14ac:dyDescent="0.35">
      <c r="A3945" s="1">
        <v>41987</v>
      </c>
      <c r="B3945" s="13" t="s">
        <v>38</v>
      </c>
      <c r="C3945" t="s">
        <v>16</v>
      </c>
      <c r="D3945">
        <v>11</v>
      </c>
      <c r="E3945" t="str">
        <f>VLOOKUP(Ventas[[#This Row],[Representante]],Vendedores[],2,FALSE)</f>
        <v>Catacaos</v>
      </c>
      <c r="F3945" t="str">
        <f>VLOOKUP(Ventas[[#This Row],[CódigoProducto]],Productos[[CódigoProducto]:[Costo de venta]],2,FALSE)</f>
        <v>Huawei Nexus 6P</v>
      </c>
      <c r="G3945">
        <f>VLOOKUP(Ventas[[#This Row],[CódigoProducto]],Productos[[CódigoProducto]:[Costo de venta]],3,FALSE)</f>
        <v>1624</v>
      </c>
      <c r="H3945">
        <f>VLOOKUP(Ventas[[#This Row],[CódigoProducto]],Productos[[CódigoProducto]:[Costo de venta]],4,FALSE)</f>
        <v>1450</v>
      </c>
    </row>
    <row r="3946" spans="1:8" ht="15.6" thickTop="1" thickBot="1" x14ac:dyDescent="0.35">
      <c r="A3946" s="1">
        <v>41987</v>
      </c>
      <c r="B3946" s="13" t="s">
        <v>43</v>
      </c>
      <c r="C3946" t="s">
        <v>17</v>
      </c>
      <c r="D3946">
        <v>3</v>
      </c>
      <c r="E3946" t="str">
        <f>VLOOKUP(Ventas[[#This Row],[Representante]],Vendedores[],2,FALSE)</f>
        <v>Huancayo</v>
      </c>
      <c r="F3946" t="str">
        <f>VLOOKUP(Ventas[[#This Row],[CódigoProducto]],Productos[[CódigoProducto]:[Costo de venta]],2,FALSE)</f>
        <v>BLU Advance 5.0</v>
      </c>
      <c r="G3946">
        <f>VLOOKUP(Ventas[[#This Row],[CódigoProducto]],Productos[[CódigoProducto]:[Costo de venta]],3,FALSE)</f>
        <v>1620</v>
      </c>
      <c r="H3946">
        <f>VLOOKUP(Ventas[[#This Row],[CódigoProducto]],Productos[[CódigoProducto]:[Costo de venta]],4,FALSE)</f>
        <v>1350</v>
      </c>
    </row>
    <row r="3947" spans="1:8" ht="15.6" thickTop="1" thickBot="1" x14ac:dyDescent="0.35">
      <c r="A3947" s="1">
        <v>41987</v>
      </c>
      <c r="B3947" s="13" t="s">
        <v>49</v>
      </c>
      <c r="C3947" t="s">
        <v>21</v>
      </c>
      <c r="D3947">
        <v>2</v>
      </c>
      <c r="E3947" t="str">
        <f>VLOOKUP(Ventas[[#This Row],[Representante]],Vendedores[],2,FALSE)</f>
        <v>Piura</v>
      </c>
      <c r="F3947" t="str">
        <f>VLOOKUP(Ventas[[#This Row],[CódigoProducto]],Productos[[CódigoProducto]:[Costo de venta]],2,FALSE)</f>
        <v>BLU Studio X8</v>
      </c>
      <c r="G3947">
        <f>VLOOKUP(Ventas[[#This Row],[CódigoProducto]],Productos[[CódigoProducto]:[Costo de venta]],3,FALSE)</f>
        <v>1012</v>
      </c>
      <c r="H3947">
        <f>VLOOKUP(Ventas[[#This Row],[CódigoProducto]],Productos[[CódigoProducto]:[Costo de venta]],4,FALSE)</f>
        <v>920</v>
      </c>
    </row>
    <row r="3948" spans="1:8" ht="15.6" thickTop="1" thickBot="1" x14ac:dyDescent="0.35">
      <c r="A3948" s="1">
        <v>41987</v>
      </c>
      <c r="B3948" s="13" t="s">
        <v>40</v>
      </c>
      <c r="C3948" t="s">
        <v>21</v>
      </c>
      <c r="D3948">
        <v>2</v>
      </c>
      <c r="E3948" t="str">
        <f>VLOOKUP(Ventas[[#This Row],[Representante]],Vendedores[],2,FALSE)</f>
        <v>Iquitos</v>
      </c>
      <c r="F3948" t="str">
        <f>VLOOKUP(Ventas[[#This Row],[CódigoProducto]],Productos[[CódigoProducto]:[Costo de venta]],2,FALSE)</f>
        <v>BLU Studio X8</v>
      </c>
      <c r="G3948">
        <f>VLOOKUP(Ventas[[#This Row],[CódigoProducto]],Productos[[CódigoProducto]:[Costo de venta]],3,FALSE)</f>
        <v>1012</v>
      </c>
      <c r="H3948">
        <f>VLOOKUP(Ventas[[#This Row],[CódigoProducto]],Productos[[CódigoProducto]:[Costo de venta]],4,FALSE)</f>
        <v>920</v>
      </c>
    </row>
    <row r="3949" spans="1:8" ht="15.6" thickTop="1" thickBot="1" x14ac:dyDescent="0.35">
      <c r="A3949" s="1">
        <v>41987</v>
      </c>
      <c r="B3949" s="13" t="s">
        <v>39</v>
      </c>
      <c r="C3949" t="s">
        <v>19</v>
      </c>
      <c r="D3949">
        <v>2</v>
      </c>
      <c r="E3949" t="str">
        <f>VLOOKUP(Ventas[[#This Row],[Representante]],Vendedores[],2,FALSE)</f>
        <v>Tacna</v>
      </c>
      <c r="F3949" t="str">
        <f>VLOOKUP(Ventas[[#This Row],[CódigoProducto]],Productos[[CódigoProducto]:[Costo de venta]],2,FALSE)</f>
        <v>ASUS ZenFone 3</v>
      </c>
      <c r="G3949">
        <f>VLOOKUP(Ventas[[#This Row],[CódigoProducto]],Productos[[CódigoProducto]:[Costo de venta]],3,FALSE)</f>
        <v>2013</v>
      </c>
      <c r="H3949">
        <f>VLOOKUP(Ventas[[#This Row],[CódigoProducto]],Productos[[CódigoProducto]:[Costo de venta]],4,FALSE)</f>
        <v>1650</v>
      </c>
    </row>
    <row r="3950" spans="1:8" ht="15.6" thickTop="1" thickBot="1" x14ac:dyDescent="0.35">
      <c r="A3950" s="1">
        <v>41987</v>
      </c>
      <c r="B3950" s="13" t="s">
        <v>48</v>
      </c>
      <c r="C3950" t="s">
        <v>22</v>
      </c>
      <c r="D3950">
        <v>2</v>
      </c>
      <c r="E3950" t="str">
        <f>VLOOKUP(Ventas[[#This Row],[Representante]],Vendedores[],2,FALSE)</f>
        <v>Cusco</v>
      </c>
      <c r="F3950" t="str">
        <f>VLOOKUP(Ventas[[#This Row],[CódigoProducto]],Productos[[CódigoProducto]:[Costo de venta]],2,FALSE)</f>
        <v>Samsung Galaxy S69</v>
      </c>
      <c r="G3950">
        <f>VLOOKUP(Ventas[[#This Row],[CódigoProducto]],Productos[[CódigoProducto]:[Costo de venta]],3,FALSE)</f>
        <v>998.4</v>
      </c>
      <c r="H3950">
        <f>VLOOKUP(Ventas[[#This Row],[CódigoProducto]],Productos[[CódigoProducto]:[Costo de venta]],4,FALSE)</f>
        <v>960</v>
      </c>
    </row>
    <row r="3951" spans="1:8" ht="15.6" thickTop="1" thickBot="1" x14ac:dyDescent="0.35">
      <c r="A3951" s="1">
        <v>41987</v>
      </c>
      <c r="B3951" s="13" t="s">
        <v>47</v>
      </c>
      <c r="C3951" t="s">
        <v>21</v>
      </c>
      <c r="D3951">
        <v>16</v>
      </c>
      <c r="E3951" t="str">
        <f>VLOOKUP(Ventas[[#This Row],[Representante]],Vendedores[],2,FALSE)</f>
        <v>Chimbote</v>
      </c>
      <c r="F3951" t="str">
        <f>VLOOKUP(Ventas[[#This Row],[CódigoProducto]],Productos[[CódigoProducto]:[Costo de venta]],2,FALSE)</f>
        <v>BLU Studio X8</v>
      </c>
      <c r="G3951">
        <f>VLOOKUP(Ventas[[#This Row],[CódigoProducto]],Productos[[CódigoProducto]:[Costo de venta]],3,FALSE)</f>
        <v>1012</v>
      </c>
      <c r="H3951">
        <f>VLOOKUP(Ventas[[#This Row],[CódigoProducto]],Productos[[CódigoProducto]:[Costo de venta]],4,FALSE)</f>
        <v>920</v>
      </c>
    </row>
    <row r="3952" spans="1:8" ht="15.6" thickTop="1" thickBot="1" x14ac:dyDescent="0.35">
      <c r="A3952" s="1">
        <v>41987</v>
      </c>
      <c r="B3952" s="13" t="s">
        <v>56</v>
      </c>
      <c r="C3952" t="s">
        <v>21</v>
      </c>
      <c r="D3952">
        <v>1</v>
      </c>
      <c r="E3952" t="str">
        <f>VLOOKUP(Ventas[[#This Row],[Representante]],Vendedores[],2,FALSE)</f>
        <v>Juliaca</v>
      </c>
      <c r="F3952" t="str">
        <f>VLOOKUP(Ventas[[#This Row],[CódigoProducto]],Productos[[CódigoProducto]:[Costo de venta]],2,FALSE)</f>
        <v>BLU Studio X8</v>
      </c>
      <c r="G3952">
        <f>VLOOKUP(Ventas[[#This Row],[CódigoProducto]],Productos[[CódigoProducto]:[Costo de venta]],3,FALSE)</f>
        <v>1012</v>
      </c>
      <c r="H3952">
        <f>VLOOKUP(Ventas[[#This Row],[CódigoProducto]],Productos[[CódigoProducto]:[Costo de venta]],4,FALSE)</f>
        <v>920</v>
      </c>
    </row>
    <row r="3953" spans="1:8" ht="15.6" thickTop="1" thickBot="1" x14ac:dyDescent="0.35">
      <c r="A3953" s="1">
        <v>41987</v>
      </c>
      <c r="B3953" s="13" t="s">
        <v>52</v>
      </c>
      <c r="C3953" t="s">
        <v>14</v>
      </c>
      <c r="D3953">
        <v>3</v>
      </c>
      <c r="E3953" t="str">
        <f>VLOOKUP(Ventas[[#This Row],[Representante]],Vendedores[],2,FALSE)</f>
        <v>Ayacucho</v>
      </c>
      <c r="F3953" t="str">
        <f>VLOOKUP(Ventas[[#This Row],[CódigoProducto]],Productos[[CódigoProducto]:[Costo de venta]],2,FALSE)</f>
        <v>Samsung Galaxy A20</v>
      </c>
      <c r="G3953">
        <f>VLOOKUP(Ventas[[#This Row],[CódigoProducto]],Productos[[CódigoProducto]:[Costo de venta]],3,FALSE)</f>
        <v>1725</v>
      </c>
      <c r="H3953">
        <f>VLOOKUP(Ventas[[#This Row],[CódigoProducto]],Productos[[CódigoProducto]:[Costo de venta]],4,FALSE)</f>
        <v>1500</v>
      </c>
    </row>
    <row r="3954" spans="1:8" ht="15.6" thickTop="1" thickBot="1" x14ac:dyDescent="0.35">
      <c r="A3954" s="1">
        <v>41987</v>
      </c>
      <c r="B3954" s="13" t="s">
        <v>55</v>
      </c>
      <c r="C3954" t="s">
        <v>19</v>
      </c>
      <c r="D3954">
        <v>1</v>
      </c>
      <c r="E3954" t="str">
        <f>VLOOKUP(Ventas[[#This Row],[Representante]],Vendedores[],2,FALSE)</f>
        <v>Pucallpa</v>
      </c>
      <c r="F3954" t="str">
        <f>VLOOKUP(Ventas[[#This Row],[CódigoProducto]],Productos[[CódigoProducto]:[Costo de venta]],2,FALSE)</f>
        <v>ASUS ZenFone 3</v>
      </c>
      <c r="G3954">
        <f>VLOOKUP(Ventas[[#This Row],[CódigoProducto]],Productos[[CódigoProducto]:[Costo de venta]],3,FALSE)</f>
        <v>2013</v>
      </c>
      <c r="H3954">
        <f>VLOOKUP(Ventas[[#This Row],[CódigoProducto]],Productos[[CódigoProducto]:[Costo de venta]],4,FALSE)</f>
        <v>1650</v>
      </c>
    </row>
    <row r="3955" spans="1:8" ht="15.6" thickTop="1" thickBot="1" x14ac:dyDescent="0.35">
      <c r="A3955" s="1">
        <v>41987</v>
      </c>
      <c r="B3955" s="13" t="s">
        <v>57</v>
      </c>
      <c r="C3955" t="s">
        <v>22</v>
      </c>
      <c r="D3955">
        <v>2</v>
      </c>
      <c r="E3955" t="str">
        <f>VLOOKUP(Ventas[[#This Row],[Representante]],Vendedores[],2,FALSE)</f>
        <v>Tumbes</v>
      </c>
      <c r="F3955" t="str">
        <f>VLOOKUP(Ventas[[#This Row],[CódigoProducto]],Productos[[CódigoProducto]:[Costo de venta]],2,FALSE)</f>
        <v>Samsung Galaxy S69</v>
      </c>
      <c r="G3955">
        <f>VLOOKUP(Ventas[[#This Row],[CódigoProducto]],Productos[[CódigoProducto]:[Costo de venta]],3,FALSE)</f>
        <v>998.4</v>
      </c>
      <c r="H3955">
        <f>VLOOKUP(Ventas[[#This Row],[CódigoProducto]],Productos[[CódigoProducto]:[Costo de venta]],4,FALSE)</f>
        <v>960</v>
      </c>
    </row>
    <row r="3956" spans="1:8" ht="15.6" thickTop="1" thickBot="1" x14ac:dyDescent="0.35">
      <c r="A3956" s="1">
        <v>41987</v>
      </c>
      <c r="B3956" s="13" t="s">
        <v>45</v>
      </c>
      <c r="C3956" t="s">
        <v>22</v>
      </c>
      <c r="D3956">
        <v>1</v>
      </c>
      <c r="E3956" t="str">
        <f>VLOOKUP(Ventas[[#This Row],[Representante]],Vendedores[],2,FALSE)</f>
        <v>Ilo</v>
      </c>
      <c r="F3956" t="str">
        <f>VLOOKUP(Ventas[[#This Row],[CódigoProducto]],Productos[[CódigoProducto]:[Costo de venta]],2,FALSE)</f>
        <v>Samsung Galaxy S69</v>
      </c>
      <c r="G3956">
        <f>VLOOKUP(Ventas[[#This Row],[CódigoProducto]],Productos[[CódigoProducto]:[Costo de venta]],3,FALSE)</f>
        <v>998.4</v>
      </c>
      <c r="H3956">
        <f>VLOOKUP(Ventas[[#This Row],[CódigoProducto]],Productos[[CódigoProducto]:[Costo de venta]],4,FALSE)</f>
        <v>960</v>
      </c>
    </row>
    <row r="3957" spans="1:8" ht="15.6" thickTop="1" thickBot="1" x14ac:dyDescent="0.35">
      <c r="A3957" s="1">
        <v>41987</v>
      </c>
      <c r="B3957" s="13" t="s">
        <v>51</v>
      </c>
      <c r="C3957" t="s">
        <v>21</v>
      </c>
      <c r="D3957">
        <v>3</v>
      </c>
      <c r="E3957" t="str">
        <f>VLOOKUP(Ventas[[#This Row],[Representante]],Vendedores[],2,FALSE)</f>
        <v>Huaraz</v>
      </c>
      <c r="F3957" t="str">
        <f>VLOOKUP(Ventas[[#This Row],[CódigoProducto]],Productos[[CódigoProducto]:[Costo de venta]],2,FALSE)</f>
        <v>BLU Studio X8</v>
      </c>
      <c r="G3957">
        <f>VLOOKUP(Ventas[[#This Row],[CódigoProducto]],Productos[[CódigoProducto]:[Costo de venta]],3,FALSE)</f>
        <v>1012</v>
      </c>
      <c r="H3957">
        <f>VLOOKUP(Ventas[[#This Row],[CódigoProducto]],Productos[[CódigoProducto]:[Costo de venta]],4,FALSE)</f>
        <v>920</v>
      </c>
    </row>
    <row r="3958" spans="1:8" ht="15.6" thickTop="1" thickBot="1" x14ac:dyDescent="0.35">
      <c r="A3958" s="1">
        <v>41987</v>
      </c>
      <c r="B3958" s="13" t="s">
        <v>58</v>
      </c>
      <c r="C3958" t="s">
        <v>20</v>
      </c>
      <c r="D3958">
        <v>1</v>
      </c>
      <c r="E3958" t="str">
        <f>VLOOKUP(Ventas[[#This Row],[Representante]],Vendedores[],2,FALSE)</f>
        <v>Chincha</v>
      </c>
      <c r="F3958" t="str">
        <f>VLOOKUP(Ventas[[#This Row],[CódigoProducto]],Productos[[CódigoProducto]:[Costo de venta]],2,FALSE)</f>
        <v>ALCATEL OneTouch</v>
      </c>
      <c r="G3958">
        <f>VLOOKUP(Ventas[[#This Row],[CódigoProducto]],Productos[[CódigoProducto]:[Costo de venta]],3,FALSE)</f>
        <v>1020</v>
      </c>
      <c r="H3958">
        <f>VLOOKUP(Ventas[[#This Row],[CódigoProducto]],Productos[[CódigoProducto]:[Costo de venta]],4,FALSE)</f>
        <v>850</v>
      </c>
    </row>
    <row r="3959" spans="1:8" ht="15.6" thickTop="1" thickBot="1" x14ac:dyDescent="0.35">
      <c r="A3959" s="1">
        <v>41987</v>
      </c>
      <c r="B3959" s="13" t="s">
        <v>60</v>
      </c>
      <c r="C3959" t="s">
        <v>14</v>
      </c>
      <c r="D3959">
        <v>2</v>
      </c>
      <c r="E3959" t="str">
        <f>VLOOKUP(Ventas[[#This Row],[Representante]],Vendedores[],2,FALSE)</f>
        <v>Pisco</v>
      </c>
      <c r="F3959" t="str">
        <f>VLOOKUP(Ventas[[#This Row],[CódigoProducto]],Productos[[CódigoProducto]:[Costo de venta]],2,FALSE)</f>
        <v>Samsung Galaxy A20</v>
      </c>
      <c r="G3959">
        <f>VLOOKUP(Ventas[[#This Row],[CódigoProducto]],Productos[[CódigoProducto]:[Costo de venta]],3,FALSE)</f>
        <v>1725</v>
      </c>
      <c r="H3959">
        <f>VLOOKUP(Ventas[[#This Row],[CódigoProducto]],Productos[[CódigoProducto]:[Costo de venta]],4,FALSE)</f>
        <v>1500</v>
      </c>
    </row>
    <row r="3960" spans="1:8" ht="15.6" thickTop="1" thickBot="1" x14ac:dyDescent="0.35">
      <c r="A3960" s="1">
        <v>41987</v>
      </c>
      <c r="B3960" s="13" t="s">
        <v>54</v>
      </c>
      <c r="C3960" t="s">
        <v>14</v>
      </c>
      <c r="D3960">
        <v>1</v>
      </c>
      <c r="E3960" t="str">
        <f>VLOOKUP(Ventas[[#This Row],[Representante]],Vendedores[],2,FALSE)</f>
        <v>Cañete</v>
      </c>
      <c r="F3960" t="str">
        <f>VLOOKUP(Ventas[[#This Row],[CódigoProducto]],Productos[[CódigoProducto]:[Costo de venta]],2,FALSE)</f>
        <v>Samsung Galaxy A20</v>
      </c>
      <c r="G3960">
        <f>VLOOKUP(Ventas[[#This Row],[CódigoProducto]],Productos[[CódigoProducto]:[Costo de venta]],3,FALSE)</f>
        <v>1725</v>
      </c>
      <c r="H3960">
        <f>VLOOKUP(Ventas[[#This Row],[CódigoProducto]],Productos[[CódigoProducto]:[Costo de venta]],4,FALSE)</f>
        <v>1500</v>
      </c>
    </row>
    <row r="3961" spans="1:8" ht="15.6" thickTop="1" thickBot="1" x14ac:dyDescent="0.35">
      <c r="A3961" s="1">
        <v>41987</v>
      </c>
      <c r="B3961" s="13" t="s">
        <v>63</v>
      </c>
      <c r="C3961" t="s">
        <v>16</v>
      </c>
      <c r="D3961">
        <v>3</v>
      </c>
      <c r="E3961" t="str">
        <f>VLOOKUP(Ventas[[#This Row],[Representante]],Vendedores[],2,FALSE)</f>
        <v>Jaén</v>
      </c>
      <c r="F3961" t="str">
        <f>VLOOKUP(Ventas[[#This Row],[CódigoProducto]],Productos[[CódigoProducto]:[Costo de venta]],2,FALSE)</f>
        <v>Huawei Nexus 6P</v>
      </c>
      <c r="G3961">
        <f>VLOOKUP(Ventas[[#This Row],[CódigoProducto]],Productos[[CódigoProducto]:[Costo de venta]],3,FALSE)</f>
        <v>1624</v>
      </c>
      <c r="H3961">
        <f>VLOOKUP(Ventas[[#This Row],[CódigoProducto]],Productos[[CódigoProducto]:[Costo de venta]],4,FALSE)</f>
        <v>1450</v>
      </c>
    </row>
    <row r="3962" spans="1:8" ht="15.6" thickTop="1" thickBot="1" x14ac:dyDescent="0.35">
      <c r="A3962" s="1">
        <v>41987</v>
      </c>
      <c r="B3962" s="13" t="s">
        <v>64</v>
      </c>
      <c r="C3962" t="s">
        <v>18</v>
      </c>
      <c r="D3962">
        <v>3</v>
      </c>
      <c r="E3962" t="str">
        <f>VLOOKUP(Ventas[[#This Row],[Representante]],Vendedores[],2,FALSE)</f>
        <v>Moyobamba</v>
      </c>
      <c r="F3962" t="str">
        <f>VLOOKUP(Ventas[[#This Row],[CódigoProducto]],Productos[[CódigoProducto]:[Costo de venta]],2,FALSE)</f>
        <v>Apple iPhone 6</v>
      </c>
      <c r="G3962">
        <f>VLOOKUP(Ventas[[#This Row],[CódigoProducto]],Productos[[CódigoProducto]:[Costo de venta]],3,FALSE)</f>
        <v>1312.5</v>
      </c>
      <c r="H3962">
        <f>VLOOKUP(Ventas[[#This Row],[CódigoProducto]],Productos[[CódigoProducto]:[Costo de venta]],4,FALSE)</f>
        <v>1250</v>
      </c>
    </row>
    <row r="3963" spans="1:8" ht="15.6" thickTop="1" thickBot="1" x14ac:dyDescent="0.35">
      <c r="A3963" s="1">
        <v>41987</v>
      </c>
      <c r="B3963" s="13" t="s">
        <v>65</v>
      </c>
      <c r="C3963" t="s">
        <v>21</v>
      </c>
      <c r="D3963">
        <v>2</v>
      </c>
      <c r="E3963" t="str">
        <f>VLOOKUP(Ventas[[#This Row],[Representante]],Vendedores[],2,FALSE)</f>
        <v>Barranca</v>
      </c>
      <c r="F3963" t="str">
        <f>VLOOKUP(Ventas[[#This Row],[CódigoProducto]],Productos[[CódigoProducto]:[Costo de venta]],2,FALSE)</f>
        <v>BLU Studio X8</v>
      </c>
      <c r="G3963">
        <f>VLOOKUP(Ventas[[#This Row],[CódigoProducto]],Productos[[CódigoProducto]:[Costo de venta]],3,FALSE)</f>
        <v>1012</v>
      </c>
      <c r="H3963">
        <f>VLOOKUP(Ventas[[#This Row],[CódigoProducto]],Productos[[CódigoProducto]:[Costo de venta]],4,FALSE)</f>
        <v>920</v>
      </c>
    </row>
    <row r="3964" spans="1:8" ht="15.6" thickTop="1" thickBot="1" x14ac:dyDescent="0.35">
      <c r="A3964" s="1">
        <v>41987</v>
      </c>
      <c r="B3964" s="13" t="s">
        <v>66</v>
      </c>
      <c r="C3964" t="s">
        <v>17</v>
      </c>
      <c r="D3964">
        <v>2</v>
      </c>
      <c r="E3964" t="str">
        <f>VLOOKUP(Ventas[[#This Row],[Representante]],Vendedores[],2,FALSE)</f>
        <v>Huacho</v>
      </c>
      <c r="F3964" t="str">
        <f>VLOOKUP(Ventas[[#This Row],[CódigoProducto]],Productos[[CódigoProducto]:[Costo de venta]],2,FALSE)</f>
        <v>BLU Advance 5.0</v>
      </c>
      <c r="G3964">
        <f>VLOOKUP(Ventas[[#This Row],[CódigoProducto]],Productos[[CódigoProducto]:[Costo de venta]],3,FALSE)</f>
        <v>1620</v>
      </c>
      <c r="H3964">
        <f>VLOOKUP(Ventas[[#This Row],[CódigoProducto]],Productos[[CódigoProducto]:[Costo de venta]],4,FALSE)</f>
        <v>1350</v>
      </c>
    </row>
    <row r="3965" spans="1:8" ht="15.6" thickTop="1" thickBot="1" x14ac:dyDescent="0.35">
      <c r="A3965" s="1">
        <v>41987</v>
      </c>
      <c r="B3965" s="13" t="s">
        <v>67</v>
      </c>
      <c r="C3965" t="s">
        <v>18</v>
      </c>
      <c r="D3965">
        <v>3</v>
      </c>
      <c r="E3965" t="str">
        <f>VLOOKUP(Ventas[[#This Row],[Representante]],Vendedores[],2,FALSE)</f>
        <v>Tingo María</v>
      </c>
      <c r="F3965" t="str">
        <f>VLOOKUP(Ventas[[#This Row],[CódigoProducto]],Productos[[CódigoProducto]:[Costo de venta]],2,FALSE)</f>
        <v>Apple iPhone 6</v>
      </c>
      <c r="G3965">
        <f>VLOOKUP(Ventas[[#This Row],[CódigoProducto]],Productos[[CódigoProducto]:[Costo de venta]],3,FALSE)</f>
        <v>1312.5</v>
      </c>
      <c r="H3965">
        <f>VLOOKUP(Ventas[[#This Row],[CódigoProducto]],Productos[[CódigoProducto]:[Costo de venta]],4,FALSE)</f>
        <v>1250</v>
      </c>
    </row>
    <row r="3966" spans="1:8" ht="15.6" thickTop="1" thickBot="1" x14ac:dyDescent="0.35">
      <c r="A3966" s="1">
        <v>41987</v>
      </c>
      <c r="B3966" s="13" t="s">
        <v>68</v>
      </c>
      <c r="C3966" t="s">
        <v>18</v>
      </c>
      <c r="D3966">
        <v>3</v>
      </c>
      <c r="E3966" t="str">
        <f>VLOOKUP(Ventas[[#This Row],[Representante]],Vendedores[],2,FALSE)</f>
        <v>Paita</v>
      </c>
      <c r="F3966" t="str">
        <f>VLOOKUP(Ventas[[#This Row],[CódigoProducto]],Productos[[CódigoProducto]:[Costo de venta]],2,FALSE)</f>
        <v>Apple iPhone 6</v>
      </c>
      <c r="G3966">
        <f>VLOOKUP(Ventas[[#This Row],[CódigoProducto]],Productos[[CódigoProducto]:[Costo de venta]],3,FALSE)</f>
        <v>1312.5</v>
      </c>
      <c r="H3966">
        <f>VLOOKUP(Ventas[[#This Row],[CódigoProducto]],Productos[[CódigoProducto]:[Costo de venta]],4,FALSE)</f>
        <v>1250</v>
      </c>
    </row>
    <row r="3967" spans="1:8" ht="15.6" thickTop="1" thickBot="1" x14ac:dyDescent="0.35">
      <c r="A3967" s="1">
        <v>41987</v>
      </c>
      <c r="B3967" s="13" t="s">
        <v>62</v>
      </c>
      <c r="C3967" t="s">
        <v>24</v>
      </c>
      <c r="D3967">
        <v>3</v>
      </c>
      <c r="E3967" t="str">
        <f>VLOOKUP(Ventas[[#This Row],[Representante]],Vendedores[],2,FALSE)</f>
        <v>Sullana</v>
      </c>
      <c r="F3967" t="str">
        <f>VLOOKUP(Ventas[[#This Row],[CódigoProducto]],Productos[[CódigoProducto]:[Costo de venta]],2,FALSE)</f>
        <v>Samsung Galaxy S5</v>
      </c>
      <c r="G3967">
        <f>VLOOKUP(Ventas[[#This Row],[CódigoProducto]],Productos[[CódigoProducto]:[Costo de venta]],3,FALSE)</f>
        <v>2167.1999999999998</v>
      </c>
      <c r="H3967">
        <f>VLOOKUP(Ventas[[#This Row],[CódigoProducto]],Productos[[CódigoProducto]:[Costo de venta]],4,FALSE)</f>
        <v>1720</v>
      </c>
    </row>
    <row r="3968" spans="1:8" ht="15.6" thickTop="1" thickBot="1" x14ac:dyDescent="0.35">
      <c r="A3968" s="1">
        <v>41987</v>
      </c>
      <c r="B3968" s="13" t="s">
        <v>61</v>
      </c>
      <c r="C3968" t="s">
        <v>20</v>
      </c>
      <c r="D3968">
        <v>4</v>
      </c>
      <c r="E3968" t="str">
        <f>VLOOKUP(Ventas[[#This Row],[Representante]],Vendedores[],2,FALSE)</f>
        <v>Cerro de Pasco</v>
      </c>
      <c r="F3968" t="str">
        <f>VLOOKUP(Ventas[[#This Row],[CódigoProducto]],Productos[[CódigoProducto]:[Costo de venta]],2,FALSE)</f>
        <v>ALCATEL OneTouch</v>
      </c>
      <c r="G3968">
        <f>VLOOKUP(Ventas[[#This Row],[CódigoProducto]],Productos[[CódigoProducto]:[Costo de venta]],3,FALSE)</f>
        <v>1020</v>
      </c>
      <c r="H3968">
        <f>VLOOKUP(Ventas[[#This Row],[CódigoProducto]],Productos[[CódigoProducto]:[Costo de venta]],4,FALSE)</f>
        <v>850</v>
      </c>
    </row>
    <row r="3969" spans="1:8" ht="15.6" thickTop="1" thickBot="1" x14ac:dyDescent="0.35">
      <c r="A3969" s="1">
        <v>41987</v>
      </c>
      <c r="B3969" s="13" t="s">
        <v>69</v>
      </c>
      <c r="C3969" t="s">
        <v>17</v>
      </c>
      <c r="D3969">
        <v>2</v>
      </c>
      <c r="E3969" t="str">
        <f>VLOOKUP(Ventas[[#This Row],[Representante]],Vendedores[],2,FALSE)</f>
        <v>Satipo</v>
      </c>
      <c r="F3969" t="str">
        <f>VLOOKUP(Ventas[[#This Row],[CódigoProducto]],Productos[[CódigoProducto]:[Costo de venta]],2,FALSE)</f>
        <v>BLU Advance 5.0</v>
      </c>
      <c r="G3969">
        <f>VLOOKUP(Ventas[[#This Row],[CódigoProducto]],Productos[[CódigoProducto]:[Costo de venta]],3,FALSE)</f>
        <v>1620</v>
      </c>
      <c r="H3969">
        <f>VLOOKUP(Ventas[[#This Row],[CódigoProducto]],Productos[[CódigoProducto]:[Costo de venta]],4,FALSE)</f>
        <v>1350</v>
      </c>
    </row>
    <row r="3970" spans="1:8" ht="15.6" thickTop="1" thickBot="1" x14ac:dyDescent="0.35">
      <c r="A3970" s="1">
        <v>41987</v>
      </c>
      <c r="B3970" s="13" t="s">
        <v>70</v>
      </c>
      <c r="C3970" t="s">
        <v>14</v>
      </c>
      <c r="D3970">
        <v>1</v>
      </c>
      <c r="E3970" t="str">
        <f>VLOOKUP(Ventas[[#This Row],[Representante]],Vendedores[],2,FALSE)</f>
        <v>Talara</v>
      </c>
      <c r="F3970" t="str">
        <f>VLOOKUP(Ventas[[#This Row],[CódigoProducto]],Productos[[CódigoProducto]:[Costo de venta]],2,FALSE)</f>
        <v>Samsung Galaxy A20</v>
      </c>
      <c r="G3970">
        <f>VLOOKUP(Ventas[[#This Row],[CódigoProducto]],Productos[[CódigoProducto]:[Costo de venta]],3,FALSE)</f>
        <v>1725</v>
      </c>
      <c r="H3970">
        <f>VLOOKUP(Ventas[[#This Row],[CódigoProducto]],Productos[[CódigoProducto]:[Costo de venta]],4,FALSE)</f>
        <v>1500</v>
      </c>
    </row>
    <row r="3971" spans="1:8" ht="15.6" thickTop="1" thickBot="1" x14ac:dyDescent="0.35">
      <c r="A3971" s="1">
        <v>41987</v>
      </c>
      <c r="B3971" s="13" t="s">
        <v>71</v>
      </c>
      <c r="C3971" t="s">
        <v>16</v>
      </c>
      <c r="D3971">
        <v>1</v>
      </c>
      <c r="E3971" t="str">
        <f>VLOOKUP(Ventas[[#This Row],[Representante]],Vendedores[],2,FALSE)</f>
        <v>Yurimaguas</v>
      </c>
      <c r="F3971" t="str">
        <f>VLOOKUP(Ventas[[#This Row],[CódigoProducto]],Productos[[CódigoProducto]:[Costo de venta]],2,FALSE)</f>
        <v>Huawei Nexus 6P</v>
      </c>
      <c r="G3971">
        <f>VLOOKUP(Ventas[[#This Row],[CódigoProducto]],Productos[[CódigoProducto]:[Costo de venta]],3,FALSE)</f>
        <v>1624</v>
      </c>
      <c r="H3971">
        <f>VLOOKUP(Ventas[[#This Row],[CódigoProducto]],Productos[[CódigoProducto]:[Costo de venta]],4,FALSE)</f>
        <v>1450</v>
      </c>
    </row>
    <row r="3972" spans="1:8" ht="15.6" thickTop="1" thickBot="1" x14ac:dyDescent="0.35">
      <c r="A3972" s="1">
        <v>41987</v>
      </c>
      <c r="B3972" s="13" t="s">
        <v>46</v>
      </c>
      <c r="C3972" t="s">
        <v>15</v>
      </c>
      <c r="D3972">
        <v>2</v>
      </c>
      <c r="E3972" t="str">
        <f>VLOOKUP(Ventas[[#This Row],[Representante]],Vendedores[],2,FALSE)</f>
        <v>Sicuani</v>
      </c>
      <c r="F3972" t="str">
        <f>VLOOKUP(Ventas[[#This Row],[CódigoProducto]],Productos[[CódigoProducto]:[Costo de venta]],2,FALSE)</f>
        <v>Moto G Plus</v>
      </c>
      <c r="G3972">
        <f>VLOOKUP(Ventas[[#This Row],[CódigoProducto]],Productos[[CódigoProducto]:[Costo de venta]],3,FALSE)</f>
        <v>2376</v>
      </c>
      <c r="H3972">
        <f>VLOOKUP(Ventas[[#This Row],[CódigoProducto]],Productos[[CódigoProducto]:[Costo de venta]],4,FALSE)</f>
        <v>2200</v>
      </c>
    </row>
    <row r="3973" spans="1:8" ht="15.6" thickTop="1" thickBot="1" x14ac:dyDescent="0.35">
      <c r="A3973" s="1">
        <v>41987</v>
      </c>
      <c r="B3973" s="13" t="s">
        <v>72</v>
      </c>
      <c r="C3973" t="s">
        <v>21</v>
      </c>
      <c r="D3973">
        <v>2</v>
      </c>
      <c r="E3973" t="str">
        <f>VLOOKUP(Ventas[[#This Row],[Representante]],Vendedores[],2,FALSE)</f>
        <v>Sechura</v>
      </c>
      <c r="F3973" t="str">
        <f>VLOOKUP(Ventas[[#This Row],[CódigoProducto]],Productos[[CódigoProducto]:[Costo de venta]],2,FALSE)</f>
        <v>BLU Studio X8</v>
      </c>
      <c r="G3973">
        <f>VLOOKUP(Ventas[[#This Row],[CódigoProducto]],Productos[[CódigoProducto]:[Costo de venta]],3,FALSE)</f>
        <v>1012</v>
      </c>
      <c r="H3973">
        <f>VLOOKUP(Ventas[[#This Row],[CódigoProducto]],Productos[[CódigoProducto]:[Costo de venta]],4,FALSE)</f>
        <v>920</v>
      </c>
    </row>
    <row r="3974" spans="1:8" ht="15.6" thickTop="1" thickBot="1" x14ac:dyDescent="0.35">
      <c r="A3974" s="1">
        <v>41987</v>
      </c>
      <c r="B3974" s="13" t="s">
        <v>73</v>
      </c>
      <c r="C3974" t="s">
        <v>19</v>
      </c>
      <c r="D3974">
        <v>1</v>
      </c>
      <c r="E3974" t="str">
        <f>VLOOKUP(Ventas[[#This Row],[Representante]],Vendedores[],2,FALSE)</f>
        <v>Puerto Maldonado</v>
      </c>
      <c r="F3974" t="str">
        <f>VLOOKUP(Ventas[[#This Row],[CódigoProducto]],Productos[[CódigoProducto]:[Costo de venta]],2,FALSE)</f>
        <v>ASUS ZenFone 3</v>
      </c>
      <c r="G3974">
        <f>VLOOKUP(Ventas[[#This Row],[CódigoProducto]],Productos[[CódigoProducto]:[Costo de venta]],3,FALSE)</f>
        <v>2013</v>
      </c>
      <c r="H3974">
        <f>VLOOKUP(Ventas[[#This Row],[CódigoProducto]],Productos[[CódigoProducto]:[Costo de venta]],4,FALSE)</f>
        <v>1650</v>
      </c>
    </row>
    <row r="3975" spans="1:8" ht="15.6" thickTop="1" thickBot="1" x14ac:dyDescent="0.35">
      <c r="A3975" s="1">
        <v>41987</v>
      </c>
      <c r="B3975" s="13" t="s">
        <v>74</v>
      </c>
      <c r="C3975" t="s">
        <v>18</v>
      </c>
      <c r="D3975">
        <v>1</v>
      </c>
      <c r="E3975" t="str">
        <f>VLOOKUP(Ventas[[#This Row],[Representante]],Vendedores[],2,FALSE)</f>
        <v>Huánuco</v>
      </c>
      <c r="F3975" t="str">
        <f>VLOOKUP(Ventas[[#This Row],[CódigoProducto]],Productos[[CódigoProducto]:[Costo de venta]],2,FALSE)</f>
        <v>Apple iPhone 6</v>
      </c>
      <c r="G3975">
        <f>VLOOKUP(Ventas[[#This Row],[CódigoProducto]],Productos[[CódigoProducto]:[Costo de venta]],3,FALSE)</f>
        <v>1312.5</v>
      </c>
      <c r="H3975">
        <f>VLOOKUP(Ventas[[#This Row],[CódigoProducto]],Productos[[CódigoProducto]:[Costo de venta]],4,FALSE)</f>
        <v>1250</v>
      </c>
    </row>
    <row r="3976" spans="1:8" ht="15.6" thickTop="1" thickBot="1" x14ac:dyDescent="0.35">
      <c r="A3976" s="1">
        <v>41987</v>
      </c>
      <c r="B3976" s="13" t="s">
        <v>75</v>
      </c>
      <c r="C3976" t="s">
        <v>14</v>
      </c>
      <c r="D3976">
        <v>2</v>
      </c>
      <c r="E3976" t="str">
        <f>VLOOKUP(Ventas[[#This Row],[Representante]],Vendedores[],2,FALSE)</f>
        <v>Tarapoto</v>
      </c>
      <c r="F3976" t="str">
        <f>VLOOKUP(Ventas[[#This Row],[CódigoProducto]],Productos[[CódigoProducto]:[Costo de venta]],2,FALSE)</f>
        <v>Samsung Galaxy A20</v>
      </c>
      <c r="G3976">
        <f>VLOOKUP(Ventas[[#This Row],[CódigoProducto]],Productos[[CódigoProducto]:[Costo de venta]],3,FALSE)</f>
        <v>1725</v>
      </c>
      <c r="H3976">
        <f>VLOOKUP(Ventas[[#This Row],[CódigoProducto]],Productos[[CódigoProducto]:[Costo de venta]],4,FALSE)</f>
        <v>1500</v>
      </c>
    </row>
    <row r="3977" spans="1:8" ht="15.6" thickTop="1" thickBot="1" x14ac:dyDescent="0.35">
      <c r="A3977" s="1">
        <v>41987</v>
      </c>
      <c r="B3977" s="13" t="s">
        <v>76</v>
      </c>
      <c r="C3977" t="s">
        <v>24</v>
      </c>
      <c r="D3977">
        <v>3</v>
      </c>
      <c r="E3977" t="str">
        <f>VLOOKUP(Ventas[[#This Row],[Representante]],Vendedores[],2,FALSE)</f>
        <v>Chepén</v>
      </c>
      <c r="F3977" t="str">
        <f>VLOOKUP(Ventas[[#This Row],[CódigoProducto]],Productos[[CódigoProducto]:[Costo de venta]],2,FALSE)</f>
        <v>Samsung Galaxy S5</v>
      </c>
      <c r="G3977">
        <f>VLOOKUP(Ventas[[#This Row],[CódigoProducto]],Productos[[CódigoProducto]:[Costo de venta]],3,FALSE)</f>
        <v>2167.1999999999998</v>
      </c>
      <c r="H3977">
        <f>VLOOKUP(Ventas[[#This Row],[CódigoProducto]],Productos[[CódigoProducto]:[Costo de venta]],4,FALSE)</f>
        <v>1720</v>
      </c>
    </row>
    <row r="3978" spans="1:8" ht="15.6" thickTop="1" thickBot="1" x14ac:dyDescent="0.35">
      <c r="A3978" s="1">
        <v>41987</v>
      </c>
      <c r="B3978" s="13" t="s">
        <v>77</v>
      </c>
      <c r="C3978" t="s">
        <v>17</v>
      </c>
      <c r="D3978">
        <v>3</v>
      </c>
      <c r="E3978" t="str">
        <f>VLOOKUP(Ventas[[#This Row],[Representante]],Vendedores[],2,FALSE)</f>
        <v>Moquegua</v>
      </c>
      <c r="F3978" t="str">
        <f>VLOOKUP(Ventas[[#This Row],[CódigoProducto]],Productos[[CódigoProducto]:[Costo de venta]],2,FALSE)</f>
        <v>BLU Advance 5.0</v>
      </c>
      <c r="G3978">
        <f>VLOOKUP(Ventas[[#This Row],[CódigoProducto]],Productos[[CódigoProducto]:[Costo de venta]],3,FALSE)</f>
        <v>1620</v>
      </c>
      <c r="H3978">
        <f>VLOOKUP(Ventas[[#This Row],[CódigoProducto]],Productos[[CódigoProducto]:[Costo de venta]],4,FALSE)</f>
        <v>1350</v>
      </c>
    </row>
    <row r="3979" spans="1:8" ht="15.6" thickTop="1" thickBot="1" x14ac:dyDescent="0.35">
      <c r="A3979" s="1">
        <v>41987</v>
      </c>
      <c r="B3979" s="13" t="s">
        <v>78</v>
      </c>
      <c r="C3979" t="s">
        <v>23</v>
      </c>
      <c r="D3979">
        <v>2</v>
      </c>
      <c r="E3979" t="str">
        <f>VLOOKUP(Ventas[[#This Row],[Representante]],Vendedores[],2,FALSE)</f>
        <v>Tarma</v>
      </c>
      <c r="F3979" t="str">
        <f>VLOOKUP(Ventas[[#This Row],[CódigoProducto]],Productos[[CódigoProducto]:[Costo de venta]],2,FALSE)</f>
        <v>Samsung Galaxy J7</v>
      </c>
      <c r="G3979">
        <f>VLOOKUP(Ventas[[#This Row],[CódigoProducto]],Productos[[CódigoProducto]:[Costo de venta]],3,FALSE)</f>
        <v>2016.5</v>
      </c>
      <c r="H3979">
        <f>VLOOKUP(Ventas[[#This Row],[CódigoProducto]],Productos[[CódigoProducto]:[Costo de venta]],4,FALSE)</f>
        <v>1850</v>
      </c>
    </row>
    <row r="3980" spans="1:8" ht="15.6" thickTop="1" thickBot="1" x14ac:dyDescent="0.35">
      <c r="A3980" s="1">
        <v>41987</v>
      </c>
      <c r="B3980" s="13" t="s">
        <v>79</v>
      </c>
      <c r="C3980" t="s">
        <v>22</v>
      </c>
      <c r="D3980">
        <v>2</v>
      </c>
      <c r="E3980" t="str">
        <f>VLOOKUP(Ventas[[#This Row],[Representante]],Vendedores[],2,FALSE)</f>
        <v>Ayacucho</v>
      </c>
      <c r="F3980" t="str">
        <f>VLOOKUP(Ventas[[#This Row],[CódigoProducto]],Productos[[CódigoProducto]:[Costo de venta]],2,FALSE)</f>
        <v>Samsung Galaxy S69</v>
      </c>
      <c r="G3980">
        <f>VLOOKUP(Ventas[[#This Row],[CódigoProducto]],Productos[[CódigoProducto]:[Costo de venta]],3,FALSE)</f>
        <v>998.4</v>
      </c>
      <c r="H3980">
        <f>VLOOKUP(Ventas[[#This Row],[CódigoProducto]],Productos[[CódigoProducto]:[Costo de venta]],4,FALSE)</f>
        <v>960</v>
      </c>
    </row>
    <row r="3981" spans="1:8" ht="15.6" thickTop="1" thickBot="1" x14ac:dyDescent="0.35">
      <c r="A3981" s="1">
        <v>41987</v>
      </c>
      <c r="B3981" s="13" t="s">
        <v>80</v>
      </c>
      <c r="C3981" t="s">
        <v>14</v>
      </c>
      <c r="D3981">
        <v>3</v>
      </c>
      <c r="E3981" t="str">
        <f>VLOOKUP(Ventas[[#This Row],[Representante]],Vendedores[],2,FALSE)</f>
        <v>Tacna</v>
      </c>
      <c r="F3981" t="str">
        <f>VLOOKUP(Ventas[[#This Row],[CódigoProducto]],Productos[[CódigoProducto]:[Costo de venta]],2,FALSE)</f>
        <v>Samsung Galaxy A20</v>
      </c>
      <c r="G3981">
        <f>VLOOKUP(Ventas[[#This Row],[CódigoProducto]],Productos[[CódigoProducto]:[Costo de venta]],3,FALSE)</f>
        <v>1725</v>
      </c>
      <c r="H3981">
        <f>VLOOKUP(Ventas[[#This Row],[CódigoProducto]],Productos[[CódigoProducto]:[Costo de venta]],4,FALSE)</f>
        <v>1500</v>
      </c>
    </row>
    <row r="3982" spans="1:8" ht="15.6" thickTop="1" thickBot="1" x14ac:dyDescent="0.35">
      <c r="A3982" s="1">
        <v>41987</v>
      </c>
      <c r="B3982" s="13" t="s">
        <v>81</v>
      </c>
      <c r="C3982" t="s">
        <v>22</v>
      </c>
      <c r="D3982">
        <v>3</v>
      </c>
      <c r="E3982" t="str">
        <f>VLOOKUP(Ventas[[#This Row],[Representante]],Vendedores[],2,FALSE)</f>
        <v>Huacho</v>
      </c>
      <c r="F3982" t="str">
        <f>VLOOKUP(Ventas[[#This Row],[CódigoProducto]],Productos[[CódigoProducto]:[Costo de venta]],2,FALSE)</f>
        <v>Samsung Galaxy S69</v>
      </c>
      <c r="G3982">
        <f>VLOOKUP(Ventas[[#This Row],[CódigoProducto]],Productos[[CódigoProducto]:[Costo de venta]],3,FALSE)</f>
        <v>998.4</v>
      </c>
      <c r="H3982">
        <f>VLOOKUP(Ventas[[#This Row],[CódigoProducto]],Productos[[CódigoProducto]:[Costo de venta]],4,FALSE)</f>
        <v>960</v>
      </c>
    </row>
    <row r="3983" spans="1:8" ht="15.6" thickTop="1" thickBot="1" x14ac:dyDescent="0.35">
      <c r="A3983" s="1">
        <v>41987</v>
      </c>
      <c r="B3983" s="13" t="s">
        <v>44</v>
      </c>
      <c r="C3983" t="s">
        <v>21</v>
      </c>
      <c r="D3983">
        <v>3</v>
      </c>
      <c r="E3983" t="str">
        <f>VLOOKUP(Ventas[[#This Row],[Representante]],Vendedores[],2,FALSE)</f>
        <v>Iquitos</v>
      </c>
      <c r="F3983" t="str">
        <f>VLOOKUP(Ventas[[#This Row],[CódigoProducto]],Productos[[CódigoProducto]:[Costo de venta]],2,FALSE)</f>
        <v>BLU Studio X8</v>
      </c>
      <c r="G3983">
        <f>VLOOKUP(Ventas[[#This Row],[CódigoProducto]],Productos[[CódigoProducto]:[Costo de venta]],3,FALSE)</f>
        <v>1012</v>
      </c>
      <c r="H3983">
        <f>VLOOKUP(Ventas[[#This Row],[CódigoProducto]],Productos[[CódigoProducto]:[Costo de venta]],4,FALSE)</f>
        <v>920</v>
      </c>
    </row>
    <row r="3984" spans="1:8" ht="15.6" thickTop="1" thickBot="1" x14ac:dyDescent="0.35">
      <c r="A3984" s="1">
        <v>41987</v>
      </c>
      <c r="B3984" s="13" t="s">
        <v>82</v>
      </c>
      <c r="C3984" t="s">
        <v>19</v>
      </c>
      <c r="D3984">
        <v>3</v>
      </c>
      <c r="E3984" t="str">
        <f>VLOOKUP(Ventas[[#This Row],[Representante]],Vendedores[],2,FALSE)</f>
        <v>Moquegua</v>
      </c>
      <c r="F3984" t="str">
        <f>VLOOKUP(Ventas[[#This Row],[CódigoProducto]],Productos[[CódigoProducto]:[Costo de venta]],2,FALSE)</f>
        <v>ASUS ZenFone 3</v>
      </c>
      <c r="G3984">
        <f>VLOOKUP(Ventas[[#This Row],[CódigoProducto]],Productos[[CódigoProducto]:[Costo de venta]],3,FALSE)</f>
        <v>2013</v>
      </c>
      <c r="H3984">
        <f>VLOOKUP(Ventas[[#This Row],[CódigoProducto]],Productos[[CódigoProducto]:[Costo de venta]],4,FALSE)</f>
        <v>1650</v>
      </c>
    </row>
    <row r="3985" spans="1:8" ht="15.6" thickTop="1" thickBot="1" x14ac:dyDescent="0.35">
      <c r="A3985" s="1">
        <v>41987</v>
      </c>
      <c r="B3985" s="13" t="s">
        <v>83</v>
      </c>
      <c r="C3985" t="s">
        <v>15</v>
      </c>
      <c r="D3985">
        <v>1</v>
      </c>
      <c r="E3985" t="str">
        <f>VLOOKUP(Ventas[[#This Row],[Representante]],Vendedores[],2,FALSE)</f>
        <v>Huaraz</v>
      </c>
      <c r="F3985" t="str">
        <f>VLOOKUP(Ventas[[#This Row],[CódigoProducto]],Productos[[CódigoProducto]:[Costo de venta]],2,FALSE)</f>
        <v>Moto G Plus</v>
      </c>
      <c r="G3985">
        <f>VLOOKUP(Ventas[[#This Row],[CódigoProducto]],Productos[[CódigoProducto]:[Costo de venta]],3,FALSE)</f>
        <v>2376</v>
      </c>
      <c r="H3985">
        <f>VLOOKUP(Ventas[[#This Row],[CódigoProducto]],Productos[[CódigoProducto]:[Costo de venta]],4,FALSE)</f>
        <v>2200</v>
      </c>
    </row>
    <row r="3986" spans="1:8" ht="15.6" thickTop="1" thickBot="1" x14ac:dyDescent="0.35">
      <c r="A3986" s="1">
        <v>41987</v>
      </c>
      <c r="B3986" s="13" t="s">
        <v>84</v>
      </c>
      <c r="C3986" t="s">
        <v>14</v>
      </c>
      <c r="D3986">
        <v>3</v>
      </c>
      <c r="E3986" t="str">
        <f>VLOOKUP(Ventas[[#This Row],[Representante]],Vendedores[],2,FALSE)</f>
        <v>Trujillo</v>
      </c>
      <c r="F3986" t="str">
        <f>VLOOKUP(Ventas[[#This Row],[CódigoProducto]],Productos[[CódigoProducto]:[Costo de venta]],2,FALSE)</f>
        <v>Samsung Galaxy A20</v>
      </c>
      <c r="G3986">
        <f>VLOOKUP(Ventas[[#This Row],[CódigoProducto]],Productos[[CódigoProducto]:[Costo de venta]],3,FALSE)</f>
        <v>1725</v>
      </c>
      <c r="H3986">
        <f>VLOOKUP(Ventas[[#This Row],[CódigoProducto]],Productos[[CódigoProducto]:[Costo de venta]],4,FALSE)</f>
        <v>1500</v>
      </c>
    </row>
    <row r="3987" spans="1:8" ht="15.6" thickTop="1" thickBot="1" x14ac:dyDescent="0.35">
      <c r="A3987" s="1">
        <v>41987</v>
      </c>
      <c r="B3987" s="13" t="s">
        <v>85</v>
      </c>
      <c r="C3987" t="s">
        <v>24</v>
      </c>
      <c r="D3987">
        <v>1</v>
      </c>
      <c r="E3987" t="str">
        <f>VLOOKUP(Ventas[[#This Row],[Representante]],Vendedores[],2,FALSE)</f>
        <v>Jauja</v>
      </c>
      <c r="F3987" t="str">
        <f>VLOOKUP(Ventas[[#This Row],[CódigoProducto]],Productos[[CódigoProducto]:[Costo de venta]],2,FALSE)</f>
        <v>Samsung Galaxy S5</v>
      </c>
      <c r="G3987">
        <f>VLOOKUP(Ventas[[#This Row],[CódigoProducto]],Productos[[CódigoProducto]:[Costo de venta]],3,FALSE)</f>
        <v>2167.1999999999998</v>
      </c>
      <c r="H3987">
        <f>VLOOKUP(Ventas[[#This Row],[CódigoProducto]],Productos[[CódigoProducto]:[Costo de venta]],4,FALSE)</f>
        <v>1720</v>
      </c>
    </row>
    <row r="3988" spans="1:8" ht="15.6" thickTop="1" thickBot="1" x14ac:dyDescent="0.35">
      <c r="A3988" s="1">
        <v>41987</v>
      </c>
      <c r="B3988" s="13" t="s">
        <v>86</v>
      </c>
      <c r="C3988" t="s">
        <v>18</v>
      </c>
      <c r="D3988">
        <v>3</v>
      </c>
      <c r="E3988" t="str">
        <f>VLOOKUP(Ventas[[#This Row],[Representante]],Vendedores[],2,FALSE)</f>
        <v>Puerto Maldonado</v>
      </c>
      <c r="F3988" t="str">
        <f>VLOOKUP(Ventas[[#This Row],[CódigoProducto]],Productos[[CódigoProducto]:[Costo de venta]],2,FALSE)</f>
        <v>Apple iPhone 6</v>
      </c>
      <c r="G3988">
        <f>VLOOKUP(Ventas[[#This Row],[CódigoProducto]],Productos[[CódigoProducto]:[Costo de venta]],3,FALSE)</f>
        <v>1312.5</v>
      </c>
      <c r="H3988">
        <f>VLOOKUP(Ventas[[#This Row],[CódigoProducto]],Productos[[CódigoProducto]:[Costo de venta]],4,FALSE)</f>
        <v>1250</v>
      </c>
    </row>
    <row r="3989" spans="1:8" ht="15.6" thickTop="1" thickBot="1" x14ac:dyDescent="0.35">
      <c r="A3989" s="1">
        <v>41988</v>
      </c>
      <c r="B3989" s="13" t="s">
        <v>36</v>
      </c>
      <c r="C3989" t="s">
        <v>23</v>
      </c>
      <c r="D3989">
        <v>1</v>
      </c>
      <c r="E3989" t="str">
        <f>VLOOKUP(Ventas[[#This Row],[Representante]],Vendedores[],2,FALSE)</f>
        <v>Barranca</v>
      </c>
      <c r="F3989" t="str">
        <f>VLOOKUP(Ventas[[#This Row],[CódigoProducto]],Productos[[CódigoProducto]:[Costo de venta]],2,FALSE)</f>
        <v>Samsung Galaxy J7</v>
      </c>
      <c r="G3989">
        <f>VLOOKUP(Ventas[[#This Row],[CódigoProducto]],Productos[[CódigoProducto]:[Costo de venta]],3,FALSE)</f>
        <v>2016.5</v>
      </c>
      <c r="H3989">
        <f>VLOOKUP(Ventas[[#This Row],[CódigoProducto]],Productos[[CódigoProducto]:[Costo de venta]],4,FALSE)</f>
        <v>1850</v>
      </c>
    </row>
    <row r="3990" spans="1:8" ht="15.6" thickTop="1" thickBot="1" x14ac:dyDescent="0.35">
      <c r="A3990" s="1">
        <v>41988</v>
      </c>
      <c r="B3990" s="13" t="s">
        <v>87</v>
      </c>
      <c r="C3990" t="s">
        <v>24</v>
      </c>
      <c r="D3990">
        <v>3</v>
      </c>
      <c r="E3990" t="str">
        <f>VLOOKUP(Ventas[[#This Row],[Representante]],Vendedores[],2,FALSE)</f>
        <v>Tumbes</v>
      </c>
      <c r="F3990" t="str">
        <f>VLOOKUP(Ventas[[#This Row],[CódigoProducto]],Productos[[CódigoProducto]:[Costo de venta]],2,FALSE)</f>
        <v>Samsung Galaxy S5</v>
      </c>
      <c r="G3990">
        <f>VLOOKUP(Ventas[[#This Row],[CódigoProducto]],Productos[[CódigoProducto]:[Costo de venta]],3,FALSE)</f>
        <v>2167.1999999999998</v>
      </c>
      <c r="H3990">
        <f>VLOOKUP(Ventas[[#This Row],[CódigoProducto]],Productos[[CódigoProducto]:[Costo de venta]],4,FALSE)</f>
        <v>1720</v>
      </c>
    </row>
    <row r="3991" spans="1:8" ht="15.6" thickTop="1" thickBot="1" x14ac:dyDescent="0.35">
      <c r="A3991" s="1">
        <v>41988</v>
      </c>
      <c r="B3991" s="13" t="s">
        <v>88</v>
      </c>
      <c r="C3991" t="s">
        <v>15</v>
      </c>
      <c r="D3991">
        <v>4</v>
      </c>
      <c r="E3991" t="str">
        <f>VLOOKUP(Ventas[[#This Row],[Representante]],Vendedores[],2,FALSE)</f>
        <v>Talara</v>
      </c>
      <c r="F3991" t="str">
        <f>VLOOKUP(Ventas[[#This Row],[CódigoProducto]],Productos[[CódigoProducto]:[Costo de venta]],2,FALSE)</f>
        <v>Moto G Plus</v>
      </c>
      <c r="G3991">
        <f>VLOOKUP(Ventas[[#This Row],[CódigoProducto]],Productos[[CódigoProducto]:[Costo de venta]],3,FALSE)</f>
        <v>2376</v>
      </c>
      <c r="H3991">
        <f>VLOOKUP(Ventas[[#This Row],[CódigoProducto]],Productos[[CódigoProducto]:[Costo de venta]],4,FALSE)</f>
        <v>2200</v>
      </c>
    </row>
    <row r="3992" spans="1:8" ht="15.6" thickTop="1" thickBot="1" x14ac:dyDescent="0.35">
      <c r="A3992" s="1">
        <v>41988</v>
      </c>
      <c r="B3992" s="13" t="s">
        <v>89</v>
      </c>
      <c r="C3992" t="s">
        <v>14</v>
      </c>
      <c r="D3992">
        <v>1</v>
      </c>
      <c r="E3992" t="str">
        <f>VLOOKUP(Ventas[[#This Row],[Representante]],Vendedores[],2,FALSE)</f>
        <v>Paita</v>
      </c>
      <c r="F3992" t="str">
        <f>VLOOKUP(Ventas[[#This Row],[CódigoProducto]],Productos[[CódigoProducto]:[Costo de venta]],2,FALSE)</f>
        <v>Samsung Galaxy A20</v>
      </c>
      <c r="G3992">
        <f>VLOOKUP(Ventas[[#This Row],[CódigoProducto]],Productos[[CódigoProducto]:[Costo de venta]],3,FALSE)</f>
        <v>1725</v>
      </c>
      <c r="H3992">
        <f>VLOOKUP(Ventas[[#This Row],[CódigoProducto]],Productos[[CódigoProducto]:[Costo de venta]],4,FALSE)</f>
        <v>1500</v>
      </c>
    </row>
    <row r="3993" spans="1:8" ht="15.6" thickTop="1" thickBot="1" x14ac:dyDescent="0.35">
      <c r="A3993" s="1">
        <v>41988</v>
      </c>
      <c r="B3993" s="13" t="s">
        <v>41</v>
      </c>
      <c r="C3993" t="s">
        <v>14</v>
      </c>
      <c r="D3993">
        <v>3</v>
      </c>
      <c r="E3993" t="str">
        <f>VLOOKUP(Ventas[[#This Row],[Representante]],Vendedores[],2,FALSE)</f>
        <v>Chincha</v>
      </c>
      <c r="F3993" t="str">
        <f>VLOOKUP(Ventas[[#This Row],[CódigoProducto]],Productos[[CódigoProducto]:[Costo de venta]],2,FALSE)</f>
        <v>Samsung Galaxy A20</v>
      </c>
      <c r="G3993">
        <f>VLOOKUP(Ventas[[#This Row],[CódigoProducto]],Productos[[CódigoProducto]:[Costo de venta]],3,FALSE)</f>
        <v>1725</v>
      </c>
      <c r="H3993">
        <f>VLOOKUP(Ventas[[#This Row],[CódigoProducto]],Productos[[CódigoProducto]:[Costo de venta]],4,FALSE)</f>
        <v>1500</v>
      </c>
    </row>
    <row r="3994" spans="1:8" ht="15.6" thickTop="1" thickBot="1" x14ac:dyDescent="0.35">
      <c r="A3994" s="1">
        <v>41988</v>
      </c>
      <c r="B3994" s="13" t="s">
        <v>90</v>
      </c>
      <c r="C3994" t="s">
        <v>23</v>
      </c>
      <c r="D3994">
        <v>2</v>
      </c>
      <c r="E3994" t="str">
        <f>VLOOKUP(Ventas[[#This Row],[Representante]],Vendedores[],2,FALSE)</f>
        <v>Chimbote</v>
      </c>
      <c r="F3994" t="str">
        <f>VLOOKUP(Ventas[[#This Row],[CódigoProducto]],Productos[[CódigoProducto]:[Costo de venta]],2,FALSE)</f>
        <v>Samsung Galaxy J7</v>
      </c>
      <c r="G3994">
        <f>VLOOKUP(Ventas[[#This Row],[CódigoProducto]],Productos[[CódigoProducto]:[Costo de venta]],3,FALSE)</f>
        <v>2016.5</v>
      </c>
      <c r="H3994">
        <f>VLOOKUP(Ventas[[#This Row],[CódigoProducto]],Productos[[CódigoProducto]:[Costo de venta]],4,FALSE)</f>
        <v>1850</v>
      </c>
    </row>
    <row r="3995" spans="1:8" ht="15.6" thickTop="1" thickBot="1" x14ac:dyDescent="0.35">
      <c r="A3995" s="1">
        <v>41988</v>
      </c>
      <c r="B3995" s="13" t="s">
        <v>91</v>
      </c>
      <c r="C3995" t="s">
        <v>18</v>
      </c>
      <c r="D3995">
        <v>2</v>
      </c>
      <c r="E3995" t="str">
        <f>VLOOKUP(Ventas[[#This Row],[Representante]],Vendedores[],2,FALSE)</f>
        <v>Ica</v>
      </c>
      <c r="F3995" t="str">
        <f>VLOOKUP(Ventas[[#This Row],[CódigoProducto]],Productos[[CódigoProducto]:[Costo de venta]],2,FALSE)</f>
        <v>Apple iPhone 6</v>
      </c>
      <c r="G3995">
        <f>VLOOKUP(Ventas[[#This Row],[CódigoProducto]],Productos[[CódigoProducto]:[Costo de venta]],3,FALSE)</f>
        <v>1312.5</v>
      </c>
      <c r="H3995">
        <f>VLOOKUP(Ventas[[#This Row],[CódigoProducto]],Productos[[CódigoProducto]:[Costo de venta]],4,FALSE)</f>
        <v>1250</v>
      </c>
    </row>
    <row r="3996" spans="1:8" ht="15.6" thickTop="1" thickBot="1" x14ac:dyDescent="0.35">
      <c r="A3996" s="1">
        <v>41988</v>
      </c>
      <c r="B3996" s="13" t="s">
        <v>42</v>
      </c>
      <c r="C3996" t="s">
        <v>19</v>
      </c>
      <c r="D3996">
        <v>3</v>
      </c>
      <c r="E3996" t="str">
        <f>VLOOKUP(Ventas[[#This Row],[Representante]],Vendedores[],2,FALSE)</f>
        <v>Huánuco</v>
      </c>
      <c r="F3996" t="str">
        <f>VLOOKUP(Ventas[[#This Row],[CódigoProducto]],Productos[[CódigoProducto]:[Costo de venta]],2,FALSE)</f>
        <v>ASUS ZenFone 3</v>
      </c>
      <c r="G3996">
        <f>VLOOKUP(Ventas[[#This Row],[CódigoProducto]],Productos[[CódigoProducto]:[Costo de venta]],3,FALSE)</f>
        <v>2013</v>
      </c>
      <c r="H3996">
        <f>VLOOKUP(Ventas[[#This Row],[CódigoProducto]],Productos[[CódigoProducto]:[Costo de venta]],4,FALSE)</f>
        <v>1650</v>
      </c>
    </row>
    <row r="3997" spans="1:8" ht="15.6" thickTop="1" thickBot="1" x14ac:dyDescent="0.35">
      <c r="A3997" s="1">
        <v>41988</v>
      </c>
      <c r="B3997" s="13" t="s">
        <v>92</v>
      </c>
      <c r="C3997" t="s">
        <v>18</v>
      </c>
      <c r="D3997">
        <v>3</v>
      </c>
      <c r="E3997" t="str">
        <f>VLOOKUP(Ventas[[#This Row],[Representante]],Vendedores[],2,FALSE)</f>
        <v>Arequipa</v>
      </c>
      <c r="F3997" t="str">
        <f>VLOOKUP(Ventas[[#This Row],[CódigoProducto]],Productos[[CódigoProducto]:[Costo de venta]],2,FALSE)</f>
        <v>Apple iPhone 6</v>
      </c>
      <c r="G3997">
        <f>VLOOKUP(Ventas[[#This Row],[CódigoProducto]],Productos[[CódigoProducto]:[Costo de venta]],3,FALSE)</f>
        <v>1312.5</v>
      </c>
      <c r="H3997">
        <f>VLOOKUP(Ventas[[#This Row],[CódigoProducto]],Productos[[CódigoProducto]:[Costo de venta]],4,FALSE)</f>
        <v>1250</v>
      </c>
    </row>
    <row r="3998" spans="1:8" ht="15.6" thickTop="1" thickBot="1" x14ac:dyDescent="0.35">
      <c r="A3998" s="1">
        <v>41988</v>
      </c>
      <c r="B3998" s="13" t="s">
        <v>93</v>
      </c>
      <c r="C3998" t="s">
        <v>23</v>
      </c>
      <c r="D3998">
        <v>3</v>
      </c>
      <c r="E3998" t="str">
        <f>VLOOKUP(Ventas[[#This Row],[Representante]],Vendedores[],2,FALSE)</f>
        <v>Cajamarca</v>
      </c>
      <c r="F3998" t="str">
        <f>VLOOKUP(Ventas[[#This Row],[CódigoProducto]],Productos[[CódigoProducto]:[Costo de venta]],2,FALSE)</f>
        <v>Samsung Galaxy J7</v>
      </c>
      <c r="G3998">
        <f>VLOOKUP(Ventas[[#This Row],[CódigoProducto]],Productos[[CódigoProducto]:[Costo de venta]],3,FALSE)</f>
        <v>2016.5</v>
      </c>
      <c r="H3998">
        <f>VLOOKUP(Ventas[[#This Row],[CódigoProducto]],Productos[[CódigoProducto]:[Costo de venta]],4,FALSE)</f>
        <v>1850</v>
      </c>
    </row>
    <row r="3999" spans="1:8" ht="15.6" thickTop="1" thickBot="1" x14ac:dyDescent="0.35">
      <c r="A3999" s="1">
        <v>41988</v>
      </c>
      <c r="B3999" s="13" t="s">
        <v>35</v>
      </c>
      <c r="C3999" t="s">
        <v>14</v>
      </c>
      <c r="D3999">
        <v>1</v>
      </c>
      <c r="E3999" t="str">
        <f>VLOOKUP(Ventas[[#This Row],[Representante]],Vendedores[],2,FALSE)</f>
        <v>Huancayo</v>
      </c>
      <c r="F3999" t="str">
        <f>VLOOKUP(Ventas[[#This Row],[CódigoProducto]],Productos[[CódigoProducto]:[Costo de venta]],2,FALSE)</f>
        <v>Samsung Galaxy A20</v>
      </c>
      <c r="G3999">
        <f>VLOOKUP(Ventas[[#This Row],[CódigoProducto]],Productos[[CódigoProducto]:[Costo de venta]],3,FALSE)</f>
        <v>1725</v>
      </c>
      <c r="H3999">
        <f>VLOOKUP(Ventas[[#This Row],[CódigoProducto]],Productos[[CódigoProducto]:[Costo de venta]],4,FALSE)</f>
        <v>1500</v>
      </c>
    </row>
    <row r="4000" spans="1:8" ht="15.6" thickTop="1" thickBot="1" x14ac:dyDescent="0.35">
      <c r="A4000" s="1">
        <v>41988</v>
      </c>
      <c r="B4000" s="13" t="s">
        <v>94</v>
      </c>
      <c r="C4000" t="s">
        <v>22</v>
      </c>
      <c r="D4000">
        <v>1</v>
      </c>
      <c r="E4000" t="str">
        <f>VLOOKUP(Ventas[[#This Row],[Representante]],Vendedores[],2,FALSE)</f>
        <v>Piura</v>
      </c>
      <c r="F4000" t="str">
        <f>VLOOKUP(Ventas[[#This Row],[CódigoProducto]],Productos[[CódigoProducto]:[Costo de venta]],2,FALSE)</f>
        <v>Samsung Galaxy S69</v>
      </c>
      <c r="G4000">
        <f>VLOOKUP(Ventas[[#This Row],[CódigoProducto]],Productos[[CódigoProducto]:[Costo de venta]],3,FALSE)</f>
        <v>998.4</v>
      </c>
      <c r="H4000">
        <f>VLOOKUP(Ventas[[#This Row],[CódigoProducto]],Productos[[CódigoProducto]:[Costo de venta]],4,FALSE)</f>
        <v>960</v>
      </c>
    </row>
    <row r="4001" spans="1:8" ht="15.6" thickTop="1" thickBot="1" x14ac:dyDescent="0.35">
      <c r="A4001" s="1">
        <v>41988</v>
      </c>
      <c r="B4001" s="13" t="s">
        <v>95</v>
      </c>
      <c r="C4001" t="s">
        <v>18</v>
      </c>
      <c r="D4001">
        <v>1</v>
      </c>
      <c r="E4001" t="str">
        <f>VLOOKUP(Ventas[[#This Row],[Representante]],Vendedores[],2,FALSE)</f>
        <v>Chepén</v>
      </c>
      <c r="F4001" t="str">
        <f>VLOOKUP(Ventas[[#This Row],[CódigoProducto]],Productos[[CódigoProducto]:[Costo de venta]],2,FALSE)</f>
        <v>Apple iPhone 6</v>
      </c>
      <c r="G4001">
        <f>VLOOKUP(Ventas[[#This Row],[CódigoProducto]],Productos[[CódigoProducto]:[Costo de venta]],3,FALSE)</f>
        <v>1312.5</v>
      </c>
      <c r="H4001">
        <f>VLOOKUP(Ventas[[#This Row],[CódigoProducto]],Productos[[CódigoProducto]:[Costo de venta]],4,FALSE)</f>
        <v>1250</v>
      </c>
    </row>
    <row r="4002" spans="1:8" ht="15.6" thickTop="1" thickBot="1" x14ac:dyDescent="0.35">
      <c r="A4002" s="1">
        <v>41988</v>
      </c>
      <c r="B4002" s="13" t="s">
        <v>96</v>
      </c>
      <c r="C4002" t="s">
        <v>16</v>
      </c>
      <c r="D4002">
        <v>6</v>
      </c>
      <c r="E4002" t="str">
        <f>VLOOKUP(Ventas[[#This Row],[Representante]],Vendedores[],2,FALSE)</f>
        <v>Juliaca</v>
      </c>
      <c r="F4002" t="str">
        <f>VLOOKUP(Ventas[[#This Row],[CódigoProducto]],Productos[[CódigoProducto]:[Costo de venta]],2,FALSE)</f>
        <v>Huawei Nexus 6P</v>
      </c>
      <c r="G4002">
        <f>VLOOKUP(Ventas[[#This Row],[CódigoProducto]],Productos[[CódigoProducto]:[Costo de venta]],3,FALSE)</f>
        <v>1624</v>
      </c>
      <c r="H4002">
        <f>VLOOKUP(Ventas[[#This Row],[CódigoProducto]],Productos[[CódigoProducto]:[Costo de venta]],4,FALSE)</f>
        <v>1450</v>
      </c>
    </row>
    <row r="4003" spans="1:8" ht="15.6" thickTop="1" thickBot="1" x14ac:dyDescent="0.35">
      <c r="A4003" s="1">
        <v>41988</v>
      </c>
      <c r="B4003" s="13" t="s">
        <v>97</v>
      </c>
      <c r="C4003" t="s">
        <v>14</v>
      </c>
      <c r="D4003">
        <v>3</v>
      </c>
      <c r="E4003" t="str">
        <f>VLOOKUP(Ventas[[#This Row],[Representante]],Vendedores[],2,FALSE)</f>
        <v>Pucallpa</v>
      </c>
      <c r="F4003" t="str">
        <f>VLOOKUP(Ventas[[#This Row],[CódigoProducto]],Productos[[CódigoProducto]:[Costo de venta]],2,FALSE)</f>
        <v>Samsung Galaxy A20</v>
      </c>
      <c r="G4003">
        <f>VLOOKUP(Ventas[[#This Row],[CódigoProducto]],Productos[[CódigoProducto]:[Costo de venta]],3,FALSE)</f>
        <v>1725</v>
      </c>
      <c r="H4003">
        <f>VLOOKUP(Ventas[[#This Row],[CódigoProducto]],Productos[[CódigoProducto]:[Costo de venta]],4,FALSE)</f>
        <v>1500</v>
      </c>
    </row>
    <row r="4004" spans="1:8" ht="15.6" thickTop="1" thickBot="1" x14ac:dyDescent="0.35">
      <c r="A4004" s="1">
        <v>41988</v>
      </c>
      <c r="B4004" s="13" t="s">
        <v>98</v>
      </c>
      <c r="C4004" t="s">
        <v>15</v>
      </c>
      <c r="D4004">
        <v>1</v>
      </c>
      <c r="E4004" t="str">
        <f>VLOOKUP(Ventas[[#This Row],[Representante]],Vendedores[],2,FALSE)</f>
        <v>Lima</v>
      </c>
      <c r="F4004" t="str">
        <f>VLOOKUP(Ventas[[#This Row],[CódigoProducto]],Productos[[CódigoProducto]:[Costo de venta]],2,FALSE)</f>
        <v>Moto G Plus</v>
      </c>
      <c r="G4004">
        <f>VLOOKUP(Ventas[[#This Row],[CódigoProducto]],Productos[[CódigoProducto]:[Costo de venta]],3,FALSE)</f>
        <v>2376</v>
      </c>
      <c r="H4004">
        <f>VLOOKUP(Ventas[[#This Row],[CódigoProducto]],Productos[[CódigoProducto]:[Costo de venta]],4,FALSE)</f>
        <v>2200</v>
      </c>
    </row>
    <row r="4005" spans="1:8" ht="15.6" thickTop="1" thickBot="1" x14ac:dyDescent="0.35">
      <c r="A4005" s="1">
        <v>41988</v>
      </c>
      <c r="B4005" s="13" t="s">
        <v>99</v>
      </c>
      <c r="C4005" t="s">
        <v>22</v>
      </c>
      <c r="D4005">
        <v>2</v>
      </c>
      <c r="E4005" t="str">
        <f>VLOOKUP(Ventas[[#This Row],[Representante]],Vendedores[],2,FALSE)</f>
        <v>Chiclayo</v>
      </c>
      <c r="F4005" t="str">
        <f>VLOOKUP(Ventas[[#This Row],[CódigoProducto]],Productos[[CódigoProducto]:[Costo de venta]],2,FALSE)</f>
        <v>Samsung Galaxy S69</v>
      </c>
      <c r="G4005">
        <f>VLOOKUP(Ventas[[#This Row],[CódigoProducto]],Productos[[CódigoProducto]:[Costo de venta]],3,FALSE)</f>
        <v>998.4</v>
      </c>
      <c r="H4005">
        <f>VLOOKUP(Ventas[[#This Row],[CódigoProducto]],Productos[[CódigoProducto]:[Costo de venta]],4,FALSE)</f>
        <v>960</v>
      </c>
    </row>
    <row r="4006" spans="1:8" ht="15.6" thickTop="1" thickBot="1" x14ac:dyDescent="0.35">
      <c r="A4006" s="1">
        <v>41988</v>
      </c>
      <c r="B4006" s="13" t="s">
        <v>100</v>
      </c>
      <c r="C4006" t="s">
        <v>23</v>
      </c>
      <c r="D4006">
        <v>3</v>
      </c>
      <c r="E4006" t="str">
        <f>VLOOKUP(Ventas[[#This Row],[Representante]],Vendedores[],2,FALSE)</f>
        <v>Cerro de Pasco</v>
      </c>
      <c r="F4006" t="str">
        <f>VLOOKUP(Ventas[[#This Row],[CódigoProducto]],Productos[[CódigoProducto]:[Costo de venta]],2,FALSE)</f>
        <v>Samsung Galaxy J7</v>
      </c>
      <c r="G4006">
        <f>VLOOKUP(Ventas[[#This Row],[CódigoProducto]],Productos[[CódigoProducto]:[Costo de venta]],3,FALSE)</f>
        <v>2016.5</v>
      </c>
      <c r="H4006">
        <f>VLOOKUP(Ventas[[#This Row],[CódigoProducto]],Productos[[CódigoProducto]:[Costo de venta]],4,FALSE)</f>
        <v>1850</v>
      </c>
    </row>
    <row r="4007" spans="1:8" ht="15.6" thickTop="1" thickBot="1" x14ac:dyDescent="0.35">
      <c r="A4007" s="1">
        <v>41988</v>
      </c>
      <c r="B4007" s="13" t="s">
        <v>101</v>
      </c>
      <c r="C4007" t="s">
        <v>21</v>
      </c>
      <c r="D4007">
        <v>1</v>
      </c>
      <c r="E4007" t="str">
        <f>VLOOKUP(Ventas[[#This Row],[Representante]],Vendedores[],2,FALSE)</f>
        <v>Cañete</v>
      </c>
      <c r="F4007" t="str">
        <f>VLOOKUP(Ventas[[#This Row],[CódigoProducto]],Productos[[CódigoProducto]:[Costo de venta]],2,FALSE)</f>
        <v>BLU Studio X8</v>
      </c>
      <c r="G4007">
        <f>VLOOKUP(Ventas[[#This Row],[CódigoProducto]],Productos[[CódigoProducto]:[Costo de venta]],3,FALSE)</f>
        <v>1012</v>
      </c>
      <c r="H4007">
        <f>VLOOKUP(Ventas[[#This Row],[CódigoProducto]],Productos[[CódigoProducto]:[Costo de venta]],4,FALSE)</f>
        <v>920</v>
      </c>
    </row>
    <row r="4008" spans="1:8" ht="15.6" thickTop="1" thickBot="1" x14ac:dyDescent="0.35">
      <c r="A4008" s="1">
        <v>41988</v>
      </c>
      <c r="B4008" s="13" t="s">
        <v>102</v>
      </c>
      <c r="C4008" t="s">
        <v>24</v>
      </c>
      <c r="D4008">
        <v>23</v>
      </c>
      <c r="E4008" t="str">
        <f>VLOOKUP(Ventas[[#This Row],[Representante]],Vendedores[],2,FALSE)</f>
        <v>Moyobamba</v>
      </c>
      <c r="F4008" t="str">
        <f>VLOOKUP(Ventas[[#This Row],[CódigoProducto]],Productos[[CódigoProducto]:[Costo de venta]],2,FALSE)</f>
        <v>Samsung Galaxy S5</v>
      </c>
      <c r="G4008">
        <f>VLOOKUP(Ventas[[#This Row],[CódigoProducto]],Productos[[CódigoProducto]:[Costo de venta]],3,FALSE)</f>
        <v>2167.1999999999998</v>
      </c>
      <c r="H4008">
        <f>VLOOKUP(Ventas[[#This Row],[CódigoProducto]],Productos[[CódigoProducto]:[Costo de venta]],4,FALSE)</f>
        <v>1720</v>
      </c>
    </row>
    <row r="4009" spans="1:8" ht="15.6" thickTop="1" thickBot="1" x14ac:dyDescent="0.35">
      <c r="A4009" s="1">
        <v>41988</v>
      </c>
      <c r="B4009" s="13" t="s">
        <v>53</v>
      </c>
      <c r="C4009" t="s">
        <v>14</v>
      </c>
      <c r="D4009">
        <v>4</v>
      </c>
      <c r="E4009" t="str">
        <f>VLOOKUP(Ventas[[#This Row],[Representante]],Vendedores[],2,FALSE)</f>
        <v>Arequipa</v>
      </c>
      <c r="F4009" t="str">
        <f>VLOOKUP(Ventas[[#This Row],[CódigoProducto]],Productos[[CódigoProducto]:[Costo de venta]],2,FALSE)</f>
        <v>Samsung Galaxy A20</v>
      </c>
      <c r="G4009">
        <f>VLOOKUP(Ventas[[#This Row],[CódigoProducto]],Productos[[CódigoProducto]:[Costo de venta]],3,FALSE)</f>
        <v>1725</v>
      </c>
      <c r="H4009">
        <f>VLOOKUP(Ventas[[#This Row],[CódigoProducto]],Productos[[CódigoProducto]:[Costo de venta]],4,FALSE)</f>
        <v>1500</v>
      </c>
    </row>
    <row r="4010" spans="1:8" ht="15.6" thickTop="1" thickBot="1" x14ac:dyDescent="0.35">
      <c r="A4010" s="1">
        <v>41988</v>
      </c>
      <c r="B4010" s="13" t="s">
        <v>50</v>
      </c>
      <c r="C4010" t="s">
        <v>14</v>
      </c>
      <c r="D4010">
        <v>4</v>
      </c>
      <c r="E4010" t="str">
        <f>VLOOKUP(Ventas[[#This Row],[Representante]],Vendedores[],2,FALSE)</f>
        <v>Cajamarca</v>
      </c>
      <c r="F4010" t="str">
        <f>VLOOKUP(Ventas[[#This Row],[CódigoProducto]],Productos[[CódigoProducto]:[Costo de venta]],2,FALSE)</f>
        <v>Samsung Galaxy A20</v>
      </c>
      <c r="G4010">
        <f>VLOOKUP(Ventas[[#This Row],[CódigoProducto]],Productos[[CódigoProducto]:[Costo de venta]],3,FALSE)</f>
        <v>1725</v>
      </c>
      <c r="H4010">
        <f>VLOOKUP(Ventas[[#This Row],[CódigoProducto]],Productos[[CódigoProducto]:[Costo de venta]],4,FALSE)</f>
        <v>1500</v>
      </c>
    </row>
    <row r="4011" spans="1:8" ht="15.6" thickTop="1" thickBot="1" x14ac:dyDescent="0.35">
      <c r="A4011" s="1">
        <v>41988</v>
      </c>
      <c r="B4011" s="13" t="s">
        <v>34</v>
      </c>
      <c r="C4011" t="s">
        <v>21</v>
      </c>
      <c r="D4011">
        <v>2</v>
      </c>
      <c r="E4011" t="str">
        <f>VLOOKUP(Ventas[[#This Row],[Representante]],Vendedores[],2,FALSE)</f>
        <v>Ica</v>
      </c>
      <c r="F4011" t="str">
        <f>VLOOKUP(Ventas[[#This Row],[CódigoProducto]],Productos[[CódigoProducto]:[Costo de venta]],2,FALSE)</f>
        <v>BLU Studio X8</v>
      </c>
      <c r="G4011">
        <f>VLOOKUP(Ventas[[#This Row],[CódigoProducto]],Productos[[CódigoProducto]:[Costo de venta]],3,FALSE)</f>
        <v>1012</v>
      </c>
      <c r="H4011">
        <f>VLOOKUP(Ventas[[#This Row],[CódigoProducto]],Productos[[CódigoProducto]:[Costo de venta]],4,FALSE)</f>
        <v>920</v>
      </c>
    </row>
    <row r="4012" spans="1:8" ht="15.6" thickTop="1" thickBot="1" x14ac:dyDescent="0.35">
      <c r="A4012" s="1">
        <v>41988</v>
      </c>
      <c r="B4012" s="13" t="s">
        <v>32</v>
      </c>
      <c r="C4012" t="s">
        <v>23</v>
      </c>
      <c r="D4012">
        <v>2</v>
      </c>
      <c r="E4012" t="str">
        <f>VLOOKUP(Ventas[[#This Row],[Representante]],Vendedores[],2,FALSE)</f>
        <v>Trujillo</v>
      </c>
      <c r="F4012" t="str">
        <f>VLOOKUP(Ventas[[#This Row],[CódigoProducto]],Productos[[CódigoProducto]:[Costo de venta]],2,FALSE)</f>
        <v>Samsung Galaxy J7</v>
      </c>
      <c r="G4012">
        <f>VLOOKUP(Ventas[[#This Row],[CódigoProducto]],Productos[[CódigoProducto]:[Costo de venta]],3,FALSE)</f>
        <v>2016.5</v>
      </c>
      <c r="H4012">
        <f>VLOOKUP(Ventas[[#This Row],[CódigoProducto]],Productos[[CódigoProducto]:[Costo de venta]],4,FALSE)</f>
        <v>1850</v>
      </c>
    </row>
    <row r="4013" spans="1:8" ht="15.6" thickTop="1" thickBot="1" x14ac:dyDescent="0.35">
      <c r="A4013" s="1">
        <v>41988</v>
      </c>
      <c r="B4013" s="13" t="s">
        <v>59</v>
      </c>
      <c r="C4013" t="s">
        <v>17</v>
      </c>
      <c r="D4013">
        <v>1</v>
      </c>
      <c r="E4013" t="str">
        <f>VLOOKUP(Ventas[[#This Row],[Representante]],Vendedores[],2,FALSE)</f>
        <v>Huaral</v>
      </c>
      <c r="F4013" t="str">
        <f>VLOOKUP(Ventas[[#This Row],[CódigoProducto]],Productos[[CódigoProducto]:[Costo de venta]],2,FALSE)</f>
        <v>BLU Advance 5.0</v>
      </c>
      <c r="G4013">
        <f>VLOOKUP(Ventas[[#This Row],[CódigoProducto]],Productos[[CódigoProducto]:[Costo de venta]],3,FALSE)</f>
        <v>1620</v>
      </c>
      <c r="H4013">
        <f>VLOOKUP(Ventas[[#This Row],[CódigoProducto]],Productos[[CódigoProducto]:[Costo de venta]],4,FALSE)</f>
        <v>1350</v>
      </c>
    </row>
    <row r="4014" spans="1:8" ht="15.6" thickTop="1" thickBot="1" x14ac:dyDescent="0.35">
      <c r="A4014" s="1">
        <v>41988</v>
      </c>
      <c r="B4014" s="13" t="s">
        <v>37</v>
      </c>
      <c r="C4014" t="s">
        <v>21</v>
      </c>
      <c r="D4014">
        <v>3</v>
      </c>
      <c r="E4014" t="str">
        <f>VLOOKUP(Ventas[[#This Row],[Representante]],Vendedores[],2,FALSE)</f>
        <v>Chiclayo</v>
      </c>
      <c r="F4014" t="str">
        <f>VLOOKUP(Ventas[[#This Row],[CódigoProducto]],Productos[[CódigoProducto]:[Costo de venta]],2,FALSE)</f>
        <v>BLU Studio X8</v>
      </c>
      <c r="G4014">
        <f>VLOOKUP(Ventas[[#This Row],[CódigoProducto]],Productos[[CódigoProducto]:[Costo de venta]],3,FALSE)</f>
        <v>1012</v>
      </c>
      <c r="H4014">
        <f>VLOOKUP(Ventas[[#This Row],[CódigoProducto]],Productos[[CódigoProducto]:[Costo de venta]],4,FALSE)</f>
        <v>920</v>
      </c>
    </row>
    <row r="4015" spans="1:8" ht="15.6" thickTop="1" thickBot="1" x14ac:dyDescent="0.35">
      <c r="A4015" s="1">
        <v>41988</v>
      </c>
      <c r="B4015" s="13" t="s">
        <v>38</v>
      </c>
      <c r="C4015" t="s">
        <v>18</v>
      </c>
      <c r="D4015">
        <v>3</v>
      </c>
      <c r="E4015" t="str">
        <f>VLOOKUP(Ventas[[#This Row],[Representante]],Vendedores[],2,FALSE)</f>
        <v>Catacaos</v>
      </c>
      <c r="F4015" t="str">
        <f>VLOOKUP(Ventas[[#This Row],[CódigoProducto]],Productos[[CódigoProducto]:[Costo de venta]],2,FALSE)</f>
        <v>Apple iPhone 6</v>
      </c>
      <c r="G4015">
        <f>VLOOKUP(Ventas[[#This Row],[CódigoProducto]],Productos[[CódigoProducto]:[Costo de venta]],3,FALSE)</f>
        <v>1312.5</v>
      </c>
      <c r="H4015">
        <f>VLOOKUP(Ventas[[#This Row],[CódigoProducto]],Productos[[CódigoProducto]:[Costo de venta]],4,FALSE)</f>
        <v>1250</v>
      </c>
    </row>
    <row r="4016" spans="1:8" ht="15.6" thickTop="1" thickBot="1" x14ac:dyDescent="0.35">
      <c r="A4016" s="1">
        <v>41988</v>
      </c>
      <c r="B4016" s="13" t="s">
        <v>43</v>
      </c>
      <c r="C4016" t="s">
        <v>15</v>
      </c>
      <c r="D4016">
        <v>3</v>
      </c>
      <c r="E4016" t="str">
        <f>VLOOKUP(Ventas[[#This Row],[Representante]],Vendedores[],2,FALSE)</f>
        <v>Huancayo</v>
      </c>
      <c r="F4016" t="str">
        <f>VLOOKUP(Ventas[[#This Row],[CódigoProducto]],Productos[[CódigoProducto]:[Costo de venta]],2,FALSE)</f>
        <v>Moto G Plus</v>
      </c>
      <c r="G4016">
        <f>VLOOKUP(Ventas[[#This Row],[CódigoProducto]],Productos[[CódigoProducto]:[Costo de venta]],3,FALSE)</f>
        <v>2376</v>
      </c>
      <c r="H4016">
        <f>VLOOKUP(Ventas[[#This Row],[CódigoProducto]],Productos[[CódigoProducto]:[Costo de venta]],4,FALSE)</f>
        <v>2200</v>
      </c>
    </row>
    <row r="4017" spans="1:8" ht="15.6" thickTop="1" thickBot="1" x14ac:dyDescent="0.35">
      <c r="A4017" s="1">
        <v>41988</v>
      </c>
      <c r="B4017" s="13" t="s">
        <v>49</v>
      </c>
      <c r="C4017" t="s">
        <v>17</v>
      </c>
      <c r="D4017">
        <v>1</v>
      </c>
      <c r="E4017" t="str">
        <f>VLOOKUP(Ventas[[#This Row],[Representante]],Vendedores[],2,FALSE)</f>
        <v>Piura</v>
      </c>
      <c r="F4017" t="str">
        <f>VLOOKUP(Ventas[[#This Row],[CódigoProducto]],Productos[[CódigoProducto]:[Costo de venta]],2,FALSE)</f>
        <v>BLU Advance 5.0</v>
      </c>
      <c r="G4017">
        <f>VLOOKUP(Ventas[[#This Row],[CódigoProducto]],Productos[[CódigoProducto]:[Costo de venta]],3,FALSE)</f>
        <v>1620</v>
      </c>
      <c r="H4017">
        <f>VLOOKUP(Ventas[[#This Row],[CódigoProducto]],Productos[[CódigoProducto]:[Costo de venta]],4,FALSE)</f>
        <v>1350</v>
      </c>
    </row>
    <row r="4018" spans="1:8" ht="15.6" thickTop="1" thickBot="1" x14ac:dyDescent="0.35">
      <c r="A4018" s="1">
        <v>41988</v>
      </c>
      <c r="B4018" s="13" t="s">
        <v>40</v>
      </c>
      <c r="C4018" t="s">
        <v>21</v>
      </c>
      <c r="D4018">
        <v>2</v>
      </c>
      <c r="E4018" t="str">
        <f>VLOOKUP(Ventas[[#This Row],[Representante]],Vendedores[],2,FALSE)</f>
        <v>Iquitos</v>
      </c>
      <c r="F4018" t="str">
        <f>VLOOKUP(Ventas[[#This Row],[CódigoProducto]],Productos[[CódigoProducto]:[Costo de venta]],2,FALSE)</f>
        <v>BLU Studio X8</v>
      </c>
      <c r="G4018">
        <f>VLOOKUP(Ventas[[#This Row],[CódigoProducto]],Productos[[CódigoProducto]:[Costo de venta]],3,FALSE)</f>
        <v>1012</v>
      </c>
      <c r="H4018">
        <f>VLOOKUP(Ventas[[#This Row],[CódigoProducto]],Productos[[CódigoProducto]:[Costo de venta]],4,FALSE)</f>
        <v>920</v>
      </c>
    </row>
    <row r="4019" spans="1:8" ht="15.6" thickTop="1" thickBot="1" x14ac:dyDescent="0.35">
      <c r="A4019" s="1">
        <v>41988</v>
      </c>
      <c r="B4019" s="13" t="s">
        <v>39</v>
      </c>
      <c r="C4019" t="s">
        <v>23</v>
      </c>
      <c r="D4019">
        <v>2</v>
      </c>
      <c r="E4019" t="str">
        <f>VLOOKUP(Ventas[[#This Row],[Representante]],Vendedores[],2,FALSE)</f>
        <v>Tacna</v>
      </c>
      <c r="F4019" t="str">
        <f>VLOOKUP(Ventas[[#This Row],[CódigoProducto]],Productos[[CódigoProducto]:[Costo de venta]],2,FALSE)</f>
        <v>Samsung Galaxy J7</v>
      </c>
      <c r="G4019">
        <f>VLOOKUP(Ventas[[#This Row],[CódigoProducto]],Productos[[CódigoProducto]:[Costo de venta]],3,FALSE)</f>
        <v>2016.5</v>
      </c>
      <c r="H4019">
        <f>VLOOKUP(Ventas[[#This Row],[CódigoProducto]],Productos[[CódigoProducto]:[Costo de venta]],4,FALSE)</f>
        <v>1850</v>
      </c>
    </row>
    <row r="4020" spans="1:8" ht="15.6" thickTop="1" thickBot="1" x14ac:dyDescent="0.35">
      <c r="A4020" s="1">
        <v>41988</v>
      </c>
      <c r="B4020" s="13" t="s">
        <v>48</v>
      </c>
      <c r="C4020" t="s">
        <v>17</v>
      </c>
      <c r="D4020">
        <v>2</v>
      </c>
      <c r="E4020" t="str">
        <f>VLOOKUP(Ventas[[#This Row],[Representante]],Vendedores[],2,FALSE)</f>
        <v>Cusco</v>
      </c>
      <c r="F4020" t="str">
        <f>VLOOKUP(Ventas[[#This Row],[CódigoProducto]],Productos[[CódigoProducto]:[Costo de venta]],2,FALSE)</f>
        <v>BLU Advance 5.0</v>
      </c>
      <c r="G4020">
        <f>VLOOKUP(Ventas[[#This Row],[CódigoProducto]],Productos[[CódigoProducto]:[Costo de venta]],3,FALSE)</f>
        <v>1620</v>
      </c>
      <c r="H4020">
        <f>VLOOKUP(Ventas[[#This Row],[CódigoProducto]],Productos[[CódigoProducto]:[Costo de venta]],4,FALSE)</f>
        <v>1350</v>
      </c>
    </row>
    <row r="4021" spans="1:8" ht="15.6" thickTop="1" thickBot="1" x14ac:dyDescent="0.35">
      <c r="A4021" s="1">
        <v>41988</v>
      </c>
      <c r="B4021" s="13" t="s">
        <v>47</v>
      </c>
      <c r="C4021" t="s">
        <v>20</v>
      </c>
      <c r="D4021">
        <v>2</v>
      </c>
      <c r="E4021" t="str">
        <f>VLOOKUP(Ventas[[#This Row],[Representante]],Vendedores[],2,FALSE)</f>
        <v>Chimbote</v>
      </c>
      <c r="F4021" t="str">
        <f>VLOOKUP(Ventas[[#This Row],[CódigoProducto]],Productos[[CódigoProducto]:[Costo de venta]],2,FALSE)</f>
        <v>ALCATEL OneTouch</v>
      </c>
      <c r="G4021">
        <f>VLOOKUP(Ventas[[#This Row],[CódigoProducto]],Productos[[CódigoProducto]:[Costo de venta]],3,FALSE)</f>
        <v>1020</v>
      </c>
      <c r="H4021">
        <f>VLOOKUP(Ventas[[#This Row],[CódigoProducto]],Productos[[CódigoProducto]:[Costo de venta]],4,FALSE)</f>
        <v>850</v>
      </c>
    </row>
    <row r="4022" spans="1:8" ht="15.6" thickTop="1" thickBot="1" x14ac:dyDescent="0.35">
      <c r="A4022" s="1">
        <v>41988</v>
      </c>
      <c r="B4022" s="13" t="s">
        <v>56</v>
      </c>
      <c r="C4022" t="s">
        <v>17</v>
      </c>
      <c r="D4022">
        <v>1</v>
      </c>
      <c r="E4022" t="str">
        <f>VLOOKUP(Ventas[[#This Row],[Representante]],Vendedores[],2,FALSE)</f>
        <v>Juliaca</v>
      </c>
      <c r="F4022" t="str">
        <f>VLOOKUP(Ventas[[#This Row],[CódigoProducto]],Productos[[CódigoProducto]:[Costo de venta]],2,FALSE)</f>
        <v>BLU Advance 5.0</v>
      </c>
      <c r="G4022">
        <f>VLOOKUP(Ventas[[#This Row],[CódigoProducto]],Productos[[CódigoProducto]:[Costo de venta]],3,FALSE)</f>
        <v>1620</v>
      </c>
      <c r="H4022">
        <f>VLOOKUP(Ventas[[#This Row],[CódigoProducto]],Productos[[CódigoProducto]:[Costo de venta]],4,FALSE)</f>
        <v>1350</v>
      </c>
    </row>
    <row r="4023" spans="1:8" ht="15.6" thickTop="1" thickBot="1" x14ac:dyDescent="0.35">
      <c r="A4023" s="1">
        <v>41988</v>
      </c>
      <c r="B4023" s="13" t="s">
        <v>52</v>
      </c>
      <c r="C4023" t="s">
        <v>14</v>
      </c>
      <c r="D4023">
        <v>1</v>
      </c>
      <c r="E4023" t="str">
        <f>VLOOKUP(Ventas[[#This Row],[Representante]],Vendedores[],2,FALSE)</f>
        <v>Ayacucho</v>
      </c>
      <c r="F4023" t="str">
        <f>VLOOKUP(Ventas[[#This Row],[CódigoProducto]],Productos[[CódigoProducto]:[Costo de venta]],2,FALSE)</f>
        <v>Samsung Galaxy A20</v>
      </c>
      <c r="G4023">
        <f>VLOOKUP(Ventas[[#This Row],[CódigoProducto]],Productos[[CódigoProducto]:[Costo de venta]],3,FALSE)</f>
        <v>1725</v>
      </c>
      <c r="H4023">
        <f>VLOOKUP(Ventas[[#This Row],[CódigoProducto]],Productos[[CódigoProducto]:[Costo de venta]],4,FALSE)</f>
        <v>1500</v>
      </c>
    </row>
    <row r="4024" spans="1:8" ht="15.6" thickTop="1" thickBot="1" x14ac:dyDescent="0.35">
      <c r="A4024" s="1">
        <v>41988</v>
      </c>
      <c r="B4024" s="13" t="s">
        <v>55</v>
      </c>
      <c r="C4024" t="s">
        <v>24</v>
      </c>
      <c r="D4024">
        <v>3</v>
      </c>
      <c r="E4024" t="str">
        <f>VLOOKUP(Ventas[[#This Row],[Representante]],Vendedores[],2,FALSE)</f>
        <v>Pucallpa</v>
      </c>
      <c r="F4024" t="str">
        <f>VLOOKUP(Ventas[[#This Row],[CódigoProducto]],Productos[[CódigoProducto]:[Costo de venta]],2,FALSE)</f>
        <v>Samsung Galaxy S5</v>
      </c>
      <c r="G4024">
        <f>VLOOKUP(Ventas[[#This Row],[CódigoProducto]],Productos[[CódigoProducto]:[Costo de venta]],3,FALSE)</f>
        <v>2167.1999999999998</v>
      </c>
      <c r="H4024">
        <f>VLOOKUP(Ventas[[#This Row],[CódigoProducto]],Productos[[CódigoProducto]:[Costo de venta]],4,FALSE)</f>
        <v>1720</v>
      </c>
    </row>
    <row r="4025" spans="1:8" ht="15.6" thickTop="1" thickBot="1" x14ac:dyDescent="0.35">
      <c r="A4025" s="1">
        <v>41988</v>
      </c>
      <c r="B4025" s="13" t="s">
        <v>57</v>
      </c>
      <c r="C4025" t="s">
        <v>14</v>
      </c>
      <c r="D4025">
        <v>3</v>
      </c>
      <c r="E4025" t="str">
        <f>VLOOKUP(Ventas[[#This Row],[Representante]],Vendedores[],2,FALSE)</f>
        <v>Tumbes</v>
      </c>
      <c r="F4025" t="str">
        <f>VLOOKUP(Ventas[[#This Row],[CódigoProducto]],Productos[[CódigoProducto]:[Costo de venta]],2,FALSE)</f>
        <v>Samsung Galaxy A20</v>
      </c>
      <c r="G4025">
        <f>VLOOKUP(Ventas[[#This Row],[CódigoProducto]],Productos[[CódigoProducto]:[Costo de venta]],3,FALSE)</f>
        <v>1725</v>
      </c>
      <c r="H4025">
        <f>VLOOKUP(Ventas[[#This Row],[CódigoProducto]],Productos[[CódigoProducto]:[Costo de venta]],4,FALSE)</f>
        <v>1500</v>
      </c>
    </row>
    <row r="4026" spans="1:8" ht="15.6" thickTop="1" thickBot="1" x14ac:dyDescent="0.35">
      <c r="A4026" s="1">
        <v>41988</v>
      </c>
      <c r="B4026" s="13" t="s">
        <v>45</v>
      </c>
      <c r="C4026" t="s">
        <v>16</v>
      </c>
      <c r="D4026">
        <v>1</v>
      </c>
      <c r="E4026" t="str">
        <f>VLOOKUP(Ventas[[#This Row],[Representante]],Vendedores[],2,FALSE)</f>
        <v>Ilo</v>
      </c>
      <c r="F4026" t="str">
        <f>VLOOKUP(Ventas[[#This Row],[CódigoProducto]],Productos[[CódigoProducto]:[Costo de venta]],2,FALSE)</f>
        <v>Huawei Nexus 6P</v>
      </c>
      <c r="G4026">
        <f>VLOOKUP(Ventas[[#This Row],[CódigoProducto]],Productos[[CódigoProducto]:[Costo de venta]],3,FALSE)</f>
        <v>1624</v>
      </c>
      <c r="H4026">
        <f>VLOOKUP(Ventas[[#This Row],[CódigoProducto]],Productos[[CódigoProducto]:[Costo de venta]],4,FALSE)</f>
        <v>1450</v>
      </c>
    </row>
    <row r="4027" spans="1:8" ht="15.6" thickTop="1" thickBot="1" x14ac:dyDescent="0.35">
      <c r="A4027" s="1">
        <v>41988</v>
      </c>
      <c r="B4027" s="13" t="s">
        <v>51</v>
      </c>
      <c r="C4027" t="s">
        <v>17</v>
      </c>
      <c r="D4027">
        <v>2</v>
      </c>
      <c r="E4027" t="str">
        <f>VLOOKUP(Ventas[[#This Row],[Representante]],Vendedores[],2,FALSE)</f>
        <v>Huaraz</v>
      </c>
      <c r="F4027" t="str">
        <f>VLOOKUP(Ventas[[#This Row],[CódigoProducto]],Productos[[CódigoProducto]:[Costo de venta]],2,FALSE)</f>
        <v>BLU Advance 5.0</v>
      </c>
      <c r="G4027">
        <f>VLOOKUP(Ventas[[#This Row],[CódigoProducto]],Productos[[CódigoProducto]:[Costo de venta]],3,FALSE)</f>
        <v>1620</v>
      </c>
      <c r="H4027">
        <f>VLOOKUP(Ventas[[#This Row],[CódigoProducto]],Productos[[CódigoProducto]:[Costo de venta]],4,FALSE)</f>
        <v>1350</v>
      </c>
    </row>
    <row r="4028" spans="1:8" ht="15.6" thickTop="1" thickBot="1" x14ac:dyDescent="0.35">
      <c r="A4028" s="1">
        <v>41988</v>
      </c>
      <c r="B4028" s="13" t="s">
        <v>58</v>
      </c>
      <c r="C4028" t="s">
        <v>21</v>
      </c>
      <c r="D4028">
        <v>1</v>
      </c>
      <c r="E4028" t="str">
        <f>VLOOKUP(Ventas[[#This Row],[Representante]],Vendedores[],2,FALSE)</f>
        <v>Chincha</v>
      </c>
      <c r="F4028" t="str">
        <f>VLOOKUP(Ventas[[#This Row],[CódigoProducto]],Productos[[CódigoProducto]:[Costo de venta]],2,FALSE)</f>
        <v>BLU Studio X8</v>
      </c>
      <c r="G4028">
        <f>VLOOKUP(Ventas[[#This Row],[CódigoProducto]],Productos[[CódigoProducto]:[Costo de venta]],3,FALSE)</f>
        <v>1012</v>
      </c>
      <c r="H4028">
        <f>VLOOKUP(Ventas[[#This Row],[CódigoProducto]],Productos[[CódigoProducto]:[Costo de venta]],4,FALSE)</f>
        <v>920</v>
      </c>
    </row>
    <row r="4029" spans="1:8" ht="15.6" thickTop="1" thickBot="1" x14ac:dyDescent="0.35">
      <c r="A4029" s="1">
        <v>41988</v>
      </c>
      <c r="B4029" s="13" t="s">
        <v>60</v>
      </c>
      <c r="C4029" t="s">
        <v>16</v>
      </c>
      <c r="D4029">
        <v>2</v>
      </c>
      <c r="E4029" t="str">
        <f>VLOOKUP(Ventas[[#This Row],[Representante]],Vendedores[],2,FALSE)</f>
        <v>Pisco</v>
      </c>
      <c r="F4029" t="str">
        <f>VLOOKUP(Ventas[[#This Row],[CódigoProducto]],Productos[[CódigoProducto]:[Costo de venta]],2,FALSE)</f>
        <v>Huawei Nexus 6P</v>
      </c>
      <c r="G4029">
        <f>VLOOKUP(Ventas[[#This Row],[CódigoProducto]],Productos[[CódigoProducto]:[Costo de venta]],3,FALSE)</f>
        <v>1624</v>
      </c>
      <c r="H4029">
        <f>VLOOKUP(Ventas[[#This Row],[CódigoProducto]],Productos[[CódigoProducto]:[Costo de venta]],4,FALSE)</f>
        <v>1450</v>
      </c>
    </row>
    <row r="4030" spans="1:8" ht="15.6" thickTop="1" thickBot="1" x14ac:dyDescent="0.35">
      <c r="A4030" s="1">
        <v>41988</v>
      </c>
      <c r="B4030" s="13" t="s">
        <v>54</v>
      </c>
      <c r="C4030" t="s">
        <v>17</v>
      </c>
      <c r="D4030">
        <v>14</v>
      </c>
      <c r="E4030" t="str">
        <f>VLOOKUP(Ventas[[#This Row],[Representante]],Vendedores[],2,FALSE)</f>
        <v>Cañete</v>
      </c>
      <c r="F4030" t="str">
        <f>VLOOKUP(Ventas[[#This Row],[CódigoProducto]],Productos[[CódigoProducto]:[Costo de venta]],2,FALSE)</f>
        <v>BLU Advance 5.0</v>
      </c>
      <c r="G4030">
        <f>VLOOKUP(Ventas[[#This Row],[CódigoProducto]],Productos[[CódigoProducto]:[Costo de venta]],3,FALSE)</f>
        <v>1620</v>
      </c>
      <c r="H4030">
        <f>VLOOKUP(Ventas[[#This Row],[CódigoProducto]],Productos[[CódigoProducto]:[Costo de venta]],4,FALSE)</f>
        <v>1350</v>
      </c>
    </row>
    <row r="4031" spans="1:8" ht="15.6" thickTop="1" thickBot="1" x14ac:dyDescent="0.35">
      <c r="A4031" s="1">
        <v>41988</v>
      </c>
      <c r="B4031" s="13" t="s">
        <v>63</v>
      </c>
      <c r="C4031" t="s">
        <v>15</v>
      </c>
      <c r="D4031">
        <v>3</v>
      </c>
      <c r="E4031" t="str">
        <f>VLOOKUP(Ventas[[#This Row],[Representante]],Vendedores[],2,FALSE)</f>
        <v>Jaén</v>
      </c>
      <c r="F4031" t="str">
        <f>VLOOKUP(Ventas[[#This Row],[CódigoProducto]],Productos[[CódigoProducto]:[Costo de venta]],2,FALSE)</f>
        <v>Moto G Plus</v>
      </c>
      <c r="G4031">
        <f>VLOOKUP(Ventas[[#This Row],[CódigoProducto]],Productos[[CódigoProducto]:[Costo de venta]],3,FALSE)</f>
        <v>2376</v>
      </c>
      <c r="H4031">
        <f>VLOOKUP(Ventas[[#This Row],[CódigoProducto]],Productos[[CódigoProducto]:[Costo de venta]],4,FALSE)</f>
        <v>2200</v>
      </c>
    </row>
    <row r="4032" spans="1:8" ht="15.6" thickTop="1" thickBot="1" x14ac:dyDescent="0.35">
      <c r="A4032" s="1">
        <v>41988</v>
      </c>
      <c r="B4032" s="13" t="s">
        <v>64</v>
      </c>
      <c r="C4032" t="s">
        <v>21</v>
      </c>
      <c r="D4032">
        <v>6</v>
      </c>
      <c r="E4032" t="str">
        <f>VLOOKUP(Ventas[[#This Row],[Representante]],Vendedores[],2,FALSE)</f>
        <v>Moyobamba</v>
      </c>
      <c r="F4032" t="str">
        <f>VLOOKUP(Ventas[[#This Row],[CódigoProducto]],Productos[[CódigoProducto]:[Costo de venta]],2,FALSE)</f>
        <v>BLU Studio X8</v>
      </c>
      <c r="G4032">
        <f>VLOOKUP(Ventas[[#This Row],[CódigoProducto]],Productos[[CódigoProducto]:[Costo de venta]],3,FALSE)</f>
        <v>1012</v>
      </c>
      <c r="H4032">
        <f>VLOOKUP(Ventas[[#This Row],[CódigoProducto]],Productos[[CódigoProducto]:[Costo de venta]],4,FALSE)</f>
        <v>920</v>
      </c>
    </row>
    <row r="4033" spans="1:8" ht="15.6" thickTop="1" thickBot="1" x14ac:dyDescent="0.35">
      <c r="A4033" s="1">
        <v>41988</v>
      </c>
      <c r="B4033" s="13" t="s">
        <v>65</v>
      </c>
      <c r="C4033" t="s">
        <v>19</v>
      </c>
      <c r="D4033">
        <v>3</v>
      </c>
      <c r="E4033" t="str">
        <f>VLOOKUP(Ventas[[#This Row],[Representante]],Vendedores[],2,FALSE)</f>
        <v>Barranca</v>
      </c>
      <c r="F4033" t="str">
        <f>VLOOKUP(Ventas[[#This Row],[CódigoProducto]],Productos[[CódigoProducto]:[Costo de venta]],2,FALSE)</f>
        <v>ASUS ZenFone 3</v>
      </c>
      <c r="G4033">
        <f>VLOOKUP(Ventas[[#This Row],[CódigoProducto]],Productos[[CódigoProducto]:[Costo de venta]],3,FALSE)</f>
        <v>2013</v>
      </c>
      <c r="H4033">
        <f>VLOOKUP(Ventas[[#This Row],[CódigoProducto]],Productos[[CódigoProducto]:[Costo de venta]],4,FALSE)</f>
        <v>1650</v>
      </c>
    </row>
    <row r="4034" spans="1:8" ht="15.6" thickTop="1" thickBot="1" x14ac:dyDescent="0.35">
      <c r="A4034" s="1">
        <v>41988</v>
      </c>
      <c r="B4034" s="13" t="s">
        <v>66</v>
      </c>
      <c r="C4034" t="s">
        <v>24</v>
      </c>
      <c r="D4034">
        <v>4</v>
      </c>
      <c r="E4034" t="str">
        <f>VLOOKUP(Ventas[[#This Row],[Representante]],Vendedores[],2,FALSE)</f>
        <v>Huacho</v>
      </c>
      <c r="F4034" t="str">
        <f>VLOOKUP(Ventas[[#This Row],[CódigoProducto]],Productos[[CódigoProducto]:[Costo de venta]],2,FALSE)</f>
        <v>Samsung Galaxy S5</v>
      </c>
      <c r="G4034">
        <f>VLOOKUP(Ventas[[#This Row],[CódigoProducto]],Productos[[CódigoProducto]:[Costo de venta]],3,FALSE)</f>
        <v>2167.1999999999998</v>
      </c>
      <c r="H4034">
        <f>VLOOKUP(Ventas[[#This Row],[CódigoProducto]],Productos[[CódigoProducto]:[Costo de venta]],4,FALSE)</f>
        <v>1720</v>
      </c>
    </row>
    <row r="4035" spans="1:8" ht="15.6" thickTop="1" thickBot="1" x14ac:dyDescent="0.35">
      <c r="A4035" s="1">
        <v>41989</v>
      </c>
      <c r="B4035" s="13" t="s">
        <v>67</v>
      </c>
      <c r="C4035" t="s">
        <v>17</v>
      </c>
      <c r="D4035">
        <v>9</v>
      </c>
      <c r="E4035" t="str">
        <f>VLOOKUP(Ventas[[#This Row],[Representante]],Vendedores[],2,FALSE)</f>
        <v>Tingo María</v>
      </c>
      <c r="F4035" t="str">
        <f>VLOOKUP(Ventas[[#This Row],[CódigoProducto]],Productos[[CódigoProducto]:[Costo de venta]],2,FALSE)</f>
        <v>BLU Advance 5.0</v>
      </c>
      <c r="G4035">
        <f>VLOOKUP(Ventas[[#This Row],[CódigoProducto]],Productos[[CódigoProducto]:[Costo de venta]],3,FALSE)</f>
        <v>1620</v>
      </c>
      <c r="H4035">
        <f>VLOOKUP(Ventas[[#This Row],[CódigoProducto]],Productos[[CódigoProducto]:[Costo de venta]],4,FALSE)</f>
        <v>1350</v>
      </c>
    </row>
    <row r="4036" spans="1:8" ht="15.6" thickTop="1" thickBot="1" x14ac:dyDescent="0.35">
      <c r="A4036" s="1">
        <v>41989</v>
      </c>
      <c r="B4036" s="13" t="s">
        <v>68</v>
      </c>
      <c r="C4036" t="s">
        <v>24</v>
      </c>
      <c r="D4036">
        <v>2</v>
      </c>
      <c r="E4036" t="str">
        <f>VLOOKUP(Ventas[[#This Row],[Representante]],Vendedores[],2,FALSE)</f>
        <v>Paita</v>
      </c>
      <c r="F4036" t="str">
        <f>VLOOKUP(Ventas[[#This Row],[CódigoProducto]],Productos[[CódigoProducto]:[Costo de venta]],2,FALSE)</f>
        <v>Samsung Galaxy S5</v>
      </c>
      <c r="G4036">
        <f>VLOOKUP(Ventas[[#This Row],[CódigoProducto]],Productos[[CódigoProducto]:[Costo de venta]],3,FALSE)</f>
        <v>2167.1999999999998</v>
      </c>
      <c r="H4036">
        <f>VLOOKUP(Ventas[[#This Row],[CódigoProducto]],Productos[[CódigoProducto]:[Costo de venta]],4,FALSE)</f>
        <v>1720</v>
      </c>
    </row>
    <row r="4037" spans="1:8" ht="15.6" thickTop="1" thickBot="1" x14ac:dyDescent="0.35">
      <c r="A4037" s="1">
        <v>41989</v>
      </c>
      <c r="B4037" s="13" t="s">
        <v>62</v>
      </c>
      <c r="C4037" t="s">
        <v>20</v>
      </c>
      <c r="D4037">
        <v>3</v>
      </c>
      <c r="E4037" t="str">
        <f>VLOOKUP(Ventas[[#This Row],[Representante]],Vendedores[],2,FALSE)</f>
        <v>Sullana</v>
      </c>
      <c r="F4037" t="str">
        <f>VLOOKUP(Ventas[[#This Row],[CódigoProducto]],Productos[[CódigoProducto]:[Costo de venta]],2,FALSE)</f>
        <v>ALCATEL OneTouch</v>
      </c>
      <c r="G4037">
        <f>VLOOKUP(Ventas[[#This Row],[CódigoProducto]],Productos[[CódigoProducto]:[Costo de venta]],3,FALSE)</f>
        <v>1020</v>
      </c>
      <c r="H4037">
        <f>VLOOKUP(Ventas[[#This Row],[CódigoProducto]],Productos[[CódigoProducto]:[Costo de venta]],4,FALSE)</f>
        <v>850</v>
      </c>
    </row>
    <row r="4038" spans="1:8" ht="15.6" thickTop="1" thickBot="1" x14ac:dyDescent="0.35">
      <c r="A4038" s="1">
        <v>41989</v>
      </c>
      <c r="B4038" s="13" t="s">
        <v>61</v>
      </c>
      <c r="C4038" t="s">
        <v>14</v>
      </c>
      <c r="D4038">
        <v>2</v>
      </c>
      <c r="E4038" t="str">
        <f>VLOOKUP(Ventas[[#This Row],[Representante]],Vendedores[],2,FALSE)</f>
        <v>Cerro de Pasco</v>
      </c>
      <c r="F4038" t="str">
        <f>VLOOKUP(Ventas[[#This Row],[CódigoProducto]],Productos[[CódigoProducto]:[Costo de venta]],2,FALSE)</f>
        <v>Samsung Galaxy A20</v>
      </c>
      <c r="G4038">
        <f>VLOOKUP(Ventas[[#This Row],[CódigoProducto]],Productos[[CódigoProducto]:[Costo de venta]],3,FALSE)</f>
        <v>1725</v>
      </c>
      <c r="H4038">
        <f>VLOOKUP(Ventas[[#This Row],[CódigoProducto]],Productos[[CódigoProducto]:[Costo de venta]],4,FALSE)</f>
        <v>1500</v>
      </c>
    </row>
    <row r="4039" spans="1:8" ht="15.6" thickTop="1" thickBot="1" x14ac:dyDescent="0.35">
      <c r="A4039" s="1">
        <v>41989</v>
      </c>
      <c r="B4039" s="13" t="s">
        <v>69</v>
      </c>
      <c r="C4039" t="s">
        <v>15</v>
      </c>
      <c r="D4039">
        <v>1</v>
      </c>
      <c r="E4039" t="str">
        <f>VLOOKUP(Ventas[[#This Row],[Representante]],Vendedores[],2,FALSE)</f>
        <v>Satipo</v>
      </c>
      <c r="F4039" t="str">
        <f>VLOOKUP(Ventas[[#This Row],[CódigoProducto]],Productos[[CódigoProducto]:[Costo de venta]],2,FALSE)</f>
        <v>Moto G Plus</v>
      </c>
      <c r="G4039">
        <f>VLOOKUP(Ventas[[#This Row],[CódigoProducto]],Productos[[CódigoProducto]:[Costo de venta]],3,FALSE)</f>
        <v>2376</v>
      </c>
      <c r="H4039">
        <f>VLOOKUP(Ventas[[#This Row],[CódigoProducto]],Productos[[CódigoProducto]:[Costo de venta]],4,FALSE)</f>
        <v>2200</v>
      </c>
    </row>
    <row r="4040" spans="1:8" ht="15.6" thickTop="1" thickBot="1" x14ac:dyDescent="0.35">
      <c r="A4040" s="1">
        <v>41989</v>
      </c>
      <c r="B4040" s="13" t="s">
        <v>70</v>
      </c>
      <c r="C4040" t="s">
        <v>23</v>
      </c>
      <c r="D4040">
        <v>3</v>
      </c>
      <c r="E4040" t="str">
        <f>VLOOKUP(Ventas[[#This Row],[Representante]],Vendedores[],2,FALSE)</f>
        <v>Talara</v>
      </c>
      <c r="F4040" t="str">
        <f>VLOOKUP(Ventas[[#This Row],[CódigoProducto]],Productos[[CódigoProducto]:[Costo de venta]],2,FALSE)</f>
        <v>Samsung Galaxy J7</v>
      </c>
      <c r="G4040">
        <f>VLOOKUP(Ventas[[#This Row],[CódigoProducto]],Productos[[CódigoProducto]:[Costo de venta]],3,FALSE)</f>
        <v>2016.5</v>
      </c>
      <c r="H4040">
        <f>VLOOKUP(Ventas[[#This Row],[CódigoProducto]],Productos[[CódigoProducto]:[Costo de venta]],4,FALSE)</f>
        <v>1850</v>
      </c>
    </row>
    <row r="4041" spans="1:8" ht="15.6" thickTop="1" thickBot="1" x14ac:dyDescent="0.35">
      <c r="A4041" s="1">
        <v>41989</v>
      </c>
      <c r="B4041" s="13" t="s">
        <v>71</v>
      </c>
      <c r="C4041" t="s">
        <v>15</v>
      </c>
      <c r="D4041">
        <v>2</v>
      </c>
      <c r="E4041" t="str">
        <f>VLOOKUP(Ventas[[#This Row],[Representante]],Vendedores[],2,FALSE)</f>
        <v>Yurimaguas</v>
      </c>
      <c r="F4041" t="str">
        <f>VLOOKUP(Ventas[[#This Row],[CódigoProducto]],Productos[[CódigoProducto]:[Costo de venta]],2,FALSE)</f>
        <v>Moto G Plus</v>
      </c>
      <c r="G4041">
        <f>VLOOKUP(Ventas[[#This Row],[CódigoProducto]],Productos[[CódigoProducto]:[Costo de venta]],3,FALSE)</f>
        <v>2376</v>
      </c>
      <c r="H4041">
        <f>VLOOKUP(Ventas[[#This Row],[CódigoProducto]],Productos[[CódigoProducto]:[Costo de venta]],4,FALSE)</f>
        <v>2200</v>
      </c>
    </row>
    <row r="4042" spans="1:8" ht="15.6" thickTop="1" thickBot="1" x14ac:dyDescent="0.35">
      <c r="A4042" s="1">
        <v>41989</v>
      </c>
      <c r="B4042" s="13" t="s">
        <v>46</v>
      </c>
      <c r="C4042" t="s">
        <v>14</v>
      </c>
      <c r="D4042">
        <v>3</v>
      </c>
      <c r="E4042" t="str">
        <f>VLOOKUP(Ventas[[#This Row],[Representante]],Vendedores[],2,FALSE)</f>
        <v>Sicuani</v>
      </c>
      <c r="F4042" t="str">
        <f>VLOOKUP(Ventas[[#This Row],[CódigoProducto]],Productos[[CódigoProducto]:[Costo de venta]],2,FALSE)</f>
        <v>Samsung Galaxy A20</v>
      </c>
      <c r="G4042">
        <f>VLOOKUP(Ventas[[#This Row],[CódigoProducto]],Productos[[CódigoProducto]:[Costo de venta]],3,FALSE)</f>
        <v>1725</v>
      </c>
      <c r="H4042">
        <f>VLOOKUP(Ventas[[#This Row],[CódigoProducto]],Productos[[CódigoProducto]:[Costo de venta]],4,FALSE)</f>
        <v>1500</v>
      </c>
    </row>
    <row r="4043" spans="1:8" ht="15.6" thickTop="1" thickBot="1" x14ac:dyDescent="0.35">
      <c r="A4043" s="1">
        <v>41989</v>
      </c>
      <c r="B4043" s="13" t="s">
        <v>72</v>
      </c>
      <c r="C4043" t="s">
        <v>23</v>
      </c>
      <c r="D4043">
        <v>2</v>
      </c>
      <c r="E4043" t="str">
        <f>VLOOKUP(Ventas[[#This Row],[Representante]],Vendedores[],2,FALSE)</f>
        <v>Sechura</v>
      </c>
      <c r="F4043" t="str">
        <f>VLOOKUP(Ventas[[#This Row],[CódigoProducto]],Productos[[CódigoProducto]:[Costo de venta]],2,FALSE)</f>
        <v>Samsung Galaxy J7</v>
      </c>
      <c r="G4043">
        <f>VLOOKUP(Ventas[[#This Row],[CódigoProducto]],Productos[[CódigoProducto]:[Costo de venta]],3,FALSE)</f>
        <v>2016.5</v>
      </c>
      <c r="H4043">
        <f>VLOOKUP(Ventas[[#This Row],[CódigoProducto]],Productos[[CódigoProducto]:[Costo de venta]],4,FALSE)</f>
        <v>1850</v>
      </c>
    </row>
    <row r="4044" spans="1:8" ht="15.6" thickTop="1" thickBot="1" x14ac:dyDescent="0.35">
      <c r="A4044" s="1">
        <v>41989</v>
      </c>
      <c r="B4044" s="13" t="s">
        <v>73</v>
      </c>
      <c r="C4044" t="s">
        <v>14</v>
      </c>
      <c r="D4044">
        <v>3</v>
      </c>
      <c r="E4044" t="str">
        <f>VLOOKUP(Ventas[[#This Row],[Representante]],Vendedores[],2,FALSE)</f>
        <v>Puerto Maldonado</v>
      </c>
      <c r="F4044" t="str">
        <f>VLOOKUP(Ventas[[#This Row],[CódigoProducto]],Productos[[CódigoProducto]:[Costo de venta]],2,FALSE)</f>
        <v>Samsung Galaxy A20</v>
      </c>
      <c r="G4044">
        <f>VLOOKUP(Ventas[[#This Row],[CódigoProducto]],Productos[[CódigoProducto]:[Costo de venta]],3,FALSE)</f>
        <v>1725</v>
      </c>
      <c r="H4044">
        <f>VLOOKUP(Ventas[[#This Row],[CódigoProducto]],Productos[[CódigoProducto]:[Costo de venta]],4,FALSE)</f>
        <v>1500</v>
      </c>
    </row>
    <row r="4045" spans="1:8" ht="15.6" thickTop="1" thickBot="1" x14ac:dyDescent="0.35">
      <c r="A4045" s="1">
        <v>41989</v>
      </c>
      <c r="B4045" s="13" t="s">
        <v>74</v>
      </c>
      <c r="C4045" t="s">
        <v>22</v>
      </c>
      <c r="D4045">
        <v>3</v>
      </c>
      <c r="E4045" t="str">
        <f>VLOOKUP(Ventas[[#This Row],[Representante]],Vendedores[],2,FALSE)</f>
        <v>Huánuco</v>
      </c>
      <c r="F4045" t="str">
        <f>VLOOKUP(Ventas[[#This Row],[CódigoProducto]],Productos[[CódigoProducto]:[Costo de venta]],2,FALSE)</f>
        <v>Samsung Galaxy S69</v>
      </c>
      <c r="G4045">
        <f>VLOOKUP(Ventas[[#This Row],[CódigoProducto]],Productos[[CódigoProducto]:[Costo de venta]],3,FALSE)</f>
        <v>998.4</v>
      </c>
      <c r="H4045">
        <f>VLOOKUP(Ventas[[#This Row],[CódigoProducto]],Productos[[CódigoProducto]:[Costo de venta]],4,FALSE)</f>
        <v>960</v>
      </c>
    </row>
    <row r="4046" spans="1:8" ht="15.6" thickTop="1" thickBot="1" x14ac:dyDescent="0.35">
      <c r="A4046" s="1">
        <v>41989</v>
      </c>
      <c r="B4046" s="13" t="s">
        <v>75</v>
      </c>
      <c r="C4046" t="s">
        <v>23</v>
      </c>
      <c r="D4046">
        <v>2</v>
      </c>
      <c r="E4046" t="str">
        <f>VLOOKUP(Ventas[[#This Row],[Representante]],Vendedores[],2,FALSE)</f>
        <v>Tarapoto</v>
      </c>
      <c r="F4046" t="str">
        <f>VLOOKUP(Ventas[[#This Row],[CódigoProducto]],Productos[[CódigoProducto]:[Costo de venta]],2,FALSE)</f>
        <v>Samsung Galaxy J7</v>
      </c>
      <c r="G4046">
        <f>VLOOKUP(Ventas[[#This Row],[CódigoProducto]],Productos[[CódigoProducto]:[Costo de venta]],3,FALSE)</f>
        <v>2016.5</v>
      </c>
      <c r="H4046">
        <f>VLOOKUP(Ventas[[#This Row],[CódigoProducto]],Productos[[CódigoProducto]:[Costo de venta]],4,FALSE)</f>
        <v>1850</v>
      </c>
    </row>
    <row r="4047" spans="1:8" ht="15.6" thickTop="1" thickBot="1" x14ac:dyDescent="0.35">
      <c r="A4047" s="1">
        <v>41989</v>
      </c>
      <c r="B4047" s="13" t="s">
        <v>76</v>
      </c>
      <c r="C4047" t="s">
        <v>24</v>
      </c>
      <c r="D4047">
        <v>6</v>
      </c>
      <c r="E4047" t="str">
        <f>VLOOKUP(Ventas[[#This Row],[Representante]],Vendedores[],2,FALSE)</f>
        <v>Chepén</v>
      </c>
      <c r="F4047" t="str">
        <f>VLOOKUP(Ventas[[#This Row],[CódigoProducto]],Productos[[CódigoProducto]:[Costo de venta]],2,FALSE)</f>
        <v>Samsung Galaxy S5</v>
      </c>
      <c r="G4047">
        <f>VLOOKUP(Ventas[[#This Row],[CódigoProducto]],Productos[[CódigoProducto]:[Costo de venta]],3,FALSE)</f>
        <v>2167.1999999999998</v>
      </c>
      <c r="H4047">
        <f>VLOOKUP(Ventas[[#This Row],[CódigoProducto]],Productos[[CódigoProducto]:[Costo de venta]],4,FALSE)</f>
        <v>1720</v>
      </c>
    </row>
    <row r="4048" spans="1:8" ht="15.6" thickTop="1" thickBot="1" x14ac:dyDescent="0.35">
      <c r="A4048" s="1">
        <v>41989</v>
      </c>
      <c r="B4048" s="13" t="s">
        <v>77</v>
      </c>
      <c r="C4048" t="s">
        <v>22</v>
      </c>
      <c r="D4048">
        <v>2</v>
      </c>
      <c r="E4048" t="str">
        <f>VLOOKUP(Ventas[[#This Row],[Representante]],Vendedores[],2,FALSE)</f>
        <v>Moquegua</v>
      </c>
      <c r="F4048" t="str">
        <f>VLOOKUP(Ventas[[#This Row],[CódigoProducto]],Productos[[CódigoProducto]:[Costo de venta]],2,FALSE)</f>
        <v>Samsung Galaxy S69</v>
      </c>
      <c r="G4048">
        <f>VLOOKUP(Ventas[[#This Row],[CódigoProducto]],Productos[[CódigoProducto]:[Costo de venta]],3,FALSE)</f>
        <v>998.4</v>
      </c>
      <c r="H4048">
        <f>VLOOKUP(Ventas[[#This Row],[CódigoProducto]],Productos[[CódigoProducto]:[Costo de venta]],4,FALSE)</f>
        <v>960</v>
      </c>
    </row>
    <row r="4049" spans="1:8" ht="15.6" thickTop="1" thickBot="1" x14ac:dyDescent="0.35">
      <c r="A4049" s="1">
        <v>41989</v>
      </c>
      <c r="B4049" s="13" t="s">
        <v>78</v>
      </c>
      <c r="C4049" t="s">
        <v>21</v>
      </c>
      <c r="D4049">
        <v>1</v>
      </c>
      <c r="E4049" t="str">
        <f>VLOOKUP(Ventas[[#This Row],[Representante]],Vendedores[],2,FALSE)</f>
        <v>Tarma</v>
      </c>
      <c r="F4049" t="str">
        <f>VLOOKUP(Ventas[[#This Row],[CódigoProducto]],Productos[[CódigoProducto]:[Costo de venta]],2,FALSE)</f>
        <v>BLU Studio X8</v>
      </c>
      <c r="G4049">
        <f>VLOOKUP(Ventas[[#This Row],[CódigoProducto]],Productos[[CódigoProducto]:[Costo de venta]],3,FALSE)</f>
        <v>1012</v>
      </c>
      <c r="H4049">
        <f>VLOOKUP(Ventas[[#This Row],[CódigoProducto]],Productos[[CódigoProducto]:[Costo de venta]],4,FALSE)</f>
        <v>920</v>
      </c>
    </row>
    <row r="4050" spans="1:8" ht="15.6" thickTop="1" thickBot="1" x14ac:dyDescent="0.35">
      <c r="A4050" s="1">
        <v>41989</v>
      </c>
      <c r="B4050" s="13" t="s">
        <v>79</v>
      </c>
      <c r="C4050" t="s">
        <v>21</v>
      </c>
      <c r="D4050">
        <v>3</v>
      </c>
      <c r="E4050" t="str">
        <f>VLOOKUP(Ventas[[#This Row],[Representante]],Vendedores[],2,FALSE)</f>
        <v>Ayacucho</v>
      </c>
      <c r="F4050" t="str">
        <f>VLOOKUP(Ventas[[#This Row],[CódigoProducto]],Productos[[CódigoProducto]:[Costo de venta]],2,FALSE)</f>
        <v>BLU Studio X8</v>
      </c>
      <c r="G4050">
        <f>VLOOKUP(Ventas[[#This Row],[CódigoProducto]],Productos[[CódigoProducto]:[Costo de venta]],3,FALSE)</f>
        <v>1012</v>
      </c>
      <c r="H4050">
        <f>VLOOKUP(Ventas[[#This Row],[CódigoProducto]],Productos[[CódigoProducto]:[Costo de venta]],4,FALSE)</f>
        <v>920</v>
      </c>
    </row>
    <row r="4051" spans="1:8" ht="15.6" thickTop="1" thickBot="1" x14ac:dyDescent="0.35">
      <c r="A4051" s="1">
        <v>41989</v>
      </c>
      <c r="B4051" s="13" t="s">
        <v>80</v>
      </c>
      <c r="C4051" t="s">
        <v>24</v>
      </c>
      <c r="D4051">
        <v>2</v>
      </c>
      <c r="E4051" t="str">
        <f>VLOOKUP(Ventas[[#This Row],[Representante]],Vendedores[],2,FALSE)</f>
        <v>Tacna</v>
      </c>
      <c r="F4051" t="str">
        <f>VLOOKUP(Ventas[[#This Row],[CódigoProducto]],Productos[[CódigoProducto]:[Costo de venta]],2,FALSE)</f>
        <v>Samsung Galaxy S5</v>
      </c>
      <c r="G4051">
        <f>VLOOKUP(Ventas[[#This Row],[CódigoProducto]],Productos[[CódigoProducto]:[Costo de venta]],3,FALSE)</f>
        <v>2167.1999999999998</v>
      </c>
      <c r="H4051">
        <f>VLOOKUP(Ventas[[#This Row],[CódigoProducto]],Productos[[CódigoProducto]:[Costo de venta]],4,FALSE)</f>
        <v>1720</v>
      </c>
    </row>
    <row r="4052" spans="1:8" ht="15.6" thickTop="1" thickBot="1" x14ac:dyDescent="0.35">
      <c r="A4052" s="1">
        <v>41989</v>
      </c>
      <c r="B4052" s="13" t="s">
        <v>81</v>
      </c>
      <c r="C4052" t="s">
        <v>23</v>
      </c>
      <c r="D4052">
        <v>3</v>
      </c>
      <c r="E4052" t="str">
        <f>VLOOKUP(Ventas[[#This Row],[Representante]],Vendedores[],2,FALSE)</f>
        <v>Huacho</v>
      </c>
      <c r="F4052" t="str">
        <f>VLOOKUP(Ventas[[#This Row],[CódigoProducto]],Productos[[CódigoProducto]:[Costo de venta]],2,FALSE)</f>
        <v>Samsung Galaxy J7</v>
      </c>
      <c r="G4052">
        <f>VLOOKUP(Ventas[[#This Row],[CódigoProducto]],Productos[[CódigoProducto]:[Costo de venta]],3,FALSE)</f>
        <v>2016.5</v>
      </c>
      <c r="H4052">
        <f>VLOOKUP(Ventas[[#This Row],[CódigoProducto]],Productos[[CódigoProducto]:[Costo de venta]],4,FALSE)</f>
        <v>1850</v>
      </c>
    </row>
    <row r="4053" spans="1:8" ht="15.6" thickTop="1" thickBot="1" x14ac:dyDescent="0.35">
      <c r="A4053" s="1">
        <v>41989</v>
      </c>
      <c r="B4053" s="13" t="s">
        <v>44</v>
      </c>
      <c r="C4053" t="s">
        <v>18</v>
      </c>
      <c r="D4053">
        <v>2</v>
      </c>
      <c r="E4053" t="str">
        <f>VLOOKUP(Ventas[[#This Row],[Representante]],Vendedores[],2,FALSE)</f>
        <v>Iquitos</v>
      </c>
      <c r="F4053" t="str">
        <f>VLOOKUP(Ventas[[#This Row],[CódigoProducto]],Productos[[CódigoProducto]:[Costo de venta]],2,FALSE)</f>
        <v>Apple iPhone 6</v>
      </c>
      <c r="G4053">
        <f>VLOOKUP(Ventas[[#This Row],[CódigoProducto]],Productos[[CódigoProducto]:[Costo de venta]],3,FALSE)</f>
        <v>1312.5</v>
      </c>
      <c r="H4053">
        <f>VLOOKUP(Ventas[[#This Row],[CódigoProducto]],Productos[[CódigoProducto]:[Costo de venta]],4,FALSE)</f>
        <v>1250</v>
      </c>
    </row>
    <row r="4054" spans="1:8" ht="15.6" thickTop="1" thickBot="1" x14ac:dyDescent="0.35">
      <c r="A4054" s="1">
        <v>41989</v>
      </c>
      <c r="B4054" s="13" t="s">
        <v>82</v>
      </c>
      <c r="C4054" t="s">
        <v>14</v>
      </c>
      <c r="D4054">
        <v>1</v>
      </c>
      <c r="E4054" t="str">
        <f>VLOOKUP(Ventas[[#This Row],[Representante]],Vendedores[],2,FALSE)</f>
        <v>Moquegua</v>
      </c>
      <c r="F4054" t="str">
        <f>VLOOKUP(Ventas[[#This Row],[CódigoProducto]],Productos[[CódigoProducto]:[Costo de venta]],2,FALSE)</f>
        <v>Samsung Galaxy A20</v>
      </c>
      <c r="G4054">
        <f>VLOOKUP(Ventas[[#This Row],[CódigoProducto]],Productos[[CódigoProducto]:[Costo de venta]],3,FALSE)</f>
        <v>1725</v>
      </c>
      <c r="H4054">
        <f>VLOOKUP(Ventas[[#This Row],[CódigoProducto]],Productos[[CódigoProducto]:[Costo de venta]],4,FALSE)</f>
        <v>1500</v>
      </c>
    </row>
    <row r="4055" spans="1:8" ht="15.6" thickTop="1" thickBot="1" x14ac:dyDescent="0.35">
      <c r="A4055" s="1">
        <v>41989</v>
      </c>
      <c r="B4055" s="13" t="s">
        <v>83</v>
      </c>
      <c r="C4055" t="s">
        <v>17</v>
      </c>
      <c r="D4055">
        <v>2</v>
      </c>
      <c r="E4055" t="str">
        <f>VLOOKUP(Ventas[[#This Row],[Representante]],Vendedores[],2,FALSE)</f>
        <v>Huaraz</v>
      </c>
      <c r="F4055" t="str">
        <f>VLOOKUP(Ventas[[#This Row],[CódigoProducto]],Productos[[CódigoProducto]:[Costo de venta]],2,FALSE)</f>
        <v>BLU Advance 5.0</v>
      </c>
      <c r="G4055">
        <f>VLOOKUP(Ventas[[#This Row],[CódigoProducto]],Productos[[CódigoProducto]:[Costo de venta]],3,FALSE)</f>
        <v>1620</v>
      </c>
      <c r="H4055">
        <f>VLOOKUP(Ventas[[#This Row],[CódigoProducto]],Productos[[CódigoProducto]:[Costo de venta]],4,FALSE)</f>
        <v>1350</v>
      </c>
    </row>
    <row r="4056" spans="1:8" ht="15.6" thickTop="1" thickBot="1" x14ac:dyDescent="0.35">
      <c r="A4056" s="1">
        <v>41989</v>
      </c>
      <c r="B4056" s="13" t="s">
        <v>84</v>
      </c>
      <c r="C4056" t="s">
        <v>24</v>
      </c>
      <c r="D4056">
        <v>3</v>
      </c>
      <c r="E4056" t="str">
        <f>VLOOKUP(Ventas[[#This Row],[Representante]],Vendedores[],2,FALSE)</f>
        <v>Trujillo</v>
      </c>
      <c r="F4056" t="str">
        <f>VLOOKUP(Ventas[[#This Row],[CódigoProducto]],Productos[[CódigoProducto]:[Costo de venta]],2,FALSE)</f>
        <v>Samsung Galaxy S5</v>
      </c>
      <c r="G4056">
        <f>VLOOKUP(Ventas[[#This Row],[CódigoProducto]],Productos[[CódigoProducto]:[Costo de venta]],3,FALSE)</f>
        <v>2167.1999999999998</v>
      </c>
      <c r="H4056">
        <f>VLOOKUP(Ventas[[#This Row],[CódigoProducto]],Productos[[CódigoProducto]:[Costo de venta]],4,FALSE)</f>
        <v>1720</v>
      </c>
    </row>
    <row r="4057" spans="1:8" ht="15.6" thickTop="1" thickBot="1" x14ac:dyDescent="0.35">
      <c r="A4057" s="1">
        <v>41989</v>
      </c>
      <c r="B4057" s="13" t="s">
        <v>85</v>
      </c>
      <c r="C4057" t="s">
        <v>19</v>
      </c>
      <c r="D4057">
        <v>2</v>
      </c>
      <c r="E4057" t="str">
        <f>VLOOKUP(Ventas[[#This Row],[Representante]],Vendedores[],2,FALSE)</f>
        <v>Jauja</v>
      </c>
      <c r="F4057" t="str">
        <f>VLOOKUP(Ventas[[#This Row],[CódigoProducto]],Productos[[CódigoProducto]:[Costo de venta]],2,FALSE)</f>
        <v>ASUS ZenFone 3</v>
      </c>
      <c r="G4057">
        <f>VLOOKUP(Ventas[[#This Row],[CódigoProducto]],Productos[[CódigoProducto]:[Costo de venta]],3,FALSE)</f>
        <v>2013</v>
      </c>
      <c r="H4057">
        <f>VLOOKUP(Ventas[[#This Row],[CódigoProducto]],Productos[[CódigoProducto]:[Costo de venta]],4,FALSE)</f>
        <v>1650</v>
      </c>
    </row>
    <row r="4058" spans="1:8" ht="15.6" thickTop="1" thickBot="1" x14ac:dyDescent="0.35">
      <c r="A4058" s="1">
        <v>41989</v>
      </c>
      <c r="B4058" s="13" t="s">
        <v>86</v>
      </c>
      <c r="C4058" t="s">
        <v>22</v>
      </c>
      <c r="D4058">
        <v>2</v>
      </c>
      <c r="E4058" t="str">
        <f>VLOOKUP(Ventas[[#This Row],[Representante]],Vendedores[],2,FALSE)</f>
        <v>Puerto Maldonado</v>
      </c>
      <c r="F4058" t="str">
        <f>VLOOKUP(Ventas[[#This Row],[CódigoProducto]],Productos[[CódigoProducto]:[Costo de venta]],2,FALSE)</f>
        <v>Samsung Galaxy S69</v>
      </c>
      <c r="G4058">
        <f>VLOOKUP(Ventas[[#This Row],[CódigoProducto]],Productos[[CódigoProducto]:[Costo de venta]],3,FALSE)</f>
        <v>998.4</v>
      </c>
      <c r="H4058">
        <f>VLOOKUP(Ventas[[#This Row],[CódigoProducto]],Productos[[CódigoProducto]:[Costo de venta]],4,FALSE)</f>
        <v>960</v>
      </c>
    </row>
    <row r="4059" spans="1:8" ht="15.6" thickTop="1" thickBot="1" x14ac:dyDescent="0.35">
      <c r="A4059" s="1">
        <v>41989</v>
      </c>
      <c r="B4059" s="13" t="s">
        <v>36</v>
      </c>
      <c r="C4059" t="s">
        <v>21</v>
      </c>
      <c r="D4059">
        <v>3</v>
      </c>
      <c r="E4059" t="str">
        <f>VLOOKUP(Ventas[[#This Row],[Representante]],Vendedores[],2,FALSE)</f>
        <v>Barranca</v>
      </c>
      <c r="F4059" t="str">
        <f>VLOOKUP(Ventas[[#This Row],[CódigoProducto]],Productos[[CódigoProducto]:[Costo de venta]],2,FALSE)</f>
        <v>BLU Studio X8</v>
      </c>
      <c r="G4059">
        <f>VLOOKUP(Ventas[[#This Row],[CódigoProducto]],Productos[[CódigoProducto]:[Costo de venta]],3,FALSE)</f>
        <v>1012</v>
      </c>
      <c r="H4059">
        <f>VLOOKUP(Ventas[[#This Row],[CódigoProducto]],Productos[[CódigoProducto]:[Costo de venta]],4,FALSE)</f>
        <v>920</v>
      </c>
    </row>
    <row r="4060" spans="1:8" ht="15.6" thickTop="1" thickBot="1" x14ac:dyDescent="0.35">
      <c r="A4060" s="1">
        <v>41989</v>
      </c>
      <c r="B4060" s="13" t="s">
        <v>87</v>
      </c>
      <c r="C4060" t="s">
        <v>17</v>
      </c>
      <c r="D4060">
        <v>3</v>
      </c>
      <c r="E4060" t="str">
        <f>VLOOKUP(Ventas[[#This Row],[Representante]],Vendedores[],2,FALSE)</f>
        <v>Tumbes</v>
      </c>
      <c r="F4060" t="str">
        <f>VLOOKUP(Ventas[[#This Row],[CódigoProducto]],Productos[[CódigoProducto]:[Costo de venta]],2,FALSE)</f>
        <v>BLU Advance 5.0</v>
      </c>
      <c r="G4060">
        <f>VLOOKUP(Ventas[[#This Row],[CódigoProducto]],Productos[[CódigoProducto]:[Costo de venta]],3,FALSE)</f>
        <v>1620</v>
      </c>
      <c r="H4060">
        <f>VLOOKUP(Ventas[[#This Row],[CódigoProducto]],Productos[[CódigoProducto]:[Costo de venta]],4,FALSE)</f>
        <v>1350</v>
      </c>
    </row>
    <row r="4061" spans="1:8" ht="15.6" thickTop="1" thickBot="1" x14ac:dyDescent="0.35">
      <c r="A4061" s="1">
        <v>41989</v>
      </c>
      <c r="B4061" s="13" t="s">
        <v>88</v>
      </c>
      <c r="C4061" t="s">
        <v>17</v>
      </c>
      <c r="D4061">
        <v>2</v>
      </c>
      <c r="E4061" t="str">
        <f>VLOOKUP(Ventas[[#This Row],[Representante]],Vendedores[],2,FALSE)</f>
        <v>Talara</v>
      </c>
      <c r="F4061" t="str">
        <f>VLOOKUP(Ventas[[#This Row],[CódigoProducto]],Productos[[CódigoProducto]:[Costo de venta]],2,FALSE)</f>
        <v>BLU Advance 5.0</v>
      </c>
      <c r="G4061">
        <f>VLOOKUP(Ventas[[#This Row],[CódigoProducto]],Productos[[CódigoProducto]:[Costo de venta]],3,FALSE)</f>
        <v>1620</v>
      </c>
      <c r="H4061">
        <f>VLOOKUP(Ventas[[#This Row],[CódigoProducto]],Productos[[CódigoProducto]:[Costo de venta]],4,FALSE)</f>
        <v>1350</v>
      </c>
    </row>
    <row r="4062" spans="1:8" ht="15.6" thickTop="1" thickBot="1" x14ac:dyDescent="0.35">
      <c r="A4062" s="1">
        <v>41989</v>
      </c>
      <c r="B4062" s="13" t="s">
        <v>89</v>
      </c>
      <c r="C4062" t="s">
        <v>14</v>
      </c>
      <c r="D4062">
        <v>2</v>
      </c>
      <c r="E4062" t="str">
        <f>VLOOKUP(Ventas[[#This Row],[Representante]],Vendedores[],2,FALSE)</f>
        <v>Paita</v>
      </c>
      <c r="F4062" t="str">
        <f>VLOOKUP(Ventas[[#This Row],[CódigoProducto]],Productos[[CódigoProducto]:[Costo de venta]],2,FALSE)</f>
        <v>Samsung Galaxy A20</v>
      </c>
      <c r="G4062">
        <f>VLOOKUP(Ventas[[#This Row],[CódigoProducto]],Productos[[CódigoProducto]:[Costo de venta]],3,FALSE)</f>
        <v>1725</v>
      </c>
      <c r="H4062">
        <f>VLOOKUP(Ventas[[#This Row],[CódigoProducto]],Productos[[CódigoProducto]:[Costo de venta]],4,FALSE)</f>
        <v>1500</v>
      </c>
    </row>
    <row r="4063" spans="1:8" ht="15.6" thickTop="1" thickBot="1" x14ac:dyDescent="0.35">
      <c r="A4063" s="1">
        <v>41989</v>
      </c>
      <c r="B4063" s="13" t="s">
        <v>41</v>
      </c>
      <c r="C4063" t="s">
        <v>19</v>
      </c>
      <c r="D4063">
        <v>1</v>
      </c>
      <c r="E4063" t="str">
        <f>VLOOKUP(Ventas[[#This Row],[Representante]],Vendedores[],2,FALSE)</f>
        <v>Chincha</v>
      </c>
      <c r="F4063" t="str">
        <f>VLOOKUP(Ventas[[#This Row],[CódigoProducto]],Productos[[CódigoProducto]:[Costo de venta]],2,FALSE)</f>
        <v>ASUS ZenFone 3</v>
      </c>
      <c r="G4063">
        <f>VLOOKUP(Ventas[[#This Row],[CódigoProducto]],Productos[[CódigoProducto]:[Costo de venta]],3,FALSE)</f>
        <v>2013</v>
      </c>
      <c r="H4063">
        <f>VLOOKUP(Ventas[[#This Row],[CódigoProducto]],Productos[[CódigoProducto]:[Costo de venta]],4,FALSE)</f>
        <v>1650</v>
      </c>
    </row>
    <row r="4064" spans="1:8" ht="15.6" thickTop="1" thickBot="1" x14ac:dyDescent="0.35">
      <c r="A4064" s="1">
        <v>41989</v>
      </c>
      <c r="B4064" s="13" t="s">
        <v>90</v>
      </c>
      <c r="C4064" t="s">
        <v>18</v>
      </c>
      <c r="D4064">
        <v>1</v>
      </c>
      <c r="E4064" t="str">
        <f>VLOOKUP(Ventas[[#This Row],[Representante]],Vendedores[],2,FALSE)</f>
        <v>Chimbote</v>
      </c>
      <c r="F4064" t="str">
        <f>VLOOKUP(Ventas[[#This Row],[CódigoProducto]],Productos[[CódigoProducto]:[Costo de venta]],2,FALSE)</f>
        <v>Apple iPhone 6</v>
      </c>
      <c r="G4064">
        <f>VLOOKUP(Ventas[[#This Row],[CódigoProducto]],Productos[[CódigoProducto]:[Costo de venta]],3,FALSE)</f>
        <v>1312.5</v>
      </c>
      <c r="H4064">
        <f>VLOOKUP(Ventas[[#This Row],[CódigoProducto]],Productos[[CódigoProducto]:[Costo de venta]],4,FALSE)</f>
        <v>1250</v>
      </c>
    </row>
    <row r="4065" spans="1:8" ht="15.6" thickTop="1" thickBot="1" x14ac:dyDescent="0.35">
      <c r="A4065" s="1">
        <v>41989</v>
      </c>
      <c r="B4065" s="13" t="s">
        <v>91</v>
      </c>
      <c r="C4065" t="s">
        <v>23</v>
      </c>
      <c r="D4065">
        <v>2</v>
      </c>
      <c r="E4065" t="str">
        <f>VLOOKUP(Ventas[[#This Row],[Representante]],Vendedores[],2,FALSE)</f>
        <v>Ica</v>
      </c>
      <c r="F4065" t="str">
        <f>VLOOKUP(Ventas[[#This Row],[CódigoProducto]],Productos[[CódigoProducto]:[Costo de venta]],2,FALSE)</f>
        <v>Samsung Galaxy J7</v>
      </c>
      <c r="G4065">
        <f>VLOOKUP(Ventas[[#This Row],[CódigoProducto]],Productos[[CódigoProducto]:[Costo de venta]],3,FALSE)</f>
        <v>2016.5</v>
      </c>
      <c r="H4065">
        <f>VLOOKUP(Ventas[[#This Row],[CódigoProducto]],Productos[[CódigoProducto]:[Costo de venta]],4,FALSE)</f>
        <v>1850</v>
      </c>
    </row>
    <row r="4066" spans="1:8" ht="15.6" thickTop="1" thickBot="1" x14ac:dyDescent="0.35">
      <c r="A4066" s="1">
        <v>41989</v>
      </c>
      <c r="B4066" s="13" t="s">
        <v>42</v>
      </c>
      <c r="C4066" t="s">
        <v>22</v>
      </c>
      <c r="D4066">
        <v>2</v>
      </c>
      <c r="E4066" t="str">
        <f>VLOOKUP(Ventas[[#This Row],[Representante]],Vendedores[],2,FALSE)</f>
        <v>Huánuco</v>
      </c>
      <c r="F4066" t="str">
        <f>VLOOKUP(Ventas[[#This Row],[CódigoProducto]],Productos[[CódigoProducto]:[Costo de venta]],2,FALSE)</f>
        <v>Samsung Galaxy S69</v>
      </c>
      <c r="G4066">
        <f>VLOOKUP(Ventas[[#This Row],[CódigoProducto]],Productos[[CódigoProducto]:[Costo de venta]],3,FALSE)</f>
        <v>998.4</v>
      </c>
      <c r="H4066">
        <f>VLOOKUP(Ventas[[#This Row],[CódigoProducto]],Productos[[CódigoProducto]:[Costo de venta]],4,FALSE)</f>
        <v>960</v>
      </c>
    </row>
    <row r="4067" spans="1:8" ht="15.6" thickTop="1" thickBot="1" x14ac:dyDescent="0.35">
      <c r="A4067" s="1">
        <v>41989</v>
      </c>
      <c r="B4067" s="13" t="s">
        <v>92</v>
      </c>
      <c r="C4067" t="s">
        <v>16</v>
      </c>
      <c r="D4067">
        <v>2</v>
      </c>
      <c r="E4067" t="str">
        <f>VLOOKUP(Ventas[[#This Row],[Representante]],Vendedores[],2,FALSE)</f>
        <v>Arequipa</v>
      </c>
      <c r="F4067" t="str">
        <f>VLOOKUP(Ventas[[#This Row],[CódigoProducto]],Productos[[CódigoProducto]:[Costo de venta]],2,FALSE)</f>
        <v>Huawei Nexus 6P</v>
      </c>
      <c r="G4067">
        <f>VLOOKUP(Ventas[[#This Row],[CódigoProducto]],Productos[[CódigoProducto]:[Costo de venta]],3,FALSE)</f>
        <v>1624</v>
      </c>
      <c r="H4067">
        <f>VLOOKUP(Ventas[[#This Row],[CódigoProducto]],Productos[[CódigoProducto]:[Costo de venta]],4,FALSE)</f>
        <v>1450</v>
      </c>
    </row>
    <row r="4068" spans="1:8" ht="15.6" thickTop="1" thickBot="1" x14ac:dyDescent="0.35">
      <c r="A4068" s="1">
        <v>41989</v>
      </c>
      <c r="B4068" s="13" t="s">
        <v>93</v>
      </c>
      <c r="C4068" t="s">
        <v>15</v>
      </c>
      <c r="D4068">
        <v>2</v>
      </c>
      <c r="E4068" t="str">
        <f>VLOOKUP(Ventas[[#This Row],[Representante]],Vendedores[],2,FALSE)</f>
        <v>Cajamarca</v>
      </c>
      <c r="F4068" t="str">
        <f>VLOOKUP(Ventas[[#This Row],[CódigoProducto]],Productos[[CódigoProducto]:[Costo de venta]],2,FALSE)</f>
        <v>Moto G Plus</v>
      </c>
      <c r="G4068">
        <f>VLOOKUP(Ventas[[#This Row],[CódigoProducto]],Productos[[CódigoProducto]:[Costo de venta]],3,FALSE)</f>
        <v>2376</v>
      </c>
      <c r="H4068">
        <f>VLOOKUP(Ventas[[#This Row],[CódigoProducto]],Productos[[CódigoProducto]:[Costo de venta]],4,FALSE)</f>
        <v>2200</v>
      </c>
    </row>
    <row r="4069" spans="1:8" ht="15.6" thickTop="1" thickBot="1" x14ac:dyDescent="0.35">
      <c r="A4069" s="1">
        <v>41989</v>
      </c>
      <c r="B4069" s="13" t="s">
        <v>35</v>
      </c>
      <c r="C4069" t="s">
        <v>24</v>
      </c>
      <c r="D4069">
        <v>3</v>
      </c>
      <c r="E4069" t="str">
        <f>VLOOKUP(Ventas[[#This Row],[Representante]],Vendedores[],2,FALSE)</f>
        <v>Huancayo</v>
      </c>
      <c r="F4069" t="str">
        <f>VLOOKUP(Ventas[[#This Row],[CódigoProducto]],Productos[[CódigoProducto]:[Costo de venta]],2,FALSE)</f>
        <v>Samsung Galaxy S5</v>
      </c>
      <c r="G4069">
        <f>VLOOKUP(Ventas[[#This Row],[CódigoProducto]],Productos[[CódigoProducto]:[Costo de venta]],3,FALSE)</f>
        <v>2167.1999999999998</v>
      </c>
      <c r="H4069">
        <f>VLOOKUP(Ventas[[#This Row],[CódigoProducto]],Productos[[CódigoProducto]:[Costo de venta]],4,FALSE)</f>
        <v>1720</v>
      </c>
    </row>
    <row r="4070" spans="1:8" ht="15.6" thickTop="1" thickBot="1" x14ac:dyDescent="0.35">
      <c r="A4070" s="1">
        <v>41989</v>
      </c>
      <c r="B4070" s="13" t="s">
        <v>94</v>
      </c>
      <c r="C4070" t="s">
        <v>17</v>
      </c>
      <c r="D4070">
        <v>18</v>
      </c>
      <c r="E4070" t="str">
        <f>VLOOKUP(Ventas[[#This Row],[Representante]],Vendedores[],2,FALSE)</f>
        <v>Piura</v>
      </c>
      <c r="F4070" t="str">
        <f>VLOOKUP(Ventas[[#This Row],[CódigoProducto]],Productos[[CódigoProducto]:[Costo de venta]],2,FALSE)</f>
        <v>BLU Advance 5.0</v>
      </c>
      <c r="G4070">
        <f>VLOOKUP(Ventas[[#This Row],[CódigoProducto]],Productos[[CódigoProducto]:[Costo de venta]],3,FALSE)</f>
        <v>1620</v>
      </c>
      <c r="H4070">
        <f>VLOOKUP(Ventas[[#This Row],[CódigoProducto]],Productos[[CódigoProducto]:[Costo de venta]],4,FALSE)</f>
        <v>1350</v>
      </c>
    </row>
    <row r="4071" spans="1:8" ht="15.6" thickTop="1" thickBot="1" x14ac:dyDescent="0.35">
      <c r="A4071" s="1">
        <v>41989</v>
      </c>
      <c r="B4071" s="13" t="s">
        <v>95</v>
      </c>
      <c r="C4071" t="s">
        <v>17</v>
      </c>
      <c r="D4071">
        <v>3</v>
      </c>
      <c r="E4071" t="str">
        <f>VLOOKUP(Ventas[[#This Row],[Representante]],Vendedores[],2,FALSE)</f>
        <v>Chepén</v>
      </c>
      <c r="F4071" t="str">
        <f>VLOOKUP(Ventas[[#This Row],[CódigoProducto]],Productos[[CódigoProducto]:[Costo de venta]],2,FALSE)</f>
        <v>BLU Advance 5.0</v>
      </c>
      <c r="G4071">
        <f>VLOOKUP(Ventas[[#This Row],[CódigoProducto]],Productos[[CódigoProducto]:[Costo de venta]],3,FALSE)</f>
        <v>1620</v>
      </c>
      <c r="H4071">
        <f>VLOOKUP(Ventas[[#This Row],[CódigoProducto]],Productos[[CódigoProducto]:[Costo de venta]],4,FALSE)</f>
        <v>1350</v>
      </c>
    </row>
    <row r="4072" spans="1:8" ht="15.6" thickTop="1" thickBot="1" x14ac:dyDescent="0.35">
      <c r="A4072" s="1">
        <v>41989</v>
      </c>
      <c r="B4072" s="13" t="s">
        <v>96</v>
      </c>
      <c r="C4072" t="s">
        <v>17</v>
      </c>
      <c r="D4072">
        <v>2</v>
      </c>
      <c r="E4072" t="str">
        <f>VLOOKUP(Ventas[[#This Row],[Representante]],Vendedores[],2,FALSE)</f>
        <v>Juliaca</v>
      </c>
      <c r="F4072" t="str">
        <f>VLOOKUP(Ventas[[#This Row],[CódigoProducto]],Productos[[CódigoProducto]:[Costo de venta]],2,FALSE)</f>
        <v>BLU Advance 5.0</v>
      </c>
      <c r="G4072">
        <f>VLOOKUP(Ventas[[#This Row],[CódigoProducto]],Productos[[CódigoProducto]:[Costo de venta]],3,FALSE)</f>
        <v>1620</v>
      </c>
      <c r="H4072">
        <f>VLOOKUP(Ventas[[#This Row],[CódigoProducto]],Productos[[CódigoProducto]:[Costo de venta]],4,FALSE)</f>
        <v>1350</v>
      </c>
    </row>
    <row r="4073" spans="1:8" ht="15.6" thickTop="1" thickBot="1" x14ac:dyDescent="0.35">
      <c r="A4073" s="1">
        <v>41989</v>
      </c>
      <c r="B4073" s="13" t="s">
        <v>97</v>
      </c>
      <c r="C4073" t="s">
        <v>13</v>
      </c>
      <c r="D4073">
        <v>3</v>
      </c>
      <c r="E4073" t="str">
        <f>VLOOKUP(Ventas[[#This Row],[Representante]],Vendedores[],2,FALSE)</f>
        <v>Pucallpa</v>
      </c>
      <c r="F4073" t="str">
        <f>VLOOKUP(Ventas[[#This Row],[CódigoProducto]],Productos[[CódigoProducto]:[Costo de venta]],2,FALSE)</f>
        <v>Xiaomi Redmi Note 9</v>
      </c>
      <c r="G4073">
        <f>VLOOKUP(Ventas[[#This Row],[CódigoProducto]],Productos[[CódigoProducto]:[Costo de venta]],3,FALSE)</f>
        <v>1683</v>
      </c>
      <c r="H4073">
        <f>VLOOKUP(Ventas[[#This Row],[CódigoProducto]],Productos[[CódigoProducto]:[Costo de venta]],4,FALSE)</f>
        <v>1530</v>
      </c>
    </row>
    <row r="4074" spans="1:8" ht="15.6" thickTop="1" thickBot="1" x14ac:dyDescent="0.35">
      <c r="A4074" s="1">
        <v>41989</v>
      </c>
      <c r="B4074" s="13" t="s">
        <v>98</v>
      </c>
      <c r="C4074" t="s">
        <v>24</v>
      </c>
      <c r="D4074">
        <v>3</v>
      </c>
      <c r="E4074" t="str">
        <f>VLOOKUP(Ventas[[#This Row],[Representante]],Vendedores[],2,FALSE)</f>
        <v>Lima</v>
      </c>
      <c r="F4074" t="str">
        <f>VLOOKUP(Ventas[[#This Row],[CódigoProducto]],Productos[[CódigoProducto]:[Costo de venta]],2,FALSE)</f>
        <v>Samsung Galaxy S5</v>
      </c>
      <c r="G4074">
        <f>VLOOKUP(Ventas[[#This Row],[CódigoProducto]],Productos[[CódigoProducto]:[Costo de venta]],3,FALSE)</f>
        <v>2167.1999999999998</v>
      </c>
      <c r="H4074">
        <f>VLOOKUP(Ventas[[#This Row],[CódigoProducto]],Productos[[CódigoProducto]:[Costo de venta]],4,FALSE)</f>
        <v>1720</v>
      </c>
    </row>
    <row r="4075" spans="1:8" ht="15.6" thickTop="1" thickBot="1" x14ac:dyDescent="0.35">
      <c r="A4075" s="1">
        <v>41989</v>
      </c>
      <c r="B4075" s="13" t="s">
        <v>99</v>
      </c>
      <c r="C4075" t="s">
        <v>23</v>
      </c>
      <c r="D4075">
        <v>2</v>
      </c>
      <c r="E4075" t="str">
        <f>VLOOKUP(Ventas[[#This Row],[Representante]],Vendedores[],2,FALSE)</f>
        <v>Chiclayo</v>
      </c>
      <c r="F4075" t="str">
        <f>VLOOKUP(Ventas[[#This Row],[CódigoProducto]],Productos[[CódigoProducto]:[Costo de venta]],2,FALSE)</f>
        <v>Samsung Galaxy J7</v>
      </c>
      <c r="G4075">
        <f>VLOOKUP(Ventas[[#This Row],[CódigoProducto]],Productos[[CódigoProducto]:[Costo de venta]],3,FALSE)</f>
        <v>2016.5</v>
      </c>
      <c r="H4075">
        <f>VLOOKUP(Ventas[[#This Row],[CódigoProducto]],Productos[[CódigoProducto]:[Costo de venta]],4,FALSE)</f>
        <v>1850</v>
      </c>
    </row>
    <row r="4076" spans="1:8" ht="15.6" thickTop="1" thickBot="1" x14ac:dyDescent="0.35">
      <c r="A4076" s="1">
        <v>41989</v>
      </c>
      <c r="B4076" s="13" t="s">
        <v>100</v>
      </c>
      <c r="C4076" t="s">
        <v>17</v>
      </c>
      <c r="D4076">
        <v>2</v>
      </c>
      <c r="E4076" t="str">
        <f>VLOOKUP(Ventas[[#This Row],[Representante]],Vendedores[],2,FALSE)</f>
        <v>Cerro de Pasco</v>
      </c>
      <c r="F4076" t="str">
        <f>VLOOKUP(Ventas[[#This Row],[CódigoProducto]],Productos[[CódigoProducto]:[Costo de venta]],2,FALSE)</f>
        <v>BLU Advance 5.0</v>
      </c>
      <c r="G4076">
        <f>VLOOKUP(Ventas[[#This Row],[CódigoProducto]],Productos[[CódigoProducto]:[Costo de venta]],3,FALSE)</f>
        <v>1620</v>
      </c>
      <c r="H4076">
        <f>VLOOKUP(Ventas[[#This Row],[CódigoProducto]],Productos[[CódigoProducto]:[Costo de venta]],4,FALSE)</f>
        <v>1350</v>
      </c>
    </row>
    <row r="4077" spans="1:8" ht="15.6" thickTop="1" thickBot="1" x14ac:dyDescent="0.35">
      <c r="A4077" s="1">
        <v>41989</v>
      </c>
      <c r="B4077" s="13" t="s">
        <v>101</v>
      </c>
      <c r="C4077" t="s">
        <v>14</v>
      </c>
      <c r="D4077">
        <v>5</v>
      </c>
      <c r="E4077" t="str">
        <f>VLOOKUP(Ventas[[#This Row],[Representante]],Vendedores[],2,FALSE)</f>
        <v>Cañete</v>
      </c>
      <c r="F4077" t="str">
        <f>VLOOKUP(Ventas[[#This Row],[CódigoProducto]],Productos[[CódigoProducto]:[Costo de venta]],2,FALSE)</f>
        <v>Samsung Galaxy A20</v>
      </c>
      <c r="G4077">
        <f>VLOOKUP(Ventas[[#This Row],[CódigoProducto]],Productos[[CódigoProducto]:[Costo de venta]],3,FALSE)</f>
        <v>1725</v>
      </c>
      <c r="H4077">
        <f>VLOOKUP(Ventas[[#This Row],[CódigoProducto]],Productos[[CódigoProducto]:[Costo de venta]],4,FALSE)</f>
        <v>1500</v>
      </c>
    </row>
    <row r="4078" spans="1:8" ht="15.6" thickTop="1" thickBot="1" x14ac:dyDescent="0.35">
      <c r="A4078" s="1">
        <v>41989</v>
      </c>
      <c r="B4078" s="13" t="s">
        <v>102</v>
      </c>
      <c r="C4078" t="s">
        <v>13</v>
      </c>
      <c r="D4078">
        <v>3</v>
      </c>
      <c r="E4078" t="str">
        <f>VLOOKUP(Ventas[[#This Row],[Representante]],Vendedores[],2,FALSE)</f>
        <v>Moyobamba</v>
      </c>
      <c r="F4078" t="str">
        <f>VLOOKUP(Ventas[[#This Row],[CódigoProducto]],Productos[[CódigoProducto]:[Costo de venta]],2,FALSE)</f>
        <v>Xiaomi Redmi Note 9</v>
      </c>
      <c r="G4078">
        <f>VLOOKUP(Ventas[[#This Row],[CódigoProducto]],Productos[[CódigoProducto]:[Costo de venta]],3,FALSE)</f>
        <v>1683</v>
      </c>
      <c r="H4078">
        <f>VLOOKUP(Ventas[[#This Row],[CódigoProducto]],Productos[[CódigoProducto]:[Costo de venta]],4,FALSE)</f>
        <v>1530</v>
      </c>
    </row>
    <row r="4079" spans="1:8" ht="15.6" thickTop="1" thickBot="1" x14ac:dyDescent="0.35">
      <c r="A4079" s="1">
        <v>41989</v>
      </c>
      <c r="B4079" s="13" t="s">
        <v>53</v>
      </c>
      <c r="C4079" t="s">
        <v>24</v>
      </c>
      <c r="D4079">
        <v>8</v>
      </c>
      <c r="E4079" t="str">
        <f>VLOOKUP(Ventas[[#This Row],[Representante]],Vendedores[],2,FALSE)</f>
        <v>Arequipa</v>
      </c>
      <c r="F4079" t="str">
        <f>VLOOKUP(Ventas[[#This Row],[CódigoProducto]],Productos[[CódigoProducto]:[Costo de venta]],2,FALSE)</f>
        <v>Samsung Galaxy S5</v>
      </c>
      <c r="G4079">
        <f>VLOOKUP(Ventas[[#This Row],[CódigoProducto]],Productos[[CódigoProducto]:[Costo de venta]],3,FALSE)</f>
        <v>2167.1999999999998</v>
      </c>
      <c r="H4079">
        <f>VLOOKUP(Ventas[[#This Row],[CódigoProducto]],Productos[[CódigoProducto]:[Costo de venta]],4,FALSE)</f>
        <v>1720</v>
      </c>
    </row>
    <row r="4080" spans="1:8" ht="15.6" thickTop="1" thickBot="1" x14ac:dyDescent="0.35">
      <c r="A4080" s="1">
        <v>41989</v>
      </c>
      <c r="B4080" s="13" t="s">
        <v>50</v>
      </c>
      <c r="C4080" t="s">
        <v>15</v>
      </c>
      <c r="D4080">
        <v>20</v>
      </c>
      <c r="E4080" t="str">
        <f>VLOOKUP(Ventas[[#This Row],[Representante]],Vendedores[],2,FALSE)</f>
        <v>Cajamarca</v>
      </c>
      <c r="F4080" t="str">
        <f>VLOOKUP(Ventas[[#This Row],[CódigoProducto]],Productos[[CódigoProducto]:[Costo de venta]],2,FALSE)</f>
        <v>Moto G Plus</v>
      </c>
      <c r="G4080">
        <f>VLOOKUP(Ventas[[#This Row],[CódigoProducto]],Productos[[CódigoProducto]:[Costo de venta]],3,FALSE)</f>
        <v>2376</v>
      </c>
      <c r="H4080">
        <f>VLOOKUP(Ventas[[#This Row],[CódigoProducto]],Productos[[CódigoProducto]:[Costo de venta]],4,FALSE)</f>
        <v>2200</v>
      </c>
    </row>
    <row r="4081" spans="1:8" ht="15.6" thickTop="1" thickBot="1" x14ac:dyDescent="0.35">
      <c r="A4081" s="1">
        <v>41989</v>
      </c>
      <c r="B4081" s="13" t="s">
        <v>34</v>
      </c>
      <c r="C4081" t="s">
        <v>23</v>
      </c>
      <c r="D4081">
        <v>1</v>
      </c>
      <c r="E4081" t="str">
        <f>VLOOKUP(Ventas[[#This Row],[Representante]],Vendedores[],2,FALSE)</f>
        <v>Ica</v>
      </c>
      <c r="F4081" t="str">
        <f>VLOOKUP(Ventas[[#This Row],[CódigoProducto]],Productos[[CódigoProducto]:[Costo de venta]],2,FALSE)</f>
        <v>Samsung Galaxy J7</v>
      </c>
      <c r="G4081">
        <f>VLOOKUP(Ventas[[#This Row],[CódigoProducto]],Productos[[CódigoProducto]:[Costo de venta]],3,FALSE)</f>
        <v>2016.5</v>
      </c>
      <c r="H4081">
        <f>VLOOKUP(Ventas[[#This Row],[CódigoProducto]],Productos[[CódigoProducto]:[Costo de venta]],4,FALSE)</f>
        <v>1850</v>
      </c>
    </row>
    <row r="4082" spans="1:8" ht="15.6" thickTop="1" thickBot="1" x14ac:dyDescent="0.35">
      <c r="A4082" s="1">
        <v>41989</v>
      </c>
      <c r="B4082" s="13" t="s">
        <v>32</v>
      </c>
      <c r="C4082" t="s">
        <v>21</v>
      </c>
      <c r="D4082">
        <v>1</v>
      </c>
      <c r="E4082" t="str">
        <f>VLOOKUP(Ventas[[#This Row],[Representante]],Vendedores[],2,FALSE)</f>
        <v>Trujillo</v>
      </c>
      <c r="F4082" t="str">
        <f>VLOOKUP(Ventas[[#This Row],[CódigoProducto]],Productos[[CódigoProducto]:[Costo de venta]],2,FALSE)</f>
        <v>BLU Studio X8</v>
      </c>
      <c r="G4082">
        <f>VLOOKUP(Ventas[[#This Row],[CódigoProducto]],Productos[[CódigoProducto]:[Costo de venta]],3,FALSE)</f>
        <v>1012</v>
      </c>
      <c r="H4082">
        <f>VLOOKUP(Ventas[[#This Row],[CódigoProducto]],Productos[[CódigoProducto]:[Costo de venta]],4,FALSE)</f>
        <v>920</v>
      </c>
    </row>
    <row r="4083" spans="1:8" ht="15.6" thickTop="1" thickBot="1" x14ac:dyDescent="0.35">
      <c r="A4083" s="1">
        <v>41989</v>
      </c>
      <c r="B4083" s="13" t="s">
        <v>59</v>
      </c>
      <c r="C4083" t="s">
        <v>13</v>
      </c>
      <c r="D4083">
        <v>3</v>
      </c>
      <c r="E4083" t="str">
        <f>VLOOKUP(Ventas[[#This Row],[Representante]],Vendedores[],2,FALSE)</f>
        <v>Huaral</v>
      </c>
      <c r="F4083" t="str">
        <f>VLOOKUP(Ventas[[#This Row],[CódigoProducto]],Productos[[CódigoProducto]:[Costo de venta]],2,FALSE)</f>
        <v>Xiaomi Redmi Note 9</v>
      </c>
      <c r="G4083">
        <f>VLOOKUP(Ventas[[#This Row],[CódigoProducto]],Productos[[CódigoProducto]:[Costo de venta]],3,FALSE)</f>
        <v>1683</v>
      </c>
      <c r="H4083">
        <f>VLOOKUP(Ventas[[#This Row],[CódigoProducto]],Productos[[CódigoProducto]:[Costo de venta]],4,FALSE)</f>
        <v>1530</v>
      </c>
    </row>
    <row r="4084" spans="1:8" ht="15.6" thickTop="1" thickBot="1" x14ac:dyDescent="0.35">
      <c r="A4084" s="1">
        <v>41990</v>
      </c>
      <c r="B4084" s="13" t="s">
        <v>37</v>
      </c>
      <c r="C4084" t="s">
        <v>14</v>
      </c>
      <c r="D4084">
        <v>2</v>
      </c>
      <c r="E4084" t="str">
        <f>VLOOKUP(Ventas[[#This Row],[Representante]],Vendedores[],2,FALSE)</f>
        <v>Chiclayo</v>
      </c>
      <c r="F4084" t="str">
        <f>VLOOKUP(Ventas[[#This Row],[CódigoProducto]],Productos[[CódigoProducto]:[Costo de venta]],2,FALSE)</f>
        <v>Samsung Galaxy A20</v>
      </c>
      <c r="G4084">
        <f>VLOOKUP(Ventas[[#This Row],[CódigoProducto]],Productos[[CódigoProducto]:[Costo de venta]],3,FALSE)</f>
        <v>1725</v>
      </c>
      <c r="H4084">
        <f>VLOOKUP(Ventas[[#This Row],[CódigoProducto]],Productos[[CódigoProducto]:[Costo de venta]],4,FALSE)</f>
        <v>1500</v>
      </c>
    </row>
    <row r="4085" spans="1:8" ht="15.6" thickTop="1" thickBot="1" x14ac:dyDescent="0.35">
      <c r="A4085" s="1">
        <v>41990</v>
      </c>
      <c r="B4085" s="13" t="s">
        <v>38</v>
      </c>
      <c r="C4085" t="s">
        <v>18</v>
      </c>
      <c r="D4085">
        <v>22</v>
      </c>
      <c r="E4085" t="str">
        <f>VLOOKUP(Ventas[[#This Row],[Representante]],Vendedores[],2,FALSE)</f>
        <v>Catacaos</v>
      </c>
      <c r="F4085" t="str">
        <f>VLOOKUP(Ventas[[#This Row],[CódigoProducto]],Productos[[CódigoProducto]:[Costo de venta]],2,FALSE)</f>
        <v>Apple iPhone 6</v>
      </c>
      <c r="G4085">
        <f>VLOOKUP(Ventas[[#This Row],[CódigoProducto]],Productos[[CódigoProducto]:[Costo de venta]],3,FALSE)</f>
        <v>1312.5</v>
      </c>
      <c r="H4085">
        <f>VLOOKUP(Ventas[[#This Row],[CódigoProducto]],Productos[[CódigoProducto]:[Costo de venta]],4,FALSE)</f>
        <v>1250</v>
      </c>
    </row>
    <row r="4086" spans="1:8" ht="15.6" thickTop="1" thickBot="1" x14ac:dyDescent="0.35">
      <c r="A4086" s="1">
        <v>41990</v>
      </c>
      <c r="B4086" s="13" t="s">
        <v>43</v>
      </c>
      <c r="C4086" t="s">
        <v>21</v>
      </c>
      <c r="D4086">
        <v>1</v>
      </c>
      <c r="E4086" t="str">
        <f>VLOOKUP(Ventas[[#This Row],[Representante]],Vendedores[],2,FALSE)</f>
        <v>Huancayo</v>
      </c>
      <c r="F4086" t="str">
        <f>VLOOKUP(Ventas[[#This Row],[CódigoProducto]],Productos[[CódigoProducto]:[Costo de venta]],2,FALSE)</f>
        <v>BLU Studio X8</v>
      </c>
      <c r="G4086">
        <f>VLOOKUP(Ventas[[#This Row],[CódigoProducto]],Productos[[CódigoProducto]:[Costo de venta]],3,FALSE)</f>
        <v>1012</v>
      </c>
      <c r="H4086">
        <f>VLOOKUP(Ventas[[#This Row],[CódigoProducto]],Productos[[CódigoProducto]:[Costo de venta]],4,FALSE)</f>
        <v>920</v>
      </c>
    </row>
    <row r="4087" spans="1:8" ht="15.6" thickTop="1" thickBot="1" x14ac:dyDescent="0.35">
      <c r="A4087" s="1">
        <v>41990</v>
      </c>
      <c r="B4087" s="13" t="s">
        <v>49</v>
      </c>
      <c r="C4087" t="s">
        <v>17</v>
      </c>
      <c r="D4087">
        <v>1</v>
      </c>
      <c r="E4087" t="str">
        <f>VLOOKUP(Ventas[[#This Row],[Representante]],Vendedores[],2,FALSE)</f>
        <v>Piura</v>
      </c>
      <c r="F4087" t="str">
        <f>VLOOKUP(Ventas[[#This Row],[CódigoProducto]],Productos[[CódigoProducto]:[Costo de venta]],2,FALSE)</f>
        <v>BLU Advance 5.0</v>
      </c>
      <c r="G4087">
        <f>VLOOKUP(Ventas[[#This Row],[CódigoProducto]],Productos[[CódigoProducto]:[Costo de venta]],3,FALSE)</f>
        <v>1620</v>
      </c>
      <c r="H4087">
        <f>VLOOKUP(Ventas[[#This Row],[CódigoProducto]],Productos[[CódigoProducto]:[Costo de venta]],4,FALSE)</f>
        <v>1350</v>
      </c>
    </row>
    <row r="4088" spans="1:8" ht="15.6" thickTop="1" thickBot="1" x14ac:dyDescent="0.35">
      <c r="A4088" s="1">
        <v>41990</v>
      </c>
      <c r="B4088" s="13" t="s">
        <v>33</v>
      </c>
      <c r="C4088" t="s">
        <v>24</v>
      </c>
      <c r="D4088">
        <v>3</v>
      </c>
      <c r="E4088" t="str">
        <f>VLOOKUP(Ventas[[#This Row],[Representante]],Vendedores[],2,FALSE)</f>
        <v>Lima</v>
      </c>
      <c r="F4088" t="str">
        <f>VLOOKUP(Ventas[[#This Row],[CódigoProducto]],Productos[[CódigoProducto]:[Costo de venta]],2,FALSE)</f>
        <v>Samsung Galaxy S5</v>
      </c>
      <c r="G4088">
        <f>VLOOKUP(Ventas[[#This Row],[CódigoProducto]],Productos[[CódigoProducto]:[Costo de venta]],3,FALSE)</f>
        <v>2167.1999999999998</v>
      </c>
      <c r="H4088">
        <f>VLOOKUP(Ventas[[#This Row],[CódigoProducto]],Productos[[CódigoProducto]:[Costo de venta]],4,FALSE)</f>
        <v>1720</v>
      </c>
    </row>
    <row r="4089" spans="1:8" ht="15.6" thickTop="1" thickBot="1" x14ac:dyDescent="0.35">
      <c r="A4089" s="1">
        <v>41990</v>
      </c>
      <c r="B4089" s="13" t="s">
        <v>48</v>
      </c>
      <c r="C4089" t="s">
        <v>17</v>
      </c>
      <c r="D4089">
        <v>2</v>
      </c>
      <c r="E4089" t="str">
        <f>VLOOKUP(Ventas[[#This Row],[Representante]],Vendedores[],2,FALSE)</f>
        <v>Cusco</v>
      </c>
      <c r="F4089" t="str">
        <f>VLOOKUP(Ventas[[#This Row],[CódigoProducto]],Productos[[CódigoProducto]:[Costo de venta]],2,FALSE)</f>
        <v>BLU Advance 5.0</v>
      </c>
      <c r="G4089">
        <f>VLOOKUP(Ventas[[#This Row],[CódigoProducto]],Productos[[CódigoProducto]:[Costo de venta]],3,FALSE)</f>
        <v>1620</v>
      </c>
      <c r="H4089">
        <f>VLOOKUP(Ventas[[#This Row],[CódigoProducto]],Productos[[CódigoProducto]:[Costo de venta]],4,FALSE)</f>
        <v>1350</v>
      </c>
    </row>
    <row r="4090" spans="1:8" ht="15.6" thickTop="1" thickBot="1" x14ac:dyDescent="0.35">
      <c r="A4090" s="1">
        <v>41990</v>
      </c>
      <c r="B4090" s="13" t="s">
        <v>53</v>
      </c>
      <c r="C4090" t="s">
        <v>14</v>
      </c>
      <c r="D4090">
        <v>2</v>
      </c>
      <c r="E4090" t="str">
        <f>VLOOKUP(Ventas[[#This Row],[Representante]],Vendedores[],2,FALSE)</f>
        <v>Arequipa</v>
      </c>
      <c r="F4090" t="str">
        <f>VLOOKUP(Ventas[[#This Row],[CódigoProducto]],Productos[[CódigoProducto]:[Costo de venta]],2,FALSE)</f>
        <v>Samsung Galaxy A20</v>
      </c>
      <c r="G4090">
        <f>VLOOKUP(Ventas[[#This Row],[CódigoProducto]],Productos[[CódigoProducto]:[Costo de venta]],3,FALSE)</f>
        <v>1725</v>
      </c>
      <c r="H4090">
        <f>VLOOKUP(Ventas[[#This Row],[CódigoProducto]],Productos[[CódigoProducto]:[Costo de venta]],4,FALSE)</f>
        <v>1500</v>
      </c>
    </row>
    <row r="4091" spans="1:8" ht="15.6" thickTop="1" thickBot="1" x14ac:dyDescent="0.35">
      <c r="A4091" s="1">
        <v>41990</v>
      </c>
      <c r="B4091" s="13" t="s">
        <v>32</v>
      </c>
      <c r="C4091" t="s">
        <v>23</v>
      </c>
      <c r="D4091">
        <v>3</v>
      </c>
      <c r="E4091" t="str">
        <f>VLOOKUP(Ventas[[#This Row],[Representante]],Vendedores[],2,FALSE)</f>
        <v>Trujillo</v>
      </c>
      <c r="F4091" t="str">
        <f>VLOOKUP(Ventas[[#This Row],[CódigoProducto]],Productos[[CódigoProducto]:[Costo de venta]],2,FALSE)</f>
        <v>Samsung Galaxy J7</v>
      </c>
      <c r="G4091">
        <f>VLOOKUP(Ventas[[#This Row],[CódigoProducto]],Productos[[CódigoProducto]:[Costo de venta]],3,FALSE)</f>
        <v>2016.5</v>
      </c>
      <c r="H4091">
        <f>VLOOKUP(Ventas[[#This Row],[CódigoProducto]],Productos[[CódigoProducto]:[Costo de venta]],4,FALSE)</f>
        <v>1850</v>
      </c>
    </row>
    <row r="4092" spans="1:8" ht="15.6" thickTop="1" thickBot="1" x14ac:dyDescent="0.35">
      <c r="A4092" s="1">
        <v>41990</v>
      </c>
      <c r="B4092" s="13" t="s">
        <v>37</v>
      </c>
      <c r="C4092" t="s">
        <v>21</v>
      </c>
      <c r="D4092">
        <v>14</v>
      </c>
      <c r="E4092" t="str">
        <f>VLOOKUP(Ventas[[#This Row],[Representante]],Vendedores[],2,FALSE)</f>
        <v>Chiclayo</v>
      </c>
      <c r="F4092" t="str">
        <f>VLOOKUP(Ventas[[#This Row],[CódigoProducto]],Productos[[CódigoProducto]:[Costo de venta]],2,FALSE)</f>
        <v>BLU Studio X8</v>
      </c>
      <c r="G4092">
        <f>VLOOKUP(Ventas[[#This Row],[CódigoProducto]],Productos[[CódigoProducto]:[Costo de venta]],3,FALSE)</f>
        <v>1012</v>
      </c>
      <c r="H4092">
        <f>VLOOKUP(Ventas[[#This Row],[CódigoProducto]],Productos[[CódigoProducto]:[Costo de venta]],4,FALSE)</f>
        <v>920</v>
      </c>
    </row>
    <row r="4093" spans="1:8" ht="15.6" thickTop="1" thickBot="1" x14ac:dyDescent="0.35">
      <c r="A4093" s="1">
        <v>41990</v>
      </c>
      <c r="B4093" s="13" t="s">
        <v>49</v>
      </c>
      <c r="C4093" t="s">
        <v>15</v>
      </c>
      <c r="D4093">
        <v>2</v>
      </c>
      <c r="E4093" t="str">
        <f>VLOOKUP(Ventas[[#This Row],[Representante]],Vendedores[],2,FALSE)</f>
        <v>Piura</v>
      </c>
      <c r="F4093" t="str">
        <f>VLOOKUP(Ventas[[#This Row],[CódigoProducto]],Productos[[CódigoProducto]:[Costo de venta]],2,FALSE)</f>
        <v>Moto G Plus</v>
      </c>
      <c r="G4093">
        <f>VLOOKUP(Ventas[[#This Row],[CódigoProducto]],Productos[[CódigoProducto]:[Costo de venta]],3,FALSE)</f>
        <v>2376</v>
      </c>
      <c r="H4093">
        <f>VLOOKUP(Ventas[[#This Row],[CódigoProducto]],Productos[[CódigoProducto]:[Costo de venta]],4,FALSE)</f>
        <v>2200</v>
      </c>
    </row>
    <row r="4094" spans="1:8" ht="15.6" thickTop="1" thickBot="1" x14ac:dyDescent="0.35">
      <c r="A4094" s="1">
        <v>41990</v>
      </c>
      <c r="B4094" s="13" t="s">
        <v>40</v>
      </c>
      <c r="C4094" t="s">
        <v>16</v>
      </c>
      <c r="D4094">
        <v>3</v>
      </c>
      <c r="E4094" t="str">
        <f>VLOOKUP(Ventas[[#This Row],[Representante]],Vendedores[],2,FALSE)</f>
        <v>Iquitos</v>
      </c>
      <c r="F4094" t="str">
        <f>VLOOKUP(Ventas[[#This Row],[CódigoProducto]],Productos[[CódigoProducto]:[Costo de venta]],2,FALSE)</f>
        <v>Huawei Nexus 6P</v>
      </c>
      <c r="G4094">
        <f>VLOOKUP(Ventas[[#This Row],[CódigoProducto]],Productos[[CódigoProducto]:[Costo de venta]],3,FALSE)</f>
        <v>1624</v>
      </c>
      <c r="H4094">
        <f>VLOOKUP(Ventas[[#This Row],[CódigoProducto]],Productos[[CódigoProducto]:[Costo de venta]],4,FALSE)</f>
        <v>1450</v>
      </c>
    </row>
    <row r="4095" spans="1:8" ht="15.6" thickTop="1" thickBot="1" x14ac:dyDescent="0.35">
      <c r="A4095" s="1">
        <v>41990</v>
      </c>
      <c r="B4095" s="13" t="s">
        <v>43</v>
      </c>
      <c r="C4095" t="s">
        <v>15</v>
      </c>
      <c r="D4095">
        <v>1</v>
      </c>
      <c r="E4095" t="str">
        <f>VLOOKUP(Ventas[[#This Row],[Representante]],Vendedores[],2,FALSE)</f>
        <v>Huancayo</v>
      </c>
      <c r="F4095" t="str">
        <f>VLOOKUP(Ventas[[#This Row],[CódigoProducto]],Productos[[CódigoProducto]:[Costo de venta]],2,FALSE)</f>
        <v>Moto G Plus</v>
      </c>
      <c r="G4095">
        <f>VLOOKUP(Ventas[[#This Row],[CódigoProducto]],Productos[[CódigoProducto]:[Costo de venta]],3,FALSE)</f>
        <v>2376</v>
      </c>
      <c r="H4095">
        <f>VLOOKUP(Ventas[[#This Row],[CódigoProducto]],Productos[[CódigoProducto]:[Costo de venta]],4,FALSE)</f>
        <v>2200</v>
      </c>
    </row>
    <row r="4096" spans="1:8" ht="15.6" thickTop="1" thickBot="1" x14ac:dyDescent="0.35">
      <c r="A4096" s="1">
        <v>41990</v>
      </c>
      <c r="B4096" s="13" t="s">
        <v>47</v>
      </c>
      <c r="C4096" t="s">
        <v>17</v>
      </c>
      <c r="D4096">
        <v>4</v>
      </c>
      <c r="E4096" t="str">
        <f>VLOOKUP(Ventas[[#This Row],[Representante]],Vendedores[],2,FALSE)</f>
        <v>Chimbote</v>
      </c>
      <c r="F4096" t="str">
        <f>VLOOKUP(Ventas[[#This Row],[CódigoProducto]],Productos[[CódigoProducto]:[Costo de venta]],2,FALSE)</f>
        <v>BLU Advance 5.0</v>
      </c>
      <c r="G4096">
        <f>VLOOKUP(Ventas[[#This Row],[CódigoProducto]],Productos[[CódigoProducto]:[Costo de venta]],3,FALSE)</f>
        <v>1620</v>
      </c>
      <c r="H4096">
        <f>VLOOKUP(Ventas[[#This Row],[CódigoProducto]],Productos[[CódigoProducto]:[Costo de venta]],4,FALSE)</f>
        <v>1350</v>
      </c>
    </row>
    <row r="4097" spans="1:8" ht="15.6" thickTop="1" thickBot="1" x14ac:dyDescent="0.35">
      <c r="A4097" s="1">
        <v>41990</v>
      </c>
      <c r="B4097" s="13" t="s">
        <v>39</v>
      </c>
      <c r="C4097" t="s">
        <v>16</v>
      </c>
      <c r="D4097">
        <v>1</v>
      </c>
      <c r="E4097" t="str">
        <f>VLOOKUP(Ventas[[#This Row],[Representante]],Vendedores[],2,FALSE)</f>
        <v>Tacna</v>
      </c>
      <c r="F4097" t="str">
        <f>VLOOKUP(Ventas[[#This Row],[CódigoProducto]],Productos[[CódigoProducto]:[Costo de venta]],2,FALSE)</f>
        <v>Huawei Nexus 6P</v>
      </c>
      <c r="G4097">
        <f>VLOOKUP(Ventas[[#This Row],[CódigoProducto]],Productos[[CódigoProducto]:[Costo de venta]],3,FALSE)</f>
        <v>1624</v>
      </c>
      <c r="H4097">
        <f>VLOOKUP(Ventas[[#This Row],[CódigoProducto]],Productos[[CódigoProducto]:[Costo de venta]],4,FALSE)</f>
        <v>1450</v>
      </c>
    </row>
    <row r="4098" spans="1:8" ht="15.6" thickTop="1" thickBot="1" x14ac:dyDescent="0.35">
      <c r="A4098" s="1">
        <v>41990</v>
      </c>
      <c r="B4098" s="13" t="s">
        <v>56</v>
      </c>
      <c r="C4098" t="s">
        <v>16</v>
      </c>
      <c r="D4098">
        <v>1</v>
      </c>
      <c r="E4098" t="str">
        <f>VLOOKUP(Ventas[[#This Row],[Representante]],Vendedores[],2,FALSE)</f>
        <v>Juliaca</v>
      </c>
      <c r="F4098" t="str">
        <f>VLOOKUP(Ventas[[#This Row],[CódigoProducto]],Productos[[CódigoProducto]:[Costo de venta]],2,FALSE)</f>
        <v>Huawei Nexus 6P</v>
      </c>
      <c r="G4098">
        <f>VLOOKUP(Ventas[[#This Row],[CódigoProducto]],Productos[[CódigoProducto]:[Costo de venta]],3,FALSE)</f>
        <v>1624</v>
      </c>
      <c r="H4098">
        <f>VLOOKUP(Ventas[[#This Row],[CódigoProducto]],Productos[[CódigoProducto]:[Costo de venta]],4,FALSE)</f>
        <v>1450</v>
      </c>
    </row>
    <row r="4099" spans="1:8" ht="15.6" thickTop="1" thickBot="1" x14ac:dyDescent="0.35">
      <c r="A4099" s="1">
        <v>41990</v>
      </c>
      <c r="B4099" s="13" t="s">
        <v>34</v>
      </c>
      <c r="C4099" t="s">
        <v>24</v>
      </c>
      <c r="D4099">
        <v>2</v>
      </c>
      <c r="E4099" t="str">
        <f>VLOOKUP(Ventas[[#This Row],[Representante]],Vendedores[],2,FALSE)</f>
        <v>Ica</v>
      </c>
      <c r="F4099" t="str">
        <f>VLOOKUP(Ventas[[#This Row],[CódigoProducto]],Productos[[CódigoProducto]:[Costo de venta]],2,FALSE)</f>
        <v>Samsung Galaxy S5</v>
      </c>
      <c r="G4099">
        <f>VLOOKUP(Ventas[[#This Row],[CódigoProducto]],Productos[[CódigoProducto]:[Costo de venta]],3,FALSE)</f>
        <v>2167.1999999999998</v>
      </c>
      <c r="H4099">
        <f>VLOOKUP(Ventas[[#This Row],[CódigoProducto]],Productos[[CódigoProducto]:[Costo de venta]],4,FALSE)</f>
        <v>1720</v>
      </c>
    </row>
    <row r="4100" spans="1:8" ht="15.6" thickTop="1" thickBot="1" x14ac:dyDescent="0.35">
      <c r="A4100" s="1">
        <v>41990</v>
      </c>
      <c r="B4100" s="13" t="s">
        <v>50</v>
      </c>
      <c r="C4100" t="s">
        <v>15</v>
      </c>
      <c r="D4100">
        <v>3</v>
      </c>
      <c r="E4100" t="str">
        <f>VLOOKUP(Ventas[[#This Row],[Representante]],Vendedores[],2,FALSE)</f>
        <v>Cajamarca</v>
      </c>
      <c r="F4100" t="str">
        <f>VLOOKUP(Ventas[[#This Row],[CódigoProducto]],Productos[[CódigoProducto]:[Costo de venta]],2,FALSE)</f>
        <v>Moto G Plus</v>
      </c>
      <c r="G4100">
        <f>VLOOKUP(Ventas[[#This Row],[CódigoProducto]],Productos[[CódigoProducto]:[Costo de venta]],3,FALSE)</f>
        <v>2376</v>
      </c>
      <c r="H4100">
        <f>VLOOKUP(Ventas[[#This Row],[CódigoProducto]],Productos[[CódigoProducto]:[Costo de venta]],4,FALSE)</f>
        <v>2200</v>
      </c>
    </row>
    <row r="4101" spans="1:8" ht="15.6" thickTop="1" thickBot="1" x14ac:dyDescent="0.35">
      <c r="A4101" s="1">
        <v>41990</v>
      </c>
      <c r="B4101" s="13" t="s">
        <v>52</v>
      </c>
      <c r="C4101" t="s">
        <v>16</v>
      </c>
      <c r="D4101">
        <v>2</v>
      </c>
      <c r="E4101" t="str">
        <f>VLOOKUP(Ventas[[#This Row],[Representante]],Vendedores[],2,FALSE)</f>
        <v>Ayacucho</v>
      </c>
      <c r="F4101" t="str">
        <f>VLOOKUP(Ventas[[#This Row],[CódigoProducto]],Productos[[CódigoProducto]:[Costo de venta]],2,FALSE)</f>
        <v>Huawei Nexus 6P</v>
      </c>
      <c r="G4101">
        <f>VLOOKUP(Ventas[[#This Row],[CódigoProducto]],Productos[[CódigoProducto]:[Costo de venta]],3,FALSE)</f>
        <v>1624</v>
      </c>
      <c r="H4101">
        <f>VLOOKUP(Ventas[[#This Row],[CódigoProducto]],Productos[[CódigoProducto]:[Costo de venta]],4,FALSE)</f>
        <v>1450</v>
      </c>
    </row>
    <row r="4102" spans="1:8" ht="15.6" thickTop="1" thickBot="1" x14ac:dyDescent="0.35">
      <c r="A4102" s="1">
        <v>41990</v>
      </c>
      <c r="B4102" s="13" t="s">
        <v>55</v>
      </c>
      <c r="C4102" t="s">
        <v>22</v>
      </c>
      <c r="D4102">
        <v>3</v>
      </c>
      <c r="E4102" t="str">
        <f>VLOOKUP(Ventas[[#This Row],[Representante]],Vendedores[],2,FALSE)</f>
        <v>Pucallpa</v>
      </c>
      <c r="F4102" t="str">
        <f>VLOOKUP(Ventas[[#This Row],[CódigoProducto]],Productos[[CódigoProducto]:[Costo de venta]],2,FALSE)</f>
        <v>Samsung Galaxy S69</v>
      </c>
      <c r="G4102">
        <f>VLOOKUP(Ventas[[#This Row],[CódigoProducto]],Productos[[CódigoProducto]:[Costo de venta]],3,FALSE)</f>
        <v>998.4</v>
      </c>
      <c r="H4102">
        <f>VLOOKUP(Ventas[[#This Row],[CódigoProducto]],Productos[[CódigoProducto]:[Costo de venta]],4,FALSE)</f>
        <v>960</v>
      </c>
    </row>
    <row r="4103" spans="1:8" ht="15.6" thickTop="1" thickBot="1" x14ac:dyDescent="0.35">
      <c r="A4103" s="1">
        <v>41990</v>
      </c>
      <c r="B4103" s="13" t="s">
        <v>51</v>
      </c>
      <c r="C4103" t="s">
        <v>24</v>
      </c>
      <c r="D4103">
        <v>3</v>
      </c>
      <c r="E4103" t="str">
        <f>VLOOKUP(Ventas[[#This Row],[Representante]],Vendedores[],2,FALSE)</f>
        <v>Huaraz</v>
      </c>
      <c r="F4103" t="str">
        <f>VLOOKUP(Ventas[[#This Row],[CódigoProducto]],Productos[[CódigoProducto]:[Costo de venta]],2,FALSE)</f>
        <v>Samsung Galaxy S5</v>
      </c>
      <c r="G4103">
        <f>VLOOKUP(Ventas[[#This Row],[CódigoProducto]],Productos[[CódigoProducto]:[Costo de venta]],3,FALSE)</f>
        <v>2167.1999999999998</v>
      </c>
      <c r="H4103">
        <f>VLOOKUP(Ventas[[#This Row],[CódigoProducto]],Productos[[CódigoProducto]:[Costo de venta]],4,FALSE)</f>
        <v>1720</v>
      </c>
    </row>
    <row r="4104" spans="1:8" ht="15.6" thickTop="1" thickBot="1" x14ac:dyDescent="0.35">
      <c r="A4104" s="1">
        <v>41990</v>
      </c>
      <c r="B4104" s="13" t="s">
        <v>57</v>
      </c>
      <c r="C4104" t="s">
        <v>15</v>
      </c>
      <c r="D4104">
        <v>2</v>
      </c>
      <c r="E4104" t="str">
        <f>VLOOKUP(Ventas[[#This Row],[Representante]],Vendedores[],2,FALSE)</f>
        <v>Tumbes</v>
      </c>
      <c r="F4104" t="str">
        <f>VLOOKUP(Ventas[[#This Row],[CódigoProducto]],Productos[[CódigoProducto]:[Costo de venta]],2,FALSE)</f>
        <v>Moto G Plus</v>
      </c>
      <c r="G4104">
        <f>VLOOKUP(Ventas[[#This Row],[CódigoProducto]],Productos[[CódigoProducto]:[Costo de venta]],3,FALSE)</f>
        <v>2376</v>
      </c>
      <c r="H4104">
        <f>VLOOKUP(Ventas[[#This Row],[CódigoProducto]],Productos[[CódigoProducto]:[Costo de venta]],4,FALSE)</f>
        <v>2200</v>
      </c>
    </row>
    <row r="4105" spans="1:8" ht="15.6" thickTop="1" thickBot="1" x14ac:dyDescent="0.35">
      <c r="A4105" s="1">
        <v>41990</v>
      </c>
      <c r="B4105" s="13" t="s">
        <v>45</v>
      </c>
      <c r="C4105" t="s">
        <v>21</v>
      </c>
      <c r="D4105">
        <v>2</v>
      </c>
      <c r="E4105" t="str">
        <f>VLOOKUP(Ventas[[#This Row],[Representante]],Vendedores[],2,FALSE)</f>
        <v>Ilo</v>
      </c>
      <c r="F4105" t="str">
        <f>VLOOKUP(Ventas[[#This Row],[CódigoProducto]],Productos[[CódigoProducto]:[Costo de venta]],2,FALSE)</f>
        <v>BLU Studio X8</v>
      </c>
      <c r="G4105">
        <f>VLOOKUP(Ventas[[#This Row],[CódigoProducto]],Productos[[CódigoProducto]:[Costo de venta]],3,FALSE)</f>
        <v>1012</v>
      </c>
      <c r="H4105">
        <f>VLOOKUP(Ventas[[#This Row],[CódigoProducto]],Productos[[CódigoProducto]:[Costo de venta]],4,FALSE)</f>
        <v>920</v>
      </c>
    </row>
    <row r="4106" spans="1:8" ht="15.6" thickTop="1" thickBot="1" x14ac:dyDescent="0.35">
      <c r="A4106" s="1">
        <v>41990</v>
      </c>
      <c r="B4106" s="13" t="s">
        <v>58</v>
      </c>
      <c r="C4106" t="s">
        <v>23</v>
      </c>
      <c r="D4106">
        <v>11</v>
      </c>
      <c r="E4106" t="str">
        <f>VLOOKUP(Ventas[[#This Row],[Representante]],Vendedores[],2,FALSE)</f>
        <v>Chincha</v>
      </c>
      <c r="F4106" t="str">
        <f>VLOOKUP(Ventas[[#This Row],[CódigoProducto]],Productos[[CódigoProducto]:[Costo de venta]],2,FALSE)</f>
        <v>Samsung Galaxy J7</v>
      </c>
      <c r="G4106">
        <f>VLOOKUP(Ventas[[#This Row],[CódigoProducto]],Productos[[CódigoProducto]:[Costo de venta]],3,FALSE)</f>
        <v>2016.5</v>
      </c>
      <c r="H4106">
        <f>VLOOKUP(Ventas[[#This Row],[CódigoProducto]],Productos[[CódigoProducto]:[Costo de venta]],4,FALSE)</f>
        <v>1850</v>
      </c>
    </row>
    <row r="4107" spans="1:8" ht="15.6" thickTop="1" thickBot="1" x14ac:dyDescent="0.35">
      <c r="A4107" s="1">
        <v>41990</v>
      </c>
      <c r="B4107" s="13" t="s">
        <v>59</v>
      </c>
      <c r="C4107" t="s">
        <v>15</v>
      </c>
      <c r="D4107">
        <v>1</v>
      </c>
      <c r="E4107" t="str">
        <f>VLOOKUP(Ventas[[#This Row],[Representante]],Vendedores[],2,FALSE)</f>
        <v>Huaral</v>
      </c>
      <c r="F4107" t="str">
        <f>VLOOKUP(Ventas[[#This Row],[CódigoProducto]],Productos[[CódigoProducto]:[Costo de venta]],2,FALSE)</f>
        <v>Moto G Plus</v>
      </c>
      <c r="G4107">
        <f>VLOOKUP(Ventas[[#This Row],[CódigoProducto]],Productos[[CódigoProducto]:[Costo de venta]],3,FALSE)</f>
        <v>2376</v>
      </c>
      <c r="H4107">
        <f>VLOOKUP(Ventas[[#This Row],[CódigoProducto]],Productos[[CódigoProducto]:[Costo de venta]],4,FALSE)</f>
        <v>2200</v>
      </c>
    </row>
    <row r="4108" spans="1:8" ht="15.6" thickTop="1" thickBot="1" x14ac:dyDescent="0.35">
      <c r="A4108" s="1">
        <v>41990</v>
      </c>
      <c r="B4108" s="13" t="s">
        <v>60</v>
      </c>
      <c r="C4108" t="s">
        <v>21</v>
      </c>
      <c r="D4108">
        <v>1</v>
      </c>
      <c r="E4108" t="str">
        <f>VLOOKUP(Ventas[[#This Row],[Representante]],Vendedores[],2,FALSE)</f>
        <v>Pisco</v>
      </c>
      <c r="F4108" t="str">
        <f>VLOOKUP(Ventas[[#This Row],[CódigoProducto]],Productos[[CódigoProducto]:[Costo de venta]],2,FALSE)</f>
        <v>BLU Studio X8</v>
      </c>
      <c r="G4108">
        <f>VLOOKUP(Ventas[[#This Row],[CódigoProducto]],Productos[[CódigoProducto]:[Costo de venta]],3,FALSE)</f>
        <v>1012</v>
      </c>
      <c r="H4108">
        <f>VLOOKUP(Ventas[[#This Row],[CódigoProducto]],Productos[[CódigoProducto]:[Costo de venta]],4,FALSE)</f>
        <v>920</v>
      </c>
    </row>
    <row r="4109" spans="1:8" ht="15.6" thickTop="1" thickBot="1" x14ac:dyDescent="0.35">
      <c r="A4109" s="1">
        <v>41990</v>
      </c>
      <c r="B4109" s="13" t="s">
        <v>61</v>
      </c>
      <c r="C4109" t="s">
        <v>16</v>
      </c>
      <c r="D4109">
        <v>6</v>
      </c>
      <c r="E4109" t="str">
        <f>VLOOKUP(Ventas[[#This Row],[Representante]],Vendedores[],2,FALSE)</f>
        <v>Cerro de Pasco</v>
      </c>
      <c r="F4109" t="str">
        <f>VLOOKUP(Ventas[[#This Row],[CódigoProducto]],Productos[[CódigoProducto]:[Costo de venta]],2,FALSE)</f>
        <v>Huawei Nexus 6P</v>
      </c>
      <c r="G4109">
        <f>VLOOKUP(Ventas[[#This Row],[CódigoProducto]],Productos[[CódigoProducto]:[Costo de venta]],3,FALSE)</f>
        <v>1624</v>
      </c>
      <c r="H4109">
        <f>VLOOKUP(Ventas[[#This Row],[CódigoProducto]],Productos[[CódigoProducto]:[Costo de venta]],4,FALSE)</f>
        <v>1450</v>
      </c>
    </row>
    <row r="4110" spans="1:8" ht="15.6" thickTop="1" thickBot="1" x14ac:dyDescent="0.35">
      <c r="A4110" s="1">
        <v>41990</v>
      </c>
      <c r="B4110" s="13" t="s">
        <v>62</v>
      </c>
      <c r="C4110" t="s">
        <v>16</v>
      </c>
      <c r="D4110">
        <v>1</v>
      </c>
      <c r="E4110" t="str">
        <f>VLOOKUP(Ventas[[#This Row],[Representante]],Vendedores[],2,FALSE)</f>
        <v>Sullana</v>
      </c>
      <c r="F4110" t="str">
        <f>VLOOKUP(Ventas[[#This Row],[CódigoProducto]],Productos[[CódigoProducto]:[Costo de venta]],2,FALSE)</f>
        <v>Huawei Nexus 6P</v>
      </c>
      <c r="G4110">
        <f>VLOOKUP(Ventas[[#This Row],[CódigoProducto]],Productos[[CódigoProducto]:[Costo de venta]],3,FALSE)</f>
        <v>1624</v>
      </c>
      <c r="H4110">
        <f>VLOOKUP(Ventas[[#This Row],[CódigoProducto]],Productos[[CódigoProducto]:[Costo de venta]],4,FALSE)</f>
        <v>1450</v>
      </c>
    </row>
    <row r="4111" spans="1:8" ht="15.6" thickTop="1" thickBot="1" x14ac:dyDescent="0.35">
      <c r="A4111" s="1">
        <v>41990</v>
      </c>
      <c r="B4111" s="13" t="s">
        <v>54</v>
      </c>
      <c r="C4111" t="s">
        <v>24</v>
      </c>
      <c r="D4111">
        <v>2</v>
      </c>
      <c r="E4111" t="str">
        <f>VLOOKUP(Ventas[[#This Row],[Representante]],Vendedores[],2,FALSE)</f>
        <v>Cañete</v>
      </c>
      <c r="F4111" t="str">
        <f>VLOOKUP(Ventas[[#This Row],[CódigoProducto]],Productos[[CódigoProducto]:[Costo de venta]],2,FALSE)</f>
        <v>Samsung Galaxy S5</v>
      </c>
      <c r="G4111">
        <f>VLOOKUP(Ventas[[#This Row],[CódigoProducto]],Productos[[CódigoProducto]:[Costo de venta]],3,FALSE)</f>
        <v>2167.1999999999998</v>
      </c>
      <c r="H4111">
        <f>VLOOKUP(Ventas[[#This Row],[CódigoProducto]],Productos[[CódigoProducto]:[Costo de venta]],4,FALSE)</f>
        <v>1720</v>
      </c>
    </row>
    <row r="4112" spans="1:8" ht="15.6" thickTop="1" thickBot="1" x14ac:dyDescent="0.35">
      <c r="A4112" s="1">
        <v>41990</v>
      </c>
      <c r="B4112" s="13" t="s">
        <v>38</v>
      </c>
      <c r="C4112" t="s">
        <v>17</v>
      </c>
      <c r="D4112">
        <v>1</v>
      </c>
      <c r="E4112" t="str">
        <f>VLOOKUP(Ventas[[#This Row],[Representante]],Vendedores[],2,FALSE)</f>
        <v>Catacaos</v>
      </c>
      <c r="F4112" t="str">
        <f>VLOOKUP(Ventas[[#This Row],[CódigoProducto]],Productos[[CódigoProducto]:[Costo de venta]],2,FALSE)</f>
        <v>BLU Advance 5.0</v>
      </c>
      <c r="G4112">
        <f>VLOOKUP(Ventas[[#This Row],[CódigoProducto]],Productos[[CódigoProducto]:[Costo de venta]],3,FALSE)</f>
        <v>1620</v>
      </c>
      <c r="H4112">
        <f>VLOOKUP(Ventas[[#This Row],[CódigoProducto]],Productos[[CódigoProducto]:[Costo de venta]],4,FALSE)</f>
        <v>1350</v>
      </c>
    </row>
    <row r="4113" spans="1:8" ht="15.6" thickTop="1" thickBot="1" x14ac:dyDescent="0.35">
      <c r="A4113" s="1">
        <v>41990</v>
      </c>
      <c r="B4113" s="13" t="s">
        <v>63</v>
      </c>
      <c r="C4113" t="s">
        <v>15</v>
      </c>
      <c r="D4113">
        <v>2</v>
      </c>
      <c r="E4113" t="str">
        <f>VLOOKUP(Ventas[[#This Row],[Representante]],Vendedores[],2,FALSE)</f>
        <v>Jaén</v>
      </c>
      <c r="F4113" t="str">
        <f>VLOOKUP(Ventas[[#This Row],[CódigoProducto]],Productos[[CódigoProducto]:[Costo de venta]],2,FALSE)</f>
        <v>Moto G Plus</v>
      </c>
      <c r="G4113">
        <f>VLOOKUP(Ventas[[#This Row],[CódigoProducto]],Productos[[CódigoProducto]:[Costo de venta]],3,FALSE)</f>
        <v>2376</v>
      </c>
      <c r="H4113">
        <f>VLOOKUP(Ventas[[#This Row],[CódigoProducto]],Productos[[CódigoProducto]:[Costo de venta]],4,FALSE)</f>
        <v>2200</v>
      </c>
    </row>
    <row r="4114" spans="1:8" ht="15.6" thickTop="1" thickBot="1" x14ac:dyDescent="0.35">
      <c r="A4114" s="1">
        <v>41990</v>
      </c>
      <c r="B4114" s="13" t="s">
        <v>64</v>
      </c>
      <c r="C4114" t="s">
        <v>20</v>
      </c>
      <c r="D4114">
        <v>2</v>
      </c>
      <c r="E4114" t="str">
        <f>VLOOKUP(Ventas[[#This Row],[Representante]],Vendedores[],2,FALSE)</f>
        <v>Moyobamba</v>
      </c>
      <c r="F4114" t="str">
        <f>VLOOKUP(Ventas[[#This Row],[CódigoProducto]],Productos[[CódigoProducto]:[Costo de venta]],2,FALSE)</f>
        <v>ALCATEL OneTouch</v>
      </c>
      <c r="G4114">
        <f>VLOOKUP(Ventas[[#This Row],[CódigoProducto]],Productos[[CódigoProducto]:[Costo de venta]],3,FALSE)</f>
        <v>1020</v>
      </c>
      <c r="H4114">
        <f>VLOOKUP(Ventas[[#This Row],[CódigoProducto]],Productos[[CódigoProducto]:[Costo de venta]],4,FALSE)</f>
        <v>850</v>
      </c>
    </row>
    <row r="4115" spans="1:8" ht="15.6" thickTop="1" thickBot="1" x14ac:dyDescent="0.35">
      <c r="A4115" s="1">
        <v>41990</v>
      </c>
      <c r="B4115" s="13" t="s">
        <v>65</v>
      </c>
      <c r="C4115" t="s">
        <v>17</v>
      </c>
      <c r="D4115">
        <v>2</v>
      </c>
      <c r="E4115" t="str">
        <f>VLOOKUP(Ventas[[#This Row],[Representante]],Vendedores[],2,FALSE)</f>
        <v>Barranca</v>
      </c>
      <c r="F4115" t="str">
        <f>VLOOKUP(Ventas[[#This Row],[CódigoProducto]],Productos[[CódigoProducto]:[Costo de venta]],2,FALSE)</f>
        <v>BLU Advance 5.0</v>
      </c>
      <c r="G4115">
        <f>VLOOKUP(Ventas[[#This Row],[CódigoProducto]],Productos[[CódigoProducto]:[Costo de venta]],3,FALSE)</f>
        <v>1620</v>
      </c>
      <c r="H4115">
        <f>VLOOKUP(Ventas[[#This Row],[CódigoProducto]],Productos[[CódigoProducto]:[Costo de venta]],4,FALSE)</f>
        <v>1350</v>
      </c>
    </row>
    <row r="4116" spans="1:8" ht="15.6" thickTop="1" thickBot="1" x14ac:dyDescent="0.35">
      <c r="A4116" s="1">
        <v>41990</v>
      </c>
      <c r="B4116" s="13" t="s">
        <v>66</v>
      </c>
      <c r="C4116" t="s">
        <v>23</v>
      </c>
      <c r="D4116">
        <v>1</v>
      </c>
      <c r="E4116" t="str">
        <f>VLOOKUP(Ventas[[#This Row],[Representante]],Vendedores[],2,FALSE)</f>
        <v>Huacho</v>
      </c>
      <c r="F4116" t="str">
        <f>VLOOKUP(Ventas[[#This Row],[CódigoProducto]],Productos[[CódigoProducto]:[Costo de venta]],2,FALSE)</f>
        <v>Samsung Galaxy J7</v>
      </c>
      <c r="G4116">
        <f>VLOOKUP(Ventas[[#This Row],[CódigoProducto]],Productos[[CódigoProducto]:[Costo de venta]],3,FALSE)</f>
        <v>2016.5</v>
      </c>
      <c r="H4116">
        <f>VLOOKUP(Ventas[[#This Row],[CódigoProducto]],Productos[[CódigoProducto]:[Costo de venta]],4,FALSE)</f>
        <v>1850</v>
      </c>
    </row>
    <row r="4117" spans="1:8" ht="15.6" thickTop="1" thickBot="1" x14ac:dyDescent="0.35">
      <c r="A4117" s="1">
        <v>41990</v>
      </c>
      <c r="B4117" s="13" t="s">
        <v>67</v>
      </c>
      <c r="C4117" t="s">
        <v>17</v>
      </c>
      <c r="D4117">
        <v>11</v>
      </c>
      <c r="E4117" t="str">
        <f>VLOOKUP(Ventas[[#This Row],[Representante]],Vendedores[],2,FALSE)</f>
        <v>Tingo María</v>
      </c>
      <c r="F4117" t="str">
        <f>VLOOKUP(Ventas[[#This Row],[CódigoProducto]],Productos[[CódigoProducto]:[Costo de venta]],2,FALSE)</f>
        <v>BLU Advance 5.0</v>
      </c>
      <c r="G4117">
        <f>VLOOKUP(Ventas[[#This Row],[CódigoProducto]],Productos[[CódigoProducto]:[Costo de venta]],3,FALSE)</f>
        <v>1620</v>
      </c>
      <c r="H4117">
        <f>VLOOKUP(Ventas[[#This Row],[CódigoProducto]],Productos[[CódigoProducto]:[Costo de venta]],4,FALSE)</f>
        <v>1350</v>
      </c>
    </row>
    <row r="4118" spans="1:8" ht="15.6" thickTop="1" thickBot="1" x14ac:dyDescent="0.35">
      <c r="A4118" s="1">
        <v>41990</v>
      </c>
      <c r="B4118" s="13" t="s">
        <v>68</v>
      </c>
      <c r="C4118" t="s">
        <v>17</v>
      </c>
      <c r="D4118">
        <v>8</v>
      </c>
      <c r="E4118" t="str">
        <f>VLOOKUP(Ventas[[#This Row],[Representante]],Vendedores[],2,FALSE)</f>
        <v>Paita</v>
      </c>
      <c r="F4118" t="str">
        <f>VLOOKUP(Ventas[[#This Row],[CódigoProducto]],Productos[[CódigoProducto]:[Costo de venta]],2,FALSE)</f>
        <v>BLU Advance 5.0</v>
      </c>
      <c r="G4118">
        <f>VLOOKUP(Ventas[[#This Row],[CódigoProducto]],Productos[[CódigoProducto]:[Costo de venta]],3,FALSE)</f>
        <v>1620</v>
      </c>
      <c r="H4118">
        <f>VLOOKUP(Ventas[[#This Row],[CódigoProducto]],Productos[[CódigoProducto]:[Costo de venta]],4,FALSE)</f>
        <v>1350</v>
      </c>
    </row>
    <row r="4119" spans="1:8" ht="15.6" thickTop="1" thickBot="1" x14ac:dyDescent="0.35">
      <c r="A4119" s="1">
        <v>41990</v>
      </c>
      <c r="B4119" s="13" t="s">
        <v>69</v>
      </c>
      <c r="C4119" t="s">
        <v>16</v>
      </c>
      <c r="D4119">
        <v>1</v>
      </c>
      <c r="E4119" t="str">
        <f>VLOOKUP(Ventas[[#This Row],[Representante]],Vendedores[],2,FALSE)</f>
        <v>Satipo</v>
      </c>
      <c r="F4119" t="str">
        <f>VLOOKUP(Ventas[[#This Row],[CódigoProducto]],Productos[[CódigoProducto]:[Costo de venta]],2,FALSE)</f>
        <v>Huawei Nexus 6P</v>
      </c>
      <c r="G4119">
        <f>VLOOKUP(Ventas[[#This Row],[CódigoProducto]],Productos[[CódigoProducto]:[Costo de venta]],3,FALSE)</f>
        <v>1624</v>
      </c>
      <c r="H4119">
        <f>VLOOKUP(Ventas[[#This Row],[CódigoProducto]],Productos[[CódigoProducto]:[Costo de venta]],4,FALSE)</f>
        <v>1450</v>
      </c>
    </row>
    <row r="4120" spans="1:8" ht="15.6" thickTop="1" thickBot="1" x14ac:dyDescent="0.35">
      <c r="A4120" s="1">
        <v>41990</v>
      </c>
      <c r="B4120" s="13" t="s">
        <v>70</v>
      </c>
      <c r="C4120" t="s">
        <v>14</v>
      </c>
      <c r="D4120">
        <v>3</v>
      </c>
      <c r="E4120" t="str">
        <f>VLOOKUP(Ventas[[#This Row],[Representante]],Vendedores[],2,FALSE)</f>
        <v>Talara</v>
      </c>
      <c r="F4120" t="str">
        <f>VLOOKUP(Ventas[[#This Row],[CódigoProducto]],Productos[[CódigoProducto]:[Costo de venta]],2,FALSE)</f>
        <v>Samsung Galaxy A20</v>
      </c>
      <c r="G4120">
        <f>VLOOKUP(Ventas[[#This Row],[CódigoProducto]],Productos[[CódigoProducto]:[Costo de venta]],3,FALSE)</f>
        <v>1725</v>
      </c>
      <c r="H4120">
        <f>VLOOKUP(Ventas[[#This Row],[CódigoProducto]],Productos[[CódigoProducto]:[Costo de venta]],4,FALSE)</f>
        <v>1500</v>
      </c>
    </row>
    <row r="4121" spans="1:8" ht="15.6" thickTop="1" thickBot="1" x14ac:dyDescent="0.35">
      <c r="A4121" s="1">
        <v>41990</v>
      </c>
      <c r="B4121" s="13" t="s">
        <v>71</v>
      </c>
      <c r="C4121" t="s">
        <v>24</v>
      </c>
      <c r="D4121">
        <v>3</v>
      </c>
      <c r="E4121" t="str">
        <f>VLOOKUP(Ventas[[#This Row],[Representante]],Vendedores[],2,FALSE)</f>
        <v>Yurimaguas</v>
      </c>
      <c r="F4121" t="str">
        <f>VLOOKUP(Ventas[[#This Row],[CódigoProducto]],Productos[[CódigoProducto]:[Costo de venta]],2,FALSE)</f>
        <v>Samsung Galaxy S5</v>
      </c>
      <c r="G4121">
        <f>VLOOKUP(Ventas[[#This Row],[CódigoProducto]],Productos[[CódigoProducto]:[Costo de venta]],3,FALSE)</f>
        <v>2167.1999999999998</v>
      </c>
      <c r="H4121">
        <f>VLOOKUP(Ventas[[#This Row],[CódigoProducto]],Productos[[CódigoProducto]:[Costo de venta]],4,FALSE)</f>
        <v>1720</v>
      </c>
    </row>
    <row r="4122" spans="1:8" ht="15.6" thickTop="1" thickBot="1" x14ac:dyDescent="0.35">
      <c r="A4122" s="1">
        <v>41990</v>
      </c>
      <c r="B4122" s="13" t="s">
        <v>46</v>
      </c>
      <c r="C4122" t="s">
        <v>24</v>
      </c>
      <c r="D4122">
        <v>3</v>
      </c>
      <c r="E4122" t="str">
        <f>VLOOKUP(Ventas[[#This Row],[Representante]],Vendedores[],2,FALSE)</f>
        <v>Sicuani</v>
      </c>
      <c r="F4122" t="str">
        <f>VLOOKUP(Ventas[[#This Row],[CódigoProducto]],Productos[[CódigoProducto]:[Costo de venta]],2,FALSE)</f>
        <v>Samsung Galaxy S5</v>
      </c>
      <c r="G4122">
        <f>VLOOKUP(Ventas[[#This Row],[CódigoProducto]],Productos[[CódigoProducto]:[Costo de venta]],3,FALSE)</f>
        <v>2167.1999999999998</v>
      </c>
      <c r="H4122">
        <f>VLOOKUP(Ventas[[#This Row],[CódigoProducto]],Productos[[CódigoProducto]:[Costo de venta]],4,FALSE)</f>
        <v>1720</v>
      </c>
    </row>
    <row r="4123" spans="1:8" ht="15.6" thickTop="1" thickBot="1" x14ac:dyDescent="0.35">
      <c r="A4123" s="1">
        <v>41990</v>
      </c>
      <c r="B4123" s="13" t="s">
        <v>72</v>
      </c>
      <c r="C4123" t="s">
        <v>14</v>
      </c>
      <c r="D4123">
        <v>3</v>
      </c>
      <c r="E4123" t="str">
        <f>VLOOKUP(Ventas[[#This Row],[Representante]],Vendedores[],2,FALSE)</f>
        <v>Sechura</v>
      </c>
      <c r="F4123" t="str">
        <f>VLOOKUP(Ventas[[#This Row],[CódigoProducto]],Productos[[CódigoProducto]:[Costo de venta]],2,FALSE)</f>
        <v>Samsung Galaxy A20</v>
      </c>
      <c r="G4123">
        <f>VLOOKUP(Ventas[[#This Row],[CódigoProducto]],Productos[[CódigoProducto]:[Costo de venta]],3,FALSE)</f>
        <v>1725</v>
      </c>
      <c r="H4123">
        <f>VLOOKUP(Ventas[[#This Row],[CódigoProducto]],Productos[[CódigoProducto]:[Costo de venta]],4,FALSE)</f>
        <v>1500</v>
      </c>
    </row>
    <row r="4124" spans="1:8" ht="15.6" thickTop="1" thickBot="1" x14ac:dyDescent="0.35">
      <c r="A4124" s="1">
        <v>41990</v>
      </c>
      <c r="B4124" s="13" t="s">
        <v>73</v>
      </c>
      <c r="C4124" t="s">
        <v>17</v>
      </c>
      <c r="D4124">
        <v>3</v>
      </c>
      <c r="E4124" t="str">
        <f>VLOOKUP(Ventas[[#This Row],[Representante]],Vendedores[],2,FALSE)</f>
        <v>Puerto Maldonado</v>
      </c>
      <c r="F4124" t="str">
        <f>VLOOKUP(Ventas[[#This Row],[CódigoProducto]],Productos[[CódigoProducto]:[Costo de venta]],2,FALSE)</f>
        <v>BLU Advance 5.0</v>
      </c>
      <c r="G4124">
        <f>VLOOKUP(Ventas[[#This Row],[CódigoProducto]],Productos[[CódigoProducto]:[Costo de venta]],3,FALSE)</f>
        <v>1620</v>
      </c>
      <c r="H4124">
        <f>VLOOKUP(Ventas[[#This Row],[CódigoProducto]],Productos[[CódigoProducto]:[Costo de venta]],4,FALSE)</f>
        <v>1350</v>
      </c>
    </row>
    <row r="4125" spans="1:8" ht="15.6" thickTop="1" thickBot="1" x14ac:dyDescent="0.35">
      <c r="A4125" s="1">
        <v>41990</v>
      </c>
      <c r="B4125" s="13" t="s">
        <v>74</v>
      </c>
      <c r="C4125" t="s">
        <v>15</v>
      </c>
      <c r="D4125">
        <v>3</v>
      </c>
      <c r="E4125" t="str">
        <f>VLOOKUP(Ventas[[#This Row],[Representante]],Vendedores[],2,FALSE)</f>
        <v>Huánuco</v>
      </c>
      <c r="F4125" t="str">
        <f>VLOOKUP(Ventas[[#This Row],[CódigoProducto]],Productos[[CódigoProducto]:[Costo de venta]],2,FALSE)</f>
        <v>Moto G Plus</v>
      </c>
      <c r="G4125">
        <f>VLOOKUP(Ventas[[#This Row],[CódigoProducto]],Productos[[CódigoProducto]:[Costo de venta]],3,FALSE)</f>
        <v>2376</v>
      </c>
      <c r="H4125">
        <f>VLOOKUP(Ventas[[#This Row],[CódigoProducto]],Productos[[CódigoProducto]:[Costo de venta]],4,FALSE)</f>
        <v>2200</v>
      </c>
    </row>
    <row r="4126" spans="1:8" ht="15.6" thickTop="1" thickBot="1" x14ac:dyDescent="0.35">
      <c r="A4126" s="1">
        <v>41990</v>
      </c>
      <c r="B4126" s="13" t="s">
        <v>75</v>
      </c>
      <c r="C4126" t="s">
        <v>24</v>
      </c>
      <c r="D4126">
        <v>12</v>
      </c>
      <c r="E4126" t="str">
        <f>VLOOKUP(Ventas[[#This Row],[Representante]],Vendedores[],2,FALSE)</f>
        <v>Tarapoto</v>
      </c>
      <c r="F4126" t="str">
        <f>VLOOKUP(Ventas[[#This Row],[CódigoProducto]],Productos[[CódigoProducto]:[Costo de venta]],2,FALSE)</f>
        <v>Samsung Galaxy S5</v>
      </c>
      <c r="G4126">
        <f>VLOOKUP(Ventas[[#This Row],[CódigoProducto]],Productos[[CódigoProducto]:[Costo de venta]],3,FALSE)</f>
        <v>2167.1999999999998</v>
      </c>
      <c r="H4126">
        <f>VLOOKUP(Ventas[[#This Row],[CódigoProducto]],Productos[[CódigoProducto]:[Costo de venta]],4,FALSE)</f>
        <v>1720</v>
      </c>
    </row>
    <row r="4127" spans="1:8" ht="15.6" thickTop="1" thickBot="1" x14ac:dyDescent="0.35">
      <c r="A4127" s="1">
        <v>41990</v>
      </c>
      <c r="B4127" s="13" t="s">
        <v>76</v>
      </c>
      <c r="C4127" t="s">
        <v>18</v>
      </c>
      <c r="D4127">
        <v>6</v>
      </c>
      <c r="E4127" t="str">
        <f>VLOOKUP(Ventas[[#This Row],[Representante]],Vendedores[],2,FALSE)</f>
        <v>Chepén</v>
      </c>
      <c r="F4127" t="str">
        <f>VLOOKUP(Ventas[[#This Row],[CódigoProducto]],Productos[[CódigoProducto]:[Costo de venta]],2,FALSE)</f>
        <v>Apple iPhone 6</v>
      </c>
      <c r="G4127">
        <f>VLOOKUP(Ventas[[#This Row],[CódigoProducto]],Productos[[CódigoProducto]:[Costo de venta]],3,FALSE)</f>
        <v>1312.5</v>
      </c>
      <c r="H4127">
        <f>VLOOKUP(Ventas[[#This Row],[CódigoProducto]],Productos[[CódigoProducto]:[Costo de venta]],4,FALSE)</f>
        <v>1250</v>
      </c>
    </row>
    <row r="4128" spans="1:8" ht="15.6" thickTop="1" thickBot="1" x14ac:dyDescent="0.35">
      <c r="A4128" s="1">
        <v>41990</v>
      </c>
      <c r="B4128" s="13" t="s">
        <v>77</v>
      </c>
      <c r="C4128" t="s">
        <v>20</v>
      </c>
      <c r="D4128">
        <v>2</v>
      </c>
      <c r="E4128" t="str">
        <f>VLOOKUP(Ventas[[#This Row],[Representante]],Vendedores[],2,FALSE)</f>
        <v>Moquegua</v>
      </c>
      <c r="F4128" t="str">
        <f>VLOOKUP(Ventas[[#This Row],[CódigoProducto]],Productos[[CódigoProducto]:[Costo de venta]],2,FALSE)</f>
        <v>ALCATEL OneTouch</v>
      </c>
      <c r="G4128">
        <f>VLOOKUP(Ventas[[#This Row],[CódigoProducto]],Productos[[CódigoProducto]:[Costo de venta]],3,FALSE)</f>
        <v>1020</v>
      </c>
      <c r="H4128">
        <f>VLOOKUP(Ventas[[#This Row],[CódigoProducto]],Productos[[CódigoProducto]:[Costo de venta]],4,FALSE)</f>
        <v>850</v>
      </c>
    </row>
    <row r="4129" spans="1:8" ht="15.6" thickTop="1" thickBot="1" x14ac:dyDescent="0.35">
      <c r="A4129" s="1">
        <v>41990</v>
      </c>
      <c r="B4129" s="13" t="s">
        <v>78</v>
      </c>
      <c r="C4129" t="s">
        <v>21</v>
      </c>
      <c r="D4129">
        <v>3</v>
      </c>
      <c r="E4129" t="str">
        <f>VLOOKUP(Ventas[[#This Row],[Representante]],Vendedores[],2,FALSE)</f>
        <v>Tarma</v>
      </c>
      <c r="F4129" t="str">
        <f>VLOOKUP(Ventas[[#This Row],[CódigoProducto]],Productos[[CódigoProducto]:[Costo de venta]],2,FALSE)</f>
        <v>BLU Studio X8</v>
      </c>
      <c r="G4129">
        <f>VLOOKUP(Ventas[[#This Row],[CódigoProducto]],Productos[[CódigoProducto]:[Costo de venta]],3,FALSE)</f>
        <v>1012</v>
      </c>
      <c r="H4129">
        <f>VLOOKUP(Ventas[[#This Row],[CódigoProducto]],Productos[[CódigoProducto]:[Costo de venta]],4,FALSE)</f>
        <v>920</v>
      </c>
    </row>
    <row r="4130" spans="1:8" ht="15.6" thickTop="1" thickBot="1" x14ac:dyDescent="0.35">
      <c r="A4130" s="1">
        <v>41990</v>
      </c>
      <c r="B4130" s="13" t="s">
        <v>79</v>
      </c>
      <c r="C4130" t="s">
        <v>22</v>
      </c>
      <c r="D4130">
        <v>1</v>
      </c>
      <c r="E4130" t="str">
        <f>VLOOKUP(Ventas[[#This Row],[Representante]],Vendedores[],2,FALSE)</f>
        <v>Ayacucho</v>
      </c>
      <c r="F4130" t="str">
        <f>VLOOKUP(Ventas[[#This Row],[CódigoProducto]],Productos[[CódigoProducto]:[Costo de venta]],2,FALSE)</f>
        <v>Samsung Galaxy S69</v>
      </c>
      <c r="G4130">
        <f>VLOOKUP(Ventas[[#This Row],[CódigoProducto]],Productos[[CódigoProducto]:[Costo de venta]],3,FALSE)</f>
        <v>998.4</v>
      </c>
      <c r="H4130">
        <f>VLOOKUP(Ventas[[#This Row],[CódigoProducto]],Productos[[CódigoProducto]:[Costo de venta]],4,FALSE)</f>
        <v>960</v>
      </c>
    </row>
    <row r="4131" spans="1:8" ht="15.6" thickTop="1" thickBot="1" x14ac:dyDescent="0.35">
      <c r="A4131" s="1">
        <v>41990</v>
      </c>
      <c r="B4131" s="13" t="s">
        <v>80</v>
      </c>
      <c r="C4131" t="s">
        <v>16</v>
      </c>
      <c r="D4131">
        <v>2</v>
      </c>
      <c r="E4131" t="str">
        <f>VLOOKUP(Ventas[[#This Row],[Representante]],Vendedores[],2,FALSE)</f>
        <v>Tacna</v>
      </c>
      <c r="F4131" t="str">
        <f>VLOOKUP(Ventas[[#This Row],[CódigoProducto]],Productos[[CódigoProducto]:[Costo de venta]],2,FALSE)</f>
        <v>Huawei Nexus 6P</v>
      </c>
      <c r="G4131">
        <f>VLOOKUP(Ventas[[#This Row],[CódigoProducto]],Productos[[CódigoProducto]:[Costo de venta]],3,FALSE)</f>
        <v>1624</v>
      </c>
      <c r="H4131">
        <f>VLOOKUP(Ventas[[#This Row],[CódigoProducto]],Productos[[CódigoProducto]:[Costo de venta]],4,FALSE)</f>
        <v>1450</v>
      </c>
    </row>
    <row r="4132" spans="1:8" ht="15.6" thickTop="1" thickBot="1" x14ac:dyDescent="0.35">
      <c r="A4132" s="1">
        <v>41990</v>
      </c>
      <c r="B4132" s="13" t="s">
        <v>81</v>
      </c>
      <c r="C4132" t="s">
        <v>14</v>
      </c>
      <c r="D4132">
        <v>2</v>
      </c>
      <c r="E4132" t="str">
        <f>VLOOKUP(Ventas[[#This Row],[Representante]],Vendedores[],2,FALSE)</f>
        <v>Huacho</v>
      </c>
      <c r="F4132" t="str">
        <f>VLOOKUP(Ventas[[#This Row],[CódigoProducto]],Productos[[CódigoProducto]:[Costo de venta]],2,FALSE)</f>
        <v>Samsung Galaxy A20</v>
      </c>
      <c r="G4132">
        <f>VLOOKUP(Ventas[[#This Row],[CódigoProducto]],Productos[[CódigoProducto]:[Costo de venta]],3,FALSE)</f>
        <v>1725</v>
      </c>
      <c r="H4132">
        <f>VLOOKUP(Ventas[[#This Row],[CódigoProducto]],Productos[[CódigoProducto]:[Costo de venta]],4,FALSE)</f>
        <v>1500</v>
      </c>
    </row>
    <row r="4133" spans="1:8" ht="15.6" thickTop="1" thickBot="1" x14ac:dyDescent="0.35">
      <c r="A4133" s="1">
        <v>41990</v>
      </c>
      <c r="B4133" s="13" t="s">
        <v>44</v>
      </c>
      <c r="C4133" t="s">
        <v>18</v>
      </c>
      <c r="D4133">
        <v>3</v>
      </c>
      <c r="E4133" t="str">
        <f>VLOOKUP(Ventas[[#This Row],[Representante]],Vendedores[],2,FALSE)</f>
        <v>Iquitos</v>
      </c>
      <c r="F4133" t="str">
        <f>VLOOKUP(Ventas[[#This Row],[CódigoProducto]],Productos[[CódigoProducto]:[Costo de venta]],2,FALSE)</f>
        <v>Apple iPhone 6</v>
      </c>
      <c r="G4133">
        <f>VLOOKUP(Ventas[[#This Row],[CódigoProducto]],Productos[[CódigoProducto]:[Costo de venta]],3,FALSE)</f>
        <v>1312.5</v>
      </c>
      <c r="H4133">
        <f>VLOOKUP(Ventas[[#This Row],[CódigoProducto]],Productos[[CódigoProducto]:[Costo de venta]],4,FALSE)</f>
        <v>1250</v>
      </c>
    </row>
    <row r="4134" spans="1:8" ht="15.6" thickTop="1" thickBot="1" x14ac:dyDescent="0.35">
      <c r="A4134" s="1">
        <v>41990</v>
      </c>
      <c r="B4134" s="13" t="s">
        <v>82</v>
      </c>
      <c r="C4134" t="s">
        <v>21</v>
      </c>
      <c r="D4134">
        <v>3</v>
      </c>
      <c r="E4134" t="str">
        <f>VLOOKUP(Ventas[[#This Row],[Representante]],Vendedores[],2,FALSE)</f>
        <v>Moquegua</v>
      </c>
      <c r="F4134" t="str">
        <f>VLOOKUP(Ventas[[#This Row],[CódigoProducto]],Productos[[CódigoProducto]:[Costo de venta]],2,FALSE)</f>
        <v>BLU Studio X8</v>
      </c>
      <c r="G4134">
        <f>VLOOKUP(Ventas[[#This Row],[CódigoProducto]],Productos[[CódigoProducto]:[Costo de venta]],3,FALSE)</f>
        <v>1012</v>
      </c>
      <c r="H4134">
        <f>VLOOKUP(Ventas[[#This Row],[CódigoProducto]],Productos[[CódigoProducto]:[Costo de venta]],4,FALSE)</f>
        <v>920</v>
      </c>
    </row>
    <row r="4135" spans="1:8" ht="15.6" thickTop="1" thickBot="1" x14ac:dyDescent="0.35">
      <c r="A4135" s="1">
        <v>41990</v>
      </c>
      <c r="B4135" s="13" t="s">
        <v>83</v>
      </c>
      <c r="C4135" t="s">
        <v>21</v>
      </c>
      <c r="D4135">
        <v>2</v>
      </c>
      <c r="E4135" t="str">
        <f>VLOOKUP(Ventas[[#This Row],[Representante]],Vendedores[],2,FALSE)</f>
        <v>Huaraz</v>
      </c>
      <c r="F4135" t="str">
        <f>VLOOKUP(Ventas[[#This Row],[CódigoProducto]],Productos[[CódigoProducto]:[Costo de venta]],2,FALSE)</f>
        <v>BLU Studio X8</v>
      </c>
      <c r="G4135">
        <f>VLOOKUP(Ventas[[#This Row],[CódigoProducto]],Productos[[CódigoProducto]:[Costo de venta]],3,FALSE)</f>
        <v>1012</v>
      </c>
      <c r="H4135">
        <f>VLOOKUP(Ventas[[#This Row],[CódigoProducto]],Productos[[CódigoProducto]:[Costo de venta]],4,FALSE)</f>
        <v>920</v>
      </c>
    </row>
    <row r="4136" spans="1:8" ht="15.6" thickTop="1" thickBot="1" x14ac:dyDescent="0.35">
      <c r="A4136" s="1">
        <v>41990</v>
      </c>
      <c r="B4136" s="13" t="s">
        <v>84</v>
      </c>
      <c r="C4136" t="s">
        <v>17</v>
      </c>
      <c r="D4136">
        <v>1</v>
      </c>
      <c r="E4136" t="str">
        <f>VLOOKUP(Ventas[[#This Row],[Representante]],Vendedores[],2,FALSE)</f>
        <v>Trujillo</v>
      </c>
      <c r="F4136" t="str">
        <f>VLOOKUP(Ventas[[#This Row],[CódigoProducto]],Productos[[CódigoProducto]:[Costo de venta]],2,FALSE)</f>
        <v>BLU Advance 5.0</v>
      </c>
      <c r="G4136">
        <f>VLOOKUP(Ventas[[#This Row],[CódigoProducto]],Productos[[CódigoProducto]:[Costo de venta]],3,FALSE)</f>
        <v>1620</v>
      </c>
      <c r="H4136">
        <f>VLOOKUP(Ventas[[#This Row],[CódigoProducto]],Productos[[CódigoProducto]:[Costo de venta]],4,FALSE)</f>
        <v>1350</v>
      </c>
    </row>
    <row r="4137" spans="1:8" ht="15.6" thickTop="1" thickBot="1" x14ac:dyDescent="0.35">
      <c r="A4137" s="1">
        <v>41990</v>
      </c>
      <c r="B4137" s="13" t="s">
        <v>85</v>
      </c>
      <c r="C4137" t="s">
        <v>14</v>
      </c>
      <c r="D4137">
        <v>3</v>
      </c>
      <c r="E4137" t="str">
        <f>VLOOKUP(Ventas[[#This Row],[Representante]],Vendedores[],2,FALSE)</f>
        <v>Jauja</v>
      </c>
      <c r="F4137" t="str">
        <f>VLOOKUP(Ventas[[#This Row],[CódigoProducto]],Productos[[CódigoProducto]:[Costo de venta]],2,FALSE)</f>
        <v>Samsung Galaxy A20</v>
      </c>
      <c r="G4137">
        <f>VLOOKUP(Ventas[[#This Row],[CódigoProducto]],Productos[[CódigoProducto]:[Costo de venta]],3,FALSE)</f>
        <v>1725</v>
      </c>
      <c r="H4137">
        <f>VLOOKUP(Ventas[[#This Row],[CódigoProducto]],Productos[[CódigoProducto]:[Costo de venta]],4,FALSE)</f>
        <v>1500</v>
      </c>
    </row>
    <row r="4138" spans="1:8" ht="15.6" thickTop="1" thickBot="1" x14ac:dyDescent="0.35">
      <c r="A4138" s="1">
        <v>41990</v>
      </c>
      <c r="B4138" s="13" t="s">
        <v>86</v>
      </c>
      <c r="C4138" t="s">
        <v>24</v>
      </c>
      <c r="D4138">
        <v>2</v>
      </c>
      <c r="E4138" t="str">
        <f>VLOOKUP(Ventas[[#This Row],[Representante]],Vendedores[],2,FALSE)</f>
        <v>Puerto Maldonado</v>
      </c>
      <c r="F4138" t="str">
        <f>VLOOKUP(Ventas[[#This Row],[CódigoProducto]],Productos[[CódigoProducto]:[Costo de venta]],2,FALSE)</f>
        <v>Samsung Galaxy S5</v>
      </c>
      <c r="G4138">
        <f>VLOOKUP(Ventas[[#This Row],[CódigoProducto]],Productos[[CódigoProducto]:[Costo de venta]],3,FALSE)</f>
        <v>2167.1999999999998</v>
      </c>
      <c r="H4138">
        <f>VLOOKUP(Ventas[[#This Row],[CódigoProducto]],Productos[[CódigoProducto]:[Costo de venta]],4,FALSE)</f>
        <v>1720</v>
      </c>
    </row>
    <row r="4139" spans="1:8" ht="15.6" thickTop="1" thickBot="1" x14ac:dyDescent="0.35">
      <c r="A4139" s="1">
        <v>41990</v>
      </c>
      <c r="B4139" s="13" t="s">
        <v>36</v>
      </c>
      <c r="C4139" t="s">
        <v>24</v>
      </c>
      <c r="D4139">
        <v>3</v>
      </c>
      <c r="E4139" t="str">
        <f>VLOOKUP(Ventas[[#This Row],[Representante]],Vendedores[],2,FALSE)</f>
        <v>Barranca</v>
      </c>
      <c r="F4139" t="str">
        <f>VLOOKUP(Ventas[[#This Row],[CódigoProducto]],Productos[[CódigoProducto]:[Costo de venta]],2,FALSE)</f>
        <v>Samsung Galaxy S5</v>
      </c>
      <c r="G4139">
        <f>VLOOKUP(Ventas[[#This Row],[CódigoProducto]],Productos[[CódigoProducto]:[Costo de venta]],3,FALSE)</f>
        <v>2167.1999999999998</v>
      </c>
      <c r="H4139">
        <f>VLOOKUP(Ventas[[#This Row],[CódigoProducto]],Productos[[CódigoProducto]:[Costo de venta]],4,FALSE)</f>
        <v>1720</v>
      </c>
    </row>
    <row r="4140" spans="1:8" ht="15.6" thickTop="1" thickBot="1" x14ac:dyDescent="0.35">
      <c r="A4140" s="1">
        <v>41990</v>
      </c>
      <c r="B4140" s="13" t="s">
        <v>87</v>
      </c>
      <c r="C4140" t="s">
        <v>16</v>
      </c>
      <c r="D4140">
        <v>1</v>
      </c>
      <c r="E4140" t="str">
        <f>VLOOKUP(Ventas[[#This Row],[Representante]],Vendedores[],2,FALSE)</f>
        <v>Tumbes</v>
      </c>
      <c r="F4140" t="str">
        <f>VLOOKUP(Ventas[[#This Row],[CódigoProducto]],Productos[[CódigoProducto]:[Costo de venta]],2,FALSE)</f>
        <v>Huawei Nexus 6P</v>
      </c>
      <c r="G4140">
        <f>VLOOKUP(Ventas[[#This Row],[CódigoProducto]],Productos[[CódigoProducto]:[Costo de venta]],3,FALSE)</f>
        <v>1624</v>
      </c>
      <c r="H4140">
        <f>VLOOKUP(Ventas[[#This Row],[CódigoProducto]],Productos[[CódigoProducto]:[Costo de venta]],4,FALSE)</f>
        <v>1450</v>
      </c>
    </row>
    <row r="4141" spans="1:8" ht="15.6" thickTop="1" thickBot="1" x14ac:dyDescent="0.35">
      <c r="A4141" s="1">
        <v>41990</v>
      </c>
      <c r="B4141" s="13" t="s">
        <v>88</v>
      </c>
      <c r="C4141" t="s">
        <v>17</v>
      </c>
      <c r="D4141">
        <v>2</v>
      </c>
      <c r="E4141" t="str">
        <f>VLOOKUP(Ventas[[#This Row],[Representante]],Vendedores[],2,FALSE)</f>
        <v>Talara</v>
      </c>
      <c r="F4141" t="str">
        <f>VLOOKUP(Ventas[[#This Row],[CódigoProducto]],Productos[[CódigoProducto]:[Costo de venta]],2,FALSE)</f>
        <v>BLU Advance 5.0</v>
      </c>
      <c r="G4141">
        <f>VLOOKUP(Ventas[[#This Row],[CódigoProducto]],Productos[[CódigoProducto]:[Costo de venta]],3,FALSE)</f>
        <v>1620</v>
      </c>
      <c r="H4141">
        <f>VLOOKUP(Ventas[[#This Row],[CódigoProducto]],Productos[[CódigoProducto]:[Costo de venta]],4,FALSE)</f>
        <v>1350</v>
      </c>
    </row>
    <row r="4142" spans="1:8" ht="15.6" thickTop="1" thickBot="1" x14ac:dyDescent="0.35">
      <c r="A4142" s="1">
        <v>41990</v>
      </c>
      <c r="B4142" s="13" t="s">
        <v>89</v>
      </c>
      <c r="C4142" t="s">
        <v>20</v>
      </c>
      <c r="D4142">
        <v>3</v>
      </c>
      <c r="E4142" t="str">
        <f>VLOOKUP(Ventas[[#This Row],[Representante]],Vendedores[],2,FALSE)</f>
        <v>Paita</v>
      </c>
      <c r="F4142" t="str">
        <f>VLOOKUP(Ventas[[#This Row],[CódigoProducto]],Productos[[CódigoProducto]:[Costo de venta]],2,FALSE)</f>
        <v>ALCATEL OneTouch</v>
      </c>
      <c r="G4142">
        <f>VLOOKUP(Ventas[[#This Row],[CódigoProducto]],Productos[[CódigoProducto]:[Costo de venta]],3,FALSE)</f>
        <v>1020</v>
      </c>
      <c r="H4142">
        <f>VLOOKUP(Ventas[[#This Row],[CódigoProducto]],Productos[[CódigoProducto]:[Costo de venta]],4,FALSE)</f>
        <v>850</v>
      </c>
    </row>
    <row r="4143" spans="1:8" ht="15.6" thickTop="1" thickBot="1" x14ac:dyDescent="0.35">
      <c r="A4143" s="1">
        <v>41990</v>
      </c>
      <c r="B4143" s="13" t="s">
        <v>41</v>
      </c>
      <c r="C4143" t="s">
        <v>24</v>
      </c>
      <c r="D4143">
        <v>2</v>
      </c>
      <c r="E4143" t="str">
        <f>VLOOKUP(Ventas[[#This Row],[Representante]],Vendedores[],2,FALSE)</f>
        <v>Chincha</v>
      </c>
      <c r="F4143" t="str">
        <f>VLOOKUP(Ventas[[#This Row],[CódigoProducto]],Productos[[CódigoProducto]:[Costo de venta]],2,FALSE)</f>
        <v>Samsung Galaxy S5</v>
      </c>
      <c r="G4143">
        <f>VLOOKUP(Ventas[[#This Row],[CódigoProducto]],Productos[[CódigoProducto]:[Costo de venta]],3,FALSE)</f>
        <v>2167.1999999999998</v>
      </c>
      <c r="H4143">
        <f>VLOOKUP(Ventas[[#This Row],[CódigoProducto]],Productos[[CódigoProducto]:[Costo de venta]],4,FALSE)</f>
        <v>1720</v>
      </c>
    </row>
    <row r="4144" spans="1:8" ht="15.6" thickTop="1" thickBot="1" x14ac:dyDescent="0.35">
      <c r="A4144" s="1">
        <v>41990</v>
      </c>
      <c r="B4144" s="13" t="s">
        <v>90</v>
      </c>
      <c r="C4144" t="s">
        <v>24</v>
      </c>
      <c r="D4144">
        <v>2</v>
      </c>
      <c r="E4144" t="str">
        <f>VLOOKUP(Ventas[[#This Row],[Representante]],Vendedores[],2,FALSE)</f>
        <v>Chimbote</v>
      </c>
      <c r="F4144" t="str">
        <f>VLOOKUP(Ventas[[#This Row],[CódigoProducto]],Productos[[CódigoProducto]:[Costo de venta]],2,FALSE)</f>
        <v>Samsung Galaxy S5</v>
      </c>
      <c r="G4144">
        <f>VLOOKUP(Ventas[[#This Row],[CódigoProducto]],Productos[[CódigoProducto]:[Costo de venta]],3,FALSE)</f>
        <v>2167.1999999999998</v>
      </c>
      <c r="H4144">
        <f>VLOOKUP(Ventas[[#This Row],[CódigoProducto]],Productos[[CódigoProducto]:[Costo de venta]],4,FALSE)</f>
        <v>1720</v>
      </c>
    </row>
    <row r="4145" spans="1:8" ht="15.6" thickTop="1" thickBot="1" x14ac:dyDescent="0.35">
      <c r="A4145" s="1">
        <v>41990</v>
      </c>
      <c r="B4145" s="13" t="s">
        <v>91</v>
      </c>
      <c r="C4145" t="s">
        <v>16</v>
      </c>
      <c r="D4145">
        <v>3</v>
      </c>
      <c r="E4145" t="str">
        <f>VLOOKUP(Ventas[[#This Row],[Representante]],Vendedores[],2,FALSE)</f>
        <v>Ica</v>
      </c>
      <c r="F4145" t="str">
        <f>VLOOKUP(Ventas[[#This Row],[CódigoProducto]],Productos[[CódigoProducto]:[Costo de venta]],2,FALSE)</f>
        <v>Huawei Nexus 6P</v>
      </c>
      <c r="G4145">
        <f>VLOOKUP(Ventas[[#This Row],[CódigoProducto]],Productos[[CódigoProducto]:[Costo de venta]],3,FALSE)</f>
        <v>1624</v>
      </c>
      <c r="H4145">
        <f>VLOOKUP(Ventas[[#This Row],[CódigoProducto]],Productos[[CódigoProducto]:[Costo de venta]],4,FALSE)</f>
        <v>1450</v>
      </c>
    </row>
    <row r="4146" spans="1:8" ht="15.6" thickTop="1" thickBot="1" x14ac:dyDescent="0.35">
      <c r="A4146" s="1">
        <v>41990</v>
      </c>
      <c r="B4146" s="13" t="s">
        <v>42</v>
      </c>
      <c r="C4146" t="s">
        <v>17</v>
      </c>
      <c r="D4146">
        <v>2</v>
      </c>
      <c r="E4146" t="str">
        <f>VLOOKUP(Ventas[[#This Row],[Representante]],Vendedores[],2,FALSE)</f>
        <v>Huánuco</v>
      </c>
      <c r="F4146" t="str">
        <f>VLOOKUP(Ventas[[#This Row],[CódigoProducto]],Productos[[CódigoProducto]:[Costo de venta]],2,FALSE)</f>
        <v>BLU Advance 5.0</v>
      </c>
      <c r="G4146">
        <f>VLOOKUP(Ventas[[#This Row],[CódigoProducto]],Productos[[CódigoProducto]:[Costo de venta]],3,FALSE)</f>
        <v>1620</v>
      </c>
      <c r="H4146">
        <f>VLOOKUP(Ventas[[#This Row],[CódigoProducto]],Productos[[CódigoProducto]:[Costo de venta]],4,FALSE)</f>
        <v>1350</v>
      </c>
    </row>
    <row r="4147" spans="1:8" ht="15.6" thickTop="1" thickBot="1" x14ac:dyDescent="0.35">
      <c r="A4147" s="1">
        <v>41990</v>
      </c>
      <c r="B4147" s="13" t="s">
        <v>92</v>
      </c>
      <c r="C4147" t="s">
        <v>17</v>
      </c>
      <c r="D4147">
        <v>3</v>
      </c>
      <c r="E4147" t="str">
        <f>VLOOKUP(Ventas[[#This Row],[Representante]],Vendedores[],2,FALSE)</f>
        <v>Arequipa</v>
      </c>
      <c r="F4147" t="str">
        <f>VLOOKUP(Ventas[[#This Row],[CódigoProducto]],Productos[[CódigoProducto]:[Costo de venta]],2,FALSE)</f>
        <v>BLU Advance 5.0</v>
      </c>
      <c r="G4147">
        <f>VLOOKUP(Ventas[[#This Row],[CódigoProducto]],Productos[[CódigoProducto]:[Costo de venta]],3,FALSE)</f>
        <v>1620</v>
      </c>
      <c r="H4147">
        <f>VLOOKUP(Ventas[[#This Row],[CódigoProducto]],Productos[[CódigoProducto]:[Costo de venta]],4,FALSE)</f>
        <v>1350</v>
      </c>
    </row>
    <row r="4148" spans="1:8" ht="15.6" thickTop="1" thickBot="1" x14ac:dyDescent="0.35">
      <c r="A4148" s="1">
        <v>41990</v>
      </c>
      <c r="B4148" s="13" t="s">
        <v>93</v>
      </c>
      <c r="C4148" t="s">
        <v>24</v>
      </c>
      <c r="D4148">
        <v>2</v>
      </c>
      <c r="E4148" t="str">
        <f>VLOOKUP(Ventas[[#This Row],[Representante]],Vendedores[],2,FALSE)</f>
        <v>Cajamarca</v>
      </c>
      <c r="F4148" t="str">
        <f>VLOOKUP(Ventas[[#This Row],[CódigoProducto]],Productos[[CódigoProducto]:[Costo de venta]],2,FALSE)</f>
        <v>Samsung Galaxy S5</v>
      </c>
      <c r="G4148">
        <f>VLOOKUP(Ventas[[#This Row],[CódigoProducto]],Productos[[CódigoProducto]:[Costo de venta]],3,FALSE)</f>
        <v>2167.1999999999998</v>
      </c>
      <c r="H4148">
        <f>VLOOKUP(Ventas[[#This Row],[CódigoProducto]],Productos[[CódigoProducto]:[Costo de venta]],4,FALSE)</f>
        <v>1720</v>
      </c>
    </row>
    <row r="4149" spans="1:8" ht="15.6" thickTop="1" thickBot="1" x14ac:dyDescent="0.35">
      <c r="A4149" s="1">
        <v>41990</v>
      </c>
      <c r="B4149" s="13" t="s">
        <v>35</v>
      </c>
      <c r="C4149" t="s">
        <v>14</v>
      </c>
      <c r="D4149">
        <v>3</v>
      </c>
      <c r="E4149" t="str">
        <f>VLOOKUP(Ventas[[#This Row],[Representante]],Vendedores[],2,FALSE)</f>
        <v>Huancayo</v>
      </c>
      <c r="F4149" t="str">
        <f>VLOOKUP(Ventas[[#This Row],[CódigoProducto]],Productos[[CódigoProducto]:[Costo de venta]],2,FALSE)</f>
        <v>Samsung Galaxy A20</v>
      </c>
      <c r="G4149">
        <f>VLOOKUP(Ventas[[#This Row],[CódigoProducto]],Productos[[CódigoProducto]:[Costo de venta]],3,FALSE)</f>
        <v>1725</v>
      </c>
      <c r="H4149">
        <f>VLOOKUP(Ventas[[#This Row],[CódigoProducto]],Productos[[CódigoProducto]:[Costo de venta]],4,FALSE)</f>
        <v>1500</v>
      </c>
    </row>
    <row r="4150" spans="1:8" ht="15.6" thickTop="1" thickBot="1" x14ac:dyDescent="0.35">
      <c r="A4150" s="1">
        <v>41990</v>
      </c>
      <c r="B4150" s="13" t="s">
        <v>94</v>
      </c>
      <c r="C4150" t="s">
        <v>16</v>
      </c>
      <c r="D4150">
        <v>1</v>
      </c>
      <c r="E4150" t="str">
        <f>VLOOKUP(Ventas[[#This Row],[Representante]],Vendedores[],2,FALSE)</f>
        <v>Piura</v>
      </c>
      <c r="F4150" t="str">
        <f>VLOOKUP(Ventas[[#This Row],[CódigoProducto]],Productos[[CódigoProducto]:[Costo de venta]],2,FALSE)</f>
        <v>Huawei Nexus 6P</v>
      </c>
      <c r="G4150">
        <f>VLOOKUP(Ventas[[#This Row],[CódigoProducto]],Productos[[CódigoProducto]:[Costo de venta]],3,FALSE)</f>
        <v>1624</v>
      </c>
      <c r="H4150">
        <f>VLOOKUP(Ventas[[#This Row],[CódigoProducto]],Productos[[CódigoProducto]:[Costo de venta]],4,FALSE)</f>
        <v>1450</v>
      </c>
    </row>
    <row r="4151" spans="1:8" ht="15.6" thickTop="1" thickBot="1" x14ac:dyDescent="0.35">
      <c r="A4151" s="1">
        <v>41990</v>
      </c>
      <c r="B4151" s="13" t="s">
        <v>95</v>
      </c>
      <c r="C4151" t="s">
        <v>24</v>
      </c>
      <c r="D4151">
        <v>2</v>
      </c>
      <c r="E4151" t="str">
        <f>VLOOKUP(Ventas[[#This Row],[Representante]],Vendedores[],2,FALSE)</f>
        <v>Chepén</v>
      </c>
      <c r="F4151" t="str">
        <f>VLOOKUP(Ventas[[#This Row],[CódigoProducto]],Productos[[CódigoProducto]:[Costo de venta]],2,FALSE)</f>
        <v>Samsung Galaxy S5</v>
      </c>
      <c r="G4151">
        <f>VLOOKUP(Ventas[[#This Row],[CódigoProducto]],Productos[[CódigoProducto]:[Costo de venta]],3,FALSE)</f>
        <v>2167.1999999999998</v>
      </c>
      <c r="H4151">
        <f>VLOOKUP(Ventas[[#This Row],[CódigoProducto]],Productos[[CódigoProducto]:[Costo de venta]],4,FALSE)</f>
        <v>1720</v>
      </c>
    </row>
    <row r="4152" spans="1:8" ht="15.6" thickTop="1" thickBot="1" x14ac:dyDescent="0.35">
      <c r="A4152" s="1">
        <v>41990</v>
      </c>
      <c r="B4152" s="13" t="s">
        <v>96</v>
      </c>
      <c r="C4152" t="s">
        <v>23</v>
      </c>
      <c r="D4152">
        <v>3</v>
      </c>
      <c r="E4152" t="str">
        <f>VLOOKUP(Ventas[[#This Row],[Representante]],Vendedores[],2,FALSE)</f>
        <v>Juliaca</v>
      </c>
      <c r="F4152" t="str">
        <f>VLOOKUP(Ventas[[#This Row],[CódigoProducto]],Productos[[CódigoProducto]:[Costo de venta]],2,FALSE)</f>
        <v>Samsung Galaxy J7</v>
      </c>
      <c r="G4152">
        <f>VLOOKUP(Ventas[[#This Row],[CódigoProducto]],Productos[[CódigoProducto]:[Costo de venta]],3,FALSE)</f>
        <v>2016.5</v>
      </c>
      <c r="H4152">
        <f>VLOOKUP(Ventas[[#This Row],[CódigoProducto]],Productos[[CódigoProducto]:[Costo de venta]],4,FALSE)</f>
        <v>1850</v>
      </c>
    </row>
    <row r="4153" spans="1:8" ht="15.6" thickTop="1" thickBot="1" x14ac:dyDescent="0.35">
      <c r="A4153" s="1">
        <v>41990</v>
      </c>
      <c r="B4153" s="13" t="s">
        <v>97</v>
      </c>
      <c r="C4153" t="s">
        <v>17</v>
      </c>
      <c r="D4153">
        <v>2</v>
      </c>
      <c r="E4153" t="str">
        <f>VLOOKUP(Ventas[[#This Row],[Representante]],Vendedores[],2,FALSE)</f>
        <v>Pucallpa</v>
      </c>
      <c r="F4153" t="str">
        <f>VLOOKUP(Ventas[[#This Row],[CódigoProducto]],Productos[[CódigoProducto]:[Costo de venta]],2,FALSE)</f>
        <v>BLU Advance 5.0</v>
      </c>
      <c r="G4153">
        <f>VLOOKUP(Ventas[[#This Row],[CódigoProducto]],Productos[[CódigoProducto]:[Costo de venta]],3,FALSE)</f>
        <v>1620</v>
      </c>
      <c r="H4153">
        <f>VLOOKUP(Ventas[[#This Row],[CódigoProducto]],Productos[[CódigoProducto]:[Costo de venta]],4,FALSE)</f>
        <v>1350</v>
      </c>
    </row>
    <row r="4154" spans="1:8" ht="15.6" thickTop="1" thickBot="1" x14ac:dyDescent="0.35">
      <c r="A4154" s="1">
        <v>41990</v>
      </c>
      <c r="B4154" s="13" t="s">
        <v>98</v>
      </c>
      <c r="C4154" t="s">
        <v>24</v>
      </c>
      <c r="D4154">
        <v>3</v>
      </c>
      <c r="E4154" t="str">
        <f>VLOOKUP(Ventas[[#This Row],[Representante]],Vendedores[],2,FALSE)</f>
        <v>Lima</v>
      </c>
      <c r="F4154" t="str">
        <f>VLOOKUP(Ventas[[#This Row],[CódigoProducto]],Productos[[CódigoProducto]:[Costo de venta]],2,FALSE)</f>
        <v>Samsung Galaxy S5</v>
      </c>
      <c r="G4154">
        <f>VLOOKUP(Ventas[[#This Row],[CódigoProducto]],Productos[[CódigoProducto]:[Costo de venta]],3,FALSE)</f>
        <v>2167.1999999999998</v>
      </c>
      <c r="H4154">
        <f>VLOOKUP(Ventas[[#This Row],[CódigoProducto]],Productos[[CódigoProducto]:[Costo de venta]],4,FALSE)</f>
        <v>1720</v>
      </c>
    </row>
    <row r="4155" spans="1:8" ht="15.6" thickTop="1" thickBot="1" x14ac:dyDescent="0.35">
      <c r="A4155" s="1">
        <v>41990</v>
      </c>
      <c r="B4155" s="13" t="s">
        <v>99</v>
      </c>
      <c r="C4155" t="s">
        <v>20</v>
      </c>
      <c r="D4155">
        <v>4</v>
      </c>
      <c r="E4155" t="str">
        <f>VLOOKUP(Ventas[[#This Row],[Representante]],Vendedores[],2,FALSE)</f>
        <v>Chiclayo</v>
      </c>
      <c r="F4155" t="str">
        <f>VLOOKUP(Ventas[[#This Row],[CódigoProducto]],Productos[[CódigoProducto]:[Costo de venta]],2,FALSE)</f>
        <v>ALCATEL OneTouch</v>
      </c>
      <c r="G4155">
        <f>VLOOKUP(Ventas[[#This Row],[CódigoProducto]],Productos[[CódigoProducto]:[Costo de venta]],3,FALSE)</f>
        <v>1020</v>
      </c>
      <c r="H4155">
        <f>VLOOKUP(Ventas[[#This Row],[CódigoProducto]],Productos[[CódigoProducto]:[Costo de venta]],4,FALSE)</f>
        <v>850</v>
      </c>
    </row>
    <row r="4156" spans="1:8" ht="15.6" thickTop="1" thickBot="1" x14ac:dyDescent="0.35">
      <c r="A4156" s="1">
        <v>41990</v>
      </c>
      <c r="B4156" s="13" t="s">
        <v>100</v>
      </c>
      <c r="C4156" t="s">
        <v>16</v>
      </c>
      <c r="D4156">
        <v>3</v>
      </c>
      <c r="E4156" t="str">
        <f>VLOOKUP(Ventas[[#This Row],[Representante]],Vendedores[],2,FALSE)</f>
        <v>Cerro de Pasco</v>
      </c>
      <c r="F4156" t="str">
        <f>VLOOKUP(Ventas[[#This Row],[CódigoProducto]],Productos[[CódigoProducto]:[Costo de venta]],2,FALSE)</f>
        <v>Huawei Nexus 6P</v>
      </c>
      <c r="G4156">
        <f>VLOOKUP(Ventas[[#This Row],[CódigoProducto]],Productos[[CódigoProducto]:[Costo de venta]],3,FALSE)</f>
        <v>1624</v>
      </c>
      <c r="H4156">
        <f>VLOOKUP(Ventas[[#This Row],[CódigoProducto]],Productos[[CódigoProducto]:[Costo de venta]],4,FALSE)</f>
        <v>1450</v>
      </c>
    </row>
    <row r="4157" spans="1:8" ht="15.6" thickTop="1" thickBot="1" x14ac:dyDescent="0.35">
      <c r="A4157" s="1">
        <v>41990</v>
      </c>
      <c r="B4157" s="13" t="s">
        <v>101</v>
      </c>
      <c r="C4157" t="s">
        <v>18</v>
      </c>
      <c r="D4157">
        <v>2</v>
      </c>
      <c r="E4157" t="str">
        <f>VLOOKUP(Ventas[[#This Row],[Representante]],Vendedores[],2,FALSE)</f>
        <v>Cañete</v>
      </c>
      <c r="F4157" t="str">
        <f>VLOOKUP(Ventas[[#This Row],[CódigoProducto]],Productos[[CódigoProducto]:[Costo de venta]],2,FALSE)</f>
        <v>Apple iPhone 6</v>
      </c>
      <c r="G4157">
        <f>VLOOKUP(Ventas[[#This Row],[CódigoProducto]],Productos[[CódigoProducto]:[Costo de venta]],3,FALSE)</f>
        <v>1312.5</v>
      </c>
      <c r="H4157">
        <f>VLOOKUP(Ventas[[#This Row],[CódigoProducto]],Productos[[CódigoProducto]:[Costo de venta]],4,FALSE)</f>
        <v>1250</v>
      </c>
    </row>
    <row r="4158" spans="1:8" ht="15.6" thickTop="1" thickBot="1" x14ac:dyDescent="0.35">
      <c r="A4158" s="1">
        <v>41990</v>
      </c>
      <c r="B4158" s="13" t="s">
        <v>102</v>
      </c>
      <c r="C4158" t="s">
        <v>17</v>
      </c>
      <c r="D4158">
        <v>2</v>
      </c>
      <c r="E4158" t="str">
        <f>VLOOKUP(Ventas[[#This Row],[Representante]],Vendedores[],2,FALSE)</f>
        <v>Moyobamba</v>
      </c>
      <c r="F4158" t="str">
        <f>VLOOKUP(Ventas[[#This Row],[CódigoProducto]],Productos[[CódigoProducto]:[Costo de venta]],2,FALSE)</f>
        <v>BLU Advance 5.0</v>
      </c>
      <c r="G4158">
        <f>VLOOKUP(Ventas[[#This Row],[CódigoProducto]],Productos[[CódigoProducto]:[Costo de venta]],3,FALSE)</f>
        <v>1620</v>
      </c>
      <c r="H4158">
        <f>VLOOKUP(Ventas[[#This Row],[CódigoProducto]],Productos[[CódigoProducto]:[Costo de venta]],4,FALSE)</f>
        <v>1350</v>
      </c>
    </row>
    <row r="4159" spans="1:8" ht="15.6" thickTop="1" thickBot="1" x14ac:dyDescent="0.35">
      <c r="A4159" s="1">
        <v>41991</v>
      </c>
      <c r="B4159" s="13" t="s">
        <v>53</v>
      </c>
      <c r="C4159" t="s">
        <v>18</v>
      </c>
      <c r="D4159">
        <v>2</v>
      </c>
      <c r="E4159" t="str">
        <f>VLOOKUP(Ventas[[#This Row],[Representante]],Vendedores[],2,FALSE)</f>
        <v>Arequipa</v>
      </c>
      <c r="F4159" t="str">
        <f>VLOOKUP(Ventas[[#This Row],[CódigoProducto]],Productos[[CódigoProducto]:[Costo de venta]],2,FALSE)</f>
        <v>Apple iPhone 6</v>
      </c>
      <c r="G4159">
        <f>VLOOKUP(Ventas[[#This Row],[CódigoProducto]],Productos[[CódigoProducto]:[Costo de venta]],3,FALSE)</f>
        <v>1312.5</v>
      </c>
      <c r="H4159">
        <f>VLOOKUP(Ventas[[#This Row],[CódigoProducto]],Productos[[CódigoProducto]:[Costo de venta]],4,FALSE)</f>
        <v>1250</v>
      </c>
    </row>
    <row r="4160" spans="1:8" ht="15.6" thickTop="1" thickBot="1" x14ac:dyDescent="0.35">
      <c r="A4160" s="1">
        <v>41991</v>
      </c>
      <c r="B4160" s="13" t="s">
        <v>50</v>
      </c>
      <c r="C4160" t="s">
        <v>13</v>
      </c>
      <c r="D4160">
        <v>3</v>
      </c>
      <c r="E4160" t="str">
        <f>VLOOKUP(Ventas[[#This Row],[Representante]],Vendedores[],2,FALSE)</f>
        <v>Cajamarca</v>
      </c>
      <c r="F4160" t="str">
        <f>VLOOKUP(Ventas[[#This Row],[CódigoProducto]],Productos[[CódigoProducto]:[Costo de venta]],2,FALSE)</f>
        <v>Xiaomi Redmi Note 9</v>
      </c>
      <c r="G4160">
        <f>VLOOKUP(Ventas[[#This Row],[CódigoProducto]],Productos[[CódigoProducto]:[Costo de venta]],3,FALSE)</f>
        <v>1683</v>
      </c>
      <c r="H4160">
        <f>VLOOKUP(Ventas[[#This Row],[CódigoProducto]],Productos[[CódigoProducto]:[Costo de venta]],4,FALSE)</f>
        <v>1530</v>
      </c>
    </row>
    <row r="4161" spans="1:8" ht="15.6" thickTop="1" thickBot="1" x14ac:dyDescent="0.35">
      <c r="A4161" s="1">
        <v>41991</v>
      </c>
      <c r="B4161" s="13" t="s">
        <v>34</v>
      </c>
      <c r="C4161" t="s">
        <v>24</v>
      </c>
      <c r="D4161">
        <v>1</v>
      </c>
      <c r="E4161" t="str">
        <f>VLOOKUP(Ventas[[#This Row],[Representante]],Vendedores[],2,FALSE)</f>
        <v>Ica</v>
      </c>
      <c r="F4161" t="str">
        <f>VLOOKUP(Ventas[[#This Row],[CódigoProducto]],Productos[[CódigoProducto]:[Costo de venta]],2,FALSE)</f>
        <v>Samsung Galaxy S5</v>
      </c>
      <c r="G4161">
        <f>VLOOKUP(Ventas[[#This Row],[CódigoProducto]],Productos[[CódigoProducto]:[Costo de venta]],3,FALSE)</f>
        <v>2167.1999999999998</v>
      </c>
      <c r="H4161">
        <f>VLOOKUP(Ventas[[#This Row],[CódigoProducto]],Productos[[CódigoProducto]:[Costo de venta]],4,FALSE)</f>
        <v>1720</v>
      </c>
    </row>
    <row r="4162" spans="1:8" ht="15.6" thickTop="1" thickBot="1" x14ac:dyDescent="0.35">
      <c r="A4162" s="1">
        <v>41991</v>
      </c>
      <c r="B4162" s="13" t="s">
        <v>32</v>
      </c>
      <c r="C4162" t="s">
        <v>22</v>
      </c>
      <c r="D4162">
        <v>17</v>
      </c>
      <c r="E4162" t="str">
        <f>VLOOKUP(Ventas[[#This Row],[Representante]],Vendedores[],2,FALSE)</f>
        <v>Trujillo</v>
      </c>
      <c r="F4162" t="str">
        <f>VLOOKUP(Ventas[[#This Row],[CódigoProducto]],Productos[[CódigoProducto]:[Costo de venta]],2,FALSE)</f>
        <v>Samsung Galaxy S69</v>
      </c>
      <c r="G4162">
        <f>VLOOKUP(Ventas[[#This Row],[CódigoProducto]],Productos[[CódigoProducto]:[Costo de venta]],3,FALSE)</f>
        <v>998.4</v>
      </c>
      <c r="H4162">
        <f>VLOOKUP(Ventas[[#This Row],[CódigoProducto]],Productos[[CódigoProducto]:[Costo de venta]],4,FALSE)</f>
        <v>960</v>
      </c>
    </row>
    <row r="4163" spans="1:8" ht="15.6" thickTop="1" thickBot="1" x14ac:dyDescent="0.35">
      <c r="A4163" s="1">
        <v>41991</v>
      </c>
      <c r="B4163" s="13" t="s">
        <v>59</v>
      </c>
      <c r="C4163" t="s">
        <v>18</v>
      </c>
      <c r="D4163">
        <v>4</v>
      </c>
      <c r="E4163" t="str">
        <f>VLOOKUP(Ventas[[#This Row],[Representante]],Vendedores[],2,FALSE)</f>
        <v>Huaral</v>
      </c>
      <c r="F4163" t="str">
        <f>VLOOKUP(Ventas[[#This Row],[CódigoProducto]],Productos[[CódigoProducto]:[Costo de venta]],2,FALSE)</f>
        <v>Apple iPhone 6</v>
      </c>
      <c r="G4163">
        <f>VLOOKUP(Ventas[[#This Row],[CódigoProducto]],Productos[[CódigoProducto]:[Costo de venta]],3,FALSE)</f>
        <v>1312.5</v>
      </c>
      <c r="H4163">
        <f>VLOOKUP(Ventas[[#This Row],[CódigoProducto]],Productos[[CódigoProducto]:[Costo de venta]],4,FALSE)</f>
        <v>1250</v>
      </c>
    </row>
    <row r="4164" spans="1:8" ht="15.6" thickTop="1" thickBot="1" x14ac:dyDescent="0.35">
      <c r="A4164" s="1">
        <v>41991</v>
      </c>
      <c r="B4164" s="13" t="s">
        <v>37</v>
      </c>
      <c r="C4164" t="s">
        <v>21</v>
      </c>
      <c r="D4164">
        <v>3</v>
      </c>
      <c r="E4164" t="str">
        <f>VLOOKUP(Ventas[[#This Row],[Representante]],Vendedores[],2,FALSE)</f>
        <v>Chiclayo</v>
      </c>
      <c r="F4164" t="str">
        <f>VLOOKUP(Ventas[[#This Row],[CódigoProducto]],Productos[[CódigoProducto]:[Costo de venta]],2,FALSE)</f>
        <v>BLU Studio X8</v>
      </c>
      <c r="G4164">
        <f>VLOOKUP(Ventas[[#This Row],[CódigoProducto]],Productos[[CódigoProducto]:[Costo de venta]],3,FALSE)</f>
        <v>1012</v>
      </c>
      <c r="H4164">
        <f>VLOOKUP(Ventas[[#This Row],[CódigoProducto]],Productos[[CódigoProducto]:[Costo de venta]],4,FALSE)</f>
        <v>920</v>
      </c>
    </row>
    <row r="4165" spans="1:8" ht="15.6" thickTop="1" thickBot="1" x14ac:dyDescent="0.35">
      <c r="A4165" s="1">
        <v>41991</v>
      </c>
      <c r="B4165" s="13" t="s">
        <v>38</v>
      </c>
      <c r="C4165" t="s">
        <v>14</v>
      </c>
      <c r="D4165">
        <v>1</v>
      </c>
      <c r="E4165" t="str">
        <f>VLOOKUP(Ventas[[#This Row],[Representante]],Vendedores[],2,FALSE)</f>
        <v>Catacaos</v>
      </c>
      <c r="F4165" t="str">
        <f>VLOOKUP(Ventas[[#This Row],[CódigoProducto]],Productos[[CódigoProducto]:[Costo de venta]],2,FALSE)</f>
        <v>Samsung Galaxy A20</v>
      </c>
      <c r="G4165">
        <f>VLOOKUP(Ventas[[#This Row],[CódigoProducto]],Productos[[CódigoProducto]:[Costo de venta]],3,FALSE)</f>
        <v>1725</v>
      </c>
      <c r="H4165">
        <f>VLOOKUP(Ventas[[#This Row],[CódigoProducto]],Productos[[CódigoProducto]:[Costo de venta]],4,FALSE)</f>
        <v>1500</v>
      </c>
    </row>
    <row r="4166" spans="1:8" ht="15.6" thickTop="1" thickBot="1" x14ac:dyDescent="0.35">
      <c r="A4166" s="1">
        <v>41991</v>
      </c>
      <c r="B4166" s="13" t="s">
        <v>43</v>
      </c>
      <c r="C4166" t="s">
        <v>22</v>
      </c>
      <c r="D4166">
        <v>2</v>
      </c>
      <c r="E4166" t="str">
        <f>VLOOKUP(Ventas[[#This Row],[Representante]],Vendedores[],2,FALSE)</f>
        <v>Huancayo</v>
      </c>
      <c r="F4166" t="str">
        <f>VLOOKUP(Ventas[[#This Row],[CódigoProducto]],Productos[[CódigoProducto]:[Costo de venta]],2,FALSE)</f>
        <v>Samsung Galaxy S69</v>
      </c>
      <c r="G4166">
        <f>VLOOKUP(Ventas[[#This Row],[CódigoProducto]],Productos[[CódigoProducto]:[Costo de venta]],3,FALSE)</f>
        <v>998.4</v>
      </c>
      <c r="H4166">
        <f>VLOOKUP(Ventas[[#This Row],[CódigoProducto]],Productos[[CódigoProducto]:[Costo de venta]],4,FALSE)</f>
        <v>960</v>
      </c>
    </row>
    <row r="4167" spans="1:8" ht="15.6" thickTop="1" thickBot="1" x14ac:dyDescent="0.35">
      <c r="A4167" s="1">
        <v>41991</v>
      </c>
      <c r="B4167" s="13" t="s">
        <v>49</v>
      </c>
      <c r="C4167" t="s">
        <v>24</v>
      </c>
      <c r="D4167">
        <v>2</v>
      </c>
      <c r="E4167" t="str">
        <f>VLOOKUP(Ventas[[#This Row],[Representante]],Vendedores[],2,FALSE)</f>
        <v>Piura</v>
      </c>
      <c r="F4167" t="str">
        <f>VLOOKUP(Ventas[[#This Row],[CódigoProducto]],Productos[[CódigoProducto]:[Costo de venta]],2,FALSE)</f>
        <v>Samsung Galaxy S5</v>
      </c>
      <c r="G4167">
        <f>VLOOKUP(Ventas[[#This Row],[CódigoProducto]],Productos[[CódigoProducto]:[Costo de venta]],3,FALSE)</f>
        <v>2167.1999999999998</v>
      </c>
      <c r="H4167">
        <f>VLOOKUP(Ventas[[#This Row],[CódigoProducto]],Productos[[CódigoProducto]:[Costo de venta]],4,FALSE)</f>
        <v>1720</v>
      </c>
    </row>
    <row r="4168" spans="1:8" ht="15.6" thickTop="1" thickBot="1" x14ac:dyDescent="0.35">
      <c r="A4168" s="1">
        <v>41991</v>
      </c>
      <c r="B4168" s="13" t="s">
        <v>40</v>
      </c>
      <c r="C4168" t="s">
        <v>14</v>
      </c>
      <c r="D4168">
        <v>1</v>
      </c>
      <c r="E4168" t="str">
        <f>VLOOKUP(Ventas[[#This Row],[Representante]],Vendedores[],2,FALSE)</f>
        <v>Iquitos</v>
      </c>
      <c r="F4168" t="str">
        <f>VLOOKUP(Ventas[[#This Row],[CódigoProducto]],Productos[[CódigoProducto]:[Costo de venta]],2,FALSE)</f>
        <v>Samsung Galaxy A20</v>
      </c>
      <c r="G4168">
        <f>VLOOKUP(Ventas[[#This Row],[CódigoProducto]],Productos[[CódigoProducto]:[Costo de venta]],3,FALSE)</f>
        <v>1725</v>
      </c>
      <c r="H4168">
        <f>VLOOKUP(Ventas[[#This Row],[CódigoProducto]],Productos[[CódigoProducto]:[Costo de venta]],4,FALSE)</f>
        <v>1500</v>
      </c>
    </row>
    <row r="4169" spans="1:8" ht="15.6" thickTop="1" thickBot="1" x14ac:dyDescent="0.35">
      <c r="A4169" s="1">
        <v>41991</v>
      </c>
      <c r="B4169" s="13" t="s">
        <v>39</v>
      </c>
      <c r="C4169" t="s">
        <v>16</v>
      </c>
      <c r="D4169">
        <v>1</v>
      </c>
      <c r="E4169" t="str">
        <f>VLOOKUP(Ventas[[#This Row],[Representante]],Vendedores[],2,FALSE)</f>
        <v>Tacna</v>
      </c>
      <c r="F4169" t="str">
        <f>VLOOKUP(Ventas[[#This Row],[CódigoProducto]],Productos[[CódigoProducto]:[Costo de venta]],2,FALSE)</f>
        <v>Huawei Nexus 6P</v>
      </c>
      <c r="G4169">
        <f>VLOOKUP(Ventas[[#This Row],[CódigoProducto]],Productos[[CódigoProducto]:[Costo de venta]],3,FALSE)</f>
        <v>1624</v>
      </c>
      <c r="H4169">
        <f>VLOOKUP(Ventas[[#This Row],[CódigoProducto]],Productos[[CódigoProducto]:[Costo de venta]],4,FALSE)</f>
        <v>1450</v>
      </c>
    </row>
    <row r="4170" spans="1:8" ht="15.6" thickTop="1" thickBot="1" x14ac:dyDescent="0.35">
      <c r="A4170" s="1">
        <v>41991</v>
      </c>
      <c r="B4170" s="13" t="s">
        <v>48</v>
      </c>
      <c r="C4170" t="s">
        <v>14</v>
      </c>
      <c r="D4170">
        <v>2</v>
      </c>
      <c r="E4170" t="str">
        <f>VLOOKUP(Ventas[[#This Row],[Representante]],Vendedores[],2,FALSE)</f>
        <v>Cusco</v>
      </c>
      <c r="F4170" t="str">
        <f>VLOOKUP(Ventas[[#This Row],[CódigoProducto]],Productos[[CódigoProducto]:[Costo de venta]],2,FALSE)</f>
        <v>Samsung Galaxy A20</v>
      </c>
      <c r="G4170">
        <f>VLOOKUP(Ventas[[#This Row],[CódigoProducto]],Productos[[CódigoProducto]:[Costo de venta]],3,FALSE)</f>
        <v>1725</v>
      </c>
      <c r="H4170">
        <f>VLOOKUP(Ventas[[#This Row],[CódigoProducto]],Productos[[CódigoProducto]:[Costo de venta]],4,FALSE)</f>
        <v>1500</v>
      </c>
    </row>
    <row r="4171" spans="1:8" ht="15.6" thickTop="1" thickBot="1" x14ac:dyDescent="0.35">
      <c r="A4171" s="1">
        <v>41991</v>
      </c>
      <c r="B4171" s="13" t="s">
        <v>47</v>
      </c>
      <c r="C4171" t="s">
        <v>21</v>
      </c>
      <c r="D4171">
        <v>7</v>
      </c>
      <c r="E4171" t="str">
        <f>VLOOKUP(Ventas[[#This Row],[Representante]],Vendedores[],2,FALSE)</f>
        <v>Chimbote</v>
      </c>
      <c r="F4171" t="str">
        <f>VLOOKUP(Ventas[[#This Row],[CódigoProducto]],Productos[[CódigoProducto]:[Costo de venta]],2,FALSE)</f>
        <v>BLU Studio X8</v>
      </c>
      <c r="G4171">
        <f>VLOOKUP(Ventas[[#This Row],[CódigoProducto]],Productos[[CódigoProducto]:[Costo de venta]],3,FALSE)</f>
        <v>1012</v>
      </c>
      <c r="H4171">
        <f>VLOOKUP(Ventas[[#This Row],[CódigoProducto]],Productos[[CódigoProducto]:[Costo de venta]],4,FALSE)</f>
        <v>920</v>
      </c>
    </row>
    <row r="4172" spans="1:8" ht="15.6" thickTop="1" thickBot="1" x14ac:dyDescent="0.35">
      <c r="A4172" s="1">
        <v>41991</v>
      </c>
      <c r="B4172" s="13" t="s">
        <v>56</v>
      </c>
      <c r="C4172" t="s">
        <v>18</v>
      </c>
      <c r="D4172">
        <v>2</v>
      </c>
      <c r="E4172" t="str">
        <f>VLOOKUP(Ventas[[#This Row],[Representante]],Vendedores[],2,FALSE)</f>
        <v>Juliaca</v>
      </c>
      <c r="F4172" t="str">
        <f>VLOOKUP(Ventas[[#This Row],[CódigoProducto]],Productos[[CódigoProducto]:[Costo de venta]],2,FALSE)</f>
        <v>Apple iPhone 6</v>
      </c>
      <c r="G4172">
        <f>VLOOKUP(Ventas[[#This Row],[CódigoProducto]],Productos[[CódigoProducto]:[Costo de venta]],3,FALSE)</f>
        <v>1312.5</v>
      </c>
      <c r="H4172">
        <f>VLOOKUP(Ventas[[#This Row],[CódigoProducto]],Productos[[CódigoProducto]:[Costo de venta]],4,FALSE)</f>
        <v>1250</v>
      </c>
    </row>
    <row r="4173" spans="1:8" ht="15.6" thickTop="1" thickBot="1" x14ac:dyDescent="0.35">
      <c r="A4173" s="1">
        <v>41991</v>
      </c>
      <c r="B4173" s="13" t="s">
        <v>52</v>
      </c>
      <c r="C4173" t="s">
        <v>17</v>
      </c>
      <c r="D4173">
        <v>2</v>
      </c>
      <c r="E4173" t="str">
        <f>VLOOKUP(Ventas[[#This Row],[Representante]],Vendedores[],2,FALSE)</f>
        <v>Ayacucho</v>
      </c>
      <c r="F4173" t="str">
        <f>VLOOKUP(Ventas[[#This Row],[CódigoProducto]],Productos[[CódigoProducto]:[Costo de venta]],2,FALSE)</f>
        <v>BLU Advance 5.0</v>
      </c>
      <c r="G4173">
        <f>VLOOKUP(Ventas[[#This Row],[CódigoProducto]],Productos[[CódigoProducto]:[Costo de venta]],3,FALSE)</f>
        <v>1620</v>
      </c>
      <c r="H4173">
        <f>VLOOKUP(Ventas[[#This Row],[CódigoProducto]],Productos[[CódigoProducto]:[Costo de venta]],4,FALSE)</f>
        <v>1350</v>
      </c>
    </row>
    <row r="4174" spans="1:8" ht="15.6" thickTop="1" thickBot="1" x14ac:dyDescent="0.35">
      <c r="A4174" s="1">
        <v>41991</v>
      </c>
      <c r="B4174" s="13" t="s">
        <v>55</v>
      </c>
      <c r="C4174" t="s">
        <v>14</v>
      </c>
      <c r="D4174">
        <v>2</v>
      </c>
      <c r="E4174" t="str">
        <f>VLOOKUP(Ventas[[#This Row],[Representante]],Vendedores[],2,FALSE)</f>
        <v>Pucallpa</v>
      </c>
      <c r="F4174" t="str">
        <f>VLOOKUP(Ventas[[#This Row],[CódigoProducto]],Productos[[CódigoProducto]:[Costo de venta]],2,FALSE)</f>
        <v>Samsung Galaxy A20</v>
      </c>
      <c r="G4174">
        <f>VLOOKUP(Ventas[[#This Row],[CódigoProducto]],Productos[[CódigoProducto]:[Costo de venta]],3,FALSE)</f>
        <v>1725</v>
      </c>
      <c r="H4174">
        <f>VLOOKUP(Ventas[[#This Row],[CódigoProducto]],Productos[[CódigoProducto]:[Costo de venta]],4,FALSE)</f>
        <v>1500</v>
      </c>
    </row>
    <row r="4175" spans="1:8" ht="15.6" thickTop="1" thickBot="1" x14ac:dyDescent="0.35">
      <c r="A4175" s="1">
        <v>41991</v>
      </c>
      <c r="B4175" s="13" t="s">
        <v>57</v>
      </c>
      <c r="C4175" t="s">
        <v>19</v>
      </c>
      <c r="D4175">
        <v>3</v>
      </c>
      <c r="E4175" t="str">
        <f>VLOOKUP(Ventas[[#This Row],[Representante]],Vendedores[],2,FALSE)</f>
        <v>Tumbes</v>
      </c>
      <c r="F4175" t="str">
        <f>VLOOKUP(Ventas[[#This Row],[CódigoProducto]],Productos[[CódigoProducto]:[Costo de venta]],2,FALSE)</f>
        <v>ASUS ZenFone 3</v>
      </c>
      <c r="G4175">
        <f>VLOOKUP(Ventas[[#This Row],[CódigoProducto]],Productos[[CódigoProducto]:[Costo de venta]],3,FALSE)</f>
        <v>2013</v>
      </c>
      <c r="H4175">
        <f>VLOOKUP(Ventas[[#This Row],[CódigoProducto]],Productos[[CódigoProducto]:[Costo de venta]],4,FALSE)</f>
        <v>1650</v>
      </c>
    </row>
    <row r="4176" spans="1:8" ht="15.6" thickTop="1" thickBot="1" x14ac:dyDescent="0.35">
      <c r="A4176" s="1">
        <v>41991</v>
      </c>
      <c r="B4176" s="13" t="s">
        <v>45</v>
      </c>
      <c r="C4176" t="s">
        <v>21</v>
      </c>
      <c r="D4176">
        <v>1</v>
      </c>
      <c r="E4176" t="str">
        <f>VLOOKUP(Ventas[[#This Row],[Representante]],Vendedores[],2,FALSE)</f>
        <v>Ilo</v>
      </c>
      <c r="F4176" t="str">
        <f>VLOOKUP(Ventas[[#This Row],[CódigoProducto]],Productos[[CódigoProducto]:[Costo de venta]],2,FALSE)</f>
        <v>BLU Studio X8</v>
      </c>
      <c r="G4176">
        <f>VLOOKUP(Ventas[[#This Row],[CódigoProducto]],Productos[[CódigoProducto]:[Costo de venta]],3,FALSE)</f>
        <v>1012</v>
      </c>
      <c r="H4176">
        <f>VLOOKUP(Ventas[[#This Row],[CódigoProducto]],Productos[[CódigoProducto]:[Costo de venta]],4,FALSE)</f>
        <v>920</v>
      </c>
    </row>
    <row r="4177" spans="1:8" ht="15.6" thickTop="1" thickBot="1" x14ac:dyDescent="0.35">
      <c r="A4177" s="1">
        <v>41991</v>
      </c>
      <c r="B4177" s="13" t="s">
        <v>51</v>
      </c>
      <c r="C4177" t="s">
        <v>16</v>
      </c>
      <c r="D4177">
        <v>4</v>
      </c>
      <c r="E4177" t="str">
        <f>VLOOKUP(Ventas[[#This Row],[Representante]],Vendedores[],2,FALSE)</f>
        <v>Huaraz</v>
      </c>
      <c r="F4177" t="str">
        <f>VLOOKUP(Ventas[[#This Row],[CódigoProducto]],Productos[[CódigoProducto]:[Costo de venta]],2,FALSE)</f>
        <v>Huawei Nexus 6P</v>
      </c>
      <c r="G4177">
        <f>VLOOKUP(Ventas[[#This Row],[CódigoProducto]],Productos[[CódigoProducto]:[Costo de venta]],3,FALSE)</f>
        <v>1624</v>
      </c>
      <c r="H4177">
        <f>VLOOKUP(Ventas[[#This Row],[CódigoProducto]],Productos[[CódigoProducto]:[Costo de venta]],4,FALSE)</f>
        <v>1450</v>
      </c>
    </row>
    <row r="4178" spans="1:8" ht="15.6" thickTop="1" thickBot="1" x14ac:dyDescent="0.35">
      <c r="A4178" s="1">
        <v>41991</v>
      </c>
      <c r="B4178" s="13" t="s">
        <v>58</v>
      </c>
      <c r="C4178" t="s">
        <v>24</v>
      </c>
      <c r="D4178">
        <v>3</v>
      </c>
      <c r="E4178" t="str">
        <f>VLOOKUP(Ventas[[#This Row],[Representante]],Vendedores[],2,FALSE)</f>
        <v>Chincha</v>
      </c>
      <c r="F4178" t="str">
        <f>VLOOKUP(Ventas[[#This Row],[CódigoProducto]],Productos[[CódigoProducto]:[Costo de venta]],2,FALSE)</f>
        <v>Samsung Galaxy S5</v>
      </c>
      <c r="G4178">
        <f>VLOOKUP(Ventas[[#This Row],[CódigoProducto]],Productos[[CódigoProducto]:[Costo de venta]],3,FALSE)</f>
        <v>2167.1999999999998</v>
      </c>
      <c r="H4178">
        <f>VLOOKUP(Ventas[[#This Row],[CódigoProducto]],Productos[[CódigoProducto]:[Costo de venta]],4,FALSE)</f>
        <v>1720</v>
      </c>
    </row>
    <row r="4179" spans="1:8" ht="15.6" thickTop="1" thickBot="1" x14ac:dyDescent="0.35">
      <c r="A4179" s="1">
        <v>41991</v>
      </c>
      <c r="B4179" s="13" t="s">
        <v>60</v>
      </c>
      <c r="C4179" t="s">
        <v>15</v>
      </c>
      <c r="D4179">
        <v>3</v>
      </c>
      <c r="E4179" t="str">
        <f>VLOOKUP(Ventas[[#This Row],[Representante]],Vendedores[],2,FALSE)</f>
        <v>Pisco</v>
      </c>
      <c r="F4179" t="str">
        <f>VLOOKUP(Ventas[[#This Row],[CódigoProducto]],Productos[[CódigoProducto]:[Costo de venta]],2,FALSE)</f>
        <v>Moto G Plus</v>
      </c>
      <c r="G4179">
        <f>VLOOKUP(Ventas[[#This Row],[CódigoProducto]],Productos[[CódigoProducto]:[Costo de venta]],3,FALSE)</f>
        <v>2376</v>
      </c>
      <c r="H4179">
        <f>VLOOKUP(Ventas[[#This Row],[CódigoProducto]],Productos[[CódigoProducto]:[Costo de venta]],4,FALSE)</f>
        <v>2200</v>
      </c>
    </row>
    <row r="4180" spans="1:8" ht="15.6" thickTop="1" thickBot="1" x14ac:dyDescent="0.35">
      <c r="A4180" s="1">
        <v>41991</v>
      </c>
      <c r="B4180" s="13" t="s">
        <v>54</v>
      </c>
      <c r="C4180" t="s">
        <v>17</v>
      </c>
      <c r="D4180">
        <v>2</v>
      </c>
      <c r="E4180" t="str">
        <f>VLOOKUP(Ventas[[#This Row],[Representante]],Vendedores[],2,FALSE)</f>
        <v>Cañete</v>
      </c>
      <c r="F4180" t="str">
        <f>VLOOKUP(Ventas[[#This Row],[CódigoProducto]],Productos[[CódigoProducto]:[Costo de venta]],2,FALSE)</f>
        <v>BLU Advance 5.0</v>
      </c>
      <c r="G4180">
        <f>VLOOKUP(Ventas[[#This Row],[CódigoProducto]],Productos[[CódigoProducto]:[Costo de venta]],3,FALSE)</f>
        <v>1620</v>
      </c>
      <c r="H4180">
        <f>VLOOKUP(Ventas[[#This Row],[CódigoProducto]],Productos[[CódigoProducto]:[Costo de venta]],4,FALSE)</f>
        <v>1350</v>
      </c>
    </row>
    <row r="4181" spans="1:8" ht="15.6" thickTop="1" thickBot="1" x14ac:dyDescent="0.35">
      <c r="A4181" s="1">
        <v>41991</v>
      </c>
      <c r="B4181" s="13" t="s">
        <v>63</v>
      </c>
      <c r="C4181" t="s">
        <v>24</v>
      </c>
      <c r="D4181">
        <v>1</v>
      </c>
      <c r="E4181" t="str">
        <f>VLOOKUP(Ventas[[#This Row],[Representante]],Vendedores[],2,FALSE)</f>
        <v>Jaén</v>
      </c>
      <c r="F4181" t="str">
        <f>VLOOKUP(Ventas[[#This Row],[CódigoProducto]],Productos[[CódigoProducto]:[Costo de venta]],2,FALSE)</f>
        <v>Samsung Galaxy S5</v>
      </c>
      <c r="G4181">
        <f>VLOOKUP(Ventas[[#This Row],[CódigoProducto]],Productos[[CódigoProducto]:[Costo de venta]],3,FALSE)</f>
        <v>2167.1999999999998</v>
      </c>
      <c r="H4181">
        <f>VLOOKUP(Ventas[[#This Row],[CódigoProducto]],Productos[[CódigoProducto]:[Costo de venta]],4,FALSE)</f>
        <v>1720</v>
      </c>
    </row>
    <row r="4182" spans="1:8" ht="15.6" thickTop="1" thickBot="1" x14ac:dyDescent="0.35">
      <c r="A4182" s="1">
        <v>41991</v>
      </c>
      <c r="B4182" s="13" t="s">
        <v>64</v>
      </c>
      <c r="C4182" t="s">
        <v>15</v>
      </c>
      <c r="D4182">
        <v>3</v>
      </c>
      <c r="E4182" t="str">
        <f>VLOOKUP(Ventas[[#This Row],[Representante]],Vendedores[],2,FALSE)</f>
        <v>Moyobamba</v>
      </c>
      <c r="F4182" t="str">
        <f>VLOOKUP(Ventas[[#This Row],[CódigoProducto]],Productos[[CódigoProducto]:[Costo de venta]],2,FALSE)</f>
        <v>Moto G Plus</v>
      </c>
      <c r="G4182">
        <f>VLOOKUP(Ventas[[#This Row],[CódigoProducto]],Productos[[CódigoProducto]:[Costo de venta]],3,FALSE)</f>
        <v>2376</v>
      </c>
      <c r="H4182">
        <f>VLOOKUP(Ventas[[#This Row],[CódigoProducto]],Productos[[CódigoProducto]:[Costo de venta]],4,FALSE)</f>
        <v>2200</v>
      </c>
    </row>
    <row r="4183" spans="1:8" ht="15.6" thickTop="1" thickBot="1" x14ac:dyDescent="0.35">
      <c r="A4183" s="1">
        <v>41991</v>
      </c>
      <c r="B4183" s="13" t="s">
        <v>65</v>
      </c>
      <c r="C4183" t="s">
        <v>22</v>
      </c>
      <c r="D4183">
        <v>3</v>
      </c>
      <c r="E4183" t="str">
        <f>VLOOKUP(Ventas[[#This Row],[Representante]],Vendedores[],2,FALSE)</f>
        <v>Barranca</v>
      </c>
      <c r="F4183" t="str">
        <f>VLOOKUP(Ventas[[#This Row],[CódigoProducto]],Productos[[CódigoProducto]:[Costo de venta]],2,FALSE)</f>
        <v>Samsung Galaxy S69</v>
      </c>
      <c r="G4183">
        <f>VLOOKUP(Ventas[[#This Row],[CódigoProducto]],Productos[[CódigoProducto]:[Costo de venta]],3,FALSE)</f>
        <v>998.4</v>
      </c>
      <c r="H4183">
        <f>VLOOKUP(Ventas[[#This Row],[CódigoProducto]],Productos[[CódigoProducto]:[Costo de venta]],4,FALSE)</f>
        <v>960</v>
      </c>
    </row>
    <row r="4184" spans="1:8" ht="15.6" thickTop="1" thickBot="1" x14ac:dyDescent="0.35">
      <c r="A4184" s="1">
        <v>41991</v>
      </c>
      <c r="B4184" s="13" t="s">
        <v>66</v>
      </c>
      <c r="C4184" t="s">
        <v>15</v>
      </c>
      <c r="D4184">
        <v>2</v>
      </c>
      <c r="E4184" t="str">
        <f>VLOOKUP(Ventas[[#This Row],[Representante]],Vendedores[],2,FALSE)</f>
        <v>Huacho</v>
      </c>
      <c r="F4184" t="str">
        <f>VLOOKUP(Ventas[[#This Row],[CódigoProducto]],Productos[[CódigoProducto]:[Costo de venta]],2,FALSE)</f>
        <v>Moto G Plus</v>
      </c>
      <c r="G4184">
        <f>VLOOKUP(Ventas[[#This Row],[CódigoProducto]],Productos[[CódigoProducto]:[Costo de venta]],3,FALSE)</f>
        <v>2376</v>
      </c>
      <c r="H4184">
        <f>VLOOKUP(Ventas[[#This Row],[CódigoProducto]],Productos[[CódigoProducto]:[Costo de venta]],4,FALSE)</f>
        <v>2200</v>
      </c>
    </row>
    <row r="4185" spans="1:8" ht="15.6" thickTop="1" thickBot="1" x14ac:dyDescent="0.35">
      <c r="A4185" s="1">
        <v>41991</v>
      </c>
      <c r="B4185" s="13" t="s">
        <v>67</v>
      </c>
      <c r="C4185" t="s">
        <v>17</v>
      </c>
      <c r="D4185">
        <v>3</v>
      </c>
      <c r="E4185" t="str">
        <f>VLOOKUP(Ventas[[#This Row],[Representante]],Vendedores[],2,FALSE)</f>
        <v>Tingo María</v>
      </c>
      <c r="F4185" t="str">
        <f>VLOOKUP(Ventas[[#This Row],[CódigoProducto]],Productos[[CódigoProducto]:[Costo de venta]],2,FALSE)</f>
        <v>BLU Advance 5.0</v>
      </c>
      <c r="G4185">
        <f>VLOOKUP(Ventas[[#This Row],[CódigoProducto]],Productos[[CódigoProducto]:[Costo de venta]],3,FALSE)</f>
        <v>1620</v>
      </c>
      <c r="H4185">
        <f>VLOOKUP(Ventas[[#This Row],[CódigoProducto]],Productos[[CódigoProducto]:[Costo de venta]],4,FALSE)</f>
        <v>1350</v>
      </c>
    </row>
    <row r="4186" spans="1:8" ht="15.6" thickTop="1" thickBot="1" x14ac:dyDescent="0.35">
      <c r="A4186" s="1">
        <v>41991</v>
      </c>
      <c r="B4186" s="13" t="s">
        <v>68</v>
      </c>
      <c r="C4186" t="s">
        <v>23</v>
      </c>
      <c r="D4186">
        <v>2</v>
      </c>
      <c r="E4186" t="str">
        <f>VLOOKUP(Ventas[[#This Row],[Representante]],Vendedores[],2,FALSE)</f>
        <v>Paita</v>
      </c>
      <c r="F4186" t="str">
        <f>VLOOKUP(Ventas[[#This Row],[CódigoProducto]],Productos[[CódigoProducto]:[Costo de venta]],2,FALSE)</f>
        <v>Samsung Galaxy J7</v>
      </c>
      <c r="G4186">
        <f>VLOOKUP(Ventas[[#This Row],[CódigoProducto]],Productos[[CódigoProducto]:[Costo de venta]],3,FALSE)</f>
        <v>2016.5</v>
      </c>
      <c r="H4186">
        <f>VLOOKUP(Ventas[[#This Row],[CódigoProducto]],Productos[[CódigoProducto]:[Costo de venta]],4,FALSE)</f>
        <v>1850</v>
      </c>
    </row>
    <row r="4187" spans="1:8" ht="15.6" thickTop="1" thickBot="1" x14ac:dyDescent="0.35">
      <c r="A4187" s="1">
        <v>41991</v>
      </c>
      <c r="B4187" s="13" t="s">
        <v>62</v>
      </c>
      <c r="C4187" t="s">
        <v>24</v>
      </c>
      <c r="D4187">
        <v>3</v>
      </c>
      <c r="E4187" t="str">
        <f>VLOOKUP(Ventas[[#This Row],[Representante]],Vendedores[],2,FALSE)</f>
        <v>Sullana</v>
      </c>
      <c r="F4187" t="str">
        <f>VLOOKUP(Ventas[[#This Row],[CódigoProducto]],Productos[[CódigoProducto]:[Costo de venta]],2,FALSE)</f>
        <v>Samsung Galaxy S5</v>
      </c>
      <c r="G4187">
        <f>VLOOKUP(Ventas[[#This Row],[CódigoProducto]],Productos[[CódigoProducto]:[Costo de venta]],3,FALSE)</f>
        <v>2167.1999999999998</v>
      </c>
      <c r="H4187">
        <f>VLOOKUP(Ventas[[#This Row],[CódigoProducto]],Productos[[CódigoProducto]:[Costo de venta]],4,FALSE)</f>
        <v>1720</v>
      </c>
    </row>
    <row r="4188" spans="1:8" ht="15.6" thickTop="1" thickBot="1" x14ac:dyDescent="0.35">
      <c r="A4188" s="1">
        <v>41991</v>
      </c>
      <c r="B4188" s="13" t="s">
        <v>61</v>
      </c>
      <c r="C4188" t="s">
        <v>17</v>
      </c>
      <c r="D4188">
        <v>3</v>
      </c>
      <c r="E4188" t="str">
        <f>VLOOKUP(Ventas[[#This Row],[Representante]],Vendedores[],2,FALSE)</f>
        <v>Cerro de Pasco</v>
      </c>
      <c r="F4188" t="str">
        <f>VLOOKUP(Ventas[[#This Row],[CódigoProducto]],Productos[[CódigoProducto]:[Costo de venta]],2,FALSE)</f>
        <v>BLU Advance 5.0</v>
      </c>
      <c r="G4188">
        <f>VLOOKUP(Ventas[[#This Row],[CódigoProducto]],Productos[[CódigoProducto]:[Costo de venta]],3,FALSE)</f>
        <v>1620</v>
      </c>
      <c r="H4188">
        <f>VLOOKUP(Ventas[[#This Row],[CódigoProducto]],Productos[[CódigoProducto]:[Costo de venta]],4,FALSE)</f>
        <v>1350</v>
      </c>
    </row>
    <row r="4189" spans="1:8" ht="15.6" thickTop="1" thickBot="1" x14ac:dyDescent="0.35">
      <c r="A4189" s="1">
        <v>41991</v>
      </c>
      <c r="B4189" s="13" t="s">
        <v>69</v>
      </c>
      <c r="C4189" t="s">
        <v>15</v>
      </c>
      <c r="D4189">
        <v>2</v>
      </c>
      <c r="E4189" t="str">
        <f>VLOOKUP(Ventas[[#This Row],[Representante]],Vendedores[],2,FALSE)</f>
        <v>Satipo</v>
      </c>
      <c r="F4189" t="str">
        <f>VLOOKUP(Ventas[[#This Row],[CódigoProducto]],Productos[[CódigoProducto]:[Costo de venta]],2,FALSE)</f>
        <v>Moto G Plus</v>
      </c>
      <c r="G4189">
        <f>VLOOKUP(Ventas[[#This Row],[CódigoProducto]],Productos[[CódigoProducto]:[Costo de venta]],3,FALSE)</f>
        <v>2376</v>
      </c>
      <c r="H4189">
        <f>VLOOKUP(Ventas[[#This Row],[CódigoProducto]],Productos[[CódigoProducto]:[Costo de venta]],4,FALSE)</f>
        <v>2200</v>
      </c>
    </row>
    <row r="4190" spans="1:8" ht="15.6" thickTop="1" thickBot="1" x14ac:dyDescent="0.35">
      <c r="A4190" s="1">
        <v>41991</v>
      </c>
      <c r="B4190" s="13" t="s">
        <v>70</v>
      </c>
      <c r="C4190" t="s">
        <v>19</v>
      </c>
      <c r="D4190">
        <v>5</v>
      </c>
      <c r="E4190" t="str">
        <f>VLOOKUP(Ventas[[#This Row],[Representante]],Vendedores[],2,FALSE)</f>
        <v>Talara</v>
      </c>
      <c r="F4190" t="str">
        <f>VLOOKUP(Ventas[[#This Row],[CódigoProducto]],Productos[[CódigoProducto]:[Costo de venta]],2,FALSE)</f>
        <v>ASUS ZenFone 3</v>
      </c>
      <c r="G4190">
        <f>VLOOKUP(Ventas[[#This Row],[CódigoProducto]],Productos[[CódigoProducto]:[Costo de venta]],3,FALSE)</f>
        <v>2013</v>
      </c>
      <c r="H4190">
        <f>VLOOKUP(Ventas[[#This Row],[CódigoProducto]],Productos[[CódigoProducto]:[Costo de venta]],4,FALSE)</f>
        <v>1650</v>
      </c>
    </row>
    <row r="4191" spans="1:8" ht="15.6" thickTop="1" thickBot="1" x14ac:dyDescent="0.35">
      <c r="A4191" s="1">
        <v>41991</v>
      </c>
      <c r="B4191" s="13" t="s">
        <v>71</v>
      </c>
      <c r="C4191" t="s">
        <v>18</v>
      </c>
      <c r="D4191">
        <v>2</v>
      </c>
      <c r="E4191" t="str">
        <f>VLOOKUP(Ventas[[#This Row],[Representante]],Vendedores[],2,FALSE)</f>
        <v>Yurimaguas</v>
      </c>
      <c r="F4191" t="str">
        <f>VLOOKUP(Ventas[[#This Row],[CódigoProducto]],Productos[[CódigoProducto]:[Costo de venta]],2,FALSE)</f>
        <v>Apple iPhone 6</v>
      </c>
      <c r="G4191">
        <f>VLOOKUP(Ventas[[#This Row],[CódigoProducto]],Productos[[CódigoProducto]:[Costo de venta]],3,FALSE)</f>
        <v>1312.5</v>
      </c>
      <c r="H4191">
        <f>VLOOKUP(Ventas[[#This Row],[CódigoProducto]],Productos[[CódigoProducto]:[Costo de venta]],4,FALSE)</f>
        <v>1250</v>
      </c>
    </row>
    <row r="4192" spans="1:8" ht="15.6" thickTop="1" thickBot="1" x14ac:dyDescent="0.35">
      <c r="A4192" s="1">
        <v>41991</v>
      </c>
      <c r="B4192" s="13" t="s">
        <v>46</v>
      </c>
      <c r="C4192" t="s">
        <v>24</v>
      </c>
      <c r="D4192">
        <v>1</v>
      </c>
      <c r="E4192" t="str">
        <f>VLOOKUP(Ventas[[#This Row],[Representante]],Vendedores[],2,FALSE)</f>
        <v>Sicuani</v>
      </c>
      <c r="F4192" t="str">
        <f>VLOOKUP(Ventas[[#This Row],[CódigoProducto]],Productos[[CódigoProducto]:[Costo de venta]],2,FALSE)</f>
        <v>Samsung Galaxy S5</v>
      </c>
      <c r="G4192">
        <f>VLOOKUP(Ventas[[#This Row],[CódigoProducto]],Productos[[CódigoProducto]:[Costo de venta]],3,FALSE)</f>
        <v>2167.1999999999998</v>
      </c>
      <c r="H4192">
        <f>VLOOKUP(Ventas[[#This Row],[CódigoProducto]],Productos[[CódigoProducto]:[Costo de venta]],4,FALSE)</f>
        <v>1720</v>
      </c>
    </row>
    <row r="4193" spans="1:8" ht="15.6" thickTop="1" thickBot="1" x14ac:dyDescent="0.35">
      <c r="A4193" s="1">
        <v>41991</v>
      </c>
      <c r="B4193" s="13" t="s">
        <v>72</v>
      </c>
      <c r="C4193" t="s">
        <v>14</v>
      </c>
      <c r="D4193">
        <v>3</v>
      </c>
      <c r="E4193" t="str">
        <f>VLOOKUP(Ventas[[#This Row],[Representante]],Vendedores[],2,FALSE)</f>
        <v>Sechura</v>
      </c>
      <c r="F4193" t="str">
        <f>VLOOKUP(Ventas[[#This Row],[CódigoProducto]],Productos[[CódigoProducto]:[Costo de venta]],2,FALSE)</f>
        <v>Samsung Galaxy A20</v>
      </c>
      <c r="G4193">
        <f>VLOOKUP(Ventas[[#This Row],[CódigoProducto]],Productos[[CódigoProducto]:[Costo de venta]],3,FALSE)</f>
        <v>1725</v>
      </c>
      <c r="H4193">
        <f>VLOOKUP(Ventas[[#This Row],[CódigoProducto]],Productos[[CódigoProducto]:[Costo de venta]],4,FALSE)</f>
        <v>1500</v>
      </c>
    </row>
    <row r="4194" spans="1:8" ht="15.6" thickTop="1" thickBot="1" x14ac:dyDescent="0.35">
      <c r="A4194" s="1">
        <v>41991</v>
      </c>
      <c r="B4194" s="13" t="s">
        <v>73</v>
      </c>
      <c r="C4194" t="s">
        <v>14</v>
      </c>
      <c r="D4194">
        <v>10</v>
      </c>
      <c r="E4194" t="str">
        <f>VLOOKUP(Ventas[[#This Row],[Representante]],Vendedores[],2,FALSE)</f>
        <v>Puerto Maldonado</v>
      </c>
      <c r="F4194" t="str">
        <f>VLOOKUP(Ventas[[#This Row],[CódigoProducto]],Productos[[CódigoProducto]:[Costo de venta]],2,FALSE)</f>
        <v>Samsung Galaxy A20</v>
      </c>
      <c r="G4194">
        <f>VLOOKUP(Ventas[[#This Row],[CódigoProducto]],Productos[[CódigoProducto]:[Costo de venta]],3,FALSE)</f>
        <v>1725</v>
      </c>
      <c r="H4194">
        <f>VLOOKUP(Ventas[[#This Row],[CódigoProducto]],Productos[[CódigoProducto]:[Costo de venta]],4,FALSE)</f>
        <v>1500</v>
      </c>
    </row>
    <row r="4195" spans="1:8" ht="15.6" thickTop="1" thickBot="1" x14ac:dyDescent="0.35">
      <c r="A4195" s="1">
        <v>41991</v>
      </c>
      <c r="B4195" s="13" t="s">
        <v>74</v>
      </c>
      <c r="C4195" t="s">
        <v>17</v>
      </c>
      <c r="D4195">
        <v>1</v>
      </c>
      <c r="E4195" t="str">
        <f>VLOOKUP(Ventas[[#This Row],[Representante]],Vendedores[],2,FALSE)</f>
        <v>Huánuco</v>
      </c>
      <c r="F4195" t="str">
        <f>VLOOKUP(Ventas[[#This Row],[CódigoProducto]],Productos[[CódigoProducto]:[Costo de venta]],2,FALSE)</f>
        <v>BLU Advance 5.0</v>
      </c>
      <c r="G4195">
        <f>VLOOKUP(Ventas[[#This Row],[CódigoProducto]],Productos[[CódigoProducto]:[Costo de venta]],3,FALSE)</f>
        <v>1620</v>
      </c>
      <c r="H4195">
        <f>VLOOKUP(Ventas[[#This Row],[CódigoProducto]],Productos[[CódigoProducto]:[Costo de venta]],4,FALSE)</f>
        <v>1350</v>
      </c>
    </row>
    <row r="4196" spans="1:8" ht="15.6" thickTop="1" thickBot="1" x14ac:dyDescent="0.35">
      <c r="A4196" s="1">
        <v>41991</v>
      </c>
      <c r="B4196" s="13" t="s">
        <v>75</v>
      </c>
      <c r="C4196" t="s">
        <v>19</v>
      </c>
      <c r="D4196">
        <v>3</v>
      </c>
      <c r="E4196" t="str">
        <f>VLOOKUP(Ventas[[#This Row],[Representante]],Vendedores[],2,FALSE)</f>
        <v>Tarapoto</v>
      </c>
      <c r="F4196" t="str">
        <f>VLOOKUP(Ventas[[#This Row],[CódigoProducto]],Productos[[CódigoProducto]:[Costo de venta]],2,FALSE)</f>
        <v>ASUS ZenFone 3</v>
      </c>
      <c r="G4196">
        <f>VLOOKUP(Ventas[[#This Row],[CódigoProducto]],Productos[[CódigoProducto]:[Costo de venta]],3,FALSE)</f>
        <v>2013</v>
      </c>
      <c r="H4196">
        <f>VLOOKUP(Ventas[[#This Row],[CódigoProducto]],Productos[[CódigoProducto]:[Costo de venta]],4,FALSE)</f>
        <v>1650</v>
      </c>
    </row>
    <row r="4197" spans="1:8" ht="15.6" thickTop="1" thickBot="1" x14ac:dyDescent="0.35">
      <c r="A4197" s="1">
        <v>41991</v>
      </c>
      <c r="B4197" s="13" t="s">
        <v>76</v>
      </c>
      <c r="C4197" t="s">
        <v>20</v>
      </c>
      <c r="D4197">
        <v>3</v>
      </c>
      <c r="E4197" t="str">
        <f>VLOOKUP(Ventas[[#This Row],[Representante]],Vendedores[],2,FALSE)</f>
        <v>Chepén</v>
      </c>
      <c r="F4197" t="str">
        <f>VLOOKUP(Ventas[[#This Row],[CódigoProducto]],Productos[[CódigoProducto]:[Costo de venta]],2,FALSE)</f>
        <v>ALCATEL OneTouch</v>
      </c>
      <c r="G4197">
        <f>VLOOKUP(Ventas[[#This Row],[CódigoProducto]],Productos[[CódigoProducto]:[Costo de venta]],3,FALSE)</f>
        <v>1020</v>
      </c>
      <c r="H4197">
        <f>VLOOKUP(Ventas[[#This Row],[CódigoProducto]],Productos[[CódigoProducto]:[Costo de venta]],4,FALSE)</f>
        <v>850</v>
      </c>
    </row>
    <row r="4198" spans="1:8" ht="15.6" thickTop="1" thickBot="1" x14ac:dyDescent="0.35">
      <c r="A4198" s="1">
        <v>41991</v>
      </c>
      <c r="B4198" s="13" t="s">
        <v>77</v>
      </c>
      <c r="C4198" t="s">
        <v>22</v>
      </c>
      <c r="D4198">
        <v>3</v>
      </c>
      <c r="E4198" t="str">
        <f>VLOOKUP(Ventas[[#This Row],[Representante]],Vendedores[],2,FALSE)</f>
        <v>Moquegua</v>
      </c>
      <c r="F4198" t="str">
        <f>VLOOKUP(Ventas[[#This Row],[CódigoProducto]],Productos[[CódigoProducto]:[Costo de venta]],2,FALSE)</f>
        <v>Samsung Galaxy S69</v>
      </c>
      <c r="G4198">
        <f>VLOOKUP(Ventas[[#This Row],[CódigoProducto]],Productos[[CódigoProducto]:[Costo de venta]],3,FALSE)</f>
        <v>998.4</v>
      </c>
      <c r="H4198">
        <f>VLOOKUP(Ventas[[#This Row],[CódigoProducto]],Productos[[CódigoProducto]:[Costo de venta]],4,FALSE)</f>
        <v>960</v>
      </c>
    </row>
    <row r="4199" spans="1:8" ht="15.6" thickTop="1" thickBot="1" x14ac:dyDescent="0.35">
      <c r="A4199" s="1">
        <v>41991</v>
      </c>
      <c r="B4199" s="13" t="s">
        <v>78</v>
      </c>
      <c r="C4199" t="s">
        <v>24</v>
      </c>
      <c r="D4199">
        <v>3</v>
      </c>
      <c r="E4199" t="str">
        <f>VLOOKUP(Ventas[[#This Row],[Representante]],Vendedores[],2,FALSE)</f>
        <v>Tarma</v>
      </c>
      <c r="F4199" t="str">
        <f>VLOOKUP(Ventas[[#This Row],[CódigoProducto]],Productos[[CódigoProducto]:[Costo de venta]],2,FALSE)</f>
        <v>Samsung Galaxy S5</v>
      </c>
      <c r="G4199">
        <f>VLOOKUP(Ventas[[#This Row],[CódigoProducto]],Productos[[CódigoProducto]:[Costo de venta]],3,FALSE)</f>
        <v>2167.1999999999998</v>
      </c>
      <c r="H4199">
        <f>VLOOKUP(Ventas[[#This Row],[CódigoProducto]],Productos[[CódigoProducto]:[Costo de venta]],4,FALSE)</f>
        <v>1720</v>
      </c>
    </row>
    <row r="4200" spans="1:8" ht="15.6" thickTop="1" thickBot="1" x14ac:dyDescent="0.35">
      <c r="A4200" s="1">
        <v>41991</v>
      </c>
      <c r="B4200" s="13" t="s">
        <v>79</v>
      </c>
      <c r="C4200" t="s">
        <v>24</v>
      </c>
      <c r="D4200">
        <v>2</v>
      </c>
      <c r="E4200" t="str">
        <f>VLOOKUP(Ventas[[#This Row],[Representante]],Vendedores[],2,FALSE)</f>
        <v>Ayacucho</v>
      </c>
      <c r="F4200" t="str">
        <f>VLOOKUP(Ventas[[#This Row],[CódigoProducto]],Productos[[CódigoProducto]:[Costo de venta]],2,FALSE)</f>
        <v>Samsung Galaxy S5</v>
      </c>
      <c r="G4200">
        <f>VLOOKUP(Ventas[[#This Row],[CódigoProducto]],Productos[[CódigoProducto]:[Costo de venta]],3,FALSE)</f>
        <v>2167.1999999999998</v>
      </c>
      <c r="H4200">
        <f>VLOOKUP(Ventas[[#This Row],[CódigoProducto]],Productos[[CódigoProducto]:[Costo de venta]],4,FALSE)</f>
        <v>1720</v>
      </c>
    </row>
    <row r="4201" spans="1:8" ht="15.6" thickTop="1" thickBot="1" x14ac:dyDescent="0.35">
      <c r="A4201" s="1">
        <v>41991</v>
      </c>
      <c r="B4201" s="13" t="s">
        <v>80</v>
      </c>
      <c r="C4201" t="s">
        <v>18</v>
      </c>
      <c r="D4201">
        <v>1</v>
      </c>
      <c r="E4201" t="str">
        <f>VLOOKUP(Ventas[[#This Row],[Representante]],Vendedores[],2,FALSE)</f>
        <v>Tacna</v>
      </c>
      <c r="F4201" t="str">
        <f>VLOOKUP(Ventas[[#This Row],[CódigoProducto]],Productos[[CódigoProducto]:[Costo de venta]],2,FALSE)</f>
        <v>Apple iPhone 6</v>
      </c>
      <c r="G4201">
        <f>VLOOKUP(Ventas[[#This Row],[CódigoProducto]],Productos[[CódigoProducto]:[Costo de venta]],3,FALSE)</f>
        <v>1312.5</v>
      </c>
      <c r="H4201">
        <f>VLOOKUP(Ventas[[#This Row],[CódigoProducto]],Productos[[CódigoProducto]:[Costo de venta]],4,FALSE)</f>
        <v>1250</v>
      </c>
    </row>
    <row r="4202" spans="1:8" ht="15.6" thickTop="1" thickBot="1" x14ac:dyDescent="0.35">
      <c r="A4202" s="1">
        <v>41991</v>
      </c>
      <c r="B4202" s="13" t="s">
        <v>81</v>
      </c>
      <c r="C4202" t="s">
        <v>24</v>
      </c>
      <c r="D4202">
        <v>2</v>
      </c>
      <c r="E4202" t="str">
        <f>VLOOKUP(Ventas[[#This Row],[Representante]],Vendedores[],2,FALSE)</f>
        <v>Huacho</v>
      </c>
      <c r="F4202" t="str">
        <f>VLOOKUP(Ventas[[#This Row],[CódigoProducto]],Productos[[CódigoProducto]:[Costo de venta]],2,FALSE)</f>
        <v>Samsung Galaxy S5</v>
      </c>
      <c r="G4202">
        <f>VLOOKUP(Ventas[[#This Row],[CódigoProducto]],Productos[[CódigoProducto]:[Costo de venta]],3,FALSE)</f>
        <v>2167.1999999999998</v>
      </c>
      <c r="H4202">
        <f>VLOOKUP(Ventas[[#This Row],[CódigoProducto]],Productos[[CódigoProducto]:[Costo de venta]],4,FALSE)</f>
        <v>1720</v>
      </c>
    </row>
    <row r="4203" spans="1:8" ht="15.6" thickTop="1" thickBot="1" x14ac:dyDescent="0.35">
      <c r="A4203" s="1">
        <v>41991</v>
      </c>
      <c r="B4203" s="13" t="s">
        <v>44</v>
      </c>
      <c r="C4203" t="s">
        <v>14</v>
      </c>
      <c r="D4203">
        <v>6</v>
      </c>
      <c r="E4203" t="str">
        <f>VLOOKUP(Ventas[[#This Row],[Representante]],Vendedores[],2,FALSE)</f>
        <v>Iquitos</v>
      </c>
      <c r="F4203" t="str">
        <f>VLOOKUP(Ventas[[#This Row],[CódigoProducto]],Productos[[CódigoProducto]:[Costo de venta]],2,FALSE)</f>
        <v>Samsung Galaxy A20</v>
      </c>
      <c r="G4203">
        <f>VLOOKUP(Ventas[[#This Row],[CódigoProducto]],Productos[[CódigoProducto]:[Costo de venta]],3,FALSE)</f>
        <v>1725</v>
      </c>
      <c r="H4203">
        <f>VLOOKUP(Ventas[[#This Row],[CódigoProducto]],Productos[[CódigoProducto]:[Costo de venta]],4,FALSE)</f>
        <v>1500</v>
      </c>
    </row>
    <row r="4204" spans="1:8" ht="15.6" thickTop="1" thickBot="1" x14ac:dyDescent="0.35">
      <c r="A4204" s="1">
        <v>41991</v>
      </c>
      <c r="B4204" s="13" t="s">
        <v>82</v>
      </c>
      <c r="C4204" t="s">
        <v>20</v>
      </c>
      <c r="D4204">
        <v>3</v>
      </c>
      <c r="E4204" t="str">
        <f>VLOOKUP(Ventas[[#This Row],[Representante]],Vendedores[],2,FALSE)</f>
        <v>Moquegua</v>
      </c>
      <c r="F4204" t="str">
        <f>VLOOKUP(Ventas[[#This Row],[CódigoProducto]],Productos[[CódigoProducto]:[Costo de venta]],2,FALSE)</f>
        <v>ALCATEL OneTouch</v>
      </c>
      <c r="G4204">
        <f>VLOOKUP(Ventas[[#This Row],[CódigoProducto]],Productos[[CódigoProducto]:[Costo de venta]],3,FALSE)</f>
        <v>1020</v>
      </c>
      <c r="H4204">
        <f>VLOOKUP(Ventas[[#This Row],[CódigoProducto]],Productos[[CódigoProducto]:[Costo de venta]],4,FALSE)</f>
        <v>850</v>
      </c>
    </row>
    <row r="4205" spans="1:8" ht="15.6" thickTop="1" thickBot="1" x14ac:dyDescent="0.35">
      <c r="A4205" s="1">
        <v>41991</v>
      </c>
      <c r="B4205" s="13" t="s">
        <v>83</v>
      </c>
      <c r="C4205" t="s">
        <v>21</v>
      </c>
      <c r="D4205">
        <v>2</v>
      </c>
      <c r="E4205" t="str">
        <f>VLOOKUP(Ventas[[#This Row],[Representante]],Vendedores[],2,FALSE)</f>
        <v>Huaraz</v>
      </c>
      <c r="F4205" t="str">
        <f>VLOOKUP(Ventas[[#This Row],[CódigoProducto]],Productos[[CódigoProducto]:[Costo de venta]],2,FALSE)</f>
        <v>BLU Studio X8</v>
      </c>
      <c r="G4205">
        <f>VLOOKUP(Ventas[[#This Row],[CódigoProducto]],Productos[[CódigoProducto]:[Costo de venta]],3,FALSE)</f>
        <v>1012</v>
      </c>
      <c r="H4205">
        <f>VLOOKUP(Ventas[[#This Row],[CódigoProducto]],Productos[[CódigoProducto]:[Costo de venta]],4,FALSE)</f>
        <v>920</v>
      </c>
    </row>
    <row r="4206" spans="1:8" ht="15.6" thickTop="1" thickBot="1" x14ac:dyDescent="0.35">
      <c r="A4206" s="1">
        <v>41991</v>
      </c>
      <c r="B4206" s="13" t="s">
        <v>84</v>
      </c>
      <c r="C4206" t="s">
        <v>15</v>
      </c>
      <c r="D4206">
        <v>1</v>
      </c>
      <c r="E4206" t="str">
        <f>VLOOKUP(Ventas[[#This Row],[Representante]],Vendedores[],2,FALSE)</f>
        <v>Trujillo</v>
      </c>
      <c r="F4206" t="str">
        <f>VLOOKUP(Ventas[[#This Row],[CódigoProducto]],Productos[[CódigoProducto]:[Costo de venta]],2,FALSE)</f>
        <v>Moto G Plus</v>
      </c>
      <c r="G4206">
        <f>VLOOKUP(Ventas[[#This Row],[CódigoProducto]],Productos[[CódigoProducto]:[Costo de venta]],3,FALSE)</f>
        <v>2376</v>
      </c>
      <c r="H4206">
        <f>VLOOKUP(Ventas[[#This Row],[CódigoProducto]],Productos[[CódigoProducto]:[Costo de venta]],4,FALSE)</f>
        <v>2200</v>
      </c>
    </row>
    <row r="4207" spans="1:8" ht="15.6" thickTop="1" thickBot="1" x14ac:dyDescent="0.35">
      <c r="A4207" s="1">
        <v>41991</v>
      </c>
      <c r="B4207" s="13" t="s">
        <v>85</v>
      </c>
      <c r="C4207" t="s">
        <v>16</v>
      </c>
      <c r="D4207">
        <v>2</v>
      </c>
      <c r="E4207" t="str">
        <f>VLOOKUP(Ventas[[#This Row],[Representante]],Vendedores[],2,FALSE)</f>
        <v>Jauja</v>
      </c>
      <c r="F4207" t="str">
        <f>VLOOKUP(Ventas[[#This Row],[CódigoProducto]],Productos[[CódigoProducto]:[Costo de venta]],2,FALSE)</f>
        <v>Huawei Nexus 6P</v>
      </c>
      <c r="G4207">
        <f>VLOOKUP(Ventas[[#This Row],[CódigoProducto]],Productos[[CódigoProducto]:[Costo de venta]],3,FALSE)</f>
        <v>1624</v>
      </c>
      <c r="H4207">
        <f>VLOOKUP(Ventas[[#This Row],[CódigoProducto]],Productos[[CódigoProducto]:[Costo de venta]],4,FALSE)</f>
        <v>1450</v>
      </c>
    </row>
    <row r="4208" spans="1:8" ht="15.6" thickTop="1" thickBot="1" x14ac:dyDescent="0.35">
      <c r="A4208" s="1">
        <v>41991</v>
      </c>
      <c r="B4208" s="13" t="s">
        <v>86</v>
      </c>
      <c r="C4208" t="s">
        <v>24</v>
      </c>
      <c r="D4208">
        <v>3</v>
      </c>
      <c r="E4208" t="str">
        <f>VLOOKUP(Ventas[[#This Row],[Representante]],Vendedores[],2,FALSE)</f>
        <v>Puerto Maldonado</v>
      </c>
      <c r="F4208" t="str">
        <f>VLOOKUP(Ventas[[#This Row],[CódigoProducto]],Productos[[CódigoProducto]:[Costo de venta]],2,FALSE)</f>
        <v>Samsung Galaxy S5</v>
      </c>
      <c r="G4208">
        <f>VLOOKUP(Ventas[[#This Row],[CódigoProducto]],Productos[[CódigoProducto]:[Costo de venta]],3,FALSE)</f>
        <v>2167.1999999999998</v>
      </c>
      <c r="H4208">
        <f>VLOOKUP(Ventas[[#This Row],[CódigoProducto]],Productos[[CódigoProducto]:[Costo de venta]],4,FALSE)</f>
        <v>1720</v>
      </c>
    </row>
    <row r="4209" spans="1:8" ht="15.6" thickTop="1" thickBot="1" x14ac:dyDescent="0.35">
      <c r="A4209" s="1">
        <v>41991</v>
      </c>
      <c r="B4209" s="13" t="s">
        <v>36</v>
      </c>
      <c r="C4209" t="s">
        <v>21</v>
      </c>
      <c r="D4209">
        <v>1</v>
      </c>
      <c r="E4209" t="str">
        <f>VLOOKUP(Ventas[[#This Row],[Representante]],Vendedores[],2,FALSE)</f>
        <v>Barranca</v>
      </c>
      <c r="F4209" t="str">
        <f>VLOOKUP(Ventas[[#This Row],[CódigoProducto]],Productos[[CódigoProducto]:[Costo de venta]],2,FALSE)</f>
        <v>BLU Studio X8</v>
      </c>
      <c r="G4209">
        <f>VLOOKUP(Ventas[[#This Row],[CódigoProducto]],Productos[[CódigoProducto]:[Costo de venta]],3,FALSE)</f>
        <v>1012</v>
      </c>
      <c r="H4209">
        <f>VLOOKUP(Ventas[[#This Row],[CódigoProducto]],Productos[[CódigoProducto]:[Costo de venta]],4,FALSE)</f>
        <v>920</v>
      </c>
    </row>
    <row r="4210" spans="1:8" ht="15.6" thickTop="1" thickBot="1" x14ac:dyDescent="0.35">
      <c r="A4210" s="1">
        <v>41991</v>
      </c>
      <c r="B4210" s="13" t="s">
        <v>87</v>
      </c>
      <c r="C4210" t="s">
        <v>15</v>
      </c>
      <c r="D4210">
        <v>2</v>
      </c>
      <c r="E4210" t="str">
        <f>VLOOKUP(Ventas[[#This Row],[Representante]],Vendedores[],2,FALSE)</f>
        <v>Tumbes</v>
      </c>
      <c r="F4210" t="str">
        <f>VLOOKUP(Ventas[[#This Row],[CódigoProducto]],Productos[[CódigoProducto]:[Costo de venta]],2,FALSE)</f>
        <v>Moto G Plus</v>
      </c>
      <c r="G4210">
        <f>VLOOKUP(Ventas[[#This Row],[CódigoProducto]],Productos[[CódigoProducto]:[Costo de venta]],3,FALSE)</f>
        <v>2376</v>
      </c>
      <c r="H4210">
        <f>VLOOKUP(Ventas[[#This Row],[CódigoProducto]],Productos[[CódigoProducto]:[Costo de venta]],4,FALSE)</f>
        <v>2200</v>
      </c>
    </row>
    <row r="4211" spans="1:8" ht="15.6" thickTop="1" thickBot="1" x14ac:dyDescent="0.35">
      <c r="A4211" s="1">
        <v>41991</v>
      </c>
      <c r="B4211" s="13" t="s">
        <v>88</v>
      </c>
      <c r="C4211" t="s">
        <v>17</v>
      </c>
      <c r="D4211">
        <v>3</v>
      </c>
      <c r="E4211" t="str">
        <f>VLOOKUP(Ventas[[#This Row],[Representante]],Vendedores[],2,FALSE)</f>
        <v>Talara</v>
      </c>
      <c r="F4211" t="str">
        <f>VLOOKUP(Ventas[[#This Row],[CódigoProducto]],Productos[[CódigoProducto]:[Costo de venta]],2,FALSE)</f>
        <v>BLU Advance 5.0</v>
      </c>
      <c r="G4211">
        <f>VLOOKUP(Ventas[[#This Row],[CódigoProducto]],Productos[[CódigoProducto]:[Costo de venta]],3,FALSE)</f>
        <v>1620</v>
      </c>
      <c r="H4211">
        <f>VLOOKUP(Ventas[[#This Row],[CódigoProducto]],Productos[[CódigoProducto]:[Costo de venta]],4,FALSE)</f>
        <v>1350</v>
      </c>
    </row>
    <row r="4212" spans="1:8" ht="15.6" thickTop="1" thickBot="1" x14ac:dyDescent="0.35">
      <c r="A4212" s="1">
        <v>41991</v>
      </c>
      <c r="B4212" s="13" t="s">
        <v>89</v>
      </c>
      <c r="C4212" t="s">
        <v>14</v>
      </c>
      <c r="D4212">
        <v>3</v>
      </c>
      <c r="E4212" t="str">
        <f>VLOOKUP(Ventas[[#This Row],[Representante]],Vendedores[],2,FALSE)</f>
        <v>Paita</v>
      </c>
      <c r="F4212" t="str">
        <f>VLOOKUP(Ventas[[#This Row],[CódigoProducto]],Productos[[CódigoProducto]:[Costo de venta]],2,FALSE)</f>
        <v>Samsung Galaxy A20</v>
      </c>
      <c r="G4212">
        <f>VLOOKUP(Ventas[[#This Row],[CódigoProducto]],Productos[[CódigoProducto]:[Costo de venta]],3,FALSE)</f>
        <v>1725</v>
      </c>
      <c r="H4212">
        <f>VLOOKUP(Ventas[[#This Row],[CódigoProducto]],Productos[[CódigoProducto]:[Costo de venta]],4,FALSE)</f>
        <v>1500</v>
      </c>
    </row>
    <row r="4213" spans="1:8" ht="15.6" thickTop="1" thickBot="1" x14ac:dyDescent="0.35">
      <c r="A4213" s="1">
        <v>41991</v>
      </c>
      <c r="B4213" s="13" t="s">
        <v>41</v>
      </c>
      <c r="C4213" t="s">
        <v>15</v>
      </c>
      <c r="D4213">
        <v>3</v>
      </c>
      <c r="E4213" t="str">
        <f>VLOOKUP(Ventas[[#This Row],[Representante]],Vendedores[],2,FALSE)</f>
        <v>Chincha</v>
      </c>
      <c r="F4213" t="str">
        <f>VLOOKUP(Ventas[[#This Row],[CódigoProducto]],Productos[[CódigoProducto]:[Costo de venta]],2,FALSE)</f>
        <v>Moto G Plus</v>
      </c>
      <c r="G4213">
        <f>VLOOKUP(Ventas[[#This Row],[CódigoProducto]],Productos[[CódigoProducto]:[Costo de venta]],3,FALSE)</f>
        <v>2376</v>
      </c>
      <c r="H4213">
        <f>VLOOKUP(Ventas[[#This Row],[CódigoProducto]],Productos[[CódigoProducto]:[Costo de venta]],4,FALSE)</f>
        <v>2200</v>
      </c>
    </row>
    <row r="4214" spans="1:8" ht="15.6" thickTop="1" thickBot="1" x14ac:dyDescent="0.35">
      <c r="A4214" s="1">
        <v>41991</v>
      </c>
      <c r="B4214" s="13" t="s">
        <v>90</v>
      </c>
      <c r="C4214" t="s">
        <v>23</v>
      </c>
      <c r="D4214">
        <v>2</v>
      </c>
      <c r="E4214" t="str">
        <f>VLOOKUP(Ventas[[#This Row],[Representante]],Vendedores[],2,FALSE)</f>
        <v>Chimbote</v>
      </c>
      <c r="F4214" t="str">
        <f>VLOOKUP(Ventas[[#This Row],[CódigoProducto]],Productos[[CódigoProducto]:[Costo de venta]],2,FALSE)</f>
        <v>Samsung Galaxy J7</v>
      </c>
      <c r="G4214">
        <f>VLOOKUP(Ventas[[#This Row],[CódigoProducto]],Productos[[CódigoProducto]:[Costo de venta]],3,FALSE)</f>
        <v>2016.5</v>
      </c>
      <c r="H4214">
        <f>VLOOKUP(Ventas[[#This Row],[CódigoProducto]],Productos[[CódigoProducto]:[Costo de venta]],4,FALSE)</f>
        <v>1850</v>
      </c>
    </row>
    <row r="4215" spans="1:8" ht="15.6" thickTop="1" thickBot="1" x14ac:dyDescent="0.35">
      <c r="A4215" s="1">
        <v>41991</v>
      </c>
      <c r="B4215" s="13" t="s">
        <v>91</v>
      </c>
      <c r="C4215" t="s">
        <v>21</v>
      </c>
      <c r="D4215">
        <v>3</v>
      </c>
      <c r="E4215" t="str">
        <f>VLOOKUP(Ventas[[#This Row],[Representante]],Vendedores[],2,FALSE)</f>
        <v>Ica</v>
      </c>
      <c r="F4215" t="str">
        <f>VLOOKUP(Ventas[[#This Row],[CódigoProducto]],Productos[[CódigoProducto]:[Costo de venta]],2,FALSE)</f>
        <v>BLU Studio X8</v>
      </c>
      <c r="G4215">
        <f>VLOOKUP(Ventas[[#This Row],[CódigoProducto]],Productos[[CódigoProducto]:[Costo de venta]],3,FALSE)</f>
        <v>1012</v>
      </c>
      <c r="H4215">
        <f>VLOOKUP(Ventas[[#This Row],[CódigoProducto]],Productos[[CódigoProducto]:[Costo de venta]],4,FALSE)</f>
        <v>920</v>
      </c>
    </row>
    <row r="4216" spans="1:8" ht="15.6" thickTop="1" thickBot="1" x14ac:dyDescent="0.35">
      <c r="A4216" s="1">
        <v>41992</v>
      </c>
      <c r="B4216" s="13" t="s">
        <v>42</v>
      </c>
      <c r="C4216" t="s">
        <v>16</v>
      </c>
      <c r="D4216">
        <v>3</v>
      </c>
      <c r="E4216" t="str">
        <f>VLOOKUP(Ventas[[#This Row],[Representante]],Vendedores[],2,FALSE)</f>
        <v>Huánuco</v>
      </c>
      <c r="F4216" t="str">
        <f>VLOOKUP(Ventas[[#This Row],[CódigoProducto]],Productos[[CódigoProducto]:[Costo de venta]],2,FALSE)</f>
        <v>Huawei Nexus 6P</v>
      </c>
      <c r="G4216">
        <f>VLOOKUP(Ventas[[#This Row],[CódigoProducto]],Productos[[CódigoProducto]:[Costo de venta]],3,FALSE)</f>
        <v>1624</v>
      </c>
      <c r="H4216">
        <f>VLOOKUP(Ventas[[#This Row],[CódigoProducto]],Productos[[CódigoProducto]:[Costo de venta]],4,FALSE)</f>
        <v>1450</v>
      </c>
    </row>
    <row r="4217" spans="1:8" ht="15.6" thickTop="1" thickBot="1" x14ac:dyDescent="0.35">
      <c r="A4217" s="1">
        <v>41992</v>
      </c>
      <c r="B4217" s="13" t="s">
        <v>92</v>
      </c>
      <c r="C4217" t="s">
        <v>14</v>
      </c>
      <c r="D4217">
        <v>15</v>
      </c>
      <c r="E4217" t="str">
        <f>VLOOKUP(Ventas[[#This Row],[Representante]],Vendedores[],2,FALSE)</f>
        <v>Arequipa</v>
      </c>
      <c r="F4217" t="str">
        <f>VLOOKUP(Ventas[[#This Row],[CódigoProducto]],Productos[[CódigoProducto]:[Costo de venta]],2,FALSE)</f>
        <v>Samsung Galaxy A20</v>
      </c>
      <c r="G4217">
        <f>VLOOKUP(Ventas[[#This Row],[CódigoProducto]],Productos[[CódigoProducto]:[Costo de venta]],3,FALSE)</f>
        <v>1725</v>
      </c>
      <c r="H4217">
        <f>VLOOKUP(Ventas[[#This Row],[CódigoProducto]],Productos[[CódigoProducto]:[Costo de venta]],4,FALSE)</f>
        <v>1500</v>
      </c>
    </row>
    <row r="4218" spans="1:8" ht="15.6" thickTop="1" thickBot="1" x14ac:dyDescent="0.35">
      <c r="A4218" s="1">
        <v>41992</v>
      </c>
      <c r="B4218" s="13" t="s">
        <v>93</v>
      </c>
      <c r="C4218" t="s">
        <v>21</v>
      </c>
      <c r="D4218">
        <v>3</v>
      </c>
      <c r="E4218" t="str">
        <f>VLOOKUP(Ventas[[#This Row],[Representante]],Vendedores[],2,FALSE)</f>
        <v>Cajamarca</v>
      </c>
      <c r="F4218" t="str">
        <f>VLOOKUP(Ventas[[#This Row],[CódigoProducto]],Productos[[CódigoProducto]:[Costo de venta]],2,FALSE)</f>
        <v>BLU Studio X8</v>
      </c>
      <c r="G4218">
        <f>VLOOKUP(Ventas[[#This Row],[CódigoProducto]],Productos[[CódigoProducto]:[Costo de venta]],3,FALSE)</f>
        <v>1012</v>
      </c>
      <c r="H4218">
        <f>VLOOKUP(Ventas[[#This Row],[CódigoProducto]],Productos[[CódigoProducto]:[Costo de venta]],4,FALSE)</f>
        <v>920</v>
      </c>
    </row>
    <row r="4219" spans="1:8" ht="15.6" thickTop="1" thickBot="1" x14ac:dyDescent="0.35">
      <c r="A4219" s="1">
        <v>41992</v>
      </c>
      <c r="B4219" s="13" t="s">
        <v>35</v>
      </c>
      <c r="C4219" t="s">
        <v>21</v>
      </c>
      <c r="D4219">
        <v>2</v>
      </c>
      <c r="E4219" t="str">
        <f>VLOOKUP(Ventas[[#This Row],[Representante]],Vendedores[],2,FALSE)</f>
        <v>Huancayo</v>
      </c>
      <c r="F4219" t="str">
        <f>VLOOKUP(Ventas[[#This Row],[CódigoProducto]],Productos[[CódigoProducto]:[Costo de venta]],2,FALSE)</f>
        <v>BLU Studio X8</v>
      </c>
      <c r="G4219">
        <f>VLOOKUP(Ventas[[#This Row],[CódigoProducto]],Productos[[CódigoProducto]:[Costo de venta]],3,FALSE)</f>
        <v>1012</v>
      </c>
      <c r="H4219">
        <f>VLOOKUP(Ventas[[#This Row],[CódigoProducto]],Productos[[CódigoProducto]:[Costo de venta]],4,FALSE)</f>
        <v>920</v>
      </c>
    </row>
    <row r="4220" spans="1:8" ht="15.6" thickTop="1" thickBot="1" x14ac:dyDescent="0.35">
      <c r="A4220" s="1">
        <v>41992</v>
      </c>
      <c r="B4220" s="13" t="s">
        <v>94</v>
      </c>
      <c r="C4220" t="s">
        <v>15</v>
      </c>
      <c r="D4220">
        <v>2</v>
      </c>
      <c r="E4220" t="str">
        <f>VLOOKUP(Ventas[[#This Row],[Representante]],Vendedores[],2,FALSE)</f>
        <v>Piura</v>
      </c>
      <c r="F4220" t="str">
        <f>VLOOKUP(Ventas[[#This Row],[CódigoProducto]],Productos[[CódigoProducto]:[Costo de venta]],2,FALSE)</f>
        <v>Moto G Plus</v>
      </c>
      <c r="G4220">
        <f>VLOOKUP(Ventas[[#This Row],[CódigoProducto]],Productos[[CódigoProducto]:[Costo de venta]],3,FALSE)</f>
        <v>2376</v>
      </c>
      <c r="H4220">
        <f>VLOOKUP(Ventas[[#This Row],[CódigoProducto]],Productos[[CódigoProducto]:[Costo de venta]],4,FALSE)</f>
        <v>2200</v>
      </c>
    </row>
    <row r="4221" spans="1:8" ht="15.6" thickTop="1" thickBot="1" x14ac:dyDescent="0.35">
      <c r="A4221" s="1">
        <v>41992</v>
      </c>
      <c r="B4221" s="13" t="s">
        <v>95</v>
      </c>
      <c r="C4221" t="s">
        <v>17</v>
      </c>
      <c r="D4221">
        <v>2</v>
      </c>
      <c r="E4221" t="str">
        <f>VLOOKUP(Ventas[[#This Row],[Representante]],Vendedores[],2,FALSE)</f>
        <v>Chepén</v>
      </c>
      <c r="F4221" t="str">
        <f>VLOOKUP(Ventas[[#This Row],[CódigoProducto]],Productos[[CódigoProducto]:[Costo de venta]],2,FALSE)</f>
        <v>BLU Advance 5.0</v>
      </c>
      <c r="G4221">
        <f>VLOOKUP(Ventas[[#This Row],[CódigoProducto]],Productos[[CódigoProducto]:[Costo de venta]],3,FALSE)</f>
        <v>1620</v>
      </c>
      <c r="H4221">
        <f>VLOOKUP(Ventas[[#This Row],[CódigoProducto]],Productos[[CódigoProducto]:[Costo de venta]],4,FALSE)</f>
        <v>1350</v>
      </c>
    </row>
    <row r="4222" spans="1:8" ht="15.6" thickTop="1" thickBot="1" x14ac:dyDescent="0.35">
      <c r="A4222" s="1">
        <v>41992</v>
      </c>
      <c r="B4222" s="13" t="s">
        <v>96</v>
      </c>
      <c r="C4222" t="s">
        <v>15</v>
      </c>
      <c r="D4222">
        <v>3</v>
      </c>
      <c r="E4222" t="str">
        <f>VLOOKUP(Ventas[[#This Row],[Representante]],Vendedores[],2,FALSE)</f>
        <v>Juliaca</v>
      </c>
      <c r="F4222" t="str">
        <f>VLOOKUP(Ventas[[#This Row],[CódigoProducto]],Productos[[CódigoProducto]:[Costo de venta]],2,FALSE)</f>
        <v>Moto G Plus</v>
      </c>
      <c r="G4222">
        <f>VLOOKUP(Ventas[[#This Row],[CódigoProducto]],Productos[[CódigoProducto]:[Costo de venta]],3,FALSE)</f>
        <v>2376</v>
      </c>
      <c r="H4222">
        <f>VLOOKUP(Ventas[[#This Row],[CódigoProducto]],Productos[[CódigoProducto]:[Costo de venta]],4,FALSE)</f>
        <v>2200</v>
      </c>
    </row>
    <row r="4223" spans="1:8" ht="15.6" thickTop="1" thickBot="1" x14ac:dyDescent="0.35">
      <c r="A4223" s="1">
        <v>41992</v>
      </c>
      <c r="B4223" s="13" t="s">
        <v>97</v>
      </c>
      <c r="C4223" t="s">
        <v>15</v>
      </c>
      <c r="D4223">
        <v>3</v>
      </c>
      <c r="E4223" t="str">
        <f>VLOOKUP(Ventas[[#This Row],[Representante]],Vendedores[],2,FALSE)</f>
        <v>Pucallpa</v>
      </c>
      <c r="F4223" t="str">
        <f>VLOOKUP(Ventas[[#This Row],[CódigoProducto]],Productos[[CódigoProducto]:[Costo de venta]],2,FALSE)</f>
        <v>Moto G Plus</v>
      </c>
      <c r="G4223">
        <f>VLOOKUP(Ventas[[#This Row],[CódigoProducto]],Productos[[CódigoProducto]:[Costo de venta]],3,FALSE)</f>
        <v>2376</v>
      </c>
      <c r="H4223">
        <f>VLOOKUP(Ventas[[#This Row],[CódigoProducto]],Productos[[CódigoProducto]:[Costo de venta]],4,FALSE)</f>
        <v>2200</v>
      </c>
    </row>
    <row r="4224" spans="1:8" ht="15.6" thickTop="1" thickBot="1" x14ac:dyDescent="0.35">
      <c r="A4224" s="1">
        <v>41992</v>
      </c>
      <c r="B4224" s="13" t="s">
        <v>98</v>
      </c>
      <c r="C4224" t="s">
        <v>14</v>
      </c>
      <c r="D4224">
        <v>1</v>
      </c>
      <c r="E4224" t="str">
        <f>VLOOKUP(Ventas[[#This Row],[Representante]],Vendedores[],2,FALSE)</f>
        <v>Lima</v>
      </c>
      <c r="F4224" t="str">
        <f>VLOOKUP(Ventas[[#This Row],[CódigoProducto]],Productos[[CódigoProducto]:[Costo de venta]],2,FALSE)</f>
        <v>Samsung Galaxy A20</v>
      </c>
      <c r="G4224">
        <f>VLOOKUP(Ventas[[#This Row],[CódigoProducto]],Productos[[CódigoProducto]:[Costo de venta]],3,FALSE)</f>
        <v>1725</v>
      </c>
      <c r="H4224">
        <f>VLOOKUP(Ventas[[#This Row],[CódigoProducto]],Productos[[CódigoProducto]:[Costo de venta]],4,FALSE)</f>
        <v>1500</v>
      </c>
    </row>
    <row r="4225" spans="1:8" ht="15.6" thickTop="1" thickBot="1" x14ac:dyDescent="0.35">
      <c r="A4225" s="1">
        <v>41992</v>
      </c>
      <c r="B4225" s="13" t="s">
        <v>99</v>
      </c>
      <c r="C4225" t="s">
        <v>13</v>
      </c>
      <c r="D4225">
        <v>3</v>
      </c>
      <c r="E4225" t="str">
        <f>VLOOKUP(Ventas[[#This Row],[Representante]],Vendedores[],2,FALSE)</f>
        <v>Chiclayo</v>
      </c>
      <c r="F4225" t="str">
        <f>VLOOKUP(Ventas[[#This Row],[CódigoProducto]],Productos[[CódigoProducto]:[Costo de venta]],2,FALSE)</f>
        <v>Xiaomi Redmi Note 9</v>
      </c>
      <c r="G4225">
        <f>VLOOKUP(Ventas[[#This Row],[CódigoProducto]],Productos[[CódigoProducto]:[Costo de venta]],3,FALSE)</f>
        <v>1683</v>
      </c>
      <c r="H4225">
        <f>VLOOKUP(Ventas[[#This Row],[CódigoProducto]],Productos[[CódigoProducto]:[Costo de venta]],4,FALSE)</f>
        <v>1530</v>
      </c>
    </row>
    <row r="4226" spans="1:8" ht="15.6" thickTop="1" thickBot="1" x14ac:dyDescent="0.35">
      <c r="A4226" s="1">
        <v>41992</v>
      </c>
      <c r="B4226" s="13" t="s">
        <v>100</v>
      </c>
      <c r="C4226" t="s">
        <v>16</v>
      </c>
      <c r="D4226">
        <v>1</v>
      </c>
      <c r="E4226" t="str">
        <f>VLOOKUP(Ventas[[#This Row],[Representante]],Vendedores[],2,FALSE)</f>
        <v>Cerro de Pasco</v>
      </c>
      <c r="F4226" t="str">
        <f>VLOOKUP(Ventas[[#This Row],[CódigoProducto]],Productos[[CódigoProducto]:[Costo de venta]],2,FALSE)</f>
        <v>Huawei Nexus 6P</v>
      </c>
      <c r="G4226">
        <f>VLOOKUP(Ventas[[#This Row],[CódigoProducto]],Productos[[CódigoProducto]:[Costo de venta]],3,FALSE)</f>
        <v>1624</v>
      </c>
      <c r="H4226">
        <f>VLOOKUP(Ventas[[#This Row],[CódigoProducto]],Productos[[CódigoProducto]:[Costo de venta]],4,FALSE)</f>
        <v>1450</v>
      </c>
    </row>
    <row r="4227" spans="1:8" ht="15.6" thickTop="1" thickBot="1" x14ac:dyDescent="0.35">
      <c r="A4227" s="1">
        <v>41992</v>
      </c>
      <c r="B4227" s="13" t="s">
        <v>101</v>
      </c>
      <c r="C4227" t="s">
        <v>24</v>
      </c>
      <c r="D4227">
        <v>2</v>
      </c>
      <c r="E4227" t="str">
        <f>VLOOKUP(Ventas[[#This Row],[Representante]],Vendedores[],2,FALSE)</f>
        <v>Cañete</v>
      </c>
      <c r="F4227" t="str">
        <f>VLOOKUP(Ventas[[#This Row],[CódigoProducto]],Productos[[CódigoProducto]:[Costo de venta]],2,FALSE)</f>
        <v>Samsung Galaxy S5</v>
      </c>
      <c r="G4227">
        <f>VLOOKUP(Ventas[[#This Row],[CódigoProducto]],Productos[[CódigoProducto]:[Costo de venta]],3,FALSE)</f>
        <v>2167.1999999999998</v>
      </c>
      <c r="H4227">
        <f>VLOOKUP(Ventas[[#This Row],[CódigoProducto]],Productos[[CódigoProducto]:[Costo de venta]],4,FALSE)</f>
        <v>1720</v>
      </c>
    </row>
    <row r="4228" spans="1:8" ht="15.6" thickTop="1" thickBot="1" x14ac:dyDescent="0.35">
      <c r="A4228" s="1">
        <v>41992</v>
      </c>
      <c r="B4228" s="13" t="s">
        <v>102</v>
      </c>
      <c r="C4228" t="s">
        <v>24</v>
      </c>
      <c r="D4228">
        <v>2</v>
      </c>
      <c r="E4228" t="str">
        <f>VLOOKUP(Ventas[[#This Row],[Representante]],Vendedores[],2,FALSE)</f>
        <v>Moyobamba</v>
      </c>
      <c r="F4228" t="str">
        <f>VLOOKUP(Ventas[[#This Row],[CódigoProducto]],Productos[[CódigoProducto]:[Costo de venta]],2,FALSE)</f>
        <v>Samsung Galaxy S5</v>
      </c>
      <c r="G4228">
        <f>VLOOKUP(Ventas[[#This Row],[CódigoProducto]],Productos[[CódigoProducto]:[Costo de venta]],3,FALSE)</f>
        <v>2167.1999999999998</v>
      </c>
      <c r="H4228">
        <f>VLOOKUP(Ventas[[#This Row],[CódigoProducto]],Productos[[CódigoProducto]:[Costo de venta]],4,FALSE)</f>
        <v>1720</v>
      </c>
    </row>
    <row r="4229" spans="1:8" ht="15.6" thickTop="1" thickBot="1" x14ac:dyDescent="0.35">
      <c r="A4229" s="1">
        <v>41992</v>
      </c>
      <c r="B4229" s="13" t="s">
        <v>53</v>
      </c>
      <c r="C4229" t="s">
        <v>14</v>
      </c>
      <c r="D4229">
        <v>1</v>
      </c>
      <c r="E4229" t="str">
        <f>VLOOKUP(Ventas[[#This Row],[Representante]],Vendedores[],2,FALSE)</f>
        <v>Arequipa</v>
      </c>
      <c r="F4229" t="str">
        <f>VLOOKUP(Ventas[[#This Row],[CódigoProducto]],Productos[[CódigoProducto]:[Costo de venta]],2,FALSE)</f>
        <v>Samsung Galaxy A20</v>
      </c>
      <c r="G4229">
        <f>VLOOKUP(Ventas[[#This Row],[CódigoProducto]],Productos[[CódigoProducto]:[Costo de venta]],3,FALSE)</f>
        <v>1725</v>
      </c>
      <c r="H4229">
        <f>VLOOKUP(Ventas[[#This Row],[CódigoProducto]],Productos[[CódigoProducto]:[Costo de venta]],4,FALSE)</f>
        <v>1500</v>
      </c>
    </row>
    <row r="4230" spans="1:8" ht="15.6" thickTop="1" thickBot="1" x14ac:dyDescent="0.35">
      <c r="A4230" s="1">
        <v>41992</v>
      </c>
      <c r="B4230" s="13" t="s">
        <v>50</v>
      </c>
      <c r="C4230" t="s">
        <v>19</v>
      </c>
      <c r="D4230">
        <v>1</v>
      </c>
      <c r="E4230" t="str">
        <f>VLOOKUP(Ventas[[#This Row],[Representante]],Vendedores[],2,FALSE)</f>
        <v>Cajamarca</v>
      </c>
      <c r="F4230" t="str">
        <f>VLOOKUP(Ventas[[#This Row],[CódigoProducto]],Productos[[CódigoProducto]:[Costo de venta]],2,FALSE)</f>
        <v>ASUS ZenFone 3</v>
      </c>
      <c r="G4230">
        <f>VLOOKUP(Ventas[[#This Row],[CódigoProducto]],Productos[[CódigoProducto]:[Costo de venta]],3,FALSE)</f>
        <v>2013</v>
      </c>
      <c r="H4230">
        <f>VLOOKUP(Ventas[[#This Row],[CódigoProducto]],Productos[[CódigoProducto]:[Costo de venta]],4,FALSE)</f>
        <v>1650</v>
      </c>
    </row>
    <row r="4231" spans="1:8" ht="15.6" thickTop="1" thickBot="1" x14ac:dyDescent="0.35">
      <c r="A4231" s="1">
        <v>41992</v>
      </c>
      <c r="B4231" s="13" t="s">
        <v>34</v>
      </c>
      <c r="C4231" t="s">
        <v>24</v>
      </c>
      <c r="D4231">
        <v>3</v>
      </c>
      <c r="E4231" t="str">
        <f>VLOOKUP(Ventas[[#This Row],[Representante]],Vendedores[],2,FALSE)</f>
        <v>Ica</v>
      </c>
      <c r="F4231" t="str">
        <f>VLOOKUP(Ventas[[#This Row],[CódigoProducto]],Productos[[CódigoProducto]:[Costo de venta]],2,FALSE)</f>
        <v>Samsung Galaxy S5</v>
      </c>
      <c r="G4231">
        <f>VLOOKUP(Ventas[[#This Row],[CódigoProducto]],Productos[[CódigoProducto]:[Costo de venta]],3,FALSE)</f>
        <v>2167.1999999999998</v>
      </c>
      <c r="H4231">
        <f>VLOOKUP(Ventas[[#This Row],[CódigoProducto]],Productos[[CódigoProducto]:[Costo de venta]],4,FALSE)</f>
        <v>1720</v>
      </c>
    </row>
    <row r="4232" spans="1:8" ht="15.6" thickTop="1" thickBot="1" x14ac:dyDescent="0.35">
      <c r="A4232" s="1">
        <v>41992</v>
      </c>
      <c r="B4232" s="13" t="s">
        <v>32</v>
      </c>
      <c r="C4232" t="s">
        <v>18</v>
      </c>
      <c r="D4232">
        <v>3</v>
      </c>
      <c r="E4232" t="str">
        <f>VLOOKUP(Ventas[[#This Row],[Representante]],Vendedores[],2,FALSE)</f>
        <v>Trujillo</v>
      </c>
      <c r="F4232" t="str">
        <f>VLOOKUP(Ventas[[#This Row],[CódigoProducto]],Productos[[CódigoProducto]:[Costo de venta]],2,FALSE)</f>
        <v>Apple iPhone 6</v>
      </c>
      <c r="G4232">
        <f>VLOOKUP(Ventas[[#This Row],[CódigoProducto]],Productos[[CódigoProducto]:[Costo de venta]],3,FALSE)</f>
        <v>1312.5</v>
      </c>
      <c r="H4232">
        <f>VLOOKUP(Ventas[[#This Row],[CódigoProducto]],Productos[[CódigoProducto]:[Costo de venta]],4,FALSE)</f>
        <v>1250</v>
      </c>
    </row>
    <row r="4233" spans="1:8" ht="15.6" thickTop="1" thickBot="1" x14ac:dyDescent="0.35">
      <c r="A4233" s="1">
        <v>41992</v>
      </c>
      <c r="B4233" s="13" t="s">
        <v>59</v>
      </c>
      <c r="C4233" t="s">
        <v>17</v>
      </c>
      <c r="D4233">
        <v>2</v>
      </c>
      <c r="E4233" t="str">
        <f>VLOOKUP(Ventas[[#This Row],[Representante]],Vendedores[],2,FALSE)</f>
        <v>Huaral</v>
      </c>
      <c r="F4233" t="str">
        <f>VLOOKUP(Ventas[[#This Row],[CódigoProducto]],Productos[[CódigoProducto]:[Costo de venta]],2,FALSE)</f>
        <v>BLU Advance 5.0</v>
      </c>
      <c r="G4233">
        <f>VLOOKUP(Ventas[[#This Row],[CódigoProducto]],Productos[[CódigoProducto]:[Costo de venta]],3,FALSE)</f>
        <v>1620</v>
      </c>
      <c r="H4233">
        <f>VLOOKUP(Ventas[[#This Row],[CódigoProducto]],Productos[[CódigoProducto]:[Costo de venta]],4,FALSE)</f>
        <v>1350</v>
      </c>
    </row>
    <row r="4234" spans="1:8" ht="15.6" thickTop="1" thickBot="1" x14ac:dyDescent="0.35">
      <c r="A4234" s="1">
        <v>41992</v>
      </c>
      <c r="B4234" s="13" t="s">
        <v>37</v>
      </c>
      <c r="C4234" t="s">
        <v>19</v>
      </c>
      <c r="D4234">
        <v>15</v>
      </c>
      <c r="E4234" t="str">
        <f>VLOOKUP(Ventas[[#This Row],[Representante]],Vendedores[],2,FALSE)</f>
        <v>Chiclayo</v>
      </c>
      <c r="F4234" t="str">
        <f>VLOOKUP(Ventas[[#This Row],[CódigoProducto]],Productos[[CódigoProducto]:[Costo de venta]],2,FALSE)</f>
        <v>ASUS ZenFone 3</v>
      </c>
      <c r="G4234">
        <f>VLOOKUP(Ventas[[#This Row],[CódigoProducto]],Productos[[CódigoProducto]:[Costo de venta]],3,FALSE)</f>
        <v>2013</v>
      </c>
      <c r="H4234">
        <f>VLOOKUP(Ventas[[#This Row],[CódigoProducto]],Productos[[CódigoProducto]:[Costo de venta]],4,FALSE)</f>
        <v>1650</v>
      </c>
    </row>
    <row r="4235" spans="1:8" ht="15.6" thickTop="1" thickBot="1" x14ac:dyDescent="0.35">
      <c r="A4235" s="1">
        <v>41992</v>
      </c>
      <c r="B4235" s="13" t="s">
        <v>38</v>
      </c>
      <c r="C4235" t="s">
        <v>22</v>
      </c>
      <c r="D4235">
        <v>1</v>
      </c>
      <c r="E4235" t="str">
        <f>VLOOKUP(Ventas[[#This Row],[Representante]],Vendedores[],2,FALSE)</f>
        <v>Catacaos</v>
      </c>
      <c r="F4235" t="str">
        <f>VLOOKUP(Ventas[[#This Row],[CódigoProducto]],Productos[[CódigoProducto]:[Costo de venta]],2,FALSE)</f>
        <v>Samsung Galaxy S69</v>
      </c>
      <c r="G4235">
        <f>VLOOKUP(Ventas[[#This Row],[CódigoProducto]],Productos[[CódigoProducto]:[Costo de venta]],3,FALSE)</f>
        <v>998.4</v>
      </c>
      <c r="H4235">
        <f>VLOOKUP(Ventas[[#This Row],[CódigoProducto]],Productos[[CódigoProducto]:[Costo de venta]],4,FALSE)</f>
        <v>960</v>
      </c>
    </row>
    <row r="4236" spans="1:8" ht="15.6" thickTop="1" thickBot="1" x14ac:dyDescent="0.35">
      <c r="A4236" s="1">
        <v>41992</v>
      </c>
      <c r="B4236" s="13" t="s">
        <v>43</v>
      </c>
      <c r="C4236" t="s">
        <v>17</v>
      </c>
      <c r="D4236">
        <v>1</v>
      </c>
      <c r="E4236" t="str">
        <f>VLOOKUP(Ventas[[#This Row],[Representante]],Vendedores[],2,FALSE)</f>
        <v>Huancayo</v>
      </c>
      <c r="F4236" t="str">
        <f>VLOOKUP(Ventas[[#This Row],[CódigoProducto]],Productos[[CódigoProducto]:[Costo de venta]],2,FALSE)</f>
        <v>BLU Advance 5.0</v>
      </c>
      <c r="G4236">
        <f>VLOOKUP(Ventas[[#This Row],[CódigoProducto]],Productos[[CódigoProducto]:[Costo de venta]],3,FALSE)</f>
        <v>1620</v>
      </c>
      <c r="H4236">
        <f>VLOOKUP(Ventas[[#This Row],[CódigoProducto]],Productos[[CódigoProducto]:[Costo de venta]],4,FALSE)</f>
        <v>1350</v>
      </c>
    </row>
    <row r="4237" spans="1:8" ht="15.6" thickTop="1" thickBot="1" x14ac:dyDescent="0.35">
      <c r="A4237" s="1">
        <v>41992</v>
      </c>
      <c r="B4237" s="13" t="s">
        <v>49</v>
      </c>
      <c r="C4237" t="s">
        <v>16</v>
      </c>
      <c r="D4237">
        <v>3</v>
      </c>
      <c r="E4237" t="str">
        <f>VLOOKUP(Ventas[[#This Row],[Representante]],Vendedores[],2,FALSE)</f>
        <v>Piura</v>
      </c>
      <c r="F4237" t="str">
        <f>VLOOKUP(Ventas[[#This Row],[CódigoProducto]],Productos[[CódigoProducto]:[Costo de venta]],2,FALSE)</f>
        <v>Huawei Nexus 6P</v>
      </c>
      <c r="G4237">
        <f>VLOOKUP(Ventas[[#This Row],[CódigoProducto]],Productos[[CódigoProducto]:[Costo de venta]],3,FALSE)</f>
        <v>1624</v>
      </c>
      <c r="H4237">
        <f>VLOOKUP(Ventas[[#This Row],[CódigoProducto]],Productos[[CódigoProducto]:[Costo de venta]],4,FALSE)</f>
        <v>1450</v>
      </c>
    </row>
    <row r="4238" spans="1:8" ht="15.6" thickTop="1" thickBot="1" x14ac:dyDescent="0.35">
      <c r="A4238" s="1">
        <v>41992</v>
      </c>
      <c r="B4238" s="13" t="s">
        <v>40</v>
      </c>
      <c r="C4238" t="s">
        <v>15</v>
      </c>
      <c r="D4238">
        <v>2</v>
      </c>
      <c r="E4238" t="str">
        <f>VLOOKUP(Ventas[[#This Row],[Representante]],Vendedores[],2,FALSE)</f>
        <v>Iquitos</v>
      </c>
      <c r="F4238" t="str">
        <f>VLOOKUP(Ventas[[#This Row],[CódigoProducto]],Productos[[CódigoProducto]:[Costo de venta]],2,FALSE)</f>
        <v>Moto G Plus</v>
      </c>
      <c r="G4238">
        <f>VLOOKUP(Ventas[[#This Row],[CódigoProducto]],Productos[[CódigoProducto]:[Costo de venta]],3,FALSE)</f>
        <v>2376</v>
      </c>
      <c r="H4238">
        <f>VLOOKUP(Ventas[[#This Row],[CódigoProducto]],Productos[[CódigoProducto]:[Costo de venta]],4,FALSE)</f>
        <v>2200</v>
      </c>
    </row>
    <row r="4239" spans="1:8" ht="15.6" thickTop="1" thickBot="1" x14ac:dyDescent="0.35">
      <c r="A4239" s="1">
        <v>41992</v>
      </c>
      <c r="B4239" s="13" t="s">
        <v>39</v>
      </c>
      <c r="C4239" t="s">
        <v>23</v>
      </c>
      <c r="D4239">
        <v>1</v>
      </c>
      <c r="E4239" t="str">
        <f>VLOOKUP(Ventas[[#This Row],[Representante]],Vendedores[],2,FALSE)</f>
        <v>Tacna</v>
      </c>
      <c r="F4239" t="str">
        <f>VLOOKUP(Ventas[[#This Row],[CódigoProducto]],Productos[[CódigoProducto]:[Costo de venta]],2,FALSE)</f>
        <v>Samsung Galaxy J7</v>
      </c>
      <c r="G4239">
        <f>VLOOKUP(Ventas[[#This Row],[CódigoProducto]],Productos[[CódigoProducto]:[Costo de venta]],3,FALSE)</f>
        <v>2016.5</v>
      </c>
      <c r="H4239">
        <f>VLOOKUP(Ventas[[#This Row],[CódigoProducto]],Productos[[CódigoProducto]:[Costo de venta]],4,FALSE)</f>
        <v>1850</v>
      </c>
    </row>
    <row r="4240" spans="1:8" ht="15.6" thickTop="1" thickBot="1" x14ac:dyDescent="0.35">
      <c r="A4240" s="1">
        <v>41992</v>
      </c>
      <c r="B4240" s="13" t="s">
        <v>48</v>
      </c>
      <c r="C4240" t="s">
        <v>17</v>
      </c>
      <c r="D4240">
        <v>3</v>
      </c>
      <c r="E4240" t="str">
        <f>VLOOKUP(Ventas[[#This Row],[Representante]],Vendedores[],2,FALSE)</f>
        <v>Cusco</v>
      </c>
      <c r="F4240" t="str">
        <f>VLOOKUP(Ventas[[#This Row],[CódigoProducto]],Productos[[CódigoProducto]:[Costo de venta]],2,FALSE)</f>
        <v>BLU Advance 5.0</v>
      </c>
      <c r="G4240">
        <f>VLOOKUP(Ventas[[#This Row],[CódigoProducto]],Productos[[CódigoProducto]:[Costo de venta]],3,FALSE)</f>
        <v>1620</v>
      </c>
      <c r="H4240">
        <f>VLOOKUP(Ventas[[#This Row],[CódigoProducto]],Productos[[CódigoProducto]:[Costo de venta]],4,FALSE)</f>
        <v>1350</v>
      </c>
    </row>
    <row r="4241" spans="1:8" ht="15.6" thickTop="1" thickBot="1" x14ac:dyDescent="0.35">
      <c r="A4241" s="1">
        <v>41992</v>
      </c>
      <c r="B4241" s="13" t="s">
        <v>47</v>
      </c>
      <c r="C4241" t="s">
        <v>15</v>
      </c>
      <c r="D4241">
        <v>2</v>
      </c>
      <c r="E4241" t="str">
        <f>VLOOKUP(Ventas[[#This Row],[Representante]],Vendedores[],2,FALSE)</f>
        <v>Chimbote</v>
      </c>
      <c r="F4241" t="str">
        <f>VLOOKUP(Ventas[[#This Row],[CódigoProducto]],Productos[[CódigoProducto]:[Costo de venta]],2,FALSE)</f>
        <v>Moto G Plus</v>
      </c>
      <c r="G4241">
        <f>VLOOKUP(Ventas[[#This Row],[CódigoProducto]],Productos[[CódigoProducto]:[Costo de venta]],3,FALSE)</f>
        <v>2376</v>
      </c>
      <c r="H4241">
        <f>VLOOKUP(Ventas[[#This Row],[CódigoProducto]],Productos[[CódigoProducto]:[Costo de venta]],4,FALSE)</f>
        <v>2200</v>
      </c>
    </row>
    <row r="4242" spans="1:8" ht="15.6" thickTop="1" thickBot="1" x14ac:dyDescent="0.35">
      <c r="A4242" s="1">
        <v>41992</v>
      </c>
      <c r="B4242" s="13" t="s">
        <v>56</v>
      </c>
      <c r="C4242" t="s">
        <v>14</v>
      </c>
      <c r="D4242">
        <v>2</v>
      </c>
      <c r="E4242" t="str">
        <f>VLOOKUP(Ventas[[#This Row],[Representante]],Vendedores[],2,FALSE)</f>
        <v>Juliaca</v>
      </c>
      <c r="F4242" t="str">
        <f>VLOOKUP(Ventas[[#This Row],[CódigoProducto]],Productos[[CódigoProducto]:[Costo de venta]],2,FALSE)</f>
        <v>Samsung Galaxy A20</v>
      </c>
      <c r="G4242">
        <f>VLOOKUP(Ventas[[#This Row],[CódigoProducto]],Productos[[CódigoProducto]:[Costo de venta]],3,FALSE)</f>
        <v>1725</v>
      </c>
      <c r="H4242">
        <f>VLOOKUP(Ventas[[#This Row],[CódigoProducto]],Productos[[CódigoProducto]:[Costo de venta]],4,FALSE)</f>
        <v>1500</v>
      </c>
    </row>
    <row r="4243" spans="1:8" ht="15.6" thickTop="1" thickBot="1" x14ac:dyDescent="0.35">
      <c r="A4243" s="1">
        <v>41992</v>
      </c>
      <c r="B4243" s="13" t="s">
        <v>52</v>
      </c>
      <c r="C4243" t="s">
        <v>15</v>
      </c>
      <c r="D4243">
        <v>3</v>
      </c>
      <c r="E4243" t="str">
        <f>VLOOKUP(Ventas[[#This Row],[Representante]],Vendedores[],2,FALSE)</f>
        <v>Ayacucho</v>
      </c>
      <c r="F4243" t="str">
        <f>VLOOKUP(Ventas[[#This Row],[CódigoProducto]],Productos[[CódigoProducto]:[Costo de venta]],2,FALSE)</f>
        <v>Moto G Plus</v>
      </c>
      <c r="G4243">
        <f>VLOOKUP(Ventas[[#This Row],[CódigoProducto]],Productos[[CódigoProducto]:[Costo de venta]],3,FALSE)</f>
        <v>2376</v>
      </c>
      <c r="H4243">
        <f>VLOOKUP(Ventas[[#This Row],[CódigoProducto]],Productos[[CódigoProducto]:[Costo de venta]],4,FALSE)</f>
        <v>2200</v>
      </c>
    </row>
    <row r="4244" spans="1:8" ht="15.6" thickTop="1" thickBot="1" x14ac:dyDescent="0.35">
      <c r="A4244" s="1">
        <v>41992</v>
      </c>
      <c r="B4244" s="13" t="s">
        <v>55</v>
      </c>
      <c r="C4244" t="s">
        <v>13</v>
      </c>
      <c r="D4244">
        <v>2</v>
      </c>
      <c r="E4244" t="str">
        <f>VLOOKUP(Ventas[[#This Row],[Representante]],Vendedores[],2,FALSE)</f>
        <v>Pucallpa</v>
      </c>
      <c r="F4244" t="str">
        <f>VLOOKUP(Ventas[[#This Row],[CódigoProducto]],Productos[[CódigoProducto]:[Costo de venta]],2,FALSE)</f>
        <v>Xiaomi Redmi Note 9</v>
      </c>
      <c r="G4244">
        <f>VLOOKUP(Ventas[[#This Row],[CódigoProducto]],Productos[[CódigoProducto]:[Costo de venta]],3,FALSE)</f>
        <v>1683</v>
      </c>
      <c r="H4244">
        <f>VLOOKUP(Ventas[[#This Row],[CódigoProducto]],Productos[[CódigoProducto]:[Costo de venta]],4,FALSE)</f>
        <v>1530</v>
      </c>
    </row>
    <row r="4245" spans="1:8" ht="15.6" thickTop="1" thickBot="1" x14ac:dyDescent="0.35">
      <c r="A4245" s="1">
        <v>41992</v>
      </c>
      <c r="B4245" s="13" t="s">
        <v>57</v>
      </c>
      <c r="C4245" t="s">
        <v>24</v>
      </c>
      <c r="D4245">
        <v>3</v>
      </c>
      <c r="E4245" t="str">
        <f>VLOOKUP(Ventas[[#This Row],[Representante]],Vendedores[],2,FALSE)</f>
        <v>Tumbes</v>
      </c>
      <c r="F4245" t="str">
        <f>VLOOKUP(Ventas[[#This Row],[CódigoProducto]],Productos[[CódigoProducto]:[Costo de venta]],2,FALSE)</f>
        <v>Samsung Galaxy S5</v>
      </c>
      <c r="G4245">
        <f>VLOOKUP(Ventas[[#This Row],[CódigoProducto]],Productos[[CódigoProducto]:[Costo de venta]],3,FALSE)</f>
        <v>2167.1999999999998</v>
      </c>
      <c r="H4245">
        <f>VLOOKUP(Ventas[[#This Row],[CódigoProducto]],Productos[[CódigoProducto]:[Costo de venta]],4,FALSE)</f>
        <v>1720</v>
      </c>
    </row>
    <row r="4246" spans="1:8" ht="15.6" thickTop="1" thickBot="1" x14ac:dyDescent="0.35">
      <c r="A4246" s="1">
        <v>41992</v>
      </c>
      <c r="B4246" s="13" t="s">
        <v>45</v>
      </c>
      <c r="C4246" t="s">
        <v>23</v>
      </c>
      <c r="D4246">
        <v>4</v>
      </c>
      <c r="E4246" t="str">
        <f>VLOOKUP(Ventas[[#This Row],[Representante]],Vendedores[],2,FALSE)</f>
        <v>Ilo</v>
      </c>
      <c r="F4246" t="str">
        <f>VLOOKUP(Ventas[[#This Row],[CódigoProducto]],Productos[[CódigoProducto]:[Costo de venta]],2,FALSE)</f>
        <v>Samsung Galaxy J7</v>
      </c>
      <c r="G4246">
        <f>VLOOKUP(Ventas[[#This Row],[CódigoProducto]],Productos[[CódigoProducto]:[Costo de venta]],3,FALSE)</f>
        <v>2016.5</v>
      </c>
      <c r="H4246">
        <f>VLOOKUP(Ventas[[#This Row],[CódigoProducto]],Productos[[CódigoProducto]:[Costo de venta]],4,FALSE)</f>
        <v>1850</v>
      </c>
    </row>
    <row r="4247" spans="1:8" ht="15.6" thickTop="1" thickBot="1" x14ac:dyDescent="0.35">
      <c r="A4247" s="1">
        <v>41992</v>
      </c>
      <c r="B4247" s="13" t="s">
        <v>51</v>
      </c>
      <c r="C4247" t="s">
        <v>21</v>
      </c>
      <c r="D4247">
        <v>2</v>
      </c>
      <c r="E4247" t="str">
        <f>VLOOKUP(Ventas[[#This Row],[Representante]],Vendedores[],2,FALSE)</f>
        <v>Huaraz</v>
      </c>
      <c r="F4247" t="str">
        <f>VLOOKUP(Ventas[[#This Row],[CódigoProducto]],Productos[[CódigoProducto]:[Costo de venta]],2,FALSE)</f>
        <v>BLU Studio X8</v>
      </c>
      <c r="G4247">
        <f>VLOOKUP(Ventas[[#This Row],[CódigoProducto]],Productos[[CódigoProducto]:[Costo de venta]],3,FALSE)</f>
        <v>1012</v>
      </c>
      <c r="H4247">
        <f>VLOOKUP(Ventas[[#This Row],[CódigoProducto]],Productos[[CódigoProducto]:[Costo de venta]],4,FALSE)</f>
        <v>920</v>
      </c>
    </row>
    <row r="4248" spans="1:8" ht="15.6" thickTop="1" thickBot="1" x14ac:dyDescent="0.35">
      <c r="A4248" s="1">
        <v>41992</v>
      </c>
      <c r="B4248" s="13" t="s">
        <v>58</v>
      </c>
      <c r="C4248" t="s">
        <v>20</v>
      </c>
      <c r="D4248">
        <v>18</v>
      </c>
      <c r="E4248" t="str">
        <f>VLOOKUP(Ventas[[#This Row],[Representante]],Vendedores[],2,FALSE)</f>
        <v>Chincha</v>
      </c>
      <c r="F4248" t="str">
        <f>VLOOKUP(Ventas[[#This Row],[CódigoProducto]],Productos[[CódigoProducto]:[Costo de venta]],2,FALSE)</f>
        <v>ALCATEL OneTouch</v>
      </c>
      <c r="G4248">
        <f>VLOOKUP(Ventas[[#This Row],[CódigoProducto]],Productos[[CódigoProducto]:[Costo de venta]],3,FALSE)</f>
        <v>1020</v>
      </c>
      <c r="H4248">
        <f>VLOOKUP(Ventas[[#This Row],[CódigoProducto]],Productos[[CódigoProducto]:[Costo de venta]],4,FALSE)</f>
        <v>850</v>
      </c>
    </row>
    <row r="4249" spans="1:8" ht="15.6" thickTop="1" thickBot="1" x14ac:dyDescent="0.35">
      <c r="A4249" s="1">
        <v>41992</v>
      </c>
      <c r="B4249" s="13" t="s">
        <v>60</v>
      </c>
      <c r="C4249" t="s">
        <v>19</v>
      </c>
      <c r="D4249">
        <v>16</v>
      </c>
      <c r="E4249" t="str">
        <f>VLOOKUP(Ventas[[#This Row],[Representante]],Vendedores[],2,FALSE)</f>
        <v>Pisco</v>
      </c>
      <c r="F4249" t="str">
        <f>VLOOKUP(Ventas[[#This Row],[CódigoProducto]],Productos[[CódigoProducto]:[Costo de venta]],2,FALSE)</f>
        <v>ASUS ZenFone 3</v>
      </c>
      <c r="G4249">
        <f>VLOOKUP(Ventas[[#This Row],[CódigoProducto]],Productos[[CódigoProducto]:[Costo de venta]],3,FALSE)</f>
        <v>2013</v>
      </c>
      <c r="H4249">
        <f>VLOOKUP(Ventas[[#This Row],[CódigoProducto]],Productos[[CódigoProducto]:[Costo de venta]],4,FALSE)</f>
        <v>1650</v>
      </c>
    </row>
    <row r="4250" spans="1:8" ht="15.6" thickTop="1" thickBot="1" x14ac:dyDescent="0.35">
      <c r="A4250" s="1">
        <v>41992</v>
      </c>
      <c r="B4250" s="13" t="s">
        <v>54</v>
      </c>
      <c r="C4250" t="s">
        <v>24</v>
      </c>
      <c r="D4250">
        <v>3</v>
      </c>
      <c r="E4250" t="str">
        <f>VLOOKUP(Ventas[[#This Row],[Representante]],Vendedores[],2,FALSE)</f>
        <v>Cañete</v>
      </c>
      <c r="F4250" t="str">
        <f>VLOOKUP(Ventas[[#This Row],[CódigoProducto]],Productos[[CódigoProducto]:[Costo de venta]],2,FALSE)</f>
        <v>Samsung Galaxy S5</v>
      </c>
      <c r="G4250">
        <f>VLOOKUP(Ventas[[#This Row],[CódigoProducto]],Productos[[CódigoProducto]:[Costo de venta]],3,FALSE)</f>
        <v>2167.1999999999998</v>
      </c>
      <c r="H4250">
        <f>VLOOKUP(Ventas[[#This Row],[CódigoProducto]],Productos[[CódigoProducto]:[Costo de venta]],4,FALSE)</f>
        <v>1720</v>
      </c>
    </row>
    <row r="4251" spans="1:8" ht="15.6" thickTop="1" thickBot="1" x14ac:dyDescent="0.35">
      <c r="A4251" s="1">
        <v>41992</v>
      </c>
      <c r="B4251" s="13" t="s">
        <v>63</v>
      </c>
      <c r="C4251" t="s">
        <v>14</v>
      </c>
      <c r="D4251">
        <v>3</v>
      </c>
      <c r="E4251" t="str">
        <f>VLOOKUP(Ventas[[#This Row],[Representante]],Vendedores[],2,FALSE)</f>
        <v>Jaén</v>
      </c>
      <c r="F4251" t="str">
        <f>VLOOKUP(Ventas[[#This Row],[CódigoProducto]],Productos[[CódigoProducto]:[Costo de venta]],2,FALSE)</f>
        <v>Samsung Galaxy A20</v>
      </c>
      <c r="G4251">
        <f>VLOOKUP(Ventas[[#This Row],[CódigoProducto]],Productos[[CódigoProducto]:[Costo de venta]],3,FALSE)</f>
        <v>1725</v>
      </c>
      <c r="H4251">
        <f>VLOOKUP(Ventas[[#This Row],[CódigoProducto]],Productos[[CódigoProducto]:[Costo de venta]],4,FALSE)</f>
        <v>1500</v>
      </c>
    </row>
    <row r="4252" spans="1:8" ht="15.6" thickTop="1" thickBot="1" x14ac:dyDescent="0.35">
      <c r="A4252" s="1">
        <v>41992</v>
      </c>
      <c r="B4252" s="13" t="s">
        <v>64</v>
      </c>
      <c r="C4252" t="s">
        <v>24</v>
      </c>
      <c r="D4252">
        <v>4</v>
      </c>
      <c r="E4252" t="str">
        <f>VLOOKUP(Ventas[[#This Row],[Representante]],Vendedores[],2,FALSE)</f>
        <v>Moyobamba</v>
      </c>
      <c r="F4252" t="str">
        <f>VLOOKUP(Ventas[[#This Row],[CódigoProducto]],Productos[[CódigoProducto]:[Costo de venta]],2,FALSE)</f>
        <v>Samsung Galaxy S5</v>
      </c>
      <c r="G4252">
        <f>VLOOKUP(Ventas[[#This Row],[CódigoProducto]],Productos[[CódigoProducto]:[Costo de venta]],3,FALSE)</f>
        <v>2167.1999999999998</v>
      </c>
      <c r="H4252">
        <f>VLOOKUP(Ventas[[#This Row],[CódigoProducto]],Productos[[CódigoProducto]:[Costo de venta]],4,FALSE)</f>
        <v>1720</v>
      </c>
    </row>
    <row r="4253" spans="1:8" ht="15.6" thickTop="1" thickBot="1" x14ac:dyDescent="0.35">
      <c r="A4253" s="1">
        <v>41992</v>
      </c>
      <c r="B4253" s="13" t="s">
        <v>65</v>
      </c>
      <c r="C4253" t="s">
        <v>13</v>
      </c>
      <c r="D4253">
        <v>3</v>
      </c>
      <c r="E4253" t="str">
        <f>VLOOKUP(Ventas[[#This Row],[Representante]],Vendedores[],2,FALSE)</f>
        <v>Barranca</v>
      </c>
      <c r="F4253" t="str">
        <f>VLOOKUP(Ventas[[#This Row],[CódigoProducto]],Productos[[CódigoProducto]:[Costo de venta]],2,FALSE)</f>
        <v>Xiaomi Redmi Note 9</v>
      </c>
      <c r="G4253">
        <f>VLOOKUP(Ventas[[#This Row],[CódigoProducto]],Productos[[CódigoProducto]:[Costo de venta]],3,FALSE)</f>
        <v>1683</v>
      </c>
      <c r="H4253">
        <f>VLOOKUP(Ventas[[#This Row],[CódigoProducto]],Productos[[CódigoProducto]:[Costo de venta]],4,FALSE)</f>
        <v>1530</v>
      </c>
    </row>
    <row r="4254" spans="1:8" ht="15.6" thickTop="1" thickBot="1" x14ac:dyDescent="0.35">
      <c r="A4254" s="1">
        <v>41992</v>
      </c>
      <c r="B4254" s="13" t="s">
        <v>66</v>
      </c>
      <c r="C4254" t="s">
        <v>24</v>
      </c>
      <c r="D4254">
        <v>3</v>
      </c>
      <c r="E4254" t="str">
        <f>VLOOKUP(Ventas[[#This Row],[Representante]],Vendedores[],2,FALSE)</f>
        <v>Huacho</v>
      </c>
      <c r="F4254" t="str">
        <f>VLOOKUP(Ventas[[#This Row],[CódigoProducto]],Productos[[CódigoProducto]:[Costo de venta]],2,FALSE)</f>
        <v>Samsung Galaxy S5</v>
      </c>
      <c r="G4254">
        <f>VLOOKUP(Ventas[[#This Row],[CódigoProducto]],Productos[[CódigoProducto]:[Costo de venta]],3,FALSE)</f>
        <v>2167.1999999999998</v>
      </c>
      <c r="H4254">
        <f>VLOOKUP(Ventas[[#This Row],[CódigoProducto]],Productos[[CódigoProducto]:[Costo de venta]],4,FALSE)</f>
        <v>1720</v>
      </c>
    </row>
    <row r="4255" spans="1:8" ht="15.6" thickTop="1" thickBot="1" x14ac:dyDescent="0.35">
      <c r="A4255" s="1">
        <v>41992</v>
      </c>
      <c r="B4255" s="13" t="s">
        <v>67</v>
      </c>
      <c r="C4255" t="s">
        <v>23</v>
      </c>
      <c r="D4255">
        <v>1</v>
      </c>
      <c r="E4255" t="str">
        <f>VLOOKUP(Ventas[[#This Row],[Representante]],Vendedores[],2,FALSE)</f>
        <v>Tingo María</v>
      </c>
      <c r="F4255" t="str">
        <f>VLOOKUP(Ventas[[#This Row],[CódigoProducto]],Productos[[CódigoProducto]:[Costo de venta]],2,FALSE)</f>
        <v>Samsung Galaxy J7</v>
      </c>
      <c r="G4255">
        <f>VLOOKUP(Ventas[[#This Row],[CódigoProducto]],Productos[[CódigoProducto]:[Costo de venta]],3,FALSE)</f>
        <v>2016.5</v>
      </c>
      <c r="H4255">
        <f>VLOOKUP(Ventas[[#This Row],[CódigoProducto]],Productos[[CódigoProducto]:[Costo de venta]],4,FALSE)</f>
        <v>1850</v>
      </c>
    </row>
    <row r="4256" spans="1:8" ht="15.6" thickTop="1" thickBot="1" x14ac:dyDescent="0.35">
      <c r="A4256" s="1">
        <v>41992</v>
      </c>
      <c r="B4256" s="13" t="s">
        <v>68</v>
      </c>
      <c r="C4256" t="s">
        <v>17</v>
      </c>
      <c r="D4256">
        <v>2</v>
      </c>
      <c r="E4256" t="str">
        <f>VLOOKUP(Ventas[[#This Row],[Representante]],Vendedores[],2,FALSE)</f>
        <v>Paita</v>
      </c>
      <c r="F4256" t="str">
        <f>VLOOKUP(Ventas[[#This Row],[CódigoProducto]],Productos[[CódigoProducto]:[Costo de venta]],2,FALSE)</f>
        <v>BLU Advance 5.0</v>
      </c>
      <c r="G4256">
        <f>VLOOKUP(Ventas[[#This Row],[CódigoProducto]],Productos[[CódigoProducto]:[Costo de venta]],3,FALSE)</f>
        <v>1620</v>
      </c>
      <c r="H4256">
        <f>VLOOKUP(Ventas[[#This Row],[CódigoProducto]],Productos[[CódigoProducto]:[Costo de venta]],4,FALSE)</f>
        <v>1350</v>
      </c>
    </row>
    <row r="4257" spans="1:8" ht="15.6" thickTop="1" thickBot="1" x14ac:dyDescent="0.35">
      <c r="A4257" s="1">
        <v>41992</v>
      </c>
      <c r="B4257" s="13" t="s">
        <v>62</v>
      </c>
      <c r="C4257" t="s">
        <v>21</v>
      </c>
      <c r="D4257">
        <v>1</v>
      </c>
      <c r="E4257" t="str">
        <f>VLOOKUP(Ventas[[#This Row],[Representante]],Vendedores[],2,FALSE)</f>
        <v>Sullana</v>
      </c>
      <c r="F4257" t="str">
        <f>VLOOKUP(Ventas[[#This Row],[CódigoProducto]],Productos[[CódigoProducto]:[Costo de venta]],2,FALSE)</f>
        <v>BLU Studio X8</v>
      </c>
      <c r="G4257">
        <f>VLOOKUP(Ventas[[#This Row],[CódigoProducto]],Productos[[CódigoProducto]:[Costo de venta]],3,FALSE)</f>
        <v>1012</v>
      </c>
      <c r="H4257">
        <f>VLOOKUP(Ventas[[#This Row],[CódigoProducto]],Productos[[CódigoProducto]:[Costo de venta]],4,FALSE)</f>
        <v>920</v>
      </c>
    </row>
    <row r="4258" spans="1:8" ht="15.6" thickTop="1" thickBot="1" x14ac:dyDescent="0.35">
      <c r="A4258" s="1">
        <v>41992</v>
      </c>
      <c r="B4258" s="13" t="s">
        <v>61</v>
      </c>
      <c r="C4258" t="s">
        <v>17</v>
      </c>
      <c r="D4258">
        <v>3</v>
      </c>
      <c r="E4258" t="str">
        <f>VLOOKUP(Ventas[[#This Row],[Representante]],Vendedores[],2,FALSE)</f>
        <v>Cerro de Pasco</v>
      </c>
      <c r="F4258" t="str">
        <f>VLOOKUP(Ventas[[#This Row],[CódigoProducto]],Productos[[CódigoProducto]:[Costo de venta]],2,FALSE)</f>
        <v>BLU Advance 5.0</v>
      </c>
      <c r="G4258">
        <f>VLOOKUP(Ventas[[#This Row],[CódigoProducto]],Productos[[CódigoProducto]:[Costo de venta]],3,FALSE)</f>
        <v>1620</v>
      </c>
      <c r="H4258">
        <f>VLOOKUP(Ventas[[#This Row],[CódigoProducto]],Productos[[CódigoProducto]:[Costo de venta]],4,FALSE)</f>
        <v>1350</v>
      </c>
    </row>
    <row r="4259" spans="1:8" ht="15.6" thickTop="1" thickBot="1" x14ac:dyDescent="0.35">
      <c r="A4259" s="1">
        <v>41992</v>
      </c>
      <c r="B4259" s="13" t="s">
        <v>69</v>
      </c>
      <c r="C4259" t="s">
        <v>24</v>
      </c>
      <c r="D4259">
        <v>3</v>
      </c>
      <c r="E4259" t="str">
        <f>VLOOKUP(Ventas[[#This Row],[Representante]],Vendedores[],2,FALSE)</f>
        <v>Satipo</v>
      </c>
      <c r="F4259" t="str">
        <f>VLOOKUP(Ventas[[#This Row],[CódigoProducto]],Productos[[CódigoProducto]:[Costo de venta]],2,FALSE)</f>
        <v>Samsung Galaxy S5</v>
      </c>
      <c r="G4259">
        <f>VLOOKUP(Ventas[[#This Row],[CódigoProducto]],Productos[[CódigoProducto]:[Costo de venta]],3,FALSE)</f>
        <v>2167.1999999999998</v>
      </c>
      <c r="H4259">
        <f>VLOOKUP(Ventas[[#This Row],[CódigoProducto]],Productos[[CódigoProducto]:[Costo de venta]],4,FALSE)</f>
        <v>1720</v>
      </c>
    </row>
    <row r="4260" spans="1:8" ht="15.6" thickTop="1" thickBot="1" x14ac:dyDescent="0.35">
      <c r="A4260" s="1">
        <v>41992</v>
      </c>
      <c r="B4260" s="13" t="s">
        <v>70</v>
      </c>
      <c r="C4260" t="s">
        <v>15</v>
      </c>
      <c r="D4260">
        <v>1</v>
      </c>
      <c r="E4260" t="str">
        <f>VLOOKUP(Ventas[[#This Row],[Representante]],Vendedores[],2,FALSE)</f>
        <v>Talara</v>
      </c>
      <c r="F4260" t="str">
        <f>VLOOKUP(Ventas[[#This Row],[CódigoProducto]],Productos[[CódigoProducto]:[Costo de venta]],2,FALSE)</f>
        <v>Moto G Plus</v>
      </c>
      <c r="G4260">
        <f>VLOOKUP(Ventas[[#This Row],[CódigoProducto]],Productos[[CódigoProducto]:[Costo de venta]],3,FALSE)</f>
        <v>2376</v>
      </c>
      <c r="H4260">
        <f>VLOOKUP(Ventas[[#This Row],[CódigoProducto]],Productos[[CódigoProducto]:[Costo de venta]],4,FALSE)</f>
        <v>2200</v>
      </c>
    </row>
    <row r="4261" spans="1:8" ht="15.6" thickTop="1" thickBot="1" x14ac:dyDescent="0.35">
      <c r="A4261" s="1">
        <v>41992</v>
      </c>
      <c r="B4261" s="13" t="s">
        <v>71</v>
      </c>
      <c r="C4261" t="s">
        <v>17</v>
      </c>
      <c r="D4261">
        <v>2</v>
      </c>
      <c r="E4261" t="str">
        <f>VLOOKUP(Ventas[[#This Row],[Representante]],Vendedores[],2,FALSE)</f>
        <v>Yurimaguas</v>
      </c>
      <c r="F4261" t="str">
        <f>VLOOKUP(Ventas[[#This Row],[CódigoProducto]],Productos[[CódigoProducto]:[Costo de venta]],2,FALSE)</f>
        <v>BLU Advance 5.0</v>
      </c>
      <c r="G4261">
        <f>VLOOKUP(Ventas[[#This Row],[CódigoProducto]],Productos[[CódigoProducto]:[Costo de venta]],3,FALSE)</f>
        <v>1620</v>
      </c>
      <c r="H4261">
        <f>VLOOKUP(Ventas[[#This Row],[CódigoProducto]],Productos[[CódigoProducto]:[Costo de venta]],4,FALSE)</f>
        <v>1350</v>
      </c>
    </row>
    <row r="4262" spans="1:8" ht="15.6" thickTop="1" thickBot="1" x14ac:dyDescent="0.35">
      <c r="A4262" s="1">
        <v>41992</v>
      </c>
      <c r="B4262" s="13" t="s">
        <v>46</v>
      </c>
      <c r="C4262" t="s">
        <v>16</v>
      </c>
      <c r="D4262">
        <v>3</v>
      </c>
      <c r="E4262" t="str">
        <f>VLOOKUP(Ventas[[#This Row],[Representante]],Vendedores[],2,FALSE)</f>
        <v>Sicuani</v>
      </c>
      <c r="F4262" t="str">
        <f>VLOOKUP(Ventas[[#This Row],[CódigoProducto]],Productos[[CódigoProducto]:[Costo de venta]],2,FALSE)</f>
        <v>Huawei Nexus 6P</v>
      </c>
      <c r="G4262">
        <f>VLOOKUP(Ventas[[#This Row],[CódigoProducto]],Productos[[CódigoProducto]:[Costo de venta]],3,FALSE)</f>
        <v>1624</v>
      </c>
      <c r="H4262">
        <f>VLOOKUP(Ventas[[#This Row],[CódigoProducto]],Productos[[CódigoProducto]:[Costo de venta]],4,FALSE)</f>
        <v>1450</v>
      </c>
    </row>
    <row r="4263" spans="1:8" ht="15.6" thickTop="1" thickBot="1" x14ac:dyDescent="0.35">
      <c r="A4263" s="1">
        <v>41992</v>
      </c>
      <c r="B4263" s="13" t="s">
        <v>72</v>
      </c>
      <c r="C4263" t="s">
        <v>23</v>
      </c>
      <c r="D4263">
        <v>2</v>
      </c>
      <c r="E4263" t="str">
        <f>VLOOKUP(Ventas[[#This Row],[Representante]],Vendedores[],2,FALSE)</f>
        <v>Sechura</v>
      </c>
      <c r="F4263" t="str">
        <f>VLOOKUP(Ventas[[#This Row],[CódigoProducto]],Productos[[CódigoProducto]:[Costo de venta]],2,FALSE)</f>
        <v>Samsung Galaxy J7</v>
      </c>
      <c r="G4263">
        <f>VLOOKUP(Ventas[[#This Row],[CódigoProducto]],Productos[[CódigoProducto]:[Costo de venta]],3,FALSE)</f>
        <v>2016.5</v>
      </c>
      <c r="H4263">
        <f>VLOOKUP(Ventas[[#This Row],[CódigoProducto]],Productos[[CódigoProducto]:[Costo de venta]],4,FALSE)</f>
        <v>1850</v>
      </c>
    </row>
    <row r="4264" spans="1:8" ht="15.6" thickTop="1" thickBot="1" x14ac:dyDescent="0.35">
      <c r="A4264" s="1">
        <v>41992</v>
      </c>
      <c r="B4264" s="13" t="s">
        <v>73</v>
      </c>
      <c r="C4264" t="s">
        <v>24</v>
      </c>
      <c r="D4264">
        <v>3</v>
      </c>
      <c r="E4264" t="str">
        <f>VLOOKUP(Ventas[[#This Row],[Representante]],Vendedores[],2,FALSE)</f>
        <v>Puerto Maldonado</v>
      </c>
      <c r="F4264" t="str">
        <f>VLOOKUP(Ventas[[#This Row],[CódigoProducto]],Productos[[CódigoProducto]:[Costo de venta]],2,FALSE)</f>
        <v>Samsung Galaxy S5</v>
      </c>
      <c r="G4264">
        <f>VLOOKUP(Ventas[[#This Row],[CódigoProducto]],Productos[[CódigoProducto]:[Costo de venta]],3,FALSE)</f>
        <v>2167.1999999999998</v>
      </c>
      <c r="H4264">
        <f>VLOOKUP(Ventas[[#This Row],[CódigoProducto]],Productos[[CódigoProducto]:[Costo de venta]],4,FALSE)</f>
        <v>1720</v>
      </c>
    </row>
    <row r="4265" spans="1:8" ht="15.6" thickTop="1" thickBot="1" x14ac:dyDescent="0.35">
      <c r="A4265" s="1">
        <v>41992</v>
      </c>
      <c r="B4265" s="13" t="s">
        <v>74</v>
      </c>
      <c r="C4265" t="s">
        <v>20</v>
      </c>
      <c r="D4265">
        <v>3</v>
      </c>
      <c r="E4265" t="str">
        <f>VLOOKUP(Ventas[[#This Row],[Representante]],Vendedores[],2,FALSE)</f>
        <v>Huánuco</v>
      </c>
      <c r="F4265" t="str">
        <f>VLOOKUP(Ventas[[#This Row],[CódigoProducto]],Productos[[CódigoProducto]:[Costo de venta]],2,FALSE)</f>
        <v>ALCATEL OneTouch</v>
      </c>
      <c r="G4265">
        <f>VLOOKUP(Ventas[[#This Row],[CódigoProducto]],Productos[[CódigoProducto]:[Costo de venta]],3,FALSE)</f>
        <v>1020</v>
      </c>
      <c r="H4265">
        <f>VLOOKUP(Ventas[[#This Row],[CódigoProducto]],Productos[[CódigoProducto]:[Costo de venta]],4,FALSE)</f>
        <v>850</v>
      </c>
    </row>
    <row r="4266" spans="1:8" ht="15.6" thickTop="1" thickBot="1" x14ac:dyDescent="0.35">
      <c r="A4266" s="1">
        <v>41992</v>
      </c>
      <c r="B4266" s="13" t="s">
        <v>75</v>
      </c>
      <c r="C4266" t="s">
        <v>18</v>
      </c>
      <c r="D4266">
        <v>12</v>
      </c>
      <c r="E4266" t="str">
        <f>VLOOKUP(Ventas[[#This Row],[Representante]],Vendedores[],2,FALSE)</f>
        <v>Tarapoto</v>
      </c>
      <c r="F4266" t="str">
        <f>VLOOKUP(Ventas[[#This Row],[CódigoProducto]],Productos[[CódigoProducto]:[Costo de venta]],2,FALSE)</f>
        <v>Apple iPhone 6</v>
      </c>
      <c r="G4266">
        <f>VLOOKUP(Ventas[[#This Row],[CódigoProducto]],Productos[[CódigoProducto]:[Costo de venta]],3,FALSE)</f>
        <v>1312.5</v>
      </c>
      <c r="H4266">
        <f>VLOOKUP(Ventas[[#This Row],[CódigoProducto]],Productos[[CódigoProducto]:[Costo de venta]],4,FALSE)</f>
        <v>1250</v>
      </c>
    </row>
    <row r="4267" spans="1:8" ht="15.6" thickTop="1" thickBot="1" x14ac:dyDescent="0.35">
      <c r="A4267" s="1">
        <v>41992</v>
      </c>
      <c r="B4267" s="13" t="s">
        <v>76</v>
      </c>
      <c r="C4267" t="s">
        <v>23</v>
      </c>
      <c r="D4267">
        <v>16</v>
      </c>
      <c r="E4267" t="str">
        <f>VLOOKUP(Ventas[[#This Row],[Representante]],Vendedores[],2,FALSE)</f>
        <v>Chepén</v>
      </c>
      <c r="F4267" t="str">
        <f>VLOOKUP(Ventas[[#This Row],[CódigoProducto]],Productos[[CódigoProducto]:[Costo de venta]],2,FALSE)</f>
        <v>Samsung Galaxy J7</v>
      </c>
      <c r="G4267">
        <f>VLOOKUP(Ventas[[#This Row],[CódigoProducto]],Productos[[CódigoProducto]:[Costo de venta]],3,FALSE)</f>
        <v>2016.5</v>
      </c>
      <c r="H4267">
        <f>VLOOKUP(Ventas[[#This Row],[CódigoProducto]],Productos[[CódigoProducto]:[Costo de venta]],4,FALSE)</f>
        <v>1850</v>
      </c>
    </row>
    <row r="4268" spans="1:8" ht="15.6" thickTop="1" thickBot="1" x14ac:dyDescent="0.35">
      <c r="A4268" s="1">
        <v>41992</v>
      </c>
      <c r="B4268" s="13" t="s">
        <v>77</v>
      </c>
      <c r="C4268" t="s">
        <v>15</v>
      </c>
      <c r="D4268">
        <v>3</v>
      </c>
      <c r="E4268" t="str">
        <f>VLOOKUP(Ventas[[#This Row],[Representante]],Vendedores[],2,FALSE)</f>
        <v>Moquegua</v>
      </c>
      <c r="F4268" t="str">
        <f>VLOOKUP(Ventas[[#This Row],[CódigoProducto]],Productos[[CódigoProducto]:[Costo de venta]],2,FALSE)</f>
        <v>Moto G Plus</v>
      </c>
      <c r="G4268">
        <f>VLOOKUP(Ventas[[#This Row],[CódigoProducto]],Productos[[CódigoProducto]:[Costo de venta]],3,FALSE)</f>
        <v>2376</v>
      </c>
      <c r="H4268">
        <f>VLOOKUP(Ventas[[#This Row],[CódigoProducto]],Productos[[CódigoProducto]:[Costo de venta]],4,FALSE)</f>
        <v>2200</v>
      </c>
    </row>
    <row r="4269" spans="1:8" ht="15.6" thickTop="1" thickBot="1" x14ac:dyDescent="0.35">
      <c r="A4269" s="1">
        <v>41992</v>
      </c>
      <c r="B4269" s="13" t="s">
        <v>78</v>
      </c>
      <c r="C4269" t="s">
        <v>14</v>
      </c>
      <c r="D4269">
        <v>2</v>
      </c>
      <c r="E4269" t="str">
        <f>VLOOKUP(Ventas[[#This Row],[Representante]],Vendedores[],2,FALSE)</f>
        <v>Tarma</v>
      </c>
      <c r="F4269" t="str">
        <f>VLOOKUP(Ventas[[#This Row],[CódigoProducto]],Productos[[CódigoProducto]:[Costo de venta]],2,FALSE)</f>
        <v>Samsung Galaxy A20</v>
      </c>
      <c r="G4269">
        <f>VLOOKUP(Ventas[[#This Row],[CódigoProducto]],Productos[[CódigoProducto]:[Costo de venta]],3,FALSE)</f>
        <v>1725</v>
      </c>
      <c r="H4269">
        <f>VLOOKUP(Ventas[[#This Row],[CódigoProducto]],Productos[[CódigoProducto]:[Costo de venta]],4,FALSE)</f>
        <v>1500</v>
      </c>
    </row>
    <row r="4270" spans="1:8" ht="15.6" thickTop="1" thickBot="1" x14ac:dyDescent="0.35">
      <c r="A4270" s="1">
        <v>41992</v>
      </c>
      <c r="B4270" s="13" t="s">
        <v>79</v>
      </c>
      <c r="C4270" t="s">
        <v>22</v>
      </c>
      <c r="D4270">
        <v>1</v>
      </c>
      <c r="E4270" t="str">
        <f>VLOOKUP(Ventas[[#This Row],[Representante]],Vendedores[],2,FALSE)</f>
        <v>Ayacucho</v>
      </c>
      <c r="F4270" t="str">
        <f>VLOOKUP(Ventas[[#This Row],[CódigoProducto]],Productos[[CódigoProducto]:[Costo de venta]],2,FALSE)</f>
        <v>Samsung Galaxy S69</v>
      </c>
      <c r="G4270">
        <f>VLOOKUP(Ventas[[#This Row],[CódigoProducto]],Productos[[CódigoProducto]:[Costo de venta]],3,FALSE)</f>
        <v>998.4</v>
      </c>
      <c r="H4270">
        <f>VLOOKUP(Ventas[[#This Row],[CódigoProducto]],Productos[[CódigoProducto]:[Costo de venta]],4,FALSE)</f>
        <v>960</v>
      </c>
    </row>
    <row r="4271" spans="1:8" ht="15.6" thickTop="1" thickBot="1" x14ac:dyDescent="0.35">
      <c r="A4271" s="1">
        <v>41992</v>
      </c>
      <c r="B4271" s="13" t="s">
        <v>80</v>
      </c>
      <c r="C4271" t="s">
        <v>18</v>
      </c>
      <c r="D4271">
        <v>2</v>
      </c>
      <c r="E4271" t="str">
        <f>VLOOKUP(Ventas[[#This Row],[Representante]],Vendedores[],2,FALSE)</f>
        <v>Tacna</v>
      </c>
      <c r="F4271" t="str">
        <f>VLOOKUP(Ventas[[#This Row],[CódigoProducto]],Productos[[CódigoProducto]:[Costo de venta]],2,FALSE)</f>
        <v>Apple iPhone 6</v>
      </c>
      <c r="G4271">
        <f>VLOOKUP(Ventas[[#This Row],[CódigoProducto]],Productos[[CódigoProducto]:[Costo de venta]],3,FALSE)</f>
        <v>1312.5</v>
      </c>
      <c r="H4271">
        <f>VLOOKUP(Ventas[[#This Row],[CódigoProducto]],Productos[[CódigoProducto]:[Costo de venta]],4,FALSE)</f>
        <v>1250</v>
      </c>
    </row>
    <row r="4272" spans="1:8" ht="15.6" thickTop="1" thickBot="1" x14ac:dyDescent="0.35">
      <c r="A4272" s="1">
        <v>41992</v>
      </c>
      <c r="B4272" s="13" t="s">
        <v>81</v>
      </c>
      <c r="C4272" t="s">
        <v>23</v>
      </c>
      <c r="D4272">
        <v>3</v>
      </c>
      <c r="E4272" t="str">
        <f>VLOOKUP(Ventas[[#This Row],[Representante]],Vendedores[],2,FALSE)</f>
        <v>Huacho</v>
      </c>
      <c r="F4272" t="str">
        <f>VLOOKUP(Ventas[[#This Row],[CódigoProducto]],Productos[[CódigoProducto]:[Costo de venta]],2,FALSE)</f>
        <v>Samsung Galaxy J7</v>
      </c>
      <c r="G4272">
        <f>VLOOKUP(Ventas[[#This Row],[CódigoProducto]],Productos[[CódigoProducto]:[Costo de venta]],3,FALSE)</f>
        <v>2016.5</v>
      </c>
      <c r="H4272">
        <f>VLOOKUP(Ventas[[#This Row],[CódigoProducto]],Productos[[CódigoProducto]:[Costo de venta]],4,FALSE)</f>
        <v>1850</v>
      </c>
    </row>
    <row r="4273" spans="1:8" ht="15.6" thickTop="1" thickBot="1" x14ac:dyDescent="0.35">
      <c r="A4273" s="1">
        <v>41992</v>
      </c>
      <c r="B4273" s="13" t="s">
        <v>44</v>
      </c>
      <c r="C4273" t="s">
        <v>18</v>
      </c>
      <c r="D4273">
        <v>3</v>
      </c>
      <c r="E4273" t="str">
        <f>VLOOKUP(Ventas[[#This Row],[Representante]],Vendedores[],2,FALSE)</f>
        <v>Iquitos</v>
      </c>
      <c r="F4273" t="str">
        <f>VLOOKUP(Ventas[[#This Row],[CódigoProducto]],Productos[[CódigoProducto]:[Costo de venta]],2,FALSE)</f>
        <v>Apple iPhone 6</v>
      </c>
      <c r="G4273">
        <f>VLOOKUP(Ventas[[#This Row],[CódigoProducto]],Productos[[CódigoProducto]:[Costo de venta]],3,FALSE)</f>
        <v>1312.5</v>
      </c>
      <c r="H4273">
        <f>VLOOKUP(Ventas[[#This Row],[CódigoProducto]],Productos[[CódigoProducto]:[Costo de venta]],4,FALSE)</f>
        <v>1250</v>
      </c>
    </row>
    <row r="4274" spans="1:8" ht="15.6" thickTop="1" thickBot="1" x14ac:dyDescent="0.35">
      <c r="A4274" s="1">
        <v>41992</v>
      </c>
      <c r="B4274" s="13" t="s">
        <v>82</v>
      </c>
      <c r="C4274" t="s">
        <v>17</v>
      </c>
      <c r="D4274">
        <v>1</v>
      </c>
      <c r="E4274" t="str">
        <f>VLOOKUP(Ventas[[#This Row],[Representante]],Vendedores[],2,FALSE)</f>
        <v>Moquegua</v>
      </c>
      <c r="F4274" t="str">
        <f>VLOOKUP(Ventas[[#This Row],[CódigoProducto]],Productos[[CódigoProducto]:[Costo de venta]],2,FALSE)</f>
        <v>BLU Advance 5.0</v>
      </c>
      <c r="G4274">
        <f>VLOOKUP(Ventas[[#This Row],[CódigoProducto]],Productos[[CódigoProducto]:[Costo de venta]],3,FALSE)</f>
        <v>1620</v>
      </c>
      <c r="H4274">
        <f>VLOOKUP(Ventas[[#This Row],[CódigoProducto]],Productos[[CódigoProducto]:[Costo de venta]],4,FALSE)</f>
        <v>1350</v>
      </c>
    </row>
    <row r="4275" spans="1:8" ht="15.6" thickTop="1" thickBot="1" x14ac:dyDescent="0.35">
      <c r="A4275" s="1">
        <v>41992</v>
      </c>
      <c r="B4275" s="13" t="s">
        <v>83</v>
      </c>
      <c r="C4275" t="s">
        <v>23</v>
      </c>
      <c r="D4275">
        <v>2</v>
      </c>
      <c r="E4275" t="str">
        <f>VLOOKUP(Ventas[[#This Row],[Representante]],Vendedores[],2,FALSE)</f>
        <v>Huaraz</v>
      </c>
      <c r="F4275" t="str">
        <f>VLOOKUP(Ventas[[#This Row],[CódigoProducto]],Productos[[CódigoProducto]:[Costo de venta]],2,FALSE)</f>
        <v>Samsung Galaxy J7</v>
      </c>
      <c r="G4275">
        <f>VLOOKUP(Ventas[[#This Row],[CódigoProducto]],Productos[[CódigoProducto]:[Costo de venta]],3,FALSE)</f>
        <v>2016.5</v>
      </c>
      <c r="H4275">
        <f>VLOOKUP(Ventas[[#This Row],[CódigoProducto]],Productos[[CódigoProducto]:[Costo de venta]],4,FALSE)</f>
        <v>1850</v>
      </c>
    </row>
    <row r="4276" spans="1:8" ht="15.6" thickTop="1" thickBot="1" x14ac:dyDescent="0.35">
      <c r="A4276" s="1">
        <v>41992</v>
      </c>
      <c r="B4276" s="13" t="s">
        <v>84</v>
      </c>
      <c r="C4276" t="s">
        <v>15</v>
      </c>
      <c r="D4276">
        <v>1</v>
      </c>
      <c r="E4276" t="str">
        <f>VLOOKUP(Ventas[[#This Row],[Representante]],Vendedores[],2,FALSE)</f>
        <v>Trujillo</v>
      </c>
      <c r="F4276" t="str">
        <f>VLOOKUP(Ventas[[#This Row],[CódigoProducto]],Productos[[CódigoProducto]:[Costo de venta]],2,FALSE)</f>
        <v>Moto G Plus</v>
      </c>
      <c r="G4276">
        <f>VLOOKUP(Ventas[[#This Row],[CódigoProducto]],Productos[[CódigoProducto]:[Costo de venta]],3,FALSE)</f>
        <v>2376</v>
      </c>
      <c r="H4276">
        <f>VLOOKUP(Ventas[[#This Row],[CódigoProducto]],Productos[[CódigoProducto]:[Costo de venta]],4,FALSE)</f>
        <v>2200</v>
      </c>
    </row>
    <row r="4277" spans="1:8" ht="15.6" thickTop="1" thickBot="1" x14ac:dyDescent="0.35">
      <c r="A4277" s="1">
        <v>41992</v>
      </c>
      <c r="B4277" s="13" t="s">
        <v>85</v>
      </c>
      <c r="C4277" t="s">
        <v>14</v>
      </c>
      <c r="D4277">
        <v>2</v>
      </c>
      <c r="E4277" t="str">
        <f>VLOOKUP(Ventas[[#This Row],[Representante]],Vendedores[],2,FALSE)</f>
        <v>Jauja</v>
      </c>
      <c r="F4277" t="str">
        <f>VLOOKUP(Ventas[[#This Row],[CódigoProducto]],Productos[[CódigoProducto]:[Costo de venta]],2,FALSE)</f>
        <v>Samsung Galaxy A20</v>
      </c>
      <c r="G4277">
        <f>VLOOKUP(Ventas[[#This Row],[CódigoProducto]],Productos[[CódigoProducto]:[Costo de venta]],3,FALSE)</f>
        <v>1725</v>
      </c>
      <c r="H4277">
        <f>VLOOKUP(Ventas[[#This Row],[CódigoProducto]],Productos[[CódigoProducto]:[Costo de venta]],4,FALSE)</f>
        <v>1500</v>
      </c>
    </row>
    <row r="4278" spans="1:8" ht="15.6" thickTop="1" thickBot="1" x14ac:dyDescent="0.35">
      <c r="A4278" s="1">
        <v>41992</v>
      </c>
      <c r="B4278" s="13" t="s">
        <v>86</v>
      </c>
      <c r="C4278" t="s">
        <v>15</v>
      </c>
      <c r="D4278">
        <v>3</v>
      </c>
      <c r="E4278" t="str">
        <f>VLOOKUP(Ventas[[#This Row],[Representante]],Vendedores[],2,FALSE)</f>
        <v>Puerto Maldonado</v>
      </c>
      <c r="F4278" t="str">
        <f>VLOOKUP(Ventas[[#This Row],[CódigoProducto]],Productos[[CódigoProducto]:[Costo de venta]],2,FALSE)</f>
        <v>Moto G Plus</v>
      </c>
      <c r="G4278">
        <f>VLOOKUP(Ventas[[#This Row],[CódigoProducto]],Productos[[CódigoProducto]:[Costo de venta]],3,FALSE)</f>
        <v>2376</v>
      </c>
      <c r="H4278">
        <f>VLOOKUP(Ventas[[#This Row],[CódigoProducto]],Productos[[CódigoProducto]:[Costo de venta]],4,FALSE)</f>
        <v>2200</v>
      </c>
    </row>
    <row r="4279" spans="1:8" ht="15.6" thickTop="1" thickBot="1" x14ac:dyDescent="0.35">
      <c r="A4279" s="1">
        <v>41992</v>
      </c>
      <c r="B4279" s="13" t="s">
        <v>36</v>
      </c>
      <c r="C4279" t="s">
        <v>14</v>
      </c>
      <c r="D4279">
        <v>2</v>
      </c>
      <c r="E4279" t="str">
        <f>VLOOKUP(Ventas[[#This Row],[Representante]],Vendedores[],2,FALSE)</f>
        <v>Barranca</v>
      </c>
      <c r="F4279" t="str">
        <f>VLOOKUP(Ventas[[#This Row],[CódigoProducto]],Productos[[CódigoProducto]:[Costo de venta]],2,FALSE)</f>
        <v>Samsung Galaxy A20</v>
      </c>
      <c r="G4279">
        <f>VLOOKUP(Ventas[[#This Row],[CódigoProducto]],Productos[[CódigoProducto]:[Costo de venta]],3,FALSE)</f>
        <v>1725</v>
      </c>
      <c r="H4279">
        <f>VLOOKUP(Ventas[[#This Row],[CódigoProducto]],Productos[[CódigoProducto]:[Costo de venta]],4,FALSE)</f>
        <v>1500</v>
      </c>
    </row>
    <row r="4280" spans="1:8" ht="15.6" thickTop="1" thickBot="1" x14ac:dyDescent="0.35">
      <c r="A4280" s="1">
        <v>41992</v>
      </c>
      <c r="B4280" s="13" t="s">
        <v>87</v>
      </c>
      <c r="C4280" t="s">
        <v>14</v>
      </c>
      <c r="D4280">
        <v>2</v>
      </c>
      <c r="E4280" t="str">
        <f>VLOOKUP(Ventas[[#This Row],[Representante]],Vendedores[],2,FALSE)</f>
        <v>Tumbes</v>
      </c>
      <c r="F4280" t="str">
        <f>VLOOKUP(Ventas[[#This Row],[CódigoProducto]],Productos[[CódigoProducto]:[Costo de venta]],2,FALSE)</f>
        <v>Samsung Galaxy A20</v>
      </c>
      <c r="G4280">
        <f>VLOOKUP(Ventas[[#This Row],[CódigoProducto]],Productos[[CódigoProducto]:[Costo de venta]],3,FALSE)</f>
        <v>1725</v>
      </c>
      <c r="H4280">
        <f>VLOOKUP(Ventas[[#This Row],[CódigoProducto]],Productos[[CódigoProducto]:[Costo de venta]],4,FALSE)</f>
        <v>1500</v>
      </c>
    </row>
    <row r="4281" spans="1:8" ht="15.6" thickTop="1" thickBot="1" x14ac:dyDescent="0.35">
      <c r="A4281" s="1">
        <v>41992</v>
      </c>
      <c r="B4281" s="13" t="s">
        <v>88</v>
      </c>
      <c r="C4281" t="s">
        <v>21</v>
      </c>
      <c r="D4281">
        <v>3</v>
      </c>
      <c r="E4281" t="str">
        <f>VLOOKUP(Ventas[[#This Row],[Representante]],Vendedores[],2,FALSE)</f>
        <v>Talara</v>
      </c>
      <c r="F4281" t="str">
        <f>VLOOKUP(Ventas[[#This Row],[CódigoProducto]],Productos[[CódigoProducto]:[Costo de venta]],2,FALSE)</f>
        <v>BLU Studio X8</v>
      </c>
      <c r="G4281">
        <f>VLOOKUP(Ventas[[#This Row],[CódigoProducto]],Productos[[CódigoProducto]:[Costo de venta]],3,FALSE)</f>
        <v>1012</v>
      </c>
      <c r="H4281">
        <f>VLOOKUP(Ventas[[#This Row],[CódigoProducto]],Productos[[CódigoProducto]:[Costo de venta]],4,FALSE)</f>
        <v>920</v>
      </c>
    </row>
    <row r="4282" spans="1:8" ht="15.6" thickTop="1" thickBot="1" x14ac:dyDescent="0.35">
      <c r="A4282" s="1">
        <v>41992</v>
      </c>
      <c r="B4282" s="13" t="s">
        <v>89</v>
      </c>
      <c r="C4282" t="s">
        <v>22</v>
      </c>
      <c r="D4282">
        <v>3</v>
      </c>
      <c r="E4282" t="str">
        <f>VLOOKUP(Ventas[[#This Row],[Representante]],Vendedores[],2,FALSE)</f>
        <v>Paita</v>
      </c>
      <c r="F4282" t="str">
        <f>VLOOKUP(Ventas[[#This Row],[CódigoProducto]],Productos[[CódigoProducto]:[Costo de venta]],2,FALSE)</f>
        <v>Samsung Galaxy S69</v>
      </c>
      <c r="G4282">
        <f>VLOOKUP(Ventas[[#This Row],[CódigoProducto]],Productos[[CódigoProducto]:[Costo de venta]],3,FALSE)</f>
        <v>998.4</v>
      </c>
      <c r="H4282">
        <f>VLOOKUP(Ventas[[#This Row],[CódigoProducto]],Productos[[CódigoProducto]:[Costo de venta]],4,FALSE)</f>
        <v>960</v>
      </c>
    </row>
    <row r="4283" spans="1:8" ht="15.6" thickTop="1" thickBot="1" x14ac:dyDescent="0.35">
      <c r="A4283" s="1">
        <v>41993</v>
      </c>
      <c r="B4283" s="13" t="s">
        <v>41</v>
      </c>
      <c r="C4283" t="s">
        <v>18</v>
      </c>
      <c r="D4283">
        <v>3</v>
      </c>
      <c r="E4283" t="str">
        <f>VLOOKUP(Ventas[[#This Row],[Representante]],Vendedores[],2,FALSE)</f>
        <v>Chincha</v>
      </c>
      <c r="F4283" t="str">
        <f>VLOOKUP(Ventas[[#This Row],[CódigoProducto]],Productos[[CódigoProducto]:[Costo de venta]],2,FALSE)</f>
        <v>Apple iPhone 6</v>
      </c>
      <c r="G4283">
        <f>VLOOKUP(Ventas[[#This Row],[CódigoProducto]],Productos[[CódigoProducto]:[Costo de venta]],3,FALSE)</f>
        <v>1312.5</v>
      </c>
      <c r="H4283">
        <f>VLOOKUP(Ventas[[#This Row],[CódigoProducto]],Productos[[CódigoProducto]:[Costo de venta]],4,FALSE)</f>
        <v>1250</v>
      </c>
    </row>
    <row r="4284" spans="1:8" ht="15.6" thickTop="1" thickBot="1" x14ac:dyDescent="0.35">
      <c r="A4284" s="1">
        <v>41993</v>
      </c>
      <c r="B4284" s="13" t="s">
        <v>90</v>
      </c>
      <c r="C4284" t="s">
        <v>15</v>
      </c>
      <c r="D4284">
        <v>2</v>
      </c>
      <c r="E4284" t="str">
        <f>VLOOKUP(Ventas[[#This Row],[Representante]],Vendedores[],2,FALSE)</f>
        <v>Chimbote</v>
      </c>
      <c r="F4284" t="str">
        <f>VLOOKUP(Ventas[[#This Row],[CódigoProducto]],Productos[[CódigoProducto]:[Costo de venta]],2,FALSE)</f>
        <v>Moto G Plus</v>
      </c>
      <c r="G4284">
        <f>VLOOKUP(Ventas[[#This Row],[CódigoProducto]],Productos[[CódigoProducto]:[Costo de venta]],3,FALSE)</f>
        <v>2376</v>
      </c>
      <c r="H4284">
        <f>VLOOKUP(Ventas[[#This Row],[CódigoProducto]],Productos[[CódigoProducto]:[Costo de venta]],4,FALSE)</f>
        <v>2200</v>
      </c>
    </row>
    <row r="4285" spans="1:8" ht="15.6" thickTop="1" thickBot="1" x14ac:dyDescent="0.35">
      <c r="A4285" s="1">
        <v>41993</v>
      </c>
      <c r="B4285" s="13" t="s">
        <v>91</v>
      </c>
      <c r="C4285" t="s">
        <v>15</v>
      </c>
      <c r="D4285">
        <v>1</v>
      </c>
      <c r="E4285" t="str">
        <f>VLOOKUP(Ventas[[#This Row],[Representante]],Vendedores[],2,FALSE)</f>
        <v>Ica</v>
      </c>
      <c r="F4285" t="str">
        <f>VLOOKUP(Ventas[[#This Row],[CódigoProducto]],Productos[[CódigoProducto]:[Costo de venta]],2,FALSE)</f>
        <v>Moto G Plus</v>
      </c>
      <c r="G4285">
        <f>VLOOKUP(Ventas[[#This Row],[CódigoProducto]],Productos[[CódigoProducto]:[Costo de venta]],3,FALSE)</f>
        <v>2376</v>
      </c>
      <c r="H4285">
        <f>VLOOKUP(Ventas[[#This Row],[CódigoProducto]],Productos[[CódigoProducto]:[Costo de venta]],4,FALSE)</f>
        <v>2200</v>
      </c>
    </row>
    <row r="4286" spans="1:8" ht="15.6" thickTop="1" thickBot="1" x14ac:dyDescent="0.35">
      <c r="A4286" s="1">
        <v>41993</v>
      </c>
      <c r="B4286" s="13" t="s">
        <v>42</v>
      </c>
      <c r="C4286" t="s">
        <v>17</v>
      </c>
      <c r="D4286">
        <v>2</v>
      </c>
      <c r="E4286" t="str">
        <f>VLOOKUP(Ventas[[#This Row],[Representante]],Vendedores[],2,FALSE)</f>
        <v>Huánuco</v>
      </c>
      <c r="F4286" t="str">
        <f>VLOOKUP(Ventas[[#This Row],[CódigoProducto]],Productos[[CódigoProducto]:[Costo de venta]],2,FALSE)</f>
        <v>BLU Advance 5.0</v>
      </c>
      <c r="G4286">
        <f>VLOOKUP(Ventas[[#This Row],[CódigoProducto]],Productos[[CódigoProducto]:[Costo de venta]],3,FALSE)</f>
        <v>1620</v>
      </c>
      <c r="H4286">
        <f>VLOOKUP(Ventas[[#This Row],[CódigoProducto]],Productos[[CódigoProducto]:[Costo de venta]],4,FALSE)</f>
        <v>1350</v>
      </c>
    </row>
    <row r="4287" spans="1:8" ht="15.6" thickTop="1" thickBot="1" x14ac:dyDescent="0.35">
      <c r="A4287" s="1">
        <v>41993</v>
      </c>
      <c r="B4287" s="13" t="s">
        <v>92</v>
      </c>
      <c r="C4287" t="s">
        <v>23</v>
      </c>
      <c r="D4287">
        <v>3</v>
      </c>
      <c r="E4287" t="str">
        <f>VLOOKUP(Ventas[[#This Row],[Representante]],Vendedores[],2,FALSE)</f>
        <v>Arequipa</v>
      </c>
      <c r="F4287" t="str">
        <f>VLOOKUP(Ventas[[#This Row],[CódigoProducto]],Productos[[CódigoProducto]:[Costo de venta]],2,FALSE)</f>
        <v>Samsung Galaxy J7</v>
      </c>
      <c r="G4287">
        <f>VLOOKUP(Ventas[[#This Row],[CódigoProducto]],Productos[[CódigoProducto]:[Costo de venta]],3,FALSE)</f>
        <v>2016.5</v>
      </c>
      <c r="H4287">
        <f>VLOOKUP(Ventas[[#This Row],[CódigoProducto]],Productos[[CódigoProducto]:[Costo de venta]],4,FALSE)</f>
        <v>1850</v>
      </c>
    </row>
    <row r="4288" spans="1:8" ht="15.6" thickTop="1" thickBot="1" x14ac:dyDescent="0.35">
      <c r="A4288" s="1">
        <v>41993</v>
      </c>
      <c r="B4288" s="13" t="s">
        <v>93</v>
      </c>
      <c r="C4288" t="s">
        <v>23</v>
      </c>
      <c r="D4288">
        <v>3</v>
      </c>
      <c r="E4288" t="str">
        <f>VLOOKUP(Ventas[[#This Row],[Representante]],Vendedores[],2,FALSE)</f>
        <v>Cajamarca</v>
      </c>
      <c r="F4288" t="str">
        <f>VLOOKUP(Ventas[[#This Row],[CódigoProducto]],Productos[[CódigoProducto]:[Costo de venta]],2,FALSE)</f>
        <v>Samsung Galaxy J7</v>
      </c>
      <c r="G4288">
        <f>VLOOKUP(Ventas[[#This Row],[CódigoProducto]],Productos[[CódigoProducto]:[Costo de venta]],3,FALSE)</f>
        <v>2016.5</v>
      </c>
      <c r="H4288">
        <f>VLOOKUP(Ventas[[#This Row],[CódigoProducto]],Productos[[CódigoProducto]:[Costo de venta]],4,FALSE)</f>
        <v>1850</v>
      </c>
    </row>
    <row r="4289" spans="1:8" ht="15.6" thickTop="1" thickBot="1" x14ac:dyDescent="0.35">
      <c r="A4289" s="1">
        <v>41993</v>
      </c>
      <c r="B4289" s="13" t="s">
        <v>35</v>
      </c>
      <c r="C4289" t="s">
        <v>24</v>
      </c>
      <c r="D4289">
        <v>15</v>
      </c>
      <c r="E4289" t="str">
        <f>VLOOKUP(Ventas[[#This Row],[Representante]],Vendedores[],2,FALSE)</f>
        <v>Huancayo</v>
      </c>
      <c r="F4289" t="str">
        <f>VLOOKUP(Ventas[[#This Row],[CódigoProducto]],Productos[[CódigoProducto]:[Costo de venta]],2,FALSE)</f>
        <v>Samsung Galaxy S5</v>
      </c>
      <c r="G4289">
        <f>VLOOKUP(Ventas[[#This Row],[CódigoProducto]],Productos[[CódigoProducto]:[Costo de venta]],3,FALSE)</f>
        <v>2167.1999999999998</v>
      </c>
      <c r="H4289">
        <f>VLOOKUP(Ventas[[#This Row],[CódigoProducto]],Productos[[CódigoProducto]:[Costo de venta]],4,FALSE)</f>
        <v>1720</v>
      </c>
    </row>
    <row r="4290" spans="1:8" ht="15.6" thickTop="1" thickBot="1" x14ac:dyDescent="0.35">
      <c r="A4290" s="1">
        <v>41993</v>
      </c>
      <c r="B4290" s="13" t="s">
        <v>94</v>
      </c>
      <c r="C4290" t="s">
        <v>17</v>
      </c>
      <c r="D4290">
        <v>2</v>
      </c>
      <c r="E4290" t="str">
        <f>VLOOKUP(Ventas[[#This Row],[Representante]],Vendedores[],2,FALSE)</f>
        <v>Piura</v>
      </c>
      <c r="F4290" t="str">
        <f>VLOOKUP(Ventas[[#This Row],[CódigoProducto]],Productos[[CódigoProducto]:[Costo de venta]],2,FALSE)</f>
        <v>BLU Advance 5.0</v>
      </c>
      <c r="G4290">
        <f>VLOOKUP(Ventas[[#This Row],[CódigoProducto]],Productos[[CódigoProducto]:[Costo de venta]],3,FALSE)</f>
        <v>1620</v>
      </c>
      <c r="H4290">
        <f>VLOOKUP(Ventas[[#This Row],[CódigoProducto]],Productos[[CódigoProducto]:[Costo de venta]],4,FALSE)</f>
        <v>1350</v>
      </c>
    </row>
    <row r="4291" spans="1:8" ht="15.6" thickTop="1" thickBot="1" x14ac:dyDescent="0.35">
      <c r="A4291" s="1">
        <v>41993</v>
      </c>
      <c r="B4291" s="13" t="s">
        <v>95</v>
      </c>
      <c r="C4291" t="s">
        <v>24</v>
      </c>
      <c r="D4291">
        <v>2</v>
      </c>
      <c r="E4291" t="str">
        <f>VLOOKUP(Ventas[[#This Row],[Representante]],Vendedores[],2,FALSE)</f>
        <v>Chepén</v>
      </c>
      <c r="F4291" t="str">
        <f>VLOOKUP(Ventas[[#This Row],[CódigoProducto]],Productos[[CódigoProducto]:[Costo de venta]],2,FALSE)</f>
        <v>Samsung Galaxy S5</v>
      </c>
      <c r="G4291">
        <f>VLOOKUP(Ventas[[#This Row],[CódigoProducto]],Productos[[CódigoProducto]:[Costo de venta]],3,FALSE)</f>
        <v>2167.1999999999998</v>
      </c>
      <c r="H4291">
        <f>VLOOKUP(Ventas[[#This Row],[CódigoProducto]],Productos[[CódigoProducto]:[Costo de venta]],4,FALSE)</f>
        <v>1720</v>
      </c>
    </row>
    <row r="4292" spans="1:8" ht="15.6" thickTop="1" thickBot="1" x14ac:dyDescent="0.35">
      <c r="A4292" s="1">
        <v>41993</v>
      </c>
      <c r="B4292" s="13" t="s">
        <v>96</v>
      </c>
      <c r="C4292" t="s">
        <v>21</v>
      </c>
      <c r="D4292">
        <v>1</v>
      </c>
      <c r="E4292" t="str">
        <f>VLOOKUP(Ventas[[#This Row],[Representante]],Vendedores[],2,FALSE)</f>
        <v>Juliaca</v>
      </c>
      <c r="F4292" t="str">
        <f>VLOOKUP(Ventas[[#This Row],[CódigoProducto]],Productos[[CódigoProducto]:[Costo de venta]],2,FALSE)</f>
        <v>BLU Studio X8</v>
      </c>
      <c r="G4292">
        <f>VLOOKUP(Ventas[[#This Row],[CódigoProducto]],Productos[[CódigoProducto]:[Costo de venta]],3,FALSE)</f>
        <v>1012</v>
      </c>
      <c r="H4292">
        <f>VLOOKUP(Ventas[[#This Row],[CódigoProducto]],Productos[[CódigoProducto]:[Costo de venta]],4,FALSE)</f>
        <v>920</v>
      </c>
    </row>
    <row r="4293" spans="1:8" ht="15.6" thickTop="1" thickBot="1" x14ac:dyDescent="0.35">
      <c r="A4293" s="1">
        <v>41993</v>
      </c>
      <c r="B4293" s="13" t="s">
        <v>97</v>
      </c>
      <c r="C4293" t="s">
        <v>17</v>
      </c>
      <c r="D4293">
        <v>3</v>
      </c>
      <c r="E4293" t="str">
        <f>VLOOKUP(Ventas[[#This Row],[Representante]],Vendedores[],2,FALSE)</f>
        <v>Pucallpa</v>
      </c>
      <c r="F4293" t="str">
        <f>VLOOKUP(Ventas[[#This Row],[CódigoProducto]],Productos[[CódigoProducto]:[Costo de venta]],2,FALSE)</f>
        <v>BLU Advance 5.0</v>
      </c>
      <c r="G4293">
        <f>VLOOKUP(Ventas[[#This Row],[CódigoProducto]],Productos[[CódigoProducto]:[Costo de venta]],3,FALSE)</f>
        <v>1620</v>
      </c>
      <c r="H4293">
        <f>VLOOKUP(Ventas[[#This Row],[CódigoProducto]],Productos[[CódigoProducto]:[Costo de venta]],4,FALSE)</f>
        <v>1350</v>
      </c>
    </row>
    <row r="4294" spans="1:8" ht="15.6" thickTop="1" thickBot="1" x14ac:dyDescent="0.35">
      <c r="A4294" s="1">
        <v>41993</v>
      </c>
      <c r="B4294" s="13" t="s">
        <v>98</v>
      </c>
      <c r="C4294" t="s">
        <v>23</v>
      </c>
      <c r="D4294">
        <v>2</v>
      </c>
      <c r="E4294" t="str">
        <f>VLOOKUP(Ventas[[#This Row],[Representante]],Vendedores[],2,FALSE)</f>
        <v>Lima</v>
      </c>
      <c r="F4294" t="str">
        <f>VLOOKUP(Ventas[[#This Row],[CódigoProducto]],Productos[[CódigoProducto]:[Costo de venta]],2,FALSE)</f>
        <v>Samsung Galaxy J7</v>
      </c>
      <c r="G4294">
        <f>VLOOKUP(Ventas[[#This Row],[CódigoProducto]],Productos[[CódigoProducto]:[Costo de venta]],3,FALSE)</f>
        <v>2016.5</v>
      </c>
      <c r="H4294">
        <f>VLOOKUP(Ventas[[#This Row],[CódigoProducto]],Productos[[CódigoProducto]:[Costo de venta]],4,FALSE)</f>
        <v>1850</v>
      </c>
    </row>
    <row r="4295" spans="1:8" ht="15.6" thickTop="1" thickBot="1" x14ac:dyDescent="0.35">
      <c r="A4295" s="1">
        <v>41993</v>
      </c>
      <c r="B4295" s="13" t="s">
        <v>99</v>
      </c>
      <c r="C4295" t="s">
        <v>21</v>
      </c>
      <c r="D4295">
        <v>4</v>
      </c>
      <c r="E4295" t="str">
        <f>VLOOKUP(Ventas[[#This Row],[Representante]],Vendedores[],2,FALSE)</f>
        <v>Chiclayo</v>
      </c>
      <c r="F4295" t="str">
        <f>VLOOKUP(Ventas[[#This Row],[CódigoProducto]],Productos[[CódigoProducto]:[Costo de venta]],2,FALSE)</f>
        <v>BLU Studio X8</v>
      </c>
      <c r="G4295">
        <f>VLOOKUP(Ventas[[#This Row],[CódigoProducto]],Productos[[CódigoProducto]:[Costo de venta]],3,FALSE)</f>
        <v>1012</v>
      </c>
      <c r="H4295">
        <f>VLOOKUP(Ventas[[#This Row],[CódigoProducto]],Productos[[CódigoProducto]:[Costo de venta]],4,FALSE)</f>
        <v>920</v>
      </c>
    </row>
    <row r="4296" spans="1:8" ht="15.6" thickTop="1" thickBot="1" x14ac:dyDescent="0.35">
      <c r="A4296" s="1">
        <v>41993</v>
      </c>
      <c r="B4296" s="13" t="s">
        <v>100</v>
      </c>
      <c r="C4296" t="s">
        <v>18</v>
      </c>
      <c r="D4296">
        <v>2</v>
      </c>
      <c r="E4296" t="str">
        <f>VLOOKUP(Ventas[[#This Row],[Representante]],Vendedores[],2,FALSE)</f>
        <v>Cerro de Pasco</v>
      </c>
      <c r="F4296" t="str">
        <f>VLOOKUP(Ventas[[#This Row],[CódigoProducto]],Productos[[CódigoProducto]:[Costo de venta]],2,FALSE)</f>
        <v>Apple iPhone 6</v>
      </c>
      <c r="G4296">
        <f>VLOOKUP(Ventas[[#This Row],[CódigoProducto]],Productos[[CódigoProducto]:[Costo de venta]],3,FALSE)</f>
        <v>1312.5</v>
      </c>
      <c r="H4296">
        <f>VLOOKUP(Ventas[[#This Row],[CódigoProducto]],Productos[[CódigoProducto]:[Costo de venta]],4,FALSE)</f>
        <v>1250</v>
      </c>
    </row>
    <row r="4297" spans="1:8" ht="15.6" thickTop="1" thickBot="1" x14ac:dyDescent="0.35">
      <c r="A4297" s="1">
        <v>41993</v>
      </c>
      <c r="B4297" s="13" t="s">
        <v>101</v>
      </c>
      <c r="C4297" t="s">
        <v>23</v>
      </c>
      <c r="D4297">
        <v>2</v>
      </c>
      <c r="E4297" t="str">
        <f>VLOOKUP(Ventas[[#This Row],[Representante]],Vendedores[],2,FALSE)</f>
        <v>Cañete</v>
      </c>
      <c r="F4297" t="str">
        <f>VLOOKUP(Ventas[[#This Row],[CódigoProducto]],Productos[[CódigoProducto]:[Costo de venta]],2,FALSE)</f>
        <v>Samsung Galaxy J7</v>
      </c>
      <c r="G4297">
        <f>VLOOKUP(Ventas[[#This Row],[CódigoProducto]],Productos[[CódigoProducto]:[Costo de venta]],3,FALSE)</f>
        <v>2016.5</v>
      </c>
      <c r="H4297">
        <f>VLOOKUP(Ventas[[#This Row],[CódigoProducto]],Productos[[CódigoProducto]:[Costo de venta]],4,FALSE)</f>
        <v>1850</v>
      </c>
    </row>
    <row r="4298" spans="1:8" ht="15.6" thickTop="1" thickBot="1" x14ac:dyDescent="0.35">
      <c r="A4298" s="1">
        <v>41993</v>
      </c>
      <c r="B4298" s="13" t="s">
        <v>102</v>
      </c>
      <c r="C4298" t="s">
        <v>24</v>
      </c>
      <c r="D4298">
        <v>3</v>
      </c>
      <c r="E4298" t="str">
        <f>VLOOKUP(Ventas[[#This Row],[Representante]],Vendedores[],2,FALSE)</f>
        <v>Moyobamba</v>
      </c>
      <c r="F4298" t="str">
        <f>VLOOKUP(Ventas[[#This Row],[CódigoProducto]],Productos[[CódigoProducto]:[Costo de venta]],2,FALSE)</f>
        <v>Samsung Galaxy S5</v>
      </c>
      <c r="G4298">
        <f>VLOOKUP(Ventas[[#This Row],[CódigoProducto]],Productos[[CódigoProducto]:[Costo de venta]],3,FALSE)</f>
        <v>2167.1999999999998</v>
      </c>
      <c r="H4298">
        <f>VLOOKUP(Ventas[[#This Row],[CódigoProducto]],Productos[[CódigoProducto]:[Costo de venta]],4,FALSE)</f>
        <v>1720</v>
      </c>
    </row>
    <row r="4299" spans="1:8" ht="15.6" thickTop="1" thickBot="1" x14ac:dyDescent="0.35">
      <c r="A4299" s="1">
        <v>41993</v>
      </c>
      <c r="B4299" s="13" t="s">
        <v>53</v>
      </c>
      <c r="C4299" t="s">
        <v>22</v>
      </c>
      <c r="D4299">
        <v>1</v>
      </c>
      <c r="E4299" t="str">
        <f>VLOOKUP(Ventas[[#This Row],[Representante]],Vendedores[],2,FALSE)</f>
        <v>Arequipa</v>
      </c>
      <c r="F4299" t="str">
        <f>VLOOKUP(Ventas[[#This Row],[CódigoProducto]],Productos[[CódigoProducto]:[Costo de venta]],2,FALSE)</f>
        <v>Samsung Galaxy S69</v>
      </c>
      <c r="G4299">
        <f>VLOOKUP(Ventas[[#This Row],[CódigoProducto]],Productos[[CódigoProducto]:[Costo de venta]],3,FALSE)</f>
        <v>998.4</v>
      </c>
      <c r="H4299">
        <f>VLOOKUP(Ventas[[#This Row],[CódigoProducto]],Productos[[CódigoProducto]:[Costo de venta]],4,FALSE)</f>
        <v>960</v>
      </c>
    </row>
    <row r="4300" spans="1:8" ht="15.6" thickTop="1" thickBot="1" x14ac:dyDescent="0.35">
      <c r="A4300" s="1">
        <v>41993</v>
      </c>
      <c r="B4300" s="13" t="s">
        <v>50</v>
      </c>
      <c r="C4300" t="s">
        <v>18</v>
      </c>
      <c r="D4300">
        <v>3</v>
      </c>
      <c r="E4300" t="str">
        <f>VLOOKUP(Ventas[[#This Row],[Representante]],Vendedores[],2,FALSE)</f>
        <v>Cajamarca</v>
      </c>
      <c r="F4300" t="str">
        <f>VLOOKUP(Ventas[[#This Row],[CódigoProducto]],Productos[[CódigoProducto]:[Costo de venta]],2,FALSE)</f>
        <v>Apple iPhone 6</v>
      </c>
      <c r="G4300">
        <f>VLOOKUP(Ventas[[#This Row],[CódigoProducto]],Productos[[CódigoProducto]:[Costo de venta]],3,FALSE)</f>
        <v>1312.5</v>
      </c>
      <c r="H4300">
        <f>VLOOKUP(Ventas[[#This Row],[CódigoProducto]],Productos[[CódigoProducto]:[Costo de venta]],4,FALSE)</f>
        <v>1250</v>
      </c>
    </row>
    <row r="4301" spans="1:8" ht="15.6" thickTop="1" thickBot="1" x14ac:dyDescent="0.35">
      <c r="A4301" s="1">
        <v>41993</v>
      </c>
      <c r="B4301" s="13" t="s">
        <v>34</v>
      </c>
      <c r="C4301" t="s">
        <v>23</v>
      </c>
      <c r="D4301">
        <v>3</v>
      </c>
      <c r="E4301" t="str">
        <f>VLOOKUP(Ventas[[#This Row],[Representante]],Vendedores[],2,FALSE)</f>
        <v>Ica</v>
      </c>
      <c r="F4301" t="str">
        <f>VLOOKUP(Ventas[[#This Row],[CódigoProducto]],Productos[[CódigoProducto]:[Costo de venta]],2,FALSE)</f>
        <v>Samsung Galaxy J7</v>
      </c>
      <c r="G4301">
        <f>VLOOKUP(Ventas[[#This Row],[CódigoProducto]],Productos[[CódigoProducto]:[Costo de venta]],3,FALSE)</f>
        <v>2016.5</v>
      </c>
      <c r="H4301">
        <f>VLOOKUP(Ventas[[#This Row],[CódigoProducto]],Productos[[CódigoProducto]:[Costo de venta]],4,FALSE)</f>
        <v>1850</v>
      </c>
    </row>
    <row r="4302" spans="1:8" ht="15.6" thickTop="1" thickBot="1" x14ac:dyDescent="0.35">
      <c r="A4302" s="1">
        <v>41993</v>
      </c>
      <c r="B4302" s="13" t="s">
        <v>32</v>
      </c>
      <c r="C4302" t="s">
        <v>15</v>
      </c>
      <c r="D4302">
        <v>7</v>
      </c>
      <c r="E4302" t="str">
        <f>VLOOKUP(Ventas[[#This Row],[Representante]],Vendedores[],2,FALSE)</f>
        <v>Trujillo</v>
      </c>
      <c r="F4302" t="str">
        <f>VLOOKUP(Ventas[[#This Row],[CódigoProducto]],Productos[[CódigoProducto]:[Costo de venta]],2,FALSE)</f>
        <v>Moto G Plus</v>
      </c>
      <c r="G4302">
        <f>VLOOKUP(Ventas[[#This Row],[CódigoProducto]],Productos[[CódigoProducto]:[Costo de venta]],3,FALSE)</f>
        <v>2376</v>
      </c>
      <c r="H4302">
        <f>VLOOKUP(Ventas[[#This Row],[CódigoProducto]],Productos[[CódigoProducto]:[Costo de venta]],4,FALSE)</f>
        <v>2200</v>
      </c>
    </row>
    <row r="4303" spans="1:8" ht="15.6" thickTop="1" thickBot="1" x14ac:dyDescent="0.35">
      <c r="A4303" s="1">
        <v>41993</v>
      </c>
      <c r="B4303" s="13" t="s">
        <v>59</v>
      </c>
      <c r="C4303" t="s">
        <v>15</v>
      </c>
      <c r="D4303">
        <v>3</v>
      </c>
      <c r="E4303" t="str">
        <f>VLOOKUP(Ventas[[#This Row],[Representante]],Vendedores[],2,FALSE)</f>
        <v>Huaral</v>
      </c>
      <c r="F4303" t="str">
        <f>VLOOKUP(Ventas[[#This Row],[CódigoProducto]],Productos[[CódigoProducto]:[Costo de venta]],2,FALSE)</f>
        <v>Moto G Plus</v>
      </c>
      <c r="G4303">
        <f>VLOOKUP(Ventas[[#This Row],[CódigoProducto]],Productos[[CódigoProducto]:[Costo de venta]],3,FALSE)</f>
        <v>2376</v>
      </c>
      <c r="H4303">
        <f>VLOOKUP(Ventas[[#This Row],[CódigoProducto]],Productos[[CódigoProducto]:[Costo de venta]],4,FALSE)</f>
        <v>2200</v>
      </c>
    </row>
    <row r="4304" spans="1:8" ht="15.6" thickTop="1" thickBot="1" x14ac:dyDescent="0.35">
      <c r="A4304" s="1">
        <v>41993</v>
      </c>
      <c r="B4304" s="13" t="s">
        <v>37</v>
      </c>
      <c r="C4304" t="s">
        <v>15</v>
      </c>
      <c r="D4304">
        <v>2</v>
      </c>
      <c r="E4304" t="str">
        <f>VLOOKUP(Ventas[[#This Row],[Representante]],Vendedores[],2,FALSE)</f>
        <v>Chiclayo</v>
      </c>
      <c r="F4304" t="str">
        <f>VLOOKUP(Ventas[[#This Row],[CódigoProducto]],Productos[[CódigoProducto]:[Costo de venta]],2,FALSE)</f>
        <v>Moto G Plus</v>
      </c>
      <c r="G4304">
        <f>VLOOKUP(Ventas[[#This Row],[CódigoProducto]],Productos[[CódigoProducto]:[Costo de venta]],3,FALSE)</f>
        <v>2376</v>
      </c>
      <c r="H4304">
        <f>VLOOKUP(Ventas[[#This Row],[CódigoProducto]],Productos[[CódigoProducto]:[Costo de venta]],4,FALSE)</f>
        <v>2200</v>
      </c>
    </row>
    <row r="4305" spans="1:8" ht="15.6" thickTop="1" thickBot="1" x14ac:dyDescent="0.35">
      <c r="A4305" s="1">
        <v>41993</v>
      </c>
      <c r="B4305" s="13" t="s">
        <v>38</v>
      </c>
      <c r="C4305" t="s">
        <v>14</v>
      </c>
      <c r="D4305">
        <v>2</v>
      </c>
      <c r="E4305" t="str">
        <f>VLOOKUP(Ventas[[#This Row],[Representante]],Vendedores[],2,FALSE)</f>
        <v>Catacaos</v>
      </c>
      <c r="F4305" t="str">
        <f>VLOOKUP(Ventas[[#This Row],[CódigoProducto]],Productos[[CódigoProducto]:[Costo de venta]],2,FALSE)</f>
        <v>Samsung Galaxy A20</v>
      </c>
      <c r="G4305">
        <f>VLOOKUP(Ventas[[#This Row],[CódigoProducto]],Productos[[CódigoProducto]:[Costo de venta]],3,FALSE)</f>
        <v>1725</v>
      </c>
      <c r="H4305">
        <f>VLOOKUP(Ventas[[#This Row],[CódigoProducto]],Productos[[CódigoProducto]:[Costo de venta]],4,FALSE)</f>
        <v>1500</v>
      </c>
    </row>
    <row r="4306" spans="1:8" ht="15.6" thickTop="1" thickBot="1" x14ac:dyDescent="0.35">
      <c r="A4306" s="1">
        <v>41993</v>
      </c>
      <c r="B4306" s="13" t="s">
        <v>43</v>
      </c>
      <c r="C4306" t="s">
        <v>14</v>
      </c>
      <c r="D4306">
        <v>2</v>
      </c>
      <c r="E4306" t="str">
        <f>VLOOKUP(Ventas[[#This Row],[Representante]],Vendedores[],2,FALSE)</f>
        <v>Huancayo</v>
      </c>
      <c r="F4306" t="str">
        <f>VLOOKUP(Ventas[[#This Row],[CódigoProducto]],Productos[[CódigoProducto]:[Costo de venta]],2,FALSE)</f>
        <v>Samsung Galaxy A20</v>
      </c>
      <c r="G4306">
        <f>VLOOKUP(Ventas[[#This Row],[CódigoProducto]],Productos[[CódigoProducto]:[Costo de venta]],3,FALSE)</f>
        <v>1725</v>
      </c>
      <c r="H4306">
        <f>VLOOKUP(Ventas[[#This Row],[CódigoProducto]],Productos[[CódigoProducto]:[Costo de venta]],4,FALSE)</f>
        <v>1500</v>
      </c>
    </row>
    <row r="4307" spans="1:8" ht="15.6" thickTop="1" thickBot="1" x14ac:dyDescent="0.35">
      <c r="A4307" s="1">
        <v>41993</v>
      </c>
      <c r="B4307" s="13" t="s">
        <v>49</v>
      </c>
      <c r="C4307" t="s">
        <v>17</v>
      </c>
      <c r="D4307">
        <v>1</v>
      </c>
      <c r="E4307" t="str">
        <f>VLOOKUP(Ventas[[#This Row],[Representante]],Vendedores[],2,FALSE)</f>
        <v>Piura</v>
      </c>
      <c r="F4307" t="str">
        <f>VLOOKUP(Ventas[[#This Row],[CódigoProducto]],Productos[[CódigoProducto]:[Costo de venta]],2,FALSE)</f>
        <v>BLU Advance 5.0</v>
      </c>
      <c r="G4307">
        <f>VLOOKUP(Ventas[[#This Row],[CódigoProducto]],Productos[[CódigoProducto]:[Costo de venta]],3,FALSE)</f>
        <v>1620</v>
      </c>
      <c r="H4307">
        <f>VLOOKUP(Ventas[[#This Row],[CódigoProducto]],Productos[[CódigoProducto]:[Costo de venta]],4,FALSE)</f>
        <v>1350</v>
      </c>
    </row>
    <row r="4308" spans="1:8" ht="15.6" thickTop="1" thickBot="1" x14ac:dyDescent="0.35">
      <c r="A4308" s="1">
        <v>41993</v>
      </c>
      <c r="B4308" s="13" t="s">
        <v>40</v>
      </c>
      <c r="C4308" t="s">
        <v>24</v>
      </c>
      <c r="D4308">
        <v>2</v>
      </c>
      <c r="E4308" t="str">
        <f>VLOOKUP(Ventas[[#This Row],[Representante]],Vendedores[],2,FALSE)</f>
        <v>Iquitos</v>
      </c>
      <c r="F4308" t="str">
        <f>VLOOKUP(Ventas[[#This Row],[CódigoProducto]],Productos[[CódigoProducto]:[Costo de venta]],2,FALSE)</f>
        <v>Samsung Galaxy S5</v>
      </c>
      <c r="G4308">
        <f>VLOOKUP(Ventas[[#This Row],[CódigoProducto]],Productos[[CódigoProducto]:[Costo de venta]],3,FALSE)</f>
        <v>2167.1999999999998</v>
      </c>
      <c r="H4308">
        <f>VLOOKUP(Ventas[[#This Row],[CódigoProducto]],Productos[[CódigoProducto]:[Costo de venta]],4,FALSE)</f>
        <v>1720</v>
      </c>
    </row>
    <row r="4309" spans="1:8" ht="15.6" thickTop="1" thickBot="1" x14ac:dyDescent="0.35">
      <c r="A4309" s="1">
        <v>41993</v>
      </c>
      <c r="B4309" s="13" t="s">
        <v>39</v>
      </c>
      <c r="C4309" t="s">
        <v>17</v>
      </c>
      <c r="D4309">
        <v>1</v>
      </c>
      <c r="E4309" t="str">
        <f>VLOOKUP(Ventas[[#This Row],[Representante]],Vendedores[],2,FALSE)</f>
        <v>Tacna</v>
      </c>
      <c r="F4309" t="str">
        <f>VLOOKUP(Ventas[[#This Row],[CódigoProducto]],Productos[[CódigoProducto]:[Costo de venta]],2,FALSE)</f>
        <v>BLU Advance 5.0</v>
      </c>
      <c r="G4309">
        <f>VLOOKUP(Ventas[[#This Row],[CódigoProducto]],Productos[[CódigoProducto]:[Costo de venta]],3,FALSE)</f>
        <v>1620</v>
      </c>
      <c r="H4309">
        <f>VLOOKUP(Ventas[[#This Row],[CódigoProducto]],Productos[[CódigoProducto]:[Costo de venta]],4,FALSE)</f>
        <v>1350</v>
      </c>
    </row>
    <row r="4310" spans="1:8" ht="15.6" thickTop="1" thickBot="1" x14ac:dyDescent="0.35">
      <c r="A4310" s="1">
        <v>41993</v>
      </c>
      <c r="B4310" s="13" t="s">
        <v>48</v>
      </c>
      <c r="C4310" t="s">
        <v>14</v>
      </c>
      <c r="D4310">
        <v>4</v>
      </c>
      <c r="E4310" t="str">
        <f>VLOOKUP(Ventas[[#This Row],[Representante]],Vendedores[],2,FALSE)</f>
        <v>Cusco</v>
      </c>
      <c r="F4310" t="str">
        <f>VLOOKUP(Ventas[[#This Row],[CódigoProducto]],Productos[[CódigoProducto]:[Costo de venta]],2,FALSE)</f>
        <v>Samsung Galaxy A20</v>
      </c>
      <c r="G4310">
        <f>VLOOKUP(Ventas[[#This Row],[CódigoProducto]],Productos[[CódigoProducto]:[Costo de venta]],3,FALSE)</f>
        <v>1725</v>
      </c>
      <c r="H4310">
        <f>VLOOKUP(Ventas[[#This Row],[CódigoProducto]],Productos[[CódigoProducto]:[Costo de venta]],4,FALSE)</f>
        <v>1500</v>
      </c>
    </row>
    <row r="4311" spans="1:8" ht="15.6" thickTop="1" thickBot="1" x14ac:dyDescent="0.35">
      <c r="A4311" s="1">
        <v>41993</v>
      </c>
      <c r="B4311" s="13" t="s">
        <v>47</v>
      </c>
      <c r="C4311" t="s">
        <v>16</v>
      </c>
      <c r="D4311">
        <v>3</v>
      </c>
      <c r="E4311" t="str">
        <f>VLOOKUP(Ventas[[#This Row],[Representante]],Vendedores[],2,FALSE)</f>
        <v>Chimbote</v>
      </c>
      <c r="F4311" t="str">
        <f>VLOOKUP(Ventas[[#This Row],[CódigoProducto]],Productos[[CódigoProducto]:[Costo de venta]],2,FALSE)</f>
        <v>Huawei Nexus 6P</v>
      </c>
      <c r="G4311">
        <f>VLOOKUP(Ventas[[#This Row],[CódigoProducto]],Productos[[CódigoProducto]:[Costo de venta]],3,FALSE)</f>
        <v>1624</v>
      </c>
      <c r="H4311">
        <f>VLOOKUP(Ventas[[#This Row],[CódigoProducto]],Productos[[CódigoProducto]:[Costo de venta]],4,FALSE)</f>
        <v>1450</v>
      </c>
    </row>
    <row r="4312" spans="1:8" ht="15.6" thickTop="1" thickBot="1" x14ac:dyDescent="0.35">
      <c r="A4312" s="1">
        <v>41993</v>
      </c>
      <c r="B4312" s="13" t="s">
        <v>56</v>
      </c>
      <c r="C4312" t="s">
        <v>21</v>
      </c>
      <c r="D4312">
        <v>1</v>
      </c>
      <c r="E4312" t="str">
        <f>VLOOKUP(Ventas[[#This Row],[Representante]],Vendedores[],2,FALSE)</f>
        <v>Juliaca</v>
      </c>
      <c r="F4312" t="str">
        <f>VLOOKUP(Ventas[[#This Row],[CódigoProducto]],Productos[[CódigoProducto]:[Costo de venta]],2,FALSE)</f>
        <v>BLU Studio X8</v>
      </c>
      <c r="G4312">
        <f>VLOOKUP(Ventas[[#This Row],[CódigoProducto]],Productos[[CódigoProducto]:[Costo de venta]],3,FALSE)</f>
        <v>1012</v>
      </c>
      <c r="H4312">
        <f>VLOOKUP(Ventas[[#This Row],[CódigoProducto]],Productos[[CódigoProducto]:[Costo de venta]],4,FALSE)</f>
        <v>920</v>
      </c>
    </row>
    <row r="4313" spans="1:8" ht="15.6" thickTop="1" thickBot="1" x14ac:dyDescent="0.35">
      <c r="A4313" s="1">
        <v>41993</v>
      </c>
      <c r="B4313" s="13" t="s">
        <v>52</v>
      </c>
      <c r="C4313" t="s">
        <v>15</v>
      </c>
      <c r="D4313">
        <v>1</v>
      </c>
      <c r="E4313" t="str">
        <f>VLOOKUP(Ventas[[#This Row],[Representante]],Vendedores[],2,FALSE)</f>
        <v>Ayacucho</v>
      </c>
      <c r="F4313" t="str">
        <f>VLOOKUP(Ventas[[#This Row],[CódigoProducto]],Productos[[CódigoProducto]:[Costo de venta]],2,FALSE)</f>
        <v>Moto G Plus</v>
      </c>
      <c r="G4313">
        <f>VLOOKUP(Ventas[[#This Row],[CódigoProducto]],Productos[[CódigoProducto]:[Costo de venta]],3,FALSE)</f>
        <v>2376</v>
      </c>
      <c r="H4313">
        <f>VLOOKUP(Ventas[[#This Row],[CódigoProducto]],Productos[[CódigoProducto]:[Costo de venta]],4,FALSE)</f>
        <v>2200</v>
      </c>
    </row>
    <row r="4314" spans="1:8" ht="15.6" thickTop="1" thickBot="1" x14ac:dyDescent="0.35">
      <c r="A4314" s="1">
        <v>41993</v>
      </c>
      <c r="B4314" s="13" t="s">
        <v>55</v>
      </c>
      <c r="C4314" t="s">
        <v>24</v>
      </c>
      <c r="D4314">
        <v>4</v>
      </c>
      <c r="E4314" t="str">
        <f>VLOOKUP(Ventas[[#This Row],[Representante]],Vendedores[],2,FALSE)</f>
        <v>Pucallpa</v>
      </c>
      <c r="F4314" t="str">
        <f>VLOOKUP(Ventas[[#This Row],[CódigoProducto]],Productos[[CódigoProducto]:[Costo de venta]],2,FALSE)</f>
        <v>Samsung Galaxy S5</v>
      </c>
      <c r="G4314">
        <f>VLOOKUP(Ventas[[#This Row],[CódigoProducto]],Productos[[CódigoProducto]:[Costo de venta]],3,FALSE)</f>
        <v>2167.1999999999998</v>
      </c>
      <c r="H4314">
        <f>VLOOKUP(Ventas[[#This Row],[CódigoProducto]],Productos[[CódigoProducto]:[Costo de venta]],4,FALSE)</f>
        <v>1720</v>
      </c>
    </row>
    <row r="4315" spans="1:8" ht="15.6" thickTop="1" thickBot="1" x14ac:dyDescent="0.35">
      <c r="A4315" s="1">
        <v>41993</v>
      </c>
      <c r="B4315" s="13" t="s">
        <v>57</v>
      </c>
      <c r="C4315" t="s">
        <v>21</v>
      </c>
      <c r="D4315">
        <v>12</v>
      </c>
      <c r="E4315" t="str">
        <f>VLOOKUP(Ventas[[#This Row],[Representante]],Vendedores[],2,FALSE)</f>
        <v>Tumbes</v>
      </c>
      <c r="F4315" t="str">
        <f>VLOOKUP(Ventas[[#This Row],[CódigoProducto]],Productos[[CódigoProducto]:[Costo de venta]],2,FALSE)</f>
        <v>BLU Studio X8</v>
      </c>
      <c r="G4315">
        <f>VLOOKUP(Ventas[[#This Row],[CódigoProducto]],Productos[[CódigoProducto]:[Costo de venta]],3,FALSE)</f>
        <v>1012</v>
      </c>
      <c r="H4315">
        <f>VLOOKUP(Ventas[[#This Row],[CódigoProducto]],Productos[[CódigoProducto]:[Costo de venta]],4,FALSE)</f>
        <v>920</v>
      </c>
    </row>
    <row r="4316" spans="1:8" ht="15.6" thickTop="1" thickBot="1" x14ac:dyDescent="0.35">
      <c r="A4316" s="1">
        <v>41993</v>
      </c>
      <c r="B4316" s="13" t="s">
        <v>45</v>
      </c>
      <c r="C4316" t="s">
        <v>17</v>
      </c>
      <c r="D4316">
        <v>1</v>
      </c>
      <c r="E4316" t="str">
        <f>VLOOKUP(Ventas[[#This Row],[Representante]],Vendedores[],2,FALSE)</f>
        <v>Ilo</v>
      </c>
      <c r="F4316" t="str">
        <f>VLOOKUP(Ventas[[#This Row],[CódigoProducto]],Productos[[CódigoProducto]:[Costo de venta]],2,FALSE)</f>
        <v>BLU Advance 5.0</v>
      </c>
      <c r="G4316">
        <f>VLOOKUP(Ventas[[#This Row],[CódigoProducto]],Productos[[CódigoProducto]:[Costo de venta]],3,FALSE)</f>
        <v>1620</v>
      </c>
      <c r="H4316">
        <f>VLOOKUP(Ventas[[#This Row],[CódigoProducto]],Productos[[CódigoProducto]:[Costo de venta]],4,FALSE)</f>
        <v>1350</v>
      </c>
    </row>
    <row r="4317" spans="1:8" ht="15.6" thickTop="1" thickBot="1" x14ac:dyDescent="0.35">
      <c r="A4317" s="1">
        <v>41993</v>
      </c>
      <c r="B4317" s="13" t="s">
        <v>51</v>
      </c>
      <c r="C4317" t="s">
        <v>15</v>
      </c>
      <c r="D4317">
        <v>2</v>
      </c>
      <c r="E4317" t="str">
        <f>VLOOKUP(Ventas[[#This Row],[Representante]],Vendedores[],2,FALSE)</f>
        <v>Huaraz</v>
      </c>
      <c r="F4317" t="str">
        <f>VLOOKUP(Ventas[[#This Row],[CódigoProducto]],Productos[[CódigoProducto]:[Costo de venta]],2,FALSE)</f>
        <v>Moto G Plus</v>
      </c>
      <c r="G4317">
        <f>VLOOKUP(Ventas[[#This Row],[CódigoProducto]],Productos[[CódigoProducto]:[Costo de venta]],3,FALSE)</f>
        <v>2376</v>
      </c>
      <c r="H4317">
        <f>VLOOKUP(Ventas[[#This Row],[CódigoProducto]],Productos[[CódigoProducto]:[Costo de venta]],4,FALSE)</f>
        <v>2200</v>
      </c>
    </row>
    <row r="4318" spans="1:8" ht="15.6" thickTop="1" thickBot="1" x14ac:dyDescent="0.35">
      <c r="A4318" s="1">
        <v>41993</v>
      </c>
      <c r="B4318" s="13" t="s">
        <v>58</v>
      </c>
      <c r="C4318" t="s">
        <v>16</v>
      </c>
      <c r="D4318">
        <v>1</v>
      </c>
      <c r="E4318" t="str">
        <f>VLOOKUP(Ventas[[#This Row],[Representante]],Vendedores[],2,FALSE)</f>
        <v>Chincha</v>
      </c>
      <c r="F4318" t="str">
        <f>VLOOKUP(Ventas[[#This Row],[CódigoProducto]],Productos[[CódigoProducto]:[Costo de venta]],2,FALSE)</f>
        <v>Huawei Nexus 6P</v>
      </c>
      <c r="G4318">
        <f>VLOOKUP(Ventas[[#This Row],[CódigoProducto]],Productos[[CódigoProducto]:[Costo de venta]],3,FALSE)</f>
        <v>1624</v>
      </c>
      <c r="H4318">
        <f>VLOOKUP(Ventas[[#This Row],[CódigoProducto]],Productos[[CódigoProducto]:[Costo de venta]],4,FALSE)</f>
        <v>1450</v>
      </c>
    </row>
    <row r="4319" spans="1:8" ht="15.6" thickTop="1" thickBot="1" x14ac:dyDescent="0.35">
      <c r="A4319" s="1">
        <v>41993</v>
      </c>
      <c r="B4319" s="13" t="s">
        <v>60</v>
      </c>
      <c r="C4319" t="s">
        <v>17</v>
      </c>
      <c r="D4319">
        <v>2</v>
      </c>
      <c r="E4319" t="str">
        <f>VLOOKUP(Ventas[[#This Row],[Representante]],Vendedores[],2,FALSE)</f>
        <v>Pisco</v>
      </c>
      <c r="F4319" t="str">
        <f>VLOOKUP(Ventas[[#This Row],[CódigoProducto]],Productos[[CódigoProducto]:[Costo de venta]],2,FALSE)</f>
        <v>BLU Advance 5.0</v>
      </c>
      <c r="G4319">
        <f>VLOOKUP(Ventas[[#This Row],[CódigoProducto]],Productos[[CódigoProducto]:[Costo de venta]],3,FALSE)</f>
        <v>1620</v>
      </c>
      <c r="H4319">
        <f>VLOOKUP(Ventas[[#This Row],[CódigoProducto]],Productos[[CódigoProducto]:[Costo de venta]],4,FALSE)</f>
        <v>1350</v>
      </c>
    </row>
    <row r="4320" spans="1:8" ht="15.6" thickTop="1" thickBot="1" x14ac:dyDescent="0.35">
      <c r="A4320" s="1">
        <v>41993</v>
      </c>
      <c r="B4320" s="13" t="s">
        <v>54</v>
      </c>
      <c r="C4320" t="s">
        <v>17</v>
      </c>
      <c r="D4320">
        <v>1</v>
      </c>
      <c r="E4320" t="str">
        <f>VLOOKUP(Ventas[[#This Row],[Representante]],Vendedores[],2,FALSE)</f>
        <v>Cañete</v>
      </c>
      <c r="F4320" t="str">
        <f>VLOOKUP(Ventas[[#This Row],[CódigoProducto]],Productos[[CódigoProducto]:[Costo de venta]],2,FALSE)</f>
        <v>BLU Advance 5.0</v>
      </c>
      <c r="G4320">
        <f>VLOOKUP(Ventas[[#This Row],[CódigoProducto]],Productos[[CódigoProducto]:[Costo de venta]],3,FALSE)</f>
        <v>1620</v>
      </c>
      <c r="H4320">
        <f>VLOOKUP(Ventas[[#This Row],[CódigoProducto]],Productos[[CódigoProducto]:[Costo de venta]],4,FALSE)</f>
        <v>1350</v>
      </c>
    </row>
    <row r="4321" spans="1:8" ht="15.6" thickTop="1" thickBot="1" x14ac:dyDescent="0.35">
      <c r="A4321" s="1">
        <v>41993</v>
      </c>
      <c r="B4321" s="13" t="s">
        <v>63</v>
      </c>
      <c r="C4321" t="s">
        <v>17</v>
      </c>
      <c r="D4321">
        <v>3</v>
      </c>
      <c r="E4321" t="str">
        <f>VLOOKUP(Ventas[[#This Row],[Representante]],Vendedores[],2,FALSE)</f>
        <v>Jaén</v>
      </c>
      <c r="F4321" t="str">
        <f>VLOOKUP(Ventas[[#This Row],[CódigoProducto]],Productos[[CódigoProducto]:[Costo de venta]],2,FALSE)</f>
        <v>BLU Advance 5.0</v>
      </c>
      <c r="G4321">
        <f>VLOOKUP(Ventas[[#This Row],[CódigoProducto]],Productos[[CódigoProducto]:[Costo de venta]],3,FALSE)</f>
        <v>1620</v>
      </c>
      <c r="H4321">
        <f>VLOOKUP(Ventas[[#This Row],[CódigoProducto]],Productos[[CódigoProducto]:[Costo de venta]],4,FALSE)</f>
        <v>1350</v>
      </c>
    </row>
    <row r="4322" spans="1:8" ht="15.6" thickTop="1" thickBot="1" x14ac:dyDescent="0.35">
      <c r="A4322" s="1">
        <v>41993</v>
      </c>
      <c r="B4322" s="13" t="s">
        <v>64</v>
      </c>
      <c r="C4322" t="s">
        <v>21</v>
      </c>
      <c r="D4322">
        <v>1</v>
      </c>
      <c r="E4322" t="str">
        <f>VLOOKUP(Ventas[[#This Row],[Representante]],Vendedores[],2,FALSE)</f>
        <v>Moyobamba</v>
      </c>
      <c r="F4322" t="str">
        <f>VLOOKUP(Ventas[[#This Row],[CódigoProducto]],Productos[[CódigoProducto]:[Costo de venta]],2,FALSE)</f>
        <v>BLU Studio X8</v>
      </c>
      <c r="G4322">
        <f>VLOOKUP(Ventas[[#This Row],[CódigoProducto]],Productos[[CódigoProducto]:[Costo de venta]],3,FALSE)</f>
        <v>1012</v>
      </c>
      <c r="H4322">
        <f>VLOOKUP(Ventas[[#This Row],[CódigoProducto]],Productos[[CódigoProducto]:[Costo de venta]],4,FALSE)</f>
        <v>920</v>
      </c>
    </row>
    <row r="4323" spans="1:8" ht="15.6" thickTop="1" thickBot="1" x14ac:dyDescent="0.35">
      <c r="A4323" s="1">
        <v>41993</v>
      </c>
      <c r="B4323" s="13" t="s">
        <v>65</v>
      </c>
      <c r="C4323" t="s">
        <v>23</v>
      </c>
      <c r="D4323">
        <v>2</v>
      </c>
      <c r="E4323" t="str">
        <f>VLOOKUP(Ventas[[#This Row],[Representante]],Vendedores[],2,FALSE)</f>
        <v>Barranca</v>
      </c>
      <c r="F4323" t="str">
        <f>VLOOKUP(Ventas[[#This Row],[CódigoProducto]],Productos[[CódigoProducto]:[Costo de venta]],2,FALSE)</f>
        <v>Samsung Galaxy J7</v>
      </c>
      <c r="G4323">
        <f>VLOOKUP(Ventas[[#This Row],[CódigoProducto]],Productos[[CódigoProducto]:[Costo de venta]],3,FALSE)</f>
        <v>2016.5</v>
      </c>
      <c r="H4323">
        <f>VLOOKUP(Ventas[[#This Row],[CódigoProducto]],Productos[[CódigoProducto]:[Costo de venta]],4,FALSE)</f>
        <v>1850</v>
      </c>
    </row>
    <row r="4324" spans="1:8" ht="15.6" thickTop="1" thickBot="1" x14ac:dyDescent="0.35">
      <c r="A4324" s="1">
        <v>41993</v>
      </c>
      <c r="B4324" s="13" t="s">
        <v>66</v>
      </c>
      <c r="C4324" t="s">
        <v>21</v>
      </c>
      <c r="D4324">
        <v>2</v>
      </c>
      <c r="E4324" t="str">
        <f>VLOOKUP(Ventas[[#This Row],[Representante]],Vendedores[],2,FALSE)</f>
        <v>Huacho</v>
      </c>
      <c r="F4324" t="str">
        <f>VLOOKUP(Ventas[[#This Row],[CódigoProducto]],Productos[[CódigoProducto]:[Costo de venta]],2,FALSE)</f>
        <v>BLU Studio X8</v>
      </c>
      <c r="G4324">
        <f>VLOOKUP(Ventas[[#This Row],[CódigoProducto]],Productos[[CódigoProducto]:[Costo de venta]],3,FALSE)</f>
        <v>1012</v>
      </c>
      <c r="H4324">
        <f>VLOOKUP(Ventas[[#This Row],[CódigoProducto]],Productos[[CódigoProducto]:[Costo de venta]],4,FALSE)</f>
        <v>920</v>
      </c>
    </row>
    <row r="4325" spans="1:8" ht="15.6" thickTop="1" thickBot="1" x14ac:dyDescent="0.35">
      <c r="A4325" s="1">
        <v>41993</v>
      </c>
      <c r="B4325" s="13" t="s">
        <v>67</v>
      </c>
      <c r="C4325" t="s">
        <v>17</v>
      </c>
      <c r="D4325">
        <v>2</v>
      </c>
      <c r="E4325" t="str">
        <f>VLOOKUP(Ventas[[#This Row],[Representante]],Vendedores[],2,FALSE)</f>
        <v>Tingo María</v>
      </c>
      <c r="F4325" t="str">
        <f>VLOOKUP(Ventas[[#This Row],[CódigoProducto]],Productos[[CódigoProducto]:[Costo de venta]],2,FALSE)</f>
        <v>BLU Advance 5.0</v>
      </c>
      <c r="G4325">
        <f>VLOOKUP(Ventas[[#This Row],[CódigoProducto]],Productos[[CódigoProducto]:[Costo de venta]],3,FALSE)</f>
        <v>1620</v>
      </c>
      <c r="H4325">
        <f>VLOOKUP(Ventas[[#This Row],[CódigoProducto]],Productos[[CódigoProducto]:[Costo de venta]],4,FALSE)</f>
        <v>1350</v>
      </c>
    </row>
    <row r="4326" spans="1:8" ht="15.6" thickTop="1" thickBot="1" x14ac:dyDescent="0.35">
      <c r="A4326" s="1">
        <v>41993</v>
      </c>
      <c r="B4326" s="13" t="s">
        <v>68</v>
      </c>
      <c r="C4326" t="s">
        <v>24</v>
      </c>
      <c r="D4326">
        <v>2</v>
      </c>
      <c r="E4326" t="str">
        <f>VLOOKUP(Ventas[[#This Row],[Representante]],Vendedores[],2,FALSE)</f>
        <v>Paita</v>
      </c>
      <c r="F4326" t="str">
        <f>VLOOKUP(Ventas[[#This Row],[CódigoProducto]],Productos[[CódigoProducto]:[Costo de venta]],2,FALSE)</f>
        <v>Samsung Galaxy S5</v>
      </c>
      <c r="G4326">
        <f>VLOOKUP(Ventas[[#This Row],[CódigoProducto]],Productos[[CódigoProducto]:[Costo de venta]],3,FALSE)</f>
        <v>2167.1999999999998</v>
      </c>
      <c r="H4326">
        <f>VLOOKUP(Ventas[[#This Row],[CódigoProducto]],Productos[[CódigoProducto]:[Costo de venta]],4,FALSE)</f>
        <v>1720</v>
      </c>
    </row>
    <row r="4327" spans="1:8" ht="15.6" thickTop="1" thickBot="1" x14ac:dyDescent="0.35">
      <c r="A4327" s="1">
        <v>41993</v>
      </c>
      <c r="B4327" s="13" t="s">
        <v>62</v>
      </c>
      <c r="C4327" t="s">
        <v>18</v>
      </c>
      <c r="D4327">
        <v>1</v>
      </c>
      <c r="E4327" t="str">
        <f>VLOOKUP(Ventas[[#This Row],[Representante]],Vendedores[],2,FALSE)</f>
        <v>Sullana</v>
      </c>
      <c r="F4327" t="str">
        <f>VLOOKUP(Ventas[[#This Row],[CódigoProducto]],Productos[[CódigoProducto]:[Costo de venta]],2,FALSE)</f>
        <v>Apple iPhone 6</v>
      </c>
      <c r="G4327">
        <f>VLOOKUP(Ventas[[#This Row],[CódigoProducto]],Productos[[CódigoProducto]:[Costo de venta]],3,FALSE)</f>
        <v>1312.5</v>
      </c>
      <c r="H4327">
        <f>VLOOKUP(Ventas[[#This Row],[CódigoProducto]],Productos[[CódigoProducto]:[Costo de venta]],4,FALSE)</f>
        <v>1250</v>
      </c>
    </row>
    <row r="4328" spans="1:8" ht="15.6" thickTop="1" thickBot="1" x14ac:dyDescent="0.35">
      <c r="A4328" s="1">
        <v>41993</v>
      </c>
      <c r="B4328" s="13" t="s">
        <v>61</v>
      </c>
      <c r="C4328" t="s">
        <v>21</v>
      </c>
      <c r="D4328">
        <v>4</v>
      </c>
      <c r="E4328" t="str">
        <f>VLOOKUP(Ventas[[#This Row],[Representante]],Vendedores[],2,FALSE)</f>
        <v>Cerro de Pasco</v>
      </c>
      <c r="F4328" t="str">
        <f>VLOOKUP(Ventas[[#This Row],[CódigoProducto]],Productos[[CódigoProducto]:[Costo de venta]],2,FALSE)</f>
        <v>BLU Studio X8</v>
      </c>
      <c r="G4328">
        <f>VLOOKUP(Ventas[[#This Row],[CódigoProducto]],Productos[[CódigoProducto]:[Costo de venta]],3,FALSE)</f>
        <v>1012</v>
      </c>
      <c r="H4328">
        <f>VLOOKUP(Ventas[[#This Row],[CódigoProducto]],Productos[[CódigoProducto]:[Costo de venta]],4,FALSE)</f>
        <v>920</v>
      </c>
    </row>
    <row r="4329" spans="1:8" ht="15.6" thickTop="1" thickBot="1" x14ac:dyDescent="0.35">
      <c r="A4329" s="1">
        <v>41993</v>
      </c>
      <c r="B4329" s="13" t="s">
        <v>69</v>
      </c>
      <c r="C4329" t="s">
        <v>17</v>
      </c>
      <c r="D4329">
        <v>25</v>
      </c>
      <c r="E4329" t="str">
        <f>VLOOKUP(Ventas[[#This Row],[Representante]],Vendedores[],2,FALSE)</f>
        <v>Satipo</v>
      </c>
      <c r="F4329" t="str">
        <f>VLOOKUP(Ventas[[#This Row],[CódigoProducto]],Productos[[CódigoProducto]:[Costo de venta]],2,FALSE)</f>
        <v>BLU Advance 5.0</v>
      </c>
      <c r="G4329">
        <f>VLOOKUP(Ventas[[#This Row],[CódigoProducto]],Productos[[CódigoProducto]:[Costo de venta]],3,FALSE)</f>
        <v>1620</v>
      </c>
      <c r="H4329">
        <f>VLOOKUP(Ventas[[#This Row],[CódigoProducto]],Productos[[CódigoProducto]:[Costo de venta]],4,FALSE)</f>
        <v>1350</v>
      </c>
    </row>
    <row r="4330" spans="1:8" ht="15.6" thickTop="1" thickBot="1" x14ac:dyDescent="0.35">
      <c r="A4330" s="1">
        <v>41993</v>
      </c>
      <c r="B4330" s="13" t="s">
        <v>70</v>
      </c>
      <c r="C4330" t="s">
        <v>16</v>
      </c>
      <c r="D4330">
        <v>3</v>
      </c>
      <c r="E4330" t="str">
        <f>VLOOKUP(Ventas[[#This Row],[Representante]],Vendedores[],2,FALSE)</f>
        <v>Talara</v>
      </c>
      <c r="F4330" t="str">
        <f>VLOOKUP(Ventas[[#This Row],[CódigoProducto]],Productos[[CódigoProducto]:[Costo de venta]],2,FALSE)</f>
        <v>Huawei Nexus 6P</v>
      </c>
      <c r="G4330">
        <f>VLOOKUP(Ventas[[#This Row],[CódigoProducto]],Productos[[CódigoProducto]:[Costo de venta]],3,FALSE)</f>
        <v>1624</v>
      </c>
      <c r="H4330">
        <f>VLOOKUP(Ventas[[#This Row],[CódigoProducto]],Productos[[CódigoProducto]:[Costo de venta]],4,FALSE)</f>
        <v>1450</v>
      </c>
    </row>
    <row r="4331" spans="1:8" ht="15.6" thickTop="1" thickBot="1" x14ac:dyDescent="0.35">
      <c r="A4331" s="1">
        <v>41993</v>
      </c>
      <c r="B4331" s="13" t="s">
        <v>71</v>
      </c>
      <c r="C4331" t="s">
        <v>17</v>
      </c>
      <c r="D4331">
        <v>3</v>
      </c>
      <c r="E4331" t="str">
        <f>VLOOKUP(Ventas[[#This Row],[Representante]],Vendedores[],2,FALSE)</f>
        <v>Yurimaguas</v>
      </c>
      <c r="F4331" t="str">
        <f>VLOOKUP(Ventas[[#This Row],[CódigoProducto]],Productos[[CódigoProducto]:[Costo de venta]],2,FALSE)</f>
        <v>BLU Advance 5.0</v>
      </c>
      <c r="G4331">
        <f>VLOOKUP(Ventas[[#This Row],[CódigoProducto]],Productos[[CódigoProducto]:[Costo de venta]],3,FALSE)</f>
        <v>1620</v>
      </c>
      <c r="H4331">
        <f>VLOOKUP(Ventas[[#This Row],[CódigoProducto]],Productos[[CódigoProducto]:[Costo de venta]],4,FALSE)</f>
        <v>1350</v>
      </c>
    </row>
    <row r="4332" spans="1:8" ht="15.6" thickTop="1" thickBot="1" x14ac:dyDescent="0.35">
      <c r="A4332" s="1">
        <v>41993</v>
      </c>
      <c r="B4332" s="13" t="s">
        <v>46</v>
      </c>
      <c r="C4332" t="s">
        <v>22</v>
      </c>
      <c r="D4332">
        <v>2</v>
      </c>
      <c r="E4332" t="str">
        <f>VLOOKUP(Ventas[[#This Row],[Representante]],Vendedores[],2,FALSE)</f>
        <v>Sicuani</v>
      </c>
      <c r="F4332" t="str">
        <f>VLOOKUP(Ventas[[#This Row],[CódigoProducto]],Productos[[CódigoProducto]:[Costo de venta]],2,FALSE)</f>
        <v>Samsung Galaxy S69</v>
      </c>
      <c r="G4332">
        <f>VLOOKUP(Ventas[[#This Row],[CódigoProducto]],Productos[[CódigoProducto]:[Costo de venta]],3,FALSE)</f>
        <v>998.4</v>
      </c>
      <c r="H4332">
        <f>VLOOKUP(Ventas[[#This Row],[CódigoProducto]],Productos[[CódigoProducto]:[Costo de venta]],4,FALSE)</f>
        <v>960</v>
      </c>
    </row>
    <row r="4333" spans="1:8" ht="15.6" thickTop="1" thickBot="1" x14ac:dyDescent="0.35">
      <c r="A4333" s="1">
        <v>41993</v>
      </c>
      <c r="B4333" s="13" t="s">
        <v>72</v>
      </c>
      <c r="C4333" t="s">
        <v>15</v>
      </c>
      <c r="D4333">
        <v>2</v>
      </c>
      <c r="E4333" t="str">
        <f>VLOOKUP(Ventas[[#This Row],[Representante]],Vendedores[],2,FALSE)</f>
        <v>Sechura</v>
      </c>
      <c r="F4333" t="str">
        <f>VLOOKUP(Ventas[[#This Row],[CódigoProducto]],Productos[[CódigoProducto]:[Costo de venta]],2,FALSE)</f>
        <v>Moto G Plus</v>
      </c>
      <c r="G4333">
        <f>VLOOKUP(Ventas[[#This Row],[CódigoProducto]],Productos[[CódigoProducto]:[Costo de venta]],3,FALSE)</f>
        <v>2376</v>
      </c>
      <c r="H4333">
        <f>VLOOKUP(Ventas[[#This Row],[CódigoProducto]],Productos[[CódigoProducto]:[Costo de venta]],4,FALSE)</f>
        <v>2200</v>
      </c>
    </row>
    <row r="4334" spans="1:8" ht="15.6" thickTop="1" thickBot="1" x14ac:dyDescent="0.35">
      <c r="A4334" s="1">
        <v>41993</v>
      </c>
      <c r="B4334" s="13" t="s">
        <v>73</v>
      </c>
      <c r="C4334" t="s">
        <v>17</v>
      </c>
      <c r="D4334">
        <v>4</v>
      </c>
      <c r="E4334" t="str">
        <f>VLOOKUP(Ventas[[#This Row],[Representante]],Vendedores[],2,FALSE)</f>
        <v>Puerto Maldonado</v>
      </c>
      <c r="F4334" t="str">
        <f>VLOOKUP(Ventas[[#This Row],[CódigoProducto]],Productos[[CódigoProducto]:[Costo de venta]],2,FALSE)</f>
        <v>BLU Advance 5.0</v>
      </c>
      <c r="G4334">
        <f>VLOOKUP(Ventas[[#This Row],[CódigoProducto]],Productos[[CódigoProducto]:[Costo de venta]],3,FALSE)</f>
        <v>1620</v>
      </c>
      <c r="H4334">
        <f>VLOOKUP(Ventas[[#This Row],[CódigoProducto]],Productos[[CódigoProducto]:[Costo de venta]],4,FALSE)</f>
        <v>1350</v>
      </c>
    </row>
    <row r="4335" spans="1:8" ht="15.6" thickTop="1" thickBot="1" x14ac:dyDescent="0.35">
      <c r="A4335" s="1">
        <v>41993</v>
      </c>
      <c r="B4335" s="13" t="s">
        <v>74</v>
      </c>
      <c r="C4335" t="s">
        <v>17</v>
      </c>
      <c r="D4335">
        <v>1</v>
      </c>
      <c r="E4335" t="str">
        <f>VLOOKUP(Ventas[[#This Row],[Representante]],Vendedores[],2,FALSE)</f>
        <v>Huánuco</v>
      </c>
      <c r="F4335" t="str">
        <f>VLOOKUP(Ventas[[#This Row],[CódigoProducto]],Productos[[CódigoProducto]:[Costo de venta]],2,FALSE)</f>
        <v>BLU Advance 5.0</v>
      </c>
      <c r="G4335">
        <f>VLOOKUP(Ventas[[#This Row],[CódigoProducto]],Productos[[CódigoProducto]:[Costo de venta]],3,FALSE)</f>
        <v>1620</v>
      </c>
      <c r="H4335">
        <f>VLOOKUP(Ventas[[#This Row],[CódigoProducto]],Productos[[CódigoProducto]:[Costo de venta]],4,FALSE)</f>
        <v>1350</v>
      </c>
    </row>
    <row r="4336" spans="1:8" ht="15.6" thickTop="1" thickBot="1" x14ac:dyDescent="0.35">
      <c r="A4336" s="1">
        <v>41993</v>
      </c>
      <c r="B4336" s="13" t="s">
        <v>75</v>
      </c>
      <c r="C4336" t="s">
        <v>21</v>
      </c>
      <c r="D4336">
        <v>2</v>
      </c>
      <c r="E4336" t="str">
        <f>VLOOKUP(Ventas[[#This Row],[Representante]],Vendedores[],2,FALSE)</f>
        <v>Tarapoto</v>
      </c>
      <c r="F4336" t="str">
        <f>VLOOKUP(Ventas[[#This Row],[CódigoProducto]],Productos[[CódigoProducto]:[Costo de venta]],2,FALSE)</f>
        <v>BLU Studio X8</v>
      </c>
      <c r="G4336">
        <f>VLOOKUP(Ventas[[#This Row],[CódigoProducto]],Productos[[CódigoProducto]:[Costo de venta]],3,FALSE)</f>
        <v>1012</v>
      </c>
      <c r="H4336">
        <f>VLOOKUP(Ventas[[#This Row],[CódigoProducto]],Productos[[CódigoProducto]:[Costo de venta]],4,FALSE)</f>
        <v>920</v>
      </c>
    </row>
    <row r="4337" spans="1:8" ht="15.6" thickTop="1" thickBot="1" x14ac:dyDescent="0.35">
      <c r="A4337" s="1">
        <v>41994</v>
      </c>
      <c r="B4337" s="13" t="s">
        <v>76</v>
      </c>
      <c r="C4337" t="s">
        <v>17</v>
      </c>
      <c r="D4337">
        <v>1</v>
      </c>
      <c r="E4337" t="str">
        <f>VLOOKUP(Ventas[[#This Row],[Representante]],Vendedores[],2,FALSE)</f>
        <v>Chepén</v>
      </c>
      <c r="F4337" t="str">
        <f>VLOOKUP(Ventas[[#This Row],[CódigoProducto]],Productos[[CódigoProducto]:[Costo de venta]],2,FALSE)</f>
        <v>BLU Advance 5.0</v>
      </c>
      <c r="G4337">
        <f>VLOOKUP(Ventas[[#This Row],[CódigoProducto]],Productos[[CódigoProducto]:[Costo de venta]],3,FALSE)</f>
        <v>1620</v>
      </c>
      <c r="H4337">
        <f>VLOOKUP(Ventas[[#This Row],[CódigoProducto]],Productos[[CódigoProducto]:[Costo de venta]],4,FALSE)</f>
        <v>1350</v>
      </c>
    </row>
    <row r="4338" spans="1:8" ht="15.6" thickTop="1" thickBot="1" x14ac:dyDescent="0.35">
      <c r="A4338" s="1">
        <v>41994</v>
      </c>
      <c r="B4338" s="13" t="s">
        <v>77</v>
      </c>
      <c r="C4338" t="s">
        <v>16</v>
      </c>
      <c r="D4338">
        <v>2</v>
      </c>
      <c r="E4338" t="str">
        <f>VLOOKUP(Ventas[[#This Row],[Representante]],Vendedores[],2,FALSE)</f>
        <v>Moquegua</v>
      </c>
      <c r="F4338" t="str">
        <f>VLOOKUP(Ventas[[#This Row],[CódigoProducto]],Productos[[CódigoProducto]:[Costo de venta]],2,FALSE)</f>
        <v>Huawei Nexus 6P</v>
      </c>
      <c r="G4338">
        <f>VLOOKUP(Ventas[[#This Row],[CódigoProducto]],Productos[[CódigoProducto]:[Costo de venta]],3,FALSE)</f>
        <v>1624</v>
      </c>
      <c r="H4338">
        <f>VLOOKUP(Ventas[[#This Row],[CódigoProducto]],Productos[[CódigoProducto]:[Costo de venta]],4,FALSE)</f>
        <v>1450</v>
      </c>
    </row>
    <row r="4339" spans="1:8" ht="15.6" thickTop="1" thickBot="1" x14ac:dyDescent="0.35">
      <c r="A4339" s="1">
        <v>41994</v>
      </c>
      <c r="B4339" s="13" t="s">
        <v>78</v>
      </c>
      <c r="C4339" t="s">
        <v>16</v>
      </c>
      <c r="D4339">
        <v>3</v>
      </c>
      <c r="E4339" t="str">
        <f>VLOOKUP(Ventas[[#This Row],[Representante]],Vendedores[],2,FALSE)</f>
        <v>Tarma</v>
      </c>
      <c r="F4339" t="str">
        <f>VLOOKUP(Ventas[[#This Row],[CódigoProducto]],Productos[[CódigoProducto]:[Costo de venta]],2,FALSE)</f>
        <v>Huawei Nexus 6P</v>
      </c>
      <c r="G4339">
        <f>VLOOKUP(Ventas[[#This Row],[CódigoProducto]],Productos[[CódigoProducto]:[Costo de venta]],3,FALSE)</f>
        <v>1624</v>
      </c>
      <c r="H4339">
        <f>VLOOKUP(Ventas[[#This Row],[CódigoProducto]],Productos[[CódigoProducto]:[Costo de venta]],4,FALSE)</f>
        <v>1450</v>
      </c>
    </row>
    <row r="4340" spans="1:8" ht="15.6" thickTop="1" thickBot="1" x14ac:dyDescent="0.35">
      <c r="A4340" s="1">
        <v>41994</v>
      </c>
      <c r="B4340" s="13" t="s">
        <v>79</v>
      </c>
      <c r="C4340" t="s">
        <v>21</v>
      </c>
      <c r="D4340">
        <v>3</v>
      </c>
      <c r="E4340" t="str">
        <f>VLOOKUP(Ventas[[#This Row],[Representante]],Vendedores[],2,FALSE)</f>
        <v>Ayacucho</v>
      </c>
      <c r="F4340" t="str">
        <f>VLOOKUP(Ventas[[#This Row],[CódigoProducto]],Productos[[CódigoProducto]:[Costo de venta]],2,FALSE)</f>
        <v>BLU Studio X8</v>
      </c>
      <c r="G4340">
        <f>VLOOKUP(Ventas[[#This Row],[CódigoProducto]],Productos[[CódigoProducto]:[Costo de venta]],3,FALSE)</f>
        <v>1012</v>
      </c>
      <c r="H4340">
        <f>VLOOKUP(Ventas[[#This Row],[CódigoProducto]],Productos[[CódigoProducto]:[Costo de venta]],4,FALSE)</f>
        <v>920</v>
      </c>
    </row>
    <row r="4341" spans="1:8" ht="15.6" thickTop="1" thickBot="1" x14ac:dyDescent="0.35">
      <c r="A4341" s="1">
        <v>41994</v>
      </c>
      <c r="B4341" s="13" t="s">
        <v>80</v>
      </c>
      <c r="C4341" t="s">
        <v>17</v>
      </c>
      <c r="D4341">
        <v>2</v>
      </c>
      <c r="E4341" t="str">
        <f>VLOOKUP(Ventas[[#This Row],[Representante]],Vendedores[],2,FALSE)</f>
        <v>Tacna</v>
      </c>
      <c r="F4341" t="str">
        <f>VLOOKUP(Ventas[[#This Row],[CódigoProducto]],Productos[[CódigoProducto]:[Costo de venta]],2,FALSE)</f>
        <v>BLU Advance 5.0</v>
      </c>
      <c r="G4341">
        <f>VLOOKUP(Ventas[[#This Row],[CódigoProducto]],Productos[[CódigoProducto]:[Costo de venta]],3,FALSE)</f>
        <v>1620</v>
      </c>
      <c r="H4341">
        <f>VLOOKUP(Ventas[[#This Row],[CódigoProducto]],Productos[[CódigoProducto]:[Costo de venta]],4,FALSE)</f>
        <v>1350</v>
      </c>
    </row>
    <row r="4342" spans="1:8" ht="15.6" thickTop="1" thickBot="1" x14ac:dyDescent="0.35">
      <c r="A4342" s="1">
        <v>41994</v>
      </c>
      <c r="B4342" s="13" t="s">
        <v>81</v>
      </c>
      <c r="C4342" t="s">
        <v>13</v>
      </c>
      <c r="D4342">
        <v>3</v>
      </c>
      <c r="E4342" t="str">
        <f>VLOOKUP(Ventas[[#This Row],[Representante]],Vendedores[],2,FALSE)</f>
        <v>Huacho</v>
      </c>
      <c r="F4342" t="str">
        <f>VLOOKUP(Ventas[[#This Row],[CódigoProducto]],Productos[[CódigoProducto]:[Costo de venta]],2,FALSE)</f>
        <v>Xiaomi Redmi Note 9</v>
      </c>
      <c r="G4342">
        <f>VLOOKUP(Ventas[[#This Row],[CódigoProducto]],Productos[[CódigoProducto]:[Costo de venta]],3,FALSE)</f>
        <v>1683</v>
      </c>
      <c r="H4342">
        <f>VLOOKUP(Ventas[[#This Row],[CódigoProducto]],Productos[[CódigoProducto]:[Costo de venta]],4,FALSE)</f>
        <v>1530</v>
      </c>
    </row>
    <row r="4343" spans="1:8" ht="15.6" thickTop="1" thickBot="1" x14ac:dyDescent="0.35">
      <c r="A4343" s="1">
        <v>41994</v>
      </c>
      <c r="B4343" s="13" t="s">
        <v>44</v>
      </c>
      <c r="C4343" t="s">
        <v>24</v>
      </c>
      <c r="D4343">
        <v>3</v>
      </c>
      <c r="E4343" t="str">
        <f>VLOOKUP(Ventas[[#This Row],[Representante]],Vendedores[],2,FALSE)</f>
        <v>Iquitos</v>
      </c>
      <c r="F4343" t="str">
        <f>VLOOKUP(Ventas[[#This Row],[CódigoProducto]],Productos[[CódigoProducto]:[Costo de venta]],2,FALSE)</f>
        <v>Samsung Galaxy S5</v>
      </c>
      <c r="G4343">
        <f>VLOOKUP(Ventas[[#This Row],[CódigoProducto]],Productos[[CódigoProducto]:[Costo de venta]],3,FALSE)</f>
        <v>2167.1999999999998</v>
      </c>
      <c r="H4343">
        <f>VLOOKUP(Ventas[[#This Row],[CódigoProducto]],Productos[[CódigoProducto]:[Costo de venta]],4,FALSE)</f>
        <v>1720</v>
      </c>
    </row>
    <row r="4344" spans="1:8" ht="15.6" thickTop="1" thickBot="1" x14ac:dyDescent="0.35">
      <c r="A4344" s="1">
        <v>41994</v>
      </c>
      <c r="B4344" s="13" t="s">
        <v>82</v>
      </c>
      <c r="C4344" t="s">
        <v>15</v>
      </c>
      <c r="D4344">
        <v>1</v>
      </c>
      <c r="E4344" t="str">
        <f>VLOOKUP(Ventas[[#This Row],[Representante]],Vendedores[],2,FALSE)</f>
        <v>Moquegua</v>
      </c>
      <c r="F4344" t="str">
        <f>VLOOKUP(Ventas[[#This Row],[CódigoProducto]],Productos[[CódigoProducto]:[Costo de venta]],2,FALSE)</f>
        <v>Moto G Plus</v>
      </c>
      <c r="G4344">
        <f>VLOOKUP(Ventas[[#This Row],[CódigoProducto]],Productos[[CódigoProducto]:[Costo de venta]],3,FALSE)</f>
        <v>2376</v>
      </c>
      <c r="H4344">
        <f>VLOOKUP(Ventas[[#This Row],[CódigoProducto]],Productos[[CódigoProducto]:[Costo de venta]],4,FALSE)</f>
        <v>2200</v>
      </c>
    </row>
    <row r="4345" spans="1:8" ht="15.6" thickTop="1" thickBot="1" x14ac:dyDescent="0.35">
      <c r="A4345" s="1">
        <v>41994</v>
      </c>
      <c r="B4345" s="13" t="s">
        <v>83</v>
      </c>
      <c r="C4345" t="s">
        <v>18</v>
      </c>
      <c r="D4345">
        <v>1</v>
      </c>
      <c r="E4345" t="str">
        <f>VLOOKUP(Ventas[[#This Row],[Representante]],Vendedores[],2,FALSE)</f>
        <v>Huaraz</v>
      </c>
      <c r="F4345" t="str">
        <f>VLOOKUP(Ventas[[#This Row],[CódigoProducto]],Productos[[CódigoProducto]:[Costo de venta]],2,FALSE)</f>
        <v>Apple iPhone 6</v>
      </c>
      <c r="G4345">
        <f>VLOOKUP(Ventas[[#This Row],[CódigoProducto]],Productos[[CódigoProducto]:[Costo de venta]],3,FALSE)</f>
        <v>1312.5</v>
      </c>
      <c r="H4345">
        <f>VLOOKUP(Ventas[[#This Row],[CódigoProducto]],Productos[[CódigoProducto]:[Costo de venta]],4,FALSE)</f>
        <v>1250</v>
      </c>
    </row>
    <row r="4346" spans="1:8" ht="15.6" thickTop="1" thickBot="1" x14ac:dyDescent="0.35">
      <c r="A4346" s="1">
        <v>41994</v>
      </c>
      <c r="B4346" s="13" t="s">
        <v>84</v>
      </c>
      <c r="C4346" t="s">
        <v>23</v>
      </c>
      <c r="D4346">
        <v>1</v>
      </c>
      <c r="E4346" t="str">
        <f>VLOOKUP(Ventas[[#This Row],[Representante]],Vendedores[],2,FALSE)</f>
        <v>Trujillo</v>
      </c>
      <c r="F4346" t="str">
        <f>VLOOKUP(Ventas[[#This Row],[CódigoProducto]],Productos[[CódigoProducto]:[Costo de venta]],2,FALSE)</f>
        <v>Samsung Galaxy J7</v>
      </c>
      <c r="G4346">
        <f>VLOOKUP(Ventas[[#This Row],[CódigoProducto]],Productos[[CódigoProducto]:[Costo de venta]],3,FALSE)</f>
        <v>2016.5</v>
      </c>
      <c r="H4346">
        <f>VLOOKUP(Ventas[[#This Row],[CódigoProducto]],Productos[[CódigoProducto]:[Costo de venta]],4,FALSE)</f>
        <v>1850</v>
      </c>
    </row>
    <row r="4347" spans="1:8" ht="15.6" thickTop="1" thickBot="1" x14ac:dyDescent="0.35">
      <c r="A4347" s="1">
        <v>41994</v>
      </c>
      <c r="B4347" s="13" t="s">
        <v>85</v>
      </c>
      <c r="C4347" t="s">
        <v>18</v>
      </c>
      <c r="D4347">
        <v>4</v>
      </c>
      <c r="E4347" t="str">
        <f>VLOOKUP(Ventas[[#This Row],[Representante]],Vendedores[],2,FALSE)</f>
        <v>Jauja</v>
      </c>
      <c r="F4347" t="str">
        <f>VLOOKUP(Ventas[[#This Row],[CódigoProducto]],Productos[[CódigoProducto]:[Costo de venta]],2,FALSE)</f>
        <v>Apple iPhone 6</v>
      </c>
      <c r="G4347">
        <f>VLOOKUP(Ventas[[#This Row],[CódigoProducto]],Productos[[CódigoProducto]:[Costo de venta]],3,FALSE)</f>
        <v>1312.5</v>
      </c>
      <c r="H4347">
        <f>VLOOKUP(Ventas[[#This Row],[CódigoProducto]],Productos[[CódigoProducto]:[Costo de venta]],4,FALSE)</f>
        <v>1250</v>
      </c>
    </row>
    <row r="4348" spans="1:8" ht="15.6" thickTop="1" thickBot="1" x14ac:dyDescent="0.35">
      <c r="A4348" s="1">
        <v>41994</v>
      </c>
      <c r="B4348" s="13" t="s">
        <v>86</v>
      </c>
      <c r="C4348" t="s">
        <v>24</v>
      </c>
      <c r="D4348">
        <v>2</v>
      </c>
      <c r="E4348" t="str">
        <f>VLOOKUP(Ventas[[#This Row],[Representante]],Vendedores[],2,FALSE)</f>
        <v>Puerto Maldonado</v>
      </c>
      <c r="F4348" t="str">
        <f>VLOOKUP(Ventas[[#This Row],[CódigoProducto]],Productos[[CódigoProducto]:[Costo de venta]],2,FALSE)</f>
        <v>Samsung Galaxy S5</v>
      </c>
      <c r="G4348">
        <f>VLOOKUP(Ventas[[#This Row],[CódigoProducto]],Productos[[CódigoProducto]:[Costo de venta]],3,FALSE)</f>
        <v>2167.1999999999998</v>
      </c>
      <c r="H4348">
        <f>VLOOKUP(Ventas[[#This Row],[CódigoProducto]],Productos[[CódigoProducto]:[Costo de venta]],4,FALSE)</f>
        <v>1720</v>
      </c>
    </row>
    <row r="4349" spans="1:8" ht="15.6" thickTop="1" thickBot="1" x14ac:dyDescent="0.35">
      <c r="A4349" s="1">
        <v>41994</v>
      </c>
      <c r="B4349" s="13" t="s">
        <v>36</v>
      </c>
      <c r="C4349" t="s">
        <v>23</v>
      </c>
      <c r="D4349">
        <v>2</v>
      </c>
      <c r="E4349" t="str">
        <f>VLOOKUP(Ventas[[#This Row],[Representante]],Vendedores[],2,FALSE)</f>
        <v>Barranca</v>
      </c>
      <c r="F4349" t="str">
        <f>VLOOKUP(Ventas[[#This Row],[CódigoProducto]],Productos[[CódigoProducto]:[Costo de venta]],2,FALSE)</f>
        <v>Samsung Galaxy J7</v>
      </c>
      <c r="G4349">
        <f>VLOOKUP(Ventas[[#This Row],[CódigoProducto]],Productos[[CódigoProducto]:[Costo de venta]],3,FALSE)</f>
        <v>2016.5</v>
      </c>
      <c r="H4349">
        <f>VLOOKUP(Ventas[[#This Row],[CódigoProducto]],Productos[[CódigoProducto]:[Costo de venta]],4,FALSE)</f>
        <v>1850</v>
      </c>
    </row>
    <row r="4350" spans="1:8" ht="15.6" thickTop="1" thickBot="1" x14ac:dyDescent="0.35">
      <c r="A4350" s="1">
        <v>41994</v>
      </c>
      <c r="B4350" s="13" t="s">
        <v>87</v>
      </c>
      <c r="C4350" t="s">
        <v>23</v>
      </c>
      <c r="D4350">
        <v>2</v>
      </c>
      <c r="E4350" t="str">
        <f>VLOOKUP(Ventas[[#This Row],[Representante]],Vendedores[],2,FALSE)</f>
        <v>Tumbes</v>
      </c>
      <c r="F4350" t="str">
        <f>VLOOKUP(Ventas[[#This Row],[CódigoProducto]],Productos[[CódigoProducto]:[Costo de venta]],2,FALSE)</f>
        <v>Samsung Galaxy J7</v>
      </c>
      <c r="G4350">
        <f>VLOOKUP(Ventas[[#This Row],[CódigoProducto]],Productos[[CódigoProducto]:[Costo de venta]],3,FALSE)</f>
        <v>2016.5</v>
      </c>
      <c r="H4350">
        <f>VLOOKUP(Ventas[[#This Row],[CódigoProducto]],Productos[[CódigoProducto]:[Costo de venta]],4,FALSE)</f>
        <v>1850</v>
      </c>
    </row>
    <row r="4351" spans="1:8" ht="15.6" thickTop="1" thickBot="1" x14ac:dyDescent="0.35">
      <c r="A4351" s="1">
        <v>41994</v>
      </c>
      <c r="B4351" s="13" t="s">
        <v>88</v>
      </c>
      <c r="C4351" t="s">
        <v>18</v>
      </c>
      <c r="D4351">
        <v>3</v>
      </c>
      <c r="E4351" t="str">
        <f>VLOOKUP(Ventas[[#This Row],[Representante]],Vendedores[],2,FALSE)</f>
        <v>Talara</v>
      </c>
      <c r="F4351" t="str">
        <f>VLOOKUP(Ventas[[#This Row],[CódigoProducto]],Productos[[CódigoProducto]:[Costo de venta]],2,FALSE)</f>
        <v>Apple iPhone 6</v>
      </c>
      <c r="G4351">
        <f>VLOOKUP(Ventas[[#This Row],[CódigoProducto]],Productos[[CódigoProducto]:[Costo de venta]],3,FALSE)</f>
        <v>1312.5</v>
      </c>
      <c r="H4351">
        <f>VLOOKUP(Ventas[[#This Row],[CódigoProducto]],Productos[[CódigoProducto]:[Costo de venta]],4,FALSE)</f>
        <v>1250</v>
      </c>
    </row>
    <row r="4352" spans="1:8" ht="15.6" thickTop="1" thickBot="1" x14ac:dyDescent="0.35">
      <c r="A4352" s="1">
        <v>41994</v>
      </c>
      <c r="B4352" s="13" t="s">
        <v>89</v>
      </c>
      <c r="C4352" t="s">
        <v>19</v>
      </c>
      <c r="D4352">
        <v>2</v>
      </c>
      <c r="E4352" t="str">
        <f>VLOOKUP(Ventas[[#This Row],[Representante]],Vendedores[],2,FALSE)</f>
        <v>Paita</v>
      </c>
      <c r="F4352" t="str">
        <f>VLOOKUP(Ventas[[#This Row],[CódigoProducto]],Productos[[CódigoProducto]:[Costo de venta]],2,FALSE)</f>
        <v>ASUS ZenFone 3</v>
      </c>
      <c r="G4352">
        <f>VLOOKUP(Ventas[[#This Row],[CódigoProducto]],Productos[[CódigoProducto]:[Costo de venta]],3,FALSE)</f>
        <v>2013</v>
      </c>
      <c r="H4352">
        <f>VLOOKUP(Ventas[[#This Row],[CódigoProducto]],Productos[[CódigoProducto]:[Costo de venta]],4,FALSE)</f>
        <v>1650</v>
      </c>
    </row>
    <row r="4353" spans="1:8" ht="15.6" thickTop="1" thickBot="1" x14ac:dyDescent="0.35">
      <c r="A4353" s="1">
        <v>41994</v>
      </c>
      <c r="B4353" s="13" t="s">
        <v>41</v>
      </c>
      <c r="C4353" t="s">
        <v>14</v>
      </c>
      <c r="D4353">
        <v>3</v>
      </c>
      <c r="E4353" t="str">
        <f>VLOOKUP(Ventas[[#This Row],[Representante]],Vendedores[],2,FALSE)</f>
        <v>Chincha</v>
      </c>
      <c r="F4353" t="str">
        <f>VLOOKUP(Ventas[[#This Row],[CódigoProducto]],Productos[[CódigoProducto]:[Costo de venta]],2,FALSE)</f>
        <v>Samsung Galaxy A20</v>
      </c>
      <c r="G4353">
        <f>VLOOKUP(Ventas[[#This Row],[CódigoProducto]],Productos[[CódigoProducto]:[Costo de venta]],3,FALSE)</f>
        <v>1725</v>
      </c>
      <c r="H4353">
        <f>VLOOKUP(Ventas[[#This Row],[CódigoProducto]],Productos[[CódigoProducto]:[Costo de venta]],4,FALSE)</f>
        <v>1500</v>
      </c>
    </row>
    <row r="4354" spans="1:8" ht="15.6" thickTop="1" thickBot="1" x14ac:dyDescent="0.35">
      <c r="A4354" s="1">
        <v>41994</v>
      </c>
      <c r="B4354" s="13" t="s">
        <v>90</v>
      </c>
      <c r="C4354" t="s">
        <v>20</v>
      </c>
      <c r="D4354">
        <v>1</v>
      </c>
      <c r="E4354" t="str">
        <f>VLOOKUP(Ventas[[#This Row],[Representante]],Vendedores[],2,FALSE)</f>
        <v>Chimbote</v>
      </c>
      <c r="F4354" t="str">
        <f>VLOOKUP(Ventas[[#This Row],[CódigoProducto]],Productos[[CódigoProducto]:[Costo de venta]],2,FALSE)</f>
        <v>ALCATEL OneTouch</v>
      </c>
      <c r="G4354">
        <f>VLOOKUP(Ventas[[#This Row],[CódigoProducto]],Productos[[CódigoProducto]:[Costo de venta]],3,FALSE)</f>
        <v>1020</v>
      </c>
      <c r="H4354">
        <f>VLOOKUP(Ventas[[#This Row],[CódigoProducto]],Productos[[CódigoProducto]:[Costo de venta]],4,FALSE)</f>
        <v>850</v>
      </c>
    </row>
    <row r="4355" spans="1:8" ht="15.6" thickTop="1" thickBot="1" x14ac:dyDescent="0.35">
      <c r="A4355" s="1">
        <v>41994</v>
      </c>
      <c r="B4355" s="13" t="s">
        <v>91</v>
      </c>
      <c r="C4355" t="s">
        <v>18</v>
      </c>
      <c r="D4355">
        <v>21</v>
      </c>
      <c r="E4355" t="str">
        <f>VLOOKUP(Ventas[[#This Row],[Representante]],Vendedores[],2,FALSE)</f>
        <v>Ica</v>
      </c>
      <c r="F4355" t="str">
        <f>VLOOKUP(Ventas[[#This Row],[CódigoProducto]],Productos[[CódigoProducto]:[Costo de venta]],2,FALSE)</f>
        <v>Apple iPhone 6</v>
      </c>
      <c r="G4355">
        <f>VLOOKUP(Ventas[[#This Row],[CódigoProducto]],Productos[[CódigoProducto]:[Costo de venta]],3,FALSE)</f>
        <v>1312.5</v>
      </c>
      <c r="H4355">
        <f>VLOOKUP(Ventas[[#This Row],[CódigoProducto]],Productos[[CódigoProducto]:[Costo de venta]],4,FALSE)</f>
        <v>1250</v>
      </c>
    </row>
    <row r="4356" spans="1:8" ht="15.6" thickTop="1" thickBot="1" x14ac:dyDescent="0.35">
      <c r="A4356" s="1">
        <v>41994</v>
      </c>
      <c r="B4356" s="13" t="s">
        <v>42</v>
      </c>
      <c r="C4356" t="s">
        <v>23</v>
      </c>
      <c r="D4356">
        <v>2</v>
      </c>
      <c r="E4356" t="str">
        <f>VLOOKUP(Ventas[[#This Row],[Representante]],Vendedores[],2,FALSE)</f>
        <v>Huánuco</v>
      </c>
      <c r="F4356" t="str">
        <f>VLOOKUP(Ventas[[#This Row],[CódigoProducto]],Productos[[CódigoProducto]:[Costo de venta]],2,FALSE)</f>
        <v>Samsung Galaxy J7</v>
      </c>
      <c r="G4356">
        <f>VLOOKUP(Ventas[[#This Row],[CódigoProducto]],Productos[[CódigoProducto]:[Costo de venta]],3,FALSE)</f>
        <v>2016.5</v>
      </c>
      <c r="H4356">
        <f>VLOOKUP(Ventas[[#This Row],[CódigoProducto]],Productos[[CódigoProducto]:[Costo de venta]],4,FALSE)</f>
        <v>1850</v>
      </c>
    </row>
    <row r="4357" spans="1:8" ht="15.6" thickTop="1" thickBot="1" x14ac:dyDescent="0.35">
      <c r="A4357" s="1">
        <v>41994</v>
      </c>
      <c r="B4357" s="13" t="s">
        <v>92</v>
      </c>
      <c r="C4357" t="s">
        <v>23</v>
      </c>
      <c r="D4357">
        <v>3</v>
      </c>
      <c r="E4357" t="str">
        <f>VLOOKUP(Ventas[[#This Row],[Representante]],Vendedores[],2,FALSE)</f>
        <v>Arequipa</v>
      </c>
      <c r="F4357" t="str">
        <f>VLOOKUP(Ventas[[#This Row],[CódigoProducto]],Productos[[CódigoProducto]:[Costo de venta]],2,FALSE)</f>
        <v>Samsung Galaxy J7</v>
      </c>
      <c r="G4357">
        <f>VLOOKUP(Ventas[[#This Row],[CódigoProducto]],Productos[[CódigoProducto]:[Costo de venta]],3,FALSE)</f>
        <v>2016.5</v>
      </c>
      <c r="H4357">
        <f>VLOOKUP(Ventas[[#This Row],[CódigoProducto]],Productos[[CódigoProducto]:[Costo de venta]],4,FALSE)</f>
        <v>1850</v>
      </c>
    </row>
    <row r="4358" spans="1:8" ht="15.6" thickTop="1" thickBot="1" x14ac:dyDescent="0.35">
      <c r="A4358" s="1">
        <v>41994</v>
      </c>
      <c r="B4358" s="13" t="s">
        <v>93</v>
      </c>
      <c r="C4358" t="s">
        <v>17</v>
      </c>
      <c r="D4358">
        <v>1</v>
      </c>
      <c r="E4358" t="str">
        <f>VLOOKUP(Ventas[[#This Row],[Representante]],Vendedores[],2,FALSE)</f>
        <v>Cajamarca</v>
      </c>
      <c r="F4358" t="str">
        <f>VLOOKUP(Ventas[[#This Row],[CódigoProducto]],Productos[[CódigoProducto]:[Costo de venta]],2,FALSE)</f>
        <v>BLU Advance 5.0</v>
      </c>
      <c r="G4358">
        <f>VLOOKUP(Ventas[[#This Row],[CódigoProducto]],Productos[[CódigoProducto]:[Costo de venta]],3,FALSE)</f>
        <v>1620</v>
      </c>
      <c r="H4358">
        <f>VLOOKUP(Ventas[[#This Row],[CódigoProducto]],Productos[[CódigoProducto]:[Costo de venta]],4,FALSE)</f>
        <v>1350</v>
      </c>
    </row>
    <row r="4359" spans="1:8" ht="15.6" thickTop="1" thickBot="1" x14ac:dyDescent="0.35">
      <c r="A4359" s="1">
        <v>41994</v>
      </c>
      <c r="B4359" s="13" t="s">
        <v>35</v>
      </c>
      <c r="C4359" t="s">
        <v>24</v>
      </c>
      <c r="D4359">
        <v>2</v>
      </c>
      <c r="E4359" t="str">
        <f>VLOOKUP(Ventas[[#This Row],[Representante]],Vendedores[],2,FALSE)</f>
        <v>Huancayo</v>
      </c>
      <c r="F4359" t="str">
        <f>VLOOKUP(Ventas[[#This Row],[CódigoProducto]],Productos[[CódigoProducto]:[Costo de venta]],2,FALSE)</f>
        <v>Samsung Galaxy S5</v>
      </c>
      <c r="G4359">
        <f>VLOOKUP(Ventas[[#This Row],[CódigoProducto]],Productos[[CódigoProducto]:[Costo de venta]],3,FALSE)</f>
        <v>2167.1999999999998</v>
      </c>
      <c r="H4359">
        <f>VLOOKUP(Ventas[[#This Row],[CódigoProducto]],Productos[[CódigoProducto]:[Costo de venta]],4,FALSE)</f>
        <v>1720</v>
      </c>
    </row>
    <row r="4360" spans="1:8" ht="15.6" thickTop="1" thickBot="1" x14ac:dyDescent="0.35">
      <c r="A4360" s="1">
        <v>41994</v>
      </c>
      <c r="B4360" s="13" t="s">
        <v>94</v>
      </c>
      <c r="C4360" t="s">
        <v>21</v>
      </c>
      <c r="D4360">
        <v>2</v>
      </c>
      <c r="E4360" t="str">
        <f>VLOOKUP(Ventas[[#This Row],[Representante]],Vendedores[],2,FALSE)</f>
        <v>Piura</v>
      </c>
      <c r="F4360" t="str">
        <f>VLOOKUP(Ventas[[#This Row],[CódigoProducto]],Productos[[CódigoProducto]:[Costo de venta]],2,FALSE)</f>
        <v>BLU Studio X8</v>
      </c>
      <c r="G4360">
        <f>VLOOKUP(Ventas[[#This Row],[CódigoProducto]],Productos[[CódigoProducto]:[Costo de venta]],3,FALSE)</f>
        <v>1012</v>
      </c>
      <c r="H4360">
        <f>VLOOKUP(Ventas[[#This Row],[CódigoProducto]],Productos[[CódigoProducto]:[Costo de venta]],4,FALSE)</f>
        <v>920</v>
      </c>
    </row>
    <row r="4361" spans="1:8" ht="15.6" thickTop="1" thickBot="1" x14ac:dyDescent="0.35">
      <c r="A4361" s="1">
        <v>41994</v>
      </c>
      <c r="B4361" s="13" t="s">
        <v>95</v>
      </c>
      <c r="C4361" t="s">
        <v>24</v>
      </c>
      <c r="D4361">
        <v>2</v>
      </c>
      <c r="E4361" t="str">
        <f>VLOOKUP(Ventas[[#This Row],[Representante]],Vendedores[],2,FALSE)</f>
        <v>Chepén</v>
      </c>
      <c r="F4361" t="str">
        <f>VLOOKUP(Ventas[[#This Row],[CódigoProducto]],Productos[[CódigoProducto]:[Costo de venta]],2,FALSE)</f>
        <v>Samsung Galaxy S5</v>
      </c>
      <c r="G4361">
        <f>VLOOKUP(Ventas[[#This Row],[CódigoProducto]],Productos[[CódigoProducto]:[Costo de venta]],3,FALSE)</f>
        <v>2167.1999999999998</v>
      </c>
      <c r="H4361">
        <f>VLOOKUP(Ventas[[#This Row],[CódigoProducto]],Productos[[CódigoProducto]:[Costo de venta]],4,FALSE)</f>
        <v>1720</v>
      </c>
    </row>
    <row r="4362" spans="1:8" ht="15.6" thickTop="1" thickBot="1" x14ac:dyDescent="0.35">
      <c r="A4362" s="1">
        <v>41994</v>
      </c>
      <c r="B4362" s="13" t="s">
        <v>96</v>
      </c>
      <c r="C4362" t="s">
        <v>15</v>
      </c>
      <c r="D4362">
        <v>2</v>
      </c>
      <c r="E4362" t="str">
        <f>VLOOKUP(Ventas[[#This Row],[Representante]],Vendedores[],2,FALSE)</f>
        <v>Juliaca</v>
      </c>
      <c r="F4362" t="str">
        <f>VLOOKUP(Ventas[[#This Row],[CódigoProducto]],Productos[[CódigoProducto]:[Costo de venta]],2,FALSE)</f>
        <v>Moto G Plus</v>
      </c>
      <c r="G4362">
        <f>VLOOKUP(Ventas[[#This Row],[CódigoProducto]],Productos[[CódigoProducto]:[Costo de venta]],3,FALSE)</f>
        <v>2376</v>
      </c>
      <c r="H4362">
        <f>VLOOKUP(Ventas[[#This Row],[CódigoProducto]],Productos[[CódigoProducto]:[Costo de venta]],4,FALSE)</f>
        <v>2200</v>
      </c>
    </row>
    <row r="4363" spans="1:8" ht="15.6" thickTop="1" thickBot="1" x14ac:dyDescent="0.35">
      <c r="A4363" s="1">
        <v>41994</v>
      </c>
      <c r="B4363" s="13" t="s">
        <v>97</v>
      </c>
      <c r="C4363" t="s">
        <v>24</v>
      </c>
      <c r="D4363">
        <v>1</v>
      </c>
      <c r="E4363" t="str">
        <f>VLOOKUP(Ventas[[#This Row],[Representante]],Vendedores[],2,FALSE)</f>
        <v>Pucallpa</v>
      </c>
      <c r="F4363" t="str">
        <f>VLOOKUP(Ventas[[#This Row],[CódigoProducto]],Productos[[CódigoProducto]:[Costo de venta]],2,FALSE)</f>
        <v>Samsung Galaxy S5</v>
      </c>
      <c r="G4363">
        <f>VLOOKUP(Ventas[[#This Row],[CódigoProducto]],Productos[[CódigoProducto]:[Costo de venta]],3,FALSE)</f>
        <v>2167.1999999999998</v>
      </c>
      <c r="H4363">
        <f>VLOOKUP(Ventas[[#This Row],[CódigoProducto]],Productos[[CódigoProducto]:[Costo de venta]],4,FALSE)</f>
        <v>1720</v>
      </c>
    </row>
    <row r="4364" spans="1:8" ht="15.6" thickTop="1" thickBot="1" x14ac:dyDescent="0.35">
      <c r="A4364" s="1">
        <v>41994</v>
      </c>
      <c r="B4364" s="13" t="s">
        <v>98</v>
      </c>
      <c r="C4364" t="s">
        <v>22</v>
      </c>
      <c r="D4364">
        <v>1</v>
      </c>
      <c r="E4364" t="str">
        <f>VLOOKUP(Ventas[[#This Row],[Representante]],Vendedores[],2,FALSE)</f>
        <v>Lima</v>
      </c>
      <c r="F4364" t="str">
        <f>VLOOKUP(Ventas[[#This Row],[CódigoProducto]],Productos[[CódigoProducto]:[Costo de venta]],2,FALSE)</f>
        <v>Samsung Galaxy S69</v>
      </c>
      <c r="G4364">
        <f>VLOOKUP(Ventas[[#This Row],[CódigoProducto]],Productos[[CódigoProducto]:[Costo de venta]],3,FALSE)</f>
        <v>998.4</v>
      </c>
      <c r="H4364">
        <f>VLOOKUP(Ventas[[#This Row],[CódigoProducto]],Productos[[CódigoProducto]:[Costo de venta]],4,FALSE)</f>
        <v>960</v>
      </c>
    </row>
    <row r="4365" spans="1:8" ht="15.6" thickTop="1" thickBot="1" x14ac:dyDescent="0.35">
      <c r="A4365" s="1">
        <v>41994</v>
      </c>
      <c r="B4365" s="13" t="s">
        <v>99</v>
      </c>
      <c r="C4365" t="s">
        <v>16</v>
      </c>
      <c r="D4365">
        <v>1</v>
      </c>
      <c r="E4365" t="str">
        <f>VLOOKUP(Ventas[[#This Row],[Representante]],Vendedores[],2,FALSE)</f>
        <v>Chiclayo</v>
      </c>
      <c r="F4365" t="str">
        <f>VLOOKUP(Ventas[[#This Row],[CódigoProducto]],Productos[[CódigoProducto]:[Costo de venta]],2,FALSE)</f>
        <v>Huawei Nexus 6P</v>
      </c>
      <c r="G4365">
        <f>VLOOKUP(Ventas[[#This Row],[CódigoProducto]],Productos[[CódigoProducto]:[Costo de venta]],3,FALSE)</f>
        <v>1624</v>
      </c>
      <c r="H4365">
        <f>VLOOKUP(Ventas[[#This Row],[CódigoProducto]],Productos[[CódigoProducto]:[Costo de venta]],4,FALSE)</f>
        <v>1450</v>
      </c>
    </row>
    <row r="4366" spans="1:8" ht="15.6" thickTop="1" thickBot="1" x14ac:dyDescent="0.35">
      <c r="A4366" s="1">
        <v>41994</v>
      </c>
      <c r="B4366" s="13" t="s">
        <v>100</v>
      </c>
      <c r="C4366" t="s">
        <v>13</v>
      </c>
      <c r="D4366">
        <v>9</v>
      </c>
      <c r="E4366" t="str">
        <f>VLOOKUP(Ventas[[#This Row],[Representante]],Vendedores[],2,FALSE)</f>
        <v>Cerro de Pasco</v>
      </c>
      <c r="F4366" t="str">
        <f>VLOOKUP(Ventas[[#This Row],[CódigoProducto]],Productos[[CódigoProducto]:[Costo de venta]],2,FALSE)</f>
        <v>Xiaomi Redmi Note 9</v>
      </c>
      <c r="G4366">
        <f>VLOOKUP(Ventas[[#This Row],[CódigoProducto]],Productos[[CódigoProducto]:[Costo de venta]],3,FALSE)</f>
        <v>1683</v>
      </c>
      <c r="H4366">
        <f>VLOOKUP(Ventas[[#This Row],[CódigoProducto]],Productos[[CódigoProducto]:[Costo de venta]],4,FALSE)</f>
        <v>1530</v>
      </c>
    </row>
    <row r="4367" spans="1:8" ht="15.6" thickTop="1" thickBot="1" x14ac:dyDescent="0.35">
      <c r="A4367" s="1">
        <v>41994</v>
      </c>
      <c r="B4367" s="13" t="s">
        <v>101</v>
      </c>
      <c r="C4367" t="s">
        <v>24</v>
      </c>
      <c r="D4367">
        <v>1</v>
      </c>
      <c r="E4367" t="str">
        <f>VLOOKUP(Ventas[[#This Row],[Representante]],Vendedores[],2,FALSE)</f>
        <v>Cañete</v>
      </c>
      <c r="F4367" t="str">
        <f>VLOOKUP(Ventas[[#This Row],[CódigoProducto]],Productos[[CódigoProducto]:[Costo de venta]],2,FALSE)</f>
        <v>Samsung Galaxy S5</v>
      </c>
      <c r="G4367">
        <f>VLOOKUP(Ventas[[#This Row],[CódigoProducto]],Productos[[CódigoProducto]:[Costo de venta]],3,FALSE)</f>
        <v>2167.1999999999998</v>
      </c>
      <c r="H4367">
        <f>VLOOKUP(Ventas[[#This Row],[CódigoProducto]],Productos[[CódigoProducto]:[Costo de venta]],4,FALSE)</f>
        <v>1720</v>
      </c>
    </row>
    <row r="4368" spans="1:8" ht="15.6" thickTop="1" thickBot="1" x14ac:dyDescent="0.35">
      <c r="A4368" s="1">
        <v>41994</v>
      </c>
      <c r="B4368" s="13" t="s">
        <v>102</v>
      </c>
      <c r="C4368" t="s">
        <v>17</v>
      </c>
      <c r="D4368">
        <v>1</v>
      </c>
      <c r="E4368" t="str">
        <f>VLOOKUP(Ventas[[#This Row],[Representante]],Vendedores[],2,FALSE)</f>
        <v>Moyobamba</v>
      </c>
      <c r="F4368" t="str">
        <f>VLOOKUP(Ventas[[#This Row],[CódigoProducto]],Productos[[CódigoProducto]:[Costo de venta]],2,FALSE)</f>
        <v>BLU Advance 5.0</v>
      </c>
      <c r="G4368">
        <f>VLOOKUP(Ventas[[#This Row],[CódigoProducto]],Productos[[CódigoProducto]:[Costo de venta]],3,FALSE)</f>
        <v>1620</v>
      </c>
      <c r="H4368">
        <f>VLOOKUP(Ventas[[#This Row],[CódigoProducto]],Productos[[CódigoProducto]:[Costo de venta]],4,FALSE)</f>
        <v>1350</v>
      </c>
    </row>
    <row r="4369" spans="1:8" ht="15.6" thickTop="1" thickBot="1" x14ac:dyDescent="0.35">
      <c r="A4369" s="1">
        <v>41994</v>
      </c>
      <c r="B4369" s="13" t="s">
        <v>53</v>
      </c>
      <c r="C4369" t="s">
        <v>17</v>
      </c>
      <c r="D4369">
        <v>3</v>
      </c>
      <c r="E4369" t="str">
        <f>VLOOKUP(Ventas[[#This Row],[Representante]],Vendedores[],2,FALSE)</f>
        <v>Arequipa</v>
      </c>
      <c r="F4369" t="str">
        <f>VLOOKUP(Ventas[[#This Row],[CódigoProducto]],Productos[[CódigoProducto]:[Costo de venta]],2,FALSE)</f>
        <v>BLU Advance 5.0</v>
      </c>
      <c r="G4369">
        <f>VLOOKUP(Ventas[[#This Row],[CódigoProducto]],Productos[[CódigoProducto]:[Costo de venta]],3,FALSE)</f>
        <v>1620</v>
      </c>
      <c r="H4369">
        <f>VLOOKUP(Ventas[[#This Row],[CódigoProducto]],Productos[[CódigoProducto]:[Costo de venta]],4,FALSE)</f>
        <v>1350</v>
      </c>
    </row>
    <row r="4370" spans="1:8" ht="15.6" thickTop="1" thickBot="1" x14ac:dyDescent="0.35">
      <c r="A4370" s="1">
        <v>41994</v>
      </c>
      <c r="B4370" s="13" t="s">
        <v>50</v>
      </c>
      <c r="C4370" t="s">
        <v>20</v>
      </c>
      <c r="D4370">
        <v>2</v>
      </c>
      <c r="E4370" t="str">
        <f>VLOOKUP(Ventas[[#This Row],[Representante]],Vendedores[],2,FALSE)</f>
        <v>Cajamarca</v>
      </c>
      <c r="F4370" t="str">
        <f>VLOOKUP(Ventas[[#This Row],[CódigoProducto]],Productos[[CódigoProducto]:[Costo de venta]],2,FALSE)</f>
        <v>ALCATEL OneTouch</v>
      </c>
      <c r="G4370">
        <f>VLOOKUP(Ventas[[#This Row],[CódigoProducto]],Productos[[CódigoProducto]:[Costo de venta]],3,FALSE)</f>
        <v>1020</v>
      </c>
      <c r="H4370">
        <f>VLOOKUP(Ventas[[#This Row],[CódigoProducto]],Productos[[CódigoProducto]:[Costo de venta]],4,FALSE)</f>
        <v>850</v>
      </c>
    </row>
    <row r="4371" spans="1:8" ht="15.6" thickTop="1" thickBot="1" x14ac:dyDescent="0.35">
      <c r="A4371" s="1">
        <v>41994</v>
      </c>
      <c r="B4371" s="13" t="s">
        <v>34</v>
      </c>
      <c r="C4371" t="s">
        <v>24</v>
      </c>
      <c r="D4371">
        <v>2</v>
      </c>
      <c r="E4371" t="str">
        <f>VLOOKUP(Ventas[[#This Row],[Representante]],Vendedores[],2,FALSE)</f>
        <v>Ica</v>
      </c>
      <c r="F4371" t="str">
        <f>VLOOKUP(Ventas[[#This Row],[CódigoProducto]],Productos[[CódigoProducto]:[Costo de venta]],2,FALSE)</f>
        <v>Samsung Galaxy S5</v>
      </c>
      <c r="G4371">
        <f>VLOOKUP(Ventas[[#This Row],[CódigoProducto]],Productos[[CódigoProducto]:[Costo de venta]],3,FALSE)</f>
        <v>2167.1999999999998</v>
      </c>
      <c r="H4371">
        <f>VLOOKUP(Ventas[[#This Row],[CódigoProducto]],Productos[[CódigoProducto]:[Costo de venta]],4,FALSE)</f>
        <v>1720</v>
      </c>
    </row>
    <row r="4372" spans="1:8" ht="15.6" thickTop="1" thickBot="1" x14ac:dyDescent="0.35">
      <c r="A4372" s="1">
        <v>41994</v>
      </c>
      <c r="B4372" s="13" t="s">
        <v>32</v>
      </c>
      <c r="C4372" t="s">
        <v>24</v>
      </c>
      <c r="D4372">
        <v>2</v>
      </c>
      <c r="E4372" t="str">
        <f>VLOOKUP(Ventas[[#This Row],[Representante]],Vendedores[],2,FALSE)</f>
        <v>Trujillo</v>
      </c>
      <c r="F4372" t="str">
        <f>VLOOKUP(Ventas[[#This Row],[CódigoProducto]],Productos[[CódigoProducto]:[Costo de venta]],2,FALSE)</f>
        <v>Samsung Galaxy S5</v>
      </c>
      <c r="G4372">
        <f>VLOOKUP(Ventas[[#This Row],[CódigoProducto]],Productos[[CódigoProducto]:[Costo de venta]],3,FALSE)</f>
        <v>2167.1999999999998</v>
      </c>
      <c r="H4372">
        <f>VLOOKUP(Ventas[[#This Row],[CódigoProducto]],Productos[[CódigoProducto]:[Costo de venta]],4,FALSE)</f>
        <v>1720</v>
      </c>
    </row>
    <row r="4373" spans="1:8" ht="15.6" thickTop="1" thickBot="1" x14ac:dyDescent="0.35">
      <c r="A4373" s="1">
        <v>41994</v>
      </c>
      <c r="B4373" s="13" t="s">
        <v>59</v>
      </c>
      <c r="C4373" t="s">
        <v>21</v>
      </c>
      <c r="D4373">
        <v>2</v>
      </c>
      <c r="E4373" t="str">
        <f>VLOOKUP(Ventas[[#This Row],[Representante]],Vendedores[],2,FALSE)</f>
        <v>Huaral</v>
      </c>
      <c r="F4373" t="str">
        <f>VLOOKUP(Ventas[[#This Row],[CódigoProducto]],Productos[[CódigoProducto]:[Costo de venta]],2,FALSE)</f>
        <v>BLU Studio X8</v>
      </c>
      <c r="G4373">
        <f>VLOOKUP(Ventas[[#This Row],[CódigoProducto]],Productos[[CódigoProducto]:[Costo de venta]],3,FALSE)</f>
        <v>1012</v>
      </c>
      <c r="H4373">
        <f>VLOOKUP(Ventas[[#This Row],[CódigoProducto]],Productos[[CódigoProducto]:[Costo de venta]],4,FALSE)</f>
        <v>920</v>
      </c>
    </row>
    <row r="4374" spans="1:8" ht="15.6" thickTop="1" thickBot="1" x14ac:dyDescent="0.35">
      <c r="A4374" s="1">
        <v>41994</v>
      </c>
      <c r="B4374" s="13" t="s">
        <v>37</v>
      </c>
      <c r="C4374" t="s">
        <v>14</v>
      </c>
      <c r="D4374">
        <v>3</v>
      </c>
      <c r="E4374" t="str">
        <f>VLOOKUP(Ventas[[#This Row],[Representante]],Vendedores[],2,FALSE)</f>
        <v>Chiclayo</v>
      </c>
      <c r="F4374" t="str">
        <f>VLOOKUP(Ventas[[#This Row],[CódigoProducto]],Productos[[CódigoProducto]:[Costo de venta]],2,FALSE)</f>
        <v>Samsung Galaxy A20</v>
      </c>
      <c r="G4374">
        <f>VLOOKUP(Ventas[[#This Row],[CódigoProducto]],Productos[[CódigoProducto]:[Costo de venta]],3,FALSE)</f>
        <v>1725</v>
      </c>
      <c r="H4374">
        <f>VLOOKUP(Ventas[[#This Row],[CódigoProducto]],Productos[[CódigoProducto]:[Costo de venta]],4,FALSE)</f>
        <v>1500</v>
      </c>
    </row>
    <row r="4375" spans="1:8" ht="15.6" thickTop="1" thickBot="1" x14ac:dyDescent="0.35">
      <c r="A4375" s="1">
        <v>41994</v>
      </c>
      <c r="B4375" s="13" t="s">
        <v>38</v>
      </c>
      <c r="C4375" t="s">
        <v>17</v>
      </c>
      <c r="D4375">
        <v>2</v>
      </c>
      <c r="E4375" t="str">
        <f>VLOOKUP(Ventas[[#This Row],[Representante]],Vendedores[],2,FALSE)</f>
        <v>Catacaos</v>
      </c>
      <c r="F4375" t="str">
        <f>VLOOKUP(Ventas[[#This Row],[CódigoProducto]],Productos[[CódigoProducto]:[Costo de venta]],2,FALSE)</f>
        <v>BLU Advance 5.0</v>
      </c>
      <c r="G4375">
        <f>VLOOKUP(Ventas[[#This Row],[CódigoProducto]],Productos[[CódigoProducto]:[Costo de venta]],3,FALSE)</f>
        <v>1620</v>
      </c>
      <c r="H4375">
        <f>VLOOKUP(Ventas[[#This Row],[CódigoProducto]],Productos[[CódigoProducto]:[Costo de venta]],4,FALSE)</f>
        <v>1350</v>
      </c>
    </row>
    <row r="4376" spans="1:8" ht="15.6" thickTop="1" thickBot="1" x14ac:dyDescent="0.35">
      <c r="A4376" s="1">
        <v>41994</v>
      </c>
      <c r="B4376" s="13" t="s">
        <v>43</v>
      </c>
      <c r="C4376" t="s">
        <v>17</v>
      </c>
      <c r="D4376">
        <v>3</v>
      </c>
      <c r="E4376" t="str">
        <f>VLOOKUP(Ventas[[#This Row],[Representante]],Vendedores[],2,FALSE)</f>
        <v>Huancayo</v>
      </c>
      <c r="F4376" t="str">
        <f>VLOOKUP(Ventas[[#This Row],[CódigoProducto]],Productos[[CódigoProducto]:[Costo de venta]],2,FALSE)</f>
        <v>BLU Advance 5.0</v>
      </c>
      <c r="G4376">
        <f>VLOOKUP(Ventas[[#This Row],[CódigoProducto]],Productos[[CódigoProducto]:[Costo de venta]],3,FALSE)</f>
        <v>1620</v>
      </c>
      <c r="H4376">
        <f>VLOOKUP(Ventas[[#This Row],[CódigoProducto]],Productos[[CódigoProducto]:[Costo de venta]],4,FALSE)</f>
        <v>1350</v>
      </c>
    </row>
    <row r="4377" spans="1:8" ht="15.6" thickTop="1" thickBot="1" x14ac:dyDescent="0.35">
      <c r="A4377" s="1">
        <v>41994</v>
      </c>
      <c r="B4377" s="13" t="s">
        <v>49</v>
      </c>
      <c r="C4377" t="s">
        <v>21</v>
      </c>
      <c r="D4377">
        <v>4</v>
      </c>
      <c r="E4377" t="str">
        <f>VLOOKUP(Ventas[[#This Row],[Representante]],Vendedores[],2,FALSE)</f>
        <v>Piura</v>
      </c>
      <c r="F4377" t="str">
        <f>VLOOKUP(Ventas[[#This Row],[CódigoProducto]],Productos[[CódigoProducto]:[Costo de venta]],2,FALSE)</f>
        <v>BLU Studio X8</v>
      </c>
      <c r="G4377">
        <f>VLOOKUP(Ventas[[#This Row],[CódigoProducto]],Productos[[CódigoProducto]:[Costo de venta]],3,FALSE)</f>
        <v>1012</v>
      </c>
      <c r="H4377">
        <f>VLOOKUP(Ventas[[#This Row],[CódigoProducto]],Productos[[CódigoProducto]:[Costo de venta]],4,FALSE)</f>
        <v>920</v>
      </c>
    </row>
    <row r="4378" spans="1:8" ht="15.6" thickTop="1" thickBot="1" x14ac:dyDescent="0.35">
      <c r="A4378" s="1">
        <v>41994</v>
      </c>
      <c r="B4378" s="13" t="s">
        <v>40</v>
      </c>
      <c r="C4378" t="s">
        <v>14</v>
      </c>
      <c r="D4378">
        <v>2</v>
      </c>
      <c r="E4378" t="str">
        <f>VLOOKUP(Ventas[[#This Row],[Representante]],Vendedores[],2,FALSE)</f>
        <v>Iquitos</v>
      </c>
      <c r="F4378" t="str">
        <f>VLOOKUP(Ventas[[#This Row],[CódigoProducto]],Productos[[CódigoProducto]:[Costo de venta]],2,FALSE)</f>
        <v>Samsung Galaxy A20</v>
      </c>
      <c r="G4378">
        <f>VLOOKUP(Ventas[[#This Row],[CódigoProducto]],Productos[[CódigoProducto]:[Costo de venta]],3,FALSE)</f>
        <v>1725</v>
      </c>
      <c r="H4378">
        <f>VLOOKUP(Ventas[[#This Row],[CódigoProducto]],Productos[[CódigoProducto]:[Costo de venta]],4,FALSE)</f>
        <v>1500</v>
      </c>
    </row>
    <row r="4379" spans="1:8" ht="15.6" thickTop="1" thickBot="1" x14ac:dyDescent="0.35">
      <c r="A4379" s="1">
        <v>41994</v>
      </c>
      <c r="B4379" s="13" t="s">
        <v>39</v>
      </c>
      <c r="C4379" t="s">
        <v>15</v>
      </c>
      <c r="D4379">
        <v>3</v>
      </c>
      <c r="E4379" t="str">
        <f>VLOOKUP(Ventas[[#This Row],[Representante]],Vendedores[],2,FALSE)</f>
        <v>Tacna</v>
      </c>
      <c r="F4379" t="str">
        <f>VLOOKUP(Ventas[[#This Row],[CódigoProducto]],Productos[[CódigoProducto]:[Costo de venta]],2,FALSE)</f>
        <v>Moto G Plus</v>
      </c>
      <c r="G4379">
        <f>VLOOKUP(Ventas[[#This Row],[CódigoProducto]],Productos[[CódigoProducto]:[Costo de venta]],3,FALSE)</f>
        <v>2376</v>
      </c>
      <c r="H4379">
        <f>VLOOKUP(Ventas[[#This Row],[CódigoProducto]],Productos[[CódigoProducto]:[Costo de venta]],4,FALSE)</f>
        <v>2200</v>
      </c>
    </row>
    <row r="4380" spans="1:8" ht="15.6" thickTop="1" thickBot="1" x14ac:dyDescent="0.35">
      <c r="A4380" s="1">
        <v>41994</v>
      </c>
      <c r="B4380" s="13" t="s">
        <v>48</v>
      </c>
      <c r="C4380" t="s">
        <v>15</v>
      </c>
      <c r="D4380">
        <v>2</v>
      </c>
      <c r="E4380" t="str">
        <f>VLOOKUP(Ventas[[#This Row],[Representante]],Vendedores[],2,FALSE)</f>
        <v>Cusco</v>
      </c>
      <c r="F4380" t="str">
        <f>VLOOKUP(Ventas[[#This Row],[CódigoProducto]],Productos[[CódigoProducto]:[Costo de venta]],2,FALSE)</f>
        <v>Moto G Plus</v>
      </c>
      <c r="G4380">
        <f>VLOOKUP(Ventas[[#This Row],[CódigoProducto]],Productos[[CódigoProducto]:[Costo de venta]],3,FALSE)</f>
        <v>2376</v>
      </c>
      <c r="H4380">
        <f>VLOOKUP(Ventas[[#This Row],[CódigoProducto]],Productos[[CódigoProducto]:[Costo de venta]],4,FALSE)</f>
        <v>2200</v>
      </c>
    </row>
    <row r="4381" spans="1:8" ht="15.6" thickTop="1" thickBot="1" x14ac:dyDescent="0.35">
      <c r="A4381" s="1">
        <v>41994</v>
      </c>
      <c r="B4381" s="13" t="s">
        <v>47</v>
      </c>
      <c r="C4381" t="s">
        <v>15</v>
      </c>
      <c r="D4381">
        <v>3</v>
      </c>
      <c r="E4381" t="str">
        <f>VLOOKUP(Ventas[[#This Row],[Representante]],Vendedores[],2,FALSE)</f>
        <v>Chimbote</v>
      </c>
      <c r="F4381" t="str">
        <f>VLOOKUP(Ventas[[#This Row],[CódigoProducto]],Productos[[CódigoProducto]:[Costo de venta]],2,FALSE)</f>
        <v>Moto G Plus</v>
      </c>
      <c r="G4381">
        <f>VLOOKUP(Ventas[[#This Row],[CódigoProducto]],Productos[[CódigoProducto]:[Costo de venta]],3,FALSE)</f>
        <v>2376</v>
      </c>
      <c r="H4381">
        <f>VLOOKUP(Ventas[[#This Row],[CódigoProducto]],Productos[[CódigoProducto]:[Costo de venta]],4,FALSE)</f>
        <v>2200</v>
      </c>
    </row>
    <row r="4382" spans="1:8" ht="15.6" thickTop="1" thickBot="1" x14ac:dyDescent="0.35">
      <c r="A4382" s="1">
        <v>41994</v>
      </c>
      <c r="B4382" s="13" t="s">
        <v>56</v>
      </c>
      <c r="C4382" t="s">
        <v>17</v>
      </c>
      <c r="D4382">
        <v>3</v>
      </c>
      <c r="E4382" t="str">
        <f>VLOOKUP(Ventas[[#This Row],[Representante]],Vendedores[],2,FALSE)</f>
        <v>Juliaca</v>
      </c>
      <c r="F4382" t="str">
        <f>VLOOKUP(Ventas[[#This Row],[CódigoProducto]],Productos[[CódigoProducto]:[Costo de venta]],2,FALSE)</f>
        <v>BLU Advance 5.0</v>
      </c>
      <c r="G4382">
        <f>VLOOKUP(Ventas[[#This Row],[CódigoProducto]],Productos[[CódigoProducto]:[Costo de venta]],3,FALSE)</f>
        <v>1620</v>
      </c>
      <c r="H4382">
        <f>VLOOKUP(Ventas[[#This Row],[CódigoProducto]],Productos[[CódigoProducto]:[Costo de venta]],4,FALSE)</f>
        <v>1350</v>
      </c>
    </row>
    <row r="4383" spans="1:8" ht="15.6" thickTop="1" thickBot="1" x14ac:dyDescent="0.35">
      <c r="A4383" s="1">
        <v>41994</v>
      </c>
      <c r="B4383" s="13" t="s">
        <v>52</v>
      </c>
      <c r="C4383" t="s">
        <v>17</v>
      </c>
      <c r="D4383">
        <v>1</v>
      </c>
      <c r="E4383" t="str">
        <f>VLOOKUP(Ventas[[#This Row],[Representante]],Vendedores[],2,FALSE)</f>
        <v>Ayacucho</v>
      </c>
      <c r="F4383" t="str">
        <f>VLOOKUP(Ventas[[#This Row],[CódigoProducto]],Productos[[CódigoProducto]:[Costo de venta]],2,FALSE)</f>
        <v>BLU Advance 5.0</v>
      </c>
      <c r="G4383">
        <f>VLOOKUP(Ventas[[#This Row],[CódigoProducto]],Productos[[CódigoProducto]:[Costo de venta]],3,FALSE)</f>
        <v>1620</v>
      </c>
      <c r="H4383">
        <f>VLOOKUP(Ventas[[#This Row],[CódigoProducto]],Productos[[CódigoProducto]:[Costo de venta]],4,FALSE)</f>
        <v>1350</v>
      </c>
    </row>
    <row r="4384" spans="1:8" ht="15.6" thickTop="1" thickBot="1" x14ac:dyDescent="0.35">
      <c r="A4384" s="1">
        <v>41994</v>
      </c>
      <c r="B4384" s="13" t="s">
        <v>55</v>
      </c>
      <c r="C4384" t="s">
        <v>20</v>
      </c>
      <c r="D4384">
        <v>3</v>
      </c>
      <c r="E4384" t="str">
        <f>VLOOKUP(Ventas[[#This Row],[Representante]],Vendedores[],2,FALSE)</f>
        <v>Pucallpa</v>
      </c>
      <c r="F4384" t="str">
        <f>VLOOKUP(Ventas[[#This Row],[CódigoProducto]],Productos[[CódigoProducto]:[Costo de venta]],2,FALSE)</f>
        <v>ALCATEL OneTouch</v>
      </c>
      <c r="G4384">
        <f>VLOOKUP(Ventas[[#This Row],[CódigoProducto]],Productos[[CódigoProducto]:[Costo de venta]],3,FALSE)</f>
        <v>1020</v>
      </c>
      <c r="H4384">
        <f>VLOOKUP(Ventas[[#This Row],[CódigoProducto]],Productos[[CódigoProducto]:[Costo de venta]],4,FALSE)</f>
        <v>850</v>
      </c>
    </row>
    <row r="4385" spans="1:8" ht="15.6" thickTop="1" thickBot="1" x14ac:dyDescent="0.35">
      <c r="A4385" s="1">
        <v>41994</v>
      </c>
      <c r="B4385" s="13" t="s">
        <v>57</v>
      </c>
      <c r="C4385" t="s">
        <v>21</v>
      </c>
      <c r="D4385">
        <v>15</v>
      </c>
      <c r="E4385" t="str">
        <f>VLOOKUP(Ventas[[#This Row],[Representante]],Vendedores[],2,FALSE)</f>
        <v>Tumbes</v>
      </c>
      <c r="F4385" t="str">
        <f>VLOOKUP(Ventas[[#This Row],[CódigoProducto]],Productos[[CódigoProducto]:[Costo de venta]],2,FALSE)</f>
        <v>BLU Studio X8</v>
      </c>
      <c r="G4385">
        <f>VLOOKUP(Ventas[[#This Row],[CódigoProducto]],Productos[[CódigoProducto]:[Costo de venta]],3,FALSE)</f>
        <v>1012</v>
      </c>
      <c r="H4385">
        <f>VLOOKUP(Ventas[[#This Row],[CódigoProducto]],Productos[[CódigoProducto]:[Costo de venta]],4,FALSE)</f>
        <v>920</v>
      </c>
    </row>
    <row r="4386" spans="1:8" ht="15.6" thickTop="1" thickBot="1" x14ac:dyDescent="0.35">
      <c r="A4386" s="1">
        <v>41994</v>
      </c>
      <c r="B4386" s="13" t="s">
        <v>45</v>
      </c>
      <c r="C4386" t="s">
        <v>17</v>
      </c>
      <c r="D4386">
        <v>2</v>
      </c>
      <c r="E4386" t="str">
        <f>VLOOKUP(Ventas[[#This Row],[Representante]],Vendedores[],2,FALSE)</f>
        <v>Ilo</v>
      </c>
      <c r="F4386" t="str">
        <f>VLOOKUP(Ventas[[#This Row],[CódigoProducto]],Productos[[CódigoProducto]:[Costo de venta]],2,FALSE)</f>
        <v>BLU Advance 5.0</v>
      </c>
      <c r="G4386">
        <f>VLOOKUP(Ventas[[#This Row],[CódigoProducto]],Productos[[CódigoProducto]:[Costo de venta]],3,FALSE)</f>
        <v>1620</v>
      </c>
      <c r="H4386">
        <f>VLOOKUP(Ventas[[#This Row],[CódigoProducto]],Productos[[CódigoProducto]:[Costo de venta]],4,FALSE)</f>
        <v>1350</v>
      </c>
    </row>
    <row r="4387" spans="1:8" ht="15.6" thickTop="1" thickBot="1" x14ac:dyDescent="0.35">
      <c r="A4387" s="1">
        <v>41994</v>
      </c>
      <c r="B4387" s="13" t="s">
        <v>51</v>
      </c>
      <c r="C4387" t="s">
        <v>17</v>
      </c>
      <c r="D4387">
        <v>6</v>
      </c>
      <c r="E4387" t="str">
        <f>VLOOKUP(Ventas[[#This Row],[Representante]],Vendedores[],2,FALSE)</f>
        <v>Huaraz</v>
      </c>
      <c r="F4387" t="str">
        <f>VLOOKUP(Ventas[[#This Row],[CódigoProducto]],Productos[[CódigoProducto]:[Costo de venta]],2,FALSE)</f>
        <v>BLU Advance 5.0</v>
      </c>
      <c r="G4387">
        <f>VLOOKUP(Ventas[[#This Row],[CódigoProducto]],Productos[[CódigoProducto]:[Costo de venta]],3,FALSE)</f>
        <v>1620</v>
      </c>
      <c r="H4387">
        <f>VLOOKUP(Ventas[[#This Row],[CódigoProducto]],Productos[[CódigoProducto]:[Costo de venta]],4,FALSE)</f>
        <v>1350</v>
      </c>
    </row>
    <row r="4388" spans="1:8" ht="15.6" thickTop="1" thickBot="1" x14ac:dyDescent="0.35">
      <c r="A4388" s="1">
        <v>41994</v>
      </c>
      <c r="B4388" s="13" t="s">
        <v>58</v>
      </c>
      <c r="C4388" t="s">
        <v>22</v>
      </c>
      <c r="D4388">
        <v>7</v>
      </c>
      <c r="E4388" t="str">
        <f>VLOOKUP(Ventas[[#This Row],[Representante]],Vendedores[],2,FALSE)</f>
        <v>Chincha</v>
      </c>
      <c r="F4388" t="str">
        <f>VLOOKUP(Ventas[[#This Row],[CódigoProducto]],Productos[[CódigoProducto]:[Costo de venta]],2,FALSE)</f>
        <v>Samsung Galaxy S69</v>
      </c>
      <c r="G4388">
        <f>VLOOKUP(Ventas[[#This Row],[CódigoProducto]],Productos[[CódigoProducto]:[Costo de venta]],3,FALSE)</f>
        <v>998.4</v>
      </c>
      <c r="H4388">
        <f>VLOOKUP(Ventas[[#This Row],[CódigoProducto]],Productos[[CódigoProducto]:[Costo de venta]],4,FALSE)</f>
        <v>960</v>
      </c>
    </row>
    <row r="4389" spans="1:8" ht="15.6" thickTop="1" thickBot="1" x14ac:dyDescent="0.35">
      <c r="A4389" s="1">
        <v>41994</v>
      </c>
      <c r="B4389" s="13" t="s">
        <v>60</v>
      </c>
      <c r="C4389" t="s">
        <v>17</v>
      </c>
      <c r="D4389">
        <v>1</v>
      </c>
      <c r="E4389" t="str">
        <f>VLOOKUP(Ventas[[#This Row],[Representante]],Vendedores[],2,FALSE)</f>
        <v>Pisco</v>
      </c>
      <c r="F4389" t="str">
        <f>VLOOKUP(Ventas[[#This Row],[CódigoProducto]],Productos[[CódigoProducto]:[Costo de venta]],2,FALSE)</f>
        <v>BLU Advance 5.0</v>
      </c>
      <c r="G4389">
        <f>VLOOKUP(Ventas[[#This Row],[CódigoProducto]],Productos[[CódigoProducto]:[Costo de venta]],3,FALSE)</f>
        <v>1620</v>
      </c>
      <c r="H4389">
        <f>VLOOKUP(Ventas[[#This Row],[CódigoProducto]],Productos[[CódigoProducto]:[Costo de venta]],4,FALSE)</f>
        <v>1350</v>
      </c>
    </row>
    <row r="4390" spans="1:8" ht="15.6" thickTop="1" thickBot="1" x14ac:dyDescent="0.35">
      <c r="A4390" s="1">
        <v>41995</v>
      </c>
      <c r="B4390" s="13" t="s">
        <v>54</v>
      </c>
      <c r="C4390" t="s">
        <v>14</v>
      </c>
      <c r="D4390">
        <v>20</v>
      </c>
      <c r="E4390" t="str">
        <f>VLOOKUP(Ventas[[#This Row],[Representante]],Vendedores[],2,FALSE)</f>
        <v>Cañete</v>
      </c>
      <c r="F4390" t="str">
        <f>VLOOKUP(Ventas[[#This Row],[CódigoProducto]],Productos[[CódigoProducto]:[Costo de venta]],2,FALSE)</f>
        <v>Samsung Galaxy A20</v>
      </c>
      <c r="G4390">
        <f>VLOOKUP(Ventas[[#This Row],[CódigoProducto]],Productos[[CódigoProducto]:[Costo de venta]],3,FALSE)</f>
        <v>1725</v>
      </c>
      <c r="H4390">
        <f>VLOOKUP(Ventas[[#This Row],[CódigoProducto]],Productos[[CódigoProducto]:[Costo de venta]],4,FALSE)</f>
        <v>1500</v>
      </c>
    </row>
    <row r="4391" spans="1:8" ht="15.6" thickTop="1" thickBot="1" x14ac:dyDescent="0.35">
      <c r="A4391" s="1">
        <v>41995</v>
      </c>
      <c r="B4391" s="13" t="s">
        <v>63</v>
      </c>
      <c r="C4391" t="s">
        <v>17</v>
      </c>
      <c r="D4391">
        <v>1</v>
      </c>
      <c r="E4391" t="str">
        <f>VLOOKUP(Ventas[[#This Row],[Representante]],Vendedores[],2,FALSE)</f>
        <v>Jaén</v>
      </c>
      <c r="F4391" t="str">
        <f>VLOOKUP(Ventas[[#This Row],[CódigoProducto]],Productos[[CódigoProducto]:[Costo de venta]],2,FALSE)</f>
        <v>BLU Advance 5.0</v>
      </c>
      <c r="G4391">
        <f>VLOOKUP(Ventas[[#This Row],[CódigoProducto]],Productos[[CódigoProducto]:[Costo de venta]],3,FALSE)</f>
        <v>1620</v>
      </c>
      <c r="H4391">
        <f>VLOOKUP(Ventas[[#This Row],[CódigoProducto]],Productos[[CódigoProducto]:[Costo de venta]],4,FALSE)</f>
        <v>1350</v>
      </c>
    </row>
    <row r="4392" spans="1:8" ht="15.6" thickTop="1" thickBot="1" x14ac:dyDescent="0.35">
      <c r="A4392" s="1">
        <v>41995</v>
      </c>
      <c r="B4392" s="13" t="s">
        <v>64</v>
      </c>
      <c r="C4392" t="s">
        <v>18</v>
      </c>
      <c r="D4392">
        <v>4</v>
      </c>
      <c r="E4392" t="str">
        <f>VLOOKUP(Ventas[[#This Row],[Representante]],Vendedores[],2,FALSE)</f>
        <v>Moyobamba</v>
      </c>
      <c r="F4392" t="str">
        <f>VLOOKUP(Ventas[[#This Row],[CódigoProducto]],Productos[[CódigoProducto]:[Costo de venta]],2,FALSE)</f>
        <v>Apple iPhone 6</v>
      </c>
      <c r="G4392">
        <f>VLOOKUP(Ventas[[#This Row],[CódigoProducto]],Productos[[CódigoProducto]:[Costo de venta]],3,FALSE)</f>
        <v>1312.5</v>
      </c>
      <c r="H4392">
        <f>VLOOKUP(Ventas[[#This Row],[CódigoProducto]],Productos[[CódigoProducto]:[Costo de venta]],4,FALSE)</f>
        <v>1250</v>
      </c>
    </row>
    <row r="4393" spans="1:8" ht="15.6" thickTop="1" thickBot="1" x14ac:dyDescent="0.35">
      <c r="A4393" s="1">
        <v>41995</v>
      </c>
      <c r="B4393" s="13" t="s">
        <v>65</v>
      </c>
      <c r="C4393" t="s">
        <v>14</v>
      </c>
      <c r="D4393">
        <v>2</v>
      </c>
      <c r="E4393" t="str">
        <f>VLOOKUP(Ventas[[#This Row],[Representante]],Vendedores[],2,FALSE)</f>
        <v>Barranca</v>
      </c>
      <c r="F4393" t="str">
        <f>VLOOKUP(Ventas[[#This Row],[CódigoProducto]],Productos[[CódigoProducto]:[Costo de venta]],2,FALSE)</f>
        <v>Samsung Galaxy A20</v>
      </c>
      <c r="G4393">
        <f>VLOOKUP(Ventas[[#This Row],[CódigoProducto]],Productos[[CódigoProducto]:[Costo de venta]],3,FALSE)</f>
        <v>1725</v>
      </c>
      <c r="H4393">
        <f>VLOOKUP(Ventas[[#This Row],[CódigoProducto]],Productos[[CódigoProducto]:[Costo de venta]],4,FALSE)</f>
        <v>1500</v>
      </c>
    </row>
    <row r="4394" spans="1:8" ht="15.6" thickTop="1" thickBot="1" x14ac:dyDescent="0.35">
      <c r="A4394" s="1">
        <v>41995</v>
      </c>
      <c r="B4394" s="13" t="s">
        <v>66</v>
      </c>
      <c r="C4394" t="s">
        <v>21</v>
      </c>
      <c r="D4394">
        <v>2</v>
      </c>
      <c r="E4394" t="str">
        <f>VLOOKUP(Ventas[[#This Row],[Representante]],Vendedores[],2,FALSE)</f>
        <v>Huacho</v>
      </c>
      <c r="F4394" t="str">
        <f>VLOOKUP(Ventas[[#This Row],[CódigoProducto]],Productos[[CódigoProducto]:[Costo de venta]],2,FALSE)</f>
        <v>BLU Studio X8</v>
      </c>
      <c r="G4394">
        <f>VLOOKUP(Ventas[[#This Row],[CódigoProducto]],Productos[[CódigoProducto]:[Costo de venta]],3,FALSE)</f>
        <v>1012</v>
      </c>
      <c r="H4394">
        <f>VLOOKUP(Ventas[[#This Row],[CódigoProducto]],Productos[[CódigoProducto]:[Costo de venta]],4,FALSE)</f>
        <v>920</v>
      </c>
    </row>
    <row r="4395" spans="1:8" ht="15.6" thickTop="1" thickBot="1" x14ac:dyDescent="0.35">
      <c r="A4395" s="1">
        <v>41995</v>
      </c>
      <c r="B4395" s="13" t="s">
        <v>67</v>
      </c>
      <c r="C4395" t="s">
        <v>15</v>
      </c>
      <c r="D4395">
        <v>2</v>
      </c>
      <c r="E4395" t="str">
        <f>VLOOKUP(Ventas[[#This Row],[Representante]],Vendedores[],2,FALSE)</f>
        <v>Tingo María</v>
      </c>
      <c r="F4395" t="str">
        <f>VLOOKUP(Ventas[[#This Row],[CódigoProducto]],Productos[[CódigoProducto]:[Costo de venta]],2,FALSE)</f>
        <v>Moto G Plus</v>
      </c>
      <c r="G4395">
        <f>VLOOKUP(Ventas[[#This Row],[CódigoProducto]],Productos[[CódigoProducto]:[Costo de venta]],3,FALSE)</f>
        <v>2376</v>
      </c>
      <c r="H4395">
        <f>VLOOKUP(Ventas[[#This Row],[CódigoProducto]],Productos[[CódigoProducto]:[Costo de venta]],4,FALSE)</f>
        <v>2200</v>
      </c>
    </row>
    <row r="4396" spans="1:8" ht="15.6" thickTop="1" thickBot="1" x14ac:dyDescent="0.35">
      <c r="A4396" s="1">
        <v>41995</v>
      </c>
      <c r="B4396" s="13" t="s">
        <v>68</v>
      </c>
      <c r="C4396" t="s">
        <v>24</v>
      </c>
      <c r="D4396">
        <v>1</v>
      </c>
      <c r="E4396" t="str">
        <f>VLOOKUP(Ventas[[#This Row],[Representante]],Vendedores[],2,FALSE)</f>
        <v>Paita</v>
      </c>
      <c r="F4396" t="str">
        <f>VLOOKUP(Ventas[[#This Row],[CódigoProducto]],Productos[[CódigoProducto]:[Costo de venta]],2,FALSE)</f>
        <v>Samsung Galaxy S5</v>
      </c>
      <c r="G4396">
        <f>VLOOKUP(Ventas[[#This Row],[CódigoProducto]],Productos[[CódigoProducto]:[Costo de venta]],3,FALSE)</f>
        <v>2167.1999999999998</v>
      </c>
      <c r="H4396">
        <f>VLOOKUP(Ventas[[#This Row],[CódigoProducto]],Productos[[CódigoProducto]:[Costo de venta]],4,FALSE)</f>
        <v>1720</v>
      </c>
    </row>
    <row r="4397" spans="1:8" ht="15.6" thickTop="1" thickBot="1" x14ac:dyDescent="0.35">
      <c r="A4397" s="1">
        <v>41995</v>
      </c>
      <c r="B4397" s="13" t="s">
        <v>62</v>
      </c>
      <c r="C4397" t="s">
        <v>16</v>
      </c>
      <c r="D4397">
        <v>3</v>
      </c>
      <c r="E4397" t="str">
        <f>VLOOKUP(Ventas[[#This Row],[Representante]],Vendedores[],2,FALSE)</f>
        <v>Sullana</v>
      </c>
      <c r="F4397" t="str">
        <f>VLOOKUP(Ventas[[#This Row],[CódigoProducto]],Productos[[CódigoProducto]:[Costo de venta]],2,FALSE)</f>
        <v>Huawei Nexus 6P</v>
      </c>
      <c r="G4397">
        <f>VLOOKUP(Ventas[[#This Row],[CódigoProducto]],Productos[[CódigoProducto]:[Costo de venta]],3,FALSE)</f>
        <v>1624</v>
      </c>
      <c r="H4397">
        <f>VLOOKUP(Ventas[[#This Row],[CódigoProducto]],Productos[[CódigoProducto]:[Costo de venta]],4,FALSE)</f>
        <v>1450</v>
      </c>
    </row>
    <row r="4398" spans="1:8" ht="15.6" thickTop="1" thickBot="1" x14ac:dyDescent="0.35">
      <c r="A4398" s="1">
        <v>41995</v>
      </c>
      <c r="B4398" s="13" t="s">
        <v>61</v>
      </c>
      <c r="C4398" t="s">
        <v>17</v>
      </c>
      <c r="D4398">
        <v>4</v>
      </c>
      <c r="E4398" t="str">
        <f>VLOOKUP(Ventas[[#This Row],[Representante]],Vendedores[],2,FALSE)</f>
        <v>Cerro de Pasco</v>
      </c>
      <c r="F4398" t="str">
        <f>VLOOKUP(Ventas[[#This Row],[CódigoProducto]],Productos[[CódigoProducto]:[Costo de venta]],2,FALSE)</f>
        <v>BLU Advance 5.0</v>
      </c>
      <c r="G4398">
        <f>VLOOKUP(Ventas[[#This Row],[CódigoProducto]],Productos[[CódigoProducto]:[Costo de venta]],3,FALSE)</f>
        <v>1620</v>
      </c>
      <c r="H4398">
        <f>VLOOKUP(Ventas[[#This Row],[CódigoProducto]],Productos[[CódigoProducto]:[Costo de venta]],4,FALSE)</f>
        <v>1350</v>
      </c>
    </row>
    <row r="4399" spans="1:8" ht="15.6" thickTop="1" thickBot="1" x14ac:dyDescent="0.35">
      <c r="A4399" s="1">
        <v>41995</v>
      </c>
      <c r="B4399" s="13" t="s">
        <v>69</v>
      </c>
      <c r="C4399" t="s">
        <v>22</v>
      </c>
      <c r="D4399">
        <v>3</v>
      </c>
      <c r="E4399" t="str">
        <f>VLOOKUP(Ventas[[#This Row],[Representante]],Vendedores[],2,FALSE)</f>
        <v>Satipo</v>
      </c>
      <c r="F4399" t="str">
        <f>VLOOKUP(Ventas[[#This Row],[CódigoProducto]],Productos[[CódigoProducto]:[Costo de venta]],2,FALSE)</f>
        <v>Samsung Galaxy S69</v>
      </c>
      <c r="G4399">
        <f>VLOOKUP(Ventas[[#This Row],[CódigoProducto]],Productos[[CódigoProducto]:[Costo de venta]],3,FALSE)</f>
        <v>998.4</v>
      </c>
      <c r="H4399">
        <f>VLOOKUP(Ventas[[#This Row],[CódigoProducto]],Productos[[CódigoProducto]:[Costo de venta]],4,FALSE)</f>
        <v>960</v>
      </c>
    </row>
    <row r="4400" spans="1:8" ht="15.6" thickTop="1" thickBot="1" x14ac:dyDescent="0.35">
      <c r="A4400" s="1">
        <v>41995</v>
      </c>
      <c r="B4400" s="13" t="s">
        <v>70</v>
      </c>
      <c r="C4400" t="s">
        <v>23</v>
      </c>
      <c r="D4400">
        <v>1</v>
      </c>
      <c r="E4400" t="str">
        <f>VLOOKUP(Ventas[[#This Row],[Representante]],Vendedores[],2,FALSE)</f>
        <v>Talara</v>
      </c>
      <c r="F4400" t="str">
        <f>VLOOKUP(Ventas[[#This Row],[CódigoProducto]],Productos[[CódigoProducto]:[Costo de venta]],2,FALSE)</f>
        <v>Samsung Galaxy J7</v>
      </c>
      <c r="G4400">
        <f>VLOOKUP(Ventas[[#This Row],[CódigoProducto]],Productos[[CódigoProducto]:[Costo de venta]],3,FALSE)</f>
        <v>2016.5</v>
      </c>
      <c r="H4400">
        <f>VLOOKUP(Ventas[[#This Row],[CódigoProducto]],Productos[[CódigoProducto]:[Costo de venta]],4,FALSE)</f>
        <v>1850</v>
      </c>
    </row>
    <row r="4401" spans="1:8" ht="15.6" thickTop="1" thickBot="1" x14ac:dyDescent="0.35">
      <c r="A4401" s="1">
        <v>41995</v>
      </c>
      <c r="B4401" s="13" t="s">
        <v>71</v>
      </c>
      <c r="C4401" t="s">
        <v>14</v>
      </c>
      <c r="D4401">
        <v>2</v>
      </c>
      <c r="E4401" t="str">
        <f>VLOOKUP(Ventas[[#This Row],[Representante]],Vendedores[],2,FALSE)</f>
        <v>Yurimaguas</v>
      </c>
      <c r="F4401" t="str">
        <f>VLOOKUP(Ventas[[#This Row],[CódigoProducto]],Productos[[CódigoProducto]:[Costo de venta]],2,FALSE)</f>
        <v>Samsung Galaxy A20</v>
      </c>
      <c r="G4401">
        <f>VLOOKUP(Ventas[[#This Row],[CódigoProducto]],Productos[[CódigoProducto]:[Costo de venta]],3,FALSE)</f>
        <v>1725</v>
      </c>
      <c r="H4401">
        <f>VLOOKUP(Ventas[[#This Row],[CódigoProducto]],Productos[[CódigoProducto]:[Costo de venta]],4,FALSE)</f>
        <v>1500</v>
      </c>
    </row>
    <row r="4402" spans="1:8" ht="15.6" thickTop="1" thickBot="1" x14ac:dyDescent="0.35">
      <c r="A4402" s="1">
        <v>41995</v>
      </c>
      <c r="B4402" s="13" t="s">
        <v>46</v>
      </c>
      <c r="C4402" t="s">
        <v>22</v>
      </c>
      <c r="D4402">
        <v>3</v>
      </c>
      <c r="E4402" t="str">
        <f>VLOOKUP(Ventas[[#This Row],[Representante]],Vendedores[],2,FALSE)</f>
        <v>Sicuani</v>
      </c>
      <c r="F4402" t="str">
        <f>VLOOKUP(Ventas[[#This Row],[CódigoProducto]],Productos[[CódigoProducto]:[Costo de venta]],2,FALSE)</f>
        <v>Samsung Galaxy S69</v>
      </c>
      <c r="G4402">
        <f>VLOOKUP(Ventas[[#This Row],[CódigoProducto]],Productos[[CódigoProducto]:[Costo de venta]],3,FALSE)</f>
        <v>998.4</v>
      </c>
      <c r="H4402">
        <f>VLOOKUP(Ventas[[#This Row],[CódigoProducto]],Productos[[CódigoProducto]:[Costo de venta]],4,FALSE)</f>
        <v>960</v>
      </c>
    </row>
    <row r="4403" spans="1:8" ht="15.6" thickTop="1" thickBot="1" x14ac:dyDescent="0.35">
      <c r="A4403" s="1">
        <v>41995</v>
      </c>
      <c r="B4403" s="13" t="s">
        <v>72</v>
      </c>
      <c r="C4403" t="s">
        <v>16</v>
      </c>
      <c r="D4403">
        <v>1</v>
      </c>
      <c r="E4403" t="str">
        <f>VLOOKUP(Ventas[[#This Row],[Representante]],Vendedores[],2,FALSE)</f>
        <v>Sechura</v>
      </c>
      <c r="F4403" t="str">
        <f>VLOOKUP(Ventas[[#This Row],[CódigoProducto]],Productos[[CódigoProducto]:[Costo de venta]],2,FALSE)</f>
        <v>Huawei Nexus 6P</v>
      </c>
      <c r="G4403">
        <f>VLOOKUP(Ventas[[#This Row],[CódigoProducto]],Productos[[CódigoProducto]:[Costo de venta]],3,FALSE)</f>
        <v>1624</v>
      </c>
      <c r="H4403">
        <f>VLOOKUP(Ventas[[#This Row],[CódigoProducto]],Productos[[CódigoProducto]:[Costo de venta]],4,FALSE)</f>
        <v>1450</v>
      </c>
    </row>
    <row r="4404" spans="1:8" ht="15.6" thickTop="1" thickBot="1" x14ac:dyDescent="0.35">
      <c r="A4404" s="1">
        <v>41995</v>
      </c>
      <c r="B4404" s="13" t="s">
        <v>73</v>
      </c>
      <c r="C4404" t="s">
        <v>22</v>
      </c>
      <c r="D4404">
        <v>13</v>
      </c>
      <c r="E4404" t="str">
        <f>VLOOKUP(Ventas[[#This Row],[Representante]],Vendedores[],2,FALSE)</f>
        <v>Puerto Maldonado</v>
      </c>
      <c r="F4404" t="str">
        <f>VLOOKUP(Ventas[[#This Row],[CódigoProducto]],Productos[[CódigoProducto]:[Costo de venta]],2,FALSE)</f>
        <v>Samsung Galaxy S69</v>
      </c>
      <c r="G4404">
        <f>VLOOKUP(Ventas[[#This Row],[CódigoProducto]],Productos[[CódigoProducto]:[Costo de venta]],3,FALSE)</f>
        <v>998.4</v>
      </c>
      <c r="H4404">
        <f>VLOOKUP(Ventas[[#This Row],[CódigoProducto]],Productos[[CódigoProducto]:[Costo de venta]],4,FALSE)</f>
        <v>960</v>
      </c>
    </row>
    <row r="4405" spans="1:8" ht="15.6" thickTop="1" thickBot="1" x14ac:dyDescent="0.35">
      <c r="A4405" s="1">
        <v>41995</v>
      </c>
      <c r="B4405" s="13" t="s">
        <v>74</v>
      </c>
      <c r="C4405" t="s">
        <v>22</v>
      </c>
      <c r="D4405">
        <v>3</v>
      </c>
      <c r="E4405" t="str">
        <f>VLOOKUP(Ventas[[#This Row],[Representante]],Vendedores[],2,FALSE)</f>
        <v>Huánuco</v>
      </c>
      <c r="F4405" t="str">
        <f>VLOOKUP(Ventas[[#This Row],[CódigoProducto]],Productos[[CódigoProducto]:[Costo de venta]],2,FALSE)</f>
        <v>Samsung Galaxy S69</v>
      </c>
      <c r="G4405">
        <f>VLOOKUP(Ventas[[#This Row],[CódigoProducto]],Productos[[CódigoProducto]:[Costo de venta]],3,FALSE)</f>
        <v>998.4</v>
      </c>
      <c r="H4405">
        <f>VLOOKUP(Ventas[[#This Row],[CódigoProducto]],Productos[[CódigoProducto]:[Costo de venta]],4,FALSE)</f>
        <v>960</v>
      </c>
    </row>
    <row r="4406" spans="1:8" ht="15.6" thickTop="1" thickBot="1" x14ac:dyDescent="0.35">
      <c r="A4406" s="1">
        <v>41995</v>
      </c>
      <c r="B4406" s="13" t="s">
        <v>75</v>
      </c>
      <c r="C4406" t="s">
        <v>20</v>
      </c>
      <c r="D4406">
        <v>2</v>
      </c>
      <c r="E4406" t="str">
        <f>VLOOKUP(Ventas[[#This Row],[Representante]],Vendedores[],2,FALSE)</f>
        <v>Tarapoto</v>
      </c>
      <c r="F4406" t="str">
        <f>VLOOKUP(Ventas[[#This Row],[CódigoProducto]],Productos[[CódigoProducto]:[Costo de venta]],2,FALSE)</f>
        <v>ALCATEL OneTouch</v>
      </c>
      <c r="G4406">
        <f>VLOOKUP(Ventas[[#This Row],[CódigoProducto]],Productos[[CódigoProducto]:[Costo de venta]],3,FALSE)</f>
        <v>1020</v>
      </c>
      <c r="H4406">
        <f>VLOOKUP(Ventas[[#This Row],[CódigoProducto]],Productos[[CódigoProducto]:[Costo de venta]],4,FALSE)</f>
        <v>850</v>
      </c>
    </row>
    <row r="4407" spans="1:8" ht="15.6" thickTop="1" thickBot="1" x14ac:dyDescent="0.35">
      <c r="A4407" s="1">
        <v>41995</v>
      </c>
      <c r="B4407" s="13" t="s">
        <v>76</v>
      </c>
      <c r="C4407" t="s">
        <v>22</v>
      </c>
      <c r="D4407">
        <v>2</v>
      </c>
      <c r="E4407" t="str">
        <f>VLOOKUP(Ventas[[#This Row],[Representante]],Vendedores[],2,FALSE)</f>
        <v>Chepén</v>
      </c>
      <c r="F4407" t="str">
        <f>VLOOKUP(Ventas[[#This Row],[CódigoProducto]],Productos[[CódigoProducto]:[Costo de venta]],2,FALSE)</f>
        <v>Samsung Galaxy S69</v>
      </c>
      <c r="G4407">
        <f>VLOOKUP(Ventas[[#This Row],[CódigoProducto]],Productos[[CódigoProducto]:[Costo de venta]],3,FALSE)</f>
        <v>998.4</v>
      </c>
      <c r="H4407">
        <f>VLOOKUP(Ventas[[#This Row],[CódigoProducto]],Productos[[CódigoProducto]:[Costo de venta]],4,FALSE)</f>
        <v>960</v>
      </c>
    </row>
    <row r="4408" spans="1:8" ht="15.6" thickTop="1" thickBot="1" x14ac:dyDescent="0.35">
      <c r="A4408" s="1">
        <v>41995</v>
      </c>
      <c r="B4408" s="13" t="s">
        <v>77</v>
      </c>
      <c r="C4408" t="s">
        <v>22</v>
      </c>
      <c r="D4408">
        <v>3</v>
      </c>
      <c r="E4408" t="str">
        <f>VLOOKUP(Ventas[[#This Row],[Representante]],Vendedores[],2,FALSE)</f>
        <v>Moquegua</v>
      </c>
      <c r="F4408" t="str">
        <f>VLOOKUP(Ventas[[#This Row],[CódigoProducto]],Productos[[CódigoProducto]:[Costo de venta]],2,FALSE)</f>
        <v>Samsung Galaxy S69</v>
      </c>
      <c r="G4408">
        <f>VLOOKUP(Ventas[[#This Row],[CódigoProducto]],Productos[[CódigoProducto]:[Costo de venta]],3,FALSE)</f>
        <v>998.4</v>
      </c>
      <c r="H4408">
        <f>VLOOKUP(Ventas[[#This Row],[CódigoProducto]],Productos[[CódigoProducto]:[Costo de venta]],4,FALSE)</f>
        <v>960</v>
      </c>
    </row>
    <row r="4409" spans="1:8" ht="15.6" thickTop="1" thickBot="1" x14ac:dyDescent="0.35">
      <c r="A4409" s="1">
        <v>41995</v>
      </c>
      <c r="B4409" s="13" t="s">
        <v>78</v>
      </c>
      <c r="C4409" t="s">
        <v>17</v>
      </c>
      <c r="D4409">
        <v>1</v>
      </c>
      <c r="E4409" t="str">
        <f>VLOOKUP(Ventas[[#This Row],[Representante]],Vendedores[],2,FALSE)</f>
        <v>Tarma</v>
      </c>
      <c r="F4409" t="str">
        <f>VLOOKUP(Ventas[[#This Row],[CódigoProducto]],Productos[[CódigoProducto]:[Costo de venta]],2,FALSE)</f>
        <v>BLU Advance 5.0</v>
      </c>
      <c r="G4409">
        <f>VLOOKUP(Ventas[[#This Row],[CódigoProducto]],Productos[[CódigoProducto]:[Costo de venta]],3,FALSE)</f>
        <v>1620</v>
      </c>
      <c r="H4409">
        <f>VLOOKUP(Ventas[[#This Row],[CódigoProducto]],Productos[[CódigoProducto]:[Costo de venta]],4,FALSE)</f>
        <v>1350</v>
      </c>
    </row>
    <row r="4410" spans="1:8" ht="15.6" thickTop="1" thickBot="1" x14ac:dyDescent="0.35">
      <c r="A4410" s="1">
        <v>41995</v>
      </c>
      <c r="B4410" s="13" t="s">
        <v>79</v>
      </c>
      <c r="C4410" t="s">
        <v>15</v>
      </c>
      <c r="D4410">
        <v>3</v>
      </c>
      <c r="E4410" t="str">
        <f>VLOOKUP(Ventas[[#This Row],[Representante]],Vendedores[],2,FALSE)</f>
        <v>Ayacucho</v>
      </c>
      <c r="F4410" t="str">
        <f>VLOOKUP(Ventas[[#This Row],[CódigoProducto]],Productos[[CódigoProducto]:[Costo de venta]],2,FALSE)</f>
        <v>Moto G Plus</v>
      </c>
      <c r="G4410">
        <f>VLOOKUP(Ventas[[#This Row],[CódigoProducto]],Productos[[CódigoProducto]:[Costo de venta]],3,FALSE)</f>
        <v>2376</v>
      </c>
      <c r="H4410">
        <f>VLOOKUP(Ventas[[#This Row],[CódigoProducto]],Productos[[CódigoProducto]:[Costo de venta]],4,FALSE)</f>
        <v>2200</v>
      </c>
    </row>
    <row r="4411" spans="1:8" ht="15.6" thickTop="1" thickBot="1" x14ac:dyDescent="0.35">
      <c r="A4411" s="1">
        <v>41995</v>
      </c>
      <c r="B4411" s="13" t="s">
        <v>80</v>
      </c>
      <c r="C4411" t="s">
        <v>22</v>
      </c>
      <c r="D4411">
        <v>1</v>
      </c>
      <c r="E4411" t="str">
        <f>VLOOKUP(Ventas[[#This Row],[Representante]],Vendedores[],2,FALSE)</f>
        <v>Tacna</v>
      </c>
      <c r="F4411" t="str">
        <f>VLOOKUP(Ventas[[#This Row],[CódigoProducto]],Productos[[CódigoProducto]:[Costo de venta]],2,FALSE)</f>
        <v>Samsung Galaxy S69</v>
      </c>
      <c r="G4411">
        <f>VLOOKUP(Ventas[[#This Row],[CódigoProducto]],Productos[[CódigoProducto]:[Costo de venta]],3,FALSE)</f>
        <v>998.4</v>
      </c>
      <c r="H4411">
        <f>VLOOKUP(Ventas[[#This Row],[CódigoProducto]],Productos[[CódigoProducto]:[Costo de venta]],4,FALSE)</f>
        <v>960</v>
      </c>
    </row>
    <row r="4412" spans="1:8" ht="15.6" thickTop="1" thickBot="1" x14ac:dyDescent="0.35">
      <c r="A4412" s="1">
        <v>41995</v>
      </c>
      <c r="B4412" s="13" t="s">
        <v>81</v>
      </c>
      <c r="C4412" t="s">
        <v>15</v>
      </c>
      <c r="D4412">
        <v>1</v>
      </c>
      <c r="E4412" t="str">
        <f>VLOOKUP(Ventas[[#This Row],[Representante]],Vendedores[],2,FALSE)</f>
        <v>Huacho</v>
      </c>
      <c r="F4412" t="str">
        <f>VLOOKUP(Ventas[[#This Row],[CódigoProducto]],Productos[[CódigoProducto]:[Costo de venta]],2,FALSE)</f>
        <v>Moto G Plus</v>
      </c>
      <c r="G4412">
        <f>VLOOKUP(Ventas[[#This Row],[CódigoProducto]],Productos[[CódigoProducto]:[Costo de venta]],3,FALSE)</f>
        <v>2376</v>
      </c>
      <c r="H4412">
        <f>VLOOKUP(Ventas[[#This Row],[CódigoProducto]],Productos[[CódigoProducto]:[Costo de venta]],4,FALSE)</f>
        <v>2200</v>
      </c>
    </row>
    <row r="4413" spans="1:8" ht="15.6" thickTop="1" thickBot="1" x14ac:dyDescent="0.35">
      <c r="A4413" s="1">
        <v>41995</v>
      </c>
      <c r="B4413" s="13" t="s">
        <v>44</v>
      </c>
      <c r="C4413" t="s">
        <v>14</v>
      </c>
      <c r="D4413">
        <v>3</v>
      </c>
      <c r="E4413" t="str">
        <f>VLOOKUP(Ventas[[#This Row],[Representante]],Vendedores[],2,FALSE)</f>
        <v>Iquitos</v>
      </c>
      <c r="F4413" t="str">
        <f>VLOOKUP(Ventas[[#This Row],[CódigoProducto]],Productos[[CódigoProducto]:[Costo de venta]],2,FALSE)</f>
        <v>Samsung Galaxy A20</v>
      </c>
      <c r="G4413">
        <f>VLOOKUP(Ventas[[#This Row],[CódigoProducto]],Productos[[CódigoProducto]:[Costo de venta]],3,FALSE)</f>
        <v>1725</v>
      </c>
      <c r="H4413">
        <f>VLOOKUP(Ventas[[#This Row],[CódigoProducto]],Productos[[CódigoProducto]:[Costo de venta]],4,FALSE)</f>
        <v>1500</v>
      </c>
    </row>
    <row r="4414" spans="1:8" ht="15.6" thickTop="1" thickBot="1" x14ac:dyDescent="0.35">
      <c r="A4414" s="1">
        <v>41995</v>
      </c>
      <c r="B4414" s="13" t="s">
        <v>82</v>
      </c>
      <c r="C4414" t="s">
        <v>24</v>
      </c>
      <c r="D4414">
        <v>1</v>
      </c>
      <c r="E4414" t="str">
        <f>VLOOKUP(Ventas[[#This Row],[Representante]],Vendedores[],2,FALSE)</f>
        <v>Moquegua</v>
      </c>
      <c r="F4414" t="str">
        <f>VLOOKUP(Ventas[[#This Row],[CódigoProducto]],Productos[[CódigoProducto]:[Costo de venta]],2,FALSE)</f>
        <v>Samsung Galaxy S5</v>
      </c>
      <c r="G4414">
        <f>VLOOKUP(Ventas[[#This Row],[CódigoProducto]],Productos[[CódigoProducto]:[Costo de venta]],3,FALSE)</f>
        <v>2167.1999999999998</v>
      </c>
      <c r="H4414">
        <f>VLOOKUP(Ventas[[#This Row],[CódigoProducto]],Productos[[CódigoProducto]:[Costo de venta]],4,FALSE)</f>
        <v>1720</v>
      </c>
    </row>
    <row r="4415" spans="1:8" ht="15.6" thickTop="1" thickBot="1" x14ac:dyDescent="0.35">
      <c r="A4415" s="1">
        <v>41995</v>
      </c>
      <c r="B4415" s="13" t="s">
        <v>83</v>
      </c>
      <c r="C4415" t="s">
        <v>24</v>
      </c>
      <c r="D4415">
        <v>25</v>
      </c>
      <c r="E4415" t="str">
        <f>VLOOKUP(Ventas[[#This Row],[Representante]],Vendedores[],2,FALSE)</f>
        <v>Huaraz</v>
      </c>
      <c r="F4415" t="str">
        <f>VLOOKUP(Ventas[[#This Row],[CódigoProducto]],Productos[[CódigoProducto]:[Costo de venta]],2,FALSE)</f>
        <v>Samsung Galaxy S5</v>
      </c>
      <c r="G4415">
        <f>VLOOKUP(Ventas[[#This Row],[CódigoProducto]],Productos[[CódigoProducto]:[Costo de venta]],3,FALSE)</f>
        <v>2167.1999999999998</v>
      </c>
      <c r="H4415">
        <f>VLOOKUP(Ventas[[#This Row],[CódigoProducto]],Productos[[CódigoProducto]:[Costo de venta]],4,FALSE)</f>
        <v>1720</v>
      </c>
    </row>
    <row r="4416" spans="1:8" ht="15.6" thickTop="1" thickBot="1" x14ac:dyDescent="0.35">
      <c r="A4416" s="1">
        <v>41995</v>
      </c>
      <c r="B4416" s="13" t="s">
        <v>84</v>
      </c>
      <c r="C4416" t="s">
        <v>24</v>
      </c>
      <c r="D4416">
        <v>2</v>
      </c>
      <c r="E4416" t="str">
        <f>VLOOKUP(Ventas[[#This Row],[Representante]],Vendedores[],2,FALSE)</f>
        <v>Trujillo</v>
      </c>
      <c r="F4416" t="str">
        <f>VLOOKUP(Ventas[[#This Row],[CódigoProducto]],Productos[[CódigoProducto]:[Costo de venta]],2,FALSE)</f>
        <v>Samsung Galaxy S5</v>
      </c>
      <c r="G4416">
        <f>VLOOKUP(Ventas[[#This Row],[CódigoProducto]],Productos[[CódigoProducto]:[Costo de venta]],3,FALSE)</f>
        <v>2167.1999999999998</v>
      </c>
      <c r="H4416">
        <f>VLOOKUP(Ventas[[#This Row],[CódigoProducto]],Productos[[CódigoProducto]:[Costo de venta]],4,FALSE)</f>
        <v>1720</v>
      </c>
    </row>
    <row r="4417" spans="1:8" ht="15.6" thickTop="1" thickBot="1" x14ac:dyDescent="0.35">
      <c r="A4417" s="1">
        <v>41995</v>
      </c>
      <c r="B4417" s="13" t="s">
        <v>85</v>
      </c>
      <c r="C4417" t="s">
        <v>24</v>
      </c>
      <c r="D4417">
        <v>2</v>
      </c>
      <c r="E4417" t="str">
        <f>VLOOKUP(Ventas[[#This Row],[Representante]],Vendedores[],2,FALSE)</f>
        <v>Jauja</v>
      </c>
      <c r="F4417" t="str">
        <f>VLOOKUP(Ventas[[#This Row],[CódigoProducto]],Productos[[CódigoProducto]:[Costo de venta]],2,FALSE)</f>
        <v>Samsung Galaxy S5</v>
      </c>
      <c r="G4417">
        <f>VLOOKUP(Ventas[[#This Row],[CódigoProducto]],Productos[[CódigoProducto]:[Costo de venta]],3,FALSE)</f>
        <v>2167.1999999999998</v>
      </c>
      <c r="H4417">
        <f>VLOOKUP(Ventas[[#This Row],[CódigoProducto]],Productos[[CódigoProducto]:[Costo de venta]],4,FALSE)</f>
        <v>1720</v>
      </c>
    </row>
    <row r="4418" spans="1:8" ht="15.6" thickTop="1" thickBot="1" x14ac:dyDescent="0.35">
      <c r="A4418" s="1">
        <v>41995</v>
      </c>
      <c r="B4418" s="13" t="s">
        <v>86</v>
      </c>
      <c r="C4418" t="s">
        <v>15</v>
      </c>
      <c r="D4418">
        <v>4</v>
      </c>
      <c r="E4418" t="str">
        <f>VLOOKUP(Ventas[[#This Row],[Representante]],Vendedores[],2,FALSE)</f>
        <v>Puerto Maldonado</v>
      </c>
      <c r="F4418" t="str">
        <f>VLOOKUP(Ventas[[#This Row],[CódigoProducto]],Productos[[CódigoProducto]:[Costo de venta]],2,FALSE)</f>
        <v>Moto G Plus</v>
      </c>
      <c r="G4418">
        <f>VLOOKUP(Ventas[[#This Row],[CódigoProducto]],Productos[[CódigoProducto]:[Costo de venta]],3,FALSE)</f>
        <v>2376</v>
      </c>
      <c r="H4418">
        <f>VLOOKUP(Ventas[[#This Row],[CódigoProducto]],Productos[[CódigoProducto]:[Costo de venta]],4,FALSE)</f>
        <v>2200</v>
      </c>
    </row>
    <row r="4419" spans="1:8" ht="15.6" thickTop="1" thickBot="1" x14ac:dyDescent="0.35">
      <c r="A4419" s="1">
        <v>41995</v>
      </c>
      <c r="B4419" s="13" t="s">
        <v>36</v>
      </c>
      <c r="C4419" t="s">
        <v>18</v>
      </c>
      <c r="D4419">
        <v>3</v>
      </c>
      <c r="E4419" t="str">
        <f>VLOOKUP(Ventas[[#This Row],[Representante]],Vendedores[],2,FALSE)</f>
        <v>Barranca</v>
      </c>
      <c r="F4419" t="str">
        <f>VLOOKUP(Ventas[[#This Row],[CódigoProducto]],Productos[[CódigoProducto]:[Costo de venta]],2,FALSE)</f>
        <v>Apple iPhone 6</v>
      </c>
      <c r="G4419">
        <f>VLOOKUP(Ventas[[#This Row],[CódigoProducto]],Productos[[CódigoProducto]:[Costo de venta]],3,FALSE)</f>
        <v>1312.5</v>
      </c>
      <c r="H4419">
        <f>VLOOKUP(Ventas[[#This Row],[CódigoProducto]],Productos[[CódigoProducto]:[Costo de venta]],4,FALSE)</f>
        <v>1250</v>
      </c>
    </row>
    <row r="4420" spans="1:8" ht="15.6" thickTop="1" thickBot="1" x14ac:dyDescent="0.35">
      <c r="A4420" s="1">
        <v>41995</v>
      </c>
      <c r="B4420" s="13" t="s">
        <v>87</v>
      </c>
      <c r="C4420" t="s">
        <v>19</v>
      </c>
      <c r="D4420">
        <v>2</v>
      </c>
      <c r="E4420" t="str">
        <f>VLOOKUP(Ventas[[#This Row],[Representante]],Vendedores[],2,FALSE)</f>
        <v>Tumbes</v>
      </c>
      <c r="F4420" t="str">
        <f>VLOOKUP(Ventas[[#This Row],[CódigoProducto]],Productos[[CódigoProducto]:[Costo de venta]],2,FALSE)</f>
        <v>ASUS ZenFone 3</v>
      </c>
      <c r="G4420">
        <f>VLOOKUP(Ventas[[#This Row],[CódigoProducto]],Productos[[CódigoProducto]:[Costo de venta]],3,FALSE)</f>
        <v>2013</v>
      </c>
      <c r="H4420">
        <f>VLOOKUP(Ventas[[#This Row],[CódigoProducto]],Productos[[CódigoProducto]:[Costo de venta]],4,FALSE)</f>
        <v>1650</v>
      </c>
    </row>
    <row r="4421" spans="1:8" ht="15.6" thickTop="1" thickBot="1" x14ac:dyDescent="0.35">
      <c r="A4421" s="1">
        <v>41995</v>
      </c>
      <c r="B4421" s="13" t="s">
        <v>88</v>
      </c>
      <c r="C4421" t="s">
        <v>17</v>
      </c>
      <c r="D4421">
        <v>12</v>
      </c>
      <c r="E4421" t="str">
        <f>VLOOKUP(Ventas[[#This Row],[Representante]],Vendedores[],2,FALSE)</f>
        <v>Talara</v>
      </c>
      <c r="F4421" t="str">
        <f>VLOOKUP(Ventas[[#This Row],[CódigoProducto]],Productos[[CódigoProducto]:[Costo de venta]],2,FALSE)</f>
        <v>BLU Advance 5.0</v>
      </c>
      <c r="G4421">
        <f>VLOOKUP(Ventas[[#This Row],[CódigoProducto]],Productos[[CódigoProducto]:[Costo de venta]],3,FALSE)</f>
        <v>1620</v>
      </c>
      <c r="H4421">
        <f>VLOOKUP(Ventas[[#This Row],[CódigoProducto]],Productos[[CódigoProducto]:[Costo de venta]],4,FALSE)</f>
        <v>1350</v>
      </c>
    </row>
    <row r="4422" spans="1:8" ht="15.6" thickTop="1" thickBot="1" x14ac:dyDescent="0.35">
      <c r="A4422" s="1">
        <v>41995</v>
      </c>
      <c r="B4422" s="13" t="s">
        <v>89</v>
      </c>
      <c r="C4422" t="s">
        <v>21</v>
      </c>
      <c r="D4422">
        <v>11</v>
      </c>
      <c r="E4422" t="str">
        <f>VLOOKUP(Ventas[[#This Row],[Representante]],Vendedores[],2,FALSE)</f>
        <v>Paita</v>
      </c>
      <c r="F4422" t="str">
        <f>VLOOKUP(Ventas[[#This Row],[CódigoProducto]],Productos[[CódigoProducto]:[Costo de venta]],2,FALSE)</f>
        <v>BLU Studio X8</v>
      </c>
      <c r="G4422">
        <f>VLOOKUP(Ventas[[#This Row],[CódigoProducto]],Productos[[CódigoProducto]:[Costo de venta]],3,FALSE)</f>
        <v>1012</v>
      </c>
      <c r="H4422">
        <f>VLOOKUP(Ventas[[#This Row],[CódigoProducto]],Productos[[CódigoProducto]:[Costo de venta]],4,FALSE)</f>
        <v>920</v>
      </c>
    </row>
    <row r="4423" spans="1:8" ht="15.6" thickTop="1" thickBot="1" x14ac:dyDescent="0.35">
      <c r="A4423" s="1">
        <v>41995</v>
      </c>
      <c r="B4423" s="13" t="s">
        <v>41</v>
      </c>
      <c r="C4423" t="s">
        <v>14</v>
      </c>
      <c r="D4423">
        <v>3</v>
      </c>
      <c r="E4423" t="str">
        <f>VLOOKUP(Ventas[[#This Row],[Representante]],Vendedores[],2,FALSE)</f>
        <v>Chincha</v>
      </c>
      <c r="F4423" t="str">
        <f>VLOOKUP(Ventas[[#This Row],[CódigoProducto]],Productos[[CódigoProducto]:[Costo de venta]],2,FALSE)</f>
        <v>Samsung Galaxy A20</v>
      </c>
      <c r="G4423">
        <f>VLOOKUP(Ventas[[#This Row],[CódigoProducto]],Productos[[CódigoProducto]:[Costo de venta]],3,FALSE)</f>
        <v>1725</v>
      </c>
      <c r="H4423">
        <f>VLOOKUP(Ventas[[#This Row],[CódigoProducto]],Productos[[CódigoProducto]:[Costo de venta]],4,FALSE)</f>
        <v>1500</v>
      </c>
    </row>
    <row r="4424" spans="1:8" ht="15.6" thickTop="1" thickBot="1" x14ac:dyDescent="0.35">
      <c r="A4424" s="1">
        <v>41995</v>
      </c>
      <c r="B4424" s="13" t="s">
        <v>90</v>
      </c>
      <c r="C4424" t="s">
        <v>15</v>
      </c>
      <c r="D4424">
        <v>2</v>
      </c>
      <c r="E4424" t="str">
        <f>VLOOKUP(Ventas[[#This Row],[Representante]],Vendedores[],2,FALSE)</f>
        <v>Chimbote</v>
      </c>
      <c r="F4424" t="str">
        <f>VLOOKUP(Ventas[[#This Row],[CódigoProducto]],Productos[[CódigoProducto]:[Costo de venta]],2,FALSE)</f>
        <v>Moto G Plus</v>
      </c>
      <c r="G4424">
        <f>VLOOKUP(Ventas[[#This Row],[CódigoProducto]],Productos[[CódigoProducto]:[Costo de venta]],3,FALSE)</f>
        <v>2376</v>
      </c>
      <c r="H4424">
        <f>VLOOKUP(Ventas[[#This Row],[CódigoProducto]],Productos[[CódigoProducto]:[Costo de venta]],4,FALSE)</f>
        <v>2200</v>
      </c>
    </row>
    <row r="4425" spans="1:8" ht="15.6" thickTop="1" thickBot="1" x14ac:dyDescent="0.35">
      <c r="A4425" s="1">
        <v>41995</v>
      </c>
      <c r="B4425" s="13" t="s">
        <v>91</v>
      </c>
      <c r="C4425" t="s">
        <v>18</v>
      </c>
      <c r="D4425">
        <v>3</v>
      </c>
      <c r="E4425" t="str">
        <f>VLOOKUP(Ventas[[#This Row],[Representante]],Vendedores[],2,FALSE)</f>
        <v>Ica</v>
      </c>
      <c r="F4425" t="str">
        <f>VLOOKUP(Ventas[[#This Row],[CódigoProducto]],Productos[[CódigoProducto]:[Costo de venta]],2,FALSE)</f>
        <v>Apple iPhone 6</v>
      </c>
      <c r="G4425">
        <f>VLOOKUP(Ventas[[#This Row],[CódigoProducto]],Productos[[CódigoProducto]:[Costo de venta]],3,FALSE)</f>
        <v>1312.5</v>
      </c>
      <c r="H4425">
        <f>VLOOKUP(Ventas[[#This Row],[CódigoProducto]],Productos[[CódigoProducto]:[Costo de venta]],4,FALSE)</f>
        <v>1250</v>
      </c>
    </row>
    <row r="4426" spans="1:8" ht="15.6" thickTop="1" thickBot="1" x14ac:dyDescent="0.35">
      <c r="A4426" s="1">
        <v>41995</v>
      </c>
      <c r="B4426" s="13" t="s">
        <v>42</v>
      </c>
      <c r="C4426" t="s">
        <v>22</v>
      </c>
      <c r="D4426">
        <v>1</v>
      </c>
      <c r="E4426" t="str">
        <f>VLOOKUP(Ventas[[#This Row],[Representante]],Vendedores[],2,FALSE)</f>
        <v>Huánuco</v>
      </c>
      <c r="F4426" t="str">
        <f>VLOOKUP(Ventas[[#This Row],[CódigoProducto]],Productos[[CódigoProducto]:[Costo de venta]],2,FALSE)</f>
        <v>Samsung Galaxy S69</v>
      </c>
      <c r="G4426">
        <f>VLOOKUP(Ventas[[#This Row],[CódigoProducto]],Productos[[CódigoProducto]:[Costo de venta]],3,FALSE)</f>
        <v>998.4</v>
      </c>
      <c r="H4426">
        <f>VLOOKUP(Ventas[[#This Row],[CódigoProducto]],Productos[[CódigoProducto]:[Costo de venta]],4,FALSE)</f>
        <v>960</v>
      </c>
    </row>
    <row r="4427" spans="1:8" ht="15.6" thickTop="1" thickBot="1" x14ac:dyDescent="0.35">
      <c r="A4427" s="1">
        <v>41995</v>
      </c>
      <c r="B4427" s="13" t="s">
        <v>92</v>
      </c>
      <c r="C4427" t="s">
        <v>22</v>
      </c>
      <c r="D4427">
        <v>1</v>
      </c>
      <c r="E4427" t="str">
        <f>VLOOKUP(Ventas[[#This Row],[Representante]],Vendedores[],2,FALSE)</f>
        <v>Arequipa</v>
      </c>
      <c r="F4427" t="str">
        <f>VLOOKUP(Ventas[[#This Row],[CódigoProducto]],Productos[[CódigoProducto]:[Costo de venta]],2,FALSE)</f>
        <v>Samsung Galaxy S69</v>
      </c>
      <c r="G4427">
        <f>VLOOKUP(Ventas[[#This Row],[CódigoProducto]],Productos[[CódigoProducto]:[Costo de venta]],3,FALSE)</f>
        <v>998.4</v>
      </c>
      <c r="H4427">
        <f>VLOOKUP(Ventas[[#This Row],[CódigoProducto]],Productos[[CódigoProducto]:[Costo de venta]],4,FALSE)</f>
        <v>960</v>
      </c>
    </row>
    <row r="4428" spans="1:8" ht="15.6" thickTop="1" thickBot="1" x14ac:dyDescent="0.35">
      <c r="A4428" s="1">
        <v>41995</v>
      </c>
      <c r="B4428" s="13" t="s">
        <v>93</v>
      </c>
      <c r="C4428" t="s">
        <v>21</v>
      </c>
      <c r="D4428">
        <v>4</v>
      </c>
      <c r="E4428" t="str">
        <f>VLOOKUP(Ventas[[#This Row],[Representante]],Vendedores[],2,FALSE)</f>
        <v>Cajamarca</v>
      </c>
      <c r="F4428" t="str">
        <f>VLOOKUP(Ventas[[#This Row],[CódigoProducto]],Productos[[CódigoProducto]:[Costo de venta]],2,FALSE)</f>
        <v>BLU Studio X8</v>
      </c>
      <c r="G4428">
        <f>VLOOKUP(Ventas[[#This Row],[CódigoProducto]],Productos[[CódigoProducto]:[Costo de venta]],3,FALSE)</f>
        <v>1012</v>
      </c>
      <c r="H4428">
        <f>VLOOKUP(Ventas[[#This Row],[CódigoProducto]],Productos[[CódigoProducto]:[Costo de venta]],4,FALSE)</f>
        <v>920</v>
      </c>
    </row>
    <row r="4429" spans="1:8" ht="15.6" thickTop="1" thickBot="1" x14ac:dyDescent="0.35">
      <c r="A4429" s="1">
        <v>41995</v>
      </c>
      <c r="B4429" s="13" t="s">
        <v>35</v>
      </c>
      <c r="C4429" t="s">
        <v>20</v>
      </c>
      <c r="D4429">
        <v>2</v>
      </c>
      <c r="E4429" t="str">
        <f>VLOOKUP(Ventas[[#This Row],[Representante]],Vendedores[],2,FALSE)</f>
        <v>Huancayo</v>
      </c>
      <c r="F4429" t="str">
        <f>VLOOKUP(Ventas[[#This Row],[CódigoProducto]],Productos[[CódigoProducto]:[Costo de venta]],2,FALSE)</f>
        <v>ALCATEL OneTouch</v>
      </c>
      <c r="G4429">
        <f>VLOOKUP(Ventas[[#This Row],[CódigoProducto]],Productos[[CódigoProducto]:[Costo de venta]],3,FALSE)</f>
        <v>1020</v>
      </c>
      <c r="H4429">
        <f>VLOOKUP(Ventas[[#This Row],[CódigoProducto]],Productos[[CódigoProducto]:[Costo de venta]],4,FALSE)</f>
        <v>850</v>
      </c>
    </row>
    <row r="4430" spans="1:8" ht="15.6" thickTop="1" thickBot="1" x14ac:dyDescent="0.35">
      <c r="A4430" s="1">
        <v>41995</v>
      </c>
      <c r="B4430" s="13" t="s">
        <v>94</v>
      </c>
      <c r="C4430" t="s">
        <v>22</v>
      </c>
      <c r="D4430">
        <v>1</v>
      </c>
      <c r="E4430" t="str">
        <f>VLOOKUP(Ventas[[#This Row],[Representante]],Vendedores[],2,FALSE)</f>
        <v>Piura</v>
      </c>
      <c r="F4430" t="str">
        <f>VLOOKUP(Ventas[[#This Row],[CódigoProducto]],Productos[[CódigoProducto]:[Costo de venta]],2,FALSE)</f>
        <v>Samsung Galaxy S69</v>
      </c>
      <c r="G4430">
        <f>VLOOKUP(Ventas[[#This Row],[CódigoProducto]],Productos[[CódigoProducto]:[Costo de venta]],3,FALSE)</f>
        <v>998.4</v>
      </c>
      <c r="H4430">
        <f>VLOOKUP(Ventas[[#This Row],[CódigoProducto]],Productos[[CódigoProducto]:[Costo de venta]],4,FALSE)</f>
        <v>960</v>
      </c>
    </row>
    <row r="4431" spans="1:8" ht="15.6" thickTop="1" thickBot="1" x14ac:dyDescent="0.35">
      <c r="A4431" s="1">
        <v>41995</v>
      </c>
      <c r="B4431" s="13" t="s">
        <v>95</v>
      </c>
      <c r="C4431" t="s">
        <v>21</v>
      </c>
      <c r="D4431">
        <v>2</v>
      </c>
      <c r="E4431" t="str">
        <f>VLOOKUP(Ventas[[#This Row],[Representante]],Vendedores[],2,FALSE)</f>
        <v>Chepén</v>
      </c>
      <c r="F4431" t="str">
        <f>VLOOKUP(Ventas[[#This Row],[CódigoProducto]],Productos[[CódigoProducto]:[Costo de venta]],2,FALSE)</f>
        <v>BLU Studio X8</v>
      </c>
      <c r="G4431">
        <f>VLOOKUP(Ventas[[#This Row],[CódigoProducto]],Productos[[CódigoProducto]:[Costo de venta]],3,FALSE)</f>
        <v>1012</v>
      </c>
      <c r="H4431">
        <f>VLOOKUP(Ventas[[#This Row],[CódigoProducto]],Productos[[CódigoProducto]:[Costo de venta]],4,FALSE)</f>
        <v>920</v>
      </c>
    </row>
    <row r="4432" spans="1:8" ht="15.6" thickTop="1" thickBot="1" x14ac:dyDescent="0.35">
      <c r="A4432" s="1">
        <v>41995</v>
      </c>
      <c r="B4432" s="13" t="s">
        <v>96</v>
      </c>
      <c r="C4432" t="s">
        <v>14</v>
      </c>
      <c r="D4432">
        <v>1</v>
      </c>
      <c r="E4432" t="str">
        <f>VLOOKUP(Ventas[[#This Row],[Representante]],Vendedores[],2,FALSE)</f>
        <v>Juliaca</v>
      </c>
      <c r="F4432" t="str">
        <f>VLOOKUP(Ventas[[#This Row],[CódigoProducto]],Productos[[CódigoProducto]:[Costo de venta]],2,FALSE)</f>
        <v>Samsung Galaxy A20</v>
      </c>
      <c r="G4432">
        <f>VLOOKUP(Ventas[[#This Row],[CódigoProducto]],Productos[[CódigoProducto]:[Costo de venta]],3,FALSE)</f>
        <v>1725</v>
      </c>
      <c r="H4432">
        <f>VLOOKUP(Ventas[[#This Row],[CódigoProducto]],Productos[[CódigoProducto]:[Costo de venta]],4,FALSE)</f>
        <v>1500</v>
      </c>
    </row>
    <row r="4433" spans="1:8" ht="15.6" thickTop="1" thickBot="1" x14ac:dyDescent="0.35">
      <c r="A4433" s="1">
        <v>41995</v>
      </c>
      <c r="B4433" s="13" t="s">
        <v>97</v>
      </c>
      <c r="C4433" t="s">
        <v>24</v>
      </c>
      <c r="D4433">
        <v>3</v>
      </c>
      <c r="E4433" t="str">
        <f>VLOOKUP(Ventas[[#This Row],[Representante]],Vendedores[],2,FALSE)</f>
        <v>Pucallpa</v>
      </c>
      <c r="F4433" t="str">
        <f>VLOOKUP(Ventas[[#This Row],[CódigoProducto]],Productos[[CódigoProducto]:[Costo de venta]],2,FALSE)</f>
        <v>Samsung Galaxy S5</v>
      </c>
      <c r="G4433">
        <f>VLOOKUP(Ventas[[#This Row],[CódigoProducto]],Productos[[CódigoProducto]:[Costo de venta]],3,FALSE)</f>
        <v>2167.1999999999998</v>
      </c>
      <c r="H4433">
        <f>VLOOKUP(Ventas[[#This Row],[CódigoProducto]],Productos[[CódigoProducto]:[Costo de venta]],4,FALSE)</f>
        <v>1720</v>
      </c>
    </row>
    <row r="4434" spans="1:8" ht="15.6" thickTop="1" thickBot="1" x14ac:dyDescent="0.35">
      <c r="A4434" s="1">
        <v>41995</v>
      </c>
      <c r="B4434" s="13" t="s">
        <v>98</v>
      </c>
      <c r="C4434" t="s">
        <v>17</v>
      </c>
      <c r="D4434">
        <v>3</v>
      </c>
      <c r="E4434" t="str">
        <f>VLOOKUP(Ventas[[#This Row],[Representante]],Vendedores[],2,FALSE)</f>
        <v>Lima</v>
      </c>
      <c r="F4434" t="str">
        <f>VLOOKUP(Ventas[[#This Row],[CódigoProducto]],Productos[[CódigoProducto]:[Costo de venta]],2,FALSE)</f>
        <v>BLU Advance 5.0</v>
      </c>
      <c r="G4434">
        <f>VLOOKUP(Ventas[[#This Row],[CódigoProducto]],Productos[[CódigoProducto]:[Costo de venta]],3,FALSE)</f>
        <v>1620</v>
      </c>
      <c r="H4434">
        <f>VLOOKUP(Ventas[[#This Row],[CódigoProducto]],Productos[[CódigoProducto]:[Costo de venta]],4,FALSE)</f>
        <v>1350</v>
      </c>
    </row>
    <row r="4435" spans="1:8" ht="15.6" thickTop="1" thickBot="1" x14ac:dyDescent="0.35">
      <c r="A4435" s="1">
        <v>41995</v>
      </c>
      <c r="B4435" s="13" t="s">
        <v>99</v>
      </c>
      <c r="C4435" t="s">
        <v>24</v>
      </c>
      <c r="D4435">
        <v>23</v>
      </c>
      <c r="E4435" t="str">
        <f>VLOOKUP(Ventas[[#This Row],[Representante]],Vendedores[],2,FALSE)</f>
        <v>Chiclayo</v>
      </c>
      <c r="F4435" t="str">
        <f>VLOOKUP(Ventas[[#This Row],[CódigoProducto]],Productos[[CódigoProducto]:[Costo de venta]],2,FALSE)</f>
        <v>Samsung Galaxy S5</v>
      </c>
      <c r="G4435">
        <f>VLOOKUP(Ventas[[#This Row],[CódigoProducto]],Productos[[CódigoProducto]:[Costo de venta]],3,FALSE)</f>
        <v>2167.1999999999998</v>
      </c>
      <c r="H4435">
        <f>VLOOKUP(Ventas[[#This Row],[CódigoProducto]],Productos[[CódigoProducto]:[Costo de venta]],4,FALSE)</f>
        <v>1720</v>
      </c>
    </row>
    <row r="4436" spans="1:8" ht="15.6" thickTop="1" thickBot="1" x14ac:dyDescent="0.35">
      <c r="A4436" s="1">
        <v>41995</v>
      </c>
      <c r="B4436" s="13" t="s">
        <v>100</v>
      </c>
      <c r="C4436" t="s">
        <v>21</v>
      </c>
      <c r="D4436">
        <v>3</v>
      </c>
      <c r="E4436" t="str">
        <f>VLOOKUP(Ventas[[#This Row],[Representante]],Vendedores[],2,FALSE)</f>
        <v>Cerro de Pasco</v>
      </c>
      <c r="F4436" t="str">
        <f>VLOOKUP(Ventas[[#This Row],[CódigoProducto]],Productos[[CódigoProducto]:[Costo de venta]],2,FALSE)</f>
        <v>BLU Studio X8</v>
      </c>
      <c r="G4436">
        <f>VLOOKUP(Ventas[[#This Row],[CódigoProducto]],Productos[[CódigoProducto]:[Costo de venta]],3,FALSE)</f>
        <v>1012</v>
      </c>
      <c r="H4436">
        <f>VLOOKUP(Ventas[[#This Row],[CódigoProducto]],Productos[[CódigoProducto]:[Costo de venta]],4,FALSE)</f>
        <v>920</v>
      </c>
    </row>
    <row r="4437" spans="1:8" ht="15.6" thickTop="1" thickBot="1" x14ac:dyDescent="0.35">
      <c r="A4437" s="1">
        <v>41995</v>
      </c>
      <c r="B4437" s="13" t="s">
        <v>101</v>
      </c>
      <c r="C4437" t="s">
        <v>15</v>
      </c>
      <c r="D4437">
        <v>1</v>
      </c>
      <c r="E4437" t="str">
        <f>VLOOKUP(Ventas[[#This Row],[Representante]],Vendedores[],2,FALSE)</f>
        <v>Cañete</v>
      </c>
      <c r="F4437" t="str">
        <f>VLOOKUP(Ventas[[#This Row],[CódigoProducto]],Productos[[CódigoProducto]:[Costo de venta]],2,FALSE)</f>
        <v>Moto G Plus</v>
      </c>
      <c r="G4437">
        <f>VLOOKUP(Ventas[[#This Row],[CódigoProducto]],Productos[[CódigoProducto]:[Costo de venta]],3,FALSE)</f>
        <v>2376</v>
      </c>
      <c r="H4437">
        <f>VLOOKUP(Ventas[[#This Row],[CódigoProducto]],Productos[[CódigoProducto]:[Costo de venta]],4,FALSE)</f>
        <v>2200</v>
      </c>
    </row>
    <row r="4438" spans="1:8" ht="15.6" thickTop="1" thickBot="1" x14ac:dyDescent="0.35">
      <c r="A4438" s="1">
        <v>41995</v>
      </c>
      <c r="B4438" s="13" t="s">
        <v>102</v>
      </c>
      <c r="C4438" t="s">
        <v>13</v>
      </c>
      <c r="D4438">
        <v>2</v>
      </c>
      <c r="E4438" t="str">
        <f>VLOOKUP(Ventas[[#This Row],[Representante]],Vendedores[],2,FALSE)</f>
        <v>Moyobamba</v>
      </c>
      <c r="F4438" t="str">
        <f>VLOOKUP(Ventas[[#This Row],[CódigoProducto]],Productos[[CódigoProducto]:[Costo de venta]],2,FALSE)</f>
        <v>Xiaomi Redmi Note 9</v>
      </c>
      <c r="G4438">
        <f>VLOOKUP(Ventas[[#This Row],[CódigoProducto]],Productos[[CódigoProducto]:[Costo de venta]],3,FALSE)</f>
        <v>1683</v>
      </c>
      <c r="H4438">
        <f>VLOOKUP(Ventas[[#This Row],[CódigoProducto]],Productos[[CódigoProducto]:[Costo de venta]],4,FALSE)</f>
        <v>1530</v>
      </c>
    </row>
    <row r="4439" spans="1:8" ht="15.6" thickTop="1" thickBot="1" x14ac:dyDescent="0.35">
      <c r="A4439" s="1">
        <v>41995</v>
      </c>
      <c r="B4439" s="13" t="s">
        <v>53</v>
      </c>
      <c r="C4439" t="s">
        <v>15</v>
      </c>
      <c r="D4439">
        <v>1</v>
      </c>
      <c r="E4439" t="str">
        <f>VLOOKUP(Ventas[[#This Row],[Representante]],Vendedores[],2,FALSE)</f>
        <v>Arequipa</v>
      </c>
      <c r="F4439" t="str">
        <f>VLOOKUP(Ventas[[#This Row],[CódigoProducto]],Productos[[CódigoProducto]:[Costo de venta]],2,FALSE)</f>
        <v>Moto G Plus</v>
      </c>
      <c r="G4439">
        <f>VLOOKUP(Ventas[[#This Row],[CódigoProducto]],Productos[[CódigoProducto]:[Costo de venta]],3,FALSE)</f>
        <v>2376</v>
      </c>
      <c r="H4439">
        <f>VLOOKUP(Ventas[[#This Row],[CódigoProducto]],Productos[[CódigoProducto]:[Costo de venta]],4,FALSE)</f>
        <v>2200</v>
      </c>
    </row>
    <row r="4440" spans="1:8" ht="15.6" thickTop="1" thickBot="1" x14ac:dyDescent="0.35">
      <c r="A4440" s="1">
        <v>41995</v>
      </c>
      <c r="B4440" s="13" t="s">
        <v>50</v>
      </c>
      <c r="C4440" t="s">
        <v>15</v>
      </c>
      <c r="D4440">
        <v>3</v>
      </c>
      <c r="E4440" t="str">
        <f>VLOOKUP(Ventas[[#This Row],[Representante]],Vendedores[],2,FALSE)</f>
        <v>Cajamarca</v>
      </c>
      <c r="F4440" t="str">
        <f>VLOOKUP(Ventas[[#This Row],[CódigoProducto]],Productos[[CódigoProducto]:[Costo de venta]],2,FALSE)</f>
        <v>Moto G Plus</v>
      </c>
      <c r="G4440">
        <f>VLOOKUP(Ventas[[#This Row],[CódigoProducto]],Productos[[CódigoProducto]:[Costo de venta]],3,FALSE)</f>
        <v>2376</v>
      </c>
      <c r="H4440">
        <f>VLOOKUP(Ventas[[#This Row],[CódigoProducto]],Productos[[CódigoProducto]:[Costo de venta]],4,FALSE)</f>
        <v>2200</v>
      </c>
    </row>
    <row r="4441" spans="1:8" ht="15.6" thickTop="1" thickBot="1" x14ac:dyDescent="0.35">
      <c r="A4441" s="1">
        <v>41995</v>
      </c>
      <c r="B4441" s="13" t="s">
        <v>34</v>
      </c>
      <c r="C4441" t="s">
        <v>18</v>
      </c>
      <c r="D4441">
        <v>21</v>
      </c>
      <c r="E4441" t="str">
        <f>VLOOKUP(Ventas[[#This Row],[Representante]],Vendedores[],2,FALSE)</f>
        <v>Ica</v>
      </c>
      <c r="F4441" t="str">
        <f>VLOOKUP(Ventas[[#This Row],[CódigoProducto]],Productos[[CódigoProducto]:[Costo de venta]],2,FALSE)</f>
        <v>Apple iPhone 6</v>
      </c>
      <c r="G4441">
        <f>VLOOKUP(Ventas[[#This Row],[CódigoProducto]],Productos[[CódigoProducto]:[Costo de venta]],3,FALSE)</f>
        <v>1312.5</v>
      </c>
      <c r="H4441">
        <f>VLOOKUP(Ventas[[#This Row],[CódigoProducto]],Productos[[CódigoProducto]:[Costo de venta]],4,FALSE)</f>
        <v>1250</v>
      </c>
    </row>
    <row r="4442" spans="1:8" ht="15.6" thickTop="1" thickBot="1" x14ac:dyDescent="0.35">
      <c r="A4442" s="1">
        <v>41995</v>
      </c>
      <c r="B4442" s="13" t="s">
        <v>32</v>
      </c>
      <c r="C4442" t="s">
        <v>17</v>
      </c>
      <c r="D4442">
        <v>4</v>
      </c>
      <c r="E4442" t="str">
        <f>VLOOKUP(Ventas[[#This Row],[Representante]],Vendedores[],2,FALSE)</f>
        <v>Trujillo</v>
      </c>
      <c r="F4442" t="str">
        <f>VLOOKUP(Ventas[[#This Row],[CódigoProducto]],Productos[[CódigoProducto]:[Costo de venta]],2,FALSE)</f>
        <v>BLU Advance 5.0</v>
      </c>
      <c r="G4442">
        <f>VLOOKUP(Ventas[[#This Row],[CódigoProducto]],Productos[[CódigoProducto]:[Costo de venta]],3,FALSE)</f>
        <v>1620</v>
      </c>
      <c r="H4442">
        <f>VLOOKUP(Ventas[[#This Row],[CódigoProducto]],Productos[[CódigoProducto]:[Costo de venta]],4,FALSE)</f>
        <v>1350</v>
      </c>
    </row>
    <row r="4443" spans="1:8" ht="15.6" thickTop="1" thickBot="1" x14ac:dyDescent="0.35">
      <c r="A4443" s="1">
        <v>41995</v>
      </c>
      <c r="B4443" s="13" t="s">
        <v>59</v>
      </c>
      <c r="C4443" t="s">
        <v>15</v>
      </c>
      <c r="D4443">
        <v>2</v>
      </c>
      <c r="E4443" t="str">
        <f>VLOOKUP(Ventas[[#This Row],[Representante]],Vendedores[],2,FALSE)</f>
        <v>Huaral</v>
      </c>
      <c r="F4443" t="str">
        <f>VLOOKUP(Ventas[[#This Row],[CódigoProducto]],Productos[[CódigoProducto]:[Costo de venta]],2,FALSE)</f>
        <v>Moto G Plus</v>
      </c>
      <c r="G4443">
        <f>VLOOKUP(Ventas[[#This Row],[CódigoProducto]],Productos[[CódigoProducto]:[Costo de venta]],3,FALSE)</f>
        <v>2376</v>
      </c>
      <c r="H4443">
        <f>VLOOKUP(Ventas[[#This Row],[CódigoProducto]],Productos[[CódigoProducto]:[Costo de venta]],4,FALSE)</f>
        <v>2200</v>
      </c>
    </row>
    <row r="4444" spans="1:8" ht="15.6" thickTop="1" thickBot="1" x14ac:dyDescent="0.35">
      <c r="A4444" s="1">
        <v>41995</v>
      </c>
      <c r="B4444" s="13" t="s">
        <v>37</v>
      </c>
      <c r="C4444" t="s">
        <v>15</v>
      </c>
      <c r="D4444">
        <v>2</v>
      </c>
      <c r="E4444" t="str">
        <f>VLOOKUP(Ventas[[#This Row],[Representante]],Vendedores[],2,FALSE)</f>
        <v>Chiclayo</v>
      </c>
      <c r="F4444" t="str">
        <f>VLOOKUP(Ventas[[#This Row],[CódigoProducto]],Productos[[CódigoProducto]:[Costo de venta]],2,FALSE)</f>
        <v>Moto G Plus</v>
      </c>
      <c r="G4444">
        <f>VLOOKUP(Ventas[[#This Row],[CódigoProducto]],Productos[[CódigoProducto]:[Costo de venta]],3,FALSE)</f>
        <v>2376</v>
      </c>
      <c r="H4444">
        <f>VLOOKUP(Ventas[[#This Row],[CódigoProducto]],Productos[[CódigoProducto]:[Costo de venta]],4,FALSE)</f>
        <v>2200</v>
      </c>
    </row>
    <row r="4445" spans="1:8" ht="15.6" thickTop="1" thickBot="1" x14ac:dyDescent="0.35">
      <c r="A4445" s="1">
        <v>41995</v>
      </c>
      <c r="B4445" s="13" t="s">
        <v>38</v>
      </c>
      <c r="C4445" t="s">
        <v>24</v>
      </c>
      <c r="D4445">
        <v>3</v>
      </c>
      <c r="E4445" t="str">
        <f>VLOOKUP(Ventas[[#This Row],[Representante]],Vendedores[],2,FALSE)</f>
        <v>Catacaos</v>
      </c>
      <c r="F4445" t="str">
        <f>VLOOKUP(Ventas[[#This Row],[CódigoProducto]],Productos[[CódigoProducto]:[Costo de venta]],2,FALSE)</f>
        <v>Samsung Galaxy S5</v>
      </c>
      <c r="G4445">
        <f>VLOOKUP(Ventas[[#This Row],[CódigoProducto]],Productos[[CódigoProducto]:[Costo de venta]],3,FALSE)</f>
        <v>2167.1999999999998</v>
      </c>
      <c r="H4445">
        <f>VLOOKUP(Ventas[[#This Row],[CódigoProducto]],Productos[[CódigoProducto]:[Costo de venta]],4,FALSE)</f>
        <v>1720</v>
      </c>
    </row>
    <row r="4446" spans="1:8" ht="15.6" thickTop="1" thickBot="1" x14ac:dyDescent="0.35">
      <c r="A4446" s="1">
        <v>41995</v>
      </c>
      <c r="B4446" s="13" t="s">
        <v>43</v>
      </c>
      <c r="C4446" t="s">
        <v>14</v>
      </c>
      <c r="D4446">
        <v>3</v>
      </c>
      <c r="E4446" t="str">
        <f>VLOOKUP(Ventas[[#This Row],[Representante]],Vendedores[],2,FALSE)</f>
        <v>Huancayo</v>
      </c>
      <c r="F4446" t="str">
        <f>VLOOKUP(Ventas[[#This Row],[CódigoProducto]],Productos[[CódigoProducto]:[Costo de venta]],2,FALSE)</f>
        <v>Samsung Galaxy A20</v>
      </c>
      <c r="G4446">
        <f>VLOOKUP(Ventas[[#This Row],[CódigoProducto]],Productos[[CódigoProducto]:[Costo de venta]],3,FALSE)</f>
        <v>1725</v>
      </c>
      <c r="H4446">
        <f>VLOOKUP(Ventas[[#This Row],[CódigoProducto]],Productos[[CódigoProducto]:[Costo de venta]],4,FALSE)</f>
        <v>1500</v>
      </c>
    </row>
    <row r="4447" spans="1:8" ht="15.6" thickTop="1" thickBot="1" x14ac:dyDescent="0.35">
      <c r="A4447" s="1">
        <v>41995</v>
      </c>
      <c r="B4447" s="13" t="s">
        <v>49</v>
      </c>
      <c r="C4447" t="s">
        <v>24</v>
      </c>
      <c r="D4447">
        <v>3</v>
      </c>
      <c r="E4447" t="str">
        <f>VLOOKUP(Ventas[[#This Row],[Representante]],Vendedores[],2,FALSE)</f>
        <v>Piura</v>
      </c>
      <c r="F4447" t="str">
        <f>VLOOKUP(Ventas[[#This Row],[CódigoProducto]],Productos[[CódigoProducto]:[Costo de venta]],2,FALSE)</f>
        <v>Samsung Galaxy S5</v>
      </c>
      <c r="G4447">
        <f>VLOOKUP(Ventas[[#This Row],[CódigoProducto]],Productos[[CódigoProducto]:[Costo de venta]],3,FALSE)</f>
        <v>2167.1999999999998</v>
      </c>
      <c r="H4447">
        <f>VLOOKUP(Ventas[[#This Row],[CódigoProducto]],Productos[[CódigoProducto]:[Costo de venta]],4,FALSE)</f>
        <v>1720</v>
      </c>
    </row>
    <row r="4448" spans="1:8" ht="15.6" thickTop="1" thickBot="1" x14ac:dyDescent="0.35">
      <c r="A4448" s="1">
        <v>41995</v>
      </c>
      <c r="B4448" s="13" t="s">
        <v>40</v>
      </c>
      <c r="C4448" t="s">
        <v>15</v>
      </c>
      <c r="D4448">
        <v>2</v>
      </c>
      <c r="E4448" t="str">
        <f>VLOOKUP(Ventas[[#This Row],[Representante]],Vendedores[],2,FALSE)</f>
        <v>Iquitos</v>
      </c>
      <c r="F4448" t="str">
        <f>VLOOKUP(Ventas[[#This Row],[CódigoProducto]],Productos[[CódigoProducto]:[Costo de venta]],2,FALSE)</f>
        <v>Moto G Plus</v>
      </c>
      <c r="G4448">
        <f>VLOOKUP(Ventas[[#This Row],[CódigoProducto]],Productos[[CódigoProducto]:[Costo de venta]],3,FALSE)</f>
        <v>2376</v>
      </c>
      <c r="H4448">
        <f>VLOOKUP(Ventas[[#This Row],[CódigoProducto]],Productos[[CódigoProducto]:[Costo de venta]],4,FALSE)</f>
        <v>2200</v>
      </c>
    </row>
    <row r="4449" spans="1:8" ht="15.6" thickTop="1" thickBot="1" x14ac:dyDescent="0.35">
      <c r="A4449" s="1">
        <v>41995</v>
      </c>
      <c r="B4449" s="13" t="s">
        <v>39</v>
      </c>
      <c r="C4449" t="s">
        <v>17</v>
      </c>
      <c r="D4449">
        <v>1</v>
      </c>
      <c r="E4449" t="str">
        <f>VLOOKUP(Ventas[[#This Row],[Representante]],Vendedores[],2,FALSE)</f>
        <v>Tacna</v>
      </c>
      <c r="F4449" t="str">
        <f>VLOOKUP(Ventas[[#This Row],[CódigoProducto]],Productos[[CódigoProducto]:[Costo de venta]],2,FALSE)</f>
        <v>BLU Advance 5.0</v>
      </c>
      <c r="G4449">
        <f>VLOOKUP(Ventas[[#This Row],[CódigoProducto]],Productos[[CódigoProducto]:[Costo de venta]],3,FALSE)</f>
        <v>1620</v>
      </c>
      <c r="H4449">
        <f>VLOOKUP(Ventas[[#This Row],[CódigoProducto]],Productos[[CódigoProducto]:[Costo de venta]],4,FALSE)</f>
        <v>1350</v>
      </c>
    </row>
    <row r="4450" spans="1:8" ht="15.6" thickTop="1" thickBot="1" x14ac:dyDescent="0.35">
      <c r="A4450" s="1">
        <v>41996</v>
      </c>
      <c r="B4450" s="13" t="s">
        <v>48</v>
      </c>
      <c r="C4450" t="s">
        <v>16</v>
      </c>
      <c r="D4450">
        <v>2</v>
      </c>
      <c r="E4450" t="str">
        <f>VLOOKUP(Ventas[[#This Row],[Representante]],Vendedores[],2,FALSE)</f>
        <v>Cusco</v>
      </c>
      <c r="F4450" t="str">
        <f>VLOOKUP(Ventas[[#This Row],[CódigoProducto]],Productos[[CódigoProducto]:[Costo de venta]],2,FALSE)</f>
        <v>Huawei Nexus 6P</v>
      </c>
      <c r="G4450">
        <f>VLOOKUP(Ventas[[#This Row],[CódigoProducto]],Productos[[CódigoProducto]:[Costo de venta]],3,FALSE)</f>
        <v>1624</v>
      </c>
      <c r="H4450">
        <f>VLOOKUP(Ventas[[#This Row],[CódigoProducto]],Productos[[CódigoProducto]:[Costo de venta]],4,FALSE)</f>
        <v>1450</v>
      </c>
    </row>
    <row r="4451" spans="1:8" ht="15.6" thickTop="1" thickBot="1" x14ac:dyDescent="0.35">
      <c r="A4451" s="1">
        <v>41996</v>
      </c>
      <c r="B4451" s="13" t="s">
        <v>47</v>
      </c>
      <c r="C4451" t="s">
        <v>14</v>
      </c>
      <c r="D4451">
        <v>1</v>
      </c>
      <c r="E4451" t="str">
        <f>VLOOKUP(Ventas[[#This Row],[Representante]],Vendedores[],2,FALSE)</f>
        <v>Chimbote</v>
      </c>
      <c r="F4451" t="str">
        <f>VLOOKUP(Ventas[[#This Row],[CódigoProducto]],Productos[[CódigoProducto]:[Costo de venta]],2,FALSE)</f>
        <v>Samsung Galaxy A20</v>
      </c>
      <c r="G4451">
        <f>VLOOKUP(Ventas[[#This Row],[CódigoProducto]],Productos[[CódigoProducto]:[Costo de venta]],3,FALSE)</f>
        <v>1725</v>
      </c>
      <c r="H4451">
        <f>VLOOKUP(Ventas[[#This Row],[CódigoProducto]],Productos[[CódigoProducto]:[Costo de venta]],4,FALSE)</f>
        <v>1500</v>
      </c>
    </row>
    <row r="4452" spans="1:8" ht="15.6" thickTop="1" thickBot="1" x14ac:dyDescent="0.35">
      <c r="A4452" s="1">
        <v>41996</v>
      </c>
      <c r="B4452" s="13" t="s">
        <v>56</v>
      </c>
      <c r="C4452" t="s">
        <v>23</v>
      </c>
      <c r="D4452">
        <v>1</v>
      </c>
      <c r="E4452" t="str">
        <f>VLOOKUP(Ventas[[#This Row],[Representante]],Vendedores[],2,FALSE)</f>
        <v>Juliaca</v>
      </c>
      <c r="F4452" t="str">
        <f>VLOOKUP(Ventas[[#This Row],[CódigoProducto]],Productos[[CódigoProducto]:[Costo de venta]],2,FALSE)</f>
        <v>Samsung Galaxy J7</v>
      </c>
      <c r="G4452">
        <f>VLOOKUP(Ventas[[#This Row],[CódigoProducto]],Productos[[CódigoProducto]:[Costo de venta]],3,FALSE)</f>
        <v>2016.5</v>
      </c>
      <c r="H4452">
        <f>VLOOKUP(Ventas[[#This Row],[CódigoProducto]],Productos[[CódigoProducto]:[Costo de venta]],4,FALSE)</f>
        <v>1850</v>
      </c>
    </row>
    <row r="4453" spans="1:8" ht="15.6" thickTop="1" thickBot="1" x14ac:dyDescent="0.35">
      <c r="A4453" s="1">
        <v>41996</v>
      </c>
      <c r="B4453" s="13" t="s">
        <v>52</v>
      </c>
      <c r="C4453" t="s">
        <v>15</v>
      </c>
      <c r="D4453">
        <v>3</v>
      </c>
      <c r="E4453" t="str">
        <f>VLOOKUP(Ventas[[#This Row],[Representante]],Vendedores[],2,FALSE)</f>
        <v>Ayacucho</v>
      </c>
      <c r="F4453" t="str">
        <f>VLOOKUP(Ventas[[#This Row],[CódigoProducto]],Productos[[CódigoProducto]:[Costo de venta]],2,FALSE)</f>
        <v>Moto G Plus</v>
      </c>
      <c r="G4453">
        <f>VLOOKUP(Ventas[[#This Row],[CódigoProducto]],Productos[[CódigoProducto]:[Costo de venta]],3,FALSE)</f>
        <v>2376</v>
      </c>
      <c r="H4453">
        <f>VLOOKUP(Ventas[[#This Row],[CódigoProducto]],Productos[[CódigoProducto]:[Costo de venta]],4,FALSE)</f>
        <v>2200</v>
      </c>
    </row>
    <row r="4454" spans="1:8" ht="15.6" thickTop="1" thickBot="1" x14ac:dyDescent="0.35">
      <c r="A4454" s="1">
        <v>41996</v>
      </c>
      <c r="B4454" s="13" t="s">
        <v>55</v>
      </c>
      <c r="C4454" t="s">
        <v>24</v>
      </c>
      <c r="D4454">
        <v>1</v>
      </c>
      <c r="E4454" t="str">
        <f>VLOOKUP(Ventas[[#This Row],[Representante]],Vendedores[],2,FALSE)</f>
        <v>Pucallpa</v>
      </c>
      <c r="F4454" t="str">
        <f>VLOOKUP(Ventas[[#This Row],[CódigoProducto]],Productos[[CódigoProducto]:[Costo de venta]],2,FALSE)</f>
        <v>Samsung Galaxy S5</v>
      </c>
      <c r="G4454">
        <f>VLOOKUP(Ventas[[#This Row],[CódigoProducto]],Productos[[CódigoProducto]:[Costo de venta]],3,FALSE)</f>
        <v>2167.1999999999998</v>
      </c>
      <c r="H4454">
        <f>VLOOKUP(Ventas[[#This Row],[CódigoProducto]],Productos[[CódigoProducto]:[Costo de venta]],4,FALSE)</f>
        <v>1720</v>
      </c>
    </row>
    <row r="4455" spans="1:8" ht="15.6" thickTop="1" thickBot="1" x14ac:dyDescent="0.35">
      <c r="A4455" s="1">
        <v>41996</v>
      </c>
      <c r="B4455" s="13" t="s">
        <v>57</v>
      </c>
      <c r="C4455" t="s">
        <v>22</v>
      </c>
      <c r="D4455">
        <v>3</v>
      </c>
      <c r="E4455" t="str">
        <f>VLOOKUP(Ventas[[#This Row],[Representante]],Vendedores[],2,FALSE)</f>
        <v>Tumbes</v>
      </c>
      <c r="F4455" t="str">
        <f>VLOOKUP(Ventas[[#This Row],[CódigoProducto]],Productos[[CódigoProducto]:[Costo de venta]],2,FALSE)</f>
        <v>Samsung Galaxy S69</v>
      </c>
      <c r="G4455">
        <f>VLOOKUP(Ventas[[#This Row],[CódigoProducto]],Productos[[CódigoProducto]:[Costo de venta]],3,FALSE)</f>
        <v>998.4</v>
      </c>
      <c r="H4455">
        <f>VLOOKUP(Ventas[[#This Row],[CódigoProducto]],Productos[[CódigoProducto]:[Costo de venta]],4,FALSE)</f>
        <v>960</v>
      </c>
    </row>
    <row r="4456" spans="1:8" ht="15.6" thickTop="1" thickBot="1" x14ac:dyDescent="0.35">
      <c r="A4456" s="1">
        <v>41996</v>
      </c>
      <c r="B4456" s="13" t="s">
        <v>45</v>
      </c>
      <c r="C4456" t="s">
        <v>15</v>
      </c>
      <c r="D4456">
        <v>2</v>
      </c>
      <c r="E4456" t="str">
        <f>VLOOKUP(Ventas[[#This Row],[Representante]],Vendedores[],2,FALSE)</f>
        <v>Ilo</v>
      </c>
      <c r="F4456" t="str">
        <f>VLOOKUP(Ventas[[#This Row],[CódigoProducto]],Productos[[CódigoProducto]:[Costo de venta]],2,FALSE)</f>
        <v>Moto G Plus</v>
      </c>
      <c r="G4456">
        <f>VLOOKUP(Ventas[[#This Row],[CódigoProducto]],Productos[[CódigoProducto]:[Costo de venta]],3,FALSE)</f>
        <v>2376</v>
      </c>
      <c r="H4456">
        <f>VLOOKUP(Ventas[[#This Row],[CódigoProducto]],Productos[[CódigoProducto]:[Costo de venta]],4,FALSE)</f>
        <v>2200</v>
      </c>
    </row>
    <row r="4457" spans="1:8" ht="15.6" thickTop="1" thickBot="1" x14ac:dyDescent="0.35">
      <c r="A4457" s="1">
        <v>41996</v>
      </c>
      <c r="B4457" s="13" t="s">
        <v>51</v>
      </c>
      <c r="C4457" t="s">
        <v>18</v>
      </c>
      <c r="D4457">
        <v>1</v>
      </c>
      <c r="E4457" t="str">
        <f>VLOOKUP(Ventas[[#This Row],[Representante]],Vendedores[],2,FALSE)</f>
        <v>Huaraz</v>
      </c>
      <c r="F4457" t="str">
        <f>VLOOKUP(Ventas[[#This Row],[CódigoProducto]],Productos[[CódigoProducto]:[Costo de venta]],2,FALSE)</f>
        <v>Apple iPhone 6</v>
      </c>
      <c r="G4457">
        <f>VLOOKUP(Ventas[[#This Row],[CódigoProducto]],Productos[[CódigoProducto]:[Costo de venta]],3,FALSE)</f>
        <v>1312.5</v>
      </c>
      <c r="H4457">
        <f>VLOOKUP(Ventas[[#This Row],[CódigoProducto]],Productos[[CódigoProducto]:[Costo de venta]],4,FALSE)</f>
        <v>1250</v>
      </c>
    </row>
    <row r="4458" spans="1:8" ht="15.6" thickTop="1" thickBot="1" x14ac:dyDescent="0.35">
      <c r="A4458" s="1">
        <v>41996</v>
      </c>
      <c r="B4458" s="13" t="s">
        <v>58</v>
      </c>
      <c r="C4458" t="s">
        <v>20</v>
      </c>
      <c r="D4458">
        <v>3</v>
      </c>
      <c r="E4458" t="str">
        <f>VLOOKUP(Ventas[[#This Row],[Representante]],Vendedores[],2,FALSE)</f>
        <v>Chincha</v>
      </c>
      <c r="F4458" t="str">
        <f>VLOOKUP(Ventas[[#This Row],[CódigoProducto]],Productos[[CódigoProducto]:[Costo de venta]],2,FALSE)</f>
        <v>ALCATEL OneTouch</v>
      </c>
      <c r="G4458">
        <f>VLOOKUP(Ventas[[#This Row],[CódigoProducto]],Productos[[CódigoProducto]:[Costo de venta]],3,FALSE)</f>
        <v>1020</v>
      </c>
      <c r="H4458">
        <f>VLOOKUP(Ventas[[#This Row],[CódigoProducto]],Productos[[CódigoProducto]:[Costo de venta]],4,FALSE)</f>
        <v>850</v>
      </c>
    </row>
    <row r="4459" spans="1:8" ht="15.6" thickTop="1" thickBot="1" x14ac:dyDescent="0.35">
      <c r="A4459" s="1">
        <v>41996</v>
      </c>
      <c r="B4459" s="13" t="s">
        <v>60</v>
      </c>
      <c r="C4459" t="s">
        <v>16</v>
      </c>
      <c r="D4459">
        <v>3</v>
      </c>
      <c r="E4459" t="str">
        <f>VLOOKUP(Ventas[[#This Row],[Representante]],Vendedores[],2,FALSE)</f>
        <v>Pisco</v>
      </c>
      <c r="F4459" t="str">
        <f>VLOOKUP(Ventas[[#This Row],[CódigoProducto]],Productos[[CódigoProducto]:[Costo de venta]],2,FALSE)</f>
        <v>Huawei Nexus 6P</v>
      </c>
      <c r="G4459">
        <f>VLOOKUP(Ventas[[#This Row],[CódigoProducto]],Productos[[CódigoProducto]:[Costo de venta]],3,FALSE)</f>
        <v>1624</v>
      </c>
      <c r="H4459">
        <f>VLOOKUP(Ventas[[#This Row],[CódigoProducto]],Productos[[CódigoProducto]:[Costo de venta]],4,FALSE)</f>
        <v>1450</v>
      </c>
    </row>
    <row r="4460" spans="1:8" ht="15.6" thickTop="1" thickBot="1" x14ac:dyDescent="0.35">
      <c r="A4460" s="1">
        <v>41996</v>
      </c>
      <c r="B4460" s="13" t="s">
        <v>54</v>
      </c>
      <c r="C4460" t="s">
        <v>13</v>
      </c>
      <c r="D4460">
        <v>2</v>
      </c>
      <c r="E4460" t="str">
        <f>VLOOKUP(Ventas[[#This Row],[Representante]],Vendedores[],2,FALSE)</f>
        <v>Cañete</v>
      </c>
      <c r="F4460" t="str">
        <f>VLOOKUP(Ventas[[#This Row],[CódigoProducto]],Productos[[CódigoProducto]:[Costo de venta]],2,FALSE)</f>
        <v>Xiaomi Redmi Note 9</v>
      </c>
      <c r="G4460">
        <f>VLOOKUP(Ventas[[#This Row],[CódigoProducto]],Productos[[CódigoProducto]:[Costo de venta]],3,FALSE)</f>
        <v>1683</v>
      </c>
      <c r="H4460">
        <f>VLOOKUP(Ventas[[#This Row],[CódigoProducto]],Productos[[CódigoProducto]:[Costo de venta]],4,FALSE)</f>
        <v>1530</v>
      </c>
    </row>
    <row r="4461" spans="1:8" ht="15.6" thickTop="1" thickBot="1" x14ac:dyDescent="0.35">
      <c r="A4461" s="1">
        <v>41996</v>
      </c>
      <c r="B4461" s="13" t="s">
        <v>63</v>
      </c>
      <c r="C4461" t="s">
        <v>18</v>
      </c>
      <c r="D4461">
        <v>4</v>
      </c>
      <c r="E4461" t="str">
        <f>VLOOKUP(Ventas[[#This Row],[Representante]],Vendedores[],2,FALSE)</f>
        <v>Jaén</v>
      </c>
      <c r="F4461" t="str">
        <f>VLOOKUP(Ventas[[#This Row],[CódigoProducto]],Productos[[CódigoProducto]:[Costo de venta]],2,FALSE)</f>
        <v>Apple iPhone 6</v>
      </c>
      <c r="G4461">
        <f>VLOOKUP(Ventas[[#This Row],[CódigoProducto]],Productos[[CódigoProducto]:[Costo de venta]],3,FALSE)</f>
        <v>1312.5</v>
      </c>
      <c r="H4461">
        <f>VLOOKUP(Ventas[[#This Row],[CódigoProducto]],Productos[[CódigoProducto]:[Costo de venta]],4,FALSE)</f>
        <v>1250</v>
      </c>
    </row>
    <row r="4462" spans="1:8" ht="15.6" thickTop="1" thickBot="1" x14ac:dyDescent="0.35">
      <c r="A4462" s="1">
        <v>41996</v>
      </c>
      <c r="B4462" s="13" t="s">
        <v>64</v>
      </c>
      <c r="C4462" t="s">
        <v>20</v>
      </c>
      <c r="D4462">
        <v>2</v>
      </c>
      <c r="E4462" t="str">
        <f>VLOOKUP(Ventas[[#This Row],[Representante]],Vendedores[],2,FALSE)</f>
        <v>Moyobamba</v>
      </c>
      <c r="F4462" t="str">
        <f>VLOOKUP(Ventas[[#This Row],[CódigoProducto]],Productos[[CódigoProducto]:[Costo de venta]],2,FALSE)</f>
        <v>ALCATEL OneTouch</v>
      </c>
      <c r="G4462">
        <f>VLOOKUP(Ventas[[#This Row],[CódigoProducto]],Productos[[CódigoProducto]:[Costo de venta]],3,FALSE)</f>
        <v>1020</v>
      </c>
      <c r="H4462">
        <f>VLOOKUP(Ventas[[#This Row],[CódigoProducto]],Productos[[CódigoProducto]:[Costo de venta]],4,FALSE)</f>
        <v>850</v>
      </c>
    </row>
    <row r="4463" spans="1:8" ht="15.6" thickTop="1" thickBot="1" x14ac:dyDescent="0.35">
      <c r="A4463" s="1">
        <v>41996</v>
      </c>
      <c r="B4463" s="13" t="s">
        <v>65</v>
      </c>
      <c r="C4463" t="s">
        <v>21</v>
      </c>
      <c r="D4463">
        <v>2</v>
      </c>
      <c r="E4463" t="str">
        <f>VLOOKUP(Ventas[[#This Row],[Representante]],Vendedores[],2,FALSE)</f>
        <v>Barranca</v>
      </c>
      <c r="F4463" t="str">
        <f>VLOOKUP(Ventas[[#This Row],[CódigoProducto]],Productos[[CódigoProducto]:[Costo de venta]],2,FALSE)</f>
        <v>BLU Studio X8</v>
      </c>
      <c r="G4463">
        <f>VLOOKUP(Ventas[[#This Row],[CódigoProducto]],Productos[[CódigoProducto]:[Costo de venta]],3,FALSE)</f>
        <v>1012</v>
      </c>
      <c r="H4463">
        <f>VLOOKUP(Ventas[[#This Row],[CódigoProducto]],Productos[[CódigoProducto]:[Costo de venta]],4,FALSE)</f>
        <v>920</v>
      </c>
    </row>
    <row r="4464" spans="1:8" ht="15.6" thickTop="1" thickBot="1" x14ac:dyDescent="0.35">
      <c r="A4464" s="1">
        <v>41996</v>
      </c>
      <c r="B4464" s="13" t="s">
        <v>66</v>
      </c>
      <c r="C4464" t="s">
        <v>14</v>
      </c>
      <c r="D4464">
        <v>1</v>
      </c>
      <c r="E4464" t="str">
        <f>VLOOKUP(Ventas[[#This Row],[Representante]],Vendedores[],2,FALSE)</f>
        <v>Huacho</v>
      </c>
      <c r="F4464" t="str">
        <f>VLOOKUP(Ventas[[#This Row],[CódigoProducto]],Productos[[CódigoProducto]:[Costo de venta]],2,FALSE)</f>
        <v>Samsung Galaxy A20</v>
      </c>
      <c r="G4464">
        <f>VLOOKUP(Ventas[[#This Row],[CódigoProducto]],Productos[[CódigoProducto]:[Costo de venta]],3,FALSE)</f>
        <v>1725</v>
      </c>
      <c r="H4464">
        <f>VLOOKUP(Ventas[[#This Row],[CódigoProducto]],Productos[[CódigoProducto]:[Costo de venta]],4,FALSE)</f>
        <v>1500</v>
      </c>
    </row>
    <row r="4465" spans="1:8" ht="15.6" thickTop="1" thickBot="1" x14ac:dyDescent="0.35">
      <c r="A4465" s="1">
        <v>41996</v>
      </c>
      <c r="B4465" s="13" t="s">
        <v>67</v>
      </c>
      <c r="C4465" t="s">
        <v>22</v>
      </c>
      <c r="D4465">
        <v>1</v>
      </c>
      <c r="E4465" t="str">
        <f>VLOOKUP(Ventas[[#This Row],[Representante]],Vendedores[],2,FALSE)</f>
        <v>Tingo María</v>
      </c>
      <c r="F4465" t="str">
        <f>VLOOKUP(Ventas[[#This Row],[CódigoProducto]],Productos[[CódigoProducto]:[Costo de venta]],2,FALSE)</f>
        <v>Samsung Galaxy S69</v>
      </c>
      <c r="G4465">
        <f>VLOOKUP(Ventas[[#This Row],[CódigoProducto]],Productos[[CódigoProducto]:[Costo de venta]],3,FALSE)</f>
        <v>998.4</v>
      </c>
      <c r="H4465">
        <f>VLOOKUP(Ventas[[#This Row],[CódigoProducto]],Productos[[CódigoProducto]:[Costo de venta]],4,FALSE)</f>
        <v>960</v>
      </c>
    </row>
    <row r="4466" spans="1:8" ht="15.6" thickTop="1" thickBot="1" x14ac:dyDescent="0.35">
      <c r="A4466" s="1">
        <v>41996</v>
      </c>
      <c r="B4466" s="13" t="s">
        <v>68</v>
      </c>
      <c r="C4466" t="s">
        <v>14</v>
      </c>
      <c r="D4466">
        <v>3</v>
      </c>
      <c r="E4466" t="str">
        <f>VLOOKUP(Ventas[[#This Row],[Representante]],Vendedores[],2,FALSE)</f>
        <v>Paita</v>
      </c>
      <c r="F4466" t="str">
        <f>VLOOKUP(Ventas[[#This Row],[CódigoProducto]],Productos[[CódigoProducto]:[Costo de venta]],2,FALSE)</f>
        <v>Samsung Galaxy A20</v>
      </c>
      <c r="G4466">
        <f>VLOOKUP(Ventas[[#This Row],[CódigoProducto]],Productos[[CódigoProducto]:[Costo de venta]],3,FALSE)</f>
        <v>1725</v>
      </c>
      <c r="H4466">
        <f>VLOOKUP(Ventas[[#This Row],[CódigoProducto]],Productos[[CódigoProducto]:[Costo de venta]],4,FALSE)</f>
        <v>1500</v>
      </c>
    </row>
    <row r="4467" spans="1:8" ht="15.6" thickTop="1" thickBot="1" x14ac:dyDescent="0.35">
      <c r="A4467" s="1">
        <v>41996</v>
      </c>
      <c r="B4467" s="13" t="s">
        <v>62</v>
      </c>
      <c r="C4467" t="s">
        <v>21</v>
      </c>
      <c r="D4467">
        <v>2</v>
      </c>
      <c r="E4467" t="str">
        <f>VLOOKUP(Ventas[[#This Row],[Representante]],Vendedores[],2,FALSE)</f>
        <v>Sullana</v>
      </c>
      <c r="F4467" t="str">
        <f>VLOOKUP(Ventas[[#This Row],[CódigoProducto]],Productos[[CódigoProducto]:[Costo de venta]],2,FALSE)</f>
        <v>BLU Studio X8</v>
      </c>
      <c r="G4467">
        <f>VLOOKUP(Ventas[[#This Row],[CódigoProducto]],Productos[[CódigoProducto]:[Costo de venta]],3,FALSE)</f>
        <v>1012</v>
      </c>
      <c r="H4467">
        <f>VLOOKUP(Ventas[[#This Row],[CódigoProducto]],Productos[[CódigoProducto]:[Costo de venta]],4,FALSE)</f>
        <v>920</v>
      </c>
    </row>
    <row r="4468" spans="1:8" ht="15.6" thickTop="1" thickBot="1" x14ac:dyDescent="0.35">
      <c r="A4468" s="1">
        <v>41996</v>
      </c>
      <c r="B4468" s="13" t="s">
        <v>61</v>
      </c>
      <c r="C4468" t="s">
        <v>17</v>
      </c>
      <c r="D4468">
        <v>2</v>
      </c>
      <c r="E4468" t="str">
        <f>VLOOKUP(Ventas[[#This Row],[Representante]],Vendedores[],2,FALSE)</f>
        <v>Cerro de Pasco</v>
      </c>
      <c r="F4468" t="str">
        <f>VLOOKUP(Ventas[[#This Row],[CódigoProducto]],Productos[[CódigoProducto]:[Costo de venta]],2,FALSE)</f>
        <v>BLU Advance 5.0</v>
      </c>
      <c r="G4468">
        <f>VLOOKUP(Ventas[[#This Row],[CódigoProducto]],Productos[[CódigoProducto]:[Costo de venta]],3,FALSE)</f>
        <v>1620</v>
      </c>
      <c r="H4468">
        <f>VLOOKUP(Ventas[[#This Row],[CódigoProducto]],Productos[[CódigoProducto]:[Costo de venta]],4,FALSE)</f>
        <v>1350</v>
      </c>
    </row>
    <row r="4469" spans="1:8" ht="15.6" thickTop="1" thickBot="1" x14ac:dyDescent="0.35">
      <c r="A4469" s="1">
        <v>41996</v>
      </c>
      <c r="B4469" s="13" t="s">
        <v>69</v>
      </c>
      <c r="C4469" t="s">
        <v>18</v>
      </c>
      <c r="D4469">
        <v>1</v>
      </c>
      <c r="E4469" t="str">
        <f>VLOOKUP(Ventas[[#This Row],[Representante]],Vendedores[],2,FALSE)</f>
        <v>Satipo</v>
      </c>
      <c r="F4469" t="str">
        <f>VLOOKUP(Ventas[[#This Row],[CódigoProducto]],Productos[[CódigoProducto]:[Costo de venta]],2,FALSE)</f>
        <v>Apple iPhone 6</v>
      </c>
      <c r="G4469">
        <f>VLOOKUP(Ventas[[#This Row],[CódigoProducto]],Productos[[CódigoProducto]:[Costo de venta]],3,FALSE)</f>
        <v>1312.5</v>
      </c>
      <c r="H4469">
        <f>VLOOKUP(Ventas[[#This Row],[CódigoProducto]],Productos[[CódigoProducto]:[Costo de venta]],4,FALSE)</f>
        <v>1250</v>
      </c>
    </row>
    <row r="4470" spans="1:8" ht="15.6" thickTop="1" thickBot="1" x14ac:dyDescent="0.35">
      <c r="A4470" s="1">
        <v>41996</v>
      </c>
      <c r="B4470" s="13" t="s">
        <v>70</v>
      </c>
      <c r="C4470" t="s">
        <v>17</v>
      </c>
      <c r="D4470">
        <v>3</v>
      </c>
      <c r="E4470" t="str">
        <f>VLOOKUP(Ventas[[#This Row],[Representante]],Vendedores[],2,FALSE)</f>
        <v>Talara</v>
      </c>
      <c r="F4470" t="str">
        <f>VLOOKUP(Ventas[[#This Row],[CódigoProducto]],Productos[[CódigoProducto]:[Costo de venta]],2,FALSE)</f>
        <v>BLU Advance 5.0</v>
      </c>
      <c r="G4470">
        <f>VLOOKUP(Ventas[[#This Row],[CódigoProducto]],Productos[[CódigoProducto]:[Costo de venta]],3,FALSE)</f>
        <v>1620</v>
      </c>
      <c r="H4470">
        <f>VLOOKUP(Ventas[[#This Row],[CódigoProducto]],Productos[[CódigoProducto]:[Costo de venta]],4,FALSE)</f>
        <v>1350</v>
      </c>
    </row>
    <row r="4471" spans="1:8" ht="15.6" thickTop="1" thickBot="1" x14ac:dyDescent="0.35">
      <c r="A4471" s="1">
        <v>41996</v>
      </c>
      <c r="B4471" s="13" t="s">
        <v>71</v>
      </c>
      <c r="C4471" t="s">
        <v>13</v>
      </c>
      <c r="D4471">
        <v>2</v>
      </c>
      <c r="E4471" t="str">
        <f>VLOOKUP(Ventas[[#This Row],[Representante]],Vendedores[],2,FALSE)</f>
        <v>Yurimaguas</v>
      </c>
      <c r="F4471" t="str">
        <f>VLOOKUP(Ventas[[#This Row],[CódigoProducto]],Productos[[CódigoProducto]:[Costo de venta]],2,FALSE)</f>
        <v>Xiaomi Redmi Note 9</v>
      </c>
      <c r="G4471">
        <f>VLOOKUP(Ventas[[#This Row],[CódigoProducto]],Productos[[CódigoProducto]:[Costo de venta]],3,FALSE)</f>
        <v>1683</v>
      </c>
      <c r="H4471">
        <f>VLOOKUP(Ventas[[#This Row],[CódigoProducto]],Productos[[CódigoProducto]:[Costo de venta]],4,FALSE)</f>
        <v>1530</v>
      </c>
    </row>
    <row r="4472" spans="1:8" ht="15.6" thickTop="1" thickBot="1" x14ac:dyDescent="0.35">
      <c r="A4472" s="1">
        <v>41996</v>
      </c>
      <c r="B4472" s="13" t="s">
        <v>46</v>
      </c>
      <c r="C4472" t="s">
        <v>19</v>
      </c>
      <c r="D4472">
        <v>11</v>
      </c>
      <c r="E4472" t="str">
        <f>VLOOKUP(Ventas[[#This Row],[Representante]],Vendedores[],2,FALSE)</f>
        <v>Sicuani</v>
      </c>
      <c r="F4472" t="str">
        <f>VLOOKUP(Ventas[[#This Row],[CódigoProducto]],Productos[[CódigoProducto]:[Costo de venta]],2,FALSE)</f>
        <v>ASUS ZenFone 3</v>
      </c>
      <c r="G4472">
        <f>VLOOKUP(Ventas[[#This Row],[CódigoProducto]],Productos[[CódigoProducto]:[Costo de venta]],3,FALSE)</f>
        <v>2013</v>
      </c>
      <c r="H4472">
        <f>VLOOKUP(Ventas[[#This Row],[CódigoProducto]],Productos[[CódigoProducto]:[Costo de venta]],4,FALSE)</f>
        <v>1650</v>
      </c>
    </row>
    <row r="4473" spans="1:8" ht="15.6" thickTop="1" thickBot="1" x14ac:dyDescent="0.35">
      <c r="A4473" s="1">
        <v>41996</v>
      </c>
      <c r="B4473" s="13" t="s">
        <v>72</v>
      </c>
      <c r="C4473" t="s">
        <v>21</v>
      </c>
      <c r="D4473">
        <v>1</v>
      </c>
      <c r="E4473" t="str">
        <f>VLOOKUP(Ventas[[#This Row],[Representante]],Vendedores[],2,FALSE)</f>
        <v>Sechura</v>
      </c>
      <c r="F4473" t="str">
        <f>VLOOKUP(Ventas[[#This Row],[CódigoProducto]],Productos[[CódigoProducto]:[Costo de venta]],2,FALSE)</f>
        <v>BLU Studio X8</v>
      </c>
      <c r="G4473">
        <f>VLOOKUP(Ventas[[#This Row],[CódigoProducto]],Productos[[CódigoProducto]:[Costo de venta]],3,FALSE)</f>
        <v>1012</v>
      </c>
      <c r="H4473">
        <f>VLOOKUP(Ventas[[#This Row],[CódigoProducto]],Productos[[CódigoProducto]:[Costo de venta]],4,FALSE)</f>
        <v>920</v>
      </c>
    </row>
    <row r="4474" spans="1:8" ht="15.6" thickTop="1" thickBot="1" x14ac:dyDescent="0.35">
      <c r="A4474" s="1">
        <v>41996</v>
      </c>
      <c r="B4474" s="13" t="s">
        <v>73</v>
      </c>
      <c r="C4474" t="s">
        <v>13</v>
      </c>
      <c r="D4474">
        <v>3</v>
      </c>
      <c r="E4474" t="str">
        <f>VLOOKUP(Ventas[[#This Row],[Representante]],Vendedores[],2,FALSE)</f>
        <v>Puerto Maldonado</v>
      </c>
      <c r="F4474" t="str">
        <f>VLOOKUP(Ventas[[#This Row],[CódigoProducto]],Productos[[CódigoProducto]:[Costo de venta]],2,FALSE)</f>
        <v>Xiaomi Redmi Note 9</v>
      </c>
      <c r="G4474">
        <f>VLOOKUP(Ventas[[#This Row],[CódigoProducto]],Productos[[CódigoProducto]:[Costo de venta]],3,FALSE)</f>
        <v>1683</v>
      </c>
      <c r="H4474">
        <f>VLOOKUP(Ventas[[#This Row],[CódigoProducto]],Productos[[CódigoProducto]:[Costo de venta]],4,FALSE)</f>
        <v>1530</v>
      </c>
    </row>
    <row r="4475" spans="1:8" ht="15.6" thickTop="1" thickBot="1" x14ac:dyDescent="0.35">
      <c r="A4475" s="1">
        <v>41996</v>
      </c>
      <c r="B4475" s="13" t="s">
        <v>74</v>
      </c>
      <c r="C4475" t="s">
        <v>24</v>
      </c>
      <c r="D4475">
        <v>3</v>
      </c>
      <c r="E4475" t="str">
        <f>VLOOKUP(Ventas[[#This Row],[Representante]],Vendedores[],2,FALSE)</f>
        <v>Huánuco</v>
      </c>
      <c r="F4475" t="str">
        <f>VLOOKUP(Ventas[[#This Row],[CódigoProducto]],Productos[[CódigoProducto]:[Costo de venta]],2,FALSE)</f>
        <v>Samsung Galaxy S5</v>
      </c>
      <c r="G4475">
        <f>VLOOKUP(Ventas[[#This Row],[CódigoProducto]],Productos[[CódigoProducto]:[Costo de venta]],3,FALSE)</f>
        <v>2167.1999999999998</v>
      </c>
      <c r="H4475">
        <f>VLOOKUP(Ventas[[#This Row],[CódigoProducto]],Productos[[CódigoProducto]:[Costo de venta]],4,FALSE)</f>
        <v>1720</v>
      </c>
    </row>
    <row r="4476" spans="1:8" ht="15.6" thickTop="1" thickBot="1" x14ac:dyDescent="0.35">
      <c r="A4476" s="1">
        <v>41996</v>
      </c>
      <c r="B4476" s="13" t="s">
        <v>75</v>
      </c>
      <c r="C4476" t="s">
        <v>18</v>
      </c>
      <c r="D4476">
        <v>2</v>
      </c>
      <c r="E4476" t="str">
        <f>VLOOKUP(Ventas[[#This Row],[Representante]],Vendedores[],2,FALSE)</f>
        <v>Tarapoto</v>
      </c>
      <c r="F4476" t="str">
        <f>VLOOKUP(Ventas[[#This Row],[CódigoProducto]],Productos[[CódigoProducto]:[Costo de venta]],2,FALSE)</f>
        <v>Apple iPhone 6</v>
      </c>
      <c r="G4476">
        <f>VLOOKUP(Ventas[[#This Row],[CódigoProducto]],Productos[[CódigoProducto]:[Costo de venta]],3,FALSE)</f>
        <v>1312.5</v>
      </c>
      <c r="H4476">
        <f>VLOOKUP(Ventas[[#This Row],[CódigoProducto]],Productos[[CódigoProducto]:[Costo de venta]],4,FALSE)</f>
        <v>1250</v>
      </c>
    </row>
    <row r="4477" spans="1:8" ht="15.6" thickTop="1" thickBot="1" x14ac:dyDescent="0.35">
      <c r="A4477" s="1">
        <v>41996</v>
      </c>
      <c r="B4477" s="13" t="s">
        <v>76</v>
      </c>
      <c r="C4477" t="s">
        <v>17</v>
      </c>
      <c r="D4477">
        <v>3</v>
      </c>
      <c r="E4477" t="str">
        <f>VLOOKUP(Ventas[[#This Row],[Representante]],Vendedores[],2,FALSE)</f>
        <v>Chepén</v>
      </c>
      <c r="F4477" t="str">
        <f>VLOOKUP(Ventas[[#This Row],[CódigoProducto]],Productos[[CódigoProducto]:[Costo de venta]],2,FALSE)</f>
        <v>BLU Advance 5.0</v>
      </c>
      <c r="G4477">
        <f>VLOOKUP(Ventas[[#This Row],[CódigoProducto]],Productos[[CódigoProducto]:[Costo de venta]],3,FALSE)</f>
        <v>1620</v>
      </c>
      <c r="H4477">
        <f>VLOOKUP(Ventas[[#This Row],[CódigoProducto]],Productos[[CódigoProducto]:[Costo de venta]],4,FALSE)</f>
        <v>1350</v>
      </c>
    </row>
    <row r="4478" spans="1:8" ht="15.6" thickTop="1" thickBot="1" x14ac:dyDescent="0.35">
      <c r="A4478" s="1">
        <v>41996</v>
      </c>
      <c r="B4478" s="13" t="s">
        <v>77</v>
      </c>
      <c r="C4478" t="s">
        <v>24</v>
      </c>
      <c r="D4478">
        <v>5</v>
      </c>
      <c r="E4478" t="str">
        <f>VLOOKUP(Ventas[[#This Row],[Representante]],Vendedores[],2,FALSE)</f>
        <v>Moquegua</v>
      </c>
      <c r="F4478" t="str">
        <f>VLOOKUP(Ventas[[#This Row],[CódigoProducto]],Productos[[CódigoProducto]:[Costo de venta]],2,FALSE)</f>
        <v>Samsung Galaxy S5</v>
      </c>
      <c r="G4478">
        <f>VLOOKUP(Ventas[[#This Row],[CódigoProducto]],Productos[[CódigoProducto]:[Costo de venta]],3,FALSE)</f>
        <v>2167.1999999999998</v>
      </c>
      <c r="H4478">
        <f>VLOOKUP(Ventas[[#This Row],[CódigoProducto]],Productos[[CódigoProducto]:[Costo de venta]],4,FALSE)</f>
        <v>1720</v>
      </c>
    </row>
    <row r="4479" spans="1:8" ht="15.6" thickTop="1" thickBot="1" x14ac:dyDescent="0.35">
      <c r="A4479" s="1">
        <v>41996</v>
      </c>
      <c r="B4479" s="13" t="s">
        <v>78</v>
      </c>
      <c r="C4479" t="s">
        <v>14</v>
      </c>
      <c r="D4479">
        <v>1</v>
      </c>
      <c r="E4479" t="str">
        <f>VLOOKUP(Ventas[[#This Row],[Representante]],Vendedores[],2,FALSE)</f>
        <v>Tarma</v>
      </c>
      <c r="F4479" t="str">
        <f>VLOOKUP(Ventas[[#This Row],[CódigoProducto]],Productos[[CódigoProducto]:[Costo de venta]],2,FALSE)</f>
        <v>Samsung Galaxy A20</v>
      </c>
      <c r="G4479">
        <f>VLOOKUP(Ventas[[#This Row],[CódigoProducto]],Productos[[CódigoProducto]:[Costo de venta]],3,FALSE)</f>
        <v>1725</v>
      </c>
      <c r="H4479">
        <f>VLOOKUP(Ventas[[#This Row],[CódigoProducto]],Productos[[CódigoProducto]:[Costo de venta]],4,FALSE)</f>
        <v>1500</v>
      </c>
    </row>
    <row r="4480" spans="1:8" ht="15.6" thickTop="1" thickBot="1" x14ac:dyDescent="0.35">
      <c r="A4480" s="1">
        <v>41996</v>
      </c>
      <c r="B4480" s="13" t="s">
        <v>79</v>
      </c>
      <c r="C4480" t="s">
        <v>24</v>
      </c>
      <c r="D4480">
        <v>2</v>
      </c>
      <c r="E4480" t="str">
        <f>VLOOKUP(Ventas[[#This Row],[Representante]],Vendedores[],2,FALSE)</f>
        <v>Ayacucho</v>
      </c>
      <c r="F4480" t="str">
        <f>VLOOKUP(Ventas[[#This Row],[CódigoProducto]],Productos[[CódigoProducto]:[Costo de venta]],2,FALSE)</f>
        <v>Samsung Galaxy S5</v>
      </c>
      <c r="G4480">
        <f>VLOOKUP(Ventas[[#This Row],[CódigoProducto]],Productos[[CódigoProducto]:[Costo de venta]],3,FALSE)</f>
        <v>2167.1999999999998</v>
      </c>
      <c r="H4480">
        <f>VLOOKUP(Ventas[[#This Row],[CódigoProducto]],Productos[[CódigoProducto]:[Costo de venta]],4,FALSE)</f>
        <v>1720</v>
      </c>
    </row>
    <row r="4481" spans="1:8" ht="15.6" thickTop="1" thickBot="1" x14ac:dyDescent="0.35">
      <c r="A4481" s="1">
        <v>41996</v>
      </c>
      <c r="B4481" s="13" t="s">
        <v>80</v>
      </c>
      <c r="C4481" t="s">
        <v>16</v>
      </c>
      <c r="D4481">
        <v>10</v>
      </c>
      <c r="E4481" t="str">
        <f>VLOOKUP(Ventas[[#This Row],[Representante]],Vendedores[],2,FALSE)</f>
        <v>Tacna</v>
      </c>
      <c r="F4481" t="str">
        <f>VLOOKUP(Ventas[[#This Row],[CódigoProducto]],Productos[[CódigoProducto]:[Costo de venta]],2,FALSE)</f>
        <v>Huawei Nexus 6P</v>
      </c>
      <c r="G4481">
        <f>VLOOKUP(Ventas[[#This Row],[CódigoProducto]],Productos[[CódigoProducto]:[Costo de venta]],3,FALSE)</f>
        <v>1624</v>
      </c>
      <c r="H4481">
        <f>VLOOKUP(Ventas[[#This Row],[CódigoProducto]],Productos[[CódigoProducto]:[Costo de venta]],4,FALSE)</f>
        <v>1450</v>
      </c>
    </row>
    <row r="4482" spans="1:8" ht="15.6" thickTop="1" thickBot="1" x14ac:dyDescent="0.35">
      <c r="A4482" s="1">
        <v>41996</v>
      </c>
      <c r="B4482" s="13" t="s">
        <v>81</v>
      </c>
      <c r="C4482" t="s">
        <v>14</v>
      </c>
      <c r="D4482">
        <v>2</v>
      </c>
      <c r="E4482" t="str">
        <f>VLOOKUP(Ventas[[#This Row],[Representante]],Vendedores[],2,FALSE)</f>
        <v>Huacho</v>
      </c>
      <c r="F4482" t="str">
        <f>VLOOKUP(Ventas[[#This Row],[CódigoProducto]],Productos[[CódigoProducto]:[Costo de venta]],2,FALSE)</f>
        <v>Samsung Galaxy A20</v>
      </c>
      <c r="G4482">
        <f>VLOOKUP(Ventas[[#This Row],[CódigoProducto]],Productos[[CódigoProducto]:[Costo de venta]],3,FALSE)</f>
        <v>1725</v>
      </c>
      <c r="H4482">
        <f>VLOOKUP(Ventas[[#This Row],[CódigoProducto]],Productos[[CódigoProducto]:[Costo de venta]],4,FALSE)</f>
        <v>1500</v>
      </c>
    </row>
    <row r="4483" spans="1:8" ht="15.6" thickTop="1" thickBot="1" x14ac:dyDescent="0.35">
      <c r="A4483" s="1">
        <v>41996</v>
      </c>
      <c r="B4483" s="13" t="s">
        <v>44</v>
      </c>
      <c r="C4483" t="s">
        <v>21</v>
      </c>
      <c r="D4483">
        <v>2</v>
      </c>
      <c r="E4483" t="str">
        <f>VLOOKUP(Ventas[[#This Row],[Representante]],Vendedores[],2,FALSE)</f>
        <v>Iquitos</v>
      </c>
      <c r="F4483" t="str">
        <f>VLOOKUP(Ventas[[#This Row],[CódigoProducto]],Productos[[CódigoProducto]:[Costo de venta]],2,FALSE)</f>
        <v>BLU Studio X8</v>
      </c>
      <c r="G4483">
        <f>VLOOKUP(Ventas[[#This Row],[CódigoProducto]],Productos[[CódigoProducto]:[Costo de venta]],3,FALSE)</f>
        <v>1012</v>
      </c>
      <c r="H4483">
        <f>VLOOKUP(Ventas[[#This Row],[CódigoProducto]],Productos[[CódigoProducto]:[Costo de venta]],4,FALSE)</f>
        <v>920</v>
      </c>
    </row>
    <row r="4484" spans="1:8" ht="15.6" thickTop="1" thickBot="1" x14ac:dyDescent="0.35">
      <c r="A4484" s="1">
        <v>41996</v>
      </c>
      <c r="B4484" s="13" t="s">
        <v>82</v>
      </c>
      <c r="C4484" t="s">
        <v>23</v>
      </c>
      <c r="D4484">
        <v>4</v>
      </c>
      <c r="E4484" t="str">
        <f>VLOOKUP(Ventas[[#This Row],[Representante]],Vendedores[],2,FALSE)</f>
        <v>Moquegua</v>
      </c>
      <c r="F4484" t="str">
        <f>VLOOKUP(Ventas[[#This Row],[CódigoProducto]],Productos[[CódigoProducto]:[Costo de venta]],2,FALSE)</f>
        <v>Samsung Galaxy J7</v>
      </c>
      <c r="G4484">
        <f>VLOOKUP(Ventas[[#This Row],[CódigoProducto]],Productos[[CódigoProducto]:[Costo de venta]],3,FALSE)</f>
        <v>2016.5</v>
      </c>
      <c r="H4484">
        <f>VLOOKUP(Ventas[[#This Row],[CódigoProducto]],Productos[[CódigoProducto]:[Costo de venta]],4,FALSE)</f>
        <v>1850</v>
      </c>
    </row>
    <row r="4485" spans="1:8" ht="15.6" thickTop="1" thickBot="1" x14ac:dyDescent="0.35">
      <c r="A4485" s="1">
        <v>41996</v>
      </c>
      <c r="B4485" s="13" t="s">
        <v>83</v>
      </c>
      <c r="C4485" t="s">
        <v>21</v>
      </c>
      <c r="D4485">
        <v>1</v>
      </c>
      <c r="E4485" t="str">
        <f>VLOOKUP(Ventas[[#This Row],[Representante]],Vendedores[],2,FALSE)</f>
        <v>Huaraz</v>
      </c>
      <c r="F4485" t="str">
        <f>VLOOKUP(Ventas[[#This Row],[CódigoProducto]],Productos[[CódigoProducto]:[Costo de venta]],2,FALSE)</f>
        <v>BLU Studio X8</v>
      </c>
      <c r="G4485">
        <f>VLOOKUP(Ventas[[#This Row],[CódigoProducto]],Productos[[CódigoProducto]:[Costo de venta]],3,FALSE)</f>
        <v>1012</v>
      </c>
      <c r="H4485">
        <f>VLOOKUP(Ventas[[#This Row],[CódigoProducto]],Productos[[CódigoProducto]:[Costo de venta]],4,FALSE)</f>
        <v>920</v>
      </c>
    </row>
    <row r="4486" spans="1:8" ht="15.6" thickTop="1" thickBot="1" x14ac:dyDescent="0.35">
      <c r="A4486" s="1">
        <v>41996</v>
      </c>
      <c r="B4486" s="13" t="s">
        <v>84</v>
      </c>
      <c r="C4486" t="s">
        <v>21</v>
      </c>
      <c r="D4486">
        <v>2</v>
      </c>
      <c r="E4486" t="str">
        <f>VLOOKUP(Ventas[[#This Row],[Representante]],Vendedores[],2,FALSE)</f>
        <v>Trujillo</v>
      </c>
      <c r="F4486" t="str">
        <f>VLOOKUP(Ventas[[#This Row],[CódigoProducto]],Productos[[CódigoProducto]:[Costo de venta]],2,FALSE)</f>
        <v>BLU Studio X8</v>
      </c>
      <c r="G4486">
        <f>VLOOKUP(Ventas[[#This Row],[CódigoProducto]],Productos[[CódigoProducto]:[Costo de venta]],3,FALSE)</f>
        <v>1012</v>
      </c>
      <c r="H4486">
        <f>VLOOKUP(Ventas[[#This Row],[CódigoProducto]],Productos[[CódigoProducto]:[Costo de venta]],4,FALSE)</f>
        <v>920</v>
      </c>
    </row>
    <row r="4487" spans="1:8" ht="15.6" thickTop="1" thickBot="1" x14ac:dyDescent="0.35">
      <c r="A4487" s="1">
        <v>41996</v>
      </c>
      <c r="B4487" s="13" t="s">
        <v>85</v>
      </c>
      <c r="C4487" t="s">
        <v>18</v>
      </c>
      <c r="D4487">
        <v>3</v>
      </c>
      <c r="E4487" t="str">
        <f>VLOOKUP(Ventas[[#This Row],[Representante]],Vendedores[],2,FALSE)</f>
        <v>Jauja</v>
      </c>
      <c r="F4487" t="str">
        <f>VLOOKUP(Ventas[[#This Row],[CódigoProducto]],Productos[[CódigoProducto]:[Costo de venta]],2,FALSE)</f>
        <v>Apple iPhone 6</v>
      </c>
      <c r="G4487">
        <f>VLOOKUP(Ventas[[#This Row],[CódigoProducto]],Productos[[CódigoProducto]:[Costo de venta]],3,FALSE)</f>
        <v>1312.5</v>
      </c>
      <c r="H4487">
        <f>VLOOKUP(Ventas[[#This Row],[CódigoProducto]],Productos[[CódigoProducto]:[Costo de venta]],4,FALSE)</f>
        <v>1250</v>
      </c>
    </row>
    <row r="4488" spans="1:8" ht="15.6" thickTop="1" thickBot="1" x14ac:dyDescent="0.35">
      <c r="A4488" s="1">
        <v>41996</v>
      </c>
      <c r="B4488" s="13" t="s">
        <v>86</v>
      </c>
      <c r="C4488" t="s">
        <v>13</v>
      </c>
      <c r="D4488">
        <v>3</v>
      </c>
      <c r="E4488" t="str">
        <f>VLOOKUP(Ventas[[#This Row],[Representante]],Vendedores[],2,FALSE)</f>
        <v>Puerto Maldonado</v>
      </c>
      <c r="F4488" t="str">
        <f>VLOOKUP(Ventas[[#This Row],[CódigoProducto]],Productos[[CódigoProducto]:[Costo de venta]],2,FALSE)</f>
        <v>Xiaomi Redmi Note 9</v>
      </c>
      <c r="G4488">
        <f>VLOOKUP(Ventas[[#This Row],[CódigoProducto]],Productos[[CódigoProducto]:[Costo de venta]],3,FALSE)</f>
        <v>1683</v>
      </c>
      <c r="H4488">
        <f>VLOOKUP(Ventas[[#This Row],[CódigoProducto]],Productos[[CódigoProducto]:[Costo de venta]],4,FALSE)</f>
        <v>1530</v>
      </c>
    </row>
    <row r="4489" spans="1:8" ht="15.6" thickTop="1" thickBot="1" x14ac:dyDescent="0.35">
      <c r="A4489" s="1">
        <v>41996</v>
      </c>
      <c r="B4489" s="13" t="s">
        <v>36</v>
      </c>
      <c r="C4489" t="s">
        <v>14</v>
      </c>
      <c r="D4489">
        <v>13</v>
      </c>
      <c r="E4489" t="str">
        <f>VLOOKUP(Ventas[[#This Row],[Representante]],Vendedores[],2,FALSE)</f>
        <v>Barranca</v>
      </c>
      <c r="F4489" t="str">
        <f>VLOOKUP(Ventas[[#This Row],[CódigoProducto]],Productos[[CódigoProducto]:[Costo de venta]],2,FALSE)</f>
        <v>Samsung Galaxy A20</v>
      </c>
      <c r="G4489">
        <f>VLOOKUP(Ventas[[#This Row],[CódigoProducto]],Productos[[CódigoProducto]:[Costo de venta]],3,FALSE)</f>
        <v>1725</v>
      </c>
      <c r="H4489">
        <f>VLOOKUP(Ventas[[#This Row],[CódigoProducto]],Productos[[CódigoProducto]:[Costo de venta]],4,FALSE)</f>
        <v>1500</v>
      </c>
    </row>
    <row r="4490" spans="1:8" ht="15.6" thickTop="1" thickBot="1" x14ac:dyDescent="0.35">
      <c r="A4490" s="1">
        <v>41996</v>
      </c>
      <c r="B4490" s="13" t="s">
        <v>87</v>
      </c>
      <c r="C4490" t="s">
        <v>15</v>
      </c>
      <c r="D4490">
        <v>2</v>
      </c>
      <c r="E4490" t="str">
        <f>VLOOKUP(Ventas[[#This Row],[Representante]],Vendedores[],2,FALSE)</f>
        <v>Tumbes</v>
      </c>
      <c r="F4490" t="str">
        <f>VLOOKUP(Ventas[[#This Row],[CódigoProducto]],Productos[[CódigoProducto]:[Costo de venta]],2,FALSE)</f>
        <v>Moto G Plus</v>
      </c>
      <c r="G4490">
        <f>VLOOKUP(Ventas[[#This Row],[CódigoProducto]],Productos[[CódigoProducto]:[Costo de venta]],3,FALSE)</f>
        <v>2376</v>
      </c>
      <c r="H4490">
        <f>VLOOKUP(Ventas[[#This Row],[CódigoProducto]],Productos[[CódigoProducto]:[Costo de venta]],4,FALSE)</f>
        <v>2200</v>
      </c>
    </row>
    <row r="4491" spans="1:8" ht="15.6" thickTop="1" thickBot="1" x14ac:dyDescent="0.35">
      <c r="A4491" s="1">
        <v>41996</v>
      </c>
      <c r="B4491" s="13" t="s">
        <v>88</v>
      </c>
      <c r="C4491" t="s">
        <v>17</v>
      </c>
      <c r="D4491">
        <v>1</v>
      </c>
      <c r="E4491" t="str">
        <f>VLOOKUP(Ventas[[#This Row],[Representante]],Vendedores[],2,FALSE)</f>
        <v>Talara</v>
      </c>
      <c r="F4491" t="str">
        <f>VLOOKUP(Ventas[[#This Row],[CódigoProducto]],Productos[[CódigoProducto]:[Costo de venta]],2,FALSE)</f>
        <v>BLU Advance 5.0</v>
      </c>
      <c r="G4491">
        <f>VLOOKUP(Ventas[[#This Row],[CódigoProducto]],Productos[[CódigoProducto]:[Costo de venta]],3,FALSE)</f>
        <v>1620</v>
      </c>
      <c r="H4491">
        <f>VLOOKUP(Ventas[[#This Row],[CódigoProducto]],Productos[[CódigoProducto]:[Costo de venta]],4,FALSE)</f>
        <v>1350</v>
      </c>
    </row>
    <row r="4492" spans="1:8" ht="15.6" thickTop="1" thickBot="1" x14ac:dyDescent="0.35">
      <c r="A4492" s="1">
        <v>41996</v>
      </c>
      <c r="B4492" s="13" t="s">
        <v>89</v>
      </c>
      <c r="C4492" t="s">
        <v>24</v>
      </c>
      <c r="D4492">
        <v>10</v>
      </c>
      <c r="E4492" t="str">
        <f>VLOOKUP(Ventas[[#This Row],[Representante]],Vendedores[],2,FALSE)</f>
        <v>Paita</v>
      </c>
      <c r="F4492" t="str">
        <f>VLOOKUP(Ventas[[#This Row],[CódigoProducto]],Productos[[CódigoProducto]:[Costo de venta]],2,FALSE)</f>
        <v>Samsung Galaxy S5</v>
      </c>
      <c r="G4492">
        <f>VLOOKUP(Ventas[[#This Row],[CódigoProducto]],Productos[[CódigoProducto]:[Costo de venta]],3,FALSE)</f>
        <v>2167.1999999999998</v>
      </c>
      <c r="H4492">
        <f>VLOOKUP(Ventas[[#This Row],[CódigoProducto]],Productos[[CódigoProducto]:[Costo de venta]],4,FALSE)</f>
        <v>1720</v>
      </c>
    </row>
    <row r="4493" spans="1:8" ht="15.6" thickTop="1" thickBot="1" x14ac:dyDescent="0.35">
      <c r="A4493" s="1">
        <v>41996</v>
      </c>
      <c r="B4493" s="13" t="s">
        <v>41</v>
      </c>
      <c r="C4493" t="s">
        <v>15</v>
      </c>
      <c r="D4493">
        <v>1</v>
      </c>
      <c r="E4493" t="str">
        <f>VLOOKUP(Ventas[[#This Row],[Representante]],Vendedores[],2,FALSE)</f>
        <v>Chincha</v>
      </c>
      <c r="F4493" t="str">
        <f>VLOOKUP(Ventas[[#This Row],[CódigoProducto]],Productos[[CódigoProducto]:[Costo de venta]],2,FALSE)</f>
        <v>Moto G Plus</v>
      </c>
      <c r="G4493">
        <f>VLOOKUP(Ventas[[#This Row],[CódigoProducto]],Productos[[CódigoProducto]:[Costo de venta]],3,FALSE)</f>
        <v>2376</v>
      </c>
      <c r="H4493">
        <f>VLOOKUP(Ventas[[#This Row],[CódigoProducto]],Productos[[CódigoProducto]:[Costo de venta]],4,FALSE)</f>
        <v>2200</v>
      </c>
    </row>
    <row r="4494" spans="1:8" ht="15.6" thickTop="1" thickBot="1" x14ac:dyDescent="0.35">
      <c r="A4494" s="1">
        <v>41996</v>
      </c>
      <c r="B4494" s="13" t="s">
        <v>90</v>
      </c>
      <c r="C4494" t="s">
        <v>16</v>
      </c>
      <c r="D4494">
        <v>2</v>
      </c>
      <c r="E4494" t="str">
        <f>VLOOKUP(Ventas[[#This Row],[Representante]],Vendedores[],2,FALSE)</f>
        <v>Chimbote</v>
      </c>
      <c r="F4494" t="str">
        <f>VLOOKUP(Ventas[[#This Row],[CódigoProducto]],Productos[[CódigoProducto]:[Costo de venta]],2,FALSE)</f>
        <v>Huawei Nexus 6P</v>
      </c>
      <c r="G4494">
        <f>VLOOKUP(Ventas[[#This Row],[CódigoProducto]],Productos[[CódigoProducto]:[Costo de venta]],3,FALSE)</f>
        <v>1624</v>
      </c>
      <c r="H4494">
        <f>VLOOKUP(Ventas[[#This Row],[CódigoProducto]],Productos[[CódigoProducto]:[Costo de venta]],4,FALSE)</f>
        <v>1450</v>
      </c>
    </row>
    <row r="4495" spans="1:8" ht="15.6" thickTop="1" thickBot="1" x14ac:dyDescent="0.35">
      <c r="A4495" s="1">
        <v>41996</v>
      </c>
      <c r="B4495" s="13" t="s">
        <v>91</v>
      </c>
      <c r="C4495" t="s">
        <v>20</v>
      </c>
      <c r="D4495">
        <v>2</v>
      </c>
      <c r="E4495" t="str">
        <f>VLOOKUP(Ventas[[#This Row],[Representante]],Vendedores[],2,FALSE)</f>
        <v>Ica</v>
      </c>
      <c r="F4495" t="str">
        <f>VLOOKUP(Ventas[[#This Row],[CódigoProducto]],Productos[[CódigoProducto]:[Costo de venta]],2,FALSE)</f>
        <v>ALCATEL OneTouch</v>
      </c>
      <c r="G4495">
        <f>VLOOKUP(Ventas[[#This Row],[CódigoProducto]],Productos[[CódigoProducto]:[Costo de venta]],3,FALSE)</f>
        <v>1020</v>
      </c>
      <c r="H4495">
        <f>VLOOKUP(Ventas[[#This Row],[CódigoProducto]],Productos[[CódigoProducto]:[Costo de venta]],4,FALSE)</f>
        <v>850</v>
      </c>
    </row>
    <row r="4496" spans="1:8" ht="15.6" thickTop="1" thickBot="1" x14ac:dyDescent="0.35">
      <c r="A4496" s="1">
        <v>41996</v>
      </c>
      <c r="B4496" s="13" t="s">
        <v>42</v>
      </c>
      <c r="C4496" t="s">
        <v>16</v>
      </c>
      <c r="D4496">
        <v>1</v>
      </c>
      <c r="E4496" t="str">
        <f>VLOOKUP(Ventas[[#This Row],[Representante]],Vendedores[],2,FALSE)</f>
        <v>Huánuco</v>
      </c>
      <c r="F4496" t="str">
        <f>VLOOKUP(Ventas[[#This Row],[CódigoProducto]],Productos[[CódigoProducto]:[Costo de venta]],2,FALSE)</f>
        <v>Huawei Nexus 6P</v>
      </c>
      <c r="G4496">
        <f>VLOOKUP(Ventas[[#This Row],[CódigoProducto]],Productos[[CódigoProducto]:[Costo de venta]],3,FALSE)</f>
        <v>1624</v>
      </c>
      <c r="H4496">
        <f>VLOOKUP(Ventas[[#This Row],[CódigoProducto]],Productos[[CódigoProducto]:[Costo de venta]],4,FALSE)</f>
        <v>1450</v>
      </c>
    </row>
    <row r="4497" spans="1:8" ht="15.6" thickTop="1" thickBot="1" x14ac:dyDescent="0.35">
      <c r="A4497" s="1">
        <v>41997</v>
      </c>
      <c r="B4497" s="13" t="s">
        <v>92</v>
      </c>
      <c r="C4497" t="s">
        <v>17</v>
      </c>
      <c r="D4497">
        <v>17</v>
      </c>
      <c r="E4497" t="str">
        <f>VLOOKUP(Ventas[[#This Row],[Representante]],Vendedores[],2,FALSE)</f>
        <v>Arequipa</v>
      </c>
      <c r="F4497" t="str">
        <f>VLOOKUP(Ventas[[#This Row],[CódigoProducto]],Productos[[CódigoProducto]:[Costo de venta]],2,FALSE)</f>
        <v>BLU Advance 5.0</v>
      </c>
      <c r="G4497">
        <f>VLOOKUP(Ventas[[#This Row],[CódigoProducto]],Productos[[CódigoProducto]:[Costo de venta]],3,FALSE)</f>
        <v>1620</v>
      </c>
      <c r="H4497">
        <f>VLOOKUP(Ventas[[#This Row],[CódigoProducto]],Productos[[CódigoProducto]:[Costo de venta]],4,FALSE)</f>
        <v>1350</v>
      </c>
    </row>
    <row r="4498" spans="1:8" ht="15.6" thickTop="1" thickBot="1" x14ac:dyDescent="0.35">
      <c r="A4498" s="1">
        <v>41997</v>
      </c>
      <c r="B4498" s="13" t="s">
        <v>93</v>
      </c>
      <c r="C4498" t="s">
        <v>21</v>
      </c>
      <c r="D4498">
        <v>2</v>
      </c>
      <c r="E4498" t="str">
        <f>VLOOKUP(Ventas[[#This Row],[Representante]],Vendedores[],2,FALSE)</f>
        <v>Cajamarca</v>
      </c>
      <c r="F4498" t="str">
        <f>VLOOKUP(Ventas[[#This Row],[CódigoProducto]],Productos[[CódigoProducto]:[Costo de venta]],2,FALSE)</f>
        <v>BLU Studio X8</v>
      </c>
      <c r="G4498">
        <f>VLOOKUP(Ventas[[#This Row],[CódigoProducto]],Productos[[CódigoProducto]:[Costo de venta]],3,FALSE)</f>
        <v>1012</v>
      </c>
      <c r="H4498">
        <f>VLOOKUP(Ventas[[#This Row],[CódigoProducto]],Productos[[CódigoProducto]:[Costo de venta]],4,FALSE)</f>
        <v>920</v>
      </c>
    </row>
    <row r="4499" spans="1:8" ht="15.6" thickTop="1" thickBot="1" x14ac:dyDescent="0.35">
      <c r="A4499" s="1">
        <v>41997</v>
      </c>
      <c r="B4499" s="13" t="s">
        <v>35</v>
      </c>
      <c r="C4499" t="s">
        <v>21</v>
      </c>
      <c r="D4499">
        <v>2</v>
      </c>
      <c r="E4499" t="str">
        <f>VLOOKUP(Ventas[[#This Row],[Representante]],Vendedores[],2,FALSE)</f>
        <v>Huancayo</v>
      </c>
      <c r="F4499" t="str">
        <f>VLOOKUP(Ventas[[#This Row],[CódigoProducto]],Productos[[CódigoProducto]:[Costo de venta]],2,FALSE)</f>
        <v>BLU Studio X8</v>
      </c>
      <c r="G4499">
        <f>VLOOKUP(Ventas[[#This Row],[CódigoProducto]],Productos[[CódigoProducto]:[Costo de venta]],3,FALSE)</f>
        <v>1012</v>
      </c>
      <c r="H4499">
        <f>VLOOKUP(Ventas[[#This Row],[CódigoProducto]],Productos[[CódigoProducto]:[Costo de venta]],4,FALSE)</f>
        <v>920</v>
      </c>
    </row>
    <row r="4500" spans="1:8" ht="15.6" thickTop="1" thickBot="1" x14ac:dyDescent="0.35">
      <c r="A4500" s="1">
        <v>41997</v>
      </c>
      <c r="B4500" s="13" t="s">
        <v>94</v>
      </c>
      <c r="C4500" t="s">
        <v>16</v>
      </c>
      <c r="D4500">
        <v>1</v>
      </c>
      <c r="E4500" t="str">
        <f>VLOOKUP(Ventas[[#This Row],[Representante]],Vendedores[],2,FALSE)</f>
        <v>Piura</v>
      </c>
      <c r="F4500" t="str">
        <f>VLOOKUP(Ventas[[#This Row],[CódigoProducto]],Productos[[CódigoProducto]:[Costo de venta]],2,FALSE)</f>
        <v>Huawei Nexus 6P</v>
      </c>
      <c r="G4500">
        <f>VLOOKUP(Ventas[[#This Row],[CódigoProducto]],Productos[[CódigoProducto]:[Costo de venta]],3,FALSE)</f>
        <v>1624</v>
      </c>
      <c r="H4500">
        <f>VLOOKUP(Ventas[[#This Row],[CódigoProducto]],Productos[[CódigoProducto]:[Costo de venta]],4,FALSE)</f>
        <v>1450</v>
      </c>
    </row>
    <row r="4501" spans="1:8" ht="15.6" thickTop="1" thickBot="1" x14ac:dyDescent="0.35">
      <c r="A4501" s="1">
        <v>41997</v>
      </c>
      <c r="B4501" s="13" t="s">
        <v>95</v>
      </c>
      <c r="C4501" t="s">
        <v>18</v>
      </c>
      <c r="D4501">
        <v>2</v>
      </c>
      <c r="E4501" t="str">
        <f>VLOOKUP(Ventas[[#This Row],[Representante]],Vendedores[],2,FALSE)</f>
        <v>Chepén</v>
      </c>
      <c r="F4501" t="str">
        <f>VLOOKUP(Ventas[[#This Row],[CódigoProducto]],Productos[[CódigoProducto]:[Costo de venta]],2,FALSE)</f>
        <v>Apple iPhone 6</v>
      </c>
      <c r="G4501">
        <f>VLOOKUP(Ventas[[#This Row],[CódigoProducto]],Productos[[CódigoProducto]:[Costo de venta]],3,FALSE)</f>
        <v>1312.5</v>
      </c>
      <c r="H4501">
        <f>VLOOKUP(Ventas[[#This Row],[CódigoProducto]],Productos[[CódigoProducto]:[Costo de venta]],4,FALSE)</f>
        <v>1250</v>
      </c>
    </row>
    <row r="4502" spans="1:8" ht="15.6" thickTop="1" thickBot="1" x14ac:dyDescent="0.35">
      <c r="A4502" s="1">
        <v>41997</v>
      </c>
      <c r="B4502" s="13" t="s">
        <v>96</v>
      </c>
      <c r="C4502" t="s">
        <v>17</v>
      </c>
      <c r="D4502">
        <v>3</v>
      </c>
      <c r="E4502" t="str">
        <f>VLOOKUP(Ventas[[#This Row],[Representante]],Vendedores[],2,FALSE)</f>
        <v>Juliaca</v>
      </c>
      <c r="F4502" t="str">
        <f>VLOOKUP(Ventas[[#This Row],[CódigoProducto]],Productos[[CódigoProducto]:[Costo de venta]],2,FALSE)</f>
        <v>BLU Advance 5.0</v>
      </c>
      <c r="G4502">
        <f>VLOOKUP(Ventas[[#This Row],[CódigoProducto]],Productos[[CódigoProducto]:[Costo de venta]],3,FALSE)</f>
        <v>1620</v>
      </c>
      <c r="H4502">
        <f>VLOOKUP(Ventas[[#This Row],[CódigoProducto]],Productos[[CódigoProducto]:[Costo de venta]],4,FALSE)</f>
        <v>1350</v>
      </c>
    </row>
    <row r="4503" spans="1:8" ht="15.6" thickTop="1" thickBot="1" x14ac:dyDescent="0.35">
      <c r="A4503" s="1">
        <v>41997</v>
      </c>
      <c r="B4503" s="13" t="s">
        <v>97</v>
      </c>
      <c r="C4503" t="s">
        <v>20</v>
      </c>
      <c r="D4503">
        <v>1</v>
      </c>
      <c r="E4503" t="str">
        <f>VLOOKUP(Ventas[[#This Row],[Representante]],Vendedores[],2,FALSE)</f>
        <v>Pucallpa</v>
      </c>
      <c r="F4503" t="str">
        <f>VLOOKUP(Ventas[[#This Row],[CódigoProducto]],Productos[[CódigoProducto]:[Costo de venta]],2,FALSE)</f>
        <v>ALCATEL OneTouch</v>
      </c>
      <c r="G4503">
        <f>VLOOKUP(Ventas[[#This Row],[CódigoProducto]],Productos[[CódigoProducto]:[Costo de venta]],3,FALSE)</f>
        <v>1020</v>
      </c>
      <c r="H4503">
        <f>VLOOKUP(Ventas[[#This Row],[CódigoProducto]],Productos[[CódigoProducto]:[Costo de venta]],4,FALSE)</f>
        <v>850</v>
      </c>
    </row>
    <row r="4504" spans="1:8" ht="15.6" thickTop="1" thickBot="1" x14ac:dyDescent="0.35">
      <c r="A4504" s="1">
        <v>41997</v>
      </c>
      <c r="B4504" s="13" t="s">
        <v>98</v>
      </c>
      <c r="C4504" t="s">
        <v>21</v>
      </c>
      <c r="D4504">
        <v>2</v>
      </c>
      <c r="E4504" t="str">
        <f>VLOOKUP(Ventas[[#This Row],[Representante]],Vendedores[],2,FALSE)</f>
        <v>Lima</v>
      </c>
      <c r="F4504" t="str">
        <f>VLOOKUP(Ventas[[#This Row],[CódigoProducto]],Productos[[CódigoProducto]:[Costo de venta]],2,FALSE)</f>
        <v>BLU Studio X8</v>
      </c>
      <c r="G4504">
        <f>VLOOKUP(Ventas[[#This Row],[CódigoProducto]],Productos[[CódigoProducto]:[Costo de venta]],3,FALSE)</f>
        <v>1012</v>
      </c>
      <c r="H4504">
        <f>VLOOKUP(Ventas[[#This Row],[CódigoProducto]],Productos[[CódigoProducto]:[Costo de venta]],4,FALSE)</f>
        <v>920</v>
      </c>
    </row>
    <row r="4505" spans="1:8" ht="15.6" thickTop="1" thickBot="1" x14ac:dyDescent="0.35">
      <c r="A4505" s="1">
        <v>41997</v>
      </c>
      <c r="B4505" s="13" t="s">
        <v>99</v>
      </c>
      <c r="C4505" t="s">
        <v>17</v>
      </c>
      <c r="D4505">
        <v>8</v>
      </c>
      <c r="E4505" t="str">
        <f>VLOOKUP(Ventas[[#This Row],[Representante]],Vendedores[],2,FALSE)</f>
        <v>Chiclayo</v>
      </c>
      <c r="F4505" t="str">
        <f>VLOOKUP(Ventas[[#This Row],[CódigoProducto]],Productos[[CódigoProducto]:[Costo de venta]],2,FALSE)</f>
        <v>BLU Advance 5.0</v>
      </c>
      <c r="G4505">
        <f>VLOOKUP(Ventas[[#This Row],[CódigoProducto]],Productos[[CódigoProducto]:[Costo de venta]],3,FALSE)</f>
        <v>1620</v>
      </c>
      <c r="H4505">
        <f>VLOOKUP(Ventas[[#This Row],[CódigoProducto]],Productos[[CódigoProducto]:[Costo de venta]],4,FALSE)</f>
        <v>1350</v>
      </c>
    </row>
    <row r="4506" spans="1:8" ht="15.6" thickTop="1" thickBot="1" x14ac:dyDescent="0.35">
      <c r="A4506" s="1">
        <v>41997</v>
      </c>
      <c r="B4506" s="13" t="s">
        <v>100</v>
      </c>
      <c r="C4506" t="s">
        <v>17</v>
      </c>
      <c r="D4506">
        <v>2</v>
      </c>
      <c r="E4506" t="str">
        <f>VLOOKUP(Ventas[[#This Row],[Representante]],Vendedores[],2,FALSE)</f>
        <v>Cerro de Pasco</v>
      </c>
      <c r="F4506" t="str">
        <f>VLOOKUP(Ventas[[#This Row],[CódigoProducto]],Productos[[CódigoProducto]:[Costo de venta]],2,FALSE)</f>
        <v>BLU Advance 5.0</v>
      </c>
      <c r="G4506">
        <f>VLOOKUP(Ventas[[#This Row],[CódigoProducto]],Productos[[CódigoProducto]:[Costo de venta]],3,FALSE)</f>
        <v>1620</v>
      </c>
      <c r="H4506">
        <f>VLOOKUP(Ventas[[#This Row],[CódigoProducto]],Productos[[CódigoProducto]:[Costo de venta]],4,FALSE)</f>
        <v>1350</v>
      </c>
    </row>
    <row r="4507" spans="1:8" ht="15.6" thickTop="1" thickBot="1" x14ac:dyDescent="0.35">
      <c r="A4507" s="1">
        <v>41997</v>
      </c>
      <c r="B4507" s="13" t="s">
        <v>101</v>
      </c>
      <c r="C4507" t="s">
        <v>17</v>
      </c>
      <c r="D4507">
        <v>2</v>
      </c>
      <c r="E4507" t="str">
        <f>VLOOKUP(Ventas[[#This Row],[Representante]],Vendedores[],2,FALSE)</f>
        <v>Cañete</v>
      </c>
      <c r="F4507" t="str">
        <f>VLOOKUP(Ventas[[#This Row],[CódigoProducto]],Productos[[CódigoProducto]:[Costo de venta]],2,FALSE)</f>
        <v>BLU Advance 5.0</v>
      </c>
      <c r="G4507">
        <f>VLOOKUP(Ventas[[#This Row],[CódigoProducto]],Productos[[CódigoProducto]:[Costo de venta]],3,FALSE)</f>
        <v>1620</v>
      </c>
      <c r="H4507">
        <f>VLOOKUP(Ventas[[#This Row],[CódigoProducto]],Productos[[CódigoProducto]:[Costo de venta]],4,FALSE)</f>
        <v>1350</v>
      </c>
    </row>
    <row r="4508" spans="1:8" ht="15.6" thickTop="1" thickBot="1" x14ac:dyDescent="0.35">
      <c r="A4508" s="1">
        <v>41997</v>
      </c>
      <c r="B4508" s="13" t="s">
        <v>102</v>
      </c>
      <c r="C4508" t="s">
        <v>15</v>
      </c>
      <c r="D4508">
        <v>1</v>
      </c>
      <c r="E4508" t="str">
        <f>VLOOKUP(Ventas[[#This Row],[Representante]],Vendedores[],2,FALSE)</f>
        <v>Moyobamba</v>
      </c>
      <c r="F4508" t="str">
        <f>VLOOKUP(Ventas[[#This Row],[CódigoProducto]],Productos[[CódigoProducto]:[Costo de venta]],2,FALSE)</f>
        <v>Moto G Plus</v>
      </c>
      <c r="G4508">
        <f>VLOOKUP(Ventas[[#This Row],[CódigoProducto]],Productos[[CódigoProducto]:[Costo de venta]],3,FALSE)</f>
        <v>2376</v>
      </c>
      <c r="H4508">
        <f>VLOOKUP(Ventas[[#This Row],[CódigoProducto]],Productos[[CódigoProducto]:[Costo de venta]],4,FALSE)</f>
        <v>2200</v>
      </c>
    </row>
    <row r="4509" spans="1:8" ht="15.6" thickTop="1" thickBot="1" x14ac:dyDescent="0.35">
      <c r="A4509" s="1">
        <v>41997</v>
      </c>
      <c r="B4509" s="13" t="s">
        <v>53</v>
      </c>
      <c r="C4509" t="s">
        <v>14</v>
      </c>
      <c r="D4509">
        <v>4</v>
      </c>
      <c r="E4509" t="str">
        <f>VLOOKUP(Ventas[[#This Row],[Representante]],Vendedores[],2,FALSE)</f>
        <v>Arequipa</v>
      </c>
      <c r="F4509" t="str">
        <f>VLOOKUP(Ventas[[#This Row],[CódigoProducto]],Productos[[CódigoProducto]:[Costo de venta]],2,FALSE)</f>
        <v>Samsung Galaxy A20</v>
      </c>
      <c r="G4509">
        <f>VLOOKUP(Ventas[[#This Row],[CódigoProducto]],Productos[[CódigoProducto]:[Costo de venta]],3,FALSE)</f>
        <v>1725</v>
      </c>
      <c r="H4509">
        <f>VLOOKUP(Ventas[[#This Row],[CódigoProducto]],Productos[[CódigoProducto]:[Costo de venta]],4,FALSE)</f>
        <v>1500</v>
      </c>
    </row>
    <row r="4510" spans="1:8" ht="15.6" thickTop="1" thickBot="1" x14ac:dyDescent="0.35">
      <c r="A4510" s="1">
        <v>41997</v>
      </c>
      <c r="B4510" s="13" t="s">
        <v>50</v>
      </c>
      <c r="C4510" t="s">
        <v>21</v>
      </c>
      <c r="D4510">
        <v>3</v>
      </c>
      <c r="E4510" t="str">
        <f>VLOOKUP(Ventas[[#This Row],[Representante]],Vendedores[],2,FALSE)</f>
        <v>Cajamarca</v>
      </c>
      <c r="F4510" t="str">
        <f>VLOOKUP(Ventas[[#This Row],[CódigoProducto]],Productos[[CódigoProducto]:[Costo de venta]],2,FALSE)</f>
        <v>BLU Studio X8</v>
      </c>
      <c r="G4510">
        <f>VLOOKUP(Ventas[[#This Row],[CódigoProducto]],Productos[[CódigoProducto]:[Costo de venta]],3,FALSE)</f>
        <v>1012</v>
      </c>
      <c r="H4510">
        <f>VLOOKUP(Ventas[[#This Row],[CódigoProducto]],Productos[[CódigoProducto]:[Costo de venta]],4,FALSE)</f>
        <v>920</v>
      </c>
    </row>
    <row r="4511" spans="1:8" ht="15.6" thickTop="1" thickBot="1" x14ac:dyDescent="0.35">
      <c r="A4511" s="1">
        <v>41997</v>
      </c>
      <c r="B4511" s="13" t="s">
        <v>34</v>
      </c>
      <c r="C4511" t="s">
        <v>16</v>
      </c>
      <c r="D4511">
        <v>3</v>
      </c>
      <c r="E4511" t="str">
        <f>VLOOKUP(Ventas[[#This Row],[Representante]],Vendedores[],2,FALSE)</f>
        <v>Ica</v>
      </c>
      <c r="F4511" t="str">
        <f>VLOOKUP(Ventas[[#This Row],[CódigoProducto]],Productos[[CódigoProducto]:[Costo de venta]],2,FALSE)</f>
        <v>Huawei Nexus 6P</v>
      </c>
      <c r="G4511">
        <f>VLOOKUP(Ventas[[#This Row],[CódigoProducto]],Productos[[CódigoProducto]:[Costo de venta]],3,FALSE)</f>
        <v>1624</v>
      </c>
      <c r="H4511">
        <f>VLOOKUP(Ventas[[#This Row],[CódigoProducto]],Productos[[CódigoProducto]:[Costo de venta]],4,FALSE)</f>
        <v>1450</v>
      </c>
    </row>
    <row r="4512" spans="1:8" ht="15.6" thickTop="1" thickBot="1" x14ac:dyDescent="0.35">
      <c r="A4512" s="1">
        <v>41997</v>
      </c>
      <c r="B4512" s="13" t="s">
        <v>32</v>
      </c>
      <c r="C4512" t="s">
        <v>14</v>
      </c>
      <c r="D4512">
        <v>1</v>
      </c>
      <c r="E4512" t="str">
        <f>VLOOKUP(Ventas[[#This Row],[Representante]],Vendedores[],2,FALSE)</f>
        <v>Trujillo</v>
      </c>
      <c r="F4512" t="str">
        <f>VLOOKUP(Ventas[[#This Row],[CódigoProducto]],Productos[[CódigoProducto]:[Costo de venta]],2,FALSE)</f>
        <v>Samsung Galaxy A20</v>
      </c>
      <c r="G4512">
        <f>VLOOKUP(Ventas[[#This Row],[CódigoProducto]],Productos[[CódigoProducto]:[Costo de venta]],3,FALSE)</f>
        <v>1725</v>
      </c>
      <c r="H4512">
        <f>VLOOKUP(Ventas[[#This Row],[CódigoProducto]],Productos[[CódigoProducto]:[Costo de venta]],4,FALSE)</f>
        <v>1500</v>
      </c>
    </row>
    <row r="4513" spans="1:8" ht="15.6" thickTop="1" thickBot="1" x14ac:dyDescent="0.35">
      <c r="A4513" s="1">
        <v>41997</v>
      </c>
      <c r="B4513" s="13" t="s">
        <v>59</v>
      </c>
      <c r="C4513" t="s">
        <v>24</v>
      </c>
      <c r="D4513">
        <v>1</v>
      </c>
      <c r="E4513" t="str">
        <f>VLOOKUP(Ventas[[#This Row],[Representante]],Vendedores[],2,FALSE)</f>
        <v>Huaral</v>
      </c>
      <c r="F4513" t="str">
        <f>VLOOKUP(Ventas[[#This Row],[CódigoProducto]],Productos[[CódigoProducto]:[Costo de venta]],2,FALSE)</f>
        <v>Samsung Galaxy S5</v>
      </c>
      <c r="G4513">
        <f>VLOOKUP(Ventas[[#This Row],[CódigoProducto]],Productos[[CódigoProducto]:[Costo de venta]],3,FALSE)</f>
        <v>2167.1999999999998</v>
      </c>
      <c r="H4513">
        <f>VLOOKUP(Ventas[[#This Row],[CódigoProducto]],Productos[[CódigoProducto]:[Costo de venta]],4,FALSE)</f>
        <v>1720</v>
      </c>
    </row>
    <row r="4514" spans="1:8" ht="15.6" thickTop="1" thickBot="1" x14ac:dyDescent="0.35">
      <c r="A4514" s="1">
        <v>41997</v>
      </c>
      <c r="B4514" s="13" t="s">
        <v>37</v>
      </c>
      <c r="C4514" t="s">
        <v>18</v>
      </c>
      <c r="D4514">
        <v>3</v>
      </c>
      <c r="E4514" t="str">
        <f>VLOOKUP(Ventas[[#This Row],[Representante]],Vendedores[],2,FALSE)</f>
        <v>Chiclayo</v>
      </c>
      <c r="F4514" t="str">
        <f>VLOOKUP(Ventas[[#This Row],[CódigoProducto]],Productos[[CódigoProducto]:[Costo de venta]],2,FALSE)</f>
        <v>Apple iPhone 6</v>
      </c>
      <c r="G4514">
        <f>VLOOKUP(Ventas[[#This Row],[CódigoProducto]],Productos[[CódigoProducto]:[Costo de venta]],3,FALSE)</f>
        <v>1312.5</v>
      </c>
      <c r="H4514">
        <f>VLOOKUP(Ventas[[#This Row],[CódigoProducto]],Productos[[CódigoProducto]:[Costo de venta]],4,FALSE)</f>
        <v>1250</v>
      </c>
    </row>
    <row r="4515" spans="1:8" ht="15.6" thickTop="1" thickBot="1" x14ac:dyDescent="0.35">
      <c r="A4515" s="1">
        <v>41997</v>
      </c>
      <c r="B4515" s="13" t="s">
        <v>38</v>
      </c>
      <c r="C4515" t="s">
        <v>15</v>
      </c>
      <c r="D4515">
        <v>3</v>
      </c>
      <c r="E4515" t="str">
        <f>VLOOKUP(Ventas[[#This Row],[Representante]],Vendedores[],2,FALSE)</f>
        <v>Catacaos</v>
      </c>
      <c r="F4515" t="str">
        <f>VLOOKUP(Ventas[[#This Row],[CódigoProducto]],Productos[[CódigoProducto]:[Costo de venta]],2,FALSE)</f>
        <v>Moto G Plus</v>
      </c>
      <c r="G4515">
        <f>VLOOKUP(Ventas[[#This Row],[CódigoProducto]],Productos[[CódigoProducto]:[Costo de venta]],3,FALSE)</f>
        <v>2376</v>
      </c>
      <c r="H4515">
        <f>VLOOKUP(Ventas[[#This Row],[CódigoProducto]],Productos[[CódigoProducto]:[Costo de venta]],4,FALSE)</f>
        <v>2200</v>
      </c>
    </row>
    <row r="4516" spans="1:8" ht="15.6" thickTop="1" thickBot="1" x14ac:dyDescent="0.35">
      <c r="A4516" s="1">
        <v>41997</v>
      </c>
      <c r="B4516" s="13" t="s">
        <v>43</v>
      </c>
      <c r="C4516" t="s">
        <v>17</v>
      </c>
      <c r="D4516">
        <v>3</v>
      </c>
      <c r="E4516" t="str">
        <f>VLOOKUP(Ventas[[#This Row],[Representante]],Vendedores[],2,FALSE)</f>
        <v>Huancayo</v>
      </c>
      <c r="F4516" t="str">
        <f>VLOOKUP(Ventas[[#This Row],[CódigoProducto]],Productos[[CódigoProducto]:[Costo de venta]],2,FALSE)</f>
        <v>BLU Advance 5.0</v>
      </c>
      <c r="G4516">
        <f>VLOOKUP(Ventas[[#This Row],[CódigoProducto]],Productos[[CódigoProducto]:[Costo de venta]],3,FALSE)</f>
        <v>1620</v>
      </c>
      <c r="H4516">
        <f>VLOOKUP(Ventas[[#This Row],[CódigoProducto]],Productos[[CódigoProducto]:[Costo de venta]],4,FALSE)</f>
        <v>1350</v>
      </c>
    </row>
    <row r="4517" spans="1:8" ht="15.6" thickTop="1" thickBot="1" x14ac:dyDescent="0.35">
      <c r="A4517" s="1">
        <v>41997</v>
      </c>
      <c r="B4517" s="13" t="s">
        <v>49</v>
      </c>
      <c r="C4517" t="s">
        <v>19</v>
      </c>
      <c r="D4517">
        <v>3</v>
      </c>
      <c r="E4517" t="str">
        <f>VLOOKUP(Ventas[[#This Row],[Representante]],Vendedores[],2,FALSE)</f>
        <v>Piura</v>
      </c>
      <c r="F4517" t="str">
        <f>VLOOKUP(Ventas[[#This Row],[CódigoProducto]],Productos[[CódigoProducto]:[Costo de venta]],2,FALSE)</f>
        <v>ASUS ZenFone 3</v>
      </c>
      <c r="G4517">
        <f>VLOOKUP(Ventas[[#This Row],[CódigoProducto]],Productos[[CódigoProducto]:[Costo de venta]],3,FALSE)</f>
        <v>2013</v>
      </c>
      <c r="H4517">
        <f>VLOOKUP(Ventas[[#This Row],[CódigoProducto]],Productos[[CódigoProducto]:[Costo de venta]],4,FALSE)</f>
        <v>1650</v>
      </c>
    </row>
    <row r="4518" spans="1:8" ht="15.6" thickTop="1" thickBot="1" x14ac:dyDescent="0.35">
      <c r="A4518" s="1">
        <v>41997</v>
      </c>
      <c r="B4518" s="13" t="s">
        <v>40</v>
      </c>
      <c r="C4518" t="s">
        <v>15</v>
      </c>
      <c r="D4518">
        <v>16</v>
      </c>
      <c r="E4518" t="str">
        <f>VLOOKUP(Ventas[[#This Row],[Representante]],Vendedores[],2,FALSE)</f>
        <v>Iquitos</v>
      </c>
      <c r="F4518" t="str">
        <f>VLOOKUP(Ventas[[#This Row],[CódigoProducto]],Productos[[CódigoProducto]:[Costo de venta]],2,FALSE)</f>
        <v>Moto G Plus</v>
      </c>
      <c r="G4518">
        <f>VLOOKUP(Ventas[[#This Row],[CódigoProducto]],Productos[[CódigoProducto]:[Costo de venta]],3,FALSE)</f>
        <v>2376</v>
      </c>
      <c r="H4518">
        <f>VLOOKUP(Ventas[[#This Row],[CódigoProducto]],Productos[[CódigoProducto]:[Costo de venta]],4,FALSE)</f>
        <v>2200</v>
      </c>
    </row>
    <row r="4519" spans="1:8" ht="15.6" thickTop="1" thickBot="1" x14ac:dyDescent="0.35">
      <c r="A4519" s="1">
        <v>41997</v>
      </c>
      <c r="B4519" s="13" t="s">
        <v>39</v>
      </c>
      <c r="C4519" t="s">
        <v>15</v>
      </c>
      <c r="D4519">
        <v>2</v>
      </c>
      <c r="E4519" t="str">
        <f>VLOOKUP(Ventas[[#This Row],[Representante]],Vendedores[],2,FALSE)</f>
        <v>Tacna</v>
      </c>
      <c r="F4519" t="str">
        <f>VLOOKUP(Ventas[[#This Row],[CódigoProducto]],Productos[[CódigoProducto]:[Costo de venta]],2,FALSE)</f>
        <v>Moto G Plus</v>
      </c>
      <c r="G4519">
        <f>VLOOKUP(Ventas[[#This Row],[CódigoProducto]],Productos[[CódigoProducto]:[Costo de venta]],3,FALSE)</f>
        <v>2376</v>
      </c>
      <c r="H4519">
        <f>VLOOKUP(Ventas[[#This Row],[CódigoProducto]],Productos[[CódigoProducto]:[Costo de venta]],4,FALSE)</f>
        <v>2200</v>
      </c>
    </row>
    <row r="4520" spans="1:8" ht="15.6" thickTop="1" thickBot="1" x14ac:dyDescent="0.35">
      <c r="A4520" s="1">
        <v>41997</v>
      </c>
      <c r="B4520" s="13" t="s">
        <v>48</v>
      </c>
      <c r="C4520" t="s">
        <v>16</v>
      </c>
      <c r="D4520">
        <v>2</v>
      </c>
      <c r="E4520" t="str">
        <f>VLOOKUP(Ventas[[#This Row],[Representante]],Vendedores[],2,FALSE)</f>
        <v>Cusco</v>
      </c>
      <c r="F4520" t="str">
        <f>VLOOKUP(Ventas[[#This Row],[CódigoProducto]],Productos[[CódigoProducto]:[Costo de venta]],2,FALSE)</f>
        <v>Huawei Nexus 6P</v>
      </c>
      <c r="G4520">
        <f>VLOOKUP(Ventas[[#This Row],[CódigoProducto]],Productos[[CódigoProducto]:[Costo de venta]],3,FALSE)</f>
        <v>1624</v>
      </c>
      <c r="H4520">
        <f>VLOOKUP(Ventas[[#This Row],[CódigoProducto]],Productos[[CódigoProducto]:[Costo de venta]],4,FALSE)</f>
        <v>1450</v>
      </c>
    </row>
    <row r="4521" spans="1:8" ht="15.6" thickTop="1" thickBot="1" x14ac:dyDescent="0.35">
      <c r="A4521" s="1">
        <v>41997</v>
      </c>
      <c r="B4521" s="13" t="s">
        <v>47</v>
      </c>
      <c r="C4521" t="s">
        <v>21</v>
      </c>
      <c r="D4521">
        <v>3</v>
      </c>
      <c r="E4521" t="str">
        <f>VLOOKUP(Ventas[[#This Row],[Representante]],Vendedores[],2,FALSE)</f>
        <v>Chimbote</v>
      </c>
      <c r="F4521" t="str">
        <f>VLOOKUP(Ventas[[#This Row],[CódigoProducto]],Productos[[CódigoProducto]:[Costo de venta]],2,FALSE)</f>
        <v>BLU Studio X8</v>
      </c>
      <c r="G4521">
        <f>VLOOKUP(Ventas[[#This Row],[CódigoProducto]],Productos[[CódigoProducto]:[Costo de venta]],3,FALSE)</f>
        <v>1012</v>
      </c>
      <c r="H4521">
        <f>VLOOKUP(Ventas[[#This Row],[CódigoProducto]],Productos[[CódigoProducto]:[Costo de venta]],4,FALSE)</f>
        <v>920</v>
      </c>
    </row>
    <row r="4522" spans="1:8" ht="15.6" thickTop="1" thickBot="1" x14ac:dyDescent="0.35">
      <c r="A4522" s="1">
        <v>41997</v>
      </c>
      <c r="B4522" s="13" t="s">
        <v>56</v>
      </c>
      <c r="C4522" t="s">
        <v>14</v>
      </c>
      <c r="D4522">
        <v>2</v>
      </c>
      <c r="E4522" t="str">
        <f>VLOOKUP(Ventas[[#This Row],[Representante]],Vendedores[],2,FALSE)</f>
        <v>Juliaca</v>
      </c>
      <c r="F4522" t="str">
        <f>VLOOKUP(Ventas[[#This Row],[CódigoProducto]],Productos[[CódigoProducto]:[Costo de venta]],2,FALSE)</f>
        <v>Samsung Galaxy A20</v>
      </c>
      <c r="G4522">
        <f>VLOOKUP(Ventas[[#This Row],[CódigoProducto]],Productos[[CódigoProducto]:[Costo de venta]],3,FALSE)</f>
        <v>1725</v>
      </c>
      <c r="H4522">
        <f>VLOOKUP(Ventas[[#This Row],[CódigoProducto]],Productos[[CódigoProducto]:[Costo de venta]],4,FALSE)</f>
        <v>1500</v>
      </c>
    </row>
    <row r="4523" spans="1:8" ht="15.6" thickTop="1" thickBot="1" x14ac:dyDescent="0.35">
      <c r="A4523" s="1">
        <v>41997</v>
      </c>
      <c r="B4523" s="13" t="s">
        <v>52</v>
      </c>
      <c r="C4523" t="s">
        <v>15</v>
      </c>
      <c r="D4523">
        <v>3</v>
      </c>
      <c r="E4523" t="str">
        <f>VLOOKUP(Ventas[[#This Row],[Representante]],Vendedores[],2,FALSE)</f>
        <v>Ayacucho</v>
      </c>
      <c r="F4523" t="str">
        <f>VLOOKUP(Ventas[[#This Row],[CódigoProducto]],Productos[[CódigoProducto]:[Costo de venta]],2,FALSE)</f>
        <v>Moto G Plus</v>
      </c>
      <c r="G4523">
        <f>VLOOKUP(Ventas[[#This Row],[CódigoProducto]],Productos[[CódigoProducto]:[Costo de venta]],3,FALSE)</f>
        <v>2376</v>
      </c>
      <c r="H4523">
        <f>VLOOKUP(Ventas[[#This Row],[CódigoProducto]],Productos[[CódigoProducto]:[Costo de venta]],4,FALSE)</f>
        <v>2200</v>
      </c>
    </row>
    <row r="4524" spans="1:8" ht="15.6" thickTop="1" thickBot="1" x14ac:dyDescent="0.35">
      <c r="A4524" s="1">
        <v>41997</v>
      </c>
      <c r="B4524" s="13" t="s">
        <v>55</v>
      </c>
      <c r="C4524" t="s">
        <v>24</v>
      </c>
      <c r="D4524">
        <v>1</v>
      </c>
      <c r="E4524" t="str">
        <f>VLOOKUP(Ventas[[#This Row],[Representante]],Vendedores[],2,FALSE)</f>
        <v>Pucallpa</v>
      </c>
      <c r="F4524" t="str">
        <f>VLOOKUP(Ventas[[#This Row],[CódigoProducto]],Productos[[CódigoProducto]:[Costo de venta]],2,FALSE)</f>
        <v>Samsung Galaxy S5</v>
      </c>
      <c r="G4524">
        <f>VLOOKUP(Ventas[[#This Row],[CódigoProducto]],Productos[[CódigoProducto]:[Costo de venta]],3,FALSE)</f>
        <v>2167.1999999999998</v>
      </c>
      <c r="H4524">
        <f>VLOOKUP(Ventas[[#This Row],[CódigoProducto]],Productos[[CódigoProducto]:[Costo de venta]],4,FALSE)</f>
        <v>1720</v>
      </c>
    </row>
    <row r="4525" spans="1:8" ht="15.6" thickTop="1" thickBot="1" x14ac:dyDescent="0.35">
      <c r="A4525" s="1">
        <v>41997</v>
      </c>
      <c r="B4525" s="13" t="s">
        <v>57</v>
      </c>
      <c r="C4525" t="s">
        <v>21</v>
      </c>
      <c r="D4525">
        <v>3</v>
      </c>
      <c r="E4525" t="str">
        <f>VLOOKUP(Ventas[[#This Row],[Representante]],Vendedores[],2,FALSE)</f>
        <v>Tumbes</v>
      </c>
      <c r="F4525" t="str">
        <f>VLOOKUP(Ventas[[#This Row],[CódigoProducto]],Productos[[CódigoProducto]:[Costo de venta]],2,FALSE)</f>
        <v>BLU Studio X8</v>
      </c>
      <c r="G4525">
        <f>VLOOKUP(Ventas[[#This Row],[CódigoProducto]],Productos[[CódigoProducto]:[Costo de venta]],3,FALSE)</f>
        <v>1012</v>
      </c>
      <c r="H4525">
        <f>VLOOKUP(Ventas[[#This Row],[CódigoProducto]],Productos[[CódigoProducto]:[Costo de venta]],4,FALSE)</f>
        <v>920</v>
      </c>
    </row>
    <row r="4526" spans="1:8" ht="15.6" thickTop="1" thickBot="1" x14ac:dyDescent="0.35">
      <c r="A4526" s="1">
        <v>41997</v>
      </c>
      <c r="B4526" s="13" t="s">
        <v>45</v>
      </c>
      <c r="C4526" t="s">
        <v>24</v>
      </c>
      <c r="D4526">
        <v>2</v>
      </c>
      <c r="E4526" t="str">
        <f>VLOOKUP(Ventas[[#This Row],[Representante]],Vendedores[],2,FALSE)</f>
        <v>Ilo</v>
      </c>
      <c r="F4526" t="str">
        <f>VLOOKUP(Ventas[[#This Row],[CódigoProducto]],Productos[[CódigoProducto]:[Costo de venta]],2,FALSE)</f>
        <v>Samsung Galaxy S5</v>
      </c>
      <c r="G4526">
        <f>VLOOKUP(Ventas[[#This Row],[CódigoProducto]],Productos[[CódigoProducto]:[Costo de venta]],3,FALSE)</f>
        <v>2167.1999999999998</v>
      </c>
      <c r="H4526">
        <f>VLOOKUP(Ventas[[#This Row],[CódigoProducto]],Productos[[CódigoProducto]:[Costo de venta]],4,FALSE)</f>
        <v>1720</v>
      </c>
    </row>
    <row r="4527" spans="1:8" ht="15.6" thickTop="1" thickBot="1" x14ac:dyDescent="0.35">
      <c r="A4527" s="1">
        <v>41997</v>
      </c>
      <c r="B4527" s="13" t="s">
        <v>51</v>
      </c>
      <c r="C4527" t="s">
        <v>16</v>
      </c>
      <c r="D4527">
        <v>3</v>
      </c>
      <c r="E4527" t="str">
        <f>VLOOKUP(Ventas[[#This Row],[Representante]],Vendedores[],2,FALSE)</f>
        <v>Huaraz</v>
      </c>
      <c r="F4527" t="str">
        <f>VLOOKUP(Ventas[[#This Row],[CódigoProducto]],Productos[[CódigoProducto]:[Costo de venta]],2,FALSE)</f>
        <v>Huawei Nexus 6P</v>
      </c>
      <c r="G4527">
        <f>VLOOKUP(Ventas[[#This Row],[CódigoProducto]],Productos[[CódigoProducto]:[Costo de venta]],3,FALSE)</f>
        <v>1624</v>
      </c>
      <c r="H4527">
        <f>VLOOKUP(Ventas[[#This Row],[CódigoProducto]],Productos[[CódigoProducto]:[Costo de venta]],4,FALSE)</f>
        <v>1450</v>
      </c>
    </row>
    <row r="4528" spans="1:8" ht="15.6" thickTop="1" thickBot="1" x14ac:dyDescent="0.35">
      <c r="A4528" s="1">
        <v>41997</v>
      </c>
      <c r="B4528" s="13" t="s">
        <v>58</v>
      </c>
      <c r="C4528" t="s">
        <v>21</v>
      </c>
      <c r="D4528">
        <v>4</v>
      </c>
      <c r="E4528" t="str">
        <f>VLOOKUP(Ventas[[#This Row],[Representante]],Vendedores[],2,FALSE)</f>
        <v>Chincha</v>
      </c>
      <c r="F4528" t="str">
        <f>VLOOKUP(Ventas[[#This Row],[CódigoProducto]],Productos[[CódigoProducto]:[Costo de venta]],2,FALSE)</f>
        <v>BLU Studio X8</v>
      </c>
      <c r="G4528">
        <f>VLOOKUP(Ventas[[#This Row],[CódigoProducto]],Productos[[CódigoProducto]:[Costo de venta]],3,FALSE)</f>
        <v>1012</v>
      </c>
      <c r="H4528">
        <f>VLOOKUP(Ventas[[#This Row],[CódigoProducto]],Productos[[CódigoProducto]:[Costo de venta]],4,FALSE)</f>
        <v>920</v>
      </c>
    </row>
    <row r="4529" spans="1:8" ht="15.6" thickTop="1" thickBot="1" x14ac:dyDescent="0.35">
      <c r="A4529" s="1">
        <v>41997</v>
      </c>
      <c r="B4529" s="13" t="s">
        <v>60</v>
      </c>
      <c r="C4529" t="s">
        <v>16</v>
      </c>
      <c r="D4529">
        <v>3</v>
      </c>
      <c r="E4529" t="str">
        <f>VLOOKUP(Ventas[[#This Row],[Representante]],Vendedores[],2,FALSE)</f>
        <v>Pisco</v>
      </c>
      <c r="F4529" t="str">
        <f>VLOOKUP(Ventas[[#This Row],[CódigoProducto]],Productos[[CódigoProducto]:[Costo de venta]],2,FALSE)</f>
        <v>Huawei Nexus 6P</v>
      </c>
      <c r="G4529">
        <f>VLOOKUP(Ventas[[#This Row],[CódigoProducto]],Productos[[CódigoProducto]:[Costo de venta]],3,FALSE)</f>
        <v>1624</v>
      </c>
      <c r="H4529">
        <f>VLOOKUP(Ventas[[#This Row],[CódigoProducto]],Productos[[CódigoProducto]:[Costo de venta]],4,FALSE)</f>
        <v>1450</v>
      </c>
    </row>
    <row r="4530" spans="1:8" ht="15.6" thickTop="1" thickBot="1" x14ac:dyDescent="0.35">
      <c r="A4530" s="1">
        <v>41997</v>
      </c>
      <c r="B4530" s="13" t="s">
        <v>54</v>
      </c>
      <c r="C4530" t="s">
        <v>24</v>
      </c>
      <c r="D4530">
        <v>3</v>
      </c>
      <c r="E4530" t="str">
        <f>VLOOKUP(Ventas[[#This Row],[Representante]],Vendedores[],2,FALSE)</f>
        <v>Cañete</v>
      </c>
      <c r="F4530" t="str">
        <f>VLOOKUP(Ventas[[#This Row],[CódigoProducto]],Productos[[CódigoProducto]:[Costo de venta]],2,FALSE)</f>
        <v>Samsung Galaxy S5</v>
      </c>
      <c r="G4530">
        <f>VLOOKUP(Ventas[[#This Row],[CódigoProducto]],Productos[[CódigoProducto]:[Costo de venta]],3,FALSE)</f>
        <v>2167.1999999999998</v>
      </c>
      <c r="H4530">
        <f>VLOOKUP(Ventas[[#This Row],[CódigoProducto]],Productos[[CódigoProducto]:[Costo de venta]],4,FALSE)</f>
        <v>1720</v>
      </c>
    </row>
    <row r="4531" spans="1:8" ht="15.6" thickTop="1" thickBot="1" x14ac:dyDescent="0.35">
      <c r="A4531" s="1">
        <v>41997</v>
      </c>
      <c r="B4531" s="13" t="s">
        <v>63</v>
      </c>
      <c r="C4531" t="s">
        <v>17</v>
      </c>
      <c r="D4531">
        <v>3</v>
      </c>
      <c r="E4531" t="str">
        <f>VLOOKUP(Ventas[[#This Row],[Representante]],Vendedores[],2,FALSE)</f>
        <v>Jaén</v>
      </c>
      <c r="F4531" t="str">
        <f>VLOOKUP(Ventas[[#This Row],[CódigoProducto]],Productos[[CódigoProducto]:[Costo de venta]],2,FALSE)</f>
        <v>BLU Advance 5.0</v>
      </c>
      <c r="G4531">
        <f>VLOOKUP(Ventas[[#This Row],[CódigoProducto]],Productos[[CódigoProducto]:[Costo de venta]],3,FALSE)</f>
        <v>1620</v>
      </c>
      <c r="H4531">
        <f>VLOOKUP(Ventas[[#This Row],[CódigoProducto]],Productos[[CódigoProducto]:[Costo de venta]],4,FALSE)</f>
        <v>1350</v>
      </c>
    </row>
    <row r="4532" spans="1:8" ht="15.6" thickTop="1" thickBot="1" x14ac:dyDescent="0.35">
      <c r="A4532" s="1">
        <v>41997</v>
      </c>
      <c r="B4532" s="13" t="s">
        <v>64</v>
      </c>
      <c r="C4532" t="s">
        <v>18</v>
      </c>
      <c r="D4532">
        <v>3</v>
      </c>
      <c r="E4532" t="str">
        <f>VLOOKUP(Ventas[[#This Row],[Representante]],Vendedores[],2,FALSE)</f>
        <v>Moyobamba</v>
      </c>
      <c r="F4532" t="str">
        <f>VLOOKUP(Ventas[[#This Row],[CódigoProducto]],Productos[[CódigoProducto]:[Costo de venta]],2,FALSE)</f>
        <v>Apple iPhone 6</v>
      </c>
      <c r="G4532">
        <f>VLOOKUP(Ventas[[#This Row],[CódigoProducto]],Productos[[CódigoProducto]:[Costo de venta]],3,FALSE)</f>
        <v>1312.5</v>
      </c>
      <c r="H4532">
        <f>VLOOKUP(Ventas[[#This Row],[CódigoProducto]],Productos[[CódigoProducto]:[Costo de venta]],4,FALSE)</f>
        <v>1250</v>
      </c>
    </row>
    <row r="4533" spans="1:8" ht="15.6" thickTop="1" thickBot="1" x14ac:dyDescent="0.35">
      <c r="A4533" s="1">
        <v>41997</v>
      </c>
      <c r="B4533" s="13" t="s">
        <v>65</v>
      </c>
      <c r="C4533" t="s">
        <v>22</v>
      </c>
      <c r="D4533">
        <v>2</v>
      </c>
      <c r="E4533" t="str">
        <f>VLOOKUP(Ventas[[#This Row],[Representante]],Vendedores[],2,FALSE)</f>
        <v>Barranca</v>
      </c>
      <c r="F4533" t="str">
        <f>VLOOKUP(Ventas[[#This Row],[CódigoProducto]],Productos[[CódigoProducto]:[Costo de venta]],2,FALSE)</f>
        <v>Samsung Galaxy S69</v>
      </c>
      <c r="G4533">
        <f>VLOOKUP(Ventas[[#This Row],[CódigoProducto]],Productos[[CódigoProducto]:[Costo de venta]],3,FALSE)</f>
        <v>998.4</v>
      </c>
      <c r="H4533">
        <f>VLOOKUP(Ventas[[#This Row],[CódigoProducto]],Productos[[CódigoProducto]:[Costo de venta]],4,FALSE)</f>
        <v>960</v>
      </c>
    </row>
    <row r="4534" spans="1:8" ht="15.6" thickTop="1" thickBot="1" x14ac:dyDescent="0.35">
      <c r="A4534" s="1">
        <v>41997</v>
      </c>
      <c r="B4534" s="13" t="s">
        <v>66</v>
      </c>
      <c r="C4534" t="s">
        <v>17</v>
      </c>
      <c r="D4534">
        <v>2</v>
      </c>
      <c r="E4534" t="str">
        <f>VLOOKUP(Ventas[[#This Row],[Representante]],Vendedores[],2,FALSE)</f>
        <v>Huacho</v>
      </c>
      <c r="F4534" t="str">
        <f>VLOOKUP(Ventas[[#This Row],[CódigoProducto]],Productos[[CódigoProducto]:[Costo de venta]],2,FALSE)</f>
        <v>BLU Advance 5.0</v>
      </c>
      <c r="G4534">
        <f>VLOOKUP(Ventas[[#This Row],[CódigoProducto]],Productos[[CódigoProducto]:[Costo de venta]],3,FALSE)</f>
        <v>1620</v>
      </c>
      <c r="H4534">
        <f>VLOOKUP(Ventas[[#This Row],[CódigoProducto]],Productos[[CódigoProducto]:[Costo de venta]],4,FALSE)</f>
        <v>1350</v>
      </c>
    </row>
    <row r="4535" spans="1:8" ht="15.6" thickTop="1" thickBot="1" x14ac:dyDescent="0.35">
      <c r="A4535" s="1">
        <v>41997</v>
      </c>
      <c r="B4535" s="13" t="s">
        <v>67</v>
      </c>
      <c r="C4535" t="s">
        <v>24</v>
      </c>
      <c r="D4535">
        <v>2</v>
      </c>
      <c r="E4535" t="str">
        <f>VLOOKUP(Ventas[[#This Row],[Representante]],Vendedores[],2,FALSE)</f>
        <v>Tingo María</v>
      </c>
      <c r="F4535" t="str">
        <f>VLOOKUP(Ventas[[#This Row],[CódigoProducto]],Productos[[CódigoProducto]:[Costo de venta]],2,FALSE)</f>
        <v>Samsung Galaxy S5</v>
      </c>
      <c r="G4535">
        <f>VLOOKUP(Ventas[[#This Row],[CódigoProducto]],Productos[[CódigoProducto]:[Costo de venta]],3,FALSE)</f>
        <v>2167.1999999999998</v>
      </c>
      <c r="H4535">
        <f>VLOOKUP(Ventas[[#This Row],[CódigoProducto]],Productos[[CódigoProducto]:[Costo de venta]],4,FALSE)</f>
        <v>1720</v>
      </c>
    </row>
    <row r="4536" spans="1:8" ht="15.6" thickTop="1" thickBot="1" x14ac:dyDescent="0.35">
      <c r="A4536" s="1">
        <v>41997</v>
      </c>
      <c r="B4536" s="13" t="s">
        <v>68</v>
      </c>
      <c r="C4536" t="s">
        <v>23</v>
      </c>
      <c r="D4536">
        <v>2</v>
      </c>
      <c r="E4536" t="str">
        <f>VLOOKUP(Ventas[[#This Row],[Representante]],Vendedores[],2,FALSE)</f>
        <v>Paita</v>
      </c>
      <c r="F4536" t="str">
        <f>VLOOKUP(Ventas[[#This Row],[CódigoProducto]],Productos[[CódigoProducto]:[Costo de venta]],2,FALSE)</f>
        <v>Samsung Galaxy J7</v>
      </c>
      <c r="G4536">
        <f>VLOOKUP(Ventas[[#This Row],[CódigoProducto]],Productos[[CódigoProducto]:[Costo de venta]],3,FALSE)</f>
        <v>2016.5</v>
      </c>
      <c r="H4536">
        <f>VLOOKUP(Ventas[[#This Row],[CódigoProducto]],Productos[[CódigoProducto]:[Costo de venta]],4,FALSE)</f>
        <v>1850</v>
      </c>
    </row>
    <row r="4537" spans="1:8" ht="15.6" thickTop="1" thickBot="1" x14ac:dyDescent="0.35">
      <c r="A4537" s="1">
        <v>41997</v>
      </c>
      <c r="B4537" s="13" t="s">
        <v>62</v>
      </c>
      <c r="C4537" t="s">
        <v>14</v>
      </c>
      <c r="D4537">
        <v>2</v>
      </c>
      <c r="E4537" t="str">
        <f>VLOOKUP(Ventas[[#This Row],[Representante]],Vendedores[],2,FALSE)</f>
        <v>Sullana</v>
      </c>
      <c r="F4537" t="str">
        <f>VLOOKUP(Ventas[[#This Row],[CódigoProducto]],Productos[[CódigoProducto]:[Costo de venta]],2,FALSE)</f>
        <v>Samsung Galaxy A20</v>
      </c>
      <c r="G4537">
        <f>VLOOKUP(Ventas[[#This Row],[CódigoProducto]],Productos[[CódigoProducto]:[Costo de venta]],3,FALSE)</f>
        <v>1725</v>
      </c>
      <c r="H4537">
        <f>VLOOKUP(Ventas[[#This Row],[CódigoProducto]],Productos[[CódigoProducto]:[Costo de venta]],4,FALSE)</f>
        <v>1500</v>
      </c>
    </row>
    <row r="4538" spans="1:8" ht="15.6" thickTop="1" thickBot="1" x14ac:dyDescent="0.35">
      <c r="A4538" s="1">
        <v>41997</v>
      </c>
      <c r="B4538" s="13" t="s">
        <v>61</v>
      </c>
      <c r="C4538" t="s">
        <v>15</v>
      </c>
      <c r="D4538">
        <v>1</v>
      </c>
      <c r="E4538" t="str">
        <f>VLOOKUP(Ventas[[#This Row],[Representante]],Vendedores[],2,FALSE)</f>
        <v>Cerro de Pasco</v>
      </c>
      <c r="F4538" t="str">
        <f>VLOOKUP(Ventas[[#This Row],[CódigoProducto]],Productos[[CódigoProducto]:[Costo de venta]],2,FALSE)</f>
        <v>Moto G Plus</v>
      </c>
      <c r="G4538">
        <f>VLOOKUP(Ventas[[#This Row],[CódigoProducto]],Productos[[CódigoProducto]:[Costo de venta]],3,FALSE)</f>
        <v>2376</v>
      </c>
      <c r="H4538">
        <f>VLOOKUP(Ventas[[#This Row],[CódigoProducto]],Productos[[CódigoProducto]:[Costo de venta]],4,FALSE)</f>
        <v>2200</v>
      </c>
    </row>
    <row r="4539" spans="1:8" ht="15.6" thickTop="1" thickBot="1" x14ac:dyDescent="0.35">
      <c r="A4539" s="1">
        <v>41997</v>
      </c>
      <c r="B4539" s="13" t="s">
        <v>69</v>
      </c>
      <c r="C4539" t="s">
        <v>21</v>
      </c>
      <c r="D4539">
        <v>2</v>
      </c>
      <c r="E4539" t="str">
        <f>VLOOKUP(Ventas[[#This Row],[Representante]],Vendedores[],2,FALSE)</f>
        <v>Satipo</v>
      </c>
      <c r="F4539" t="str">
        <f>VLOOKUP(Ventas[[#This Row],[CódigoProducto]],Productos[[CódigoProducto]:[Costo de venta]],2,FALSE)</f>
        <v>BLU Studio X8</v>
      </c>
      <c r="G4539">
        <f>VLOOKUP(Ventas[[#This Row],[CódigoProducto]],Productos[[CódigoProducto]:[Costo de venta]],3,FALSE)</f>
        <v>1012</v>
      </c>
      <c r="H4539">
        <f>VLOOKUP(Ventas[[#This Row],[CódigoProducto]],Productos[[CódigoProducto]:[Costo de venta]],4,FALSE)</f>
        <v>920</v>
      </c>
    </row>
    <row r="4540" spans="1:8" ht="15.6" thickTop="1" thickBot="1" x14ac:dyDescent="0.35">
      <c r="A4540" s="1">
        <v>41997</v>
      </c>
      <c r="B4540" s="13" t="s">
        <v>70</v>
      </c>
      <c r="C4540" t="s">
        <v>24</v>
      </c>
      <c r="D4540">
        <v>2</v>
      </c>
      <c r="E4540" t="str">
        <f>VLOOKUP(Ventas[[#This Row],[Representante]],Vendedores[],2,FALSE)</f>
        <v>Talara</v>
      </c>
      <c r="F4540" t="str">
        <f>VLOOKUP(Ventas[[#This Row],[CódigoProducto]],Productos[[CódigoProducto]:[Costo de venta]],2,FALSE)</f>
        <v>Samsung Galaxy S5</v>
      </c>
      <c r="G4540">
        <f>VLOOKUP(Ventas[[#This Row],[CódigoProducto]],Productos[[CódigoProducto]:[Costo de venta]],3,FALSE)</f>
        <v>2167.1999999999998</v>
      </c>
      <c r="H4540">
        <f>VLOOKUP(Ventas[[#This Row],[CódigoProducto]],Productos[[CódigoProducto]:[Costo de venta]],4,FALSE)</f>
        <v>1720</v>
      </c>
    </row>
    <row r="4541" spans="1:8" ht="15.6" thickTop="1" thickBot="1" x14ac:dyDescent="0.35">
      <c r="A4541" s="1">
        <v>41997</v>
      </c>
      <c r="B4541" s="13" t="s">
        <v>71</v>
      </c>
      <c r="C4541" t="s">
        <v>16</v>
      </c>
      <c r="D4541">
        <v>2</v>
      </c>
      <c r="E4541" t="str">
        <f>VLOOKUP(Ventas[[#This Row],[Representante]],Vendedores[],2,FALSE)</f>
        <v>Yurimaguas</v>
      </c>
      <c r="F4541" t="str">
        <f>VLOOKUP(Ventas[[#This Row],[CódigoProducto]],Productos[[CódigoProducto]:[Costo de venta]],2,FALSE)</f>
        <v>Huawei Nexus 6P</v>
      </c>
      <c r="G4541">
        <f>VLOOKUP(Ventas[[#This Row],[CódigoProducto]],Productos[[CódigoProducto]:[Costo de venta]],3,FALSE)</f>
        <v>1624</v>
      </c>
      <c r="H4541">
        <f>VLOOKUP(Ventas[[#This Row],[CódigoProducto]],Productos[[CódigoProducto]:[Costo de venta]],4,FALSE)</f>
        <v>1450</v>
      </c>
    </row>
    <row r="4542" spans="1:8" ht="15.6" thickTop="1" thickBot="1" x14ac:dyDescent="0.35">
      <c r="A4542" s="1">
        <v>41997</v>
      </c>
      <c r="B4542" s="13" t="s">
        <v>46</v>
      </c>
      <c r="C4542" t="s">
        <v>18</v>
      </c>
      <c r="D4542">
        <v>1</v>
      </c>
      <c r="E4542" t="str">
        <f>VLOOKUP(Ventas[[#This Row],[Representante]],Vendedores[],2,FALSE)</f>
        <v>Sicuani</v>
      </c>
      <c r="F4542" t="str">
        <f>VLOOKUP(Ventas[[#This Row],[CódigoProducto]],Productos[[CódigoProducto]:[Costo de venta]],2,FALSE)</f>
        <v>Apple iPhone 6</v>
      </c>
      <c r="G4542">
        <f>VLOOKUP(Ventas[[#This Row],[CódigoProducto]],Productos[[CódigoProducto]:[Costo de venta]],3,FALSE)</f>
        <v>1312.5</v>
      </c>
      <c r="H4542">
        <f>VLOOKUP(Ventas[[#This Row],[CódigoProducto]],Productos[[CódigoProducto]:[Costo de venta]],4,FALSE)</f>
        <v>1250</v>
      </c>
    </row>
    <row r="4543" spans="1:8" ht="15.6" thickTop="1" thickBot="1" x14ac:dyDescent="0.35">
      <c r="A4543" s="1">
        <v>41997</v>
      </c>
      <c r="B4543" s="13" t="s">
        <v>72</v>
      </c>
      <c r="C4543" t="s">
        <v>14</v>
      </c>
      <c r="D4543">
        <v>2</v>
      </c>
      <c r="E4543" t="str">
        <f>VLOOKUP(Ventas[[#This Row],[Representante]],Vendedores[],2,FALSE)</f>
        <v>Sechura</v>
      </c>
      <c r="F4543" t="str">
        <f>VLOOKUP(Ventas[[#This Row],[CódigoProducto]],Productos[[CódigoProducto]:[Costo de venta]],2,FALSE)</f>
        <v>Samsung Galaxy A20</v>
      </c>
      <c r="G4543">
        <f>VLOOKUP(Ventas[[#This Row],[CódigoProducto]],Productos[[CódigoProducto]:[Costo de venta]],3,FALSE)</f>
        <v>1725</v>
      </c>
      <c r="H4543">
        <f>VLOOKUP(Ventas[[#This Row],[CódigoProducto]],Productos[[CódigoProducto]:[Costo de venta]],4,FALSE)</f>
        <v>1500</v>
      </c>
    </row>
    <row r="4544" spans="1:8" ht="15.6" thickTop="1" thickBot="1" x14ac:dyDescent="0.35">
      <c r="A4544" s="1">
        <v>41997</v>
      </c>
      <c r="B4544" s="13" t="s">
        <v>73</v>
      </c>
      <c r="C4544" t="s">
        <v>24</v>
      </c>
      <c r="D4544">
        <v>1</v>
      </c>
      <c r="E4544" t="str">
        <f>VLOOKUP(Ventas[[#This Row],[Representante]],Vendedores[],2,FALSE)</f>
        <v>Puerto Maldonado</v>
      </c>
      <c r="F4544" t="str">
        <f>VLOOKUP(Ventas[[#This Row],[CódigoProducto]],Productos[[CódigoProducto]:[Costo de venta]],2,FALSE)</f>
        <v>Samsung Galaxy S5</v>
      </c>
      <c r="G4544">
        <f>VLOOKUP(Ventas[[#This Row],[CódigoProducto]],Productos[[CódigoProducto]:[Costo de venta]],3,FALSE)</f>
        <v>2167.1999999999998</v>
      </c>
      <c r="H4544">
        <f>VLOOKUP(Ventas[[#This Row],[CódigoProducto]],Productos[[CódigoProducto]:[Costo de venta]],4,FALSE)</f>
        <v>1720</v>
      </c>
    </row>
    <row r="4545" spans="1:8" ht="15.6" thickTop="1" thickBot="1" x14ac:dyDescent="0.35">
      <c r="A4545" s="1">
        <v>41997</v>
      </c>
      <c r="B4545" s="13" t="s">
        <v>74</v>
      </c>
      <c r="C4545" t="s">
        <v>19</v>
      </c>
      <c r="D4545">
        <v>1</v>
      </c>
      <c r="E4545" t="str">
        <f>VLOOKUP(Ventas[[#This Row],[Representante]],Vendedores[],2,FALSE)</f>
        <v>Huánuco</v>
      </c>
      <c r="F4545" t="str">
        <f>VLOOKUP(Ventas[[#This Row],[CódigoProducto]],Productos[[CódigoProducto]:[Costo de venta]],2,FALSE)</f>
        <v>ASUS ZenFone 3</v>
      </c>
      <c r="G4545">
        <f>VLOOKUP(Ventas[[#This Row],[CódigoProducto]],Productos[[CódigoProducto]:[Costo de venta]],3,FALSE)</f>
        <v>2013</v>
      </c>
      <c r="H4545">
        <f>VLOOKUP(Ventas[[#This Row],[CódigoProducto]],Productos[[CódigoProducto]:[Costo de venta]],4,FALSE)</f>
        <v>1650</v>
      </c>
    </row>
    <row r="4546" spans="1:8" ht="15.6" thickTop="1" thickBot="1" x14ac:dyDescent="0.35">
      <c r="A4546" s="1">
        <v>41997</v>
      </c>
      <c r="B4546" s="13" t="s">
        <v>75</v>
      </c>
      <c r="C4546" t="s">
        <v>24</v>
      </c>
      <c r="D4546">
        <v>1</v>
      </c>
      <c r="E4546" t="str">
        <f>VLOOKUP(Ventas[[#This Row],[Representante]],Vendedores[],2,FALSE)</f>
        <v>Tarapoto</v>
      </c>
      <c r="F4546" t="str">
        <f>VLOOKUP(Ventas[[#This Row],[CódigoProducto]],Productos[[CódigoProducto]:[Costo de venta]],2,FALSE)</f>
        <v>Samsung Galaxy S5</v>
      </c>
      <c r="G4546">
        <f>VLOOKUP(Ventas[[#This Row],[CódigoProducto]],Productos[[CódigoProducto]:[Costo de venta]],3,FALSE)</f>
        <v>2167.1999999999998</v>
      </c>
      <c r="H4546">
        <f>VLOOKUP(Ventas[[#This Row],[CódigoProducto]],Productos[[CódigoProducto]:[Costo de venta]],4,FALSE)</f>
        <v>1720</v>
      </c>
    </row>
    <row r="4547" spans="1:8" ht="15.6" thickTop="1" thickBot="1" x14ac:dyDescent="0.35">
      <c r="A4547" s="1">
        <v>41997</v>
      </c>
      <c r="B4547" s="13" t="s">
        <v>76</v>
      </c>
      <c r="C4547" t="s">
        <v>18</v>
      </c>
      <c r="D4547">
        <v>15</v>
      </c>
      <c r="E4547" t="str">
        <f>VLOOKUP(Ventas[[#This Row],[Representante]],Vendedores[],2,FALSE)</f>
        <v>Chepén</v>
      </c>
      <c r="F4547" t="str">
        <f>VLOOKUP(Ventas[[#This Row],[CódigoProducto]],Productos[[CódigoProducto]:[Costo de venta]],2,FALSE)</f>
        <v>Apple iPhone 6</v>
      </c>
      <c r="G4547">
        <f>VLOOKUP(Ventas[[#This Row],[CódigoProducto]],Productos[[CódigoProducto]:[Costo de venta]],3,FALSE)</f>
        <v>1312.5</v>
      </c>
      <c r="H4547">
        <f>VLOOKUP(Ventas[[#This Row],[CódigoProducto]],Productos[[CódigoProducto]:[Costo de venta]],4,FALSE)</f>
        <v>1250</v>
      </c>
    </row>
    <row r="4548" spans="1:8" ht="15.6" thickTop="1" thickBot="1" x14ac:dyDescent="0.35">
      <c r="A4548" s="1">
        <v>41997</v>
      </c>
      <c r="B4548" s="13" t="s">
        <v>77</v>
      </c>
      <c r="C4548" t="s">
        <v>21</v>
      </c>
      <c r="D4548">
        <v>3</v>
      </c>
      <c r="E4548" t="str">
        <f>VLOOKUP(Ventas[[#This Row],[Representante]],Vendedores[],2,FALSE)</f>
        <v>Moquegua</v>
      </c>
      <c r="F4548" t="str">
        <f>VLOOKUP(Ventas[[#This Row],[CódigoProducto]],Productos[[CódigoProducto]:[Costo de venta]],2,FALSE)</f>
        <v>BLU Studio X8</v>
      </c>
      <c r="G4548">
        <f>VLOOKUP(Ventas[[#This Row],[CódigoProducto]],Productos[[CódigoProducto]:[Costo de venta]],3,FALSE)</f>
        <v>1012</v>
      </c>
      <c r="H4548">
        <f>VLOOKUP(Ventas[[#This Row],[CódigoProducto]],Productos[[CódigoProducto]:[Costo de venta]],4,FALSE)</f>
        <v>920</v>
      </c>
    </row>
    <row r="4549" spans="1:8" ht="15.6" thickTop="1" thickBot="1" x14ac:dyDescent="0.35">
      <c r="A4549" s="1">
        <v>41997</v>
      </c>
      <c r="B4549" s="13" t="s">
        <v>78</v>
      </c>
      <c r="C4549" t="s">
        <v>23</v>
      </c>
      <c r="D4549">
        <v>3</v>
      </c>
      <c r="E4549" t="str">
        <f>VLOOKUP(Ventas[[#This Row],[Representante]],Vendedores[],2,FALSE)</f>
        <v>Tarma</v>
      </c>
      <c r="F4549" t="str">
        <f>VLOOKUP(Ventas[[#This Row],[CódigoProducto]],Productos[[CódigoProducto]:[Costo de venta]],2,FALSE)</f>
        <v>Samsung Galaxy J7</v>
      </c>
      <c r="G4549">
        <f>VLOOKUP(Ventas[[#This Row],[CódigoProducto]],Productos[[CódigoProducto]:[Costo de venta]],3,FALSE)</f>
        <v>2016.5</v>
      </c>
      <c r="H4549">
        <f>VLOOKUP(Ventas[[#This Row],[CódigoProducto]],Productos[[CódigoProducto]:[Costo de venta]],4,FALSE)</f>
        <v>1850</v>
      </c>
    </row>
    <row r="4550" spans="1:8" ht="15.6" thickTop="1" thickBot="1" x14ac:dyDescent="0.35">
      <c r="A4550" s="1">
        <v>41997</v>
      </c>
      <c r="B4550" s="13" t="s">
        <v>79</v>
      </c>
      <c r="C4550" t="s">
        <v>24</v>
      </c>
      <c r="D4550">
        <v>2</v>
      </c>
      <c r="E4550" t="str">
        <f>VLOOKUP(Ventas[[#This Row],[Representante]],Vendedores[],2,FALSE)</f>
        <v>Ayacucho</v>
      </c>
      <c r="F4550" t="str">
        <f>VLOOKUP(Ventas[[#This Row],[CódigoProducto]],Productos[[CódigoProducto]:[Costo de venta]],2,FALSE)</f>
        <v>Samsung Galaxy S5</v>
      </c>
      <c r="G4550">
        <f>VLOOKUP(Ventas[[#This Row],[CódigoProducto]],Productos[[CódigoProducto]:[Costo de venta]],3,FALSE)</f>
        <v>2167.1999999999998</v>
      </c>
      <c r="H4550">
        <f>VLOOKUP(Ventas[[#This Row],[CódigoProducto]],Productos[[CódigoProducto]:[Costo de venta]],4,FALSE)</f>
        <v>1720</v>
      </c>
    </row>
    <row r="4551" spans="1:8" ht="15.6" thickTop="1" thickBot="1" x14ac:dyDescent="0.35">
      <c r="A4551" s="1">
        <v>41998</v>
      </c>
      <c r="B4551" s="13" t="s">
        <v>80</v>
      </c>
      <c r="C4551" t="s">
        <v>24</v>
      </c>
      <c r="D4551">
        <v>1</v>
      </c>
      <c r="E4551" t="str">
        <f>VLOOKUP(Ventas[[#This Row],[Representante]],Vendedores[],2,FALSE)</f>
        <v>Tacna</v>
      </c>
      <c r="F4551" t="str">
        <f>VLOOKUP(Ventas[[#This Row],[CódigoProducto]],Productos[[CódigoProducto]:[Costo de venta]],2,FALSE)</f>
        <v>Samsung Galaxy S5</v>
      </c>
      <c r="G4551">
        <f>VLOOKUP(Ventas[[#This Row],[CódigoProducto]],Productos[[CódigoProducto]:[Costo de venta]],3,FALSE)</f>
        <v>2167.1999999999998</v>
      </c>
      <c r="H4551">
        <f>VLOOKUP(Ventas[[#This Row],[CódigoProducto]],Productos[[CódigoProducto]:[Costo de venta]],4,FALSE)</f>
        <v>1720</v>
      </c>
    </row>
    <row r="4552" spans="1:8" ht="15.6" thickTop="1" thickBot="1" x14ac:dyDescent="0.35">
      <c r="A4552" s="1">
        <v>41998</v>
      </c>
      <c r="B4552" s="13" t="s">
        <v>81</v>
      </c>
      <c r="C4552" t="s">
        <v>21</v>
      </c>
      <c r="D4552">
        <v>1</v>
      </c>
      <c r="E4552" t="str">
        <f>VLOOKUP(Ventas[[#This Row],[Representante]],Vendedores[],2,FALSE)</f>
        <v>Huacho</v>
      </c>
      <c r="F4552" t="str">
        <f>VLOOKUP(Ventas[[#This Row],[CódigoProducto]],Productos[[CódigoProducto]:[Costo de venta]],2,FALSE)</f>
        <v>BLU Studio X8</v>
      </c>
      <c r="G4552">
        <f>VLOOKUP(Ventas[[#This Row],[CódigoProducto]],Productos[[CódigoProducto]:[Costo de venta]],3,FALSE)</f>
        <v>1012</v>
      </c>
      <c r="H4552">
        <f>VLOOKUP(Ventas[[#This Row],[CódigoProducto]],Productos[[CódigoProducto]:[Costo de venta]],4,FALSE)</f>
        <v>920</v>
      </c>
    </row>
    <row r="4553" spans="1:8" ht="15.6" thickTop="1" thickBot="1" x14ac:dyDescent="0.35">
      <c r="A4553" s="1">
        <v>41998</v>
      </c>
      <c r="B4553" s="13" t="s">
        <v>44</v>
      </c>
      <c r="C4553" t="s">
        <v>24</v>
      </c>
      <c r="D4553">
        <v>2</v>
      </c>
      <c r="E4553" t="str">
        <f>VLOOKUP(Ventas[[#This Row],[Representante]],Vendedores[],2,FALSE)</f>
        <v>Iquitos</v>
      </c>
      <c r="F4553" t="str">
        <f>VLOOKUP(Ventas[[#This Row],[CódigoProducto]],Productos[[CódigoProducto]:[Costo de venta]],2,FALSE)</f>
        <v>Samsung Galaxy S5</v>
      </c>
      <c r="G4553">
        <f>VLOOKUP(Ventas[[#This Row],[CódigoProducto]],Productos[[CódigoProducto]:[Costo de venta]],3,FALSE)</f>
        <v>2167.1999999999998</v>
      </c>
      <c r="H4553">
        <f>VLOOKUP(Ventas[[#This Row],[CódigoProducto]],Productos[[CódigoProducto]:[Costo de venta]],4,FALSE)</f>
        <v>1720</v>
      </c>
    </row>
    <row r="4554" spans="1:8" ht="15.6" thickTop="1" thickBot="1" x14ac:dyDescent="0.35">
      <c r="A4554" s="1">
        <v>41998</v>
      </c>
      <c r="B4554" s="13" t="s">
        <v>82</v>
      </c>
      <c r="C4554" t="s">
        <v>24</v>
      </c>
      <c r="D4554">
        <v>1</v>
      </c>
      <c r="E4554" t="str">
        <f>VLOOKUP(Ventas[[#This Row],[Representante]],Vendedores[],2,FALSE)</f>
        <v>Moquegua</v>
      </c>
      <c r="F4554" t="str">
        <f>VLOOKUP(Ventas[[#This Row],[CódigoProducto]],Productos[[CódigoProducto]:[Costo de venta]],2,FALSE)</f>
        <v>Samsung Galaxy S5</v>
      </c>
      <c r="G4554">
        <f>VLOOKUP(Ventas[[#This Row],[CódigoProducto]],Productos[[CódigoProducto]:[Costo de venta]],3,FALSE)</f>
        <v>2167.1999999999998</v>
      </c>
      <c r="H4554">
        <f>VLOOKUP(Ventas[[#This Row],[CódigoProducto]],Productos[[CódigoProducto]:[Costo de venta]],4,FALSE)</f>
        <v>1720</v>
      </c>
    </row>
    <row r="4555" spans="1:8" ht="15.6" thickTop="1" thickBot="1" x14ac:dyDescent="0.35">
      <c r="A4555" s="1">
        <v>41998</v>
      </c>
      <c r="B4555" s="13" t="s">
        <v>83</v>
      </c>
      <c r="C4555" t="s">
        <v>22</v>
      </c>
      <c r="D4555">
        <v>2</v>
      </c>
      <c r="E4555" t="str">
        <f>VLOOKUP(Ventas[[#This Row],[Representante]],Vendedores[],2,FALSE)</f>
        <v>Huaraz</v>
      </c>
      <c r="F4555" t="str">
        <f>VLOOKUP(Ventas[[#This Row],[CódigoProducto]],Productos[[CódigoProducto]:[Costo de venta]],2,FALSE)</f>
        <v>Samsung Galaxy S69</v>
      </c>
      <c r="G4555">
        <f>VLOOKUP(Ventas[[#This Row],[CódigoProducto]],Productos[[CódigoProducto]:[Costo de venta]],3,FALSE)</f>
        <v>998.4</v>
      </c>
      <c r="H4555">
        <f>VLOOKUP(Ventas[[#This Row],[CódigoProducto]],Productos[[CódigoProducto]:[Costo de venta]],4,FALSE)</f>
        <v>960</v>
      </c>
    </row>
    <row r="4556" spans="1:8" ht="15.6" thickTop="1" thickBot="1" x14ac:dyDescent="0.35">
      <c r="A4556" s="1">
        <v>41998</v>
      </c>
      <c r="B4556" s="13" t="s">
        <v>84</v>
      </c>
      <c r="C4556" t="s">
        <v>15</v>
      </c>
      <c r="D4556">
        <v>2</v>
      </c>
      <c r="E4556" t="str">
        <f>VLOOKUP(Ventas[[#This Row],[Representante]],Vendedores[],2,FALSE)</f>
        <v>Trujillo</v>
      </c>
      <c r="F4556" t="str">
        <f>VLOOKUP(Ventas[[#This Row],[CódigoProducto]],Productos[[CódigoProducto]:[Costo de venta]],2,FALSE)</f>
        <v>Moto G Plus</v>
      </c>
      <c r="G4556">
        <f>VLOOKUP(Ventas[[#This Row],[CódigoProducto]],Productos[[CódigoProducto]:[Costo de venta]],3,FALSE)</f>
        <v>2376</v>
      </c>
      <c r="H4556">
        <f>VLOOKUP(Ventas[[#This Row],[CódigoProducto]],Productos[[CódigoProducto]:[Costo de venta]],4,FALSE)</f>
        <v>2200</v>
      </c>
    </row>
    <row r="4557" spans="1:8" ht="15.6" thickTop="1" thickBot="1" x14ac:dyDescent="0.35">
      <c r="A4557" s="1">
        <v>41998</v>
      </c>
      <c r="B4557" s="13" t="s">
        <v>85</v>
      </c>
      <c r="C4557" t="s">
        <v>24</v>
      </c>
      <c r="D4557">
        <v>3</v>
      </c>
      <c r="E4557" t="str">
        <f>VLOOKUP(Ventas[[#This Row],[Representante]],Vendedores[],2,FALSE)</f>
        <v>Jauja</v>
      </c>
      <c r="F4557" t="str">
        <f>VLOOKUP(Ventas[[#This Row],[CódigoProducto]],Productos[[CódigoProducto]:[Costo de venta]],2,FALSE)</f>
        <v>Samsung Galaxy S5</v>
      </c>
      <c r="G4557">
        <f>VLOOKUP(Ventas[[#This Row],[CódigoProducto]],Productos[[CódigoProducto]:[Costo de venta]],3,FALSE)</f>
        <v>2167.1999999999998</v>
      </c>
      <c r="H4557">
        <f>VLOOKUP(Ventas[[#This Row],[CódigoProducto]],Productos[[CódigoProducto]:[Costo de venta]],4,FALSE)</f>
        <v>1720</v>
      </c>
    </row>
    <row r="4558" spans="1:8" ht="15.6" thickTop="1" thickBot="1" x14ac:dyDescent="0.35">
      <c r="A4558" s="1">
        <v>41998</v>
      </c>
      <c r="B4558" s="13" t="s">
        <v>86</v>
      </c>
      <c r="C4558" t="s">
        <v>19</v>
      </c>
      <c r="D4558">
        <v>2</v>
      </c>
      <c r="E4558" t="str">
        <f>VLOOKUP(Ventas[[#This Row],[Representante]],Vendedores[],2,FALSE)</f>
        <v>Puerto Maldonado</v>
      </c>
      <c r="F4558" t="str">
        <f>VLOOKUP(Ventas[[#This Row],[CódigoProducto]],Productos[[CódigoProducto]:[Costo de venta]],2,FALSE)</f>
        <v>ASUS ZenFone 3</v>
      </c>
      <c r="G4558">
        <f>VLOOKUP(Ventas[[#This Row],[CódigoProducto]],Productos[[CódigoProducto]:[Costo de venta]],3,FALSE)</f>
        <v>2013</v>
      </c>
      <c r="H4558">
        <f>VLOOKUP(Ventas[[#This Row],[CódigoProducto]],Productos[[CódigoProducto]:[Costo de venta]],4,FALSE)</f>
        <v>1650</v>
      </c>
    </row>
    <row r="4559" spans="1:8" ht="15.6" thickTop="1" thickBot="1" x14ac:dyDescent="0.35">
      <c r="A4559" s="1">
        <v>41998</v>
      </c>
      <c r="B4559" s="13" t="s">
        <v>36</v>
      </c>
      <c r="C4559" t="s">
        <v>15</v>
      </c>
      <c r="D4559">
        <v>1</v>
      </c>
      <c r="E4559" t="str">
        <f>VLOOKUP(Ventas[[#This Row],[Representante]],Vendedores[],2,FALSE)</f>
        <v>Barranca</v>
      </c>
      <c r="F4559" t="str">
        <f>VLOOKUP(Ventas[[#This Row],[CódigoProducto]],Productos[[CódigoProducto]:[Costo de venta]],2,FALSE)</f>
        <v>Moto G Plus</v>
      </c>
      <c r="G4559">
        <f>VLOOKUP(Ventas[[#This Row],[CódigoProducto]],Productos[[CódigoProducto]:[Costo de venta]],3,FALSE)</f>
        <v>2376</v>
      </c>
      <c r="H4559">
        <f>VLOOKUP(Ventas[[#This Row],[CódigoProducto]],Productos[[CódigoProducto]:[Costo de venta]],4,FALSE)</f>
        <v>2200</v>
      </c>
    </row>
    <row r="4560" spans="1:8" ht="15.6" thickTop="1" thickBot="1" x14ac:dyDescent="0.35">
      <c r="A4560" s="1">
        <v>41998</v>
      </c>
      <c r="B4560" s="13" t="s">
        <v>87</v>
      </c>
      <c r="C4560" t="s">
        <v>20</v>
      </c>
      <c r="D4560">
        <v>1</v>
      </c>
      <c r="E4560" t="str">
        <f>VLOOKUP(Ventas[[#This Row],[Representante]],Vendedores[],2,FALSE)</f>
        <v>Tumbes</v>
      </c>
      <c r="F4560" t="str">
        <f>VLOOKUP(Ventas[[#This Row],[CódigoProducto]],Productos[[CódigoProducto]:[Costo de venta]],2,FALSE)</f>
        <v>ALCATEL OneTouch</v>
      </c>
      <c r="G4560">
        <f>VLOOKUP(Ventas[[#This Row],[CódigoProducto]],Productos[[CódigoProducto]:[Costo de venta]],3,FALSE)</f>
        <v>1020</v>
      </c>
      <c r="H4560">
        <f>VLOOKUP(Ventas[[#This Row],[CódigoProducto]],Productos[[CódigoProducto]:[Costo de venta]],4,FALSE)</f>
        <v>850</v>
      </c>
    </row>
    <row r="4561" spans="1:8" ht="15.6" thickTop="1" thickBot="1" x14ac:dyDescent="0.35">
      <c r="A4561" s="1">
        <v>41998</v>
      </c>
      <c r="B4561" s="13" t="s">
        <v>88</v>
      </c>
      <c r="C4561" t="s">
        <v>21</v>
      </c>
      <c r="D4561">
        <v>1</v>
      </c>
      <c r="E4561" t="str">
        <f>VLOOKUP(Ventas[[#This Row],[Representante]],Vendedores[],2,FALSE)</f>
        <v>Talara</v>
      </c>
      <c r="F4561" t="str">
        <f>VLOOKUP(Ventas[[#This Row],[CódigoProducto]],Productos[[CódigoProducto]:[Costo de venta]],2,FALSE)</f>
        <v>BLU Studio X8</v>
      </c>
      <c r="G4561">
        <f>VLOOKUP(Ventas[[#This Row],[CódigoProducto]],Productos[[CódigoProducto]:[Costo de venta]],3,FALSE)</f>
        <v>1012</v>
      </c>
      <c r="H4561">
        <f>VLOOKUP(Ventas[[#This Row],[CódigoProducto]],Productos[[CódigoProducto]:[Costo de venta]],4,FALSE)</f>
        <v>920</v>
      </c>
    </row>
    <row r="4562" spans="1:8" ht="15.6" thickTop="1" thickBot="1" x14ac:dyDescent="0.35">
      <c r="A4562" s="1">
        <v>41998</v>
      </c>
      <c r="B4562" s="13" t="s">
        <v>89</v>
      </c>
      <c r="C4562" t="s">
        <v>16</v>
      </c>
      <c r="D4562">
        <v>2</v>
      </c>
      <c r="E4562" t="str">
        <f>VLOOKUP(Ventas[[#This Row],[Representante]],Vendedores[],2,FALSE)</f>
        <v>Paita</v>
      </c>
      <c r="F4562" t="str">
        <f>VLOOKUP(Ventas[[#This Row],[CódigoProducto]],Productos[[CódigoProducto]:[Costo de venta]],2,FALSE)</f>
        <v>Huawei Nexus 6P</v>
      </c>
      <c r="G4562">
        <f>VLOOKUP(Ventas[[#This Row],[CódigoProducto]],Productos[[CódigoProducto]:[Costo de venta]],3,FALSE)</f>
        <v>1624</v>
      </c>
      <c r="H4562">
        <f>VLOOKUP(Ventas[[#This Row],[CódigoProducto]],Productos[[CódigoProducto]:[Costo de venta]],4,FALSE)</f>
        <v>1450</v>
      </c>
    </row>
    <row r="4563" spans="1:8" ht="15.6" thickTop="1" thickBot="1" x14ac:dyDescent="0.35">
      <c r="A4563" s="1">
        <v>41998</v>
      </c>
      <c r="B4563" s="13" t="s">
        <v>41</v>
      </c>
      <c r="C4563" t="s">
        <v>14</v>
      </c>
      <c r="D4563">
        <v>2</v>
      </c>
      <c r="E4563" t="str">
        <f>VLOOKUP(Ventas[[#This Row],[Representante]],Vendedores[],2,FALSE)</f>
        <v>Chincha</v>
      </c>
      <c r="F4563" t="str">
        <f>VLOOKUP(Ventas[[#This Row],[CódigoProducto]],Productos[[CódigoProducto]:[Costo de venta]],2,FALSE)</f>
        <v>Samsung Galaxy A20</v>
      </c>
      <c r="G4563">
        <f>VLOOKUP(Ventas[[#This Row],[CódigoProducto]],Productos[[CódigoProducto]:[Costo de venta]],3,FALSE)</f>
        <v>1725</v>
      </c>
      <c r="H4563">
        <f>VLOOKUP(Ventas[[#This Row],[CódigoProducto]],Productos[[CódigoProducto]:[Costo de venta]],4,FALSE)</f>
        <v>1500</v>
      </c>
    </row>
    <row r="4564" spans="1:8" ht="15.6" thickTop="1" thickBot="1" x14ac:dyDescent="0.35">
      <c r="A4564" s="1">
        <v>41998</v>
      </c>
      <c r="B4564" s="13" t="s">
        <v>90</v>
      </c>
      <c r="C4564" t="s">
        <v>20</v>
      </c>
      <c r="D4564">
        <v>2</v>
      </c>
      <c r="E4564" t="str">
        <f>VLOOKUP(Ventas[[#This Row],[Representante]],Vendedores[],2,FALSE)</f>
        <v>Chimbote</v>
      </c>
      <c r="F4564" t="str">
        <f>VLOOKUP(Ventas[[#This Row],[CódigoProducto]],Productos[[CódigoProducto]:[Costo de venta]],2,FALSE)</f>
        <v>ALCATEL OneTouch</v>
      </c>
      <c r="G4564">
        <f>VLOOKUP(Ventas[[#This Row],[CódigoProducto]],Productos[[CódigoProducto]:[Costo de venta]],3,FALSE)</f>
        <v>1020</v>
      </c>
      <c r="H4564">
        <f>VLOOKUP(Ventas[[#This Row],[CódigoProducto]],Productos[[CódigoProducto]:[Costo de venta]],4,FALSE)</f>
        <v>850</v>
      </c>
    </row>
    <row r="4565" spans="1:8" ht="15.6" thickTop="1" thickBot="1" x14ac:dyDescent="0.35">
      <c r="A4565" s="1">
        <v>41998</v>
      </c>
      <c r="B4565" s="13" t="s">
        <v>91</v>
      </c>
      <c r="C4565" t="s">
        <v>24</v>
      </c>
      <c r="D4565">
        <v>3</v>
      </c>
      <c r="E4565" t="str">
        <f>VLOOKUP(Ventas[[#This Row],[Representante]],Vendedores[],2,FALSE)</f>
        <v>Ica</v>
      </c>
      <c r="F4565" t="str">
        <f>VLOOKUP(Ventas[[#This Row],[CódigoProducto]],Productos[[CódigoProducto]:[Costo de venta]],2,FALSE)</f>
        <v>Samsung Galaxy S5</v>
      </c>
      <c r="G4565">
        <f>VLOOKUP(Ventas[[#This Row],[CódigoProducto]],Productos[[CódigoProducto]:[Costo de venta]],3,FALSE)</f>
        <v>2167.1999999999998</v>
      </c>
      <c r="H4565">
        <f>VLOOKUP(Ventas[[#This Row],[CódigoProducto]],Productos[[CódigoProducto]:[Costo de venta]],4,FALSE)</f>
        <v>1720</v>
      </c>
    </row>
    <row r="4566" spans="1:8" ht="15.6" thickTop="1" thickBot="1" x14ac:dyDescent="0.35">
      <c r="A4566" s="1">
        <v>41998</v>
      </c>
      <c r="B4566" s="13" t="s">
        <v>42</v>
      </c>
      <c r="C4566" t="s">
        <v>24</v>
      </c>
      <c r="D4566">
        <v>3</v>
      </c>
      <c r="E4566" t="str">
        <f>VLOOKUP(Ventas[[#This Row],[Representante]],Vendedores[],2,FALSE)</f>
        <v>Huánuco</v>
      </c>
      <c r="F4566" t="str">
        <f>VLOOKUP(Ventas[[#This Row],[CódigoProducto]],Productos[[CódigoProducto]:[Costo de venta]],2,FALSE)</f>
        <v>Samsung Galaxy S5</v>
      </c>
      <c r="G4566">
        <f>VLOOKUP(Ventas[[#This Row],[CódigoProducto]],Productos[[CódigoProducto]:[Costo de venta]],3,FALSE)</f>
        <v>2167.1999999999998</v>
      </c>
      <c r="H4566">
        <f>VLOOKUP(Ventas[[#This Row],[CódigoProducto]],Productos[[CódigoProducto]:[Costo de venta]],4,FALSE)</f>
        <v>1720</v>
      </c>
    </row>
    <row r="4567" spans="1:8" ht="15.6" thickTop="1" thickBot="1" x14ac:dyDescent="0.35">
      <c r="A4567" s="1">
        <v>41998</v>
      </c>
      <c r="B4567" s="13" t="s">
        <v>92</v>
      </c>
      <c r="C4567" t="s">
        <v>16</v>
      </c>
      <c r="D4567">
        <v>2</v>
      </c>
      <c r="E4567" t="str">
        <f>VLOOKUP(Ventas[[#This Row],[Representante]],Vendedores[],2,FALSE)</f>
        <v>Arequipa</v>
      </c>
      <c r="F4567" t="str">
        <f>VLOOKUP(Ventas[[#This Row],[CódigoProducto]],Productos[[CódigoProducto]:[Costo de venta]],2,FALSE)</f>
        <v>Huawei Nexus 6P</v>
      </c>
      <c r="G4567">
        <f>VLOOKUP(Ventas[[#This Row],[CódigoProducto]],Productos[[CódigoProducto]:[Costo de venta]],3,FALSE)</f>
        <v>1624</v>
      </c>
      <c r="H4567">
        <f>VLOOKUP(Ventas[[#This Row],[CódigoProducto]],Productos[[CódigoProducto]:[Costo de venta]],4,FALSE)</f>
        <v>1450</v>
      </c>
    </row>
    <row r="4568" spans="1:8" ht="15.6" thickTop="1" thickBot="1" x14ac:dyDescent="0.35">
      <c r="A4568" s="1">
        <v>41998</v>
      </c>
      <c r="B4568" s="13" t="s">
        <v>93</v>
      </c>
      <c r="C4568" t="s">
        <v>23</v>
      </c>
      <c r="D4568">
        <v>3</v>
      </c>
      <c r="E4568" t="str">
        <f>VLOOKUP(Ventas[[#This Row],[Representante]],Vendedores[],2,FALSE)</f>
        <v>Cajamarca</v>
      </c>
      <c r="F4568" t="str">
        <f>VLOOKUP(Ventas[[#This Row],[CódigoProducto]],Productos[[CódigoProducto]:[Costo de venta]],2,FALSE)</f>
        <v>Samsung Galaxy J7</v>
      </c>
      <c r="G4568">
        <f>VLOOKUP(Ventas[[#This Row],[CódigoProducto]],Productos[[CódigoProducto]:[Costo de venta]],3,FALSE)</f>
        <v>2016.5</v>
      </c>
      <c r="H4568">
        <f>VLOOKUP(Ventas[[#This Row],[CódigoProducto]],Productos[[CódigoProducto]:[Costo de venta]],4,FALSE)</f>
        <v>1850</v>
      </c>
    </row>
    <row r="4569" spans="1:8" ht="15.6" thickTop="1" thickBot="1" x14ac:dyDescent="0.35">
      <c r="A4569" s="1">
        <v>41998</v>
      </c>
      <c r="B4569" s="13" t="s">
        <v>35</v>
      </c>
      <c r="C4569" t="s">
        <v>17</v>
      </c>
      <c r="D4569">
        <v>1</v>
      </c>
      <c r="E4569" t="str">
        <f>VLOOKUP(Ventas[[#This Row],[Representante]],Vendedores[],2,FALSE)</f>
        <v>Huancayo</v>
      </c>
      <c r="F4569" t="str">
        <f>VLOOKUP(Ventas[[#This Row],[CódigoProducto]],Productos[[CódigoProducto]:[Costo de venta]],2,FALSE)</f>
        <v>BLU Advance 5.0</v>
      </c>
      <c r="G4569">
        <f>VLOOKUP(Ventas[[#This Row],[CódigoProducto]],Productos[[CódigoProducto]:[Costo de venta]],3,FALSE)</f>
        <v>1620</v>
      </c>
      <c r="H4569">
        <f>VLOOKUP(Ventas[[#This Row],[CódigoProducto]],Productos[[CódigoProducto]:[Costo de venta]],4,FALSE)</f>
        <v>1350</v>
      </c>
    </row>
    <row r="4570" spans="1:8" ht="15.6" thickTop="1" thickBot="1" x14ac:dyDescent="0.35">
      <c r="A4570" s="1">
        <v>41998</v>
      </c>
      <c r="B4570" s="13" t="s">
        <v>94</v>
      </c>
      <c r="C4570" t="s">
        <v>24</v>
      </c>
      <c r="D4570">
        <v>2</v>
      </c>
      <c r="E4570" t="str">
        <f>VLOOKUP(Ventas[[#This Row],[Representante]],Vendedores[],2,FALSE)</f>
        <v>Piura</v>
      </c>
      <c r="F4570" t="str">
        <f>VLOOKUP(Ventas[[#This Row],[CódigoProducto]],Productos[[CódigoProducto]:[Costo de venta]],2,FALSE)</f>
        <v>Samsung Galaxy S5</v>
      </c>
      <c r="G4570">
        <f>VLOOKUP(Ventas[[#This Row],[CódigoProducto]],Productos[[CódigoProducto]:[Costo de venta]],3,FALSE)</f>
        <v>2167.1999999999998</v>
      </c>
      <c r="H4570">
        <f>VLOOKUP(Ventas[[#This Row],[CódigoProducto]],Productos[[CódigoProducto]:[Costo de venta]],4,FALSE)</f>
        <v>1720</v>
      </c>
    </row>
    <row r="4571" spans="1:8" ht="15.6" thickTop="1" thickBot="1" x14ac:dyDescent="0.35">
      <c r="A4571" s="1">
        <v>41998</v>
      </c>
      <c r="B4571" s="13" t="s">
        <v>95</v>
      </c>
      <c r="C4571" t="s">
        <v>14</v>
      </c>
      <c r="D4571">
        <v>2</v>
      </c>
      <c r="E4571" t="str">
        <f>VLOOKUP(Ventas[[#This Row],[Representante]],Vendedores[],2,FALSE)</f>
        <v>Chepén</v>
      </c>
      <c r="F4571" t="str">
        <f>VLOOKUP(Ventas[[#This Row],[CódigoProducto]],Productos[[CódigoProducto]:[Costo de venta]],2,FALSE)</f>
        <v>Samsung Galaxy A20</v>
      </c>
      <c r="G4571">
        <f>VLOOKUP(Ventas[[#This Row],[CódigoProducto]],Productos[[CódigoProducto]:[Costo de venta]],3,FALSE)</f>
        <v>1725</v>
      </c>
      <c r="H4571">
        <f>VLOOKUP(Ventas[[#This Row],[CódigoProducto]],Productos[[CódigoProducto]:[Costo de venta]],4,FALSE)</f>
        <v>1500</v>
      </c>
    </row>
    <row r="4572" spans="1:8" ht="15.6" thickTop="1" thickBot="1" x14ac:dyDescent="0.35">
      <c r="A4572" s="1">
        <v>41998</v>
      </c>
      <c r="B4572" s="13" t="s">
        <v>96</v>
      </c>
      <c r="C4572" t="s">
        <v>24</v>
      </c>
      <c r="D4572">
        <v>2</v>
      </c>
      <c r="E4572" t="str">
        <f>VLOOKUP(Ventas[[#This Row],[Representante]],Vendedores[],2,FALSE)</f>
        <v>Juliaca</v>
      </c>
      <c r="F4572" t="str">
        <f>VLOOKUP(Ventas[[#This Row],[CódigoProducto]],Productos[[CódigoProducto]:[Costo de venta]],2,FALSE)</f>
        <v>Samsung Galaxy S5</v>
      </c>
      <c r="G4572">
        <f>VLOOKUP(Ventas[[#This Row],[CódigoProducto]],Productos[[CódigoProducto]:[Costo de venta]],3,FALSE)</f>
        <v>2167.1999999999998</v>
      </c>
      <c r="H4572">
        <f>VLOOKUP(Ventas[[#This Row],[CódigoProducto]],Productos[[CódigoProducto]:[Costo de venta]],4,FALSE)</f>
        <v>1720</v>
      </c>
    </row>
    <row r="4573" spans="1:8" ht="15.6" thickTop="1" thickBot="1" x14ac:dyDescent="0.35">
      <c r="A4573" s="1">
        <v>41998</v>
      </c>
      <c r="B4573" s="13" t="s">
        <v>97</v>
      </c>
      <c r="C4573" t="s">
        <v>17</v>
      </c>
      <c r="D4573">
        <v>3</v>
      </c>
      <c r="E4573" t="str">
        <f>VLOOKUP(Ventas[[#This Row],[Representante]],Vendedores[],2,FALSE)</f>
        <v>Pucallpa</v>
      </c>
      <c r="F4573" t="str">
        <f>VLOOKUP(Ventas[[#This Row],[CódigoProducto]],Productos[[CódigoProducto]:[Costo de venta]],2,FALSE)</f>
        <v>BLU Advance 5.0</v>
      </c>
      <c r="G4573">
        <f>VLOOKUP(Ventas[[#This Row],[CódigoProducto]],Productos[[CódigoProducto]:[Costo de venta]],3,FALSE)</f>
        <v>1620</v>
      </c>
      <c r="H4573">
        <f>VLOOKUP(Ventas[[#This Row],[CódigoProducto]],Productos[[CódigoProducto]:[Costo de venta]],4,FALSE)</f>
        <v>1350</v>
      </c>
    </row>
    <row r="4574" spans="1:8" ht="15.6" thickTop="1" thickBot="1" x14ac:dyDescent="0.35">
      <c r="A4574" s="1">
        <v>41998</v>
      </c>
      <c r="B4574" s="13" t="s">
        <v>98</v>
      </c>
      <c r="C4574" t="s">
        <v>23</v>
      </c>
      <c r="D4574">
        <v>2</v>
      </c>
      <c r="E4574" t="str">
        <f>VLOOKUP(Ventas[[#This Row],[Representante]],Vendedores[],2,FALSE)</f>
        <v>Lima</v>
      </c>
      <c r="F4574" t="str">
        <f>VLOOKUP(Ventas[[#This Row],[CódigoProducto]],Productos[[CódigoProducto]:[Costo de venta]],2,FALSE)</f>
        <v>Samsung Galaxy J7</v>
      </c>
      <c r="G4574">
        <f>VLOOKUP(Ventas[[#This Row],[CódigoProducto]],Productos[[CódigoProducto]:[Costo de venta]],3,FALSE)</f>
        <v>2016.5</v>
      </c>
      <c r="H4574">
        <f>VLOOKUP(Ventas[[#This Row],[CódigoProducto]],Productos[[CódigoProducto]:[Costo de venta]],4,FALSE)</f>
        <v>1850</v>
      </c>
    </row>
    <row r="4575" spans="1:8" ht="15.6" thickTop="1" thickBot="1" x14ac:dyDescent="0.35">
      <c r="A4575" s="1">
        <v>41998</v>
      </c>
      <c r="B4575" s="13" t="s">
        <v>99</v>
      </c>
      <c r="C4575" t="s">
        <v>24</v>
      </c>
      <c r="D4575">
        <v>1</v>
      </c>
      <c r="E4575" t="str">
        <f>VLOOKUP(Ventas[[#This Row],[Representante]],Vendedores[],2,FALSE)</f>
        <v>Chiclayo</v>
      </c>
      <c r="F4575" t="str">
        <f>VLOOKUP(Ventas[[#This Row],[CódigoProducto]],Productos[[CódigoProducto]:[Costo de venta]],2,FALSE)</f>
        <v>Samsung Galaxy S5</v>
      </c>
      <c r="G4575">
        <f>VLOOKUP(Ventas[[#This Row],[CódigoProducto]],Productos[[CódigoProducto]:[Costo de venta]],3,FALSE)</f>
        <v>2167.1999999999998</v>
      </c>
      <c r="H4575">
        <f>VLOOKUP(Ventas[[#This Row],[CódigoProducto]],Productos[[CódigoProducto]:[Costo de venta]],4,FALSE)</f>
        <v>1720</v>
      </c>
    </row>
    <row r="4576" spans="1:8" ht="15.6" thickTop="1" thickBot="1" x14ac:dyDescent="0.35">
      <c r="A4576" s="1">
        <v>41998</v>
      </c>
      <c r="B4576" s="13" t="s">
        <v>100</v>
      </c>
      <c r="C4576" t="s">
        <v>24</v>
      </c>
      <c r="D4576">
        <v>2</v>
      </c>
      <c r="E4576" t="str">
        <f>VLOOKUP(Ventas[[#This Row],[Representante]],Vendedores[],2,FALSE)</f>
        <v>Cerro de Pasco</v>
      </c>
      <c r="F4576" t="str">
        <f>VLOOKUP(Ventas[[#This Row],[CódigoProducto]],Productos[[CódigoProducto]:[Costo de venta]],2,FALSE)</f>
        <v>Samsung Galaxy S5</v>
      </c>
      <c r="G4576">
        <f>VLOOKUP(Ventas[[#This Row],[CódigoProducto]],Productos[[CódigoProducto]:[Costo de venta]],3,FALSE)</f>
        <v>2167.1999999999998</v>
      </c>
      <c r="H4576">
        <f>VLOOKUP(Ventas[[#This Row],[CódigoProducto]],Productos[[CódigoProducto]:[Costo de venta]],4,FALSE)</f>
        <v>1720</v>
      </c>
    </row>
    <row r="4577" spans="1:8" ht="15.6" thickTop="1" thickBot="1" x14ac:dyDescent="0.35">
      <c r="A4577" s="1">
        <v>41998</v>
      </c>
      <c r="B4577" s="13" t="s">
        <v>101</v>
      </c>
      <c r="C4577" t="s">
        <v>14</v>
      </c>
      <c r="D4577">
        <v>3</v>
      </c>
      <c r="E4577" t="str">
        <f>VLOOKUP(Ventas[[#This Row],[Representante]],Vendedores[],2,FALSE)</f>
        <v>Cañete</v>
      </c>
      <c r="F4577" t="str">
        <f>VLOOKUP(Ventas[[#This Row],[CódigoProducto]],Productos[[CódigoProducto]:[Costo de venta]],2,FALSE)</f>
        <v>Samsung Galaxy A20</v>
      </c>
      <c r="G4577">
        <f>VLOOKUP(Ventas[[#This Row],[CódigoProducto]],Productos[[CódigoProducto]:[Costo de venta]],3,FALSE)</f>
        <v>1725</v>
      </c>
      <c r="H4577">
        <f>VLOOKUP(Ventas[[#This Row],[CódigoProducto]],Productos[[CódigoProducto]:[Costo de venta]],4,FALSE)</f>
        <v>1500</v>
      </c>
    </row>
    <row r="4578" spans="1:8" ht="15.6" thickTop="1" thickBot="1" x14ac:dyDescent="0.35">
      <c r="A4578" s="1">
        <v>41998</v>
      </c>
      <c r="B4578" s="13" t="s">
        <v>102</v>
      </c>
      <c r="C4578" t="s">
        <v>14</v>
      </c>
      <c r="D4578">
        <v>19</v>
      </c>
      <c r="E4578" t="str">
        <f>VLOOKUP(Ventas[[#This Row],[Representante]],Vendedores[],2,FALSE)</f>
        <v>Moyobamba</v>
      </c>
      <c r="F4578" t="str">
        <f>VLOOKUP(Ventas[[#This Row],[CódigoProducto]],Productos[[CódigoProducto]:[Costo de venta]],2,FALSE)</f>
        <v>Samsung Galaxy A20</v>
      </c>
      <c r="G4578">
        <f>VLOOKUP(Ventas[[#This Row],[CódigoProducto]],Productos[[CódigoProducto]:[Costo de venta]],3,FALSE)</f>
        <v>1725</v>
      </c>
      <c r="H4578">
        <f>VLOOKUP(Ventas[[#This Row],[CódigoProducto]],Productos[[CódigoProducto]:[Costo de venta]],4,FALSE)</f>
        <v>1500</v>
      </c>
    </row>
    <row r="4579" spans="1:8" ht="15.6" thickTop="1" thickBot="1" x14ac:dyDescent="0.35">
      <c r="A4579" s="1">
        <v>41998</v>
      </c>
      <c r="B4579" s="13" t="s">
        <v>53</v>
      </c>
      <c r="C4579" t="s">
        <v>24</v>
      </c>
      <c r="D4579">
        <v>4</v>
      </c>
      <c r="E4579" t="str">
        <f>VLOOKUP(Ventas[[#This Row],[Representante]],Vendedores[],2,FALSE)</f>
        <v>Arequipa</v>
      </c>
      <c r="F4579" t="str">
        <f>VLOOKUP(Ventas[[#This Row],[CódigoProducto]],Productos[[CódigoProducto]:[Costo de venta]],2,FALSE)</f>
        <v>Samsung Galaxy S5</v>
      </c>
      <c r="G4579">
        <f>VLOOKUP(Ventas[[#This Row],[CódigoProducto]],Productos[[CódigoProducto]:[Costo de venta]],3,FALSE)</f>
        <v>2167.1999999999998</v>
      </c>
      <c r="H4579">
        <f>VLOOKUP(Ventas[[#This Row],[CódigoProducto]],Productos[[CódigoProducto]:[Costo de venta]],4,FALSE)</f>
        <v>1720</v>
      </c>
    </row>
    <row r="4580" spans="1:8" ht="15.6" thickTop="1" thickBot="1" x14ac:dyDescent="0.35">
      <c r="A4580" s="1">
        <v>41998</v>
      </c>
      <c r="B4580" s="13" t="s">
        <v>50</v>
      </c>
      <c r="C4580" t="s">
        <v>21</v>
      </c>
      <c r="D4580">
        <v>2</v>
      </c>
      <c r="E4580" t="str">
        <f>VLOOKUP(Ventas[[#This Row],[Representante]],Vendedores[],2,FALSE)</f>
        <v>Cajamarca</v>
      </c>
      <c r="F4580" t="str">
        <f>VLOOKUP(Ventas[[#This Row],[CódigoProducto]],Productos[[CódigoProducto]:[Costo de venta]],2,FALSE)</f>
        <v>BLU Studio X8</v>
      </c>
      <c r="G4580">
        <f>VLOOKUP(Ventas[[#This Row],[CódigoProducto]],Productos[[CódigoProducto]:[Costo de venta]],3,FALSE)</f>
        <v>1012</v>
      </c>
      <c r="H4580">
        <f>VLOOKUP(Ventas[[#This Row],[CódigoProducto]],Productos[[CódigoProducto]:[Costo de venta]],4,FALSE)</f>
        <v>920</v>
      </c>
    </row>
    <row r="4581" spans="1:8" ht="15.6" thickTop="1" thickBot="1" x14ac:dyDescent="0.35">
      <c r="A4581" s="1">
        <v>41998</v>
      </c>
      <c r="B4581" s="13" t="s">
        <v>34</v>
      </c>
      <c r="C4581" t="s">
        <v>22</v>
      </c>
      <c r="D4581">
        <v>2</v>
      </c>
      <c r="E4581" t="str">
        <f>VLOOKUP(Ventas[[#This Row],[Representante]],Vendedores[],2,FALSE)</f>
        <v>Ica</v>
      </c>
      <c r="F4581" t="str">
        <f>VLOOKUP(Ventas[[#This Row],[CódigoProducto]],Productos[[CódigoProducto]:[Costo de venta]],2,FALSE)</f>
        <v>Samsung Galaxy S69</v>
      </c>
      <c r="G4581">
        <f>VLOOKUP(Ventas[[#This Row],[CódigoProducto]],Productos[[CódigoProducto]:[Costo de venta]],3,FALSE)</f>
        <v>998.4</v>
      </c>
      <c r="H4581">
        <f>VLOOKUP(Ventas[[#This Row],[CódigoProducto]],Productos[[CódigoProducto]:[Costo de venta]],4,FALSE)</f>
        <v>960</v>
      </c>
    </row>
    <row r="4582" spans="1:8" ht="15.6" thickTop="1" thickBot="1" x14ac:dyDescent="0.35">
      <c r="A4582" s="1">
        <v>41998</v>
      </c>
      <c r="B4582" s="13" t="s">
        <v>32</v>
      </c>
      <c r="C4582" t="s">
        <v>15</v>
      </c>
      <c r="D4582">
        <v>2</v>
      </c>
      <c r="E4582" t="str">
        <f>VLOOKUP(Ventas[[#This Row],[Representante]],Vendedores[],2,FALSE)</f>
        <v>Trujillo</v>
      </c>
      <c r="F4582" t="str">
        <f>VLOOKUP(Ventas[[#This Row],[CódigoProducto]],Productos[[CódigoProducto]:[Costo de venta]],2,FALSE)</f>
        <v>Moto G Plus</v>
      </c>
      <c r="G4582">
        <f>VLOOKUP(Ventas[[#This Row],[CódigoProducto]],Productos[[CódigoProducto]:[Costo de venta]],3,FALSE)</f>
        <v>2376</v>
      </c>
      <c r="H4582">
        <f>VLOOKUP(Ventas[[#This Row],[CódigoProducto]],Productos[[CódigoProducto]:[Costo de venta]],4,FALSE)</f>
        <v>2200</v>
      </c>
    </row>
    <row r="4583" spans="1:8" ht="15.6" thickTop="1" thickBot="1" x14ac:dyDescent="0.35">
      <c r="A4583" s="1">
        <v>41998</v>
      </c>
      <c r="B4583" s="13" t="s">
        <v>59</v>
      </c>
      <c r="C4583" t="s">
        <v>17</v>
      </c>
      <c r="D4583">
        <v>2</v>
      </c>
      <c r="E4583" t="str">
        <f>VLOOKUP(Ventas[[#This Row],[Representante]],Vendedores[],2,FALSE)</f>
        <v>Huaral</v>
      </c>
      <c r="F4583" t="str">
        <f>VLOOKUP(Ventas[[#This Row],[CódigoProducto]],Productos[[CódigoProducto]:[Costo de venta]],2,FALSE)</f>
        <v>BLU Advance 5.0</v>
      </c>
      <c r="G4583">
        <f>VLOOKUP(Ventas[[#This Row],[CódigoProducto]],Productos[[CódigoProducto]:[Costo de venta]],3,FALSE)</f>
        <v>1620</v>
      </c>
      <c r="H4583">
        <f>VLOOKUP(Ventas[[#This Row],[CódigoProducto]],Productos[[CódigoProducto]:[Costo de venta]],4,FALSE)</f>
        <v>1350</v>
      </c>
    </row>
    <row r="4584" spans="1:8" ht="15.6" thickTop="1" thickBot="1" x14ac:dyDescent="0.35">
      <c r="A4584" s="1">
        <v>41998</v>
      </c>
      <c r="B4584" s="13" t="s">
        <v>37</v>
      </c>
      <c r="C4584" t="s">
        <v>19</v>
      </c>
      <c r="D4584">
        <v>2</v>
      </c>
      <c r="E4584" t="str">
        <f>VLOOKUP(Ventas[[#This Row],[Representante]],Vendedores[],2,FALSE)</f>
        <v>Chiclayo</v>
      </c>
      <c r="F4584" t="str">
        <f>VLOOKUP(Ventas[[#This Row],[CódigoProducto]],Productos[[CódigoProducto]:[Costo de venta]],2,FALSE)</f>
        <v>ASUS ZenFone 3</v>
      </c>
      <c r="G4584">
        <f>VLOOKUP(Ventas[[#This Row],[CódigoProducto]],Productos[[CódigoProducto]:[Costo de venta]],3,FALSE)</f>
        <v>2013</v>
      </c>
      <c r="H4584">
        <f>VLOOKUP(Ventas[[#This Row],[CódigoProducto]],Productos[[CódigoProducto]:[Costo de venta]],4,FALSE)</f>
        <v>1650</v>
      </c>
    </row>
    <row r="4585" spans="1:8" ht="15.6" thickTop="1" thickBot="1" x14ac:dyDescent="0.35">
      <c r="A4585" s="1">
        <v>41998</v>
      </c>
      <c r="B4585" s="13" t="s">
        <v>38</v>
      </c>
      <c r="C4585" t="s">
        <v>13</v>
      </c>
      <c r="D4585">
        <v>3</v>
      </c>
      <c r="E4585" t="str">
        <f>VLOOKUP(Ventas[[#This Row],[Representante]],Vendedores[],2,FALSE)</f>
        <v>Catacaos</v>
      </c>
      <c r="F4585" t="str">
        <f>VLOOKUP(Ventas[[#This Row],[CódigoProducto]],Productos[[CódigoProducto]:[Costo de venta]],2,FALSE)</f>
        <v>Xiaomi Redmi Note 9</v>
      </c>
      <c r="G4585">
        <f>VLOOKUP(Ventas[[#This Row],[CódigoProducto]],Productos[[CódigoProducto]:[Costo de venta]],3,FALSE)</f>
        <v>1683</v>
      </c>
      <c r="H4585">
        <f>VLOOKUP(Ventas[[#This Row],[CódigoProducto]],Productos[[CódigoProducto]:[Costo de venta]],4,FALSE)</f>
        <v>1530</v>
      </c>
    </row>
    <row r="4586" spans="1:8" ht="15.6" thickTop="1" thickBot="1" x14ac:dyDescent="0.35">
      <c r="A4586" s="1">
        <v>41998</v>
      </c>
      <c r="B4586" s="13" t="s">
        <v>43</v>
      </c>
      <c r="C4586" t="s">
        <v>15</v>
      </c>
      <c r="D4586">
        <v>3</v>
      </c>
      <c r="E4586" t="str">
        <f>VLOOKUP(Ventas[[#This Row],[Representante]],Vendedores[],2,FALSE)</f>
        <v>Huancayo</v>
      </c>
      <c r="F4586" t="str">
        <f>VLOOKUP(Ventas[[#This Row],[CódigoProducto]],Productos[[CódigoProducto]:[Costo de venta]],2,FALSE)</f>
        <v>Moto G Plus</v>
      </c>
      <c r="G4586">
        <f>VLOOKUP(Ventas[[#This Row],[CódigoProducto]],Productos[[CódigoProducto]:[Costo de venta]],3,FALSE)</f>
        <v>2376</v>
      </c>
      <c r="H4586">
        <f>VLOOKUP(Ventas[[#This Row],[CódigoProducto]],Productos[[CódigoProducto]:[Costo de venta]],4,FALSE)</f>
        <v>2200</v>
      </c>
    </row>
    <row r="4587" spans="1:8" ht="15.6" thickTop="1" thickBot="1" x14ac:dyDescent="0.35">
      <c r="A4587" s="1">
        <v>41998</v>
      </c>
      <c r="B4587" s="13" t="s">
        <v>49</v>
      </c>
      <c r="C4587" t="s">
        <v>14</v>
      </c>
      <c r="D4587">
        <v>3</v>
      </c>
      <c r="E4587" t="str">
        <f>VLOOKUP(Ventas[[#This Row],[Representante]],Vendedores[],2,FALSE)</f>
        <v>Piura</v>
      </c>
      <c r="F4587" t="str">
        <f>VLOOKUP(Ventas[[#This Row],[CódigoProducto]],Productos[[CódigoProducto]:[Costo de venta]],2,FALSE)</f>
        <v>Samsung Galaxy A20</v>
      </c>
      <c r="G4587">
        <f>VLOOKUP(Ventas[[#This Row],[CódigoProducto]],Productos[[CódigoProducto]:[Costo de venta]],3,FALSE)</f>
        <v>1725</v>
      </c>
      <c r="H4587">
        <f>VLOOKUP(Ventas[[#This Row],[CódigoProducto]],Productos[[CódigoProducto]:[Costo de venta]],4,FALSE)</f>
        <v>1500</v>
      </c>
    </row>
    <row r="4588" spans="1:8" ht="15.6" thickTop="1" thickBot="1" x14ac:dyDescent="0.35">
      <c r="A4588" s="1">
        <v>41998</v>
      </c>
      <c r="B4588" s="13" t="s">
        <v>33</v>
      </c>
      <c r="C4588" t="s">
        <v>14</v>
      </c>
      <c r="D4588">
        <v>3</v>
      </c>
      <c r="E4588" t="str">
        <f>VLOOKUP(Ventas[[#This Row],[Representante]],Vendedores[],2,FALSE)</f>
        <v>Lima</v>
      </c>
      <c r="F4588" t="str">
        <f>VLOOKUP(Ventas[[#This Row],[CódigoProducto]],Productos[[CódigoProducto]:[Costo de venta]],2,FALSE)</f>
        <v>Samsung Galaxy A20</v>
      </c>
      <c r="G4588">
        <f>VLOOKUP(Ventas[[#This Row],[CódigoProducto]],Productos[[CódigoProducto]:[Costo de venta]],3,FALSE)</f>
        <v>1725</v>
      </c>
      <c r="H4588">
        <f>VLOOKUP(Ventas[[#This Row],[CódigoProducto]],Productos[[CódigoProducto]:[Costo de venta]],4,FALSE)</f>
        <v>1500</v>
      </c>
    </row>
    <row r="4589" spans="1:8" ht="15.6" thickTop="1" thickBot="1" x14ac:dyDescent="0.35">
      <c r="A4589" s="1">
        <v>41998</v>
      </c>
      <c r="B4589" s="13" t="s">
        <v>48</v>
      </c>
      <c r="C4589" t="s">
        <v>22</v>
      </c>
      <c r="D4589">
        <v>1</v>
      </c>
      <c r="E4589" t="str">
        <f>VLOOKUP(Ventas[[#This Row],[Representante]],Vendedores[],2,FALSE)</f>
        <v>Cusco</v>
      </c>
      <c r="F4589" t="str">
        <f>VLOOKUP(Ventas[[#This Row],[CódigoProducto]],Productos[[CódigoProducto]:[Costo de venta]],2,FALSE)</f>
        <v>Samsung Galaxy S69</v>
      </c>
      <c r="G4589">
        <f>VLOOKUP(Ventas[[#This Row],[CódigoProducto]],Productos[[CódigoProducto]:[Costo de venta]],3,FALSE)</f>
        <v>998.4</v>
      </c>
      <c r="H4589">
        <f>VLOOKUP(Ventas[[#This Row],[CódigoProducto]],Productos[[CódigoProducto]:[Costo de venta]],4,FALSE)</f>
        <v>960</v>
      </c>
    </row>
    <row r="4590" spans="1:8" ht="15.6" thickTop="1" thickBot="1" x14ac:dyDescent="0.35">
      <c r="A4590" s="1">
        <v>41998</v>
      </c>
      <c r="B4590" s="13" t="s">
        <v>53</v>
      </c>
      <c r="C4590" t="s">
        <v>24</v>
      </c>
      <c r="D4590">
        <v>3</v>
      </c>
      <c r="E4590" t="str">
        <f>VLOOKUP(Ventas[[#This Row],[Representante]],Vendedores[],2,FALSE)</f>
        <v>Arequipa</v>
      </c>
      <c r="F4590" t="str">
        <f>VLOOKUP(Ventas[[#This Row],[CódigoProducto]],Productos[[CódigoProducto]:[Costo de venta]],2,FALSE)</f>
        <v>Samsung Galaxy S5</v>
      </c>
      <c r="G4590">
        <f>VLOOKUP(Ventas[[#This Row],[CódigoProducto]],Productos[[CódigoProducto]:[Costo de venta]],3,FALSE)</f>
        <v>2167.1999999999998</v>
      </c>
      <c r="H4590">
        <f>VLOOKUP(Ventas[[#This Row],[CódigoProducto]],Productos[[CódigoProducto]:[Costo de venta]],4,FALSE)</f>
        <v>1720</v>
      </c>
    </row>
    <row r="4591" spans="1:8" ht="15.6" thickTop="1" thickBot="1" x14ac:dyDescent="0.35">
      <c r="A4591" s="1">
        <v>41998</v>
      </c>
      <c r="B4591" s="13" t="s">
        <v>32</v>
      </c>
      <c r="C4591" t="s">
        <v>24</v>
      </c>
      <c r="D4591">
        <v>2</v>
      </c>
      <c r="E4591" t="str">
        <f>VLOOKUP(Ventas[[#This Row],[Representante]],Vendedores[],2,FALSE)</f>
        <v>Trujillo</v>
      </c>
      <c r="F4591" t="str">
        <f>VLOOKUP(Ventas[[#This Row],[CódigoProducto]],Productos[[CódigoProducto]:[Costo de venta]],2,FALSE)</f>
        <v>Samsung Galaxy S5</v>
      </c>
      <c r="G4591">
        <f>VLOOKUP(Ventas[[#This Row],[CódigoProducto]],Productos[[CódigoProducto]:[Costo de venta]],3,FALSE)</f>
        <v>2167.1999999999998</v>
      </c>
      <c r="H4591">
        <f>VLOOKUP(Ventas[[#This Row],[CódigoProducto]],Productos[[CódigoProducto]:[Costo de venta]],4,FALSE)</f>
        <v>1720</v>
      </c>
    </row>
    <row r="4592" spans="1:8" ht="15.6" thickTop="1" thickBot="1" x14ac:dyDescent="0.35">
      <c r="A4592" s="1">
        <v>41998</v>
      </c>
      <c r="B4592" s="13" t="s">
        <v>37</v>
      </c>
      <c r="C4592" t="s">
        <v>17</v>
      </c>
      <c r="D4592">
        <v>3</v>
      </c>
      <c r="E4592" t="str">
        <f>VLOOKUP(Ventas[[#This Row],[Representante]],Vendedores[],2,FALSE)</f>
        <v>Chiclayo</v>
      </c>
      <c r="F4592" t="str">
        <f>VLOOKUP(Ventas[[#This Row],[CódigoProducto]],Productos[[CódigoProducto]:[Costo de venta]],2,FALSE)</f>
        <v>BLU Advance 5.0</v>
      </c>
      <c r="G4592">
        <f>VLOOKUP(Ventas[[#This Row],[CódigoProducto]],Productos[[CódigoProducto]:[Costo de venta]],3,FALSE)</f>
        <v>1620</v>
      </c>
      <c r="H4592">
        <f>VLOOKUP(Ventas[[#This Row],[CódigoProducto]],Productos[[CódigoProducto]:[Costo de venta]],4,FALSE)</f>
        <v>1350</v>
      </c>
    </row>
    <row r="4593" spans="1:8" ht="15.6" thickTop="1" thickBot="1" x14ac:dyDescent="0.35">
      <c r="A4593" s="1">
        <v>41998</v>
      </c>
      <c r="B4593" s="13" t="s">
        <v>49</v>
      </c>
      <c r="C4593" t="s">
        <v>15</v>
      </c>
      <c r="D4593">
        <v>3</v>
      </c>
      <c r="E4593" t="str">
        <f>VLOOKUP(Ventas[[#This Row],[Representante]],Vendedores[],2,FALSE)</f>
        <v>Piura</v>
      </c>
      <c r="F4593" t="str">
        <f>VLOOKUP(Ventas[[#This Row],[CódigoProducto]],Productos[[CódigoProducto]:[Costo de venta]],2,FALSE)</f>
        <v>Moto G Plus</v>
      </c>
      <c r="G4593">
        <f>VLOOKUP(Ventas[[#This Row],[CódigoProducto]],Productos[[CódigoProducto]:[Costo de venta]],3,FALSE)</f>
        <v>2376</v>
      </c>
      <c r="H4593">
        <f>VLOOKUP(Ventas[[#This Row],[CódigoProducto]],Productos[[CódigoProducto]:[Costo de venta]],4,FALSE)</f>
        <v>2200</v>
      </c>
    </row>
    <row r="4594" spans="1:8" ht="15.6" thickTop="1" thickBot="1" x14ac:dyDescent="0.35">
      <c r="A4594" s="1">
        <v>41998</v>
      </c>
      <c r="B4594" s="13" t="s">
        <v>40</v>
      </c>
      <c r="C4594" t="s">
        <v>16</v>
      </c>
      <c r="D4594">
        <v>3</v>
      </c>
      <c r="E4594" t="str">
        <f>VLOOKUP(Ventas[[#This Row],[Representante]],Vendedores[],2,FALSE)</f>
        <v>Iquitos</v>
      </c>
      <c r="F4594" t="str">
        <f>VLOOKUP(Ventas[[#This Row],[CódigoProducto]],Productos[[CódigoProducto]:[Costo de venta]],2,FALSE)</f>
        <v>Huawei Nexus 6P</v>
      </c>
      <c r="G4594">
        <f>VLOOKUP(Ventas[[#This Row],[CódigoProducto]],Productos[[CódigoProducto]:[Costo de venta]],3,FALSE)</f>
        <v>1624</v>
      </c>
      <c r="H4594">
        <f>VLOOKUP(Ventas[[#This Row],[CódigoProducto]],Productos[[CódigoProducto]:[Costo de venta]],4,FALSE)</f>
        <v>1450</v>
      </c>
    </row>
    <row r="4595" spans="1:8" ht="15.6" thickTop="1" thickBot="1" x14ac:dyDescent="0.35">
      <c r="A4595" s="1">
        <v>41998</v>
      </c>
      <c r="B4595" s="13" t="s">
        <v>43</v>
      </c>
      <c r="C4595" t="s">
        <v>13</v>
      </c>
      <c r="D4595">
        <v>2</v>
      </c>
      <c r="E4595" t="str">
        <f>VLOOKUP(Ventas[[#This Row],[Representante]],Vendedores[],2,FALSE)</f>
        <v>Huancayo</v>
      </c>
      <c r="F4595" t="str">
        <f>VLOOKUP(Ventas[[#This Row],[CódigoProducto]],Productos[[CódigoProducto]:[Costo de venta]],2,FALSE)</f>
        <v>Xiaomi Redmi Note 9</v>
      </c>
      <c r="G4595">
        <f>VLOOKUP(Ventas[[#This Row],[CódigoProducto]],Productos[[CódigoProducto]:[Costo de venta]],3,FALSE)</f>
        <v>1683</v>
      </c>
      <c r="H4595">
        <f>VLOOKUP(Ventas[[#This Row],[CódigoProducto]],Productos[[CódigoProducto]:[Costo de venta]],4,FALSE)</f>
        <v>1530</v>
      </c>
    </row>
    <row r="4596" spans="1:8" ht="15.6" thickTop="1" thickBot="1" x14ac:dyDescent="0.35">
      <c r="A4596" s="1">
        <v>41998</v>
      </c>
      <c r="B4596" s="13" t="s">
        <v>47</v>
      </c>
      <c r="C4596" t="s">
        <v>16</v>
      </c>
      <c r="D4596">
        <v>1</v>
      </c>
      <c r="E4596" t="str">
        <f>VLOOKUP(Ventas[[#This Row],[Representante]],Vendedores[],2,FALSE)</f>
        <v>Chimbote</v>
      </c>
      <c r="F4596" t="str">
        <f>VLOOKUP(Ventas[[#This Row],[CódigoProducto]],Productos[[CódigoProducto]:[Costo de venta]],2,FALSE)</f>
        <v>Huawei Nexus 6P</v>
      </c>
      <c r="G4596">
        <f>VLOOKUP(Ventas[[#This Row],[CódigoProducto]],Productos[[CódigoProducto]:[Costo de venta]],3,FALSE)</f>
        <v>1624</v>
      </c>
      <c r="H4596">
        <f>VLOOKUP(Ventas[[#This Row],[CódigoProducto]],Productos[[CódigoProducto]:[Costo de venta]],4,FALSE)</f>
        <v>1450</v>
      </c>
    </row>
    <row r="4597" spans="1:8" ht="15.6" thickTop="1" thickBot="1" x14ac:dyDescent="0.35">
      <c r="A4597" s="1">
        <v>41998</v>
      </c>
      <c r="B4597" s="13" t="s">
        <v>39</v>
      </c>
      <c r="C4597" t="s">
        <v>23</v>
      </c>
      <c r="D4597">
        <v>3</v>
      </c>
      <c r="E4597" t="str">
        <f>VLOOKUP(Ventas[[#This Row],[Representante]],Vendedores[],2,FALSE)</f>
        <v>Tacna</v>
      </c>
      <c r="F4597" t="str">
        <f>VLOOKUP(Ventas[[#This Row],[CódigoProducto]],Productos[[CódigoProducto]:[Costo de venta]],2,FALSE)</f>
        <v>Samsung Galaxy J7</v>
      </c>
      <c r="G4597">
        <f>VLOOKUP(Ventas[[#This Row],[CódigoProducto]],Productos[[CódigoProducto]:[Costo de venta]],3,FALSE)</f>
        <v>2016.5</v>
      </c>
      <c r="H4597">
        <f>VLOOKUP(Ventas[[#This Row],[CódigoProducto]],Productos[[CódigoProducto]:[Costo de venta]],4,FALSE)</f>
        <v>1850</v>
      </c>
    </row>
    <row r="4598" spans="1:8" ht="15.6" thickTop="1" thickBot="1" x14ac:dyDescent="0.35">
      <c r="A4598" s="1">
        <v>41998</v>
      </c>
      <c r="B4598" s="13" t="s">
        <v>56</v>
      </c>
      <c r="C4598" t="s">
        <v>21</v>
      </c>
      <c r="D4598">
        <v>3</v>
      </c>
      <c r="E4598" t="str">
        <f>VLOOKUP(Ventas[[#This Row],[Representante]],Vendedores[],2,FALSE)</f>
        <v>Juliaca</v>
      </c>
      <c r="F4598" t="str">
        <f>VLOOKUP(Ventas[[#This Row],[CódigoProducto]],Productos[[CódigoProducto]:[Costo de venta]],2,FALSE)</f>
        <v>BLU Studio X8</v>
      </c>
      <c r="G4598">
        <f>VLOOKUP(Ventas[[#This Row],[CódigoProducto]],Productos[[CódigoProducto]:[Costo de venta]],3,FALSE)</f>
        <v>1012</v>
      </c>
      <c r="H4598">
        <f>VLOOKUP(Ventas[[#This Row],[CódigoProducto]],Productos[[CódigoProducto]:[Costo de venta]],4,FALSE)</f>
        <v>920</v>
      </c>
    </row>
    <row r="4599" spans="1:8" ht="15.6" thickTop="1" thickBot="1" x14ac:dyDescent="0.35">
      <c r="A4599" s="1">
        <v>41998</v>
      </c>
      <c r="B4599" s="13" t="s">
        <v>34</v>
      </c>
      <c r="C4599" t="s">
        <v>18</v>
      </c>
      <c r="D4599">
        <v>1</v>
      </c>
      <c r="E4599" t="str">
        <f>VLOOKUP(Ventas[[#This Row],[Representante]],Vendedores[],2,FALSE)</f>
        <v>Ica</v>
      </c>
      <c r="F4599" t="str">
        <f>VLOOKUP(Ventas[[#This Row],[CódigoProducto]],Productos[[CódigoProducto]:[Costo de venta]],2,FALSE)</f>
        <v>Apple iPhone 6</v>
      </c>
      <c r="G4599">
        <f>VLOOKUP(Ventas[[#This Row],[CódigoProducto]],Productos[[CódigoProducto]:[Costo de venta]],3,FALSE)</f>
        <v>1312.5</v>
      </c>
      <c r="H4599">
        <f>VLOOKUP(Ventas[[#This Row],[CódigoProducto]],Productos[[CódigoProducto]:[Costo de venta]],4,FALSE)</f>
        <v>1250</v>
      </c>
    </row>
    <row r="4600" spans="1:8" ht="15.6" thickTop="1" thickBot="1" x14ac:dyDescent="0.35">
      <c r="A4600" s="1">
        <v>41998</v>
      </c>
      <c r="B4600" s="13" t="s">
        <v>50</v>
      </c>
      <c r="C4600" t="s">
        <v>21</v>
      </c>
      <c r="D4600">
        <v>3</v>
      </c>
      <c r="E4600" t="str">
        <f>VLOOKUP(Ventas[[#This Row],[Representante]],Vendedores[],2,FALSE)</f>
        <v>Cajamarca</v>
      </c>
      <c r="F4600" t="str">
        <f>VLOOKUP(Ventas[[#This Row],[CódigoProducto]],Productos[[CódigoProducto]:[Costo de venta]],2,FALSE)</f>
        <v>BLU Studio X8</v>
      </c>
      <c r="G4600">
        <f>VLOOKUP(Ventas[[#This Row],[CódigoProducto]],Productos[[CódigoProducto]:[Costo de venta]],3,FALSE)</f>
        <v>1012</v>
      </c>
      <c r="H4600">
        <f>VLOOKUP(Ventas[[#This Row],[CódigoProducto]],Productos[[CódigoProducto]:[Costo de venta]],4,FALSE)</f>
        <v>920</v>
      </c>
    </row>
    <row r="4601" spans="1:8" ht="15.6" thickTop="1" thickBot="1" x14ac:dyDescent="0.35">
      <c r="A4601" s="1">
        <v>41998</v>
      </c>
      <c r="B4601" s="13" t="s">
        <v>52</v>
      </c>
      <c r="C4601" t="s">
        <v>17</v>
      </c>
      <c r="D4601">
        <v>14</v>
      </c>
      <c r="E4601" t="str">
        <f>VLOOKUP(Ventas[[#This Row],[Representante]],Vendedores[],2,FALSE)</f>
        <v>Ayacucho</v>
      </c>
      <c r="F4601" t="str">
        <f>VLOOKUP(Ventas[[#This Row],[CódigoProducto]],Productos[[CódigoProducto]:[Costo de venta]],2,FALSE)</f>
        <v>BLU Advance 5.0</v>
      </c>
      <c r="G4601">
        <f>VLOOKUP(Ventas[[#This Row],[CódigoProducto]],Productos[[CódigoProducto]:[Costo de venta]],3,FALSE)</f>
        <v>1620</v>
      </c>
      <c r="H4601">
        <f>VLOOKUP(Ventas[[#This Row],[CódigoProducto]],Productos[[CódigoProducto]:[Costo de venta]],4,FALSE)</f>
        <v>1350</v>
      </c>
    </row>
    <row r="4602" spans="1:8" ht="15.6" thickTop="1" thickBot="1" x14ac:dyDescent="0.35">
      <c r="A4602" s="1">
        <v>41998</v>
      </c>
      <c r="B4602" s="13" t="s">
        <v>55</v>
      </c>
      <c r="C4602" t="s">
        <v>18</v>
      </c>
      <c r="D4602">
        <v>3</v>
      </c>
      <c r="E4602" t="str">
        <f>VLOOKUP(Ventas[[#This Row],[Representante]],Vendedores[],2,FALSE)</f>
        <v>Pucallpa</v>
      </c>
      <c r="F4602" t="str">
        <f>VLOOKUP(Ventas[[#This Row],[CódigoProducto]],Productos[[CódigoProducto]:[Costo de venta]],2,FALSE)</f>
        <v>Apple iPhone 6</v>
      </c>
      <c r="G4602">
        <f>VLOOKUP(Ventas[[#This Row],[CódigoProducto]],Productos[[CódigoProducto]:[Costo de venta]],3,FALSE)</f>
        <v>1312.5</v>
      </c>
      <c r="H4602">
        <f>VLOOKUP(Ventas[[#This Row],[CódigoProducto]],Productos[[CódigoProducto]:[Costo de venta]],4,FALSE)</f>
        <v>1250</v>
      </c>
    </row>
    <row r="4603" spans="1:8" ht="15.6" thickTop="1" thickBot="1" x14ac:dyDescent="0.35">
      <c r="A4603" s="1">
        <v>41998</v>
      </c>
      <c r="B4603" s="13" t="s">
        <v>51</v>
      </c>
      <c r="C4603" t="s">
        <v>24</v>
      </c>
      <c r="D4603">
        <v>3</v>
      </c>
      <c r="E4603" t="str">
        <f>VLOOKUP(Ventas[[#This Row],[Representante]],Vendedores[],2,FALSE)</f>
        <v>Huaraz</v>
      </c>
      <c r="F4603" t="str">
        <f>VLOOKUP(Ventas[[#This Row],[CódigoProducto]],Productos[[CódigoProducto]:[Costo de venta]],2,FALSE)</f>
        <v>Samsung Galaxy S5</v>
      </c>
      <c r="G4603">
        <f>VLOOKUP(Ventas[[#This Row],[CódigoProducto]],Productos[[CódigoProducto]:[Costo de venta]],3,FALSE)</f>
        <v>2167.1999999999998</v>
      </c>
      <c r="H4603">
        <f>VLOOKUP(Ventas[[#This Row],[CódigoProducto]],Productos[[CódigoProducto]:[Costo de venta]],4,FALSE)</f>
        <v>1720</v>
      </c>
    </row>
    <row r="4604" spans="1:8" ht="15.6" thickTop="1" thickBot="1" x14ac:dyDescent="0.35">
      <c r="A4604" s="1">
        <v>41998</v>
      </c>
      <c r="B4604" s="13" t="s">
        <v>57</v>
      </c>
      <c r="C4604" t="s">
        <v>13</v>
      </c>
      <c r="D4604">
        <v>19</v>
      </c>
      <c r="E4604" t="str">
        <f>VLOOKUP(Ventas[[#This Row],[Representante]],Vendedores[],2,FALSE)</f>
        <v>Tumbes</v>
      </c>
      <c r="F4604" t="str">
        <f>VLOOKUP(Ventas[[#This Row],[CódigoProducto]],Productos[[CódigoProducto]:[Costo de venta]],2,FALSE)</f>
        <v>Xiaomi Redmi Note 9</v>
      </c>
      <c r="G4604">
        <f>VLOOKUP(Ventas[[#This Row],[CódigoProducto]],Productos[[CódigoProducto]:[Costo de venta]],3,FALSE)</f>
        <v>1683</v>
      </c>
      <c r="H4604">
        <f>VLOOKUP(Ventas[[#This Row],[CódigoProducto]],Productos[[CódigoProducto]:[Costo de venta]],4,FALSE)</f>
        <v>1530</v>
      </c>
    </row>
    <row r="4605" spans="1:8" ht="15.6" thickTop="1" thickBot="1" x14ac:dyDescent="0.35">
      <c r="A4605" s="1">
        <v>41998</v>
      </c>
      <c r="B4605" s="13" t="s">
        <v>45</v>
      </c>
      <c r="C4605" t="s">
        <v>17</v>
      </c>
      <c r="D4605">
        <v>1</v>
      </c>
      <c r="E4605" t="str">
        <f>VLOOKUP(Ventas[[#This Row],[Representante]],Vendedores[],2,FALSE)</f>
        <v>Ilo</v>
      </c>
      <c r="F4605" t="str">
        <f>VLOOKUP(Ventas[[#This Row],[CódigoProducto]],Productos[[CódigoProducto]:[Costo de venta]],2,FALSE)</f>
        <v>BLU Advance 5.0</v>
      </c>
      <c r="G4605">
        <f>VLOOKUP(Ventas[[#This Row],[CódigoProducto]],Productos[[CódigoProducto]:[Costo de venta]],3,FALSE)</f>
        <v>1620</v>
      </c>
      <c r="H4605">
        <f>VLOOKUP(Ventas[[#This Row],[CódigoProducto]],Productos[[CódigoProducto]:[Costo de venta]],4,FALSE)</f>
        <v>1350</v>
      </c>
    </row>
    <row r="4606" spans="1:8" ht="15.6" thickTop="1" thickBot="1" x14ac:dyDescent="0.35">
      <c r="A4606" s="1">
        <v>41998</v>
      </c>
      <c r="B4606" s="13" t="s">
        <v>58</v>
      </c>
      <c r="C4606" t="s">
        <v>15</v>
      </c>
      <c r="D4606">
        <v>2</v>
      </c>
      <c r="E4606" t="str">
        <f>VLOOKUP(Ventas[[#This Row],[Representante]],Vendedores[],2,FALSE)</f>
        <v>Chincha</v>
      </c>
      <c r="F4606" t="str">
        <f>VLOOKUP(Ventas[[#This Row],[CódigoProducto]],Productos[[CódigoProducto]:[Costo de venta]],2,FALSE)</f>
        <v>Moto G Plus</v>
      </c>
      <c r="G4606">
        <f>VLOOKUP(Ventas[[#This Row],[CódigoProducto]],Productos[[CódigoProducto]:[Costo de venta]],3,FALSE)</f>
        <v>2376</v>
      </c>
      <c r="H4606">
        <f>VLOOKUP(Ventas[[#This Row],[CódigoProducto]],Productos[[CódigoProducto]:[Costo de venta]],4,FALSE)</f>
        <v>2200</v>
      </c>
    </row>
    <row r="4607" spans="1:8" ht="15.6" thickTop="1" thickBot="1" x14ac:dyDescent="0.35">
      <c r="A4607" s="1">
        <v>41998</v>
      </c>
      <c r="B4607" s="13" t="s">
        <v>59</v>
      </c>
      <c r="C4607" t="s">
        <v>24</v>
      </c>
      <c r="D4607">
        <v>2</v>
      </c>
      <c r="E4607" t="str">
        <f>VLOOKUP(Ventas[[#This Row],[Representante]],Vendedores[],2,FALSE)</f>
        <v>Huaral</v>
      </c>
      <c r="F4607" t="str">
        <f>VLOOKUP(Ventas[[#This Row],[CódigoProducto]],Productos[[CódigoProducto]:[Costo de venta]],2,FALSE)</f>
        <v>Samsung Galaxy S5</v>
      </c>
      <c r="G4607">
        <f>VLOOKUP(Ventas[[#This Row],[CódigoProducto]],Productos[[CódigoProducto]:[Costo de venta]],3,FALSE)</f>
        <v>2167.1999999999998</v>
      </c>
      <c r="H4607">
        <f>VLOOKUP(Ventas[[#This Row],[CódigoProducto]],Productos[[CódigoProducto]:[Costo de venta]],4,FALSE)</f>
        <v>1720</v>
      </c>
    </row>
    <row r="4608" spans="1:8" ht="15.6" thickTop="1" thickBot="1" x14ac:dyDescent="0.35">
      <c r="A4608" s="1">
        <v>41998</v>
      </c>
      <c r="B4608" s="13" t="s">
        <v>60</v>
      </c>
      <c r="C4608" t="s">
        <v>24</v>
      </c>
      <c r="D4608">
        <v>2</v>
      </c>
      <c r="E4608" t="str">
        <f>VLOOKUP(Ventas[[#This Row],[Representante]],Vendedores[],2,FALSE)</f>
        <v>Pisco</v>
      </c>
      <c r="F4608" t="str">
        <f>VLOOKUP(Ventas[[#This Row],[CódigoProducto]],Productos[[CódigoProducto]:[Costo de venta]],2,FALSE)</f>
        <v>Samsung Galaxy S5</v>
      </c>
      <c r="G4608">
        <f>VLOOKUP(Ventas[[#This Row],[CódigoProducto]],Productos[[CódigoProducto]:[Costo de venta]],3,FALSE)</f>
        <v>2167.1999999999998</v>
      </c>
      <c r="H4608">
        <f>VLOOKUP(Ventas[[#This Row],[CódigoProducto]],Productos[[CódigoProducto]:[Costo de venta]],4,FALSE)</f>
        <v>1720</v>
      </c>
    </row>
    <row r="4609" spans="1:8" ht="15.6" thickTop="1" thickBot="1" x14ac:dyDescent="0.35">
      <c r="A4609" s="1">
        <v>41998</v>
      </c>
      <c r="B4609" s="13" t="s">
        <v>61</v>
      </c>
      <c r="C4609" t="s">
        <v>14</v>
      </c>
      <c r="D4609">
        <v>2</v>
      </c>
      <c r="E4609" t="str">
        <f>VLOOKUP(Ventas[[#This Row],[Representante]],Vendedores[],2,FALSE)</f>
        <v>Cerro de Pasco</v>
      </c>
      <c r="F4609" t="str">
        <f>VLOOKUP(Ventas[[#This Row],[CódigoProducto]],Productos[[CódigoProducto]:[Costo de venta]],2,FALSE)</f>
        <v>Samsung Galaxy A20</v>
      </c>
      <c r="G4609">
        <f>VLOOKUP(Ventas[[#This Row],[CódigoProducto]],Productos[[CódigoProducto]:[Costo de venta]],3,FALSE)</f>
        <v>1725</v>
      </c>
      <c r="H4609">
        <f>VLOOKUP(Ventas[[#This Row],[CódigoProducto]],Productos[[CódigoProducto]:[Costo de venta]],4,FALSE)</f>
        <v>1500</v>
      </c>
    </row>
    <row r="4610" spans="1:8" ht="15.6" thickTop="1" thickBot="1" x14ac:dyDescent="0.35">
      <c r="A4610" s="1">
        <v>41999</v>
      </c>
      <c r="B4610" s="13" t="s">
        <v>62</v>
      </c>
      <c r="C4610" t="s">
        <v>17</v>
      </c>
      <c r="D4610">
        <v>2</v>
      </c>
      <c r="E4610" t="str">
        <f>VLOOKUP(Ventas[[#This Row],[Representante]],Vendedores[],2,FALSE)</f>
        <v>Sullana</v>
      </c>
      <c r="F4610" t="str">
        <f>VLOOKUP(Ventas[[#This Row],[CódigoProducto]],Productos[[CódigoProducto]:[Costo de venta]],2,FALSE)</f>
        <v>BLU Advance 5.0</v>
      </c>
      <c r="G4610">
        <f>VLOOKUP(Ventas[[#This Row],[CódigoProducto]],Productos[[CódigoProducto]:[Costo de venta]],3,FALSE)</f>
        <v>1620</v>
      </c>
      <c r="H4610">
        <f>VLOOKUP(Ventas[[#This Row],[CódigoProducto]],Productos[[CódigoProducto]:[Costo de venta]],4,FALSE)</f>
        <v>1350</v>
      </c>
    </row>
    <row r="4611" spans="1:8" ht="15.6" thickTop="1" thickBot="1" x14ac:dyDescent="0.35">
      <c r="A4611" s="1">
        <v>41999</v>
      </c>
      <c r="B4611" s="13" t="s">
        <v>54</v>
      </c>
      <c r="C4611" t="s">
        <v>16</v>
      </c>
      <c r="D4611">
        <v>1</v>
      </c>
      <c r="E4611" t="str">
        <f>VLOOKUP(Ventas[[#This Row],[Representante]],Vendedores[],2,FALSE)</f>
        <v>Cañete</v>
      </c>
      <c r="F4611" t="str">
        <f>VLOOKUP(Ventas[[#This Row],[CódigoProducto]],Productos[[CódigoProducto]:[Costo de venta]],2,FALSE)</f>
        <v>Huawei Nexus 6P</v>
      </c>
      <c r="G4611">
        <f>VLOOKUP(Ventas[[#This Row],[CódigoProducto]],Productos[[CódigoProducto]:[Costo de venta]],3,FALSE)</f>
        <v>1624</v>
      </c>
      <c r="H4611">
        <f>VLOOKUP(Ventas[[#This Row],[CódigoProducto]],Productos[[CódigoProducto]:[Costo de venta]],4,FALSE)</f>
        <v>1450</v>
      </c>
    </row>
    <row r="4612" spans="1:8" ht="15.6" thickTop="1" thickBot="1" x14ac:dyDescent="0.35">
      <c r="A4612" s="1">
        <v>41999</v>
      </c>
      <c r="B4612" s="13" t="s">
        <v>38</v>
      </c>
      <c r="C4612" t="s">
        <v>17</v>
      </c>
      <c r="D4612">
        <v>1</v>
      </c>
      <c r="E4612" t="str">
        <f>VLOOKUP(Ventas[[#This Row],[Representante]],Vendedores[],2,FALSE)</f>
        <v>Catacaos</v>
      </c>
      <c r="F4612" t="str">
        <f>VLOOKUP(Ventas[[#This Row],[CódigoProducto]],Productos[[CódigoProducto]:[Costo de venta]],2,FALSE)</f>
        <v>BLU Advance 5.0</v>
      </c>
      <c r="G4612">
        <f>VLOOKUP(Ventas[[#This Row],[CódigoProducto]],Productos[[CódigoProducto]:[Costo de venta]],3,FALSE)</f>
        <v>1620</v>
      </c>
      <c r="H4612">
        <f>VLOOKUP(Ventas[[#This Row],[CódigoProducto]],Productos[[CódigoProducto]:[Costo de venta]],4,FALSE)</f>
        <v>1350</v>
      </c>
    </row>
    <row r="4613" spans="1:8" ht="15.6" thickTop="1" thickBot="1" x14ac:dyDescent="0.35">
      <c r="A4613" s="1">
        <v>41999</v>
      </c>
      <c r="B4613" s="13" t="s">
        <v>63</v>
      </c>
      <c r="C4613" t="s">
        <v>17</v>
      </c>
      <c r="D4613">
        <v>3</v>
      </c>
      <c r="E4613" t="str">
        <f>VLOOKUP(Ventas[[#This Row],[Representante]],Vendedores[],2,FALSE)</f>
        <v>Jaén</v>
      </c>
      <c r="F4613" t="str">
        <f>VLOOKUP(Ventas[[#This Row],[CódigoProducto]],Productos[[CódigoProducto]:[Costo de venta]],2,FALSE)</f>
        <v>BLU Advance 5.0</v>
      </c>
      <c r="G4613">
        <f>VLOOKUP(Ventas[[#This Row],[CódigoProducto]],Productos[[CódigoProducto]:[Costo de venta]],3,FALSE)</f>
        <v>1620</v>
      </c>
      <c r="H4613">
        <f>VLOOKUP(Ventas[[#This Row],[CódigoProducto]],Productos[[CódigoProducto]:[Costo de venta]],4,FALSE)</f>
        <v>1350</v>
      </c>
    </row>
    <row r="4614" spans="1:8" ht="15.6" thickTop="1" thickBot="1" x14ac:dyDescent="0.35">
      <c r="A4614" s="1">
        <v>41999</v>
      </c>
      <c r="B4614" s="13" t="s">
        <v>64</v>
      </c>
      <c r="C4614" t="s">
        <v>18</v>
      </c>
      <c r="D4614">
        <v>3</v>
      </c>
      <c r="E4614" t="str">
        <f>VLOOKUP(Ventas[[#This Row],[Representante]],Vendedores[],2,FALSE)</f>
        <v>Moyobamba</v>
      </c>
      <c r="F4614" t="str">
        <f>VLOOKUP(Ventas[[#This Row],[CódigoProducto]],Productos[[CódigoProducto]:[Costo de venta]],2,FALSE)</f>
        <v>Apple iPhone 6</v>
      </c>
      <c r="G4614">
        <f>VLOOKUP(Ventas[[#This Row],[CódigoProducto]],Productos[[CódigoProducto]:[Costo de venta]],3,FALSE)</f>
        <v>1312.5</v>
      </c>
      <c r="H4614">
        <f>VLOOKUP(Ventas[[#This Row],[CódigoProducto]],Productos[[CódigoProducto]:[Costo de venta]],4,FALSE)</f>
        <v>1250</v>
      </c>
    </row>
    <row r="4615" spans="1:8" ht="15.6" thickTop="1" thickBot="1" x14ac:dyDescent="0.35">
      <c r="A4615" s="1">
        <v>41999</v>
      </c>
      <c r="B4615" s="13" t="s">
        <v>65</v>
      </c>
      <c r="C4615" t="s">
        <v>24</v>
      </c>
      <c r="D4615">
        <v>19</v>
      </c>
      <c r="E4615" t="str">
        <f>VLOOKUP(Ventas[[#This Row],[Representante]],Vendedores[],2,FALSE)</f>
        <v>Barranca</v>
      </c>
      <c r="F4615" t="str">
        <f>VLOOKUP(Ventas[[#This Row],[CódigoProducto]],Productos[[CódigoProducto]:[Costo de venta]],2,FALSE)</f>
        <v>Samsung Galaxy S5</v>
      </c>
      <c r="G4615">
        <f>VLOOKUP(Ventas[[#This Row],[CódigoProducto]],Productos[[CódigoProducto]:[Costo de venta]],3,FALSE)</f>
        <v>2167.1999999999998</v>
      </c>
      <c r="H4615">
        <f>VLOOKUP(Ventas[[#This Row],[CódigoProducto]],Productos[[CódigoProducto]:[Costo de venta]],4,FALSE)</f>
        <v>1720</v>
      </c>
    </row>
    <row r="4616" spans="1:8" ht="15.6" thickTop="1" thickBot="1" x14ac:dyDescent="0.35">
      <c r="A4616" s="1">
        <v>41999</v>
      </c>
      <c r="B4616" s="13" t="s">
        <v>66</v>
      </c>
      <c r="C4616" t="s">
        <v>21</v>
      </c>
      <c r="D4616">
        <v>2</v>
      </c>
      <c r="E4616" t="str">
        <f>VLOOKUP(Ventas[[#This Row],[Representante]],Vendedores[],2,FALSE)</f>
        <v>Huacho</v>
      </c>
      <c r="F4616" t="str">
        <f>VLOOKUP(Ventas[[#This Row],[CódigoProducto]],Productos[[CódigoProducto]:[Costo de venta]],2,FALSE)</f>
        <v>BLU Studio X8</v>
      </c>
      <c r="G4616">
        <f>VLOOKUP(Ventas[[#This Row],[CódigoProducto]],Productos[[CódigoProducto]:[Costo de venta]],3,FALSE)</f>
        <v>1012</v>
      </c>
      <c r="H4616">
        <f>VLOOKUP(Ventas[[#This Row],[CódigoProducto]],Productos[[CódigoProducto]:[Costo de venta]],4,FALSE)</f>
        <v>920</v>
      </c>
    </row>
    <row r="4617" spans="1:8" ht="15.6" thickTop="1" thickBot="1" x14ac:dyDescent="0.35">
      <c r="A4617" s="1">
        <v>41999</v>
      </c>
      <c r="B4617" s="13" t="s">
        <v>67</v>
      </c>
      <c r="C4617" t="s">
        <v>13</v>
      </c>
      <c r="D4617">
        <v>2</v>
      </c>
      <c r="E4617" t="str">
        <f>VLOOKUP(Ventas[[#This Row],[Representante]],Vendedores[],2,FALSE)</f>
        <v>Tingo María</v>
      </c>
      <c r="F4617" t="str">
        <f>VLOOKUP(Ventas[[#This Row],[CódigoProducto]],Productos[[CódigoProducto]:[Costo de venta]],2,FALSE)</f>
        <v>Xiaomi Redmi Note 9</v>
      </c>
      <c r="G4617">
        <f>VLOOKUP(Ventas[[#This Row],[CódigoProducto]],Productos[[CódigoProducto]:[Costo de venta]],3,FALSE)</f>
        <v>1683</v>
      </c>
      <c r="H4617">
        <f>VLOOKUP(Ventas[[#This Row],[CódigoProducto]],Productos[[CódigoProducto]:[Costo de venta]],4,FALSE)</f>
        <v>1530</v>
      </c>
    </row>
    <row r="4618" spans="1:8" ht="15.6" thickTop="1" thickBot="1" x14ac:dyDescent="0.35">
      <c r="A4618" s="1">
        <v>41999</v>
      </c>
      <c r="B4618" s="13" t="s">
        <v>68</v>
      </c>
      <c r="C4618" t="s">
        <v>23</v>
      </c>
      <c r="D4618">
        <v>4</v>
      </c>
      <c r="E4618" t="str">
        <f>VLOOKUP(Ventas[[#This Row],[Representante]],Vendedores[],2,FALSE)</f>
        <v>Paita</v>
      </c>
      <c r="F4618" t="str">
        <f>VLOOKUP(Ventas[[#This Row],[CódigoProducto]],Productos[[CódigoProducto]:[Costo de venta]],2,FALSE)</f>
        <v>Samsung Galaxy J7</v>
      </c>
      <c r="G4618">
        <f>VLOOKUP(Ventas[[#This Row],[CódigoProducto]],Productos[[CódigoProducto]:[Costo de venta]],3,FALSE)</f>
        <v>2016.5</v>
      </c>
      <c r="H4618">
        <f>VLOOKUP(Ventas[[#This Row],[CódigoProducto]],Productos[[CódigoProducto]:[Costo de venta]],4,FALSE)</f>
        <v>1850</v>
      </c>
    </row>
    <row r="4619" spans="1:8" ht="15.6" thickTop="1" thickBot="1" x14ac:dyDescent="0.35">
      <c r="A4619" s="1">
        <v>41999</v>
      </c>
      <c r="B4619" s="13" t="s">
        <v>69</v>
      </c>
      <c r="C4619" t="s">
        <v>17</v>
      </c>
      <c r="D4619">
        <v>2</v>
      </c>
      <c r="E4619" t="str">
        <f>VLOOKUP(Ventas[[#This Row],[Representante]],Vendedores[],2,FALSE)</f>
        <v>Satipo</v>
      </c>
      <c r="F4619" t="str">
        <f>VLOOKUP(Ventas[[#This Row],[CódigoProducto]],Productos[[CódigoProducto]:[Costo de venta]],2,FALSE)</f>
        <v>BLU Advance 5.0</v>
      </c>
      <c r="G4619">
        <f>VLOOKUP(Ventas[[#This Row],[CódigoProducto]],Productos[[CódigoProducto]:[Costo de venta]],3,FALSE)</f>
        <v>1620</v>
      </c>
      <c r="H4619">
        <f>VLOOKUP(Ventas[[#This Row],[CódigoProducto]],Productos[[CódigoProducto]:[Costo de venta]],4,FALSE)</f>
        <v>1350</v>
      </c>
    </row>
    <row r="4620" spans="1:8" ht="15.6" thickTop="1" thickBot="1" x14ac:dyDescent="0.35">
      <c r="A4620" s="1">
        <v>41999</v>
      </c>
      <c r="B4620" s="13" t="s">
        <v>70</v>
      </c>
      <c r="C4620" t="s">
        <v>24</v>
      </c>
      <c r="D4620">
        <v>3</v>
      </c>
      <c r="E4620" t="str">
        <f>VLOOKUP(Ventas[[#This Row],[Representante]],Vendedores[],2,FALSE)</f>
        <v>Talara</v>
      </c>
      <c r="F4620" t="str">
        <f>VLOOKUP(Ventas[[#This Row],[CódigoProducto]],Productos[[CódigoProducto]:[Costo de venta]],2,FALSE)</f>
        <v>Samsung Galaxy S5</v>
      </c>
      <c r="G4620">
        <f>VLOOKUP(Ventas[[#This Row],[CódigoProducto]],Productos[[CódigoProducto]:[Costo de venta]],3,FALSE)</f>
        <v>2167.1999999999998</v>
      </c>
      <c r="H4620">
        <f>VLOOKUP(Ventas[[#This Row],[CódigoProducto]],Productos[[CódigoProducto]:[Costo de venta]],4,FALSE)</f>
        <v>1720</v>
      </c>
    </row>
    <row r="4621" spans="1:8" ht="15.6" thickTop="1" thickBot="1" x14ac:dyDescent="0.35">
      <c r="A4621" s="1">
        <v>41999</v>
      </c>
      <c r="B4621" s="13" t="s">
        <v>71</v>
      </c>
      <c r="C4621" t="s">
        <v>19</v>
      </c>
      <c r="D4621">
        <v>3</v>
      </c>
      <c r="E4621" t="str">
        <f>VLOOKUP(Ventas[[#This Row],[Representante]],Vendedores[],2,FALSE)</f>
        <v>Yurimaguas</v>
      </c>
      <c r="F4621" t="str">
        <f>VLOOKUP(Ventas[[#This Row],[CódigoProducto]],Productos[[CódigoProducto]:[Costo de venta]],2,FALSE)</f>
        <v>ASUS ZenFone 3</v>
      </c>
      <c r="G4621">
        <f>VLOOKUP(Ventas[[#This Row],[CódigoProducto]],Productos[[CódigoProducto]:[Costo de venta]],3,FALSE)</f>
        <v>2013</v>
      </c>
      <c r="H4621">
        <f>VLOOKUP(Ventas[[#This Row],[CódigoProducto]],Productos[[CódigoProducto]:[Costo de venta]],4,FALSE)</f>
        <v>1650</v>
      </c>
    </row>
    <row r="4622" spans="1:8" ht="15.6" thickTop="1" thickBot="1" x14ac:dyDescent="0.35">
      <c r="A4622" s="1">
        <v>41999</v>
      </c>
      <c r="B4622" s="13" t="s">
        <v>46</v>
      </c>
      <c r="C4622" t="s">
        <v>23</v>
      </c>
      <c r="D4622">
        <v>3</v>
      </c>
      <c r="E4622" t="str">
        <f>VLOOKUP(Ventas[[#This Row],[Representante]],Vendedores[],2,FALSE)</f>
        <v>Sicuani</v>
      </c>
      <c r="F4622" t="str">
        <f>VLOOKUP(Ventas[[#This Row],[CódigoProducto]],Productos[[CódigoProducto]:[Costo de venta]],2,FALSE)</f>
        <v>Samsung Galaxy J7</v>
      </c>
      <c r="G4622">
        <f>VLOOKUP(Ventas[[#This Row],[CódigoProducto]],Productos[[CódigoProducto]:[Costo de venta]],3,FALSE)</f>
        <v>2016.5</v>
      </c>
      <c r="H4622">
        <f>VLOOKUP(Ventas[[#This Row],[CódigoProducto]],Productos[[CódigoProducto]:[Costo de venta]],4,FALSE)</f>
        <v>1850</v>
      </c>
    </row>
    <row r="4623" spans="1:8" ht="15.6" thickTop="1" thickBot="1" x14ac:dyDescent="0.35">
      <c r="A4623" s="1">
        <v>41999</v>
      </c>
      <c r="B4623" s="13" t="s">
        <v>72</v>
      </c>
      <c r="C4623" t="s">
        <v>14</v>
      </c>
      <c r="D4623">
        <v>2</v>
      </c>
      <c r="E4623" t="str">
        <f>VLOOKUP(Ventas[[#This Row],[Representante]],Vendedores[],2,FALSE)</f>
        <v>Sechura</v>
      </c>
      <c r="F4623" t="str">
        <f>VLOOKUP(Ventas[[#This Row],[CódigoProducto]],Productos[[CódigoProducto]:[Costo de venta]],2,FALSE)</f>
        <v>Samsung Galaxy A20</v>
      </c>
      <c r="G4623">
        <f>VLOOKUP(Ventas[[#This Row],[CódigoProducto]],Productos[[CódigoProducto]:[Costo de venta]],3,FALSE)</f>
        <v>1725</v>
      </c>
      <c r="H4623">
        <f>VLOOKUP(Ventas[[#This Row],[CódigoProducto]],Productos[[CódigoProducto]:[Costo de venta]],4,FALSE)</f>
        <v>1500</v>
      </c>
    </row>
    <row r="4624" spans="1:8" ht="15.6" thickTop="1" thickBot="1" x14ac:dyDescent="0.35">
      <c r="A4624" s="1">
        <v>41999</v>
      </c>
      <c r="B4624" s="13" t="s">
        <v>73</v>
      </c>
      <c r="C4624" t="s">
        <v>17</v>
      </c>
      <c r="D4624">
        <v>9</v>
      </c>
      <c r="E4624" t="str">
        <f>VLOOKUP(Ventas[[#This Row],[Representante]],Vendedores[],2,FALSE)</f>
        <v>Puerto Maldonado</v>
      </c>
      <c r="F4624" t="str">
        <f>VLOOKUP(Ventas[[#This Row],[CódigoProducto]],Productos[[CódigoProducto]:[Costo de venta]],2,FALSE)</f>
        <v>BLU Advance 5.0</v>
      </c>
      <c r="G4624">
        <f>VLOOKUP(Ventas[[#This Row],[CódigoProducto]],Productos[[CódigoProducto]:[Costo de venta]],3,FALSE)</f>
        <v>1620</v>
      </c>
      <c r="H4624">
        <f>VLOOKUP(Ventas[[#This Row],[CódigoProducto]],Productos[[CódigoProducto]:[Costo de venta]],4,FALSE)</f>
        <v>1350</v>
      </c>
    </row>
    <row r="4625" spans="1:8" ht="15.6" thickTop="1" thickBot="1" x14ac:dyDescent="0.35">
      <c r="A4625" s="1">
        <v>41999</v>
      </c>
      <c r="B4625" s="13" t="s">
        <v>74</v>
      </c>
      <c r="C4625" t="s">
        <v>14</v>
      </c>
      <c r="D4625">
        <v>1</v>
      </c>
      <c r="E4625" t="str">
        <f>VLOOKUP(Ventas[[#This Row],[Representante]],Vendedores[],2,FALSE)</f>
        <v>Huánuco</v>
      </c>
      <c r="F4625" t="str">
        <f>VLOOKUP(Ventas[[#This Row],[CódigoProducto]],Productos[[CódigoProducto]:[Costo de venta]],2,FALSE)</f>
        <v>Samsung Galaxy A20</v>
      </c>
      <c r="G4625">
        <f>VLOOKUP(Ventas[[#This Row],[CódigoProducto]],Productos[[CódigoProducto]:[Costo de venta]],3,FALSE)</f>
        <v>1725</v>
      </c>
      <c r="H4625">
        <f>VLOOKUP(Ventas[[#This Row],[CódigoProducto]],Productos[[CódigoProducto]:[Costo de venta]],4,FALSE)</f>
        <v>1500</v>
      </c>
    </row>
    <row r="4626" spans="1:8" ht="15.6" thickTop="1" thickBot="1" x14ac:dyDescent="0.35">
      <c r="A4626" s="1">
        <v>41999</v>
      </c>
      <c r="B4626" s="13" t="s">
        <v>75</v>
      </c>
      <c r="C4626" t="s">
        <v>16</v>
      </c>
      <c r="D4626">
        <v>2</v>
      </c>
      <c r="E4626" t="str">
        <f>VLOOKUP(Ventas[[#This Row],[Representante]],Vendedores[],2,FALSE)</f>
        <v>Tarapoto</v>
      </c>
      <c r="F4626" t="str">
        <f>VLOOKUP(Ventas[[#This Row],[CódigoProducto]],Productos[[CódigoProducto]:[Costo de venta]],2,FALSE)</f>
        <v>Huawei Nexus 6P</v>
      </c>
      <c r="G4626">
        <f>VLOOKUP(Ventas[[#This Row],[CódigoProducto]],Productos[[CódigoProducto]:[Costo de venta]],3,FALSE)</f>
        <v>1624</v>
      </c>
      <c r="H4626">
        <f>VLOOKUP(Ventas[[#This Row],[CódigoProducto]],Productos[[CódigoProducto]:[Costo de venta]],4,FALSE)</f>
        <v>1450</v>
      </c>
    </row>
    <row r="4627" spans="1:8" ht="15.6" thickTop="1" thickBot="1" x14ac:dyDescent="0.35">
      <c r="A4627" s="1">
        <v>41999</v>
      </c>
      <c r="B4627" s="13" t="s">
        <v>76</v>
      </c>
      <c r="C4627" t="s">
        <v>14</v>
      </c>
      <c r="D4627">
        <v>18</v>
      </c>
      <c r="E4627" t="str">
        <f>VLOOKUP(Ventas[[#This Row],[Representante]],Vendedores[],2,FALSE)</f>
        <v>Chepén</v>
      </c>
      <c r="F4627" t="str">
        <f>VLOOKUP(Ventas[[#This Row],[CódigoProducto]],Productos[[CódigoProducto]:[Costo de venta]],2,FALSE)</f>
        <v>Samsung Galaxy A20</v>
      </c>
      <c r="G4627">
        <f>VLOOKUP(Ventas[[#This Row],[CódigoProducto]],Productos[[CódigoProducto]:[Costo de venta]],3,FALSE)</f>
        <v>1725</v>
      </c>
      <c r="H4627">
        <f>VLOOKUP(Ventas[[#This Row],[CódigoProducto]],Productos[[CódigoProducto]:[Costo de venta]],4,FALSE)</f>
        <v>1500</v>
      </c>
    </row>
    <row r="4628" spans="1:8" ht="15.6" thickTop="1" thickBot="1" x14ac:dyDescent="0.35">
      <c r="A4628" s="1">
        <v>41999</v>
      </c>
      <c r="B4628" s="13" t="s">
        <v>77</v>
      </c>
      <c r="C4628" t="s">
        <v>22</v>
      </c>
      <c r="D4628">
        <v>1</v>
      </c>
      <c r="E4628" t="str">
        <f>VLOOKUP(Ventas[[#This Row],[Representante]],Vendedores[],2,FALSE)</f>
        <v>Moquegua</v>
      </c>
      <c r="F4628" t="str">
        <f>VLOOKUP(Ventas[[#This Row],[CódigoProducto]],Productos[[CódigoProducto]:[Costo de venta]],2,FALSE)</f>
        <v>Samsung Galaxy S69</v>
      </c>
      <c r="G4628">
        <f>VLOOKUP(Ventas[[#This Row],[CódigoProducto]],Productos[[CódigoProducto]:[Costo de venta]],3,FALSE)</f>
        <v>998.4</v>
      </c>
      <c r="H4628">
        <f>VLOOKUP(Ventas[[#This Row],[CódigoProducto]],Productos[[CódigoProducto]:[Costo de venta]],4,FALSE)</f>
        <v>960</v>
      </c>
    </row>
    <row r="4629" spans="1:8" ht="15.6" thickTop="1" thickBot="1" x14ac:dyDescent="0.35">
      <c r="A4629" s="1">
        <v>41999</v>
      </c>
      <c r="B4629" s="13" t="s">
        <v>78</v>
      </c>
      <c r="C4629" t="s">
        <v>16</v>
      </c>
      <c r="D4629">
        <v>3</v>
      </c>
      <c r="E4629" t="str">
        <f>VLOOKUP(Ventas[[#This Row],[Representante]],Vendedores[],2,FALSE)</f>
        <v>Tarma</v>
      </c>
      <c r="F4629" t="str">
        <f>VLOOKUP(Ventas[[#This Row],[CódigoProducto]],Productos[[CódigoProducto]:[Costo de venta]],2,FALSE)</f>
        <v>Huawei Nexus 6P</v>
      </c>
      <c r="G4629">
        <f>VLOOKUP(Ventas[[#This Row],[CódigoProducto]],Productos[[CódigoProducto]:[Costo de venta]],3,FALSE)</f>
        <v>1624</v>
      </c>
      <c r="H4629">
        <f>VLOOKUP(Ventas[[#This Row],[CódigoProducto]],Productos[[CódigoProducto]:[Costo de venta]],4,FALSE)</f>
        <v>1450</v>
      </c>
    </row>
    <row r="4630" spans="1:8" ht="15.6" thickTop="1" thickBot="1" x14ac:dyDescent="0.35">
      <c r="A4630" s="1">
        <v>41999</v>
      </c>
      <c r="B4630" s="13" t="s">
        <v>79</v>
      </c>
      <c r="C4630" t="s">
        <v>21</v>
      </c>
      <c r="D4630">
        <v>2</v>
      </c>
      <c r="E4630" t="str">
        <f>VLOOKUP(Ventas[[#This Row],[Representante]],Vendedores[],2,FALSE)</f>
        <v>Ayacucho</v>
      </c>
      <c r="F4630" t="str">
        <f>VLOOKUP(Ventas[[#This Row],[CódigoProducto]],Productos[[CódigoProducto]:[Costo de venta]],2,FALSE)</f>
        <v>BLU Studio X8</v>
      </c>
      <c r="G4630">
        <f>VLOOKUP(Ventas[[#This Row],[CódigoProducto]],Productos[[CódigoProducto]:[Costo de venta]],3,FALSE)</f>
        <v>1012</v>
      </c>
      <c r="H4630">
        <f>VLOOKUP(Ventas[[#This Row],[CódigoProducto]],Productos[[CódigoProducto]:[Costo de venta]],4,FALSE)</f>
        <v>920</v>
      </c>
    </row>
    <row r="4631" spans="1:8" ht="15.6" thickTop="1" thickBot="1" x14ac:dyDescent="0.35">
      <c r="A4631" s="1">
        <v>41999</v>
      </c>
      <c r="B4631" s="13" t="s">
        <v>80</v>
      </c>
      <c r="C4631" t="s">
        <v>16</v>
      </c>
      <c r="D4631">
        <v>18</v>
      </c>
      <c r="E4631" t="str">
        <f>VLOOKUP(Ventas[[#This Row],[Representante]],Vendedores[],2,FALSE)</f>
        <v>Tacna</v>
      </c>
      <c r="F4631" t="str">
        <f>VLOOKUP(Ventas[[#This Row],[CódigoProducto]],Productos[[CódigoProducto]:[Costo de venta]],2,FALSE)</f>
        <v>Huawei Nexus 6P</v>
      </c>
      <c r="G4631">
        <f>VLOOKUP(Ventas[[#This Row],[CódigoProducto]],Productos[[CódigoProducto]:[Costo de venta]],3,FALSE)</f>
        <v>1624</v>
      </c>
      <c r="H4631">
        <f>VLOOKUP(Ventas[[#This Row],[CódigoProducto]],Productos[[CódigoProducto]:[Costo de venta]],4,FALSE)</f>
        <v>1450</v>
      </c>
    </row>
    <row r="4632" spans="1:8" ht="15.6" thickTop="1" thickBot="1" x14ac:dyDescent="0.35">
      <c r="A4632" s="1">
        <v>41999</v>
      </c>
      <c r="B4632" s="13" t="s">
        <v>81</v>
      </c>
      <c r="C4632" t="s">
        <v>22</v>
      </c>
      <c r="D4632">
        <v>11</v>
      </c>
      <c r="E4632" t="str">
        <f>VLOOKUP(Ventas[[#This Row],[Representante]],Vendedores[],2,FALSE)</f>
        <v>Huacho</v>
      </c>
      <c r="F4632" t="str">
        <f>VLOOKUP(Ventas[[#This Row],[CódigoProducto]],Productos[[CódigoProducto]:[Costo de venta]],2,FALSE)</f>
        <v>Samsung Galaxy S69</v>
      </c>
      <c r="G4632">
        <f>VLOOKUP(Ventas[[#This Row],[CódigoProducto]],Productos[[CódigoProducto]:[Costo de venta]],3,FALSE)</f>
        <v>998.4</v>
      </c>
      <c r="H4632">
        <f>VLOOKUP(Ventas[[#This Row],[CódigoProducto]],Productos[[CódigoProducto]:[Costo de venta]],4,FALSE)</f>
        <v>960</v>
      </c>
    </row>
    <row r="4633" spans="1:8" ht="15.6" thickTop="1" thickBot="1" x14ac:dyDescent="0.35">
      <c r="A4633" s="1">
        <v>41999</v>
      </c>
      <c r="B4633" s="13" t="s">
        <v>44</v>
      </c>
      <c r="C4633" t="s">
        <v>21</v>
      </c>
      <c r="D4633">
        <v>16</v>
      </c>
      <c r="E4633" t="str">
        <f>VLOOKUP(Ventas[[#This Row],[Representante]],Vendedores[],2,FALSE)</f>
        <v>Iquitos</v>
      </c>
      <c r="F4633" t="str">
        <f>VLOOKUP(Ventas[[#This Row],[CódigoProducto]],Productos[[CódigoProducto]:[Costo de venta]],2,FALSE)</f>
        <v>BLU Studio X8</v>
      </c>
      <c r="G4633">
        <f>VLOOKUP(Ventas[[#This Row],[CódigoProducto]],Productos[[CódigoProducto]:[Costo de venta]],3,FALSE)</f>
        <v>1012</v>
      </c>
      <c r="H4633">
        <f>VLOOKUP(Ventas[[#This Row],[CódigoProducto]],Productos[[CódigoProducto]:[Costo de venta]],4,FALSE)</f>
        <v>920</v>
      </c>
    </row>
    <row r="4634" spans="1:8" ht="15.6" thickTop="1" thickBot="1" x14ac:dyDescent="0.35">
      <c r="A4634" s="1">
        <v>41999</v>
      </c>
      <c r="B4634" s="13" t="s">
        <v>82</v>
      </c>
      <c r="C4634" t="s">
        <v>17</v>
      </c>
      <c r="D4634">
        <v>3</v>
      </c>
      <c r="E4634" t="str">
        <f>VLOOKUP(Ventas[[#This Row],[Representante]],Vendedores[],2,FALSE)</f>
        <v>Moquegua</v>
      </c>
      <c r="F4634" t="str">
        <f>VLOOKUP(Ventas[[#This Row],[CódigoProducto]],Productos[[CódigoProducto]:[Costo de venta]],2,FALSE)</f>
        <v>BLU Advance 5.0</v>
      </c>
      <c r="G4634">
        <f>VLOOKUP(Ventas[[#This Row],[CódigoProducto]],Productos[[CódigoProducto]:[Costo de venta]],3,FALSE)</f>
        <v>1620</v>
      </c>
      <c r="H4634">
        <f>VLOOKUP(Ventas[[#This Row],[CódigoProducto]],Productos[[CódigoProducto]:[Costo de venta]],4,FALSE)</f>
        <v>1350</v>
      </c>
    </row>
    <row r="4635" spans="1:8" ht="15.6" thickTop="1" thickBot="1" x14ac:dyDescent="0.35">
      <c r="A4635" s="1">
        <v>41999</v>
      </c>
      <c r="B4635" s="13" t="s">
        <v>83</v>
      </c>
      <c r="C4635" t="s">
        <v>14</v>
      </c>
      <c r="D4635">
        <v>4</v>
      </c>
      <c r="E4635" t="str">
        <f>VLOOKUP(Ventas[[#This Row],[Representante]],Vendedores[],2,FALSE)</f>
        <v>Huaraz</v>
      </c>
      <c r="F4635" t="str">
        <f>VLOOKUP(Ventas[[#This Row],[CódigoProducto]],Productos[[CódigoProducto]:[Costo de venta]],2,FALSE)</f>
        <v>Samsung Galaxy A20</v>
      </c>
      <c r="G4635">
        <f>VLOOKUP(Ventas[[#This Row],[CódigoProducto]],Productos[[CódigoProducto]:[Costo de venta]],3,FALSE)</f>
        <v>1725</v>
      </c>
      <c r="H4635">
        <f>VLOOKUP(Ventas[[#This Row],[CódigoProducto]],Productos[[CódigoProducto]:[Costo de venta]],4,FALSE)</f>
        <v>1500</v>
      </c>
    </row>
    <row r="4636" spans="1:8" ht="15.6" thickTop="1" thickBot="1" x14ac:dyDescent="0.35">
      <c r="A4636" s="1">
        <v>41999</v>
      </c>
      <c r="B4636" s="13" t="s">
        <v>84</v>
      </c>
      <c r="C4636" t="s">
        <v>17</v>
      </c>
      <c r="D4636">
        <v>23</v>
      </c>
      <c r="E4636" t="str">
        <f>VLOOKUP(Ventas[[#This Row],[Representante]],Vendedores[],2,FALSE)</f>
        <v>Trujillo</v>
      </c>
      <c r="F4636" t="str">
        <f>VLOOKUP(Ventas[[#This Row],[CódigoProducto]],Productos[[CódigoProducto]:[Costo de venta]],2,FALSE)</f>
        <v>BLU Advance 5.0</v>
      </c>
      <c r="G4636">
        <f>VLOOKUP(Ventas[[#This Row],[CódigoProducto]],Productos[[CódigoProducto]:[Costo de venta]],3,FALSE)</f>
        <v>1620</v>
      </c>
      <c r="H4636">
        <f>VLOOKUP(Ventas[[#This Row],[CódigoProducto]],Productos[[CódigoProducto]:[Costo de venta]],4,FALSE)</f>
        <v>1350</v>
      </c>
    </row>
    <row r="4637" spans="1:8" ht="15.6" thickTop="1" thickBot="1" x14ac:dyDescent="0.35">
      <c r="A4637" s="1">
        <v>41999</v>
      </c>
      <c r="B4637" s="13" t="s">
        <v>85</v>
      </c>
      <c r="C4637" t="s">
        <v>14</v>
      </c>
      <c r="D4637">
        <v>1</v>
      </c>
      <c r="E4637" t="str">
        <f>VLOOKUP(Ventas[[#This Row],[Representante]],Vendedores[],2,FALSE)</f>
        <v>Jauja</v>
      </c>
      <c r="F4637" t="str">
        <f>VLOOKUP(Ventas[[#This Row],[CódigoProducto]],Productos[[CódigoProducto]:[Costo de venta]],2,FALSE)</f>
        <v>Samsung Galaxy A20</v>
      </c>
      <c r="G4637">
        <f>VLOOKUP(Ventas[[#This Row],[CódigoProducto]],Productos[[CódigoProducto]:[Costo de venta]],3,FALSE)</f>
        <v>1725</v>
      </c>
      <c r="H4637">
        <f>VLOOKUP(Ventas[[#This Row],[CódigoProducto]],Productos[[CódigoProducto]:[Costo de venta]],4,FALSE)</f>
        <v>1500</v>
      </c>
    </row>
    <row r="4638" spans="1:8" ht="15.6" thickTop="1" thickBot="1" x14ac:dyDescent="0.35">
      <c r="A4638" s="1">
        <v>41999</v>
      </c>
      <c r="B4638" s="13" t="s">
        <v>86</v>
      </c>
      <c r="C4638" t="s">
        <v>20</v>
      </c>
      <c r="D4638">
        <v>2</v>
      </c>
      <c r="E4638" t="str">
        <f>VLOOKUP(Ventas[[#This Row],[Representante]],Vendedores[],2,FALSE)</f>
        <v>Puerto Maldonado</v>
      </c>
      <c r="F4638" t="str">
        <f>VLOOKUP(Ventas[[#This Row],[CódigoProducto]],Productos[[CódigoProducto]:[Costo de venta]],2,FALSE)</f>
        <v>ALCATEL OneTouch</v>
      </c>
      <c r="G4638">
        <f>VLOOKUP(Ventas[[#This Row],[CódigoProducto]],Productos[[CódigoProducto]:[Costo de venta]],3,FALSE)</f>
        <v>1020</v>
      </c>
      <c r="H4638">
        <f>VLOOKUP(Ventas[[#This Row],[CódigoProducto]],Productos[[CódigoProducto]:[Costo de venta]],4,FALSE)</f>
        <v>850</v>
      </c>
    </row>
    <row r="4639" spans="1:8" ht="15.6" thickTop="1" thickBot="1" x14ac:dyDescent="0.35">
      <c r="A4639" s="1">
        <v>41999</v>
      </c>
      <c r="B4639" s="13" t="s">
        <v>36</v>
      </c>
      <c r="C4639" t="s">
        <v>21</v>
      </c>
      <c r="D4639">
        <v>2</v>
      </c>
      <c r="E4639" t="str">
        <f>VLOOKUP(Ventas[[#This Row],[Representante]],Vendedores[],2,FALSE)</f>
        <v>Barranca</v>
      </c>
      <c r="F4639" t="str">
        <f>VLOOKUP(Ventas[[#This Row],[CódigoProducto]],Productos[[CódigoProducto]:[Costo de venta]],2,FALSE)</f>
        <v>BLU Studio X8</v>
      </c>
      <c r="G4639">
        <f>VLOOKUP(Ventas[[#This Row],[CódigoProducto]],Productos[[CódigoProducto]:[Costo de venta]],3,FALSE)</f>
        <v>1012</v>
      </c>
      <c r="H4639">
        <f>VLOOKUP(Ventas[[#This Row],[CódigoProducto]],Productos[[CódigoProducto]:[Costo de venta]],4,FALSE)</f>
        <v>920</v>
      </c>
    </row>
    <row r="4640" spans="1:8" ht="15.6" thickTop="1" thickBot="1" x14ac:dyDescent="0.35">
      <c r="A4640" s="1">
        <v>41999</v>
      </c>
      <c r="B4640" s="13" t="s">
        <v>87</v>
      </c>
      <c r="C4640" t="s">
        <v>19</v>
      </c>
      <c r="D4640">
        <v>2</v>
      </c>
      <c r="E4640" t="str">
        <f>VLOOKUP(Ventas[[#This Row],[Representante]],Vendedores[],2,FALSE)</f>
        <v>Tumbes</v>
      </c>
      <c r="F4640" t="str">
        <f>VLOOKUP(Ventas[[#This Row],[CódigoProducto]],Productos[[CódigoProducto]:[Costo de venta]],2,FALSE)</f>
        <v>ASUS ZenFone 3</v>
      </c>
      <c r="G4640">
        <f>VLOOKUP(Ventas[[#This Row],[CódigoProducto]],Productos[[CódigoProducto]:[Costo de venta]],3,FALSE)</f>
        <v>2013</v>
      </c>
      <c r="H4640">
        <f>VLOOKUP(Ventas[[#This Row],[CódigoProducto]],Productos[[CódigoProducto]:[Costo de venta]],4,FALSE)</f>
        <v>1650</v>
      </c>
    </row>
    <row r="4641" spans="1:8" ht="15.6" thickTop="1" thickBot="1" x14ac:dyDescent="0.35">
      <c r="A4641" s="1">
        <v>41999</v>
      </c>
      <c r="B4641" s="13" t="s">
        <v>88</v>
      </c>
      <c r="C4641" t="s">
        <v>15</v>
      </c>
      <c r="D4641">
        <v>1</v>
      </c>
      <c r="E4641" t="str">
        <f>VLOOKUP(Ventas[[#This Row],[Representante]],Vendedores[],2,FALSE)</f>
        <v>Talara</v>
      </c>
      <c r="F4641" t="str">
        <f>VLOOKUP(Ventas[[#This Row],[CódigoProducto]],Productos[[CódigoProducto]:[Costo de venta]],2,FALSE)</f>
        <v>Moto G Plus</v>
      </c>
      <c r="G4641">
        <f>VLOOKUP(Ventas[[#This Row],[CódigoProducto]],Productos[[CódigoProducto]:[Costo de venta]],3,FALSE)</f>
        <v>2376</v>
      </c>
      <c r="H4641">
        <f>VLOOKUP(Ventas[[#This Row],[CódigoProducto]],Productos[[CódigoProducto]:[Costo de venta]],4,FALSE)</f>
        <v>2200</v>
      </c>
    </row>
    <row r="4642" spans="1:8" ht="15.6" thickTop="1" thickBot="1" x14ac:dyDescent="0.35">
      <c r="A4642" s="1">
        <v>41999</v>
      </c>
      <c r="B4642" s="13" t="s">
        <v>89</v>
      </c>
      <c r="C4642" t="s">
        <v>17</v>
      </c>
      <c r="D4642">
        <v>1</v>
      </c>
      <c r="E4642" t="str">
        <f>VLOOKUP(Ventas[[#This Row],[Representante]],Vendedores[],2,FALSE)</f>
        <v>Paita</v>
      </c>
      <c r="F4642" t="str">
        <f>VLOOKUP(Ventas[[#This Row],[CódigoProducto]],Productos[[CódigoProducto]:[Costo de venta]],2,FALSE)</f>
        <v>BLU Advance 5.0</v>
      </c>
      <c r="G4642">
        <f>VLOOKUP(Ventas[[#This Row],[CódigoProducto]],Productos[[CódigoProducto]:[Costo de venta]],3,FALSE)</f>
        <v>1620</v>
      </c>
      <c r="H4642">
        <f>VLOOKUP(Ventas[[#This Row],[CódigoProducto]],Productos[[CódigoProducto]:[Costo de venta]],4,FALSE)</f>
        <v>1350</v>
      </c>
    </row>
    <row r="4643" spans="1:8" ht="15.6" thickTop="1" thickBot="1" x14ac:dyDescent="0.35">
      <c r="A4643" s="1">
        <v>41999</v>
      </c>
      <c r="B4643" s="13" t="s">
        <v>41</v>
      </c>
      <c r="C4643" t="s">
        <v>24</v>
      </c>
      <c r="D4643">
        <v>4</v>
      </c>
      <c r="E4643" t="str">
        <f>VLOOKUP(Ventas[[#This Row],[Representante]],Vendedores[],2,FALSE)</f>
        <v>Chincha</v>
      </c>
      <c r="F4643" t="str">
        <f>VLOOKUP(Ventas[[#This Row],[CódigoProducto]],Productos[[CódigoProducto]:[Costo de venta]],2,FALSE)</f>
        <v>Samsung Galaxy S5</v>
      </c>
      <c r="G4643">
        <f>VLOOKUP(Ventas[[#This Row],[CódigoProducto]],Productos[[CódigoProducto]:[Costo de venta]],3,FALSE)</f>
        <v>2167.1999999999998</v>
      </c>
      <c r="H4643">
        <f>VLOOKUP(Ventas[[#This Row],[CódigoProducto]],Productos[[CódigoProducto]:[Costo de venta]],4,FALSE)</f>
        <v>1720</v>
      </c>
    </row>
    <row r="4644" spans="1:8" ht="15.6" thickTop="1" thickBot="1" x14ac:dyDescent="0.35">
      <c r="A4644" s="1">
        <v>41999</v>
      </c>
      <c r="B4644" s="13" t="s">
        <v>90</v>
      </c>
      <c r="C4644" t="s">
        <v>19</v>
      </c>
      <c r="D4644">
        <v>2</v>
      </c>
      <c r="E4644" t="str">
        <f>VLOOKUP(Ventas[[#This Row],[Representante]],Vendedores[],2,FALSE)</f>
        <v>Chimbote</v>
      </c>
      <c r="F4644" t="str">
        <f>VLOOKUP(Ventas[[#This Row],[CódigoProducto]],Productos[[CódigoProducto]:[Costo de venta]],2,FALSE)</f>
        <v>ASUS ZenFone 3</v>
      </c>
      <c r="G4644">
        <f>VLOOKUP(Ventas[[#This Row],[CódigoProducto]],Productos[[CódigoProducto]:[Costo de venta]],3,FALSE)</f>
        <v>2013</v>
      </c>
      <c r="H4644">
        <f>VLOOKUP(Ventas[[#This Row],[CódigoProducto]],Productos[[CódigoProducto]:[Costo de venta]],4,FALSE)</f>
        <v>1650</v>
      </c>
    </row>
    <row r="4645" spans="1:8" ht="15.6" thickTop="1" thickBot="1" x14ac:dyDescent="0.35">
      <c r="A4645" s="1">
        <v>41999</v>
      </c>
      <c r="B4645" s="13" t="s">
        <v>91</v>
      </c>
      <c r="C4645" t="s">
        <v>20</v>
      </c>
      <c r="D4645">
        <v>2</v>
      </c>
      <c r="E4645" t="str">
        <f>VLOOKUP(Ventas[[#This Row],[Representante]],Vendedores[],2,FALSE)</f>
        <v>Ica</v>
      </c>
      <c r="F4645" t="str">
        <f>VLOOKUP(Ventas[[#This Row],[CódigoProducto]],Productos[[CódigoProducto]:[Costo de venta]],2,FALSE)</f>
        <v>ALCATEL OneTouch</v>
      </c>
      <c r="G4645">
        <f>VLOOKUP(Ventas[[#This Row],[CódigoProducto]],Productos[[CódigoProducto]:[Costo de venta]],3,FALSE)</f>
        <v>1020</v>
      </c>
      <c r="H4645">
        <f>VLOOKUP(Ventas[[#This Row],[CódigoProducto]],Productos[[CódigoProducto]:[Costo de venta]],4,FALSE)</f>
        <v>850</v>
      </c>
    </row>
    <row r="4646" spans="1:8" ht="15.6" thickTop="1" thickBot="1" x14ac:dyDescent="0.35">
      <c r="A4646" s="1">
        <v>41999</v>
      </c>
      <c r="B4646" s="13" t="s">
        <v>42</v>
      </c>
      <c r="C4646" t="s">
        <v>17</v>
      </c>
      <c r="D4646">
        <v>1</v>
      </c>
      <c r="E4646" t="str">
        <f>VLOOKUP(Ventas[[#This Row],[Representante]],Vendedores[],2,FALSE)</f>
        <v>Huánuco</v>
      </c>
      <c r="F4646" t="str">
        <f>VLOOKUP(Ventas[[#This Row],[CódigoProducto]],Productos[[CódigoProducto]:[Costo de venta]],2,FALSE)</f>
        <v>BLU Advance 5.0</v>
      </c>
      <c r="G4646">
        <f>VLOOKUP(Ventas[[#This Row],[CódigoProducto]],Productos[[CódigoProducto]:[Costo de venta]],3,FALSE)</f>
        <v>1620</v>
      </c>
      <c r="H4646">
        <f>VLOOKUP(Ventas[[#This Row],[CódigoProducto]],Productos[[CódigoProducto]:[Costo de venta]],4,FALSE)</f>
        <v>1350</v>
      </c>
    </row>
    <row r="4647" spans="1:8" ht="15.6" thickTop="1" thickBot="1" x14ac:dyDescent="0.35">
      <c r="A4647" s="1">
        <v>41999</v>
      </c>
      <c r="B4647" s="13" t="s">
        <v>92</v>
      </c>
      <c r="C4647" t="s">
        <v>17</v>
      </c>
      <c r="D4647">
        <v>3</v>
      </c>
      <c r="E4647" t="str">
        <f>VLOOKUP(Ventas[[#This Row],[Representante]],Vendedores[],2,FALSE)</f>
        <v>Arequipa</v>
      </c>
      <c r="F4647" t="str">
        <f>VLOOKUP(Ventas[[#This Row],[CódigoProducto]],Productos[[CódigoProducto]:[Costo de venta]],2,FALSE)</f>
        <v>BLU Advance 5.0</v>
      </c>
      <c r="G4647">
        <f>VLOOKUP(Ventas[[#This Row],[CódigoProducto]],Productos[[CódigoProducto]:[Costo de venta]],3,FALSE)</f>
        <v>1620</v>
      </c>
      <c r="H4647">
        <f>VLOOKUP(Ventas[[#This Row],[CódigoProducto]],Productos[[CódigoProducto]:[Costo de venta]],4,FALSE)</f>
        <v>1350</v>
      </c>
    </row>
    <row r="4648" spans="1:8" ht="15.6" thickTop="1" thickBot="1" x14ac:dyDescent="0.35">
      <c r="A4648" s="1">
        <v>41999</v>
      </c>
      <c r="B4648" s="13" t="s">
        <v>93</v>
      </c>
      <c r="C4648" t="s">
        <v>18</v>
      </c>
      <c r="D4648">
        <v>2</v>
      </c>
      <c r="E4648" t="str">
        <f>VLOOKUP(Ventas[[#This Row],[Representante]],Vendedores[],2,FALSE)</f>
        <v>Cajamarca</v>
      </c>
      <c r="F4648" t="str">
        <f>VLOOKUP(Ventas[[#This Row],[CódigoProducto]],Productos[[CódigoProducto]:[Costo de venta]],2,FALSE)</f>
        <v>Apple iPhone 6</v>
      </c>
      <c r="G4648">
        <f>VLOOKUP(Ventas[[#This Row],[CódigoProducto]],Productos[[CódigoProducto]:[Costo de venta]],3,FALSE)</f>
        <v>1312.5</v>
      </c>
      <c r="H4648">
        <f>VLOOKUP(Ventas[[#This Row],[CódigoProducto]],Productos[[CódigoProducto]:[Costo de venta]],4,FALSE)</f>
        <v>1250</v>
      </c>
    </row>
    <row r="4649" spans="1:8" ht="15.6" thickTop="1" thickBot="1" x14ac:dyDescent="0.35">
      <c r="A4649" s="1">
        <v>41999</v>
      </c>
      <c r="B4649" s="13" t="s">
        <v>35</v>
      </c>
      <c r="C4649" t="s">
        <v>18</v>
      </c>
      <c r="D4649">
        <v>23</v>
      </c>
      <c r="E4649" t="str">
        <f>VLOOKUP(Ventas[[#This Row],[Representante]],Vendedores[],2,FALSE)</f>
        <v>Huancayo</v>
      </c>
      <c r="F4649" t="str">
        <f>VLOOKUP(Ventas[[#This Row],[CódigoProducto]],Productos[[CódigoProducto]:[Costo de venta]],2,FALSE)</f>
        <v>Apple iPhone 6</v>
      </c>
      <c r="G4649">
        <f>VLOOKUP(Ventas[[#This Row],[CódigoProducto]],Productos[[CódigoProducto]:[Costo de venta]],3,FALSE)</f>
        <v>1312.5</v>
      </c>
      <c r="H4649">
        <f>VLOOKUP(Ventas[[#This Row],[CódigoProducto]],Productos[[CódigoProducto]:[Costo de venta]],4,FALSE)</f>
        <v>1250</v>
      </c>
    </row>
    <row r="4650" spans="1:8" ht="15.6" thickTop="1" thickBot="1" x14ac:dyDescent="0.35">
      <c r="A4650" s="1">
        <v>41999</v>
      </c>
      <c r="B4650" s="13" t="s">
        <v>94</v>
      </c>
      <c r="C4650" t="s">
        <v>15</v>
      </c>
      <c r="D4650">
        <v>2</v>
      </c>
      <c r="E4650" t="str">
        <f>VLOOKUP(Ventas[[#This Row],[Representante]],Vendedores[],2,FALSE)</f>
        <v>Piura</v>
      </c>
      <c r="F4650" t="str">
        <f>VLOOKUP(Ventas[[#This Row],[CódigoProducto]],Productos[[CódigoProducto]:[Costo de venta]],2,FALSE)</f>
        <v>Moto G Plus</v>
      </c>
      <c r="G4650">
        <f>VLOOKUP(Ventas[[#This Row],[CódigoProducto]],Productos[[CódigoProducto]:[Costo de venta]],3,FALSE)</f>
        <v>2376</v>
      </c>
      <c r="H4650">
        <f>VLOOKUP(Ventas[[#This Row],[CódigoProducto]],Productos[[CódigoProducto]:[Costo de venta]],4,FALSE)</f>
        <v>2200</v>
      </c>
    </row>
    <row r="4651" spans="1:8" ht="15.6" thickTop="1" thickBot="1" x14ac:dyDescent="0.35">
      <c r="A4651" s="1">
        <v>41999</v>
      </c>
      <c r="B4651" s="13" t="s">
        <v>95</v>
      </c>
      <c r="C4651" t="s">
        <v>21</v>
      </c>
      <c r="D4651">
        <v>3</v>
      </c>
      <c r="E4651" t="str">
        <f>VLOOKUP(Ventas[[#This Row],[Representante]],Vendedores[],2,FALSE)</f>
        <v>Chepén</v>
      </c>
      <c r="F4651" t="str">
        <f>VLOOKUP(Ventas[[#This Row],[CódigoProducto]],Productos[[CódigoProducto]:[Costo de venta]],2,FALSE)</f>
        <v>BLU Studio X8</v>
      </c>
      <c r="G4651">
        <f>VLOOKUP(Ventas[[#This Row],[CódigoProducto]],Productos[[CódigoProducto]:[Costo de venta]],3,FALSE)</f>
        <v>1012</v>
      </c>
      <c r="H4651">
        <f>VLOOKUP(Ventas[[#This Row],[CódigoProducto]],Productos[[CódigoProducto]:[Costo de venta]],4,FALSE)</f>
        <v>920</v>
      </c>
    </row>
    <row r="4652" spans="1:8" ht="15.6" thickTop="1" thickBot="1" x14ac:dyDescent="0.35">
      <c r="A4652" s="1">
        <v>41999</v>
      </c>
      <c r="B4652" s="13" t="s">
        <v>96</v>
      </c>
      <c r="C4652" t="s">
        <v>21</v>
      </c>
      <c r="D4652">
        <v>4</v>
      </c>
      <c r="E4652" t="str">
        <f>VLOOKUP(Ventas[[#This Row],[Representante]],Vendedores[],2,FALSE)</f>
        <v>Juliaca</v>
      </c>
      <c r="F4652" t="str">
        <f>VLOOKUP(Ventas[[#This Row],[CódigoProducto]],Productos[[CódigoProducto]:[Costo de venta]],2,FALSE)</f>
        <v>BLU Studio X8</v>
      </c>
      <c r="G4652">
        <f>VLOOKUP(Ventas[[#This Row],[CódigoProducto]],Productos[[CódigoProducto]:[Costo de venta]],3,FALSE)</f>
        <v>1012</v>
      </c>
      <c r="H4652">
        <f>VLOOKUP(Ventas[[#This Row],[CódigoProducto]],Productos[[CódigoProducto]:[Costo de venta]],4,FALSE)</f>
        <v>920</v>
      </c>
    </row>
    <row r="4653" spans="1:8" ht="15.6" thickTop="1" thickBot="1" x14ac:dyDescent="0.35">
      <c r="A4653" s="1">
        <v>41999</v>
      </c>
      <c r="B4653" s="13" t="s">
        <v>97</v>
      </c>
      <c r="C4653" t="s">
        <v>15</v>
      </c>
      <c r="D4653">
        <v>2</v>
      </c>
      <c r="E4653" t="str">
        <f>VLOOKUP(Ventas[[#This Row],[Representante]],Vendedores[],2,FALSE)</f>
        <v>Pucallpa</v>
      </c>
      <c r="F4653" t="str">
        <f>VLOOKUP(Ventas[[#This Row],[CódigoProducto]],Productos[[CódigoProducto]:[Costo de venta]],2,FALSE)</f>
        <v>Moto G Plus</v>
      </c>
      <c r="G4653">
        <f>VLOOKUP(Ventas[[#This Row],[CódigoProducto]],Productos[[CódigoProducto]:[Costo de venta]],3,FALSE)</f>
        <v>2376</v>
      </c>
      <c r="H4653">
        <f>VLOOKUP(Ventas[[#This Row],[CódigoProducto]],Productos[[CódigoProducto]:[Costo de venta]],4,FALSE)</f>
        <v>2200</v>
      </c>
    </row>
    <row r="4654" spans="1:8" ht="15.6" thickTop="1" thickBot="1" x14ac:dyDescent="0.35">
      <c r="A4654" s="1">
        <v>41999</v>
      </c>
      <c r="B4654" s="13" t="s">
        <v>98</v>
      </c>
      <c r="C4654" t="s">
        <v>24</v>
      </c>
      <c r="D4654">
        <v>2</v>
      </c>
      <c r="E4654" t="str">
        <f>VLOOKUP(Ventas[[#This Row],[Representante]],Vendedores[],2,FALSE)</f>
        <v>Lima</v>
      </c>
      <c r="F4654" t="str">
        <f>VLOOKUP(Ventas[[#This Row],[CódigoProducto]],Productos[[CódigoProducto]:[Costo de venta]],2,FALSE)</f>
        <v>Samsung Galaxy S5</v>
      </c>
      <c r="G4654">
        <f>VLOOKUP(Ventas[[#This Row],[CódigoProducto]],Productos[[CódigoProducto]:[Costo de venta]],3,FALSE)</f>
        <v>2167.1999999999998</v>
      </c>
      <c r="H4654">
        <f>VLOOKUP(Ventas[[#This Row],[CódigoProducto]],Productos[[CódigoProducto]:[Costo de venta]],4,FALSE)</f>
        <v>1720</v>
      </c>
    </row>
    <row r="4655" spans="1:8" ht="15.6" thickTop="1" thickBot="1" x14ac:dyDescent="0.35">
      <c r="A4655" s="1">
        <v>41999</v>
      </c>
      <c r="B4655" s="13" t="s">
        <v>99</v>
      </c>
      <c r="C4655" t="s">
        <v>19</v>
      </c>
      <c r="D4655">
        <v>2</v>
      </c>
      <c r="E4655" t="str">
        <f>VLOOKUP(Ventas[[#This Row],[Representante]],Vendedores[],2,FALSE)</f>
        <v>Chiclayo</v>
      </c>
      <c r="F4655" t="str">
        <f>VLOOKUP(Ventas[[#This Row],[CódigoProducto]],Productos[[CódigoProducto]:[Costo de venta]],2,FALSE)</f>
        <v>ASUS ZenFone 3</v>
      </c>
      <c r="G4655">
        <f>VLOOKUP(Ventas[[#This Row],[CódigoProducto]],Productos[[CódigoProducto]:[Costo de venta]],3,FALSE)</f>
        <v>2013</v>
      </c>
      <c r="H4655">
        <f>VLOOKUP(Ventas[[#This Row],[CódigoProducto]],Productos[[CódigoProducto]:[Costo de venta]],4,FALSE)</f>
        <v>1650</v>
      </c>
    </row>
    <row r="4656" spans="1:8" ht="15.6" thickTop="1" thickBot="1" x14ac:dyDescent="0.35">
      <c r="A4656" s="1">
        <v>41999</v>
      </c>
      <c r="B4656" s="13" t="s">
        <v>100</v>
      </c>
      <c r="C4656" t="s">
        <v>21</v>
      </c>
      <c r="D4656">
        <v>16</v>
      </c>
      <c r="E4656" t="str">
        <f>VLOOKUP(Ventas[[#This Row],[Representante]],Vendedores[],2,FALSE)</f>
        <v>Cerro de Pasco</v>
      </c>
      <c r="F4656" t="str">
        <f>VLOOKUP(Ventas[[#This Row],[CódigoProducto]],Productos[[CódigoProducto]:[Costo de venta]],2,FALSE)</f>
        <v>BLU Studio X8</v>
      </c>
      <c r="G4656">
        <f>VLOOKUP(Ventas[[#This Row],[CódigoProducto]],Productos[[CódigoProducto]:[Costo de venta]],3,FALSE)</f>
        <v>1012</v>
      </c>
      <c r="H4656">
        <f>VLOOKUP(Ventas[[#This Row],[CódigoProducto]],Productos[[CódigoProducto]:[Costo de venta]],4,FALSE)</f>
        <v>920</v>
      </c>
    </row>
    <row r="4657" spans="1:8" ht="15.6" thickTop="1" thickBot="1" x14ac:dyDescent="0.35">
      <c r="A4657" s="1">
        <v>41999</v>
      </c>
      <c r="B4657" s="13" t="s">
        <v>101</v>
      </c>
      <c r="C4657" t="s">
        <v>15</v>
      </c>
      <c r="D4657">
        <v>2</v>
      </c>
      <c r="E4657" t="str">
        <f>VLOOKUP(Ventas[[#This Row],[Representante]],Vendedores[],2,FALSE)</f>
        <v>Cañete</v>
      </c>
      <c r="F4657" t="str">
        <f>VLOOKUP(Ventas[[#This Row],[CódigoProducto]],Productos[[CódigoProducto]:[Costo de venta]],2,FALSE)</f>
        <v>Moto G Plus</v>
      </c>
      <c r="G4657">
        <f>VLOOKUP(Ventas[[#This Row],[CódigoProducto]],Productos[[CódigoProducto]:[Costo de venta]],3,FALSE)</f>
        <v>2376</v>
      </c>
      <c r="H4657">
        <f>VLOOKUP(Ventas[[#This Row],[CódigoProducto]],Productos[[CódigoProducto]:[Costo de venta]],4,FALSE)</f>
        <v>2200</v>
      </c>
    </row>
    <row r="4658" spans="1:8" ht="15.6" thickTop="1" thickBot="1" x14ac:dyDescent="0.35">
      <c r="A4658" s="1">
        <v>41999</v>
      </c>
      <c r="B4658" s="13" t="s">
        <v>102</v>
      </c>
      <c r="C4658" t="s">
        <v>16</v>
      </c>
      <c r="D4658">
        <v>3</v>
      </c>
      <c r="E4658" t="str">
        <f>VLOOKUP(Ventas[[#This Row],[Representante]],Vendedores[],2,FALSE)</f>
        <v>Moyobamba</v>
      </c>
      <c r="F4658" t="str">
        <f>VLOOKUP(Ventas[[#This Row],[CódigoProducto]],Productos[[CódigoProducto]:[Costo de venta]],2,FALSE)</f>
        <v>Huawei Nexus 6P</v>
      </c>
      <c r="G4658">
        <f>VLOOKUP(Ventas[[#This Row],[CódigoProducto]],Productos[[CódigoProducto]:[Costo de venta]],3,FALSE)</f>
        <v>1624</v>
      </c>
      <c r="H4658">
        <f>VLOOKUP(Ventas[[#This Row],[CódigoProducto]],Productos[[CódigoProducto]:[Costo de venta]],4,FALSE)</f>
        <v>1450</v>
      </c>
    </row>
    <row r="4659" spans="1:8" ht="15.6" thickTop="1" thickBot="1" x14ac:dyDescent="0.35">
      <c r="A4659" s="1">
        <v>41999</v>
      </c>
      <c r="B4659" s="13" t="s">
        <v>53</v>
      </c>
      <c r="C4659" t="s">
        <v>17</v>
      </c>
      <c r="D4659">
        <v>11</v>
      </c>
      <c r="E4659" t="str">
        <f>VLOOKUP(Ventas[[#This Row],[Representante]],Vendedores[],2,FALSE)</f>
        <v>Arequipa</v>
      </c>
      <c r="F4659" t="str">
        <f>VLOOKUP(Ventas[[#This Row],[CódigoProducto]],Productos[[CódigoProducto]:[Costo de venta]],2,FALSE)</f>
        <v>BLU Advance 5.0</v>
      </c>
      <c r="G4659">
        <f>VLOOKUP(Ventas[[#This Row],[CódigoProducto]],Productos[[CódigoProducto]:[Costo de venta]],3,FALSE)</f>
        <v>1620</v>
      </c>
      <c r="H4659">
        <f>VLOOKUP(Ventas[[#This Row],[CódigoProducto]],Productos[[CódigoProducto]:[Costo de venta]],4,FALSE)</f>
        <v>1350</v>
      </c>
    </row>
    <row r="4660" spans="1:8" ht="15.6" thickTop="1" thickBot="1" x14ac:dyDescent="0.35">
      <c r="A4660" s="1">
        <v>41999</v>
      </c>
      <c r="B4660" s="13" t="s">
        <v>50</v>
      </c>
      <c r="C4660" t="s">
        <v>13</v>
      </c>
      <c r="D4660">
        <v>4</v>
      </c>
      <c r="E4660" t="str">
        <f>VLOOKUP(Ventas[[#This Row],[Representante]],Vendedores[],2,FALSE)</f>
        <v>Cajamarca</v>
      </c>
      <c r="F4660" t="str">
        <f>VLOOKUP(Ventas[[#This Row],[CódigoProducto]],Productos[[CódigoProducto]:[Costo de venta]],2,FALSE)</f>
        <v>Xiaomi Redmi Note 9</v>
      </c>
      <c r="G4660">
        <f>VLOOKUP(Ventas[[#This Row],[CódigoProducto]],Productos[[CódigoProducto]:[Costo de venta]],3,FALSE)</f>
        <v>1683</v>
      </c>
      <c r="H4660">
        <f>VLOOKUP(Ventas[[#This Row],[CódigoProducto]],Productos[[CódigoProducto]:[Costo de venta]],4,FALSE)</f>
        <v>1530</v>
      </c>
    </row>
    <row r="4661" spans="1:8" ht="15.6" thickTop="1" thickBot="1" x14ac:dyDescent="0.35">
      <c r="A4661" s="1">
        <v>41999</v>
      </c>
      <c r="B4661" s="13" t="s">
        <v>34</v>
      </c>
      <c r="C4661" t="s">
        <v>14</v>
      </c>
      <c r="D4661">
        <v>2</v>
      </c>
      <c r="E4661" t="str">
        <f>VLOOKUP(Ventas[[#This Row],[Representante]],Vendedores[],2,FALSE)</f>
        <v>Ica</v>
      </c>
      <c r="F4661" t="str">
        <f>VLOOKUP(Ventas[[#This Row],[CódigoProducto]],Productos[[CódigoProducto]:[Costo de venta]],2,FALSE)</f>
        <v>Samsung Galaxy A20</v>
      </c>
      <c r="G4661">
        <f>VLOOKUP(Ventas[[#This Row],[CódigoProducto]],Productos[[CódigoProducto]:[Costo de venta]],3,FALSE)</f>
        <v>1725</v>
      </c>
      <c r="H4661">
        <f>VLOOKUP(Ventas[[#This Row],[CódigoProducto]],Productos[[CódigoProducto]:[Costo de venta]],4,FALSE)</f>
        <v>1500</v>
      </c>
    </row>
    <row r="4662" spans="1:8" ht="15.6" thickTop="1" thickBot="1" x14ac:dyDescent="0.35">
      <c r="A4662" s="1">
        <v>41999</v>
      </c>
      <c r="B4662" s="13" t="s">
        <v>32</v>
      </c>
      <c r="C4662" t="s">
        <v>23</v>
      </c>
      <c r="D4662">
        <v>3</v>
      </c>
      <c r="E4662" t="str">
        <f>VLOOKUP(Ventas[[#This Row],[Representante]],Vendedores[],2,FALSE)</f>
        <v>Trujillo</v>
      </c>
      <c r="F4662" t="str">
        <f>VLOOKUP(Ventas[[#This Row],[CódigoProducto]],Productos[[CódigoProducto]:[Costo de venta]],2,FALSE)</f>
        <v>Samsung Galaxy J7</v>
      </c>
      <c r="G4662">
        <f>VLOOKUP(Ventas[[#This Row],[CódigoProducto]],Productos[[CódigoProducto]:[Costo de venta]],3,FALSE)</f>
        <v>2016.5</v>
      </c>
      <c r="H4662">
        <f>VLOOKUP(Ventas[[#This Row],[CódigoProducto]],Productos[[CódigoProducto]:[Costo de venta]],4,FALSE)</f>
        <v>1850</v>
      </c>
    </row>
    <row r="4663" spans="1:8" ht="15.6" thickTop="1" thickBot="1" x14ac:dyDescent="0.35">
      <c r="A4663" s="1">
        <v>41999</v>
      </c>
      <c r="B4663" s="13" t="s">
        <v>59</v>
      </c>
      <c r="C4663" t="s">
        <v>24</v>
      </c>
      <c r="D4663">
        <v>2</v>
      </c>
      <c r="E4663" t="str">
        <f>VLOOKUP(Ventas[[#This Row],[Representante]],Vendedores[],2,FALSE)</f>
        <v>Huaral</v>
      </c>
      <c r="F4663" t="str">
        <f>VLOOKUP(Ventas[[#This Row],[CódigoProducto]],Productos[[CódigoProducto]:[Costo de venta]],2,FALSE)</f>
        <v>Samsung Galaxy S5</v>
      </c>
      <c r="G4663">
        <f>VLOOKUP(Ventas[[#This Row],[CódigoProducto]],Productos[[CódigoProducto]:[Costo de venta]],3,FALSE)</f>
        <v>2167.1999999999998</v>
      </c>
      <c r="H4663">
        <f>VLOOKUP(Ventas[[#This Row],[CódigoProducto]],Productos[[CódigoProducto]:[Costo de venta]],4,FALSE)</f>
        <v>1720</v>
      </c>
    </row>
    <row r="4664" spans="1:8" ht="15.6" thickTop="1" thickBot="1" x14ac:dyDescent="0.35">
      <c r="A4664" s="1">
        <v>41999</v>
      </c>
      <c r="B4664" s="13" t="s">
        <v>37</v>
      </c>
      <c r="C4664" t="s">
        <v>17</v>
      </c>
      <c r="D4664">
        <v>1</v>
      </c>
      <c r="E4664" t="str">
        <f>VLOOKUP(Ventas[[#This Row],[Representante]],Vendedores[],2,FALSE)</f>
        <v>Chiclayo</v>
      </c>
      <c r="F4664" t="str">
        <f>VLOOKUP(Ventas[[#This Row],[CódigoProducto]],Productos[[CódigoProducto]:[Costo de venta]],2,FALSE)</f>
        <v>BLU Advance 5.0</v>
      </c>
      <c r="G4664">
        <f>VLOOKUP(Ventas[[#This Row],[CódigoProducto]],Productos[[CódigoProducto]:[Costo de venta]],3,FALSE)</f>
        <v>1620</v>
      </c>
      <c r="H4664">
        <f>VLOOKUP(Ventas[[#This Row],[CódigoProducto]],Productos[[CódigoProducto]:[Costo de venta]],4,FALSE)</f>
        <v>1350</v>
      </c>
    </row>
    <row r="4665" spans="1:8" ht="15.6" thickTop="1" thickBot="1" x14ac:dyDescent="0.35">
      <c r="A4665" s="1">
        <v>41999</v>
      </c>
      <c r="B4665" s="13" t="s">
        <v>38</v>
      </c>
      <c r="C4665" t="s">
        <v>17</v>
      </c>
      <c r="D4665">
        <v>3</v>
      </c>
      <c r="E4665" t="str">
        <f>VLOOKUP(Ventas[[#This Row],[Representante]],Vendedores[],2,FALSE)</f>
        <v>Catacaos</v>
      </c>
      <c r="F4665" t="str">
        <f>VLOOKUP(Ventas[[#This Row],[CódigoProducto]],Productos[[CódigoProducto]:[Costo de venta]],2,FALSE)</f>
        <v>BLU Advance 5.0</v>
      </c>
      <c r="G4665">
        <f>VLOOKUP(Ventas[[#This Row],[CódigoProducto]],Productos[[CódigoProducto]:[Costo de venta]],3,FALSE)</f>
        <v>1620</v>
      </c>
      <c r="H4665">
        <f>VLOOKUP(Ventas[[#This Row],[CódigoProducto]],Productos[[CódigoProducto]:[Costo de venta]],4,FALSE)</f>
        <v>1350</v>
      </c>
    </row>
    <row r="4666" spans="1:8" ht="15.6" thickTop="1" thickBot="1" x14ac:dyDescent="0.35">
      <c r="A4666" s="1">
        <v>41999</v>
      </c>
      <c r="B4666" s="13" t="s">
        <v>43</v>
      </c>
      <c r="C4666" t="s">
        <v>15</v>
      </c>
      <c r="D4666">
        <v>3</v>
      </c>
      <c r="E4666" t="str">
        <f>VLOOKUP(Ventas[[#This Row],[Representante]],Vendedores[],2,FALSE)</f>
        <v>Huancayo</v>
      </c>
      <c r="F4666" t="str">
        <f>VLOOKUP(Ventas[[#This Row],[CódigoProducto]],Productos[[CódigoProducto]:[Costo de venta]],2,FALSE)</f>
        <v>Moto G Plus</v>
      </c>
      <c r="G4666">
        <f>VLOOKUP(Ventas[[#This Row],[CódigoProducto]],Productos[[CódigoProducto]:[Costo de venta]],3,FALSE)</f>
        <v>2376</v>
      </c>
      <c r="H4666">
        <f>VLOOKUP(Ventas[[#This Row],[CódigoProducto]],Productos[[CódigoProducto]:[Costo de venta]],4,FALSE)</f>
        <v>2200</v>
      </c>
    </row>
    <row r="4667" spans="1:8" ht="15.6" thickTop="1" thickBot="1" x14ac:dyDescent="0.35">
      <c r="A4667" s="1">
        <v>41999</v>
      </c>
      <c r="B4667" s="13" t="s">
        <v>49</v>
      </c>
      <c r="C4667" t="s">
        <v>17</v>
      </c>
      <c r="D4667">
        <v>3</v>
      </c>
      <c r="E4667" t="str">
        <f>VLOOKUP(Ventas[[#This Row],[Representante]],Vendedores[],2,FALSE)</f>
        <v>Piura</v>
      </c>
      <c r="F4667" t="str">
        <f>VLOOKUP(Ventas[[#This Row],[CódigoProducto]],Productos[[CódigoProducto]:[Costo de venta]],2,FALSE)</f>
        <v>BLU Advance 5.0</v>
      </c>
      <c r="G4667">
        <f>VLOOKUP(Ventas[[#This Row],[CódigoProducto]],Productos[[CódigoProducto]:[Costo de venta]],3,FALSE)</f>
        <v>1620</v>
      </c>
      <c r="H4667">
        <f>VLOOKUP(Ventas[[#This Row],[CódigoProducto]],Productos[[CódigoProducto]:[Costo de venta]],4,FALSE)</f>
        <v>1350</v>
      </c>
    </row>
    <row r="4668" spans="1:8" ht="15.6" thickTop="1" thickBot="1" x14ac:dyDescent="0.35">
      <c r="A4668" s="1">
        <v>42000</v>
      </c>
      <c r="B4668" s="13" t="s">
        <v>40</v>
      </c>
      <c r="C4668" t="s">
        <v>17</v>
      </c>
      <c r="D4668">
        <v>2</v>
      </c>
      <c r="E4668" t="str">
        <f>VLOOKUP(Ventas[[#This Row],[Representante]],Vendedores[],2,FALSE)</f>
        <v>Iquitos</v>
      </c>
      <c r="F4668" t="str">
        <f>VLOOKUP(Ventas[[#This Row],[CódigoProducto]],Productos[[CódigoProducto]:[Costo de venta]],2,FALSE)</f>
        <v>BLU Advance 5.0</v>
      </c>
      <c r="G4668">
        <f>VLOOKUP(Ventas[[#This Row],[CódigoProducto]],Productos[[CódigoProducto]:[Costo de venta]],3,FALSE)</f>
        <v>1620</v>
      </c>
      <c r="H4668">
        <f>VLOOKUP(Ventas[[#This Row],[CódigoProducto]],Productos[[CódigoProducto]:[Costo de venta]],4,FALSE)</f>
        <v>1350</v>
      </c>
    </row>
    <row r="4669" spans="1:8" ht="15.6" thickTop="1" thickBot="1" x14ac:dyDescent="0.35">
      <c r="A4669" s="1">
        <v>42000</v>
      </c>
      <c r="B4669" s="13" t="s">
        <v>39</v>
      </c>
      <c r="C4669" t="s">
        <v>21</v>
      </c>
      <c r="D4669">
        <v>1</v>
      </c>
      <c r="E4669" t="str">
        <f>VLOOKUP(Ventas[[#This Row],[Representante]],Vendedores[],2,FALSE)</f>
        <v>Tacna</v>
      </c>
      <c r="F4669" t="str">
        <f>VLOOKUP(Ventas[[#This Row],[CódigoProducto]],Productos[[CódigoProducto]:[Costo de venta]],2,FALSE)</f>
        <v>BLU Studio X8</v>
      </c>
      <c r="G4669">
        <f>VLOOKUP(Ventas[[#This Row],[CódigoProducto]],Productos[[CódigoProducto]:[Costo de venta]],3,FALSE)</f>
        <v>1012</v>
      </c>
      <c r="H4669">
        <f>VLOOKUP(Ventas[[#This Row],[CódigoProducto]],Productos[[CódigoProducto]:[Costo de venta]],4,FALSE)</f>
        <v>920</v>
      </c>
    </row>
    <row r="4670" spans="1:8" ht="15.6" thickTop="1" thickBot="1" x14ac:dyDescent="0.35">
      <c r="A4670" s="1">
        <v>42000</v>
      </c>
      <c r="B4670" s="13" t="s">
        <v>48</v>
      </c>
      <c r="C4670" t="s">
        <v>17</v>
      </c>
      <c r="D4670">
        <v>2</v>
      </c>
      <c r="E4670" t="str">
        <f>VLOOKUP(Ventas[[#This Row],[Representante]],Vendedores[],2,FALSE)</f>
        <v>Cusco</v>
      </c>
      <c r="F4670" t="str">
        <f>VLOOKUP(Ventas[[#This Row],[CódigoProducto]],Productos[[CódigoProducto]:[Costo de venta]],2,FALSE)</f>
        <v>BLU Advance 5.0</v>
      </c>
      <c r="G4670">
        <f>VLOOKUP(Ventas[[#This Row],[CódigoProducto]],Productos[[CódigoProducto]:[Costo de venta]],3,FALSE)</f>
        <v>1620</v>
      </c>
      <c r="H4670">
        <f>VLOOKUP(Ventas[[#This Row],[CódigoProducto]],Productos[[CódigoProducto]:[Costo de venta]],4,FALSE)</f>
        <v>1350</v>
      </c>
    </row>
    <row r="4671" spans="1:8" ht="15.6" thickTop="1" thickBot="1" x14ac:dyDescent="0.35">
      <c r="A4671" s="1">
        <v>42000</v>
      </c>
      <c r="B4671" s="13" t="s">
        <v>47</v>
      </c>
      <c r="C4671" t="s">
        <v>14</v>
      </c>
      <c r="D4671">
        <v>2</v>
      </c>
      <c r="E4671" t="str">
        <f>VLOOKUP(Ventas[[#This Row],[Representante]],Vendedores[],2,FALSE)</f>
        <v>Chimbote</v>
      </c>
      <c r="F4671" t="str">
        <f>VLOOKUP(Ventas[[#This Row],[CódigoProducto]],Productos[[CódigoProducto]:[Costo de venta]],2,FALSE)</f>
        <v>Samsung Galaxy A20</v>
      </c>
      <c r="G4671">
        <f>VLOOKUP(Ventas[[#This Row],[CódigoProducto]],Productos[[CódigoProducto]:[Costo de venta]],3,FALSE)</f>
        <v>1725</v>
      </c>
      <c r="H4671">
        <f>VLOOKUP(Ventas[[#This Row],[CódigoProducto]],Productos[[CódigoProducto]:[Costo de venta]],4,FALSE)</f>
        <v>1500</v>
      </c>
    </row>
    <row r="4672" spans="1:8" ht="15.6" thickTop="1" thickBot="1" x14ac:dyDescent="0.35">
      <c r="A4672" s="1">
        <v>42000</v>
      </c>
      <c r="B4672" s="13" t="s">
        <v>56</v>
      </c>
      <c r="C4672" t="s">
        <v>17</v>
      </c>
      <c r="D4672">
        <v>1</v>
      </c>
      <c r="E4672" t="str">
        <f>VLOOKUP(Ventas[[#This Row],[Representante]],Vendedores[],2,FALSE)</f>
        <v>Juliaca</v>
      </c>
      <c r="F4672" t="str">
        <f>VLOOKUP(Ventas[[#This Row],[CódigoProducto]],Productos[[CódigoProducto]:[Costo de venta]],2,FALSE)</f>
        <v>BLU Advance 5.0</v>
      </c>
      <c r="G4672">
        <f>VLOOKUP(Ventas[[#This Row],[CódigoProducto]],Productos[[CódigoProducto]:[Costo de venta]],3,FALSE)</f>
        <v>1620</v>
      </c>
      <c r="H4672">
        <f>VLOOKUP(Ventas[[#This Row],[CódigoProducto]],Productos[[CódigoProducto]:[Costo de venta]],4,FALSE)</f>
        <v>1350</v>
      </c>
    </row>
    <row r="4673" spans="1:8" ht="15.6" thickTop="1" thickBot="1" x14ac:dyDescent="0.35">
      <c r="A4673" s="1">
        <v>42000</v>
      </c>
      <c r="B4673" s="13" t="s">
        <v>52</v>
      </c>
      <c r="C4673" t="s">
        <v>21</v>
      </c>
      <c r="D4673">
        <v>1</v>
      </c>
      <c r="E4673" t="str">
        <f>VLOOKUP(Ventas[[#This Row],[Representante]],Vendedores[],2,FALSE)</f>
        <v>Ayacucho</v>
      </c>
      <c r="F4673" t="str">
        <f>VLOOKUP(Ventas[[#This Row],[CódigoProducto]],Productos[[CódigoProducto]:[Costo de venta]],2,FALSE)</f>
        <v>BLU Studio X8</v>
      </c>
      <c r="G4673">
        <f>VLOOKUP(Ventas[[#This Row],[CódigoProducto]],Productos[[CódigoProducto]:[Costo de venta]],3,FALSE)</f>
        <v>1012</v>
      </c>
      <c r="H4673">
        <f>VLOOKUP(Ventas[[#This Row],[CódigoProducto]],Productos[[CódigoProducto]:[Costo de venta]],4,FALSE)</f>
        <v>920</v>
      </c>
    </row>
    <row r="4674" spans="1:8" ht="15.6" thickTop="1" thickBot="1" x14ac:dyDescent="0.35">
      <c r="A4674" s="1">
        <v>42000</v>
      </c>
      <c r="B4674" s="13" t="s">
        <v>55</v>
      </c>
      <c r="C4674" t="s">
        <v>21</v>
      </c>
      <c r="D4674">
        <v>1</v>
      </c>
      <c r="E4674" t="str">
        <f>VLOOKUP(Ventas[[#This Row],[Representante]],Vendedores[],2,FALSE)</f>
        <v>Pucallpa</v>
      </c>
      <c r="F4674" t="str">
        <f>VLOOKUP(Ventas[[#This Row],[CódigoProducto]],Productos[[CódigoProducto]:[Costo de venta]],2,FALSE)</f>
        <v>BLU Studio X8</v>
      </c>
      <c r="G4674">
        <f>VLOOKUP(Ventas[[#This Row],[CódigoProducto]],Productos[[CódigoProducto]:[Costo de venta]],3,FALSE)</f>
        <v>1012</v>
      </c>
      <c r="H4674">
        <f>VLOOKUP(Ventas[[#This Row],[CódigoProducto]],Productos[[CódigoProducto]:[Costo de venta]],4,FALSE)</f>
        <v>920</v>
      </c>
    </row>
    <row r="4675" spans="1:8" ht="15.6" thickTop="1" thickBot="1" x14ac:dyDescent="0.35">
      <c r="A4675" s="1">
        <v>42000</v>
      </c>
      <c r="B4675" s="13" t="s">
        <v>57</v>
      </c>
      <c r="C4675" t="s">
        <v>22</v>
      </c>
      <c r="D4675">
        <v>2</v>
      </c>
      <c r="E4675" t="str">
        <f>VLOOKUP(Ventas[[#This Row],[Representante]],Vendedores[],2,FALSE)</f>
        <v>Tumbes</v>
      </c>
      <c r="F4675" t="str">
        <f>VLOOKUP(Ventas[[#This Row],[CódigoProducto]],Productos[[CódigoProducto]:[Costo de venta]],2,FALSE)</f>
        <v>Samsung Galaxy S69</v>
      </c>
      <c r="G4675">
        <f>VLOOKUP(Ventas[[#This Row],[CódigoProducto]],Productos[[CódigoProducto]:[Costo de venta]],3,FALSE)</f>
        <v>998.4</v>
      </c>
      <c r="H4675">
        <f>VLOOKUP(Ventas[[#This Row],[CódigoProducto]],Productos[[CódigoProducto]:[Costo de venta]],4,FALSE)</f>
        <v>960</v>
      </c>
    </row>
    <row r="4676" spans="1:8" ht="15.6" thickTop="1" thickBot="1" x14ac:dyDescent="0.35">
      <c r="A4676" s="1">
        <v>42000</v>
      </c>
      <c r="B4676" s="13" t="s">
        <v>45</v>
      </c>
      <c r="C4676" t="s">
        <v>21</v>
      </c>
      <c r="D4676">
        <v>23</v>
      </c>
      <c r="E4676" t="str">
        <f>VLOOKUP(Ventas[[#This Row],[Representante]],Vendedores[],2,FALSE)</f>
        <v>Ilo</v>
      </c>
      <c r="F4676" t="str">
        <f>VLOOKUP(Ventas[[#This Row],[CódigoProducto]],Productos[[CódigoProducto]:[Costo de venta]],2,FALSE)</f>
        <v>BLU Studio X8</v>
      </c>
      <c r="G4676">
        <f>VLOOKUP(Ventas[[#This Row],[CódigoProducto]],Productos[[CódigoProducto]:[Costo de venta]],3,FALSE)</f>
        <v>1012</v>
      </c>
      <c r="H4676">
        <f>VLOOKUP(Ventas[[#This Row],[CódigoProducto]],Productos[[CódigoProducto]:[Costo de venta]],4,FALSE)</f>
        <v>920</v>
      </c>
    </row>
    <row r="4677" spans="1:8" ht="15.6" thickTop="1" thickBot="1" x14ac:dyDescent="0.35">
      <c r="A4677" s="1">
        <v>42000</v>
      </c>
      <c r="B4677" s="13" t="s">
        <v>51</v>
      </c>
      <c r="C4677" t="s">
        <v>22</v>
      </c>
      <c r="D4677">
        <v>2</v>
      </c>
      <c r="E4677" t="str">
        <f>VLOOKUP(Ventas[[#This Row],[Representante]],Vendedores[],2,FALSE)</f>
        <v>Huaraz</v>
      </c>
      <c r="F4677" t="str">
        <f>VLOOKUP(Ventas[[#This Row],[CódigoProducto]],Productos[[CódigoProducto]:[Costo de venta]],2,FALSE)</f>
        <v>Samsung Galaxy S69</v>
      </c>
      <c r="G4677">
        <f>VLOOKUP(Ventas[[#This Row],[CódigoProducto]],Productos[[CódigoProducto]:[Costo de venta]],3,FALSE)</f>
        <v>998.4</v>
      </c>
      <c r="H4677">
        <f>VLOOKUP(Ventas[[#This Row],[CódigoProducto]],Productos[[CódigoProducto]:[Costo de venta]],4,FALSE)</f>
        <v>960</v>
      </c>
    </row>
    <row r="4678" spans="1:8" ht="15.6" thickTop="1" thickBot="1" x14ac:dyDescent="0.35">
      <c r="A4678" s="1">
        <v>42000</v>
      </c>
      <c r="B4678" s="13" t="s">
        <v>58</v>
      </c>
      <c r="C4678" t="s">
        <v>21</v>
      </c>
      <c r="D4678">
        <v>2</v>
      </c>
      <c r="E4678" t="str">
        <f>VLOOKUP(Ventas[[#This Row],[Representante]],Vendedores[],2,FALSE)</f>
        <v>Chincha</v>
      </c>
      <c r="F4678" t="str">
        <f>VLOOKUP(Ventas[[#This Row],[CódigoProducto]],Productos[[CódigoProducto]:[Costo de venta]],2,FALSE)</f>
        <v>BLU Studio X8</v>
      </c>
      <c r="G4678">
        <f>VLOOKUP(Ventas[[#This Row],[CódigoProducto]],Productos[[CódigoProducto]:[Costo de venta]],3,FALSE)</f>
        <v>1012</v>
      </c>
      <c r="H4678">
        <f>VLOOKUP(Ventas[[#This Row],[CódigoProducto]],Productos[[CódigoProducto]:[Costo de venta]],4,FALSE)</f>
        <v>920</v>
      </c>
    </row>
    <row r="4679" spans="1:8" ht="15.6" thickTop="1" thickBot="1" x14ac:dyDescent="0.35">
      <c r="A4679" s="1">
        <v>42000</v>
      </c>
      <c r="B4679" s="13" t="s">
        <v>60</v>
      </c>
      <c r="C4679" t="s">
        <v>21</v>
      </c>
      <c r="D4679">
        <v>1</v>
      </c>
      <c r="E4679" t="str">
        <f>VLOOKUP(Ventas[[#This Row],[Representante]],Vendedores[],2,FALSE)</f>
        <v>Pisco</v>
      </c>
      <c r="F4679" t="str">
        <f>VLOOKUP(Ventas[[#This Row],[CódigoProducto]],Productos[[CódigoProducto]:[Costo de venta]],2,FALSE)</f>
        <v>BLU Studio X8</v>
      </c>
      <c r="G4679">
        <f>VLOOKUP(Ventas[[#This Row],[CódigoProducto]],Productos[[CódigoProducto]:[Costo de venta]],3,FALSE)</f>
        <v>1012</v>
      </c>
      <c r="H4679">
        <f>VLOOKUP(Ventas[[#This Row],[CódigoProducto]],Productos[[CódigoProducto]:[Costo de venta]],4,FALSE)</f>
        <v>920</v>
      </c>
    </row>
    <row r="4680" spans="1:8" ht="15.6" thickTop="1" thickBot="1" x14ac:dyDescent="0.35">
      <c r="A4680" s="1">
        <v>42000</v>
      </c>
      <c r="B4680" s="13" t="s">
        <v>54</v>
      </c>
      <c r="C4680" t="s">
        <v>24</v>
      </c>
      <c r="D4680">
        <v>3</v>
      </c>
      <c r="E4680" t="str">
        <f>VLOOKUP(Ventas[[#This Row],[Representante]],Vendedores[],2,FALSE)</f>
        <v>Cañete</v>
      </c>
      <c r="F4680" t="str">
        <f>VLOOKUP(Ventas[[#This Row],[CódigoProducto]],Productos[[CódigoProducto]:[Costo de venta]],2,FALSE)</f>
        <v>Samsung Galaxy S5</v>
      </c>
      <c r="G4680">
        <f>VLOOKUP(Ventas[[#This Row],[CódigoProducto]],Productos[[CódigoProducto]:[Costo de venta]],3,FALSE)</f>
        <v>2167.1999999999998</v>
      </c>
      <c r="H4680">
        <f>VLOOKUP(Ventas[[#This Row],[CódigoProducto]],Productos[[CódigoProducto]:[Costo de venta]],4,FALSE)</f>
        <v>1720</v>
      </c>
    </row>
    <row r="4681" spans="1:8" ht="15.6" thickTop="1" thickBot="1" x14ac:dyDescent="0.35">
      <c r="A4681" s="1">
        <v>42000</v>
      </c>
      <c r="B4681" s="13" t="s">
        <v>63</v>
      </c>
      <c r="C4681" t="s">
        <v>14</v>
      </c>
      <c r="D4681">
        <v>2</v>
      </c>
      <c r="E4681" t="str">
        <f>VLOOKUP(Ventas[[#This Row],[Representante]],Vendedores[],2,FALSE)</f>
        <v>Jaén</v>
      </c>
      <c r="F4681" t="str">
        <f>VLOOKUP(Ventas[[#This Row],[CódigoProducto]],Productos[[CódigoProducto]:[Costo de venta]],2,FALSE)</f>
        <v>Samsung Galaxy A20</v>
      </c>
      <c r="G4681">
        <f>VLOOKUP(Ventas[[#This Row],[CódigoProducto]],Productos[[CódigoProducto]:[Costo de venta]],3,FALSE)</f>
        <v>1725</v>
      </c>
      <c r="H4681">
        <f>VLOOKUP(Ventas[[#This Row],[CódigoProducto]],Productos[[CódigoProducto]:[Costo de venta]],4,FALSE)</f>
        <v>1500</v>
      </c>
    </row>
    <row r="4682" spans="1:8" ht="15.6" thickTop="1" thickBot="1" x14ac:dyDescent="0.35">
      <c r="A4682" s="1">
        <v>42000</v>
      </c>
      <c r="B4682" s="13" t="s">
        <v>64</v>
      </c>
      <c r="C4682" t="s">
        <v>14</v>
      </c>
      <c r="D4682">
        <v>1</v>
      </c>
      <c r="E4682" t="str">
        <f>VLOOKUP(Ventas[[#This Row],[Representante]],Vendedores[],2,FALSE)</f>
        <v>Moyobamba</v>
      </c>
      <c r="F4682" t="str">
        <f>VLOOKUP(Ventas[[#This Row],[CódigoProducto]],Productos[[CódigoProducto]:[Costo de venta]],2,FALSE)</f>
        <v>Samsung Galaxy A20</v>
      </c>
      <c r="G4682">
        <f>VLOOKUP(Ventas[[#This Row],[CódigoProducto]],Productos[[CódigoProducto]:[Costo de venta]],3,FALSE)</f>
        <v>1725</v>
      </c>
      <c r="H4682">
        <f>VLOOKUP(Ventas[[#This Row],[CódigoProducto]],Productos[[CódigoProducto]:[Costo de venta]],4,FALSE)</f>
        <v>1500</v>
      </c>
    </row>
    <row r="4683" spans="1:8" ht="15.6" thickTop="1" thickBot="1" x14ac:dyDescent="0.35">
      <c r="A4683" s="1">
        <v>42000</v>
      </c>
      <c r="B4683" s="13" t="s">
        <v>65</v>
      </c>
      <c r="C4683" t="s">
        <v>15</v>
      </c>
      <c r="D4683">
        <v>2</v>
      </c>
      <c r="E4683" t="str">
        <f>VLOOKUP(Ventas[[#This Row],[Representante]],Vendedores[],2,FALSE)</f>
        <v>Barranca</v>
      </c>
      <c r="F4683" t="str">
        <f>VLOOKUP(Ventas[[#This Row],[CódigoProducto]],Productos[[CódigoProducto]:[Costo de venta]],2,FALSE)</f>
        <v>Moto G Plus</v>
      </c>
      <c r="G4683">
        <f>VLOOKUP(Ventas[[#This Row],[CódigoProducto]],Productos[[CódigoProducto]:[Costo de venta]],3,FALSE)</f>
        <v>2376</v>
      </c>
      <c r="H4683">
        <f>VLOOKUP(Ventas[[#This Row],[CódigoProducto]],Productos[[CódigoProducto]:[Costo de venta]],4,FALSE)</f>
        <v>2200</v>
      </c>
    </row>
    <row r="4684" spans="1:8" ht="15.6" thickTop="1" thickBot="1" x14ac:dyDescent="0.35">
      <c r="A4684" s="1">
        <v>42000</v>
      </c>
      <c r="B4684" s="13" t="s">
        <v>66</v>
      </c>
      <c r="C4684" t="s">
        <v>19</v>
      </c>
      <c r="D4684">
        <v>2</v>
      </c>
      <c r="E4684" t="str">
        <f>VLOOKUP(Ventas[[#This Row],[Representante]],Vendedores[],2,FALSE)</f>
        <v>Huacho</v>
      </c>
      <c r="F4684" t="str">
        <f>VLOOKUP(Ventas[[#This Row],[CódigoProducto]],Productos[[CódigoProducto]:[Costo de venta]],2,FALSE)</f>
        <v>ASUS ZenFone 3</v>
      </c>
      <c r="G4684">
        <f>VLOOKUP(Ventas[[#This Row],[CódigoProducto]],Productos[[CódigoProducto]:[Costo de venta]],3,FALSE)</f>
        <v>2013</v>
      </c>
      <c r="H4684">
        <f>VLOOKUP(Ventas[[#This Row],[CódigoProducto]],Productos[[CódigoProducto]:[Costo de venta]],4,FALSE)</f>
        <v>1650</v>
      </c>
    </row>
    <row r="4685" spans="1:8" ht="15.6" thickTop="1" thickBot="1" x14ac:dyDescent="0.35">
      <c r="A4685" s="1">
        <v>42000</v>
      </c>
      <c r="B4685" s="13" t="s">
        <v>67</v>
      </c>
      <c r="C4685" t="s">
        <v>15</v>
      </c>
      <c r="D4685">
        <v>3</v>
      </c>
      <c r="E4685" t="str">
        <f>VLOOKUP(Ventas[[#This Row],[Representante]],Vendedores[],2,FALSE)</f>
        <v>Tingo María</v>
      </c>
      <c r="F4685" t="str">
        <f>VLOOKUP(Ventas[[#This Row],[CódigoProducto]],Productos[[CódigoProducto]:[Costo de venta]],2,FALSE)</f>
        <v>Moto G Plus</v>
      </c>
      <c r="G4685">
        <f>VLOOKUP(Ventas[[#This Row],[CódigoProducto]],Productos[[CódigoProducto]:[Costo de venta]],3,FALSE)</f>
        <v>2376</v>
      </c>
      <c r="H4685">
        <f>VLOOKUP(Ventas[[#This Row],[CódigoProducto]],Productos[[CódigoProducto]:[Costo de venta]],4,FALSE)</f>
        <v>2200</v>
      </c>
    </row>
    <row r="4686" spans="1:8" ht="15.6" thickTop="1" thickBot="1" x14ac:dyDescent="0.35">
      <c r="A4686" s="1">
        <v>42000</v>
      </c>
      <c r="B4686" s="13" t="s">
        <v>68</v>
      </c>
      <c r="C4686" t="s">
        <v>14</v>
      </c>
      <c r="D4686">
        <v>2</v>
      </c>
      <c r="E4686" t="str">
        <f>VLOOKUP(Ventas[[#This Row],[Representante]],Vendedores[],2,FALSE)</f>
        <v>Paita</v>
      </c>
      <c r="F4686" t="str">
        <f>VLOOKUP(Ventas[[#This Row],[CódigoProducto]],Productos[[CódigoProducto]:[Costo de venta]],2,FALSE)</f>
        <v>Samsung Galaxy A20</v>
      </c>
      <c r="G4686">
        <f>VLOOKUP(Ventas[[#This Row],[CódigoProducto]],Productos[[CódigoProducto]:[Costo de venta]],3,FALSE)</f>
        <v>1725</v>
      </c>
      <c r="H4686">
        <f>VLOOKUP(Ventas[[#This Row],[CódigoProducto]],Productos[[CódigoProducto]:[Costo de venta]],4,FALSE)</f>
        <v>1500</v>
      </c>
    </row>
    <row r="4687" spans="1:8" ht="15.6" thickTop="1" thickBot="1" x14ac:dyDescent="0.35">
      <c r="A4687" s="1">
        <v>42000</v>
      </c>
      <c r="B4687" s="13" t="s">
        <v>62</v>
      </c>
      <c r="C4687" t="s">
        <v>18</v>
      </c>
      <c r="D4687">
        <v>3</v>
      </c>
      <c r="E4687" t="str">
        <f>VLOOKUP(Ventas[[#This Row],[Representante]],Vendedores[],2,FALSE)</f>
        <v>Sullana</v>
      </c>
      <c r="F4687" t="str">
        <f>VLOOKUP(Ventas[[#This Row],[CódigoProducto]],Productos[[CódigoProducto]:[Costo de venta]],2,FALSE)</f>
        <v>Apple iPhone 6</v>
      </c>
      <c r="G4687">
        <f>VLOOKUP(Ventas[[#This Row],[CódigoProducto]],Productos[[CódigoProducto]:[Costo de venta]],3,FALSE)</f>
        <v>1312.5</v>
      </c>
      <c r="H4687">
        <f>VLOOKUP(Ventas[[#This Row],[CódigoProducto]],Productos[[CódigoProducto]:[Costo de venta]],4,FALSE)</f>
        <v>1250</v>
      </c>
    </row>
    <row r="4688" spans="1:8" ht="15.6" thickTop="1" thickBot="1" x14ac:dyDescent="0.35">
      <c r="A4688" s="1">
        <v>42000</v>
      </c>
      <c r="B4688" s="13" t="s">
        <v>61</v>
      </c>
      <c r="C4688" t="s">
        <v>14</v>
      </c>
      <c r="D4688">
        <v>3</v>
      </c>
      <c r="E4688" t="str">
        <f>VLOOKUP(Ventas[[#This Row],[Representante]],Vendedores[],2,FALSE)</f>
        <v>Cerro de Pasco</v>
      </c>
      <c r="F4688" t="str">
        <f>VLOOKUP(Ventas[[#This Row],[CódigoProducto]],Productos[[CódigoProducto]:[Costo de venta]],2,FALSE)</f>
        <v>Samsung Galaxy A20</v>
      </c>
      <c r="G4688">
        <f>VLOOKUP(Ventas[[#This Row],[CódigoProducto]],Productos[[CódigoProducto]:[Costo de venta]],3,FALSE)</f>
        <v>1725</v>
      </c>
      <c r="H4688">
        <f>VLOOKUP(Ventas[[#This Row],[CódigoProducto]],Productos[[CódigoProducto]:[Costo de venta]],4,FALSE)</f>
        <v>1500</v>
      </c>
    </row>
    <row r="4689" spans="1:8" ht="15.6" thickTop="1" thickBot="1" x14ac:dyDescent="0.35">
      <c r="A4689" s="1">
        <v>42000</v>
      </c>
      <c r="B4689" s="13" t="s">
        <v>69</v>
      </c>
      <c r="C4689" t="s">
        <v>19</v>
      </c>
      <c r="D4689">
        <v>1</v>
      </c>
      <c r="E4689" t="str">
        <f>VLOOKUP(Ventas[[#This Row],[Representante]],Vendedores[],2,FALSE)</f>
        <v>Satipo</v>
      </c>
      <c r="F4689" t="str">
        <f>VLOOKUP(Ventas[[#This Row],[CódigoProducto]],Productos[[CódigoProducto]:[Costo de venta]],2,FALSE)</f>
        <v>ASUS ZenFone 3</v>
      </c>
      <c r="G4689">
        <f>VLOOKUP(Ventas[[#This Row],[CódigoProducto]],Productos[[CódigoProducto]:[Costo de venta]],3,FALSE)</f>
        <v>2013</v>
      </c>
      <c r="H4689">
        <f>VLOOKUP(Ventas[[#This Row],[CódigoProducto]],Productos[[CódigoProducto]:[Costo de venta]],4,FALSE)</f>
        <v>1650</v>
      </c>
    </row>
    <row r="4690" spans="1:8" ht="15.6" thickTop="1" thickBot="1" x14ac:dyDescent="0.35">
      <c r="A4690" s="1">
        <v>42000</v>
      </c>
      <c r="B4690" s="13" t="s">
        <v>70</v>
      </c>
      <c r="C4690" t="s">
        <v>21</v>
      </c>
      <c r="D4690">
        <v>2</v>
      </c>
      <c r="E4690" t="str">
        <f>VLOOKUP(Ventas[[#This Row],[Representante]],Vendedores[],2,FALSE)</f>
        <v>Talara</v>
      </c>
      <c r="F4690" t="str">
        <f>VLOOKUP(Ventas[[#This Row],[CódigoProducto]],Productos[[CódigoProducto]:[Costo de venta]],2,FALSE)</f>
        <v>BLU Studio X8</v>
      </c>
      <c r="G4690">
        <f>VLOOKUP(Ventas[[#This Row],[CódigoProducto]],Productos[[CódigoProducto]:[Costo de venta]],3,FALSE)</f>
        <v>1012</v>
      </c>
      <c r="H4690">
        <f>VLOOKUP(Ventas[[#This Row],[CódigoProducto]],Productos[[CódigoProducto]:[Costo de venta]],4,FALSE)</f>
        <v>920</v>
      </c>
    </row>
    <row r="4691" spans="1:8" ht="15.6" thickTop="1" thickBot="1" x14ac:dyDescent="0.35">
      <c r="A4691" s="1">
        <v>42000</v>
      </c>
      <c r="B4691" s="13" t="s">
        <v>71</v>
      </c>
      <c r="C4691" t="s">
        <v>14</v>
      </c>
      <c r="D4691">
        <v>2</v>
      </c>
      <c r="E4691" t="str">
        <f>VLOOKUP(Ventas[[#This Row],[Representante]],Vendedores[],2,FALSE)</f>
        <v>Yurimaguas</v>
      </c>
      <c r="F4691" t="str">
        <f>VLOOKUP(Ventas[[#This Row],[CódigoProducto]],Productos[[CódigoProducto]:[Costo de venta]],2,FALSE)</f>
        <v>Samsung Galaxy A20</v>
      </c>
      <c r="G4691">
        <f>VLOOKUP(Ventas[[#This Row],[CódigoProducto]],Productos[[CódigoProducto]:[Costo de venta]],3,FALSE)</f>
        <v>1725</v>
      </c>
      <c r="H4691">
        <f>VLOOKUP(Ventas[[#This Row],[CódigoProducto]],Productos[[CódigoProducto]:[Costo de venta]],4,FALSE)</f>
        <v>1500</v>
      </c>
    </row>
    <row r="4692" spans="1:8" ht="15.6" thickTop="1" thickBot="1" x14ac:dyDescent="0.35">
      <c r="A4692" s="1">
        <v>42000</v>
      </c>
      <c r="B4692" s="13" t="s">
        <v>46</v>
      </c>
      <c r="C4692" t="s">
        <v>22</v>
      </c>
      <c r="D4692">
        <v>1</v>
      </c>
      <c r="E4692" t="str">
        <f>VLOOKUP(Ventas[[#This Row],[Representante]],Vendedores[],2,FALSE)</f>
        <v>Sicuani</v>
      </c>
      <c r="F4692" t="str">
        <f>VLOOKUP(Ventas[[#This Row],[CódigoProducto]],Productos[[CódigoProducto]:[Costo de venta]],2,FALSE)</f>
        <v>Samsung Galaxy S69</v>
      </c>
      <c r="G4692">
        <f>VLOOKUP(Ventas[[#This Row],[CódigoProducto]],Productos[[CódigoProducto]:[Costo de venta]],3,FALSE)</f>
        <v>998.4</v>
      </c>
      <c r="H4692">
        <f>VLOOKUP(Ventas[[#This Row],[CódigoProducto]],Productos[[CódigoProducto]:[Costo de venta]],4,FALSE)</f>
        <v>960</v>
      </c>
    </row>
    <row r="4693" spans="1:8" ht="15.6" thickTop="1" thickBot="1" x14ac:dyDescent="0.35">
      <c r="A4693" s="1">
        <v>42000</v>
      </c>
      <c r="B4693" s="13" t="s">
        <v>72</v>
      </c>
      <c r="C4693" t="s">
        <v>19</v>
      </c>
      <c r="D4693">
        <v>1</v>
      </c>
      <c r="E4693" t="str">
        <f>VLOOKUP(Ventas[[#This Row],[Representante]],Vendedores[],2,FALSE)</f>
        <v>Sechura</v>
      </c>
      <c r="F4693" t="str">
        <f>VLOOKUP(Ventas[[#This Row],[CódigoProducto]],Productos[[CódigoProducto]:[Costo de venta]],2,FALSE)</f>
        <v>ASUS ZenFone 3</v>
      </c>
      <c r="G4693">
        <f>VLOOKUP(Ventas[[#This Row],[CódigoProducto]],Productos[[CódigoProducto]:[Costo de venta]],3,FALSE)</f>
        <v>2013</v>
      </c>
      <c r="H4693">
        <f>VLOOKUP(Ventas[[#This Row],[CódigoProducto]],Productos[[CódigoProducto]:[Costo de venta]],4,FALSE)</f>
        <v>1650</v>
      </c>
    </row>
    <row r="4694" spans="1:8" ht="15.6" thickTop="1" thickBot="1" x14ac:dyDescent="0.35">
      <c r="A4694" s="1">
        <v>42000</v>
      </c>
      <c r="B4694" s="13" t="s">
        <v>73</v>
      </c>
      <c r="C4694" t="s">
        <v>22</v>
      </c>
      <c r="D4694">
        <v>16</v>
      </c>
      <c r="E4694" t="str">
        <f>VLOOKUP(Ventas[[#This Row],[Representante]],Vendedores[],2,FALSE)</f>
        <v>Puerto Maldonado</v>
      </c>
      <c r="F4694" t="str">
        <f>VLOOKUP(Ventas[[#This Row],[CódigoProducto]],Productos[[CódigoProducto]:[Costo de venta]],2,FALSE)</f>
        <v>Samsung Galaxy S69</v>
      </c>
      <c r="G4694">
        <f>VLOOKUP(Ventas[[#This Row],[CódigoProducto]],Productos[[CódigoProducto]:[Costo de venta]],3,FALSE)</f>
        <v>998.4</v>
      </c>
      <c r="H4694">
        <f>VLOOKUP(Ventas[[#This Row],[CódigoProducto]],Productos[[CódigoProducto]:[Costo de venta]],4,FALSE)</f>
        <v>960</v>
      </c>
    </row>
    <row r="4695" spans="1:8" ht="15.6" thickTop="1" thickBot="1" x14ac:dyDescent="0.35">
      <c r="A4695" s="1">
        <v>42000</v>
      </c>
      <c r="B4695" s="13" t="s">
        <v>74</v>
      </c>
      <c r="C4695" t="s">
        <v>20</v>
      </c>
      <c r="D4695">
        <v>3</v>
      </c>
      <c r="E4695" t="str">
        <f>VLOOKUP(Ventas[[#This Row],[Representante]],Vendedores[],2,FALSE)</f>
        <v>Huánuco</v>
      </c>
      <c r="F4695" t="str">
        <f>VLOOKUP(Ventas[[#This Row],[CódigoProducto]],Productos[[CódigoProducto]:[Costo de venta]],2,FALSE)</f>
        <v>ALCATEL OneTouch</v>
      </c>
      <c r="G4695">
        <f>VLOOKUP(Ventas[[#This Row],[CódigoProducto]],Productos[[CódigoProducto]:[Costo de venta]],3,FALSE)</f>
        <v>1020</v>
      </c>
      <c r="H4695">
        <f>VLOOKUP(Ventas[[#This Row],[CódigoProducto]],Productos[[CódigoProducto]:[Costo de venta]],4,FALSE)</f>
        <v>850</v>
      </c>
    </row>
    <row r="4696" spans="1:8" ht="15.6" thickTop="1" thickBot="1" x14ac:dyDescent="0.35">
      <c r="A4696" s="1">
        <v>42000</v>
      </c>
      <c r="B4696" s="13" t="s">
        <v>75</v>
      </c>
      <c r="C4696" t="s">
        <v>22</v>
      </c>
      <c r="D4696">
        <v>2</v>
      </c>
      <c r="E4696" t="str">
        <f>VLOOKUP(Ventas[[#This Row],[Representante]],Vendedores[],2,FALSE)</f>
        <v>Tarapoto</v>
      </c>
      <c r="F4696" t="str">
        <f>VLOOKUP(Ventas[[#This Row],[CódigoProducto]],Productos[[CódigoProducto]:[Costo de venta]],2,FALSE)</f>
        <v>Samsung Galaxy S69</v>
      </c>
      <c r="G4696">
        <f>VLOOKUP(Ventas[[#This Row],[CódigoProducto]],Productos[[CódigoProducto]:[Costo de venta]],3,FALSE)</f>
        <v>998.4</v>
      </c>
      <c r="H4696">
        <f>VLOOKUP(Ventas[[#This Row],[CódigoProducto]],Productos[[CódigoProducto]:[Costo de venta]],4,FALSE)</f>
        <v>960</v>
      </c>
    </row>
    <row r="4697" spans="1:8" ht="15.6" thickTop="1" thickBot="1" x14ac:dyDescent="0.35">
      <c r="A4697" s="1">
        <v>42000</v>
      </c>
      <c r="B4697" s="13" t="s">
        <v>76</v>
      </c>
      <c r="C4697" t="s">
        <v>22</v>
      </c>
      <c r="D4697">
        <v>2</v>
      </c>
      <c r="E4697" t="str">
        <f>VLOOKUP(Ventas[[#This Row],[Representante]],Vendedores[],2,FALSE)</f>
        <v>Chepén</v>
      </c>
      <c r="F4697" t="str">
        <f>VLOOKUP(Ventas[[#This Row],[CódigoProducto]],Productos[[CódigoProducto]:[Costo de venta]],2,FALSE)</f>
        <v>Samsung Galaxy S69</v>
      </c>
      <c r="G4697">
        <f>VLOOKUP(Ventas[[#This Row],[CódigoProducto]],Productos[[CódigoProducto]:[Costo de venta]],3,FALSE)</f>
        <v>998.4</v>
      </c>
      <c r="H4697">
        <f>VLOOKUP(Ventas[[#This Row],[CódigoProducto]],Productos[[CódigoProducto]:[Costo de venta]],4,FALSE)</f>
        <v>960</v>
      </c>
    </row>
    <row r="4698" spans="1:8" ht="15.6" thickTop="1" thickBot="1" x14ac:dyDescent="0.35">
      <c r="A4698" s="1">
        <v>42000</v>
      </c>
      <c r="B4698" s="13" t="s">
        <v>77</v>
      </c>
      <c r="C4698" t="s">
        <v>15</v>
      </c>
      <c r="D4698">
        <v>24</v>
      </c>
      <c r="E4698" t="str">
        <f>VLOOKUP(Ventas[[#This Row],[Representante]],Vendedores[],2,FALSE)</f>
        <v>Moquegua</v>
      </c>
      <c r="F4698" t="str">
        <f>VLOOKUP(Ventas[[#This Row],[CódigoProducto]],Productos[[CódigoProducto]:[Costo de venta]],2,FALSE)</f>
        <v>Moto G Plus</v>
      </c>
      <c r="G4698">
        <f>VLOOKUP(Ventas[[#This Row],[CódigoProducto]],Productos[[CódigoProducto]:[Costo de venta]],3,FALSE)</f>
        <v>2376</v>
      </c>
      <c r="H4698">
        <f>VLOOKUP(Ventas[[#This Row],[CódigoProducto]],Productos[[CódigoProducto]:[Costo de venta]],4,FALSE)</f>
        <v>2200</v>
      </c>
    </row>
    <row r="4699" spans="1:8" ht="15.6" thickTop="1" thickBot="1" x14ac:dyDescent="0.35">
      <c r="A4699" s="1">
        <v>42000</v>
      </c>
      <c r="B4699" s="13" t="s">
        <v>78</v>
      </c>
      <c r="C4699" t="s">
        <v>21</v>
      </c>
      <c r="D4699">
        <v>3</v>
      </c>
      <c r="E4699" t="str">
        <f>VLOOKUP(Ventas[[#This Row],[Representante]],Vendedores[],2,FALSE)</f>
        <v>Tarma</v>
      </c>
      <c r="F4699" t="str">
        <f>VLOOKUP(Ventas[[#This Row],[CódigoProducto]],Productos[[CódigoProducto]:[Costo de venta]],2,FALSE)</f>
        <v>BLU Studio X8</v>
      </c>
      <c r="G4699">
        <f>VLOOKUP(Ventas[[#This Row],[CódigoProducto]],Productos[[CódigoProducto]:[Costo de venta]],3,FALSE)</f>
        <v>1012</v>
      </c>
      <c r="H4699">
        <f>VLOOKUP(Ventas[[#This Row],[CódigoProducto]],Productos[[CódigoProducto]:[Costo de venta]],4,FALSE)</f>
        <v>920</v>
      </c>
    </row>
    <row r="4700" spans="1:8" ht="15.6" thickTop="1" thickBot="1" x14ac:dyDescent="0.35">
      <c r="A4700" s="1">
        <v>42000</v>
      </c>
      <c r="B4700" s="13" t="s">
        <v>79</v>
      </c>
      <c r="C4700" t="s">
        <v>23</v>
      </c>
      <c r="D4700">
        <v>2</v>
      </c>
      <c r="E4700" t="str">
        <f>VLOOKUP(Ventas[[#This Row],[Representante]],Vendedores[],2,FALSE)</f>
        <v>Ayacucho</v>
      </c>
      <c r="F4700" t="str">
        <f>VLOOKUP(Ventas[[#This Row],[CódigoProducto]],Productos[[CódigoProducto]:[Costo de venta]],2,FALSE)</f>
        <v>Samsung Galaxy J7</v>
      </c>
      <c r="G4700">
        <f>VLOOKUP(Ventas[[#This Row],[CódigoProducto]],Productos[[CódigoProducto]:[Costo de venta]],3,FALSE)</f>
        <v>2016.5</v>
      </c>
      <c r="H4700">
        <f>VLOOKUP(Ventas[[#This Row],[CódigoProducto]],Productos[[CódigoProducto]:[Costo de venta]],4,FALSE)</f>
        <v>1850</v>
      </c>
    </row>
    <row r="4701" spans="1:8" ht="15.6" thickTop="1" thickBot="1" x14ac:dyDescent="0.35">
      <c r="A4701" s="1">
        <v>42000</v>
      </c>
      <c r="B4701" s="13" t="s">
        <v>80</v>
      </c>
      <c r="C4701" t="s">
        <v>23</v>
      </c>
      <c r="D4701">
        <v>3</v>
      </c>
      <c r="E4701" t="str">
        <f>VLOOKUP(Ventas[[#This Row],[Representante]],Vendedores[],2,FALSE)</f>
        <v>Tacna</v>
      </c>
      <c r="F4701" t="str">
        <f>VLOOKUP(Ventas[[#This Row],[CódigoProducto]],Productos[[CódigoProducto]:[Costo de venta]],2,FALSE)</f>
        <v>Samsung Galaxy J7</v>
      </c>
      <c r="G4701">
        <f>VLOOKUP(Ventas[[#This Row],[CódigoProducto]],Productos[[CódigoProducto]:[Costo de venta]],3,FALSE)</f>
        <v>2016.5</v>
      </c>
      <c r="H4701">
        <f>VLOOKUP(Ventas[[#This Row],[CódigoProducto]],Productos[[CódigoProducto]:[Costo de venta]],4,FALSE)</f>
        <v>1850</v>
      </c>
    </row>
    <row r="4702" spans="1:8" ht="15.6" thickTop="1" thickBot="1" x14ac:dyDescent="0.35">
      <c r="A4702" s="1">
        <v>42000</v>
      </c>
      <c r="B4702" s="13" t="s">
        <v>81</v>
      </c>
      <c r="C4702" t="s">
        <v>15</v>
      </c>
      <c r="D4702">
        <v>24</v>
      </c>
      <c r="E4702" t="str">
        <f>VLOOKUP(Ventas[[#This Row],[Representante]],Vendedores[],2,FALSE)</f>
        <v>Huacho</v>
      </c>
      <c r="F4702" t="str">
        <f>VLOOKUP(Ventas[[#This Row],[CódigoProducto]],Productos[[CódigoProducto]:[Costo de venta]],2,FALSE)</f>
        <v>Moto G Plus</v>
      </c>
      <c r="G4702">
        <f>VLOOKUP(Ventas[[#This Row],[CódigoProducto]],Productos[[CódigoProducto]:[Costo de venta]],3,FALSE)</f>
        <v>2376</v>
      </c>
      <c r="H4702">
        <f>VLOOKUP(Ventas[[#This Row],[CódigoProducto]],Productos[[CódigoProducto]:[Costo de venta]],4,FALSE)</f>
        <v>2200</v>
      </c>
    </row>
    <row r="4703" spans="1:8" ht="15.6" thickTop="1" thickBot="1" x14ac:dyDescent="0.35">
      <c r="A4703" s="1">
        <v>42000</v>
      </c>
      <c r="B4703" s="13" t="s">
        <v>44</v>
      </c>
      <c r="C4703" t="s">
        <v>21</v>
      </c>
      <c r="D4703">
        <v>2</v>
      </c>
      <c r="E4703" t="str">
        <f>VLOOKUP(Ventas[[#This Row],[Representante]],Vendedores[],2,FALSE)</f>
        <v>Iquitos</v>
      </c>
      <c r="F4703" t="str">
        <f>VLOOKUP(Ventas[[#This Row],[CódigoProducto]],Productos[[CódigoProducto]:[Costo de venta]],2,FALSE)</f>
        <v>BLU Studio X8</v>
      </c>
      <c r="G4703">
        <f>VLOOKUP(Ventas[[#This Row],[CódigoProducto]],Productos[[CódigoProducto]:[Costo de venta]],3,FALSE)</f>
        <v>1012</v>
      </c>
      <c r="H4703">
        <f>VLOOKUP(Ventas[[#This Row],[CódigoProducto]],Productos[[CódigoProducto]:[Costo de venta]],4,FALSE)</f>
        <v>920</v>
      </c>
    </row>
    <row r="4704" spans="1:8" ht="15.6" thickTop="1" thickBot="1" x14ac:dyDescent="0.35">
      <c r="A4704" s="1">
        <v>42000</v>
      </c>
      <c r="B4704" s="13" t="s">
        <v>82</v>
      </c>
      <c r="C4704" t="s">
        <v>15</v>
      </c>
      <c r="D4704">
        <v>2</v>
      </c>
      <c r="E4704" t="str">
        <f>VLOOKUP(Ventas[[#This Row],[Representante]],Vendedores[],2,FALSE)</f>
        <v>Moquegua</v>
      </c>
      <c r="F4704" t="str">
        <f>VLOOKUP(Ventas[[#This Row],[CódigoProducto]],Productos[[CódigoProducto]:[Costo de venta]],2,FALSE)</f>
        <v>Moto G Plus</v>
      </c>
      <c r="G4704">
        <f>VLOOKUP(Ventas[[#This Row],[CódigoProducto]],Productos[[CódigoProducto]:[Costo de venta]],3,FALSE)</f>
        <v>2376</v>
      </c>
      <c r="H4704">
        <f>VLOOKUP(Ventas[[#This Row],[CódigoProducto]],Productos[[CódigoProducto]:[Costo de venta]],4,FALSE)</f>
        <v>2200</v>
      </c>
    </row>
    <row r="4705" spans="1:8" ht="15.6" thickTop="1" thickBot="1" x14ac:dyDescent="0.35">
      <c r="A4705" s="1">
        <v>42000</v>
      </c>
      <c r="B4705" s="13" t="s">
        <v>83</v>
      </c>
      <c r="C4705" t="s">
        <v>23</v>
      </c>
      <c r="D4705">
        <v>2</v>
      </c>
      <c r="E4705" t="str">
        <f>VLOOKUP(Ventas[[#This Row],[Representante]],Vendedores[],2,FALSE)</f>
        <v>Huaraz</v>
      </c>
      <c r="F4705" t="str">
        <f>VLOOKUP(Ventas[[#This Row],[CódigoProducto]],Productos[[CódigoProducto]:[Costo de venta]],2,FALSE)</f>
        <v>Samsung Galaxy J7</v>
      </c>
      <c r="G4705">
        <f>VLOOKUP(Ventas[[#This Row],[CódigoProducto]],Productos[[CódigoProducto]:[Costo de venta]],3,FALSE)</f>
        <v>2016.5</v>
      </c>
      <c r="H4705">
        <f>VLOOKUP(Ventas[[#This Row],[CódigoProducto]],Productos[[CódigoProducto]:[Costo de venta]],4,FALSE)</f>
        <v>1850</v>
      </c>
    </row>
    <row r="4706" spans="1:8" ht="15.6" thickTop="1" thickBot="1" x14ac:dyDescent="0.35">
      <c r="A4706" s="1">
        <v>42000</v>
      </c>
      <c r="B4706" s="13" t="s">
        <v>84</v>
      </c>
      <c r="C4706" t="s">
        <v>20</v>
      </c>
      <c r="D4706">
        <v>2</v>
      </c>
      <c r="E4706" t="str">
        <f>VLOOKUP(Ventas[[#This Row],[Representante]],Vendedores[],2,FALSE)</f>
        <v>Trujillo</v>
      </c>
      <c r="F4706" t="str">
        <f>VLOOKUP(Ventas[[#This Row],[CódigoProducto]],Productos[[CódigoProducto]:[Costo de venta]],2,FALSE)</f>
        <v>ALCATEL OneTouch</v>
      </c>
      <c r="G4706">
        <f>VLOOKUP(Ventas[[#This Row],[CódigoProducto]],Productos[[CódigoProducto]:[Costo de venta]],3,FALSE)</f>
        <v>1020</v>
      </c>
      <c r="H4706">
        <f>VLOOKUP(Ventas[[#This Row],[CódigoProducto]],Productos[[CódigoProducto]:[Costo de venta]],4,FALSE)</f>
        <v>850</v>
      </c>
    </row>
    <row r="4707" spans="1:8" ht="15.6" thickTop="1" thickBot="1" x14ac:dyDescent="0.35">
      <c r="A4707" s="1">
        <v>42000</v>
      </c>
      <c r="B4707" s="13" t="s">
        <v>85</v>
      </c>
      <c r="C4707" t="s">
        <v>14</v>
      </c>
      <c r="D4707">
        <v>3</v>
      </c>
      <c r="E4707" t="str">
        <f>VLOOKUP(Ventas[[#This Row],[Representante]],Vendedores[],2,FALSE)</f>
        <v>Jauja</v>
      </c>
      <c r="F4707" t="str">
        <f>VLOOKUP(Ventas[[#This Row],[CódigoProducto]],Productos[[CódigoProducto]:[Costo de venta]],2,FALSE)</f>
        <v>Samsung Galaxy A20</v>
      </c>
      <c r="G4707">
        <f>VLOOKUP(Ventas[[#This Row],[CódigoProducto]],Productos[[CódigoProducto]:[Costo de venta]],3,FALSE)</f>
        <v>1725</v>
      </c>
      <c r="H4707">
        <f>VLOOKUP(Ventas[[#This Row],[CódigoProducto]],Productos[[CódigoProducto]:[Costo de venta]],4,FALSE)</f>
        <v>1500</v>
      </c>
    </row>
    <row r="4708" spans="1:8" ht="15.6" thickTop="1" thickBot="1" x14ac:dyDescent="0.35">
      <c r="A4708" s="1">
        <v>42000</v>
      </c>
      <c r="B4708" s="13" t="s">
        <v>86</v>
      </c>
      <c r="C4708" t="s">
        <v>17</v>
      </c>
      <c r="D4708">
        <v>3</v>
      </c>
      <c r="E4708" t="str">
        <f>VLOOKUP(Ventas[[#This Row],[Representante]],Vendedores[],2,FALSE)</f>
        <v>Puerto Maldonado</v>
      </c>
      <c r="F4708" t="str">
        <f>VLOOKUP(Ventas[[#This Row],[CódigoProducto]],Productos[[CódigoProducto]:[Costo de venta]],2,FALSE)</f>
        <v>BLU Advance 5.0</v>
      </c>
      <c r="G4708">
        <f>VLOOKUP(Ventas[[#This Row],[CódigoProducto]],Productos[[CódigoProducto]:[Costo de venta]],3,FALSE)</f>
        <v>1620</v>
      </c>
      <c r="H4708">
        <f>VLOOKUP(Ventas[[#This Row],[CódigoProducto]],Productos[[CódigoProducto]:[Costo de venta]],4,FALSE)</f>
        <v>1350</v>
      </c>
    </row>
    <row r="4709" spans="1:8" ht="15.6" thickTop="1" thickBot="1" x14ac:dyDescent="0.35">
      <c r="A4709" s="1">
        <v>42000</v>
      </c>
      <c r="B4709" s="13" t="s">
        <v>36</v>
      </c>
      <c r="C4709" t="s">
        <v>23</v>
      </c>
      <c r="D4709">
        <v>2</v>
      </c>
      <c r="E4709" t="str">
        <f>VLOOKUP(Ventas[[#This Row],[Representante]],Vendedores[],2,FALSE)</f>
        <v>Barranca</v>
      </c>
      <c r="F4709" t="str">
        <f>VLOOKUP(Ventas[[#This Row],[CódigoProducto]],Productos[[CódigoProducto]:[Costo de venta]],2,FALSE)</f>
        <v>Samsung Galaxy J7</v>
      </c>
      <c r="G4709">
        <f>VLOOKUP(Ventas[[#This Row],[CódigoProducto]],Productos[[CódigoProducto]:[Costo de venta]],3,FALSE)</f>
        <v>2016.5</v>
      </c>
      <c r="H4709">
        <f>VLOOKUP(Ventas[[#This Row],[CódigoProducto]],Productos[[CódigoProducto]:[Costo de venta]],4,FALSE)</f>
        <v>1850</v>
      </c>
    </row>
    <row r="4710" spans="1:8" ht="15.6" thickTop="1" thickBot="1" x14ac:dyDescent="0.35">
      <c r="A4710" s="1">
        <v>42000</v>
      </c>
      <c r="B4710" s="13" t="s">
        <v>87</v>
      </c>
      <c r="C4710" t="s">
        <v>22</v>
      </c>
      <c r="D4710">
        <v>3</v>
      </c>
      <c r="E4710" t="str">
        <f>VLOOKUP(Ventas[[#This Row],[Representante]],Vendedores[],2,FALSE)</f>
        <v>Tumbes</v>
      </c>
      <c r="F4710" t="str">
        <f>VLOOKUP(Ventas[[#This Row],[CódigoProducto]],Productos[[CódigoProducto]:[Costo de venta]],2,FALSE)</f>
        <v>Samsung Galaxy S69</v>
      </c>
      <c r="G4710">
        <f>VLOOKUP(Ventas[[#This Row],[CódigoProducto]],Productos[[CódigoProducto]:[Costo de venta]],3,FALSE)</f>
        <v>998.4</v>
      </c>
      <c r="H4710">
        <f>VLOOKUP(Ventas[[#This Row],[CódigoProducto]],Productos[[CódigoProducto]:[Costo de venta]],4,FALSE)</f>
        <v>960</v>
      </c>
    </row>
    <row r="4711" spans="1:8" ht="15.6" thickTop="1" thickBot="1" x14ac:dyDescent="0.35">
      <c r="A4711" s="1">
        <v>42000</v>
      </c>
      <c r="B4711" s="13" t="s">
        <v>88</v>
      </c>
      <c r="C4711" t="s">
        <v>17</v>
      </c>
      <c r="D4711">
        <v>3</v>
      </c>
      <c r="E4711" t="str">
        <f>VLOOKUP(Ventas[[#This Row],[Representante]],Vendedores[],2,FALSE)</f>
        <v>Talara</v>
      </c>
      <c r="F4711" t="str">
        <f>VLOOKUP(Ventas[[#This Row],[CódigoProducto]],Productos[[CódigoProducto]:[Costo de venta]],2,FALSE)</f>
        <v>BLU Advance 5.0</v>
      </c>
      <c r="G4711">
        <f>VLOOKUP(Ventas[[#This Row],[CódigoProducto]],Productos[[CódigoProducto]:[Costo de venta]],3,FALSE)</f>
        <v>1620</v>
      </c>
      <c r="H4711">
        <f>VLOOKUP(Ventas[[#This Row],[CódigoProducto]],Productos[[CódigoProducto]:[Costo de venta]],4,FALSE)</f>
        <v>1350</v>
      </c>
    </row>
    <row r="4712" spans="1:8" ht="15.6" thickTop="1" thickBot="1" x14ac:dyDescent="0.35">
      <c r="A4712" s="1">
        <v>42000</v>
      </c>
      <c r="B4712" s="13" t="s">
        <v>89</v>
      </c>
      <c r="C4712" t="s">
        <v>24</v>
      </c>
      <c r="D4712">
        <v>1</v>
      </c>
      <c r="E4712" t="str">
        <f>VLOOKUP(Ventas[[#This Row],[Representante]],Vendedores[],2,FALSE)</f>
        <v>Paita</v>
      </c>
      <c r="F4712" t="str">
        <f>VLOOKUP(Ventas[[#This Row],[CódigoProducto]],Productos[[CódigoProducto]:[Costo de venta]],2,FALSE)</f>
        <v>Samsung Galaxy S5</v>
      </c>
      <c r="G4712">
        <f>VLOOKUP(Ventas[[#This Row],[CódigoProducto]],Productos[[CódigoProducto]:[Costo de venta]],3,FALSE)</f>
        <v>2167.1999999999998</v>
      </c>
      <c r="H4712">
        <f>VLOOKUP(Ventas[[#This Row],[CódigoProducto]],Productos[[CódigoProducto]:[Costo de venta]],4,FALSE)</f>
        <v>1720</v>
      </c>
    </row>
    <row r="4713" spans="1:8" ht="15.6" thickTop="1" thickBot="1" x14ac:dyDescent="0.35">
      <c r="A4713" s="1">
        <v>42000</v>
      </c>
      <c r="B4713" s="13" t="s">
        <v>41</v>
      </c>
      <c r="C4713" t="s">
        <v>15</v>
      </c>
      <c r="D4713">
        <v>3</v>
      </c>
      <c r="E4713" t="str">
        <f>VLOOKUP(Ventas[[#This Row],[Representante]],Vendedores[],2,FALSE)</f>
        <v>Chincha</v>
      </c>
      <c r="F4713" t="str">
        <f>VLOOKUP(Ventas[[#This Row],[CódigoProducto]],Productos[[CódigoProducto]:[Costo de venta]],2,FALSE)</f>
        <v>Moto G Plus</v>
      </c>
      <c r="G4713">
        <f>VLOOKUP(Ventas[[#This Row],[CódigoProducto]],Productos[[CódigoProducto]:[Costo de venta]],3,FALSE)</f>
        <v>2376</v>
      </c>
      <c r="H4713">
        <f>VLOOKUP(Ventas[[#This Row],[CódigoProducto]],Productos[[CódigoProducto]:[Costo de venta]],4,FALSE)</f>
        <v>2200</v>
      </c>
    </row>
    <row r="4714" spans="1:8" ht="15.6" thickTop="1" thickBot="1" x14ac:dyDescent="0.35">
      <c r="A4714" s="1">
        <v>42000</v>
      </c>
      <c r="B4714" s="13" t="s">
        <v>90</v>
      </c>
      <c r="C4714" t="s">
        <v>23</v>
      </c>
      <c r="D4714">
        <v>2</v>
      </c>
      <c r="E4714" t="str">
        <f>VLOOKUP(Ventas[[#This Row],[Representante]],Vendedores[],2,FALSE)</f>
        <v>Chimbote</v>
      </c>
      <c r="F4714" t="str">
        <f>VLOOKUP(Ventas[[#This Row],[CódigoProducto]],Productos[[CódigoProducto]:[Costo de venta]],2,FALSE)</f>
        <v>Samsung Galaxy J7</v>
      </c>
      <c r="G4714">
        <f>VLOOKUP(Ventas[[#This Row],[CódigoProducto]],Productos[[CódigoProducto]:[Costo de venta]],3,FALSE)</f>
        <v>2016.5</v>
      </c>
      <c r="H4714">
        <f>VLOOKUP(Ventas[[#This Row],[CódigoProducto]],Productos[[CódigoProducto]:[Costo de venta]],4,FALSE)</f>
        <v>1850</v>
      </c>
    </row>
    <row r="4715" spans="1:8" ht="15.6" thickTop="1" thickBot="1" x14ac:dyDescent="0.35">
      <c r="A4715" s="1">
        <v>42000</v>
      </c>
      <c r="B4715" s="13" t="s">
        <v>91</v>
      </c>
      <c r="C4715" t="s">
        <v>14</v>
      </c>
      <c r="D4715">
        <v>3</v>
      </c>
      <c r="E4715" t="str">
        <f>VLOOKUP(Ventas[[#This Row],[Representante]],Vendedores[],2,FALSE)</f>
        <v>Ica</v>
      </c>
      <c r="F4715" t="str">
        <f>VLOOKUP(Ventas[[#This Row],[CódigoProducto]],Productos[[CódigoProducto]:[Costo de venta]],2,FALSE)</f>
        <v>Samsung Galaxy A20</v>
      </c>
      <c r="G4715">
        <f>VLOOKUP(Ventas[[#This Row],[CódigoProducto]],Productos[[CódigoProducto]:[Costo de venta]],3,FALSE)</f>
        <v>1725</v>
      </c>
      <c r="H4715">
        <f>VLOOKUP(Ventas[[#This Row],[CódigoProducto]],Productos[[CódigoProducto]:[Costo de venta]],4,FALSE)</f>
        <v>1500</v>
      </c>
    </row>
    <row r="4716" spans="1:8" ht="15.6" thickTop="1" thickBot="1" x14ac:dyDescent="0.35">
      <c r="A4716" s="1">
        <v>42000</v>
      </c>
      <c r="B4716" s="13" t="s">
        <v>42</v>
      </c>
      <c r="C4716" t="s">
        <v>21</v>
      </c>
      <c r="D4716">
        <v>2</v>
      </c>
      <c r="E4716" t="str">
        <f>VLOOKUP(Ventas[[#This Row],[Representante]],Vendedores[],2,FALSE)</f>
        <v>Huánuco</v>
      </c>
      <c r="F4716" t="str">
        <f>VLOOKUP(Ventas[[#This Row],[CódigoProducto]],Productos[[CódigoProducto]:[Costo de venta]],2,FALSE)</f>
        <v>BLU Studio X8</v>
      </c>
      <c r="G4716">
        <f>VLOOKUP(Ventas[[#This Row],[CódigoProducto]],Productos[[CódigoProducto]:[Costo de venta]],3,FALSE)</f>
        <v>1012</v>
      </c>
      <c r="H4716">
        <f>VLOOKUP(Ventas[[#This Row],[CódigoProducto]],Productos[[CódigoProducto]:[Costo de venta]],4,FALSE)</f>
        <v>920</v>
      </c>
    </row>
    <row r="4717" spans="1:8" ht="15.6" thickTop="1" thickBot="1" x14ac:dyDescent="0.35">
      <c r="A4717" s="1">
        <v>42000</v>
      </c>
      <c r="B4717" s="13" t="s">
        <v>92</v>
      </c>
      <c r="C4717" t="s">
        <v>14</v>
      </c>
      <c r="D4717">
        <v>3</v>
      </c>
      <c r="E4717" t="str">
        <f>VLOOKUP(Ventas[[#This Row],[Representante]],Vendedores[],2,FALSE)</f>
        <v>Arequipa</v>
      </c>
      <c r="F4717" t="str">
        <f>VLOOKUP(Ventas[[#This Row],[CódigoProducto]],Productos[[CódigoProducto]:[Costo de venta]],2,FALSE)</f>
        <v>Samsung Galaxy A20</v>
      </c>
      <c r="G4717">
        <f>VLOOKUP(Ventas[[#This Row],[CódigoProducto]],Productos[[CódigoProducto]:[Costo de venta]],3,FALSE)</f>
        <v>1725</v>
      </c>
      <c r="H4717">
        <f>VLOOKUP(Ventas[[#This Row],[CódigoProducto]],Productos[[CódigoProducto]:[Costo de venta]],4,FALSE)</f>
        <v>1500</v>
      </c>
    </row>
    <row r="4718" spans="1:8" ht="15.6" thickTop="1" thickBot="1" x14ac:dyDescent="0.35">
      <c r="A4718" s="1">
        <v>42000</v>
      </c>
      <c r="B4718" s="13" t="s">
        <v>93</v>
      </c>
      <c r="C4718" t="s">
        <v>23</v>
      </c>
      <c r="D4718">
        <v>19</v>
      </c>
      <c r="E4718" t="str">
        <f>VLOOKUP(Ventas[[#This Row],[Representante]],Vendedores[],2,FALSE)</f>
        <v>Cajamarca</v>
      </c>
      <c r="F4718" t="str">
        <f>VLOOKUP(Ventas[[#This Row],[CódigoProducto]],Productos[[CódigoProducto]:[Costo de venta]],2,FALSE)</f>
        <v>Samsung Galaxy J7</v>
      </c>
      <c r="G4718">
        <f>VLOOKUP(Ventas[[#This Row],[CódigoProducto]],Productos[[CódigoProducto]:[Costo de venta]],3,FALSE)</f>
        <v>2016.5</v>
      </c>
      <c r="H4718">
        <f>VLOOKUP(Ventas[[#This Row],[CódigoProducto]],Productos[[CódigoProducto]:[Costo de venta]],4,FALSE)</f>
        <v>1850</v>
      </c>
    </row>
    <row r="4719" spans="1:8" ht="15.6" thickTop="1" thickBot="1" x14ac:dyDescent="0.35">
      <c r="A4719" s="1">
        <v>42000</v>
      </c>
      <c r="B4719" s="13" t="s">
        <v>35</v>
      </c>
      <c r="C4719" t="s">
        <v>22</v>
      </c>
      <c r="D4719">
        <v>1</v>
      </c>
      <c r="E4719" t="str">
        <f>VLOOKUP(Ventas[[#This Row],[Representante]],Vendedores[],2,FALSE)</f>
        <v>Huancayo</v>
      </c>
      <c r="F4719" t="str">
        <f>VLOOKUP(Ventas[[#This Row],[CódigoProducto]],Productos[[CódigoProducto]:[Costo de venta]],2,FALSE)</f>
        <v>Samsung Galaxy S69</v>
      </c>
      <c r="G4719">
        <f>VLOOKUP(Ventas[[#This Row],[CódigoProducto]],Productos[[CódigoProducto]:[Costo de venta]],3,FALSE)</f>
        <v>998.4</v>
      </c>
      <c r="H4719">
        <f>VLOOKUP(Ventas[[#This Row],[CódigoProducto]],Productos[[CódigoProducto]:[Costo de venta]],4,FALSE)</f>
        <v>960</v>
      </c>
    </row>
    <row r="4720" spans="1:8" ht="15.6" thickTop="1" thickBot="1" x14ac:dyDescent="0.35">
      <c r="A4720" s="1">
        <v>42000</v>
      </c>
      <c r="B4720" s="13" t="s">
        <v>94</v>
      </c>
      <c r="C4720" t="s">
        <v>14</v>
      </c>
      <c r="D4720">
        <v>2</v>
      </c>
      <c r="E4720" t="str">
        <f>VLOOKUP(Ventas[[#This Row],[Representante]],Vendedores[],2,FALSE)</f>
        <v>Piura</v>
      </c>
      <c r="F4720" t="str">
        <f>VLOOKUP(Ventas[[#This Row],[CódigoProducto]],Productos[[CódigoProducto]:[Costo de venta]],2,FALSE)</f>
        <v>Samsung Galaxy A20</v>
      </c>
      <c r="G4720">
        <f>VLOOKUP(Ventas[[#This Row],[CódigoProducto]],Productos[[CódigoProducto]:[Costo de venta]],3,FALSE)</f>
        <v>1725</v>
      </c>
      <c r="H4720">
        <f>VLOOKUP(Ventas[[#This Row],[CódigoProducto]],Productos[[CódigoProducto]:[Costo de venta]],4,FALSE)</f>
        <v>1500</v>
      </c>
    </row>
    <row r="4721" spans="1:8" ht="15.6" thickTop="1" thickBot="1" x14ac:dyDescent="0.35">
      <c r="A4721" s="1">
        <v>42000</v>
      </c>
      <c r="B4721" s="13" t="s">
        <v>95</v>
      </c>
      <c r="C4721" t="s">
        <v>14</v>
      </c>
      <c r="D4721">
        <v>3</v>
      </c>
      <c r="E4721" t="str">
        <f>VLOOKUP(Ventas[[#This Row],[Representante]],Vendedores[],2,FALSE)</f>
        <v>Chepén</v>
      </c>
      <c r="F4721" t="str">
        <f>VLOOKUP(Ventas[[#This Row],[CódigoProducto]],Productos[[CódigoProducto]:[Costo de venta]],2,FALSE)</f>
        <v>Samsung Galaxy A20</v>
      </c>
      <c r="G4721">
        <f>VLOOKUP(Ventas[[#This Row],[CódigoProducto]],Productos[[CódigoProducto]:[Costo de venta]],3,FALSE)</f>
        <v>1725</v>
      </c>
      <c r="H4721">
        <f>VLOOKUP(Ventas[[#This Row],[CódigoProducto]],Productos[[CódigoProducto]:[Costo de venta]],4,FALSE)</f>
        <v>1500</v>
      </c>
    </row>
    <row r="4722" spans="1:8" ht="15.6" thickTop="1" thickBot="1" x14ac:dyDescent="0.35">
      <c r="A4722" s="1">
        <v>42000</v>
      </c>
      <c r="B4722" s="13" t="s">
        <v>96</v>
      </c>
      <c r="C4722" t="s">
        <v>24</v>
      </c>
      <c r="D4722">
        <v>3</v>
      </c>
      <c r="E4722" t="str">
        <f>VLOOKUP(Ventas[[#This Row],[Representante]],Vendedores[],2,FALSE)</f>
        <v>Juliaca</v>
      </c>
      <c r="F4722" t="str">
        <f>VLOOKUP(Ventas[[#This Row],[CódigoProducto]],Productos[[CódigoProducto]:[Costo de venta]],2,FALSE)</f>
        <v>Samsung Galaxy S5</v>
      </c>
      <c r="G4722">
        <f>VLOOKUP(Ventas[[#This Row],[CódigoProducto]],Productos[[CódigoProducto]:[Costo de venta]],3,FALSE)</f>
        <v>2167.1999999999998</v>
      </c>
      <c r="H4722">
        <f>VLOOKUP(Ventas[[#This Row],[CódigoProducto]],Productos[[CódigoProducto]:[Costo de venta]],4,FALSE)</f>
        <v>1720</v>
      </c>
    </row>
    <row r="4723" spans="1:8" ht="15.6" thickTop="1" thickBot="1" x14ac:dyDescent="0.35">
      <c r="A4723" s="1">
        <v>42000</v>
      </c>
      <c r="B4723" s="13" t="s">
        <v>97</v>
      </c>
      <c r="C4723" t="s">
        <v>21</v>
      </c>
      <c r="D4723">
        <v>1</v>
      </c>
      <c r="E4723" t="str">
        <f>VLOOKUP(Ventas[[#This Row],[Representante]],Vendedores[],2,FALSE)</f>
        <v>Pucallpa</v>
      </c>
      <c r="F4723" t="str">
        <f>VLOOKUP(Ventas[[#This Row],[CódigoProducto]],Productos[[CódigoProducto]:[Costo de venta]],2,FALSE)</f>
        <v>BLU Studio X8</v>
      </c>
      <c r="G4723">
        <f>VLOOKUP(Ventas[[#This Row],[CódigoProducto]],Productos[[CódigoProducto]:[Costo de venta]],3,FALSE)</f>
        <v>1012</v>
      </c>
      <c r="H4723">
        <f>VLOOKUP(Ventas[[#This Row],[CódigoProducto]],Productos[[CódigoProducto]:[Costo de venta]],4,FALSE)</f>
        <v>920</v>
      </c>
    </row>
    <row r="4724" spans="1:8" ht="15.6" thickTop="1" thickBot="1" x14ac:dyDescent="0.35">
      <c r="A4724" s="1">
        <v>42000</v>
      </c>
      <c r="B4724" s="13" t="s">
        <v>98</v>
      </c>
      <c r="C4724" t="s">
        <v>17</v>
      </c>
      <c r="D4724">
        <v>9</v>
      </c>
      <c r="E4724" t="str">
        <f>VLOOKUP(Ventas[[#This Row],[Representante]],Vendedores[],2,FALSE)</f>
        <v>Lima</v>
      </c>
      <c r="F4724" t="str">
        <f>VLOOKUP(Ventas[[#This Row],[CódigoProducto]],Productos[[CódigoProducto]:[Costo de venta]],2,FALSE)</f>
        <v>BLU Advance 5.0</v>
      </c>
      <c r="G4724">
        <f>VLOOKUP(Ventas[[#This Row],[CódigoProducto]],Productos[[CódigoProducto]:[Costo de venta]],3,FALSE)</f>
        <v>1620</v>
      </c>
      <c r="H4724">
        <f>VLOOKUP(Ventas[[#This Row],[CódigoProducto]],Productos[[CódigoProducto]:[Costo de venta]],4,FALSE)</f>
        <v>1350</v>
      </c>
    </row>
    <row r="4725" spans="1:8" ht="15.6" thickTop="1" thickBot="1" x14ac:dyDescent="0.35">
      <c r="A4725" s="1">
        <v>42000</v>
      </c>
      <c r="B4725" s="13" t="s">
        <v>99</v>
      </c>
      <c r="C4725" t="s">
        <v>23</v>
      </c>
      <c r="D4725">
        <v>2</v>
      </c>
      <c r="E4725" t="str">
        <f>VLOOKUP(Ventas[[#This Row],[Representante]],Vendedores[],2,FALSE)</f>
        <v>Chiclayo</v>
      </c>
      <c r="F4725" t="str">
        <f>VLOOKUP(Ventas[[#This Row],[CódigoProducto]],Productos[[CódigoProducto]:[Costo de venta]],2,FALSE)</f>
        <v>Samsung Galaxy J7</v>
      </c>
      <c r="G4725">
        <f>VLOOKUP(Ventas[[#This Row],[CódigoProducto]],Productos[[CódigoProducto]:[Costo de venta]],3,FALSE)</f>
        <v>2016.5</v>
      </c>
      <c r="H4725">
        <f>VLOOKUP(Ventas[[#This Row],[CódigoProducto]],Productos[[CódigoProducto]:[Costo de venta]],4,FALSE)</f>
        <v>1850</v>
      </c>
    </row>
    <row r="4726" spans="1:8" ht="15.6" thickTop="1" thickBot="1" x14ac:dyDescent="0.35">
      <c r="A4726" s="1">
        <v>42000</v>
      </c>
      <c r="B4726" s="13" t="s">
        <v>100</v>
      </c>
      <c r="C4726" t="s">
        <v>22</v>
      </c>
      <c r="D4726">
        <v>1</v>
      </c>
      <c r="E4726" t="str">
        <f>VLOOKUP(Ventas[[#This Row],[Representante]],Vendedores[],2,FALSE)</f>
        <v>Cerro de Pasco</v>
      </c>
      <c r="F4726" t="str">
        <f>VLOOKUP(Ventas[[#This Row],[CódigoProducto]],Productos[[CódigoProducto]:[Costo de venta]],2,FALSE)</f>
        <v>Samsung Galaxy S69</v>
      </c>
      <c r="G4726">
        <f>VLOOKUP(Ventas[[#This Row],[CódigoProducto]],Productos[[CódigoProducto]:[Costo de venta]],3,FALSE)</f>
        <v>998.4</v>
      </c>
      <c r="H4726">
        <f>VLOOKUP(Ventas[[#This Row],[CódigoProducto]],Productos[[CódigoProducto]:[Costo de venta]],4,FALSE)</f>
        <v>960</v>
      </c>
    </row>
    <row r="4727" spans="1:8" ht="15.6" thickTop="1" thickBot="1" x14ac:dyDescent="0.35">
      <c r="A4727" s="1">
        <v>42000</v>
      </c>
      <c r="B4727" s="13" t="s">
        <v>101</v>
      </c>
      <c r="C4727" t="s">
        <v>21</v>
      </c>
      <c r="D4727">
        <v>6</v>
      </c>
      <c r="E4727" t="str">
        <f>VLOOKUP(Ventas[[#This Row],[Representante]],Vendedores[],2,FALSE)</f>
        <v>Cañete</v>
      </c>
      <c r="F4727" t="str">
        <f>VLOOKUP(Ventas[[#This Row],[CódigoProducto]],Productos[[CódigoProducto]:[Costo de venta]],2,FALSE)</f>
        <v>BLU Studio X8</v>
      </c>
      <c r="G4727">
        <f>VLOOKUP(Ventas[[#This Row],[CódigoProducto]],Productos[[CódigoProducto]:[Costo de venta]],3,FALSE)</f>
        <v>1012</v>
      </c>
      <c r="H4727">
        <f>VLOOKUP(Ventas[[#This Row],[CódigoProducto]],Productos[[CódigoProducto]:[Costo de venta]],4,FALSE)</f>
        <v>920</v>
      </c>
    </row>
    <row r="4728" spans="1:8" ht="15.6" thickTop="1" thickBot="1" x14ac:dyDescent="0.35">
      <c r="A4728" s="1">
        <v>42000</v>
      </c>
      <c r="B4728" s="13" t="s">
        <v>102</v>
      </c>
      <c r="C4728" t="s">
        <v>16</v>
      </c>
      <c r="D4728">
        <v>2</v>
      </c>
      <c r="E4728" t="str">
        <f>VLOOKUP(Ventas[[#This Row],[Representante]],Vendedores[],2,FALSE)</f>
        <v>Moyobamba</v>
      </c>
      <c r="F4728" t="str">
        <f>VLOOKUP(Ventas[[#This Row],[CódigoProducto]],Productos[[CódigoProducto]:[Costo de venta]],2,FALSE)</f>
        <v>Huawei Nexus 6P</v>
      </c>
      <c r="G4728">
        <f>VLOOKUP(Ventas[[#This Row],[CódigoProducto]],Productos[[CódigoProducto]:[Costo de venta]],3,FALSE)</f>
        <v>1624</v>
      </c>
      <c r="H4728">
        <f>VLOOKUP(Ventas[[#This Row],[CódigoProducto]],Productos[[CódigoProducto]:[Costo de venta]],4,FALSE)</f>
        <v>1450</v>
      </c>
    </row>
    <row r="4729" spans="1:8" ht="15.6" thickTop="1" thickBot="1" x14ac:dyDescent="0.35">
      <c r="A4729" s="1">
        <v>42000</v>
      </c>
      <c r="B4729" s="13" t="s">
        <v>53</v>
      </c>
      <c r="C4729" t="s">
        <v>18</v>
      </c>
      <c r="D4729">
        <v>3</v>
      </c>
      <c r="E4729" t="str">
        <f>VLOOKUP(Ventas[[#This Row],[Representante]],Vendedores[],2,FALSE)</f>
        <v>Arequipa</v>
      </c>
      <c r="F4729" t="str">
        <f>VLOOKUP(Ventas[[#This Row],[CódigoProducto]],Productos[[CódigoProducto]:[Costo de venta]],2,FALSE)</f>
        <v>Apple iPhone 6</v>
      </c>
      <c r="G4729">
        <f>VLOOKUP(Ventas[[#This Row],[CódigoProducto]],Productos[[CódigoProducto]:[Costo de venta]],3,FALSE)</f>
        <v>1312.5</v>
      </c>
      <c r="H4729">
        <f>VLOOKUP(Ventas[[#This Row],[CódigoProducto]],Productos[[CódigoProducto]:[Costo de venta]],4,FALSE)</f>
        <v>1250</v>
      </c>
    </row>
    <row r="4730" spans="1:8" ht="15.6" thickTop="1" thickBot="1" x14ac:dyDescent="0.35">
      <c r="A4730" s="1">
        <v>42000</v>
      </c>
      <c r="B4730" s="13" t="s">
        <v>50</v>
      </c>
      <c r="C4730" t="s">
        <v>24</v>
      </c>
      <c r="D4730">
        <v>2</v>
      </c>
      <c r="E4730" t="str">
        <f>VLOOKUP(Ventas[[#This Row],[Representante]],Vendedores[],2,FALSE)</f>
        <v>Cajamarca</v>
      </c>
      <c r="F4730" t="str">
        <f>VLOOKUP(Ventas[[#This Row],[CódigoProducto]],Productos[[CódigoProducto]:[Costo de venta]],2,FALSE)</f>
        <v>Samsung Galaxy S5</v>
      </c>
      <c r="G4730">
        <f>VLOOKUP(Ventas[[#This Row],[CódigoProducto]],Productos[[CódigoProducto]:[Costo de venta]],3,FALSE)</f>
        <v>2167.1999999999998</v>
      </c>
      <c r="H4730">
        <f>VLOOKUP(Ventas[[#This Row],[CódigoProducto]],Productos[[CódigoProducto]:[Costo de venta]],4,FALSE)</f>
        <v>1720</v>
      </c>
    </row>
    <row r="4731" spans="1:8" ht="15.6" thickTop="1" thickBot="1" x14ac:dyDescent="0.35">
      <c r="A4731" s="1">
        <v>42001</v>
      </c>
      <c r="B4731" s="13" t="s">
        <v>34</v>
      </c>
      <c r="C4731" t="s">
        <v>20</v>
      </c>
      <c r="D4731">
        <v>1</v>
      </c>
      <c r="E4731" t="str">
        <f>VLOOKUP(Ventas[[#This Row],[Representante]],Vendedores[],2,FALSE)</f>
        <v>Ica</v>
      </c>
      <c r="F4731" t="str">
        <f>VLOOKUP(Ventas[[#This Row],[CódigoProducto]],Productos[[CódigoProducto]:[Costo de venta]],2,FALSE)</f>
        <v>ALCATEL OneTouch</v>
      </c>
      <c r="G4731">
        <f>VLOOKUP(Ventas[[#This Row],[CódigoProducto]],Productos[[CódigoProducto]:[Costo de venta]],3,FALSE)</f>
        <v>1020</v>
      </c>
      <c r="H4731">
        <f>VLOOKUP(Ventas[[#This Row],[CódigoProducto]],Productos[[CódigoProducto]:[Costo de venta]],4,FALSE)</f>
        <v>850</v>
      </c>
    </row>
    <row r="4732" spans="1:8" ht="15.6" thickTop="1" thickBot="1" x14ac:dyDescent="0.35">
      <c r="A4732" s="1">
        <v>42001</v>
      </c>
      <c r="B4732" s="13" t="s">
        <v>32</v>
      </c>
      <c r="C4732" t="s">
        <v>16</v>
      </c>
      <c r="D4732">
        <v>3</v>
      </c>
      <c r="E4732" t="str">
        <f>VLOOKUP(Ventas[[#This Row],[Representante]],Vendedores[],2,FALSE)</f>
        <v>Trujillo</v>
      </c>
      <c r="F4732" t="str">
        <f>VLOOKUP(Ventas[[#This Row],[CódigoProducto]],Productos[[CódigoProducto]:[Costo de venta]],2,FALSE)</f>
        <v>Huawei Nexus 6P</v>
      </c>
      <c r="G4732">
        <f>VLOOKUP(Ventas[[#This Row],[CódigoProducto]],Productos[[CódigoProducto]:[Costo de venta]],3,FALSE)</f>
        <v>1624</v>
      </c>
      <c r="H4732">
        <f>VLOOKUP(Ventas[[#This Row],[CódigoProducto]],Productos[[CódigoProducto]:[Costo de venta]],4,FALSE)</f>
        <v>1450</v>
      </c>
    </row>
    <row r="4733" spans="1:8" ht="15.6" thickTop="1" thickBot="1" x14ac:dyDescent="0.35">
      <c r="A4733" s="1">
        <v>42001</v>
      </c>
      <c r="B4733" s="13" t="s">
        <v>59</v>
      </c>
      <c r="C4733" t="s">
        <v>15</v>
      </c>
      <c r="D4733">
        <v>1</v>
      </c>
      <c r="E4733" t="str">
        <f>VLOOKUP(Ventas[[#This Row],[Representante]],Vendedores[],2,FALSE)</f>
        <v>Huaral</v>
      </c>
      <c r="F4733" t="str">
        <f>VLOOKUP(Ventas[[#This Row],[CódigoProducto]],Productos[[CódigoProducto]:[Costo de venta]],2,FALSE)</f>
        <v>Moto G Plus</v>
      </c>
      <c r="G4733">
        <f>VLOOKUP(Ventas[[#This Row],[CódigoProducto]],Productos[[CódigoProducto]:[Costo de venta]],3,FALSE)</f>
        <v>2376</v>
      </c>
      <c r="H4733">
        <f>VLOOKUP(Ventas[[#This Row],[CódigoProducto]],Productos[[CódigoProducto]:[Costo de venta]],4,FALSE)</f>
        <v>2200</v>
      </c>
    </row>
    <row r="4734" spans="1:8" ht="15.6" thickTop="1" thickBot="1" x14ac:dyDescent="0.35">
      <c r="A4734" s="1">
        <v>42001</v>
      </c>
      <c r="B4734" s="13" t="s">
        <v>37</v>
      </c>
      <c r="C4734" t="s">
        <v>21</v>
      </c>
      <c r="D4734">
        <v>2</v>
      </c>
      <c r="E4734" t="str">
        <f>VLOOKUP(Ventas[[#This Row],[Representante]],Vendedores[],2,FALSE)</f>
        <v>Chiclayo</v>
      </c>
      <c r="F4734" t="str">
        <f>VLOOKUP(Ventas[[#This Row],[CódigoProducto]],Productos[[CódigoProducto]:[Costo de venta]],2,FALSE)</f>
        <v>BLU Studio X8</v>
      </c>
      <c r="G4734">
        <f>VLOOKUP(Ventas[[#This Row],[CódigoProducto]],Productos[[CódigoProducto]:[Costo de venta]],3,FALSE)</f>
        <v>1012</v>
      </c>
      <c r="H4734">
        <f>VLOOKUP(Ventas[[#This Row],[CódigoProducto]],Productos[[CódigoProducto]:[Costo de venta]],4,FALSE)</f>
        <v>920</v>
      </c>
    </row>
    <row r="4735" spans="1:8" ht="15.6" thickTop="1" thickBot="1" x14ac:dyDescent="0.35">
      <c r="A4735" s="1">
        <v>42001</v>
      </c>
      <c r="B4735" s="13" t="s">
        <v>38</v>
      </c>
      <c r="C4735" t="s">
        <v>17</v>
      </c>
      <c r="D4735">
        <v>2</v>
      </c>
      <c r="E4735" t="str">
        <f>VLOOKUP(Ventas[[#This Row],[Representante]],Vendedores[],2,FALSE)</f>
        <v>Catacaos</v>
      </c>
      <c r="F4735" t="str">
        <f>VLOOKUP(Ventas[[#This Row],[CódigoProducto]],Productos[[CódigoProducto]:[Costo de venta]],2,FALSE)</f>
        <v>BLU Advance 5.0</v>
      </c>
      <c r="G4735">
        <f>VLOOKUP(Ventas[[#This Row],[CódigoProducto]],Productos[[CódigoProducto]:[Costo de venta]],3,FALSE)</f>
        <v>1620</v>
      </c>
      <c r="H4735">
        <f>VLOOKUP(Ventas[[#This Row],[CódigoProducto]],Productos[[CódigoProducto]:[Costo de venta]],4,FALSE)</f>
        <v>1350</v>
      </c>
    </row>
    <row r="4736" spans="1:8" ht="15.6" thickTop="1" thickBot="1" x14ac:dyDescent="0.35">
      <c r="A4736" s="1">
        <v>42001</v>
      </c>
      <c r="B4736" s="13" t="s">
        <v>43</v>
      </c>
      <c r="C4736" t="s">
        <v>14</v>
      </c>
      <c r="D4736">
        <v>1</v>
      </c>
      <c r="E4736" t="str">
        <f>VLOOKUP(Ventas[[#This Row],[Representante]],Vendedores[],2,FALSE)</f>
        <v>Huancayo</v>
      </c>
      <c r="F4736" t="str">
        <f>VLOOKUP(Ventas[[#This Row],[CódigoProducto]],Productos[[CódigoProducto]:[Costo de venta]],2,FALSE)</f>
        <v>Samsung Galaxy A20</v>
      </c>
      <c r="G4736">
        <f>VLOOKUP(Ventas[[#This Row],[CódigoProducto]],Productos[[CódigoProducto]:[Costo de venta]],3,FALSE)</f>
        <v>1725</v>
      </c>
      <c r="H4736">
        <f>VLOOKUP(Ventas[[#This Row],[CódigoProducto]],Productos[[CódigoProducto]:[Costo de venta]],4,FALSE)</f>
        <v>1500</v>
      </c>
    </row>
    <row r="4737" spans="1:8" ht="15.6" thickTop="1" thickBot="1" x14ac:dyDescent="0.35">
      <c r="A4737" s="1">
        <v>42001</v>
      </c>
      <c r="B4737" s="13" t="s">
        <v>49</v>
      </c>
      <c r="C4737" t="s">
        <v>14</v>
      </c>
      <c r="D4737">
        <v>2</v>
      </c>
      <c r="E4737" t="str">
        <f>VLOOKUP(Ventas[[#This Row],[Representante]],Vendedores[],2,FALSE)</f>
        <v>Piura</v>
      </c>
      <c r="F4737" t="str">
        <f>VLOOKUP(Ventas[[#This Row],[CódigoProducto]],Productos[[CódigoProducto]:[Costo de venta]],2,FALSE)</f>
        <v>Samsung Galaxy A20</v>
      </c>
      <c r="G4737">
        <f>VLOOKUP(Ventas[[#This Row],[CódigoProducto]],Productos[[CódigoProducto]:[Costo de venta]],3,FALSE)</f>
        <v>1725</v>
      </c>
      <c r="H4737">
        <f>VLOOKUP(Ventas[[#This Row],[CódigoProducto]],Productos[[CódigoProducto]:[Costo de venta]],4,FALSE)</f>
        <v>1500</v>
      </c>
    </row>
    <row r="4738" spans="1:8" ht="15.6" thickTop="1" thickBot="1" x14ac:dyDescent="0.35">
      <c r="A4738" s="1">
        <v>42001</v>
      </c>
      <c r="B4738" s="13" t="s">
        <v>40</v>
      </c>
      <c r="C4738" t="s">
        <v>14</v>
      </c>
      <c r="D4738">
        <v>1</v>
      </c>
      <c r="E4738" t="str">
        <f>VLOOKUP(Ventas[[#This Row],[Representante]],Vendedores[],2,FALSE)</f>
        <v>Iquitos</v>
      </c>
      <c r="F4738" t="str">
        <f>VLOOKUP(Ventas[[#This Row],[CódigoProducto]],Productos[[CódigoProducto]:[Costo de venta]],2,FALSE)</f>
        <v>Samsung Galaxy A20</v>
      </c>
      <c r="G4738">
        <f>VLOOKUP(Ventas[[#This Row],[CódigoProducto]],Productos[[CódigoProducto]:[Costo de venta]],3,FALSE)</f>
        <v>1725</v>
      </c>
      <c r="H4738">
        <f>VLOOKUP(Ventas[[#This Row],[CódigoProducto]],Productos[[CódigoProducto]:[Costo de venta]],4,FALSE)</f>
        <v>1500</v>
      </c>
    </row>
    <row r="4739" spans="1:8" ht="15.6" thickTop="1" thickBot="1" x14ac:dyDescent="0.35">
      <c r="A4739" s="1">
        <v>42001</v>
      </c>
      <c r="B4739" s="13" t="s">
        <v>39</v>
      </c>
      <c r="C4739" t="s">
        <v>14</v>
      </c>
      <c r="D4739">
        <v>1</v>
      </c>
      <c r="E4739" t="str">
        <f>VLOOKUP(Ventas[[#This Row],[Representante]],Vendedores[],2,FALSE)</f>
        <v>Tacna</v>
      </c>
      <c r="F4739" t="str">
        <f>VLOOKUP(Ventas[[#This Row],[CódigoProducto]],Productos[[CódigoProducto]:[Costo de venta]],2,FALSE)</f>
        <v>Samsung Galaxy A20</v>
      </c>
      <c r="G4739">
        <f>VLOOKUP(Ventas[[#This Row],[CódigoProducto]],Productos[[CódigoProducto]:[Costo de venta]],3,FALSE)</f>
        <v>1725</v>
      </c>
      <c r="H4739">
        <f>VLOOKUP(Ventas[[#This Row],[CódigoProducto]],Productos[[CódigoProducto]:[Costo de venta]],4,FALSE)</f>
        <v>1500</v>
      </c>
    </row>
    <row r="4740" spans="1:8" ht="15.6" thickTop="1" thickBot="1" x14ac:dyDescent="0.35">
      <c r="A4740" s="1">
        <v>42001</v>
      </c>
      <c r="B4740" s="13" t="s">
        <v>48</v>
      </c>
      <c r="C4740" t="s">
        <v>15</v>
      </c>
      <c r="D4740">
        <v>5</v>
      </c>
      <c r="E4740" t="str">
        <f>VLOOKUP(Ventas[[#This Row],[Representante]],Vendedores[],2,FALSE)</f>
        <v>Cusco</v>
      </c>
      <c r="F4740" t="str">
        <f>VLOOKUP(Ventas[[#This Row],[CódigoProducto]],Productos[[CódigoProducto]:[Costo de venta]],2,FALSE)</f>
        <v>Moto G Plus</v>
      </c>
      <c r="G4740">
        <f>VLOOKUP(Ventas[[#This Row],[CódigoProducto]],Productos[[CódigoProducto]:[Costo de venta]],3,FALSE)</f>
        <v>2376</v>
      </c>
      <c r="H4740">
        <f>VLOOKUP(Ventas[[#This Row],[CódigoProducto]],Productos[[CódigoProducto]:[Costo de venta]],4,FALSE)</f>
        <v>2200</v>
      </c>
    </row>
    <row r="4741" spans="1:8" ht="15.6" thickTop="1" thickBot="1" x14ac:dyDescent="0.35">
      <c r="A4741" s="1">
        <v>42001</v>
      </c>
      <c r="B4741" s="13" t="s">
        <v>47</v>
      </c>
      <c r="C4741" t="s">
        <v>23</v>
      </c>
      <c r="D4741">
        <v>2</v>
      </c>
      <c r="E4741" t="str">
        <f>VLOOKUP(Ventas[[#This Row],[Representante]],Vendedores[],2,FALSE)</f>
        <v>Chimbote</v>
      </c>
      <c r="F4741" t="str">
        <f>VLOOKUP(Ventas[[#This Row],[CódigoProducto]],Productos[[CódigoProducto]:[Costo de venta]],2,FALSE)</f>
        <v>Samsung Galaxy J7</v>
      </c>
      <c r="G4741">
        <f>VLOOKUP(Ventas[[#This Row],[CódigoProducto]],Productos[[CódigoProducto]:[Costo de venta]],3,FALSE)</f>
        <v>2016.5</v>
      </c>
      <c r="H4741">
        <f>VLOOKUP(Ventas[[#This Row],[CódigoProducto]],Productos[[CódigoProducto]:[Costo de venta]],4,FALSE)</f>
        <v>1850</v>
      </c>
    </row>
    <row r="4742" spans="1:8" ht="15.6" thickTop="1" thickBot="1" x14ac:dyDescent="0.35">
      <c r="A4742" s="1">
        <v>42001</v>
      </c>
      <c r="B4742" s="13" t="s">
        <v>56</v>
      </c>
      <c r="C4742" t="s">
        <v>21</v>
      </c>
      <c r="D4742">
        <v>2</v>
      </c>
      <c r="E4742" t="str">
        <f>VLOOKUP(Ventas[[#This Row],[Representante]],Vendedores[],2,FALSE)</f>
        <v>Juliaca</v>
      </c>
      <c r="F4742" t="str">
        <f>VLOOKUP(Ventas[[#This Row],[CódigoProducto]],Productos[[CódigoProducto]:[Costo de venta]],2,FALSE)</f>
        <v>BLU Studio X8</v>
      </c>
      <c r="G4742">
        <f>VLOOKUP(Ventas[[#This Row],[CódigoProducto]],Productos[[CódigoProducto]:[Costo de venta]],3,FALSE)</f>
        <v>1012</v>
      </c>
      <c r="H4742">
        <f>VLOOKUP(Ventas[[#This Row],[CódigoProducto]],Productos[[CódigoProducto]:[Costo de venta]],4,FALSE)</f>
        <v>920</v>
      </c>
    </row>
    <row r="4743" spans="1:8" ht="15.6" thickTop="1" thickBot="1" x14ac:dyDescent="0.35">
      <c r="A4743" s="1">
        <v>42001</v>
      </c>
      <c r="B4743" s="13" t="s">
        <v>52</v>
      </c>
      <c r="C4743" t="s">
        <v>19</v>
      </c>
      <c r="D4743">
        <v>3</v>
      </c>
      <c r="E4743" t="str">
        <f>VLOOKUP(Ventas[[#This Row],[Representante]],Vendedores[],2,FALSE)</f>
        <v>Ayacucho</v>
      </c>
      <c r="F4743" t="str">
        <f>VLOOKUP(Ventas[[#This Row],[CódigoProducto]],Productos[[CódigoProducto]:[Costo de venta]],2,FALSE)</f>
        <v>ASUS ZenFone 3</v>
      </c>
      <c r="G4743">
        <f>VLOOKUP(Ventas[[#This Row],[CódigoProducto]],Productos[[CódigoProducto]:[Costo de venta]],3,FALSE)</f>
        <v>2013</v>
      </c>
      <c r="H4743">
        <f>VLOOKUP(Ventas[[#This Row],[CódigoProducto]],Productos[[CódigoProducto]:[Costo de venta]],4,FALSE)</f>
        <v>1650</v>
      </c>
    </row>
    <row r="4744" spans="1:8" ht="15.6" thickTop="1" thickBot="1" x14ac:dyDescent="0.35">
      <c r="A4744" s="1">
        <v>42001</v>
      </c>
      <c r="B4744" s="13" t="s">
        <v>55</v>
      </c>
      <c r="C4744" t="s">
        <v>15</v>
      </c>
      <c r="D4744">
        <v>4</v>
      </c>
      <c r="E4744" t="str">
        <f>VLOOKUP(Ventas[[#This Row],[Representante]],Vendedores[],2,FALSE)</f>
        <v>Pucallpa</v>
      </c>
      <c r="F4744" t="str">
        <f>VLOOKUP(Ventas[[#This Row],[CódigoProducto]],Productos[[CódigoProducto]:[Costo de venta]],2,FALSE)</f>
        <v>Moto G Plus</v>
      </c>
      <c r="G4744">
        <f>VLOOKUP(Ventas[[#This Row],[CódigoProducto]],Productos[[CódigoProducto]:[Costo de venta]],3,FALSE)</f>
        <v>2376</v>
      </c>
      <c r="H4744">
        <f>VLOOKUP(Ventas[[#This Row],[CódigoProducto]],Productos[[CódigoProducto]:[Costo de venta]],4,FALSE)</f>
        <v>2200</v>
      </c>
    </row>
    <row r="4745" spans="1:8" ht="15.6" thickTop="1" thickBot="1" x14ac:dyDescent="0.35">
      <c r="A4745" s="1">
        <v>42001</v>
      </c>
      <c r="B4745" s="13" t="s">
        <v>57</v>
      </c>
      <c r="C4745" t="s">
        <v>21</v>
      </c>
      <c r="D4745">
        <v>3</v>
      </c>
      <c r="E4745" t="str">
        <f>VLOOKUP(Ventas[[#This Row],[Representante]],Vendedores[],2,FALSE)</f>
        <v>Tumbes</v>
      </c>
      <c r="F4745" t="str">
        <f>VLOOKUP(Ventas[[#This Row],[CódigoProducto]],Productos[[CódigoProducto]:[Costo de venta]],2,FALSE)</f>
        <v>BLU Studio X8</v>
      </c>
      <c r="G4745">
        <f>VLOOKUP(Ventas[[#This Row],[CódigoProducto]],Productos[[CódigoProducto]:[Costo de venta]],3,FALSE)</f>
        <v>1012</v>
      </c>
      <c r="H4745">
        <f>VLOOKUP(Ventas[[#This Row],[CódigoProducto]],Productos[[CódigoProducto]:[Costo de venta]],4,FALSE)</f>
        <v>920</v>
      </c>
    </row>
    <row r="4746" spans="1:8" ht="15.6" thickTop="1" thickBot="1" x14ac:dyDescent="0.35">
      <c r="A4746" s="1">
        <v>42001</v>
      </c>
      <c r="B4746" s="13" t="s">
        <v>45</v>
      </c>
      <c r="C4746" t="s">
        <v>21</v>
      </c>
      <c r="D4746">
        <v>2</v>
      </c>
      <c r="E4746" t="str">
        <f>VLOOKUP(Ventas[[#This Row],[Representante]],Vendedores[],2,FALSE)</f>
        <v>Ilo</v>
      </c>
      <c r="F4746" t="str">
        <f>VLOOKUP(Ventas[[#This Row],[CódigoProducto]],Productos[[CódigoProducto]:[Costo de venta]],2,FALSE)</f>
        <v>BLU Studio X8</v>
      </c>
      <c r="G4746">
        <f>VLOOKUP(Ventas[[#This Row],[CódigoProducto]],Productos[[CódigoProducto]:[Costo de venta]],3,FALSE)</f>
        <v>1012</v>
      </c>
      <c r="H4746">
        <f>VLOOKUP(Ventas[[#This Row],[CódigoProducto]],Productos[[CódigoProducto]:[Costo de venta]],4,FALSE)</f>
        <v>920</v>
      </c>
    </row>
    <row r="4747" spans="1:8" ht="15.6" thickTop="1" thickBot="1" x14ac:dyDescent="0.35">
      <c r="A4747" s="1">
        <v>42001</v>
      </c>
      <c r="B4747" s="13" t="s">
        <v>51</v>
      </c>
      <c r="C4747" t="s">
        <v>21</v>
      </c>
      <c r="D4747">
        <v>3</v>
      </c>
      <c r="E4747" t="str">
        <f>VLOOKUP(Ventas[[#This Row],[Representante]],Vendedores[],2,FALSE)</f>
        <v>Huaraz</v>
      </c>
      <c r="F4747" t="str">
        <f>VLOOKUP(Ventas[[#This Row],[CódigoProducto]],Productos[[CódigoProducto]:[Costo de venta]],2,FALSE)</f>
        <v>BLU Studio X8</v>
      </c>
      <c r="G4747">
        <f>VLOOKUP(Ventas[[#This Row],[CódigoProducto]],Productos[[CódigoProducto]:[Costo de venta]],3,FALSE)</f>
        <v>1012</v>
      </c>
      <c r="H4747">
        <f>VLOOKUP(Ventas[[#This Row],[CódigoProducto]],Productos[[CódigoProducto]:[Costo de venta]],4,FALSE)</f>
        <v>920</v>
      </c>
    </row>
    <row r="4748" spans="1:8" ht="15.6" thickTop="1" thickBot="1" x14ac:dyDescent="0.35">
      <c r="A4748" s="1">
        <v>42001</v>
      </c>
      <c r="B4748" s="13" t="s">
        <v>58</v>
      </c>
      <c r="C4748" t="s">
        <v>15</v>
      </c>
      <c r="D4748">
        <v>3</v>
      </c>
      <c r="E4748" t="str">
        <f>VLOOKUP(Ventas[[#This Row],[Representante]],Vendedores[],2,FALSE)</f>
        <v>Chincha</v>
      </c>
      <c r="F4748" t="str">
        <f>VLOOKUP(Ventas[[#This Row],[CódigoProducto]],Productos[[CódigoProducto]:[Costo de venta]],2,FALSE)</f>
        <v>Moto G Plus</v>
      </c>
      <c r="G4748">
        <f>VLOOKUP(Ventas[[#This Row],[CódigoProducto]],Productos[[CódigoProducto]:[Costo de venta]],3,FALSE)</f>
        <v>2376</v>
      </c>
      <c r="H4748">
        <f>VLOOKUP(Ventas[[#This Row],[CódigoProducto]],Productos[[CódigoProducto]:[Costo de venta]],4,FALSE)</f>
        <v>2200</v>
      </c>
    </row>
    <row r="4749" spans="1:8" ht="15.6" thickTop="1" thickBot="1" x14ac:dyDescent="0.35">
      <c r="A4749" s="1">
        <v>42001</v>
      </c>
      <c r="B4749" s="13" t="s">
        <v>60</v>
      </c>
      <c r="C4749" t="s">
        <v>21</v>
      </c>
      <c r="D4749">
        <v>2</v>
      </c>
      <c r="E4749" t="str">
        <f>VLOOKUP(Ventas[[#This Row],[Representante]],Vendedores[],2,FALSE)</f>
        <v>Pisco</v>
      </c>
      <c r="F4749" t="str">
        <f>VLOOKUP(Ventas[[#This Row],[CódigoProducto]],Productos[[CódigoProducto]:[Costo de venta]],2,FALSE)</f>
        <v>BLU Studio X8</v>
      </c>
      <c r="G4749">
        <f>VLOOKUP(Ventas[[#This Row],[CódigoProducto]],Productos[[CódigoProducto]:[Costo de venta]],3,FALSE)</f>
        <v>1012</v>
      </c>
      <c r="H4749">
        <f>VLOOKUP(Ventas[[#This Row],[CódigoProducto]],Productos[[CódigoProducto]:[Costo de venta]],4,FALSE)</f>
        <v>920</v>
      </c>
    </row>
    <row r="4750" spans="1:8" ht="15.6" thickTop="1" thickBot="1" x14ac:dyDescent="0.35">
      <c r="A4750" s="1">
        <v>42001</v>
      </c>
      <c r="B4750" s="13" t="s">
        <v>54</v>
      </c>
      <c r="C4750" t="s">
        <v>13</v>
      </c>
      <c r="D4750">
        <v>3</v>
      </c>
      <c r="E4750" t="str">
        <f>VLOOKUP(Ventas[[#This Row],[Representante]],Vendedores[],2,FALSE)</f>
        <v>Cañete</v>
      </c>
      <c r="F4750" t="str">
        <f>VLOOKUP(Ventas[[#This Row],[CódigoProducto]],Productos[[CódigoProducto]:[Costo de venta]],2,FALSE)</f>
        <v>Xiaomi Redmi Note 9</v>
      </c>
      <c r="G4750">
        <f>VLOOKUP(Ventas[[#This Row],[CódigoProducto]],Productos[[CódigoProducto]:[Costo de venta]],3,FALSE)</f>
        <v>1683</v>
      </c>
      <c r="H4750">
        <f>VLOOKUP(Ventas[[#This Row],[CódigoProducto]],Productos[[CódigoProducto]:[Costo de venta]],4,FALSE)</f>
        <v>1530</v>
      </c>
    </row>
    <row r="4751" spans="1:8" ht="15.6" thickTop="1" thickBot="1" x14ac:dyDescent="0.35">
      <c r="A4751" s="1">
        <v>42001</v>
      </c>
      <c r="B4751" s="13" t="s">
        <v>63</v>
      </c>
      <c r="C4751" t="s">
        <v>21</v>
      </c>
      <c r="D4751">
        <v>3</v>
      </c>
      <c r="E4751" t="str">
        <f>VLOOKUP(Ventas[[#This Row],[Representante]],Vendedores[],2,FALSE)</f>
        <v>Jaén</v>
      </c>
      <c r="F4751" t="str">
        <f>VLOOKUP(Ventas[[#This Row],[CódigoProducto]],Productos[[CódigoProducto]:[Costo de venta]],2,FALSE)</f>
        <v>BLU Studio X8</v>
      </c>
      <c r="G4751">
        <f>VLOOKUP(Ventas[[#This Row],[CódigoProducto]],Productos[[CódigoProducto]:[Costo de venta]],3,FALSE)</f>
        <v>1012</v>
      </c>
      <c r="H4751">
        <f>VLOOKUP(Ventas[[#This Row],[CódigoProducto]],Productos[[CódigoProducto]:[Costo de venta]],4,FALSE)</f>
        <v>920</v>
      </c>
    </row>
    <row r="4752" spans="1:8" ht="15.6" thickTop="1" thickBot="1" x14ac:dyDescent="0.35">
      <c r="A4752" s="1">
        <v>42001</v>
      </c>
      <c r="B4752" s="13" t="s">
        <v>64</v>
      </c>
      <c r="C4752" t="s">
        <v>22</v>
      </c>
      <c r="D4752">
        <v>11</v>
      </c>
      <c r="E4752" t="str">
        <f>VLOOKUP(Ventas[[#This Row],[Representante]],Vendedores[],2,FALSE)</f>
        <v>Moyobamba</v>
      </c>
      <c r="F4752" t="str">
        <f>VLOOKUP(Ventas[[#This Row],[CódigoProducto]],Productos[[CódigoProducto]:[Costo de venta]],2,FALSE)</f>
        <v>Samsung Galaxy S69</v>
      </c>
      <c r="G4752">
        <f>VLOOKUP(Ventas[[#This Row],[CódigoProducto]],Productos[[CódigoProducto]:[Costo de venta]],3,FALSE)</f>
        <v>998.4</v>
      </c>
      <c r="H4752">
        <f>VLOOKUP(Ventas[[#This Row],[CódigoProducto]],Productos[[CódigoProducto]:[Costo de venta]],4,FALSE)</f>
        <v>960</v>
      </c>
    </row>
    <row r="4753" spans="1:8" ht="15.6" thickTop="1" thickBot="1" x14ac:dyDescent="0.35">
      <c r="A4753" s="1">
        <v>42001</v>
      </c>
      <c r="B4753" s="13" t="s">
        <v>65</v>
      </c>
      <c r="C4753" t="s">
        <v>21</v>
      </c>
      <c r="D4753">
        <v>3</v>
      </c>
      <c r="E4753" t="str">
        <f>VLOOKUP(Ventas[[#This Row],[Representante]],Vendedores[],2,FALSE)</f>
        <v>Barranca</v>
      </c>
      <c r="F4753" t="str">
        <f>VLOOKUP(Ventas[[#This Row],[CódigoProducto]],Productos[[CódigoProducto]:[Costo de venta]],2,FALSE)</f>
        <v>BLU Studio X8</v>
      </c>
      <c r="G4753">
        <f>VLOOKUP(Ventas[[#This Row],[CódigoProducto]],Productos[[CódigoProducto]:[Costo de venta]],3,FALSE)</f>
        <v>1012</v>
      </c>
      <c r="H4753">
        <f>VLOOKUP(Ventas[[#This Row],[CódigoProducto]],Productos[[CódigoProducto]:[Costo de venta]],4,FALSE)</f>
        <v>920</v>
      </c>
    </row>
    <row r="4754" spans="1:8" ht="15.6" thickTop="1" thickBot="1" x14ac:dyDescent="0.35">
      <c r="A4754" s="1">
        <v>42001</v>
      </c>
      <c r="B4754" s="13" t="s">
        <v>66</v>
      </c>
      <c r="C4754" t="s">
        <v>21</v>
      </c>
      <c r="D4754">
        <v>3</v>
      </c>
      <c r="E4754" t="str">
        <f>VLOOKUP(Ventas[[#This Row],[Representante]],Vendedores[],2,FALSE)</f>
        <v>Huacho</v>
      </c>
      <c r="F4754" t="str">
        <f>VLOOKUP(Ventas[[#This Row],[CódigoProducto]],Productos[[CódigoProducto]:[Costo de venta]],2,FALSE)</f>
        <v>BLU Studio X8</v>
      </c>
      <c r="G4754">
        <f>VLOOKUP(Ventas[[#This Row],[CódigoProducto]],Productos[[CódigoProducto]:[Costo de venta]],3,FALSE)</f>
        <v>1012</v>
      </c>
      <c r="H4754">
        <f>VLOOKUP(Ventas[[#This Row],[CódigoProducto]],Productos[[CódigoProducto]:[Costo de venta]],4,FALSE)</f>
        <v>920</v>
      </c>
    </row>
    <row r="4755" spans="1:8" ht="15.6" thickTop="1" thickBot="1" x14ac:dyDescent="0.35">
      <c r="A4755" s="1">
        <v>42001</v>
      </c>
      <c r="B4755" s="13" t="s">
        <v>67</v>
      </c>
      <c r="C4755" t="s">
        <v>21</v>
      </c>
      <c r="D4755">
        <v>3</v>
      </c>
      <c r="E4755" t="str">
        <f>VLOOKUP(Ventas[[#This Row],[Representante]],Vendedores[],2,FALSE)</f>
        <v>Tingo María</v>
      </c>
      <c r="F4755" t="str">
        <f>VLOOKUP(Ventas[[#This Row],[CódigoProducto]],Productos[[CódigoProducto]:[Costo de venta]],2,FALSE)</f>
        <v>BLU Studio X8</v>
      </c>
      <c r="G4755">
        <f>VLOOKUP(Ventas[[#This Row],[CódigoProducto]],Productos[[CódigoProducto]:[Costo de venta]],3,FALSE)</f>
        <v>1012</v>
      </c>
      <c r="H4755">
        <f>VLOOKUP(Ventas[[#This Row],[CódigoProducto]],Productos[[CódigoProducto]:[Costo de venta]],4,FALSE)</f>
        <v>920</v>
      </c>
    </row>
    <row r="4756" spans="1:8" ht="15.6" thickTop="1" thickBot="1" x14ac:dyDescent="0.35">
      <c r="A4756" s="1">
        <v>42001</v>
      </c>
      <c r="B4756" s="13" t="s">
        <v>68</v>
      </c>
      <c r="C4756" t="s">
        <v>14</v>
      </c>
      <c r="D4756">
        <v>2</v>
      </c>
      <c r="E4756" t="str">
        <f>VLOOKUP(Ventas[[#This Row],[Representante]],Vendedores[],2,FALSE)</f>
        <v>Paita</v>
      </c>
      <c r="F4756" t="str">
        <f>VLOOKUP(Ventas[[#This Row],[CódigoProducto]],Productos[[CódigoProducto]:[Costo de venta]],2,FALSE)</f>
        <v>Samsung Galaxy A20</v>
      </c>
      <c r="G4756">
        <f>VLOOKUP(Ventas[[#This Row],[CódigoProducto]],Productos[[CódigoProducto]:[Costo de venta]],3,FALSE)</f>
        <v>1725</v>
      </c>
      <c r="H4756">
        <f>VLOOKUP(Ventas[[#This Row],[CódigoProducto]],Productos[[CódigoProducto]:[Costo de venta]],4,FALSE)</f>
        <v>1500</v>
      </c>
    </row>
    <row r="4757" spans="1:8" ht="15.6" thickTop="1" thickBot="1" x14ac:dyDescent="0.35">
      <c r="A4757" s="1">
        <v>42001</v>
      </c>
      <c r="B4757" s="13" t="s">
        <v>62</v>
      </c>
      <c r="C4757" t="s">
        <v>13</v>
      </c>
      <c r="D4757">
        <v>3</v>
      </c>
      <c r="E4757" t="str">
        <f>VLOOKUP(Ventas[[#This Row],[Representante]],Vendedores[],2,FALSE)</f>
        <v>Sullana</v>
      </c>
      <c r="F4757" t="str">
        <f>VLOOKUP(Ventas[[#This Row],[CódigoProducto]],Productos[[CódigoProducto]:[Costo de venta]],2,FALSE)</f>
        <v>Xiaomi Redmi Note 9</v>
      </c>
      <c r="G4757">
        <f>VLOOKUP(Ventas[[#This Row],[CódigoProducto]],Productos[[CódigoProducto]:[Costo de venta]],3,FALSE)</f>
        <v>1683</v>
      </c>
      <c r="H4757">
        <f>VLOOKUP(Ventas[[#This Row],[CódigoProducto]],Productos[[CódigoProducto]:[Costo de venta]],4,FALSE)</f>
        <v>1530</v>
      </c>
    </row>
    <row r="4758" spans="1:8" ht="15.6" thickTop="1" thickBot="1" x14ac:dyDescent="0.35">
      <c r="A4758" s="1">
        <v>42001</v>
      </c>
      <c r="B4758" s="13" t="s">
        <v>61</v>
      </c>
      <c r="C4758" t="s">
        <v>15</v>
      </c>
      <c r="D4758">
        <v>1</v>
      </c>
      <c r="E4758" t="str">
        <f>VLOOKUP(Ventas[[#This Row],[Representante]],Vendedores[],2,FALSE)</f>
        <v>Cerro de Pasco</v>
      </c>
      <c r="F4758" t="str">
        <f>VLOOKUP(Ventas[[#This Row],[CódigoProducto]],Productos[[CódigoProducto]:[Costo de venta]],2,FALSE)</f>
        <v>Moto G Plus</v>
      </c>
      <c r="G4758">
        <f>VLOOKUP(Ventas[[#This Row],[CódigoProducto]],Productos[[CódigoProducto]:[Costo de venta]],3,FALSE)</f>
        <v>2376</v>
      </c>
      <c r="H4758">
        <f>VLOOKUP(Ventas[[#This Row],[CódigoProducto]],Productos[[CódigoProducto]:[Costo de venta]],4,FALSE)</f>
        <v>2200</v>
      </c>
    </row>
    <row r="4759" spans="1:8" ht="15.6" thickTop="1" thickBot="1" x14ac:dyDescent="0.35">
      <c r="A4759" s="1">
        <v>42001</v>
      </c>
      <c r="B4759" s="13" t="s">
        <v>69</v>
      </c>
      <c r="C4759" t="s">
        <v>14</v>
      </c>
      <c r="D4759">
        <v>2</v>
      </c>
      <c r="E4759" t="str">
        <f>VLOOKUP(Ventas[[#This Row],[Representante]],Vendedores[],2,FALSE)</f>
        <v>Satipo</v>
      </c>
      <c r="F4759" t="str">
        <f>VLOOKUP(Ventas[[#This Row],[CódigoProducto]],Productos[[CódigoProducto]:[Costo de venta]],2,FALSE)</f>
        <v>Samsung Galaxy A20</v>
      </c>
      <c r="G4759">
        <f>VLOOKUP(Ventas[[#This Row],[CódigoProducto]],Productos[[CódigoProducto]:[Costo de venta]],3,FALSE)</f>
        <v>1725</v>
      </c>
      <c r="H4759">
        <f>VLOOKUP(Ventas[[#This Row],[CódigoProducto]],Productos[[CódigoProducto]:[Costo de venta]],4,FALSE)</f>
        <v>1500</v>
      </c>
    </row>
    <row r="4760" spans="1:8" ht="15.6" thickTop="1" thickBot="1" x14ac:dyDescent="0.35">
      <c r="A4760" s="1">
        <v>42001</v>
      </c>
      <c r="B4760" s="13" t="s">
        <v>70</v>
      </c>
      <c r="C4760" t="s">
        <v>21</v>
      </c>
      <c r="D4760">
        <v>25</v>
      </c>
      <c r="E4760" t="str">
        <f>VLOOKUP(Ventas[[#This Row],[Representante]],Vendedores[],2,FALSE)</f>
        <v>Talara</v>
      </c>
      <c r="F4760" t="str">
        <f>VLOOKUP(Ventas[[#This Row],[CódigoProducto]],Productos[[CódigoProducto]:[Costo de venta]],2,FALSE)</f>
        <v>BLU Studio X8</v>
      </c>
      <c r="G4760">
        <f>VLOOKUP(Ventas[[#This Row],[CódigoProducto]],Productos[[CódigoProducto]:[Costo de venta]],3,FALSE)</f>
        <v>1012</v>
      </c>
      <c r="H4760">
        <f>VLOOKUP(Ventas[[#This Row],[CódigoProducto]],Productos[[CódigoProducto]:[Costo de venta]],4,FALSE)</f>
        <v>920</v>
      </c>
    </row>
    <row r="4761" spans="1:8" ht="15.6" thickTop="1" thickBot="1" x14ac:dyDescent="0.35">
      <c r="A4761" s="1">
        <v>42001</v>
      </c>
      <c r="B4761" s="13" t="s">
        <v>71</v>
      </c>
      <c r="C4761" t="s">
        <v>17</v>
      </c>
      <c r="D4761">
        <v>1</v>
      </c>
      <c r="E4761" t="str">
        <f>VLOOKUP(Ventas[[#This Row],[Representante]],Vendedores[],2,FALSE)</f>
        <v>Yurimaguas</v>
      </c>
      <c r="F4761" t="str">
        <f>VLOOKUP(Ventas[[#This Row],[CódigoProducto]],Productos[[CódigoProducto]:[Costo de venta]],2,FALSE)</f>
        <v>BLU Advance 5.0</v>
      </c>
      <c r="G4761">
        <f>VLOOKUP(Ventas[[#This Row],[CódigoProducto]],Productos[[CódigoProducto]:[Costo de venta]],3,FALSE)</f>
        <v>1620</v>
      </c>
      <c r="H4761">
        <f>VLOOKUP(Ventas[[#This Row],[CódigoProducto]],Productos[[CódigoProducto]:[Costo de venta]],4,FALSE)</f>
        <v>1350</v>
      </c>
    </row>
    <row r="4762" spans="1:8" ht="15.6" thickTop="1" thickBot="1" x14ac:dyDescent="0.35">
      <c r="A4762" s="1">
        <v>42001</v>
      </c>
      <c r="B4762" s="13" t="s">
        <v>46</v>
      </c>
      <c r="C4762" t="s">
        <v>17</v>
      </c>
      <c r="D4762">
        <v>2</v>
      </c>
      <c r="E4762" t="str">
        <f>VLOOKUP(Ventas[[#This Row],[Representante]],Vendedores[],2,FALSE)</f>
        <v>Sicuani</v>
      </c>
      <c r="F4762" t="str">
        <f>VLOOKUP(Ventas[[#This Row],[CódigoProducto]],Productos[[CódigoProducto]:[Costo de venta]],2,FALSE)</f>
        <v>BLU Advance 5.0</v>
      </c>
      <c r="G4762">
        <f>VLOOKUP(Ventas[[#This Row],[CódigoProducto]],Productos[[CódigoProducto]:[Costo de venta]],3,FALSE)</f>
        <v>1620</v>
      </c>
      <c r="H4762">
        <f>VLOOKUP(Ventas[[#This Row],[CódigoProducto]],Productos[[CódigoProducto]:[Costo de venta]],4,FALSE)</f>
        <v>1350</v>
      </c>
    </row>
    <row r="4763" spans="1:8" ht="15.6" thickTop="1" thickBot="1" x14ac:dyDescent="0.35">
      <c r="A4763" s="1">
        <v>42001</v>
      </c>
      <c r="B4763" s="13" t="s">
        <v>72</v>
      </c>
      <c r="C4763" t="s">
        <v>14</v>
      </c>
      <c r="D4763">
        <v>3</v>
      </c>
      <c r="E4763" t="str">
        <f>VLOOKUP(Ventas[[#This Row],[Representante]],Vendedores[],2,FALSE)</f>
        <v>Sechura</v>
      </c>
      <c r="F4763" t="str">
        <f>VLOOKUP(Ventas[[#This Row],[CódigoProducto]],Productos[[CódigoProducto]:[Costo de venta]],2,FALSE)</f>
        <v>Samsung Galaxy A20</v>
      </c>
      <c r="G4763">
        <f>VLOOKUP(Ventas[[#This Row],[CódigoProducto]],Productos[[CódigoProducto]:[Costo de venta]],3,FALSE)</f>
        <v>1725</v>
      </c>
      <c r="H4763">
        <f>VLOOKUP(Ventas[[#This Row],[CódigoProducto]],Productos[[CódigoProducto]:[Costo de venta]],4,FALSE)</f>
        <v>1500</v>
      </c>
    </row>
    <row r="4764" spans="1:8" ht="15.6" thickTop="1" thickBot="1" x14ac:dyDescent="0.35">
      <c r="A4764" s="1">
        <v>42001</v>
      </c>
      <c r="B4764" s="13" t="s">
        <v>73</v>
      </c>
      <c r="C4764" t="s">
        <v>21</v>
      </c>
      <c r="D4764">
        <v>19</v>
      </c>
      <c r="E4764" t="str">
        <f>VLOOKUP(Ventas[[#This Row],[Representante]],Vendedores[],2,FALSE)</f>
        <v>Puerto Maldonado</v>
      </c>
      <c r="F4764" t="str">
        <f>VLOOKUP(Ventas[[#This Row],[CódigoProducto]],Productos[[CódigoProducto]:[Costo de venta]],2,FALSE)</f>
        <v>BLU Studio X8</v>
      </c>
      <c r="G4764">
        <f>VLOOKUP(Ventas[[#This Row],[CódigoProducto]],Productos[[CódigoProducto]:[Costo de venta]],3,FALSE)</f>
        <v>1012</v>
      </c>
      <c r="H4764">
        <f>VLOOKUP(Ventas[[#This Row],[CódigoProducto]],Productos[[CódigoProducto]:[Costo de venta]],4,FALSE)</f>
        <v>920</v>
      </c>
    </row>
    <row r="4765" spans="1:8" ht="15.6" thickTop="1" thickBot="1" x14ac:dyDescent="0.35">
      <c r="A4765" s="1">
        <v>42001</v>
      </c>
      <c r="B4765" s="13" t="s">
        <v>74</v>
      </c>
      <c r="C4765" t="s">
        <v>17</v>
      </c>
      <c r="D4765">
        <v>2</v>
      </c>
      <c r="E4765" t="str">
        <f>VLOOKUP(Ventas[[#This Row],[Representante]],Vendedores[],2,FALSE)</f>
        <v>Huánuco</v>
      </c>
      <c r="F4765" t="str">
        <f>VLOOKUP(Ventas[[#This Row],[CódigoProducto]],Productos[[CódigoProducto]:[Costo de venta]],2,FALSE)</f>
        <v>BLU Advance 5.0</v>
      </c>
      <c r="G4765">
        <f>VLOOKUP(Ventas[[#This Row],[CódigoProducto]],Productos[[CódigoProducto]:[Costo de venta]],3,FALSE)</f>
        <v>1620</v>
      </c>
      <c r="H4765">
        <f>VLOOKUP(Ventas[[#This Row],[CódigoProducto]],Productos[[CódigoProducto]:[Costo de venta]],4,FALSE)</f>
        <v>1350</v>
      </c>
    </row>
    <row r="4766" spans="1:8" ht="15.6" thickTop="1" thickBot="1" x14ac:dyDescent="0.35">
      <c r="A4766" s="1">
        <v>42001</v>
      </c>
      <c r="B4766" s="13" t="s">
        <v>75</v>
      </c>
      <c r="C4766" t="s">
        <v>13</v>
      </c>
      <c r="D4766">
        <v>1</v>
      </c>
      <c r="E4766" t="str">
        <f>VLOOKUP(Ventas[[#This Row],[Representante]],Vendedores[],2,FALSE)</f>
        <v>Tarapoto</v>
      </c>
      <c r="F4766" t="str">
        <f>VLOOKUP(Ventas[[#This Row],[CódigoProducto]],Productos[[CódigoProducto]:[Costo de venta]],2,FALSE)</f>
        <v>Xiaomi Redmi Note 9</v>
      </c>
      <c r="G4766">
        <f>VLOOKUP(Ventas[[#This Row],[CódigoProducto]],Productos[[CódigoProducto]:[Costo de venta]],3,FALSE)</f>
        <v>1683</v>
      </c>
      <c r="H4766">
        <f>VLOOKUP(Ventas[[#This Row],[CódigoProducto]],Productos[[CódigoProducto]:[Costo de venta]],4,FALSE)</f>
        <v>1530</v>
      </c>
    </row>
    <row r="4767" spans="1:8" ht="15.6" thickTop="1" thickBot="1" x14ac:dyDescent="0.35">
      <c r="A4767" s="1">
        <v>42001</v>
      </c>
      <c r="B4767" s="13" t="s">
        <v>76</v>
      </c>
      <c r="C4767" t="s">
        <v>17</v>
      </c>
      <c r="D4767">
        <v>23</v>
      </c>
      <c r="E4767" t="str">
        <f>VLOOKUP(Ventas[[#This Row],[Representante]],Vendedores[],2,FALSE)</f>
        <v>Chepén</v>
      </c>
      <c r="F4767" t="str">
        <f>VLOOKUP(Ventas[[#This Row],[CódigoProducto]],Productos[[CódigoProducto]:[Costo de venta]],2,FALSE)</f>
        <v>BLU Advance 5.0</v>
      </c>
      <c r="G4767">
        <f>VLOOKUP(Ventas[[#This Row],[CódigoProducto]],Productos[[CódigoProducto]:[Costo de venta]],3,FALSE)</f>
        <v>1620</v>
      </c>
      <c r="H4767">
        <f>VLOOKUP(Ventas[[#This Row],[CódigoProducto]],Productos[[CódigoProducto]:[Costo de venta]],4,FALSE)</f>
        <v>1350</v>
      </c>
    </row>
    <row r="4768" spans="1:8" ht="15.6" thickTop="1" thickBot="1" x14ac:dyDescent="0.35">
      <c r="A4768" s="1">
        <v>42001</v>
      </c>
      <c r="B4768" s="13" t="s">
        <v>77</v>
      </c>
      <c r="C4768" t="s">
        <v>14</v>
      </c>
      <c r="D4768">
        <v>3</v>
      </c>
      <c r="E4768" t="str">
        <f>VLOOKUP(Ventas[[#This Row],[Representante]],Vendedores[],2,FALSE)</f>
        <v>Moquegua</v>
      </c>
      <c r="F4768" t="str">
        <f>VLOOKUP(Ventas[[#This Row],[CódigoProducto]],Productos[[CódigoProducto]:[Costo de venta]],2,FALSE)</f>
        <v>Samsung Galaxy A20</v>
      </c>
      <c r="G4768">
        <f>VLOOKUP(Ventas[[#This Row],[CódigoProducto]],Productos[[CódigoProducto]:[Costo de venta]],3,FALSE)</f>
        <v>1725</v>
      </c>
      <c r="H4768">
        <f>VLOOKUP(Ventas[[#This Row],[CódigoProducto]],Productos[[CódigoProducto]:[Costo de venta]],4,FALSE)</f>
        <v>1500</v>
      </c>
    </row>
    <row r="4769" spans="1:8" ht="15.6" thickTop="1" thickBot="1" x14ac:dyDescent="0.35">
      <c r="A4769" s="1">
        <v>42001</v>
      </c>
      <c r="B4769" s="13" t="s">
        <v>78</v>
      </c>
      <c r="C4769" t="s">
        <v>15</v>
      </c>
      <c r="D4769">
        <v>3</v>
      </c>
      <c r="E4769" t="str">
        <f>VLOOKUP(Ventas[[#This Row],[Representante]],Vendedores[],2,FALSE)</f>
        <v>Tarma</v>
      </c>
      <c r="F4769" t="str">
        <f>VLOOKUP(Ventas[[#This Row],[CódigoProducto]],Productos[[CódigoProducto]:[Costo de venta]],2,FALSE)</f>
        <v>Moto G Plus</v>
      </c>
      <c r="G4769">
        <f>VLOOKUP(Ventas[[#This Row],[CódigoProducto]],Productos[[CódigoProducto]:[Costo de venta]],3,FALSE)</f>
        <v>2376</v>
      </c>
      <c r="H4769">
        <f>VLOOKUP(Ventas[[#This Row],[CódigoProducto]],Productos[[CódigoProducto]:[Costo de venta]],4,FALSE)</f>
        <v>2200</v>
      </c>
    </row>
    <row r="4770" spans="1:8" ht="15.6" thickTop="1" thickBot="1" x14ac:dyDescent="0.35">
      <c r="A4770" s="1">
        <v>42001</v>
      </c>
      <c r="B4770" s="13" t="s">
        <v>79</v>
      </c>
      <c r="C4770" t="s">
        <v>14</v>
      </c>
      <c r="D4770">
        <v>2</v>
      </c>
      <c r="E4770" t="str">
        <f>VLOOKUP(Ventas[[#This Row],[Representante]],Vendedores[],2,FALSE)</f>
        <v>Ayacucho</v>
      </c>
      <c r="F4770" t="str">
        <f>VLOOKUP(Ventas[[#This Row],[CódigoProducto]],Productos[[CódigoProducto]:[Costo de venta]],2,FALSE)</f>
        <v>Samsung Galaxy A20</v>
      </c>
      <c r="G4770">
        <f>VLOOKUP(Ventas[[#This Row],[CódigoProducto]],Productos[[CódigoProducto]:[Costo de venta]],3,FALSE)</f>
        <v>1725</v>
      </c>
      <c r="H4770">
        <f>VLOOKUP(Ventas[[#This Row],[CódigoProducto]],Productos[[CódigoProducto]:[Costo de venta]],4,FALSE)</f>
        <v>1500</v>
      </c>
    </row>
    <row r="4771" spans="1:8" ht="15.6" thickTop="1" thickBot="1" x14ac:dyDescent="0.35">
      <c r="A4771" s="1">
        <v>42001</v>
      </c>
      <c r="B4771" s="13" t="s">
        <v>80</v>
      </c>
      <c r="C4771" t="s">
        <v>21</v>
      </c>
      <c r="D4771">
        <v>3</v>
      </c>
      <c r="E4771" t="str">
        <f>VLOOKUP(Ventas[[#This Row],[Representante]],Vendedores[],2,FALSE)</f>
        <v>Tacna</v>
      </c>
      <c r="F4771" t="str">
        <f>VLOOKUP(Ventas[[#This Row],[CódigoProducto]],Productos[[CódigoProducto]:[Costo de venta]],2,FALSE)</f>
        <v>BLU Studio X8</v>
      </c>
      <c r="G4771">
        <f>VLOOKUP(Ventas[[#This Row],[CódigoProducto]],Productos[[CódigoProducto]:[Costo de venta]],3,FALSE)</f>
        <v>1012</v>
      </c>
      <c r="H4771">
        <f>VLOOKUP(Ventas[[#This Row],[CódigoProducto]],Productos[[CódigoProducto]:[Costo de venta]],4,FALSE)</f>
        <v>920</v>
      </c>
    </row>
    <row r="4772" spans="1:8" ht="15.6" thickTop="1" thickBot="1" x14ac:dyDescent="0.35">
      <c r="A4772" s="1">
        <v>42001</v>
      </c>
      <c r="B4772" s="13" t="s">
        <v>81</v>
      </c>
      <c r="C4772" t="s">
        <v>22</v>
      </c>
      <c r="D4772">
        <v>2</v>
      </c>
      <c r="E4772" t="str">
        <f>VLOOKUP(Ventas[[#This Row],[Representante]],Vendedores[],2,FALSE)</f>
        <v>Huacho</v>
      </c>
      <c r="F4772" t="str">
        <f>VLOOKUP(Ventas[[#This Row],[CódigoProducto]],Productos[[CódigoProducto]:[Costo de venta]],2,FALSE)</f>
        <v>Samsung Galaxy S69</v>
      </c>
      <c r="G4772">
        <f>VLOOKUP(Ventas[[#This Row],[CódigoProducto]],Productos[[CódigoProducto]:[Costo de venta]],3,FALSE)</f>
        <v>998.4</v>
      </c>
      <c r="H4772">
        <f>VLOOKUP(Ventas[[#This Row],[CódigoProducto]],Productos[[CódigoProducto]:[Costo de venta]],4,FALSE)</f>
        <v>960</v>
      </c>
    </row>
    <row r="4773" spans="1:8" ht="15.6" thickTop="1" thickBot="1" x14ac:dyDescent="0.35">
      <c r="A4773" s="1">
        <v>42001</v>
      </c>
      <c r="B4773" s="13" t="s">
        <v>44</v>
      </c>
      <c r="C4773" t="s">
        <v>23</v>
      </c>
      <c r="D4773">
        <v>17</v>
      </c>
      <c r="E4773" t="str">
        <f>VLOOKUP(Ventas[[#This Row],[Representante]],Vendedores[],2,FALSE)</f>
        <v>Iquitos</v>
      </c>
      <c r="F4773" t="str">
        <f>VLOOKUP(Ventas[[#This Row],[CódigoProducto]],Productos[[CódigoProducto]:[Costo de venta]],2,FALSE)</f>
        <v>Samsung Galaxy J7</v>
      </c>
      <c r="G4773">
        <f>VLOOKUP(Ventas[[#This Row],[CódigoProducto]],Productos[[CódigoProducto]:[Costo de venta]],3,FALSE)</f>
        <v>2016.5</v>
      </c>
      <c r="H4773">
        <f>VLOOKUP(Ventas[[#This Row],[CódigoProducto]],Productos[[CódigoProducto]:[Costo de venta]],4,FALSE)</f>
        <v>1850</v>
      </c>
    </row>
    <row r="4774" spans="1:8" ht="15.6" thickTop="1" thickBot="1" x14ac:dyDescent="0.35">
      <c r="A4774" s="1">
        <v>42001</v>
      </c>
      <c r="B4774" s="13" t="s">
        <v>82</v>
      </c>
      <c r="C4774" t="s">
        <v>17</v>
      </c>
      <c r="D4774">
        <v>2</v>
      </c>
      <c r="E4774" t="str">
        <f>VLOOKUP(Ventas[[#This Row],[Representante]],Vendedores[],2,FALSE)</f>
        <v>Moquegua</v>
      </c>
      <c r="F4774" t="str">
        <f>VLOOKUP(Ventas[[#This Row],[CódigoProducto]],Productos[[CódigoProducto]:[Costo de venta]],2,FALSE)</f>
        <v>BLU Advance 5.0</v>
      </c>
      <c r="G4774">
        <f>VLOOKUP(Ventas[[#This Row],[CódigoProducto]],Productos[[CódigoProducto]:[Costo de venta]],3,FALSE)</f>
        <v>1620</v>
      </c>
      <c r="H4774">
        <f>VLOOKUP(Ventas[[#This Row],[CódigoProducto]],Productos[[CódigoProducto]:[Costo de venta]],4,FALSE)</f>
        <v>1350</v>
      </c>
    </row>
    <row r="4775" spans="1:8" ht="15.6" thickTop="1" thickBot="1" x14ac:dyDescent="0.35">
      <c r="A4775" s="1">
        <v>42001</v>
      </c>
      <c r="B4775" s="13" t="s">
        <v>83</v>
      </c>
      <c r="C4775" t="s">
        <v>18</v>
      </c>
      <c r="D4775">
        <v>24</v>
      </c>
      <c r="E4775" t="str">
        <f>VLOOKUP(Ventas[[#This Row],[Representante]],Vendedores[],2,FALSE)</f>
        <v>Huaraz</v>
      </c>
      <c r="F4775" t="str">
        <f>VLOOKUP(Ventas[[#This Row],[CódigoProducto]],Productos[[CódigoProducto]:[Costo de venta]],2,FALSE)</f>
        <v>Apple iPhone 6</v>
      </c>
      <c r="G4775">
        <f>VLOOKUP(Ventas[[#This Row],[CódigoProducto]],Productos[[CódigoProducto]:[Costo de venta]],3,FALSE)</f>
        <v>1312.5</v>
      </c>
      <c r="H4775">
        <f>VLOOKUP(Ventas[[#This Row],[CódigoProducto]],Productos[[CódigoProducto]:[Costo de venta]],4,FALSE)</f>
        <v>1250</v>
      </c>
    </row>
    <row r="4776" spans="1:8" ht="15.6" thickTop="1" thickBot="1" x14ac:dyDescent="0.35">
      <c r="A4776" s="1">
        <v>42001</v>
      </c>
      <c r="B4776" s="13" t="s">
        <v>84</v>
      </c>
      <c r="C4776" t="s">
        <v>19</v>
      </c>
      <c r="D4776">
        <v>1</v>
      </c>
      <c r="E4776" t="str">
        <f>VLOOKUP(Ventas[[#This Row],[Representante]],Vendedores[],2,FALSE)</f>
        <v>Trujillo</v>
      </c>
      <c r="F4776" t="str">
        <f>VLOOKUP(Ventas[[#This Row],[CódigoProducto]],Productos[[CódigoProducto]:[Costo de venta]],2,FALSE)</f>
        <v>ASUS ZenFone 3</v>
      </c>
      <c r="G4776">
        <f>VLOOKUP(Ventas[[#This Row],[CódigoProducto]],Productos[[CódigoProducto]:[Costo de venta]],3,FALSE)</f>
        <v>2013</v>
      </c>
      <c r="H4776">
        <f>VLOOKUP(Ventas[[#This Row],[CódigoProducto]],Productos[[CódigoProducto]:[Costo de venta]],4,FALSE)</f>
        <v>1650</v>
      </c>
    </row>
    <row r="4777" spans="1:8" ht="15.6" thickTop="1" thickBot="1" x14ac:dyDescent="0.35">
      <c r="A4777" s="1">
        <v>42001</v>
      </c>
      <c r="B4777" s="13" t="s">
        <v>85</v>
      </c>
      <c r="C4777" t="s">
        <v>24</v>
      </c>
      <c r="D4777">
        <v>1</v>
      </c>
      <c r="E4777" t="str">
        <f>VLOOKUP(Ventas[[#This Row],[Representante]],Vendedores[],2,FALSE)</f>
        <v>Jauja</v>
      </c>
      <c r="F4777" t="str">
        <f>VLOOKUP(Ventas[[#This Row],[CódigoProducto]],Productos[[CódigoProducto]:[Costo de venta]],2,FALSE)</f>
        <v>Samsung Galaxy S5</v>
      </c>
      <c r="G4777">
        <f>VLOOKUP(Ventas[[#This Row],[CódigoProducto]],Productos[[CódigoProducto]:[Costo de venta]],3,FALSE)</f>
        <v>2167.1999999999998</v>
      </c>
      <c r="H4777">
        <f>VLOOKUP(Ventas[[#This Row],[CódigoProducto]],Productos[[CódigoProducto]:[Costo de venta]],4,FALSE)</f>
        <v>1720</v>
      </c>
    </row>
    <row r="4778" spans="1:8" ht="15.6" thickTop="1" thickBot="1" x14ac:dyDescent="0.35">
      <c r="A4778" s="1">
        <v>42001</v>
      </c>
      <c r="B4778" s="13" t="s">
        <v>86</v>
      </c>
      <c r="C4778" t="s">
        <v>24</v>
      </c>
      <c r="D4778">
        <v>3</v>
      </c>
      <c r="E4778" t="str">
        <f>VLOOKUP(Ventas[[#This Row],[Representante]],Vendedores[],2,FALSE)</f>
        <v>Puerto Maldonado</v>
      </c>
      <c r="F4778" t="str">
        <f>VLOOKUP(Ventas[[#This Row],[CódigoProducto]],Productos[[CódigoProducto]:[Costo de venta]],2,FALSE)</f>
        <v>Samsung Galaxy S5</v>
      </c>
      <c r="G4778">
        <f>VLOOKUP(Ventas[[#This Row],[CódigoProducto]],Productos[[CódigoProducto]:[Costo de venta]],3,FALSE)</f>
        <v>2167.1999999999998</v>
      </c>
      <c r="H4778">
        <f>VLOOKUP(Ventas[[#This Row],[CódigoProducto]],Productos[[CódigoProducto]:[Costo de venta]],4,FALSE)</f>
        <v>1720</v>
      </c>
    </row>
    <row r="4779" spans="1:8" ht="15.6" thickTop="1" thickBot="1" x14ac:dyDescent="0.35">
      <c r="A4779" s="1">
        <v>42001</v>
      </c>
      <c r="B4779" s="13" t="s">
        <v>36</v>
      </c>
      <c r="C4779" t="s">
        <v>13</v>
      </c>
      <c r="D4779">
        <v>3</v>
      </c>
      <c r="E4779" t="str">
        <f>VLOOKUP(Ventas[[#This Row],[Representante]],Vendedores[],2,FALSE)</f>
        <v>Barranca</v>
      </c>
      <c r="F4779" t="str">
        <f>VLOOKUP(Ventas[[#This Row],[CódigoProducto]],Productos[[CódigoProducto]:[Costo de venta]],2,FALSE)</f>
        <v>Xiaomi Redmi Note 9</v>
      </c>
      <c r="G4779">
        <f>VLOOKUP(Ventas[[#This Row],[CódigoProducto]],Productos[[CódigoProducto]:[Costo de venta]],3,FALSE)</f>
        <v>1683</v>
      </c>
      <c r="H4779">
        <f>VLOOKUP(Ventas[[#This Row],[CódigoProducto]],Productos[[CódigoProducto]:[Costo de venta]],4,FALSE)</f>
        <v>1530</v>
      </c>
    </row>
    <row r="4780" spans="1:8" ht="15.6" thickTop="1" thickBot="1" x14ac:dyDescent="0.35">
      <c r="A4780" s="1">
        <v>42001</v>
      </c>
      <c r="B4780" s="13" t="s">
        <v>87</v>
      </c>
      <c r="C4780" t="s">
        <v>24</v>
      </c>
      <c r="D4780">
        <v>4</v>
      </c>
      <c r="E4780" t="str">
        <f>VLOOKUP(Ventas[[#This Row],[Representante]],Vendedores[],2,FALSE)</f>
        <v>Tumbes</v>
      </c>
      <c r="F4780" t="str">
        <f>VLOOKUP(Ventas[[#This Row],[CódigoProducto]],Productos[[CódigoProducto]:[Costo de venta]],2,FALSE)</f>
        <v>Samsung Galaxy S5</v>
      </c>
      <c r="G4780">
        <f>VLOOKUP(Ventas[[#This Row],[CódigoProducto]],Productos[[CódigoProducto]:[Costo de venta]],3,FALSE)</f>
        <v>2167.1999999999998</v>
      </c>
      <c r="H4780">
        <f>VLOOKUP(Ventas[[#This Row],[CódigoProducto]],Productos[[CódigoProducto]:[Costo de venta]],4,FALSE)</f>
        <v>1720</v>
      </c>
    </row>
    <row r="4781" spans="1:8" ht="15.6" thickTop="1" thickBot="1" x14ac:dyDescent="0.35">
      <c r="A4781" s="1">
        <v>42001</v>
      </c>
      <c r="B4781" s="13" t="s">
        <v>88</v>
      </c>
      <c r="C4781" t="s">
        <v>14</v>
      </c>
      <c r="D4781">
        <v>1</v>
      </c>
      <c r="E4781" t="str">
        <f>VLOOKUP(Ventas[[#This Row],[Representante]],Vendedores[],2,FALSE)</f>
        <v>Talara</v>
      </c>
      <c r="F4781" t="str">
        <f>VLOOKUP(Ventas[[#This Row],[CódigoProducto]],Productos[[CódigoProducto]:[Costo de venta]],2,FALSE)</f>
        <v>Samsung Galaxy A20</v>
      </c>
      <c r="G4781">
        <f>VLOOKUP(Ventas[[#This Row],[CódigoProducto]],Productos[[CódigoProducto]:[Costo de venta]],3,FALSE)</f>
        <v>1725</v>
      </c>
      <c r="H4781">
        <f>VLOOKUP(Ventas[[#This Row],[CódigoProducto]],Productos[[CódigoProducto]:[Costo de venta]],4,FALSE)</f>
        <v>1500</v>
      </c>
    </row>
    <row r="4782" spans="1:8" ht="15.6" thickTop="1" thickBot="1" x14ac:dyDescent="0.35">
      <c r="A4782" s="1">
        <v>42001</v>
      </c>
      <c r="B4782" s="13" t="s">
        <v>89</v>
      </c>
      <c r="C4782" t="s">
        <v>17</v>
      </c>
      <c r="D4782">
        <v>2</v>
      </c>
      <c r="E4782" t="str">
        <f>VLOOKUP(Ventas[[#This Row],[Representante]],Vendedores[],2,FALSE)</f>
        <v>Paita</v>
      </c>
      <c r="F4782" t="str">
        <f>VLOOKUP(Ventas[[#This Row],[CódigoProducto]],Productos[[CódigoProducto]:[Costo de venta]],2,FALSE)</f>
        <v>BLU Advance 5.0</v>
      </c>
      <c r="G4782">
        <f>VLOOKUP(Ventas[[#This Row],[CódigoProducto]],Productos[[CódigoProducto]:[Costo de venta]],3,FALSE)</f>
        <v>1620</v>
      </c>
      <c r="H4782">
        <f>VLOOKUP(Ventas[[#This Row],[CódigoProducto]],Productos[[CódigoProducto]:[Costo de venta]],4,FALSE)</f>
        <v>1350</v>
      </c>
    </row>
    <row r="4783" spans="1:8" ht="15.6" thickTop="1" thickBot="1" x14ac:dyDescent="0.35">
      <c r="A4783" s="1">
        <v>42001</v>
      </c>
      <c r="B4783" s="13" t="s">
        <v>41</v>
      </c>
      <c r="C4783" t="s">
        <v>22</v>
      </c>
      <c r="D4783">
        <v>3</v>
      </c>
      <c r="E4783" t="str">
        <f>VLOOKUP(Ventas[[#This Row],[Representante]],Vendedores[],2,FALSE)</f>
        <v>Chincha</v>
      </c>
      <c r="F4783" t="str">
        <f>VLOOKUP(Ventas[[#This Row],[CódigoProducto]],Productos[[CódigoProducto]:[Costo de venta]],2,FALSE)</f>
        <v>Samsung Galaxy S69</v>
      </c>
      <c r="G4783">
        <f>VLOOKUP(Ventas[[#This Row],[CódigoProducto]],Productos[[CódigoProducto]:[Costo de venta]],3,FALSE)</f>
        <v>998.4</v>
      </c>
      <c r="H4783">
        <f>VLOOKUP(Ventas[[#This Row],[CódigoProducto]],Productos[[CódigoProducto]:[Costo de venta]],4,FALSE)</f>
        <v>960</v>
      </c>
    </row>
    <row r="4784" spans="1:8" ht="15.6" thickTop="1" thickBot="1" x14ac:dyDescent="0.35">
      <c r="A4784" s="1">
        <v>42001</v>
      </c>
      <c r="B4784" s="13" t="s">
        <v>90</v>
      </c>
      <c r="C4784" t="s">
        <v>17</v>
      </c>
      <c r="D4784">
        <v>1</v>
      </c>
      <c r="E4784" t="str">
        <f>VLOOKUP(Ventas[[#This Row],[Representante]],Vendedores[],2,FALSE)</f>
        <v>Chimbote</v>
      </c>
      <c r="F4784" t="str">
        <f>VLOOKUP(Ventas[[#This Row],[CódigoProducto]],Productos[[CódigoProducto]:[Costo de venta]],2,FALSE)</f>
        <v>BLU Advance 5.0</v>
      </c>
      <c r="G4784">
        <f>VLOOKUP(Ventas[[#This Row],[CódigoProducto]],Productos[[CódigoProducto]:[Costo de venta]],3,FALSE)</f>
        <v>1620</v>
      </c>
      <c r="H4784">
        <f>VLOOKUP(Ventas[[#This Row],[CódigoProducto]],Productos[[CódigoProducto]:[Costo de venta]],4,FALSE)</f>
        <v>1350</v>
      </c>
    </row>
    <row r="4785" spans="1:8" ht="15.6" thickTop="1" thickBot="1" x14ac:dyDescent="0.35">
      <c r="A4785" s="1">
        <v>42001</v>
      </c>
      <c r="B4785" s="13" t="s">
        <v>91</v>
      </c>
      <c r="C4785" t="s">
        <v>18</v>
      </c>
      <c r="D4785">
        <v>2</v>
      </c>
      <c r="E4785" t="str">
        <f>VLOOKUP(Ventas[[#This Row],[Representante]],Vendedores[],2,FALSE)</f>
        <v>Ica</v>
      </c>
      <c r="F4785" t="str">
        <f>VLOOKUP(Ventas[[#This Row],[CódigoProducto]],Productos[[CódigoProducto]:[Costo de venta]],2,FALSE)</f>
        <v>Apple iPhone 6</v>
      </c>
      <c r="G4785">
        <f>VLOOKUP(Ventas[[#This Row],[CódigoProducto]],Productos[[CódigoProducto]:[Costo de venta]],3,FALSE)</f>
        <v>1312.5</v>
      </c>
      <c r="H4785">
        <f>VLOOKUP(Ventas[[#This Row],[CódigoProducto]],Productos[[CódigoProducto]:[Costo de venta]],4,FALSE)</f>
        <v>1250</v>
      </c>
    </row>
    <row r="4786" spans="1:8" ht="15.6" thickTop="1" thickBot="1" x14ac:dyDescent="0.35">
      <c r="A4786" s="1">
        <v>42001</v>
      </c>
      <c r="B4786" s="13" t="s">
        <v>42</v>
      </c>
      <c r="C4786" t="s">
        <v>14</v>
      </c>
      <c r="D4786">
        <v>1</v>
      </c>
      <c r="E4786" t="str">
        <f>VLOOKUP(Ventas[[#This Row],[Representante]],Vendedores[],2,FALSE)</f>
        <v>Huánuco</v>
      </c>
      <c r="F4786" t="str">
        <f>VLOOKUP(Ventas[[#This Row],[CódigoProducto]],Productos[[CódigoProducto]:[Costo de venta]],2,FALSE)</f>
        <v>Samsung Galaxy A20</v>
      </c>
      <c r="G4786">
        <f>VLOOKUP(Ventas[[#This Row],[CódigoProducto]],Productos[[CódigoProducto]:[Costo de venta]],3,FALSE)</f>
        <v>1725</v>
      </c>
      <c r="H4786">
        <f>VLOOKUP(Ventas[[#This Row],[CódigoProducto]],Productos[[CódigoProducto]:[Costo de venta]],4,FALSE)</f>
        <v>1500</v>
      </c>
    </row>
    <row r="4787" spans="1:8" ht="15.6" thickTop="1" thickBot="1" x14ac:dyDescent="0.35">
      <c r="A4787" s="1">
        <v>42001</v>
      </c>
      <c r="B4787" s="13" t="s">
        <v>92</v>
      </c>
      <c r="C4787" t="s">
        <v>22</v>
      </c>
      <c r="D4787">
        <v>3</v>
      </c>
      <c r="E4787" t="str">
        <f>VLOOKUP(Ventas[[#This Row],[Representante]],Vendedores[],2,FALSE)</f>
        <v>Arequipa</v>
      </c>
      <c r="F4787" t="str">
        <f>VLOOKUP(Ventas[[#This Row],[CódigoProducto]],Productos[[CódigoProducto]:[Costo de venta]],2,FALSE)</f>
        <v>Samsung Galaxy S69</v>
      </c>
      <c r="G4787">
        <f>VLOOKUP(Ventas[[#This Row],[CódigoProducto]],Productos[[CódigoProducto]:[Costo de venta]],3,FALSE)</f>
        <v>998.4</v>
      </c>
      <c r="H4787">
        <f>VLOOKUP(Ventas[[#This Row],[CódigoProducto]],Productos[[CódigoProducto]:[Costo de venta]],4,FALSE)</f>
        <v>960</v>
      </c>
    </row>
    <row r="4788" spans="1:8" ht="15.6" thickTop="1" thickBot="1" x14ac:dyDescent="0.35">
      <c r="A4788" s="1">
        <v>42001</v>
      </c>
      <c r="B4788" s="13" t="s">
        <v>93</v>
      </c>
      <c r="C4788" t="s">
        <v>14</v>
      </c>
      <c r="D4788">
        <v>1</v>
      </c>
      <c r="E4788" t="str">
        <f>VLOOKUP(Ventas[[#This Row],[Representante]],Vendedores[],2,FALSE)</f>
        <v>Cajamarca</v>
      </c>
      <c r="F4788" t="str">
        <f>VLOOKUP(Ventas[[#This Row],[CódigoProducto]],Productos[[CódigoProducto]:[Costo de venta]],2,FALSE)</f>
        <v>Samsung Galaxy A20</v>
      </c>
      <c r="G4788">
        <f>VLOOKUP(Ventas[[#This Row],[CódigoProducto]],Productos[[CódigoProducto]:[Costo de venta]],3,FALSE)</f>
        <v>1725</v>
      </c>
      <c r="H4788">
        <f>VLOOKUP(Ventas[[#This Row],[CódigoProducto]],Productos[[CódigoProducto]:[Costo de venta]],4,FALSE)</f>
        <v>1500</v>
      </c>
    </row>
    <row r="4789" spans="1:8" ht="15.6" thickTop="1" thickBot="1" x14ac:dyDescent="0.35">
      <c r="A4789" s="1">
        <v>42001</v>
      </c>
      <c r="B4789" s="13" t="s">
        <v>35</v>
      </c>
      <c r="C4789" t="s">
        <v>17</v>
      </c>
      <c r="D4789">
        <v>3</v>
      </c>
      <c r="E4789" t="str">
        <f>VLOOKUP(Ventas[[#This Row],[Representante]],Vendedores[],2,FALSE)</f>
        <v>Huancayo</v>
      </c>
      <c r="F4789" t="str">
        <f>VLOOKUP(Ventas[[#This Row],[CódigoProducto]],Productos[[CódigoProducto]:[Costo de venta]],2,FALSE)</f>
        <v>BLU Advance 5.0</v>
      </c>
      <c r="G4789">
        <f>VLOOKUP(Ventas[[#This Row],[CódigoProducto]],Productos[[CódigoProducto]:[Costo de venta]],3,FALSE)</f>
        <v>1620</v>
      </c>
      <c r="H4789">
        <f>VLOOKUP(Ventas[[#This Row],[CódigoProducto]],Productos[[CódigoProducto]:[Costo de venta]],4,FALSE)</f>
        <v>1350</v>
      </c>
    </row>
    <row r="4790" spans="1:8" ht="15.6" thickTop="1" thickBot="1" x14ac:dyDescent="0.35">
      <c r="A4790" s="1">
        <v>42001</v>
      </c>
      <c r="B4790" s="13" t="s">
        <v>94</v>
      </c>
      <c r="C4790" t="s">
        <v>21</v>
      </c>
      <c r="D4790">
        <v>2</v>
      </c>
      <c r="E4790" t="str">
        <f>VLOOKUP(Ventas[[#This Row],[Representante]],Vendedores[],2,FALSE)</f>
        <v>Piura</v>
      </c>
      <c r="F4790" t="str">
        <f>VLOOKUP(Ventas[[#This Row],[CódigoProducto]],Productos[[CódigoProducto]:[Costo de venta]],2,FALSE)</f>
        <v>BLU Studio X8</v>
      </c>
      <c r="G4790">
        <f>VLOOKUP(Ventas[[#This Row],[CódigoProducto]],Productos[[CódigoProducto]:[Costo de venta]],3,FALSE)</f>
        <v>1012</v>
      </c>
      <c r="H4790">
        <f>VLOOKUP(Ventas[[#This Row],[CódigoProducto]],Productos[[CódigoProducto]:[Costo de venta]],4,FALSE)</f>
        <v>920</v>
      </c>
    </row>
    <row r="4791" spans="1:8" ht="15.6" thickTop="1" thickBot="1" x14ac:dyDescent="0.35">
      <c r="A4791" s="1">
        <v>42001</v>
      </c>
      <c r="B4791" s="13" t="s">
        <v>95</v>
      </c>
      <c r="C4791" t="s">
        <v>16</v>
      </c>
      <c r="D4791">
        <v>2</v>
      </c>
      <c r="E4791" t="str">
        <f>VLOOKUP(Ventas[[#This Row],[Representante]],Vendedores[],2,FALSE)</f>
        <v>Chepén</v>
      </c>
      <c r="F4791" t="str">
        <f>VLOOKUP(Ventas[[#This Row],[CódigoProducto]],Productos[[CódigoProducto]:[Costo de venta]],2,FALSE)</f>
        <v>Huawei Nexus 6P</v>
      </c>
      <c r="G4791">
        <f>VLOOKUP(Ventas[[#This Row],[CódigoProducto]],Productos[[CódigoProducto]:[Costo de venta]],3,FALSE)</f>
        <v>1624</v>
      </c>
      <c r="H4791">
        <f>VLOOKUP(Ventas[[#This Row],[CódigoProducto]],Productos[[CódigoProducto]:[Costo de venta]],4,FALSE)</f>
        <v>1450</v>
      </c>
    </row>
    <row r="4792" spans="1:8" ht="15.6" thickTop="1" thickBot="1" x14ac:dyDescent="0.35">
      <c r="A4792" s="1">
        <v>42001</v>
      </c>
      <c r="B4792" s="13" t="s">
        <v>96</v>
      </c>
      <c r="C4792" t="s">
        <v>24</v>
      </c>
      <c r="D4792">
        <v>2</v>
      </c>
      <c r="E4792" t="str">
        <f>VLOOKUP(Ventas[[#This Row],[Representante]],Vendedores[],2,FALSE)</f>
        <v>Juliaca</v>
      </c>
      <c r="F4792" t="str">
        <f>VLOOKUP(Ventas[[#This Row],[CódigoProducto]],Productos[[CódigoProducto]:[Costo de venta]],2,FALSE)</f>
        <v>Samsung Galaxy S5</v>
      </c>
      <c r="G4792">
        <f>VLOOKUP(Ventas[[#This Row],[CódigoProducto]],Productos[[CódigoProducto]:[Costo de venta]],3,FALSE)</f>
        <v>2167.1999999999998</v>
      </c>
      <c r="H4792">
        <f>VLOOKUP(Ventas[[#This Row],[CódigoProducto]],Productos[[CódigoProducto]:[Costo de venta]],4,FALSE)</f>
        <v>1720</v>
      </c>
    </row>
    <row r="4793" spans="1:8" ht="15.6" thickTop="1" thickBot="1" x14ac:dyDescent="0.35">
      <c r="A4793" s="1">
        <v>42001</v>
      </c>
      <c r="B4793" s="13" t="s">
        <v>97</v>
      </c>
      <c r="C4793" t="s">
        <v>18</v>
      </c>
      <c r="D4793">
        <v>3</v>
      </c>
      <c r="E4793" t="str">
        <f>VLOOKUP(Ventas[[#This Row],[Representante]],Vendedores[],2,FALSE)</f>
        <v>Pucallpa</v>
      </c>
      <c r="F4793" t="str">
        <f>VLOOKUP(Ventas[[#This Row],[CódigoProducto]],Productos[[CódigoProducto]:[Costo de venta]],2,FALSE)</f>
        <v>Apple iPhone 6</v>
      </c>
      <c r="G4793">
        <f>VLOOKUP(Ventas[[#This Row],[CódigoProducto]],Productos[[CódigoProducto]:[Costo de venta]],3,FALSE)</f>
        <v>1312.5</v>
      </c>
      <c r="H4793">
        <f>VLOOKUP(Ventas[[#This Row],[CódigoProducto]],Productos[[CódigoProducto]:[Costo de venta]],4,FALSE)</f>
        <v>1250</v>
      </c>
    </row>
    <row r="4794" spans="1:8" ht="15.6" thickTop="1" thickBot="1" x14ac:dyDescent="0.35">
      <c r="A4794" s="1">
        <v>42001</v>
      </c>
      <c r="B4794" s="13" t="s">
        <v>98</v>
      </c>
      <c r="C4794" t="s">
        <v>14</v>
      </c>
      <c r="D4794">
        <v>3</v>
      </c>
      <c r="E4794" t="str">
        <f>VLOOKUP(Ventas[[#This Row],[Representante]],Vendedores[],2,FALSE)</f>
        <v>Lima</v>
      </c>
      <c r="F4794" t="str">
        <f>VLOOKUP(Ventas[[#This Row],[CódigoProducto]],Productos[[CódigoProducto]:[Costo de venta]],2,FALSE)</f>
        <v>Samsung Galaxy A20</v>
      </c>
      <c r="G4794">
        <f>VLOOKUP(Ventas[[#This Row],[CódigoProducto]],Productos[[CódigoProducto]:[Costo de venta]],3,FALSE)</f>
        <v>1725</v>
      </c>
      <c r="H4794">
        <f>VLOOKUP(Ventas[[#This Row],[CódigoProducto]],Productos[[CódigoProducto]:[Costo de venta]],4,FALSE)</f>
        <v>1500</v>
      </c>
    </row>
    <row r="4795" spans="1:8" ht="15.6" thickTop="1" thickBot="1" x14ac:dyDescent="0.35">
      <c r="A4795" s="1">
        <v>42001</v>
      </c>
      <c r="B4795" s="13" t="s">
        <v>99</v>
      </c>
      <c r="C4795" t="s">
        <v>15</v>
      </c>
      <c r="D4795">
        <v>1</v>
      </c>
      <c r="E4795" t="str">
        <f>VLOOKUP(Ventas[[#This Row],[Representante]],Vendedores[],2,FALSE)</f>
        <v>Chiclayo</v>
      </c>
      <c r="F4795" t="str">
        <f>VLOOKUP(Ventas[[#This Row],[CódigoProducto]],Productos[[CódigoProducto]:[Costo de venta]],2,FALSE)</f>
        <v>Moto G Plus</v>
      </c>
      <c r="G4795">
        <f>VLOOKUP(Ventas[[#This Row],[CódigoProducto]],Productos[[CódigoProducto]:[Costo de venta]],3,FALSE)</f>
        <v>2376</v>
      </c>
      <c r="H4795">
        <f>VLOOKUP(Ventas[[#This Row],[CódigoProducto]],Productos[[CódigoProducto]:[Costo de venta]],4,FALSE)</f>
        <v>2200</v>
      </c>
    </row>
    <row r="4796" spans="1:8" ht="15.6" thickTop="1" thickBot="1" x14ac:dyDescent="0.35">
      <c r="A4796" s="1">
        <v>42001</v>
      </c>
      <c r="B4796" s="13" t="s">
        <v>100</v>
      </c>
      <c r="C4796" t="s">
        <v>17</v>
      </c>
      <c r="D4796">
        <v>2</v>
      </c>
      <c r="E4796" t="str">
        <f>VLOOKUP(Ventas[[#This Row],[Representante]],Vendedores[],2,FALSE)</f>
        <v>Cerro de Pasco</v>
      </c>
      <c r="F4796" t="str">
        <f>VLOOKUP(Ventas[[#This Row],[CódigoProducto]],Productos[[CódigoProducto]:[Costo de venta]],2,FALSE)</f>
        <v>BLU Advance 5.0</v>
      </c>
      <c r="G4796">
        <f>VLOOKUP(Ventas[[#This Row],[CódigoProducto]],Productos[[CódigoProducto]:[Costo de venta]],3,FALSE)</f>
        <v>1620</v>
      </c>
      <c r="H4796">
        <f>VLOOKUP(Ventas[[#This Row],[CódigoProducto]],Productos[[CódigoProducto]:[Costo de venta]],4,FALSE)</f>
        <v>1350</v>
      </c>
    </row>
    <row r="4797" spans="1:8" ht="15.6" thickTop="1" thickBot="1" x14ac:dyDescent="0.35">
      <c r="A4797" s="1">
        <v>42001</v>
      </c>
      <c r="B4797" s="13" t="s">
        <v>101</v>
      </c>
      <c r="C4797" t="s">
        <v>14</v>
      </c>
      <c r="D4797">
        <v>1</v>
      </c>
      <c r="E4797" t="str">
        <f>VLOOKUP(Ventas[[#This Row],[Representante]],Vendedores[],2,FALSE)</f>
        <v>Cañete</v>
      </c>
      <c r="F4797" t="str">
        <f>VLOOKUP(Ventas[[#This Row],[CódigoProducto]],Productos[[CódigoProducto]:[Costo de venta]],2,FALSE)</f>
        <v>Samsung Galaxy A20</v>
      </c>
      <c r="G4797">
        <f>VLOOKUP(Ventas[[#This Row],[CódigoProducto]],Productos[[CódigoProducto]:[Costo de venta]],3,FALSE)</f>
        <v>1725</v>
      </c>
      <c r="H4797">
        <f>VLOOKUP(Ventas[[#This Row],[CódigoProducto]],Productos[[CódigoProducto]:[Costo de venta]],4,FALSE)</f>
        <v>1500</v>
      </c>
    </row>
    <row r="4798" spans="1:8" ht="15.6" thickTop="1" thickBot="1" x14ac:dyDescent="0.35">
      <c r="A4798" s="1">
        <v>42001</v>
      </c>
      <c r="B4798" s="13" t="s">
        <v>102</v>
      </c>
      <c r="C4798" t="s">
        <v>14</v>
      </c>
      <c r="D4798">
        <v>3</v>
      </c>
      <c r="E4798" t="str">
        <f>VLOOKUP(Ventas[[#This Row],[Representante]],Vendedores[],2,FALSE)</f>
        <v>Moyobamba</v>
      </c>
      <c r="F4798" t="str">
        <f>VLOOKUP(Ventas[[#This Row],[CódigoProducto]],Productos[[CódigoProducto]:[Costo de venta]],2,FALSE)</f>
        <v>Samsung Galaxy A20</v>
      </c>
      <c r="G4798">
        <f>VLOOKUP(Ventas[[#This Row],[CódigoProducto]],Productos[[CódigoProducto]:[Costo de venta]],3,FALSE)</f>
        <v>1725</v>
      </c>
      <c r="H4798">
        <f>VLOOKUP(Ventas[[#This Row],[CódigoProducto]],Productos[[CódigoProducto]:[Costo de venta]],4,FALSE)</f>
        <v>1500</v>
      </c>
    </row>
    <row r="4799" spans="1:8" ht="15.6" thickTop="1" thickBot="1" x14ac:dyDescent="0.35">
      <c r="A4799" s="1">
        <v>42002</v>
      </c>
      <c r="B4799" s="13" t="s">
        <v>53</v>
      </c>
      <c r="C4799" t="s">
        <v>20</v>
      </c>
      <c r="D4799">
        <v>3</v>
      </c>
      <c r="E4799" t="str">
        <f>VLOOKUP(Ventas[[#This Row],[Representante]],Vendedores[],2,FALSE)</f>
        <v>Arequipa</v>
      </c>
      <c r="F4799" t="str">
        <f>VLOOKUP(Ventas[[#This Row],[CódigoProducto]],Productos[[CódigoProducto]:[Costo de venta]],2,FALSE)</f>
        <v>ALCATEL OneTouch</v>
      </c>
      <c r="G4799">
        <f>VLOOKUP(Ventas[[#This Row],[CódigoProducto]],Productos[[CódigoProducto]:[Costo de venta]],3,FALSE)</f>
        <v>1020</v>
      </c>
      <c r="H4799">
        <f>VLOOKUP(Ventas[[#This Row],[CódigoProducto]],Productos[[CódigoProducto]:[Costo de venta]],4,FALSE)</f>
        <v>850</v>
      </c>
    </row>
    <row r="4800" spans="1:8" ht="15.6" thickTop="1" thickBot="1" x14ac:dyDescent="0.35">
      <c r="A4800" s="1">
        <v>42002</v>
      </c>
      <c r="B4800" s="13" t="s">
        <v>50</v>
      </c>
      <c r="C4800" t="s">
        <v>21</v>
      </c>
      <c r="D4800">
        <v>1</v>
      </c>
      <c r="E4800" t="str">
        <f>VLOOKUP(Ventas[[#This Row],[Representante]],Vendedores[],2,FALSE)</f>
        <v>Cajamarca</v>
      </c>
      <c r="F4800" t="str">
        <f>VLOOKUP(Ventas[[#This Row],[CódigoProducto]],Productos[[CódigoProducto]:[Costo de venta]],2,FALSE)</f>
        <v>BLU Studio X8</v>
      </c>
      <c r="G4800">
        <f>VLOOKUP(Ventas[[#This Row],[CódigoProducto]],Productos[[CódigoProducto]:[Costo de venta]],3,FALSE)</f>
        <v>1012</v>
      </c>
      <c r="H4800">
        <f>VLOOKUP(Ventas[[#This Row],[CódigoProducto]],Productos[[CódigoProducto]:[Costo de venta]],4,FALSE)</f>
        <v>920</v>
      </c>
    </row>
    <row r="4801" spans="1:8" ht="15.6" thickTop="1" thickBot="1" x14ac:dyDescent="0.35">
      <c r="A4801" s="1">
        <v>42002</v>
      </c>
      <c r="B4801" s="13" t="s">
        <v>34</v>
      </c>
      <c r="C4801" t="s">
        <v>17</v>
      </c>
      <c r="D4801">
        <v>1</v>
      </c>
      <c r="E4801" t="str">
        <f>VLOOKUP(Ventas[[#This Row],[Representante]],Vendedores[],2,FALSE)</f>
        <v>Ica</v>
      </c>
      <c r="F4801" t="str">
        <f>VLOOKUP(Ventas[[#This Row],[CódigoProducto]],Productos[[CódigoProducto]:[Costo de venta]],2,FALSE)</f>
        <v>BLU Advance 5.0</v>
      </c>
      <c r="G4801">
        <f>VLOOKUP(Ventas[[#This Row],[CódigoProducto]],Productos[[CódigoProducto]:[Costo de venta]],3,FALSE)</f>
        <v>1620</v>
      </c>
      <c r="H4801">
        <f>VLOOKUP(Ventas[[#This Row],[CódigoProducto]],Productos[[CódigoProducto]:[Costo de venta]],4,FALSE)</f>
        <v>1350</v>
      </c>
    </row>
    <row r="4802" spans="1:8" ht="15.6" thickTop="1" thickBot="1" x14ac:dyDescent="0.35">
      <c r="A4802" s="1">
        <v>42002</v>
      </c>
      <c r="B4802" s="13" t="s">
        <v>32</v>
      </c>
      <c r="C4802" t="s">
        <v>22</v>
      </c>
      <c r="D4802">
        <v>4</v>
      </c>
      <c r="E4802" t="str">
        <f>VLOOKUP(Ventas[[#This Row],[Representante]],Vendedores[],2,FALSE)</f>
        <v>Trujillo</v>
      </c>
      <c r="F4802" t="str">
        <f>VLOOKUP(Ventas[[#This Row],[CódigoProducto]],Productos[[CódigoProducto]:[Costo de venta]],2,FALSE)</f>
        <v>Samsung Galaxy S69</v>
      </c>
      <c r="G4802">
        <f>VLOOKUP(Ventas[[#This Row],[CódigoProducto]],Productos[[CódigoProducto]:[Costo de venta]],3,FALSE)</f>
        <v>998.4</v>
      </c>
      <c r="H4802">
        <f>VLOOKUP(Ventas[[#This Row],[CódigoProducto]],Productos[[CódigoProducto]:[Costo de venta]],4,FALSE)</f>
        <v>960</v>
      </c>
    </row>
    <row r="4803" spans="1:8" ht="15.6" thickTop="1" thickBot="1" x14ac:dyDescent="0.35">
      <c r="A4803" s="1">
        <v>42002</v>
      </c>
      <c r="B4803" s="13" t="s">
        <v>59</v>
      </c>
      <c r="C4803" t="s">
        <v>21</v>
      </c>
      <c r="D4803">
        <v>2</v>
      </c>
      <c r="E4803" t="str">
        <f>VLOOKUP(Ventas[[#This Row],[Representante]],Vendedores[],2,FALSE)</f>
        <v>Huaral</v>
      </c>
      <c r="F4803" t="str">
        <f>VLOOKUP(Ventas[[#This Row],[CódigoProducto]],Productos[[CódigoProducto]:[Costo de venta]],2,FALSE)</f>
        <v>BLU Studio X8</v>
      </c>
      <c r="G4803">
        <f>VLOOKUP(Ventas[[#This Row],[CódigoProducto]],Productos[[CódigoProducto]:[Costo de venta]],3,FALSE)</f>
        <v>1012</v>
      </c>
      <c r="H4803">
        <f>VLOOKUP(Ventas[[#This Row],[CódigoProducto]],Productos[[CódigoProducto]:[Costo de venta]],4,FALSE)</f>
        <v>920</v>
      </c>
    </row>
    <row r="4804" spans="1:8" ht="15.6" thickTop="1" thickBot="1" x14ac:dyDescent="0.35">
      <c r="A4804" s="1">
        <v>42002</v>
      </c>
      <c r="B4804" s="13" t="s">
        <v>37</v>
      </c>
      <c r="C4804" t="s">
        <v>24</v>
      </c>
      <c r="D4804">
        <v>2</v>
      </c>
      <c r="E4804" t="str">
        <f>VLOOKUP(Ventas[[#This Row],[Representante]],Vendedores[],2,FALSE)</f>
        <v>Chiclayo</v>
      </c>
      <c r="F4804" t="str">
        <f>VLOOKUP(Ventas[[#This Row],[CódigoProducto]],Productos[[CódigoProducto]:[Costo de venta]],2,FALSE)</f>
        <v>Samsung Galaxy S5</v>
      </c>
      <c r="G4804">
        <f>VLOOKUP(Ventas[[#This Row],[CódigoProducto]],Productos[[CódigoProducto]:[Costo de venta]],3,FALSE)</f>
        <v>2167.1999999999998</v>
      </c>
      <c r="H4804">
        <f>VLOOKUP(Ventas[[#This Row],[CódigoProducto]],Productos[[CódigoProducto]:[Costo de venta]],4,FALSE)</f>
        <v>1720</v>
      </c>
    </row>
    <row r="4805" spans="1:8" ht="15.6" thickTop="1" thickBot="1" x14ac:dyDescent="0.35">
      <c r="A4805" s="1">
        <v>42002</v>
      </c>
      <c r="B4805" s="13" t="s">
        <v>38</v>
      </c>
      <c r="C4805" t="s">
        <v>23</v>
      </c>
      <c r="D4805">
        <v>2</v>
      </c>
      <c r="E4805" t="str">
        <f>VLOOKUP(Ventas[[#This Row],[Representante]],Vendedores[],2,FALSE)</f>
        <v>Catacaos</v>
      </c>
      <c r="F4805" t="str">
        <f>VLOOKUP(Ventas[[#This Row],[CódigoProducto]],Productos[[CódigoProducto]:[Costo de venta]],2,FALSE)</f>
        <v>Samsung Galaxy J7</v>
      </c>
      <c r="G4805">
        <f>VLOOKUP(Ventas[[#This Row],[CódigoProducto]],Productos[[CódigoProducto]:[Costo de venta]],3,FALSE)</f>
        <v>2016.5</v>
      </c>
      <c r="H4805">
        <f>VLOOKUP(Ventas[[#This Row],[CódigoProducto]],Productos[[CódigoProducto]:[Costo de venta]],4,FALSE)</f>
        <v>1850</v>
      </c>
    </row>
    <row r="4806" spans="1:8" ht="15.6" thickTop="1" thickBot="1" x14ac:dyDescent="0.35">
      <c r="A4806" s="1">
        <v>42002</v>
      </c>
      <c r="B4806" s="13" t="s">
        <v>43</v>
      </c>
      <c r="C4806" t="s">
        <v>15</v>
      </c>
      <c r="D4806">
        <v>2</v>
      </c>
      <c r="E4806" t="str">
        <f>VLOOKUP(Ventas[[#This Row],[Representante]],Vendedores[],2,FALSE)</f>
        <v>Huancayo</v>
      </c>
      <c r="F4806" t="str">
        <f>VLOOKUP(Ventas[[#This Row],[CódigoProducto]],Productos[[CódigoProducto]:[Costo de venta]],2,FALSE)</f>
        <v>Moto G Plus</v>
      </c>
      <c r="G4806">
        <f>VLOOKUP(Ventas[[#This Row],[CódigoProducto]],Productos[[CódigoProducto]:[Costo de venta]],3,FALSE)</f>
        <v>2376</v>
      </c>
      <c r="H4806">
        <f>VLOOKUP(Ventas[[#This Row],[CódigoProducto]],Productos[[CódigoProducto]:[Costo de venta]],4,FALSE)</f>
        <v>2200</v>
      </c>
    </row>
    <row r="4807" spans="1:8" ht="15.6" thickTop="1" thickBot="1" x14ac:dyDescent="0.35">
      <c r="A4807" s="1">
        <v>42002</v>
      </c>
      <c r="B4807" s="13" t="s">
        <v>49</v>
      </c>
      <c r="C4807" t="s">
        <v>20</v>
      </c>
      <c r="D4807">
        <v>7</v>
      </c>
      <c r="E4807" t="str">
        <f>VLOOKUP(Ventas[[#This Row],[Representante]],Vendedores[],2,FALSE)</f>
        <v>Piura</v>
      </c>
      <c r="F4807" t="str">
        <f>VLOOKUP(Ventas[[#This Row],[CódigoProducto]],Productos[[CódigoProducto]:[Costo de venta]],2,FALSE)</f>
        <v>ALCATEL OneTouch</v>
      </c>
      <c r="G4807">
        <f>VLOOKUP(Ventas[[#This Row],[CódigoProducto]],Productos[[CódigoProducto]:[Costo de venta]],3,FALSE)</f>
        <v>1020</v>
      </c>
      <c r="H4807">
        <f>VLOOKUP(Ventas[[#This Row],[CódigoProducto]],Productos[[CódigoProducto]:[Costo de venta]],4,FALSE)</f>
        <v>850</v>
      </c>
    </row>
    <row r="4808" spans="1:8" ht="15.6" thickTop="1" thickBot="1" x14ac:dyDescent="0.35">
      <c r="A4808" s="1">
        <v>42002</v>
      </c>
      <c r="B4808" s="13" t="s">
        <v>40</v>
      </c>
      <c r="C4808" t="s">
        <v>17</v>
      </c>
      <c r="D4808">
        <v>2</v>
      </c>
      <c r="E4808" t="str">
        <f>VLOOKUP(Ventas[[#This Row],[Representante]],Vendedores[],2,FALSE)</f>
        <v>Iquitos</v>
      </c>
      <c r="F4808" t="str">
        <f>VLOOKUP(Ventas[[#This Row],[CódigoProducto]],Productos[[CódigoProducto]:[Costo de venta]],2,FALSE)</f>
        <v>BLU Advance 5.0</v>
      </c>
      <c r="G4808">
        <f>VLOOKUP(Ventas[[#This Row],[CódigoProducto]],Productos[[CódigoProducto]:[Costo de venta]],3,FALSE)</f>
        <v>1620</v>
      </c>
      <c r="H4808">
        <f>VLOOKUP(Ventas[[#This Row],[CódigoProducto]],Productos[[CódigoProducto]:[Costo de venta]],4,FALSE)</f>
        <v>1350</v>
      </c>
    </row>
    <row r="4809" spans="1:8" ht="15.6" thickTop="1" thickBot="1" x14ac:dyDescent="0.35">
      <c r="A4809" s="1">
        <v>42002</v>
      </c>
      <c r="B4809" s="13" t="s">
        <v>39</v>
      </c>
      <c r="C4809" t="s">
        <v>24</v>
      </c>
      <c r="D4809">
        <v>2</v>
      </c>
      <c r="E4809" t="str">
        <f>VLOOKUP(Ventas[[#This Row],[Representante]],Vendedores[],2,FALSE)</f>
        <v>Tacna</v>
      </c>
      <c r="F4809" t="str">
        <f>VLOOKUP(Ventas[[#This Row],[CódigoProducto]],Productos[[CódigoProducto]:[Costo de venta]],2,FALSE)</f>
        <v>Samsung Galaxy S5</v>
      </c>
      <c r="G4809">
        <f>VLOOKUP(Ventas[[#This Row],[CódigoProducto]],Productos[[CódigoProducto]:[Costo de venta]],3,FALSE)</f>
        <v>2167.1999999999998</v>
      </c>
      <c r="H4809">
        <f>VLOOKUP(Ventas[[#This Row],[CódigoProducto]],Productos[[CódigoProducto]:[Costo de venta]],4,FALSE)</f>
        <v>1720</v>
      </c>
    </row>
    <row r="4810" spans="1:8" ht="15.6" thickTop="1" thickBot="1" x14ac:dyDescent="0.35">
      <c r="A4810" s="1">
        <v>42002</v>
      </c>
      <c r="B4810" s="13" t="s">
        <v>48</v>
      </c>
      <c r="C4810" t="s">
        <v>15</v>
      </c>
      <c r="D4810">
        <v>2</v>
      </c>
      <c r="E4810" t="str">
        <f>VLOOKUP(Ventas[[#This Row],[Representante]],Vendedores[],2,FALSE)</f>
        <v>Cusco</v>
      </c>
      <c r="F4810" t="str">
        <f>VLOOKUP(Ventas[[#This Row],[CódigoProducto]],Productos[[CódigoProducto]:[Costo de venta]],2,FALSE)</f>
        <v>Moto G Plus</v>
      </c>
      <c r="G4810">
        <f>VLOOKUP(Ventas[[#This Row],[CódigoProducto]],Productos[[CódigoProducto]:[Costo de venta]],3,FALSE)</f>
        <v>2376</v>
      </c>
      <c r="H4810">
        <f>VLOOKUP(Ventas[[#This Row],[CódigoProducto]],Productos[[CódigoProducto]:[Costo de venta]],4,FALSE)</f>
        <v>2200</v>
      </c>
    </row>
    <row r="4811" spans="1:8" ht="15.6" thickTop="1" thickBot="1" x14ac:dyDescent="0.35">
      <c r="A4811" s="1">
        <v>42002</v>
      </c>
      <c r="B4811" s="13" t="s">
        <v>47</v>
      </c>
      <c r="C4811" t="s">
        <v>21</v>
      </c>
      <c r="D4811">
        <v>3</v>
      </c>
      <c r="E4811" t="str">
        <f>VLOOKUP(Ventas[[#This Row],[Representante]],Vendedores[],2,FALSE)</f>
        <v>Chimbote</v>
      </c>
      <c r="F4811" t="str">
        <f>VLOOKUP(Ventas[[#This Row],[CódigoProducto]],Productos[[CódigoProducto]:[Costo de venta]],2,FALSE)</f>
        <v>BLU Studio X8</v>
      </c>
      <c r="G4811">
        <f>VLOOKUP(Ventas[[#This Row],[CódigoProducto]],Productos[[CódigoProducto]:[Costo de venta]],3,FALSE)</f>
        <v>1012</v>
      </c>
      <c r="H4811">
        <f>VLOOKUP(Ventas[[#This Row],[CódigoProducto]],Productos[[CódigoProducto]:[Costo de venta]],4,FALSE)</f>
        <v>920</v>
      </c>
    </row>
    <row r="4812" spans="1:8" ht="15.6" thickTop="1" thickBot="1" x14ac:dyDescent="0.35">
      <c r="A4812" s="1">
        <v>42002</v>
      </c>
      <c r="B4812" s="13" t="s">
        <v>56</v>
      </c>
      <c r="C4812" t="s">
        <v>17</v>
      </c>
      <c r="D4812">
        <v>2</v>
      </c>
      <c r="E4812" t="str">
        <f>VLOOKUP(Ventas[[#This Row],[Representante]],Vendedores[],2,FALSE)</f>
        <v>Juliaca</v>
      </c>
      <c r="F4812" t="str">
        <f>VLOOKUP(Ventas[[#This Row],[CódigoProducto]],Productos[[CódigoProducto]:[Costo de venta]],2,FALSE)</f>
        <v>BLU Advance 5.0</v>
      </c>
      <c r="G4812">
        <f>VLOOKUP(Ventas[[#This Row],[CódigoProducto]],Productos[[CódigoProducto]:[Costo de venta]],3,FALSE)</f>
        <v>1620</v>
      </c>
      <c r="H4812">
        <f>VLOOKUP(Ventas[[#This Row],[CódigoProducto]],Productos[[CódigoProducto]:[Costo de venta]],4,FALSE)</f>
        <v>1350</v>
      </c>
    </row>
    <row r="4813" spans="1:8" ht="15.6" thickTop="1" thickBot="1" x14ac:dyDescent="0.35">
      <c r="A4813" s="1">
        <v>42002</v>
      </c>
      <c r="B4813" s="13" t="s">
        <v>52</v>
      </c>
      <c r="C4813" t="s">
        <v>17</v>
      </c>
      <c r="D4813">
        <v>3</v>
      </c>
      <c r="E4813" t="str">
        <f>VLOOKUP(Ventas[[#This Row],[Representante]],Vendedores[],2,FALSE)</f>
        <v>Ayacucho</v>
      </c>
      <c r="F4813" t="str">
        <f>VLOOKUP(Ventas[[#This Row],[CódigoProducto]],Productos[[CódigoProducto]:[Costo de venta]],2,FALSE)</f>
        <v>BLU Advance 5.0</v>
      </c>
      <c r="G4813">
        <f>VLOOKUP(Ventas[[#This Row],[CódigoProducto]],Productos[[CódigoProducto]:[Costo de venta]],3,FALSE)</f>
        <v>1620</v>
      </c>
      <c r="H4813">
        <f>VLOOKUP(Ventas[[#This Row],[CódigoProducto]],Productos[[CódigoProducto]:[Costo de venta]],4,FALSE)</f>
        <v>1350</v>
      </c>
    </row>
    <row r="4814" spans="1:8" ht="15.6" thickTop="1" thickBot="1" x14ac:dyDescent="0.35">
      <c r="A4814" s="1">
        <v>42002</v>
      </c>
      <c r="B4814" s="13" t="s">
        <v>55</v>
      </c>
      <c r="C4814" t="s">
        <v>15</v>
      </c>
      <c r="D4814">
        <v>1</v>
      </c>
      <c r="E4814" t="str">
        <f>VLOOKUP(Ventas[[#This Row],[Representante]],Vendedores[],2,FALSE)</f>
        <v>Pucallpa</v>
      </c>
      <c r="F4814" t="str">
        <f>VLOOKUP(Ventas[[#This Row],[CódigoProducto]],Productos[[CódigoProducto]:[Costo de venta]],2,FALSE)</f>
        <v>Moto G Plus</v>
      </c>
      <c r="G4814">
        <f>VLOOKUP(Ventas[[#This Row],[CódigoProducto]],Productos[[CódigoProducto]:[Costo de venta]],3,FALSE)</f>
        <v>2376</v>
      </c>
      <c r="H4814">
        <f>VLOOKUP(Ventas[[#This Row],[CódigoProducto]],Productos[[CódigoProducto]:[Costo de venta]],4,FALSE)</f>
        <v>2200</v>
      </c>
    </row>
    <row r="4815" spans="1:8" ht="15.6" thickTop="1" thickBot="1" x14ac:dyDescent="0.35">
      <c r="A4815" s="1">
        <v>42002</v>
      </c>
      <c r="B4815" s="13" t="s">
        <v>57</v>
      </c>
      <c r="C4815" t="s">
        <v>21</v>
      </c>
      <c r="D4815">
        <v>2</v>
      </c>
      <c r="E4815" t="str">
        <f>VLOOKUP(Ventas[[#This Row],[Representante]],Vendedores[],2,FALSE)</f>
        <v>Tumbes</v>
      </c>
      <c r="F4815" t="str">
        <f>VLOOKUP(Ventas[[#This Row],[CódigoProducto]],Productos[[CódigoProducto]:[Costo de venta]],2,FALSE)</f>
        <v>BLU Studio X8</v>
      </c>
      <c r="G4815">
        <f>VLOOKUP(Ventas[[#This Row],[CódigoProducto]],Productos[[CódigoProducto]:[Costo de venta]],3,FALSE)</f>
        <v>1012</v>
      </c>
      <c r="H4815">
        <f>VLOOKUP(Ventas[[#This Row],[CódigoProducto]],Productos[[CódigoProducto]:[Costo de venta]],4,FALSE)</f>
        <v>920</v>
      </c>
    </row>
    <row r="4816" spans="1:8" ht="15.6" thickTop="1" thickBot="1" x14ac:dyDescent="0.35">
      <c r="A4816" s="1">
        <v>42002</v>
      </c>
      <c r="B4816" s="13" t="s">
        <v>45</v>
      </c>
      <c r="C4816" t="s">
        <v>15</v>
      </c>
      <c r="D4816">
        <v>9</v>
      </c>
      <c r="E4816" t="str">
        <f>VLOOKUP(Ventas[[#This Row],[Representante]],Vendedores[],2,FALSE)</f>
        <v>Ilo</v>
      </c>
      <c r="F4816" t="str">
        <f>VLOOKUP(Ventas[[#This Row],[CódigoProducto]],Productos[[CódigoProducto]:[Costo de venta]],2,FALSE)</f>
        <v>Moto G Plus</v>
      </c>
      <c r="G4816">
        <f>VLOOKUP(Ventas[[#This Row],[CódigoProducto]],Productos[[CódigoProducto]:[Costo de venta]],3,FALSE)</f>
        <v>2376</v>
      </c>
      <c r="H4816">
        <f>VLOOKUP(Ventas[[#This Row],[CódigoProducto]],Productos[[CódigoProducto]:[Costo de venta]],4,FALSE)</f>
        <v>2200</v>
      </c>
    </row>
    <row r="4817" spans="1:8" ht="15.6" thickTop="1" thickBot="1" x14ac:dyDescent="0.35">
      <c r="A4817" s="1">
        <v>42002</v>
      </c>
      <c r="B4817" s="13" t="s">
        <v>51</v>
      </c>
      <c r="C4817" t="s">
        <v>17</v>
      </c>
      <c r="D4817">
        <v>3</v>
      </c>
      <c r="E4817" t="str">
        <f>VLOOKUP(Ventas[[#This Row],[Representante]],Vendedores[],2,FALSE)</f>
        <v>Huaraz</v>
      </c>
      <c r="F4817" t="str">
        <f>VLOOKUP(Ventas[[#This Row],[CódigoProducto]],Productos[[CódigoProducto]:[Costo de venta]],2,FALSE)</f>
        <v>BLU Advance 5.0</v>
      </c>
      <c r="G4817">
        <f>VLOOKUP(Ventas[[#This Row],[CódigoProducto]],Productos[[CódigoProducto]:[Costo de venta]],3,FALSE)</f>
        <v>1620</v>
      </c>
      <c r="H4817">
        <f>VLOOKUP(Ventas[[#This Row],[CódigoProducto]],Productos[[CódigoProducto]:[Costo de venta]],4,FALSE)</f>
        <v>1350</v>
      </c>
    </row>
    <row r="4818" spans="1:8" ht="15.6" thickTop="1" thickBot="1" x14ac:dyDescent="0.35">
      <c r="A4818" s="1">
        <v>42002</v>
      </c>
      <c r="B4818" s="13" t="s">
        <v>58</v>
      </c>
      <c r="C4818" t="s">
        <v>14</v>
      </c>
      <c r="D4818">
        <v>2</v>
      </c>
      <c r="E4818" t="str">
        <f>VLOOKUP(Ventas[[#This Row],[Representante]],Vendedores[],2,FALSE)</f>
        <v>Chincha</v>
      </c>
      <c r="F4818" t="str">
        <f>VLOOKUP(Ventas[[#This Row],[CódigoProducto]],Productos[[CódigoProducto]:[Costo de venta]],2,FALSE)</f>
        <v>Samsung Galaxy A20</v>
      </c>
      <c r="G4818">
        <f>VLOOKUP(Ventas[[#This Row],[CódigoProducto]],Productos[[CódigoProducto]:[Costo de venta]],3,FALSE)</f>
        <v>1725</v>
      </c>
      <c r="H4818">
        <f>VLOOKUP(Ventas[[#This Row],[CódigoProducto]],Productos[[CódigoProducto]:[Costo de venta]],4,FALSE)</f>
        <v>1500</v>
      </c>
    </row>
    <row r="4819" spans="1:8" ht="15.6" thickTop="1" thickBot="1" x14ac:dyDescent="0.35">
      <c r="A4819" s="1">
        <v>42002</v>
      </c>
      <c r="B4819" s="13" t="s">
        <v>60</v>
      </c>
      <c r="C4819" t="s">
        <v>19</v>
      </c>
      <c r="D4819">
        <v>2</v>
      </c>
      <c r="E4819" t="str">
        <f>VLOOKUP(Ventas[[#This Row],[Representante]],Vendedores[],2,FALSE)</f>
        <v>Pisco</v>
      </c>
      <c r="F4819" t="str">
        <f>VLOOKUP(Ventas[[#This Row],[CódigoProducto]],Productos[[CódigoProducto]:[Costo de venta]],2,FALSE)</f>
        <v>ASUS ZenFone 3</v>
      </c>
      <c r="G4819">
        <f>VLOOKUP(Ventas[[#This Row],[CódigoProducto]],Productos[[CódigoProducto]:[Costo de venta]],3,FALSE)</f>
        <v>2013</v>
      </c>
      <c r="H4819">
        <f>VLOOKUP(Ventas[[#This Row],[CódigoProducto]],Productos[[CódigoProducto]:[Costo de venta]],4,FALSE)</f>
        <v>1650</v>
      </c>
    </row>
    <row r="4820" spans="1:8" ht="15.6" thickTop="1" thickBot="1" x14ac:dyDescent="0.35">
      <c r="A4820" s="1">
        <v>42002</v>
      </c>
      <c r="B4820" s="13" t="s">
        <v>54</v>
      </c>
      <c r="C4820" t="s">
        <v>21</v>
      </c>
      <c r="D4820">
        <v>2</v>
      </c>
      <c r="E4820" t="str">
        <f>VLOOKUP(Ventas[[#This Row],[Representante]],Vendedores[],2,FALSE)</f>
        <v>Cañete</v>
      </c>
      <c r="F4820" t="str">
        <f>VLOOKUP(Ventas[[#This Row],[CódigoProducto]],Productos[[CódigoProducto]:[Costo de venta]],2,FALSE)</f>
        <v>BLU Studio X8</v>
      </c>
      <c r="G4820">
        <f>VLOOKUP(Ventas[[#This Row],[CódigoProducto]],Productos[[CódigoProducto]:[Costo de venta]],3,FALSE)</f>
        <v>1012</v>
      </c>
      <c r="H4820">
        <f>VLOOKUP(Ventas[[#This Row],[CódigoProducto]],Productos[[CódigoProducto]:[Costo de venta]],4,FALSE)</f>
        <v>920</v>
      </c>
    </row>
    <row r="4821" spans="1:8" ht="15.6" thickTop="1" thickBot="1" x14ac:dyDescent="0.35">
      <c r="A4821" s="1">
        <v>42002</v>
      </c>
      <c r="B4821" s="13" t="s">
        <v>63</v>
      </c>
      <c r="C4821" t="s">
        <v>18</v>
      </c>
      <c r="D4821">
        <v>3</v>
      </c>
      <c r="E4821" t="str">
        <f>VLOOKUP(Ventas[[#This Row],[Representante]],Vendedores[],2,FALSE)</f>
        <v>Jaén</v>
      </c>
      <c r="F4821" t="str">
        <f>VLOOKUP(Ventas[[#This Row],[CódigoProducto]],Productos[[CódigoProducto]:[Costo de venta]],2,FALSE)</f>
        <v>Apple iPhone 6</v>
      </c>
      <c r="G4821">
        <f>VLOOKUP(Ventas[[#This Row],[CódigoProducto]],Productos[[CódigoProducto]:[Costo de venta]],3,FALSE)</f>
        <v>1312.5</v>
      </c>
      <c r="H4821">
        <f>VLOOKUP(Ventas[[#This Row],[CódigoProducto]],Productos[[CódigoProducto]:[Costo de venta]],4,FALSE)</f>
        <v>1250</v>
      </c>
    </row>
    <row r="4822" spans="1:8" ht="15.6" thickTop="1" thickBot="1" x14ac:dyDescent="0.35">
      <c r="A4822" s="1">
        <v>42002</v>
      </c>
      <c r="B4822" s="13" t="s">
        <v>64</v>
      </c>
      <c r="C4822" t="s">
        <v>14</v>
      </c>
      <c r="D4822">
        <v>3</v>
      </c>
      <c r="E4822" t="str">
        <f>VLOOKUP(Ventas[[#This Row],[Representante]],Vendedores[],2,FALSE)</f>
        <v>Moyobamba</v>
      </c>
      <c r="F4822" t="str">
        <f>VLOOKUP(Ventas[[#This Row],[CódigoProducto]],Productos[[CódigoProducto]:[Costo de venta]],2,FALSE)</f>
        <v>Samsung Galaxy A20</v>
      </c>
      <c r="G4822">
        <f>VLOOKUP(Ventas[[#This Row],[CódigoProducto]],Productos[[CódigoProducto]:[Costo de venta]],3,FALSE)</f>
        <v>1725</v>
      </c>
      <c r="H4822">
        <f>VLOOKUP(Ventas[[#This Row],[CódigoProducto]],Productos[[CódigoProducto]:[Costo de venta]],4,FALSE)</f>
        <v>1500</v>
      </c>
    </row>
    <row r="4823" spans="1:8" ht="15.6" thickTop="1" thickBot="1" x14ac:dyDescent="0.35">
      <c r="A4823" s="1">
        <v>42002</v>
      </c>
      <c r="B4823" s="13" t="s">
        <v>65</v>
      </c>
      <c r="C4823" t="s">
        <v>14</v>
      </c>
      <c r="D4823">
        <v>3</v>
      </c>
      <c r="E4823" t="str">
        <f>VLOOKUP(Ventas[[#This Row],[Representante]],Vendedores[],2,FALSE)</f>
        <v>Barranca</v>
      </c>
      <c r="F4823" t="str">
        <f>VLOOKUP(Ventas[[#This Row],[CódigoProducto]],Productos[[CódigoProducto]:[Costo de venta]],2,FALSE)</f>
        <v>Samsung Galaxy A20</v>
      </c>
      <c r="G4823">
        <f>VLOOKUP(Ventas[[#This Row],[CódigoProducto]],Productos[[CódigoProducto]:[Costo de venta]],3,FALSE)</f>
        <v>1725</v>
      </c>
      <c r="H4823">
        <f>VLOOKUP(Ventas[[#This Row],[CódigoProducto]],Productos[[CódigoProducto]:[Costo de venta]],4,FALSE)</f>
        <v>1500</v>
      </c>
    </row>
    <row r="4824" spans="1:8" ht="15.6" thickTop="1" thickBot="1" x14ac:dyDescent="0.35">
      <c r="A4824" s="1">
        <v>42002</v>
      </c>
      <c r="B4824" s="13" t="s">
        <v>66</v>
      </c>
      <c r="C4824" t="s">
        <v>16</v>
      </c>
      <c r="D4824">
        <v>2</v>
      </c>
      <c r="E4824" t="str">
        <f>VLOOKUP(Ventas[[#This Row],[Representante]],Vendedores[],2,FALSE)</f>
        <v>Huacho</v>
      </c>
      <c r="F4824" t="str">
        <f>VLOOKUP(Ventas[[#This Row],[CódigoProducto]],Productos[[CódigoProducto]:[Costo de venta]],2,FALSE)</f>
        <v>Huawei Nexus 6P</v>
      </c>
      <c r="G4824">
        <f>VLOOKUP(Ventas[[#This Row],[CódigoProducto]],Productos[[CódigoProducto]:[Costo de venta]],3,FALSE)</f>
        <v>1624</v>
      </c>
      <c r="H4824">
        <f>VLOOKUP(Ventas[[#This Row],[CódigoProducto]],Productos[[CódigoProducto]:[Costo de venta]],4,FALSE)</f>
        <v>1450</v>
      </c>
    </row>
    <row r="4825" spans="1:8" ht="15.6" thickTop="1" thickBot="1" x14ac:dyDescent="0.35">
      <c r="A4825" s="1">
        <v>42002</v>
      </c>
      <c r="B4825" s="13" t="s">
        <v>67</v>
      </c>
      <c r="C4825" t="s">
        <v>24</v>
      </c>
      <c r="D4825">
        <v>4</v>
      </c>
      <c r="E4825" t="str">
        <f>VLOOKUP(Ventas[[#This Row],[Representante]],Vendedores[],2,FALSE)</f>
        <v>Tingo María</v>
      </c>
      <c r="F4825" t="str">
        <f>VLOOKUP(Ventas[[#This Row],[CódigoProducto]],Productos[[CódigoProducto]:[Costo de venta]],2,FALSE)</f>
        <v>Samsung Galaxy S5</v>
      </c>
      <c r="G4825">
        <f>VLOOKUP(Ventas[[#This Row],[CódigoProducto]],Productos[[CódigoProducto]:[Costo de venta]],3,FALSE)</f>
        <v>2167.1999999999998</v>
      </c>
      <c r="H4825">
        <f>VLOOKUP(Ventas[[#This Row],[CódigoProducto]],Productos[[CódigoProducto]:[Costo de venta]],4,FALSE)</f>
        <v>1720</v>
      </c>
    </row>
    <row r="4826" spans="1:8" ht="15.6" thickTop="1" thickBot="1" x14ac:dyDescent="0.35">
      <c r="A4826" s="1">
        <v>42002</v>
      </c>
      <c r="B4826" s="13" t="s">
        <v>68</v>
      </c>
      <c r="C4826" t="s">
        <v>16</v>
      </c>
      <c r="D4826">
        <v>3</v>
      </c>
      <c r="E4826" t="str">
        <f>VLOOKUP(Ventas[[#This Row],[Representante]],Vendedores[],2,FALSE)</f>
        <v>Paita</v>
      </c>
      <c r="F4826" t="str">
        <f>VLOOKUP(Ventas[[#This Row],[CódigoProducto]],Productos[[CódigoProducto]:[Costo de venta]],2,FALSE)</f>
        <v>Huawei Nexus 6P</v>
      </c>
      <c r="G4826">
        <f>VLOOKUP(Ventas[[#This Row],[CódigoProducto]],Productos[[CódigoProducto]:[Costo de venta]],3,FALSE)</f>
        <v>1624</v>
      </c>
      <c r="H4826">
        <f>VLOOKUP(Ventas[[#This Row],[CódigoProducto]],Productos[[CódigoProducto]:[Costo de venta]],4,FALSE)</f>
        <v>1450</v>
      </c>
    </row>
    <row r="4827" spans="1:8" ht="15.6" thickTop="1" thickBot="1" x14ac:dyDescent="0.35">
      <c r="A4827" s="1">
        <v>42002</v>
      </c>
      <c r="B4827" s="13" t="s">
        <v>62</v>
      </c>
      <c r="C4827" t="s">
        <v>19</v>
      </c>
      <c r="D4827">
        <v>3</v>
      </c>
      <c r="E4827" t="str">
        <f>VLOOKUP(Ventas[[#This Row],[Representante]],Vendedores[],2,FALSE)</f>
        <v>Sullana</v>
      </c>
      <c r="F4827" t="str">
        <f>VLOOKUP(Ventas[[#This Row],[CódigoProducto]],Productos[[CódigoProducto]:[Costo de venta]],2,FALSE)</f>
        <v>ASUS ZenFone 3</v>
      </c>
      <c r="G4827">
        <f>VLOOKUP(Ventas[[#This Row],[CódigoProducto]],Productos[[CódigoProducto]:[Costo de venta]],3,FALSE)</f>
        <v>2013</v>
      </c>
      <c r="H4827">
        <f>VLOOKUP(Ventas[[#This Row],[CódigoProducto]],Productos[[CódigoProducto]:[Costo de venta]],4,FALSE)</f>
        <v>1650</v>
      </c>
    </row>
    <row r="4828" spans="1:8" ht="15.6" thickTop="1" thickBot="1" x14ac:dyDescent="0.35">
      <c r="A4828" s="1">
        <v>42002</v>
      </c>
      <c r="B4828" s="13" t="s">
        <v>61</v>
      </c>
      <c r="C4828" t="s">
        <v>23</v>
      </c>
      <c r="D4828">
        <v>3</v>
      </c>
      <c r="E4828" t="str">
        <f>VLOOKUP(Ventas[[#This Row],[Representante]],Vendedores[],2,FALSE)</f>
        <v>Cerro de Pasco</v>
      </c>
      <c r="F4828" t="str">
        <f>VLOOKUP(Ventas[[#This Row],[CódigoProducto]],Productos[[CódigoProducto]:[Costo de venta]],2,FALSE)</f>
        <v>Samsung Galaxy J7</v>
      </c>
      <c r="G4828">
        <f>VLOOKUP(Ventas[[#This Row],[CódigoProducto]],Productos[[CódigoProducto]:[Costo de venta]],3,FALSE)</f>
        <v>2016.5</v>
      </c>
      <c r="H4828">
        <f>VLOOKUP(Ventas[[#This Row],[CódigoProducto]],Productos[[CódigoProducto]:[Costo de venta]],4,FALSE)</f>
        <v>1850</v>
      </c>
    </row>
    <row r="4829" spans="1:8" ht="15.6" thickTop="1" thickBot="1" x14ac:dyDescent="0.35">
      <c r="A4829" s="1">
        <v>42002</v>
      </c>
      <c r="B4829" s="13" t="s">
        <v>69</v>
      </c>
      <c r="C4829" t="s">
        <v>22</v>
      </c>
      <c r="D4829">
        <v>3</v>
      </c>
      <c r="E4829" t="str">
        <f>VLOOKUP(Ventas[[#This Row],[Representante]],Vendedores[],2,FALSE)</f>
        <v>Satipo</v>
      </c>
      <c r="F4829" t="str">
        <f>VLOOKUP(Ventas[[#This Row],[CódigoProducto]],Productos[[CódigoProducto]:[Costo de venta]],2,FALSE)</f>
        <v>Samsung Galaxy S69</v>
      </c>
      <c r="G4829">
        <f>VLOOKUP(Ventas[[#This Row],[CódigoProducto]],Productos[[CódigoProducto]:[Costo de venta]],3,FALSE)</f>
        <v>998.4</v>
      </c>
      <c r="H4829">
        <f>VLOOKUP(Ventas[[#This Row],[CódigoProducto]],Productos[[CódigoProducto]:[Costo de venta]],4,FALSE)</f>
        <v>960</v>
      </c>
    </row>
    <row r="4830" spans="1:8" ht="15.6" thickTop="1" thickBot="1" x14ac:dyDescent="0.35">
      <c r="A4830" s="1">
        <v>42002</v>
      </c>
      <c r="B4830" s="13" t="s">
        <v>70</v>
      </c>
      <c r="C4830" t="s">
        <v>16</v>
      </c>
      <c r="D4830">
        <v>3</v>
      </c>
      <c r="E4830" t="str">
        <f>VLOOKUP(Ventas[[#This Row],[Representante]],Vendedores[],2,FALSE)</f>
        <v>Talara</v>
      </c>
      <c r="F4830" t="str">
        <f>VLOOKUP(Ventas[[#This Row],[CódigoProducto]],Productos[[CódigoProducto]:[Costo de venta]],2,FALSE)</f>
        <v>Huawei Nexus 6P</v>
      </c>
      <c r="G4830">
        <f>VLOOKUP(Ventas[[#This Row],[CódigoProducto]],Productos[[CódigoProducto]:[Costo de venta]],3,FALSE)</f>
        <v>1624</v>
      </c>
      <c r="H4830">
        <f>VLOOKUP(Ventas[[#This Row],[CódigoProducto]],Productos[[CódigoProducto]:[Costo de venta]],4,FALSE)</f>
        <v>1450</v>
      </c>
    </row>
    <row r="4831" spans="1:8" ht="15.6" thickTop="1" thickBot="1" x14ac:dyDescent="0.35">
      <c r="A4831" s="1">
        <v>42002</v>
      </c>
      <c r="B4831" s="13" t="s">
        <v>71</v>
      </c>
      <c r="C4831" t="s">
        <v>21</v>
      </c>
      <c r="D4831">
        <v>3</v>
      </c>
      <c r="E4831" t="str">
        <f>VLOOKUP(Ventas[[#This Row],[Representante]],Vendedores[],2,FALSE)</f>
        <v>Yurimaguas</v>
      </c>
      <c r="F4831" t="str">
        <f>VLOOKUP(Ventas[[#This Row],[CódigoProducto]],Productos[[CódigoProducto]:[Costo de venta]],2,FALSE)</f>
        <v>BLU Studio X8</v>
      </c>
      <c r="G4831">
        <f>VLOOKUP(Ventas[[#This Row],[CódigoProducto]],Productos[[CódigoProducto]:[Costo de venta]],3,FALSE)</f>
        <v>1012</v>
      </c>
      <c r="H4831">
        <f>VLOOKUP(Ventas[[#This Row],[CódigoProducto]],Productos[[CódigoProducto]:[Costo de venta]],4,FALSE)</f>
        <v>920</v>
      </c>
    </row>
    <row r="4832" spans="1:8" ht="15.6" thickTop="1" thickBot="1" x14ac:dyDescent="0.35">
      <c r="A4832" s="1">
        <v>42002</v>
      </c>
      <c r="B4832" s="13" t="s">
        <v>46</v>
      </c>
      <c r="C4832" t="s">
        <v>24</v>
      </c>
      <c r="D4832">
        <v>4</v>
      </c>
      <c r="E4832" t="str">
        <f>VLOOKUP(Ventas[[#This Row],[Representante]],Vendedores[],2,FALSE)</f>
        <v>Sicuani</v>
      </c>
      <c r="F4832" t="str">
        <f>VLOOKUP(Ventas[[#This Row],[CódigoProducto]],Productos[[CódigoProducto]:[Costo de venta]],2,FALSE)</f>
        <v>Samsung Galaxy S5</v>
      </c>
      <c r="G4832">
        <f>VLOOKUP(Ventas[[#This Row],[CódigoProducto]],Productos[[CódigoProducto]:[Costo de venta]],3,FALSE)</f>
        <v>2167.1999999999998</v>
      </c>
      <c r="H4832">
        <f>VLOOKUP(Ventas[[#This Row],[CódigoProducto]],Productos[[CódigoProducto]:[Costo de venta]],4,FALSE)</f>
        <v>1720</v>
      </c>
    </row>
    <row r="4833" spans="1:8" ht="15.6" thickTop="1" thickBot="1" x14ac:dyDescent="0.35">
      <c r="A4833" s="1">
        <v>42002</v>
      </c>
      <c r="B4833" s="13" t="s">
        <v>72</v>
      </c>
      <c r="C4833" t="s">
        <v>24</v>
      </c>
      <c r="D4833">
        <v>3</v>
      </c>
      <c r="E4833" t="str">
        <f>VLOOKUP(Ventas[[#This Row],[Representante]],Vendedores[],2,FALSE)</f>
        <v>Sechura</v>
      </c>
      <c r="F4833" t="str">
        <f>VLOOKUP(Ventas[[#This Row],[CódigoProducto]],Productos[[CódigoProducto]:[Costo de venta]],2,FALSE)</f>
        <v>Samsung Galaxy S5</v>
      </c>
      <c r="G4833">
        <f>VLOOKUP(Ventas[[#This Row],[CódigoProducto]],Productos[[CódigoProducto]:[Costo de venta]],3,FALSE)</f>
        <v>2167.1999999999998</v>
      </c>
      <c r="H4833">
        <f>VLOOKUP(Ventas[[#This Row],[CódigoProducto]],Productos[[CódigoProducto]:[Costo de venta]],4,FALSE)</f>
        <v>1720</v>
      </c>
    </row>
    <row r="4834" spans="1:8" ht="15.6" thickTop="1" thickBot="1" x14ac:dyDescent="0.35">
      <c r="A4834" s="1">
        <v>42002</v>
      </c>
      <c r="B4834" s="13" t="s">
        <v>73</v>
      </c>
      <c r="C4834" t="s">
        <v>18</v>
      </c>
      <c r="D4834">
        <v>2</v>
      </c>
      <c r="E4834" t="str">
        <f>VLOOKUP(Ventas[[#This Row],[Representante]],Vendedores[],2,FALSE)</f>
        <v>Puerto Maldonado</v>
      </c>
      <c r="F4834" t="str">
        <f>VLOOKUP(Ventas[[#This Row],[CódigoProducto]],Productos[[CódigoProducto]:[Costo de venta]],2,FALSE)</f>
        <v>Apple iPhone 6</v>
      </c>
      <c r="G4834">
        <f>VLOOKUP(Ventas[[#This Row],[CódigoProducto]],Productos[[CódigoProducto]:[Costo de venta]],3,FALSE)</f>
        <v>1312.5</v>
      </c>
      <c r="H4834">
        <f>VLOOKUP(Ventas[[#This Row],[CódigoProducto]],Productos[[CódigoProducto]:[Costo de venta]],4,FALSE)</f>
        <v>1250</v>
      </c>
    </row>
    <row r="4835" spans="1:8" ht="15.6" thickTop="1" thickBot="1" x14ac:dyDescent="0.35">
      <c r="A4835" s="1">
        <v>42002</v>
      </c>
      <c r="B4835" s="13" t="s">
        <v>74</v>
      </c>
      <c r="C4835" t="s">
        <v>21</v>
      </c>
      <c r="D4835">
        <v>1</v>
      </c>
      <c r="E4835" t="str">
        <f>VLOOKUP(Ventas[[#This Row],[Representante]],Vendedores[],2,FALSE)</f>
        <v>Huánuco</v>
      </c>
      <c r="F4835" t="str">
        <f>VLOOKUP(Ventas[[#This Row],[CódigoProducto]],Productos[[CódigoProducto]:[Costo de venta]],2,FALSE)</f>
        <v>BLU Studio X8</v>
      </c>
      <c r="G4835">
        <f>VLOOKUP(Ventas[[#This Row],[CódigoProducto]],Productos[[CódigoProducto]:[Costo de venta]],3,FALSE)</f>
        <v>1012</v>
      </c>
      <c r="H4835">
        <f>VLOOKUP(Ventas[[#This Row],[CódigoProducto]],Productos[[CódigoProducto]:[Costo de venta]],4,FALSE)</f>
        <v>920</v>
      </c>
    </row>
    <row r="4836" spans="1:8" ht="15.6" thickTop="1" thickBot="1" x14ac:dyDescent="0.35">
      <c r="A4836" s="1">
        <v>42002</v>
      </c>
      <c r="B4836" s="13" t="s">
        <v>75</v>
      </c>
      <c r="C4836" t="s">
        <v>21</v>
      </c>
      <c r="D4836">
        <v>3</v>
      </c>
      <c r="E4836" t="str">
        <f>VLOOKUP(Ventas[[#This Row],[Representante]],Vendedores[],2,FALSE)</f>
        <v>Tarapoto</v>
      </c>
      <c r="F4836" t="str">
        <f>VLOOKUP(Ventas[[#This Row],[CódigoProducto]],Productos[[CódigoProducto]:[Costo de venta]],2,FALSE)</f>
        <v>BLU Studio X8</v>
      </c>
      <c r="G4836">
        <f>VLOOKUP(Ventas[[#This Row],[CódigoProducto]],Productos[[CódigoProducto]:[Costo de venta]],3,FALSE)</f>
        <v>1012</v>
      </c>
      <c r="H4836">
        <f>VLOOKUP(Ventas[[#This Row],[CódigoProducto]],Productos[[CódigoProducto]:[Costo de venta]],4,FALSE)</f>
        <v>920</v>
      </c>
    </row>
    <row r="4837" spans="1:8" ht="15.6" thickTop="1" thickBot="1" x14ac:dyDescent="0.35">
      <c r="A4837" s="1">
        <v>42002</v>
      </c>
      <c r="B4837" s="13" t="s">
        <v>76</v>
      </c>
      <c r="C4837" t="s">
        <v>22</v>
      </c>
      <c r="D4837">
        <v>3</v>
      </c>
      <c r="E4837" t="str">
        <f>VLOOKUP(Ventas[[#This Row],[Representante]],Vendedores[],2,FALSE)</f>
        <v>Chepén</v>
      </c>
      <c r="F4837" t="str">
        <f>VLOOKUP(Ventas[[#This Row],[CódigoProducto]],Productos[[CódigoProducto]:[Costo de venta]],2,FALSE)</f>
        <v>Samsung Galaxy S69</v>
      </c>
      <c r="G4837">
        <f>VLOOKUP(Ventas[[#This Row],[CódigoProducto]],Productos[[CódigoProducto]:[Costo de venta]],3,FALSE)</f>
        <v>998.4</v>
      </c>
      <c r="H4837">
        <f>VLOOKUP(Ventas[[#This Row],[CódigoProducto]],Productos[[CódigoProducto]:[Costo de venta]],4,FALSE)</f>
        <v>960</v>
      </c>
    </row>
    <row r="4838" spans="1:8" ht="15.6" thickTop="1" thickBot="1" x14ac:dyDescent="0.35">
      <c r="A4838" s="1">
        <v>42002</v>
      </c>
      <c r="B4838" s="13" t="s">
        <v>77</v>
      </c>
      <c r="C4838" t="s">
        <v>24</v>
      </c>
      <c r="D4838">
        <v>1</v>
      </c>
      <c r="E4838" t="str">
        <f>VLOOKUP(Ventas[[#This Row],[Representante]],Vendedores[],2,FALSE)</f>
        <v>Moquegua</v>
      </c>
      <c r="F4838" t="str">
        <f>VLOOKUP(Ventas[[#This Row],[CódigoProducto]],Productos[[CódigoProducto]:[Costo de venta]],2,FALSE)</f>
        <v>Samsung Galaxy S5</v>
      </c>
      <c r="G4838">
        <f>VLOOKUP(Ventas[[#This Row],[CódigoProducto]],Productos[[CódigoProducto]:[Costo de venta]],3,FALSE)</f>
        <v>2167.1999999999998</v>
      </c>
      <c r="H4838">
        <f>VLOOKUP(Ventas[[#This Row],[CódigoProducto]],Productos[[CódigoProducto]:[Costo de venta]],4,FALSE)</f>
        <v>1720</v>
      </c>
    </row>
    <row r="4839" spans="1:8" ht="15.6" thickTop="1" thickBot="1" x14ac:dyDescent="0.35">
      <c r="A4839" s="1">
        <v>42002</v>
      </c>
      <c r="B4839" s="13" t="s">
        <v>78</v>
      </c>
      <c r="C4839" t="s">
        <v>17</v>
      </c>
      <c r="D4839">
        <v>24</v>
      </c>
      <c r="E4839" t="str">
        <f>VLOOKUP(Ventas[[#This Row],[Representante]],Vendedores[],2,FALSE)</f>
        <v>Tarma</v>
      </c>
      <c r="F4839" t="str">
        <f>VLOOKUP(Ventas[[#This Row],[CódigoProducto]],Productos[[CódigoProducto]:[Costo de venta]],2,FALSE)</f>
        <v>BLU Advance 5.0</v>
      </c>
      <c r="G4839">
        <f>VLOOKUP(Ventas[[#This Row],[CódigoProducto]],Productos[[CódigoProducto]:[Costo de venta]],3,FALSE)</f>
        <v>1620</v>
      </c>
      <c r="H4839">
        <f>VLOOKUP(Ventas[[#This Row],[CódigoProducto]],Productos[[CódigoProducto]:[Costo de venta]],4,FALSE)</f>
        <v>1350</v>
      </c>
    </row>
    <row r="4840" spans="1:8" ht="15.6" thickTop="1" thickBot="1" x14ac:dyDescent="0.35">
      <c r="A4840" s="1">
        <v>42002</v>
      </c>
      <c r="B4840" s="13" t="s">
        <v>79</v>
      </c>
      <c r="C4840" t="s">
        <v>15</v>
      </c>
      <c r="D4840">
        <v>6</v>
      </c>
      <c r="E4840" t="str">
        <f>VLOOKUP(Ventas[[#This Row],[Representante]],Vendedores[],2,FALSE)</f>
        <v>Ayacucho</v>
      </c>
      <c r="F4840" t="str">
        <f>VLOOKUP(Ventas[[#This Row],[CódigoProducto]],Productos[[CódigoProducto]:[Costo de venta]],2,FALSE)</f>
        <v>Moto G Plus</v>
      </c>
      <c r="G4840">
        <f>VLOOKUP(Ventas[[#This Row],[CódigoProducto]],Productos[[CódigoProducto]:[Costo de venta]],3,FALSE)</f>
        <v>2376</v>
      </c>
      <c r="H4840">
        <f>VLOOKUP(Ventas[[#This Row],[CódigoProducto]],Productos[[CódigoProducto]:[Costo de venta]],4,FALSE)</f>
        <v>2200</v>
      </c>
    </row>
    <row r="4841" spans="1:8" ht="15.6" thickTop="1" thickBot="1" x14ac:dyDescent="0.35">
      <c r="A4841" s="1">
        <v>42002</v>
      </c>
      <c r="B4841" s="13" t="s">
        <v>80</v>
      </c>
      <c r="C4841" t="s">
        <v>19</v>
      </c>
      <c r="D4841">
        <v>2</v>
      </c>
      <c r="E4841" t="str">
        <f>VLOOKUP(Ventas[[#This Row],[Representante]],Vendedores[],2,FALSE)</f>
        <v>Tacna</v>
      </c>
      <c r="F4841" t="str">
        <f>VLOOKUP(Ventas[[#This Row],[CódigoProducto]],Productos[[CódigoProducto]:[Costo de venta]],2,FALSE)</f>
        <v>ASUS ZenFone 3</v>
      </c>
      <c r="G4841">
        <f>VLOOKUP(Ventas[[#This Row],[CódigoProducto]],Productos[[CódigoProducto]:[Costo de venta]],3,FALSE)</f>
        <v>2013</v>
      </c>
      <c r="H4841">
        <f>VLOOKUP(Ventas[[#This Row],[CódigoProducto]],Productos[[CódigoProducto]:[Costo de venta]],4,FALSE)</f>
        <v>1650</v>
      </c>
    </row>
    <row r="4842" spans="1:8" ht="15.6" thickTop="1" thickBot="1" x14ac:dyDescent="0.35">
      <c r="A4842" s="1">
        <v>42002</v>
      </c>
      <c r="B4842" s="13" t="s">
        <v>81</v>
      </c>
      <c r="C4842" t="s">
        <v>16</v>
      </c>
      <c r="D4842">
        <v>5</v>
      </c>
      <c r="E4842" t="str">
        <f>VLOOKUP(Ventas[[#This Row],[Representante]],Vendedores[],2,FALSE)</f>
        <v>Huacho</v>
      </c>
      <c r="F4842" t="str">
        <f>VLOOKUP(Ventas[[#This Row],[CódigoProducto]],Productos[[CódigoProducto]:[Costo de venta]],2,FALSE)</f>
        <v>Huawei Nexus 6P</v>
      </c>
      <c r="G4842">
        <f>VLOOKUP(Ventas[[#This Row],[CódigoProducto]],Productos[[CódigoProducto]:[Costo de venta]],3,FALSE)</f>
        <v>1624</v>
      </c>
      <c r="H4842">
        <f>VLOOKUP(Ventas[[#This Row],[CódigoProducto]],Productos[[CódigoProducto]:[Costo de venta]],4,FALSE)</f>
        <v>1450</v>
      </c>
    </row>
    <row r="4843" spans="1:8" ht="15.6" thickTop="1" thickBot="1" x14ac:dyDescent="0.35">
      <c r="A4843" s="1">
        <v>42002</v>
      </c>
      <c r="B4843" s="13" t="s">
        <v>44</v>
      </c>
      <c r="C4843" t="s">
        <v>16</v>
      </c>
      <c r="D4843">
        <v>1</v>
      </c>
      <c r="E4843" t="str">
        <f>VLOOKUP(Ventas[[#This Row],[Representante]],Vendedores[],2,FALSE)</f>
        <v>Iquitos</v>
      </c>
      <c r="F4843" t="str">
        <f>VLOOKUP(Ventas[[#This Row],[CódigoProducto]],Productos[[CódigoProducto]:[Costo de venta]],2,FALSE)</f>
        <v>Huawei Nexus 6P</v>
      </c>
      <c r="G4843">
        <f>VLOOKUP(Ventas[[#This Row],[CódigoProducto]],Productos[[CódigoProducto]:[Costo de venta]],3,FALSE)</f>
        <v>1624</v>
      </c>
      <c r="H4843">
        <f>VLOOKUP(Ventas[[#This Row],[CódigoProducto]],Productos[[CódigoProducto]:[Costo de venta]],4,FALSE)</f>
        <v>1450</v>
      </c>
    </row>
    <row r="4844" spans="1:8" ht="15.6" thickTop="1" thickBot="1" x14ac:dyDescent="0.35">
      <c r="A4844" s="1">
        <v>42002</v>
      </c>
      <c r="B4844" s="13" t="s">
        <v>82</v>
      </c>
      <c r="C4844" t="s">
        <v>24</v>
      </c>
      <c r="D4844">
        <v>2</v>
      </c>
      <c r="E4844" t="str">
        <f>VLOOKUP(Ventas[[#This Row],[Representante]],Vendedores[],2,FALSE)</f>
        <v>Moquegua</v>
      </c>
      <c r="F4844" t="str">
        <f>VLOOKUP(Ventas[[#This Row],[CódigoProducto]],Productos[[CódigoProducto]:[Costo de venta]],2,FALSE)</f>
        <v>Samsung Galaxy S5</v>
      </c>
      <c r="G4844">
        <f>VLOOKUP(Ventas[[#This Row],[CódigoProducto]],Productos[[CódigoProducto]:[Costo de venta]],3,FALSE)</f>
        <v>2167.1999999999998</v>
      </c>
      <c r="H4844">
        <f>VLOOKUP(Ventas[[#This Row],[CódigoProducto]],Productos[[CódigoProducto]:[Costo de venta]],4,FALSE)</f>
        <v>1720</v>
      </c>
    </row>
    <row r="4845" spans="1:8" ht="15.6" thickTop="1" thickBot="1" x14ac:dyDescent="0.35">
      <c r="A4845" s="1">
        <v>42002</v>
      </c>
      <c r="B4845" s="13" t="s">
        <v>83</v>
      </c>
      <c r="C4845" t="s">
        <v>13</v>
      </c>
      <c r="D4845">
        <v>2</v>
      </c>
      <c r="E4845" t="str">
        <f>VLOOKUP(Ventas[[#This Row],[Representante]],Vendedores[],2,FALSE)</f>
        <v>Huaraz</v>
      </c>
      <c r="F4845" t="str">
        <f>VLOOKUP(Ventas[[#This Row],[CódigoProducto]],Productos[[CódigoProducto]:[Costo de venta]],2,FALSE)</f>
        <v>Xiaomi Redmi Note 9</v>
      </c>
      <c r="G4845">
        <f>VLOOKUP(Ventas[[#This Row],[CódigoProducto]],Productos[[CódigoProducto]:[Costo de venta]],3,FALSE)</f>
        <v>1683</v>
      </c>
      <c r="H4845">
        <f>VLOOKUP(Ventas[[#This Row],[CódigoProducto]],Productos[[CódigoProducto]:[Costo de venta]],4,FALSE)</f>
        <v>1530</v>
      </c>
    </row>
    <row r="4846" spans="1:8" ht="15.6" thickTop="1" thickBot="1" x14ac:dyDescent="0.35">
      <c r="A4846" s="1">
        <v>42002</v>
      </c>
      <c r="B4846" s="13" t="s">
        <v>84</v>
      </c>
      <c r="C4846" t="s">
        <v>17</v>
      </c>
      <c r="D4846">
        <v>2</v>
      </c>
      <c r="E4846" t="str">
        <f>VLOOKUP(Ventas[[#This Row],[Representante]],Vendedores[],2,FALSE)</f>
        <v>Trujillo</v>
      </c>
      <c r="F4846" t="str">
        <f>VLOOKUP(Ventas[[#This Row],[CódigoProducto]],Productos[[CódigoProducto]:[Costo de venta]],2,FALSE)</f>
        <v>BLU Advance 5.0</v>
      </c>
      <c r="G4846">
        <f>VLOOKUP(Ventas[[#This Row],[CódigoProducto]],Productos[[CódigoProducto]:[Costo de venta]],3,FALSE)</f>
        <v>1620</v>
      </c>
      <c r="H4846">
        <f>VLOOKUP(Ventas[[#This Row],[CódigoProducto]],Productos[[CódigoProducto]:[Costo de venta]],4,FALSE)</f>
        <v>1350</v>
      </c>
    </row>
    <row r="4847" spans="1:8" ht="15.6" thickTop="1" thickBot="1" x14ac:dyDescent="0.35">
      <c r="A4847" s="1">
        <v>42002</v>
      </c>
      <c r="B4847" s="13" t="s">
        <v>85</v>
      </c>
      <c r="C4847" t="s">
        <v>14</v>
      </c>
      <c r="D4847">
        <v>1</v>
      </c>
      <c r="E4847" t="str">
        <f>VLOOKUP(Ventas[[#This Row],[Representante]],Vendedores[],2,FALSE)</f>
        <v>Jauja</v>
      </c>
      <c r="F4847" t="str">
        <f>VLOOKUP(Ventas[[#This Row],[CódigoProducto]],Productos[[CódigoProducto]:[Costo de venta]],2,FALSE)</f>
        <v>Samsung Galaxy A20</v>
      </c>
      <c r="G4847">
        <f>VLOOKUP(Ventas[[#This Row],[CódigoProducto]],Productos[[CódigoProducto]:[Costo de venta]],3,FALSE)</f>
        <v>1725</v>
      </c>
      <c r="H4847">
        <f>VLOOKUP(Ventas[[#This Row],[CódigoProducto]],Productos[[CódigoProducto]:[Costo de venta]],4,FALSE)</f>
        <v>1500</v>
      </c>
    </row>
    <row r="4848" spans="1:8" ht="15.6" thickTop="1" thickBot="1" x14ac:dyDescent="0.35">
      <c r="A4848" s="1">
        <v>42002</v>
      </c>
      <c r="B4848" s="13" t="s">
        <v>86</v>
      </c>
      <c r="C4848" t="s">
        <v>23</v>
      </c>
      <c r="D4848">
        <v>1</v>
      </c>
      <c r="E4848" t="str">
        <f>VLOOKUP(Ventas[[#This Row],[Representante]],Vendedores[],2,FALSE)</f>
        <v>Puerto Maldonado</v>
      </c>
      <c r="F4848" t="str">
        <f>VLOOKUP(Ventas[[#This Row],[CódigoProducto]],Productos[[CódigoProducto]:[Costo de venta]],2,FALSE)</f>
        <v>Samsung Galaxy J7</v>
      </c>
      <c r="G4848">
        <f>VLOOKUP(Ventas[[#This Row],[CódigoProducto]],Productos[[CódigoProducto]:[Costo de venta]],3,FALSE)</f>
        <v>2016.5</v>
      </c>
      <c r="H4848">
        <f>VLOOKUP(Ventas[[#This Row],[CódigoProducto]],Productos[[CódigoProducto]:[Costo de venta]],4,FALSE)</f>
        <v>1850</v>
      </c>
    </row>
    <row r="4849" spans="1:8" ht="15.6" thickTop="1" thickBot="1" x14ac:dyDescent="0.35">
      <c r="A4849" s="1">
        <v>42002</v>
      </c>
      <c r="B4849" s="13" t="s">
        <v>36</v>
      </c>
      <c r="C4849" t="s">
        <v>19</v>
      </c>
      <c r="D4849">
        <v>3</v>
      </c>
      <c r="E4849" t="str">
        <f>VLOOKUP(Ventas[[#This Row],[Representante]],Vendedores[],2,FALSE)</f>
        <v>Barranca</v>
      </c>
      <c r="F4849" t="str">
        <f>VLOOKUP(Ventas[[#This Row],[CódigoProducto]],Productos[[CódigoProducto]:[Costo de venta]],2,FALSE)</f>
        <v>ASUS ZenFone 3</v>
      </c>
      <c r="G4849">
        <f>VLOOKUP(Ventas[[#This Row],[CódigoProducto]],Productos[[CódigoProducto]:[Costo de venta]],3,FALSE)</f>
        <v>2013</v>
      </c>
      <c r="H4849">
        <f>VLOOKUP(Ventas[[#This Row],[CódigoProducto]],Productos[[CódigoProducto]:[Costo de venta]],4,FALSE)</f>
        <v>1650</v>
      </c>
    </row>
    <row r="4850" spans="1:8" ht="15.6" thickTop="1" thickBot="1" x14ac:dyDescent="0.35">
      <c r="A4850" s="1">
        <v>42002</v>
      </c>
      <c r="B4850" s="13" t="s">
        <v>87</v>
      </c>
      <c r="C4850" t="s">
        <v>24</v>
      </c>
      <c r="D4850">
        <v>4</v>
      </c>
      <c r="E4850" t="str">
        <f>VLOOKUP(Ventas[[#This Row],[Representante]],Vendedores[],2,FALSE)</f>
        <v>Tumbes</v>
      </c>
      <c r="F4850" t="str">
        <f>VLOOKUP(Ventas[[#This Row],[CódigoProducto]],Productos[[CódigoProducto]:[Costo de venta]],2,FALSE)</f>
        <v>Samsung Galaxy S5</v>
      </c>
      <c r="G4850">
        <f>VLOOKUP(Ventas[[#This Row],[CódigoProducto]],Productos[[CódigoProducto]:[Costo de venta]],3,FALSE)</f>
        <v>2167.1999999999998</v>
      </c>
      <c r="H4850">
        <f>VLOOKUP(Ventas[[#This Row],[CódigoProducto]],Productos[[CódigoProducto]:[Costo de venta]],4,FALSE)</f>
        <v>1720</v>
      </c>
    </row>
    <row r="4851" spans="1:8" ht="15.6" thickTop="1" thickBot="1" x14ac:dyDescent="0.35">
      <c r="A4851" s="1">
        <v>42002</v>
      </c>
      <c r="B4851" s="13" t="s">
        <v>88</v>
      </c>
      <c r="C4851" t="s">
        <v>19</v>
      </c>
      <c r="D4851">
        <v>4</v>
      </c>
      <c r="E4851" t="str">
        <f>VLOOKUP(Ventas[[#This Row],[Representante]],Vendedores[],2,FALSE)</f>
        <v>Talara</v>
      </c>
      <c r="F4851" t="str">
        <f>VLOOKUP(Ventas[[#This Row],[CódigoProducto]],Productos[[CódigoProducto]:[Costo de venta]],2,FALSE)</f>
        <v>ASUS ZenFone 3</v>
      </c>
      <c r="G4851">
        <f>VLOOKUP(Ventas[[#This Row],[CódigoProducto]],Productos[[CódigoProducto]:[Costo de venta]],3,FALSE)</f>
        <v>2013</v>
      </c>
      <c r="H4851">
        <f>VLOOKUP(Ventas[[#This Row],[CódigoProducto]],Productos[[CódigoProducto]:[Costo de venta]],4,FALSE)</f>
        <v>1650</v>
      </c>
    </row>
    <row r="4852" spans="1:8" ht="15.6" thickTop="1" thickBot="1" x14ac:dyDescent="0.35">
      <c r="A4852" s="1">
        <v>42002</v>
      </c>
      <c r="B4852" s="13" t="s">
        <v>89</v>
      </c>
      <c r="C4852" t="s">
        <v>15</v>
      </c>
      <c r="D4852">
        <v>2</v>
      </c>
      <c r="E4852" t="str">
        <f>VLOOKUP(Ventas[[#This Row],[Representante]],Vendedores[],2,FALSE)</f>
        <v>Paita</v>
      </c>
      <c r="F4852" t="str">
        <f>VLOOKUP(Ventas[[#This Row],[CódigoProducto]],Productos[[CódigoProducto]:[Costo de venta]],2,FALSE)</f>
        <v>Moto G Plus</v>
      </c>
      <c r="G4852">
        <f>VLOOKUP(Ventas[[#This Row],[CódigoProducto]],Productos[[CódigoProducto]:[Costo de venta]],3,FALSE)</f>
        <v>2376</v>
      </c>
      <c r="H4852">
        <f>VLOOKUP(Ventas[[#This Row],[CódigoProducto]],Productos[[CódigoProducto]:[Costo de venta]],4,FALSE)</f>
        <v>2200</v>
      </c>
    </row>
    <row r="4853" spans="1:8" ht="15.6" thickTop="1" thickBot="1" x14ac:dyDescent="0.35">
      <c r="A4853" s="1">
        <v>42002</v>
      </c>
      <c r="B4853" s="13" t="s">
        <v>41</v>
      </c>
      <c r="C4853" t="s">
        <v>23</v>
      </c>
      <c r="D4853">
        <v>4</v>
      </c>
      <c r="E4853" t="str">
        <f>VLOOKUP(Ventas[[#This Row],[Representante]],Vendedores[],2,FALSE)</f>
        <v>Chincha</v>
      </c>
      <c r="F4853" t="str">
        <f>VLOOKUP(Ventas[[#This Row],[CódigoProducto]],Productos[[CódigoProducto]:[Costo de venta]],2,FALSE)</f>
        <v>Samsung Galaxy J7</v>
      </c>
      <c r="G4853">
        <f>VLOOKUP(Ventas[[#This Row],[CódigoProducto]],Productos[[CódigoProducto]:[Costo de venta]],3,FALSE)</f>
        <v>2016.5</v>
      </c>
      <c r="H4853">
        <f>VLOOKUP(Ventas[[#This Row],[CódigoProducto]],Productos[[CódigoProducto]:[Costo de venta]],4,FALSE)</f>
        <v>1850</v>
      </c>
    </row>
    <row r="4854" spans="1:8" ht="15.6" thickTop="1" thickBot="1" x14ac:dyDescent="0.35">
      <c r="A4854" s="1">
        <v>42002</v>
      </c>
      <c r="B4854" s="13" t="s">
        <v>90</v>
      </c>
      <c r="C4854" t="s">
        <v>24</v>
      </c>
      <c r="D4854">
        <v>2</v>
      </c>
      <c r="E4854" t="str">
        <f>VLOOKUP(Ventas[[#This Row],[Representante]],Vendedores[],2,FALSE)</f>
        <v>Chimbote</v>
      </c>
      <c r="F4854" t="str">
        <f>VLOOKUP(Ventas[[#This Row],[CódigoProducto]],Productos[[CódigoProducto]:[Costo de venta]],2,FALSE)</f>
        <v>Samsung Galaxy S5</v>
      </c>
      <c r="G4854">
        <f>VLOOKUP(Ventas[[#This Row],[CódigoProducto]],Productos[[CódigoProducto]:[Costo de venta]],3,FALSE)</f>
        <v>2167.1999999999998</v>
      </c>
      <c r="H4854">
        <f>VLOOKUP(Ventas[[#This Row],[CódigoProducto]],Productos[[CódigoProducto]:[Costo de venta]],4,FALSE)</f>
        <v>1720</v>
      </c>
    </row>
    <row r="4855" spans="1:8" ht="15.6" thickTop="1" thickBot="1" x14ac:dyDescent="0.35">
      <c r="A4855" s="1">
        <v>42002</v>
      </c>
      <c r="B4855" s="13" t="s">
        <v>91</v>
      </c>
      <c r="C4855" t="s">
        <v>22</v>
      </c>
      <c r="D4855">
        <v>1</v>
      </c>
      <c r="E4855" t="str">
        <f>VLOOKUP(Ventas[[#This Row],[Representante]],Vendedores[],2,FALSE)</f>
        <v>Ica</v>
      </c>
      <c r="F4855" t="str">
        <f>VLOOKUP(Ventas[[#This Row],[CódigoProducto]],Productos[[CódigoProducto]:[Costo de venta]],2,FALSE)</f>
        <v>Samsung Galaxy S69</v>
      </c>
      <c r="G4855">
        <f>VLOOKUP(Ventas[[#This Row],[CódigoProducto]],Productos[[CódigoProducto]:[Costo de venta]],3,FALSE)</f>
        <v>998.4</v>
      </c>
      <c r="H4855">
        <f>VLOOKUP(Ventas[[#This Row],[CódigoProducto]],Productos[[CódigoProducto]:[Costo de venta]],4,FALSE)</f>
        <v>960</v>
      </c>
    </row>
    <row r="4856" spans="1:8" ht="15.6" thickTop="1" thickBot="1" x14ac:dyDescent="0.35">
      <c r="A4856" s="1">
        <v>42002</v>
      </c>
      <c r="B4856" s="13" t="s">
        <v>42</v>
      </c>
      <c r="C4856" t="s">
        <v>22</v>
      </c>
      <c r="D4856">
        <v>3</v>
      </c>
      <c r="E4856" t="str">
        <f>VLOOKUP(Ventas[[#This Row],[Representante]],Vendedores[],2,FALSE)</f>
        <v>Huánuco</v>
      </c>
      <c r="F4856" t="str">
        <f>VLOOKUP(Ventas[[#This Row],[CódigoProducto]],Productos[[CódigoProducto]:[Costo de venta]],2,FALSE)</f>
        <v>Samsung Galaxy S69</v>
      </c>
      <c r="G4856">
        <f>VLOOKUP(Ventas[[#This Row],[CódigoProducto]],Productos[[CódigoProducto]:[Costo de venta]],3,FALSE)</f>
        <v>998.4</v>
      </c>
      <c r="H4856">
        <f>VLOOKUP(Ventas[[#This Row],[CódigoProducto]],Productos[[CódigoProducto]:[Costo de venta]],4,FALSE)</f>
        <v>960</v>
      </c>
    </row>
    <row r="4857" spans="1:8" ht="15.6" thickTop="1" thickBot="1" x14ac:dyDescent="0.35">
      <c r="A4857" s="1">
        <v>42002</v>
      </c>
      <c r="B4857" s="13" t="s">
        <v>92</v>
      </c>
      <c r="C4857" t="s">
        <v>22</v>
      </c>
      <c r="D4857">
        <v>1</v>
      </c>
      <c r="E4857" t="str">
        <f>VLOOKUP(Ventas[[#This Row],[Representante]],Vendedores[],2,FALSE)</f>
        <v>Arequipa</v>
      </c>
      <c r="F4857" t="str">
        <f>VLOOKUP(Ventas[[#This Row],[CódigoProducto]],Productos[[CódigoProducto]:[Costo de venta]],2,FALSE)</f>
        <v>Samsung Galaxy S69</v>
      </c>
      <c r="G4857">
        <f>VLOOKUP(Ventas[[#This Row],[CódigoProducto]],Productos[[CódigoProducto]:[Costo de venta]],3,FALSE)</f>
        <v>998.4</v>
      </c>
      <c r="H4857">
        <f>VLOOKUP(Ventas[[#This Row],[CódigoProducto]],Productos[[CódigoProducto]:[Costo de venta]],4,FALSE)</f>
        <v>960</v>
      </c>
    </row>
    <row r="4858" spans="1:8" ht="15.6" thickTop="1" thickBot="1" x14ac:dyDescent="0.35">
      <c r="A4858" s="1">
        <v>42002</v>
      </c>
      <c r="B4858" s="13" t="s">
        <v>93</v>
      </c>
      <c r="C4858" t="s">
        <v>16</v>
      </c>
      <c r="D4858">
        <v>8</v>
      </c>
      <c r="E4858" t="str">
        <f>VLOOKUP(Ventas[[#This Row],[Representante]],Vendedores[],2,FALSE)</f>
        <v>Cajamarca</v>
      </c>
      <c r="F4858" t="str">
        <f>VLOOKUP(Ventas[[#This Row],[CódigoProducto]],Productos[[CódigoProducto]:[Costo de venta]],2,FALSE)</f>
        <v>Huawei Nexus 6P</v>
      </c>
      <c r="G4858">
        <f>VLOOKUP(Ventas[[#This Row],[CódigoProducto]],Productos[[CódigoProducto]:[Costo de venta]],3,FALSE)</f>
        <v>1624</v>
      </c>
      <c r="H4858">
        <f>VLOOKUP(Ventas[[#This Row],[CódigoProducto]],Productos[[CódigoProducto]:[Costo de venta]],4,FALSE)</f>
        <v>1450</v>
      </c>
    </row>
    <row r="4859" spans="1:8" ht="15.6" thickTop="1" thickBot="1" x14ac:dyDescent="0.35">
      <c r="A4859" s="1">
        <v>42002</v>
      </c>
      <c r="B4859" s="13" t="s">
        <v>35</v>
      </c>
      <c r="C4859" t="s">
        <v>13</v>
      </c>
      <c r="D4859">
        <v>2</v>
      </c>
      <c r="E4859" t="str">
        <f>VLOOKUP(Ventas[[#This Row],[Representante]],Vendedores[],2,FALSE)</f>
        <v>Huancayo</v>
      </c>
      <c r="F4859" t="str">
        <f>VLOOKUP(Ventas[[#This Row],[CódigoProducto]],Productos[[CódigoProducto]:[Costo de venta]],2,FALSE)</f>
        <v>Xiaomi Redmi Note 9</v>
      </c>
      <c r="G4859">
        <f>VLOOKUP(Ventas[[#This Row],[CódigoProducto]],Productos[[CódigoProducto]:[Costo de venta]],3,FALSE)</f>
        <v>1683</v>
      </c>
      <c r="H4859">
        <f>VLOOKUP(Ventas[[#This Row],[CódigoProducto]],Productos[[CódigoProducto]:[Costo de venta]],4,FALSE)</f>
        <v>1530</v>
      </c>
    </row>
    <row r="4860" spans="1:8" ht="15.6" thickTop="1" thickBot="1" x14ac:dyDescent="0.35">
      <c r="A4860" s="1">
        <v>42002</v>
      </c>
      <c r="B4860" s="13" t="s">
        <v>94</v>
      </c>
      <c r="C4860" t="s">
        <v>22</v>
      </c>
      <c r="D4860">
        <v>19</v>
      </c>
      <c r="E4860" t="str">
        <f>VLOOKUP(Ventas[[#This Row],[Representante]],Vendedores[],2,FALSE)</f>
        <v>Piura</v>
      </c>
      <c r="F4860" t="str">
        <f>VLOOKUP(Ventas[[#This Row],[CódigoProducto]],Productos[[CódigoProducto]:[Costo de venta]],2,FALSE)</f>
        <v>Samsung Galaxy S69</v>
      </c>
      <c r="G4860">
        <f>VLOOKUP(Ventas[[#This Row],[CódigoProducto]],Productos[[CódigoProducto]:[Costo de venta]],3,FALSE)</f>
        <v>998.4</v>
      </c>
      <c r="H4860">
        <f>VLOOKUP(Ventas[[#This Row],[CódigoProducto]],Productos[[CódigoProducto]:[Costo de venta]],4,FALSE)</f>
        <v>960</v>
      </c>
    </row>
    <row r="4861" spans="1:8" ht="15.6" thickTop="1" thickBot="1" x14ac:dyDescent="0.35">
      <c r="A4861" s="1">
        <v>42002</v>
      </c>
      <c r="B4861" s="13" t="s">
        <v>95</v>
      </c>
      <c r="C4861" t="s">
        <v>17</v>
      </c>
      <c r="D4861">
        <v>1</v>
      </c>
      <c r="E4861" t="str">
        <f>VLOOKUP(Ventas[[#This Row],[Representante]],Vendedores[],2,FALSE)</f>
        <v>Chepén</v>
      </c>
      <c r="F4861" t="str">
        <f>VLOOKUP(Ventas[[#This Row],[CódigoProducto]],Productos[[CódigoProducto]:[Costo de venta]],2,FALSE)</f>
        <v>BLU Advance 5.0</v>
      </c>
      <c r="G4861">
        <f>VLOOKUP(Ventas[[#This Row],[CódigoProducto]],Productos[[CódigoProducto]:[Costo de venta]],3,FALSE)</f>
        <v>1620</v>
      </c>
      <c r="H4861">
        <f>VLOOKUP(Ventas[[#This Row],[CódigoProducto]],Productos[[CódigoProducto]:[Costo de venta]],4,FALSE)</f>
        <v>1350</v>
      </c>
    </row>
    <row r="4862" spans="1:8" ht="15.6" thickTop="1" thickBot="1" x14ac:dyDescent="0.35">
      <c r="A4862" s="1">
        <v>42003</v>
      </c>
      <c r="B4862" s="13" t="s">
        <v>96</v>
      </c>
      <c r="C4862" t="s">
        <v>24</v>
      </c>
      <c r="D4862">
        <v>2</v>
      </c>
      <c r="E4862" t="str">
        <f>VLOOKUP(Ventas[[#This Row],[Representante]],Vendedores[],2,FALSE)</f>
        <v>Juliaca</v>
      </c>
      <c r="F4862" t="str">
        <f>VLOOKUP(Ventas[[#This Row],[CódigoProducto]],Productos[[CódigoProducto]:[Costo de venta]],2,FALSE)</f>
        <v>Samsung Galaxy S5</v>
      </c>
      <c r="G4862">
        <f>VLOOKUP(Ventas[[#This Row],[CódigoProducto]],Productos[[CódigoProducto]:[Costo de venta]],3,FALSE)</f>
        <v>2167.1999999999998</v>
      </c>
      <c r="H4862">
        <f>VLOOKUP(Ventas[[#This Row],[CódigoProducto]],Productos[[CódigoProducto]:[Costo de venta]],4,FALSE)</f>
        <v>1720</v>
      </c>
    </row>
    <row r="4863" spans="1:8" ht="15.6" thickTop="1" thickBot="1" x14ac:dyDescent="0.35">
      <c r="A4863" s="1">
        <v>42003</v>
      </c>
      <c r="B4863" s="13" t="s">
        <v>97</v>
      </c>
      <c r="C4863" t="s">
        <v>21</v>
      </c>
      <c r="D4863">
        <v>3</v>
      </c>
      <c r="E4863" t="str">
        <f>VLOOKUP(Ventas[[#This Row],[Representante]],Vendedores[],2,FALSE)</f>
        <v>Pucallpa</v>
      </c>
      <c r="F4863" t="str">
        <f>VLOOKUP(Ventas[[#This Row],[CódigoProducto]],Productos[[CódigoProducto]:[Costo de venta]],2,FALSE)</f>
        <v>BLU Studio X8</v>
      </c>
      <c r="G4863">
        <f>VLOOKUP(Ventas[[#This Row],[CódigoProducto]],Productos[[CódigoProducto]:[Costo de venta]],3,FALSE)</f>
        <v>1012</v>
      </c>
      <c r="H4863">
        <f>VLOOKUP(Ventas[[#This Row],[CódigoProducto]],Productos[[CódigoProducto]:[Costo de venta]],4,FALSE)</f>
        <v>920</v>
      </c>
    </row>
    <row r="4864" spans="1:8" ht="15.6" thickTop="1" thickBot="1" x14ac:dyDescent="0.35">
      <c r="A4864" s="1">
        <v>42003</v>
      </c>
      <c r="B4864" s="13" t="s">
        <v>98</v>
      </c>
      <c r="C4864" t="s">
        <v>20</v>
      </c>
      <c r="D4864">
        <v>2</v>
      </c>
      <c r="E4864" t="str">
        <f>VLOOKUP(Ventas[[#This Row],[Representante]],Vendedores[],2,FALSE)</f>
        <v>Lima</v>
      </c>
      <c r="F4864" t="str">
        <f>VLOOKUP(Ventas[[#This Row],[CódigoProducto]],Productos[[CódigoProducto]:[Costo de venta]],2,FALSE)</f>
        <v>ALCATEL OneTouch</v>
      </c>
      <c r="G4864">
        <f>VLOOKUP(Ventas[[#This Row],[CódigoProducto]],Productos[[CódigoProducto]:[Costo de venta]],3,FALSE)</f>
        <v>1020</v>
      </c>
      <c r="H4864">
        <f>VLOOKUP(Ventas[[#This Row],[CódigoProducto]],Productos[[CódigoProducto]:[Costo de venta]],4,FALSE)</f>
        <v>850</v>
      </c>
    </row>
    <row r="4865" spans="1:8" ht="15.6" thickTop="1" thickBot="1" x14ac:dyDescent="0.35">
      <c r="A4865" s="1">
        <v>42003</v>
      </c>
      <c r="B4865" s="13" t="s">
        <v>99</v>
      </c>
      <c r="C4865" t="s">
        <v>16</v>
      </c>
      <c r="D4865">
        <v>1</v>
      </c>
      <c r="E4865" t="str">
        <f>VLOOKUP(Ventas[[#This Row],[Representante]],Vendedores[],2,FALSE)</f>
        <v>Chiclayo</v>
      </c>
      <c r="F4865" t="str">
        <f>VLOOKUP(Ventas[[#This Row],[CódigoProducto]],Productos[[CódigoProducto]:[Costo de venta]],2,FALSE)</f>
        <v>Huawei Nexus 6P</v>
      </c>
      <c r="G4865">
        <f>VLOOKUP(Ventas[[#This Row],[CódigoProducto]],Productos[[CódigoProducto]:[Costo de venta]],3,FALSE)</f>
        <v>1624</v>
      </c>
      <c r="H4865">
        <f>VLOOKUP(Ventas[[#This Row],[CódigoProducto]],Productos[[CódigoProducto]:[Costo de venta]],4,FALSE)</f>
        <v>1450</v>
      </c>
    </row>
    <row r="4866" spans="1:8" ht="15.6" thickTop="1" thickBot="1" x14ac:dyDescent="0.35">
      <c r="A4866" s="1">
        <v>42003</v>
      </c>
      <c r="B4866" s="13" t="s">
        <v>100</v>
      </c>
      <c r="C4866" t="s">
        <v>22</v>
      </c>
      <c r="D4866">
        <v>1</v>
      </c>
      <c r="E4866" t="str">
        <f>VLOOKUP(Ventas[[#This Row],[Representante]],Vendedores[],2,FALSE)</f>
        <v>Cerro de Pasco</v>
      </c>
      <c r="F4866" t="str">
        <f>VLOOKUP(Ventas[[#This Row],[CódigoProducto]],Productos[[CódigoProducto]:[Costo de venta]],2,FALSE)</f>
        <v>Samsung Galaxy S69</v>
      </c>
      <c r="G4866">
        <f>VLOOKUP(Ventas[[#This Row],[CódigoProducto]],Productos[[CódigoProducto]:[Costo de venta]],3,FALSE)</f>
        <v>998.4</v>
      </c>
      <c r="H4866">
        <f>VLOOKUP(Ventas[[#This Row],[CódigoProducto]],Productos[[CódigoProducto]:[Costo de venta]],4,FALSE)</f>
        <v>960</v>
      </c>
    </row>
    <row r="4867" spans="1:8" ht="15.6" thickTop="1" thickBot="1" x14ac:dyDescent="0.35">
      <c r="A4867" s="1">
        <v>42003</v>
      </c>
      <c r="B4867" s="13" t="s">
        <v>101</v>
      </c>
      <c r="C4867" t="s">
        <v>24</v>
      </c>
      <c r="D4867">
        <v>2</v>
      </c>
      <c r="E4867" t="str">
        <f>VLOOKUP(Ventas[[#This Row],[Representante]],Vendedores[],2,FALSE)</f>
        <v>Cañete</v>
      </c>
      <c r="F4867" t="str">
        <f>VLOOKUP(Ventas[[#This Row],[CódigoProducto]],Productos[[CódigoProducto]:[Costo de venta]],2,FALSE)</f>
        <v>Samsung Galaxy S5</v>
      </c>
      <c r="G4867">
        <f>VLOOKUP(Ventas[[#This Row],[CódigoProducto]],Productos[[CódigoProducto]:[Costo de venta]],3,FALSE)</f>
        <v>2167.1999999999998</v>
      </c>
      <c r="H4867">
        <f>VLOOKUP(Ventas[[#This Row],[CódigoProducto]],Productos[[CódigoProducto]:[Costo de venta]],4,FALSE)</f>
        <v>1720</v>
      </c>
    </row>
    <row r="4868" spans="1:8" ht="15.6" thickTop="1" thickBot="1" x14ac:dyDescent="0.35">
      <c r="A4868" s="1">
        <v>42003</v>
      </c>
      <c r="B4868" s="13" t="s">
        <v>102</v>
      </c>
      <c r="C4868" t="s">
        <v>21</v>
      </c>
      <c r="D4868">
        <v>1</v>
      </c>
      <c r="E4868" t="str">
        <f>VLOOKUP(Ventas[[#This Row],[Representante]],Vendedores[],2,FALSE)</f>
        <v>Moyobamba</v>
      </c>
      <c r="F4868" t="str">
        <f>VLOOKUP(Ventas[[#This Row],[CódigoProducto]],Productos[[CódigoProducto]:[Costo de venta]],2,FALSE)</f>
        <v>BLU Studio X8</v>
      </c>
      <c r="G4868">
        <f>VLOOKUP(Ventas[[#This Row],[CódigoProducto]],Productos[[CódigoProducto]:[Costo de venta]],3,FALSE)</f>
        <v>1012</v>
      </c>
      <c r="H4868">
        <f>VLOOKUP(Ventas[[#This Row],[CódigoProducto]],Productos[[CódigoProducto]:[Costo de venta]],4,FALSE)</f>
        <v>920</v>
      </c>
    </row>
    <row r="4869" spans="1:8" ht="15.6" thickTop="1" thickBot="1" x14ac:dyDescent="0.35">
      <c r="A4869" s="1">
        <v>42003</v>
      </c>
      <c r="B4869" s="13" t="s">
        <v>53</v>
      </c>
      <c r="C4869" t="s">
        <v>24</v>
      </c>
      <c r="D4869">
        <v>1</v>
      </c>
      <c r="E4869" t="str">
        <f>VLOOKUP(Ventas[[#This Row],[Representante]],Vendedores[],2,FALSE)</f>
        <v>Arequipa</v>
      </c>
      <c r="F4869" t="str">
        <f>VLOOKUP(Ventas[[#This Row],[CódigoProducto]],Productos[[CódigoProducto]:[Costo de venta]],2,FALSE)</f>
        <v>Samsung Galaxy S5</v>
      </c>
      <c r="G4869">
        <f>VLOOKUP(Ventas[[#This Row],[CódigoProducto]],Productos[[CódigoProducto]:[Costo de venta]],3,FALSE)</f>
        <v>2167.1999999999998</v>
      </c>
      <c r="H4869">
        <f>VLOOKUP(Ventas[[#This Row],[CódigoProducto]],Productos[[CódigoProducto]:[Costo de venta]],4,FALSE)</f>
        <v>1720</v>
      </c>
    </row>
    <row r="4870" spans="1:8" ht="15.6" thickTop="1" thickBot="1" x14ac:dyDescent="0.35">
      <c r="A4870" s="1">
        <v>42003</v>
      </c>
      <c r="B4870" s="13" t="s">
        <v>50</v>
      </c>
      <c r="C4870" t="s">
        <v>19</v>
      </c>
      <c r="D4870">
        <v>3</v>
      </c>
      <c r="E4870" t="str">
        <f>VLOOKUP(Ventas[[#This Row],[Representante]],Vendedores[],2,FALSE)</f>
        <v>Cajamarca</v>
      </c>
      <c r="F4870" t="str">
        <f>VLOOKUP(Ventas[[#This Row],[CódigoProducto]],Productos[[CódigoProducto]:[Costo de venta]],2,FALSE)</f>
        <v>ASUS ZenFone 3</v>
      </c>
      <c r="G4870">
        <f>VLOOKUP(Ventas[[#This Row],[CódigoProducto]],Productos[[CódigoProducto]:[Costo de venta]],3,FALSE)</f>
        <v>2013</v>
      </c>
      <c r="H4870">
        <f>VLOOKUP(Ventas[[#This Row],[CódigoProducto]],Productos[[CódigoProducto]:[Costo de venta]],4,FALSE)</f>
        <v>1650</v>
      </c>
    </row>
    <row r="4871" spans="1:8" ht="15.6" thickTop="1" thickBot="1" x14ac:dyDescent="0.35">
      <c r="A4871" s="1">
        <v>42003</v>
      </c>
      <c r="B4871" s="13" t="s">
        <v>34</v>
      </c>
      <c r="C4871" t="s">
        <v>24</v>
      </c>
      <c r="D4871">
        <v>2</v>
      </c>
      <c r="E4871" t="str">
        <f>VLOOKUP(Ventas[[#This Row],[Representante]],Vendedores[],2,FALSE)</f>
        <v>Ica</v>
      </c>
      <c r="F4871" t="str">
        <f>VLOOKUP(Ventas[[#This Row],[CódigoProducto]],Productos[[CódigoProducto]:[Costo de venta]],2,FALSE)</f>
        <v>Samsung Galaxy S5</v>
      </c>
      <c r="G4871">
        <f>VLOOKUP(Ventas[[#This Row],[CódigoProducto]],Productos[[CódigoProducto]:[Costo de venta]],3,FALSE)</f>
        <v>2167.1999999999998</v>
      </c>
      <c r="H4871">
        <f>VLOOKUP(Ventas[[#This Row],[CódigoProducto]],Productos[[CódigoProducto]:[Costo de venta]],4,FALSE)</f>
        <v>1720</v>
      </c>
    </row>
    <row r="4872" spans="1:8" ht="15.6" thickTop="1" thickBot="1" x14ac:dyDescent="0.35">
      <c r="A4872" s="1">
        <v>42003</v>
      </c>
      <c r="B4872" s="13" t="s">
        <v>32</v>
      </c>
      <c r="C4872" t="s">
        <v>23</v>
      </c>
      <c r="D4872">
        <v>2</v>
      </c>
      <c r="E4872" t="str">
        <f>VLOOKUP(Ventas[[#This Row],[Representante]],Vendedores[],2,FALSE)</f>
        <v>Trujillo</v>
      </c>
      <c r="F4872" t="str">
        <f>VLOOKUP(Ventas[[#This Row],[CódigoProducto]],Productos[[CódigoProducto]:[Costo de venta]],2,FALSE)</f>
        <v>Samsung Galaxy J7</v>
      </c>
      <c r="G4872">
        <f>VLOOKUP(Ventas[[#This Row],[CódigoProducto]],Productos[[CódigoProducto]:[Costo de venta]],3,FALSE)</f>
        <v>2016.5</v>
      </c>
      <c r="H4872">
        <f>VLOOKUP(Ventas[[#This Row],[CódigoProducto]],Productos[[CódigoProducto]:[Costo de venta]],4,FALSE)</f>
        <v>1850</v>
      </c>
    </row>
    <row r="4873" spans="1:8" ht="15.6" thickTop="1" thickBot="1" x14ac:dyDescent="0.35">
      <c r="A4873" s="1">
        <v>42003</v>
      </c>
      <c r="B4873" s="13" t="s">
        <v>59</v>
      </c>
      <c r="C4873" t="s">
        <v>17</v>
      </c>
      <c r="D4873">
        <v>3</v>
      </c>
      <c r="E4873" t="str">
        <f>VLOOKUP(Ventas[[#This Row],[Representante]],Vendedores[],2,FALSE)</f>
        <v>Huaral</v>
      </c>
      <c r="F4873" t="str">
        <f>VLOOKUP(Ventas[[#This Row],[CódigoProducto]],Productos[[CódigoProducto]:[Costo de venta]],2,FALSE)</f>
        <v>BLU Advance 5.0</v>
      </c>
      <c r="G4873">
        <f>VLOOKUP(Ventas[[#This Row],[CódigoProducto]],Productos[[CódigoProducto]:[Costo de venta]],3,FALSE)</f>
        <v>1620</v>
      </c>
      <c r="H4873">
        <f>VLOOKUP(Ventas[[#This Row],[CódigoProducto]],Productos[[CódigoProducto]:[Costo de venta]],4,FALSE)</f>
        <v>1350</v>
      </c>
    </row>
    <row r="4874" spans="1:8" ht="15.6" thickTop="1" thickBot="1" x14ac:dyDescent="0.35">
      <c r="A4874" s="1">
        <v>42003</v>
      </c>
      <c r="B4874" s="13" t="s">
        <v>37</v>
      </c>
      <c r="C4874" t="s">
        <v>23</v>
      </c>
      <c r="D4874">
        <v>1</v>
      </c>
      <c r="E4874" t="str">
        <f>VLOOKUP(Ventas[[#This Row],[Representante]],Vendedores[],2,FALSE)</f>
        <v>Chiclayo</v>
      </c>
      <c r="F4874" t="str">
        <f>VLOOKUP(Ventas[[#This Row],[CódigoProducto]],Productos[[CódigoProducto]:[Costo de venta]],2,FALSE)</f>
        <v>Samsung Galaxy J7</v>
      </c>
      <c r="G4874">
        <f>VLOOKUP(Ventas[[#This Row],[CódigoProducto]],Productos[[CódigoProducto]:[Costo de venta]],3,FALSE)</f>
        <v>2016.5</v>
      </c>
      <c r="H4874">
        <f>VLOOKUP(Ventas[[#This Row],[CódigoProducto]],Productos[[CódigoProducto]:[Costo de venta]],4,FALSE)</f>
        <v>1850</v>
      </c>
    </row>
    <row r="4875" spans="1:8" ht="15.6" thickTop="1" thickBot="1" x14ac:dyDescent="0.35">
      <c r="A4875" s="1">
        <v>42003</v>
      </c>
      <c r="B4875" s="13" t="s">
        <v>38</v>
      </c>
      <c r="C4875" t="s">
        <v>23</v>
      </c>
      <c r="D4875">
        <v>4</v>
      </c>
      <c r="E4875" t="str">
        <f>VLOOKUP(Ventas[[#This Row],[Representante]],Vendedores[],2,FALSE)</f>
        <v>Catacaos</v>
      </c>
      <c r="F4875" t="str">
        <f>VLOOKUP(Ventas[[#This Row],[CódigoProducto]],Productos[[CódigoProducto]:[Costo de venta]],2,FALSE)</f>
        <v>Samsung Galaxy J7</v>
      </c>
      <c r="G4875">
        <f>VLOOKUP(Ventas[[#This Row],[CódigoProducto]],Productos[[CódigoProducto]:[Costo de venta]],3,FALSE)</f>
        <v>2016.5</v>
      </c>
      <c r="H4875">
        <f>VLOOKUP(Ventas[[#This Row],[CódigoProducto]],Productos[[CódigoProducto]:[Costo de venta]],4,FALSE)</f>
        <v>1850</v>
      </c>
    </row>
    <row r="4876" spans="1:8" ht="15.6" thickTop="1" thickBot="1" x14ac:dyDescent="0.35">
      <c r="A4876" s="1">
        <v>42003</v>
      </c>
      <c r="B4876" s="13" t="s">
        <v>43</v>
      </c>
      <c r="C4876" t="s">
        <v>13</v>
      </c>
      <c r="D4876">
        <v>2</v>
      </c>
      <c r="E4876" t="str">
        <f>VLOOKUP(Ventas[[#This Row],[Representante]],Vendedores[],2,FALSE)</f>
        <v>Huancayo</v>
      </c>
      <c r="F4876" t="str">
        <f>VLOOKUP(Ventas[[#This Row],[CódigoProducto]],Productos[[CódigoProducto]:[Costo de venta]],2,FALSE)</f>
        <v>Xiaomi Redmi Note 9</v>
      </c>
      <c r="G4876">
        <f>VLOOKUP(Ventas[[#This Row],[CódigoProducto]],Productos[[CódigoProducto]:[Costo de venta]],3,FALSE)</f>
        <v>1683</v>
      </c>
      <c r="H4876">
        <f>VLOOKUP(Ventas[[#This Row],[CódigoProducto]],Productos[[CódigoProducto]:[Costo de venta]],4,FALSE)</f>
        <v>1530</v>
      </c>
    </row>
    <row r="4877" spans="1:8" ht="15.6" thickTop="1" thickBot="1" x14ac:dyDescent="0.35">
      <c r="A4877" s="1">
        <v>42003</v>
      </c>
      <c r="B4877" s="13" t="s">
        <v>49</v>
      </c>
      <c r="C4877" t="s">
        <v>21</v>
      </c>
      <c r="D4877">
        <v>3</v>
      </c>
      <c r="E4877" t="str">
        <f>VLOOKUP(Ventas[[#This Row],[Representante]],Vendedores[],2,FALSE)</f>
        <v>Piura</v>
      </c>
      <c r="F4877" t="str">
        <f>VLOOKUP(Ventas[[#This Row],[CódigoProducto]],Productos[[CódigoProducto]:[Costo de venta]],2,FALSE)</f>
        <v>BLU Studio X8</v>
      </c>
      <c r="G4877">
        <f>VLOOKUP(Ventas[[#This Row],[CódigoProducto]],Productos[[CódigoProducto]:[Costo de venta]],3,FALSE)</f>
        <v>1012</v>
      </c>
      <c r="H4877">
        <f>VLOOKUP(Ventas[[#This Row],[CódigoProducto]],Productos[[CódigoProducto]:[Costo de venta]],4,FALSE)</f>
        <v>920</v>
      </c>
    </row>
    <row r="4878" spans="1:8" ht="15.6" thickTop="1" thickBot="1" x14ac:dyDescent="0.35">
      <c r="A4878" s="1">
        <v>42003</v>
      </c>
      <c r="B4878" s="13" t="s">
        <v>40</v>
      </c>
      <c r="C4878" t="s">
        <v>22</v>
      </c>
      <c r="D4878">
        <v>1</v>
      </c>
      <c r="E4878" t="str">
        <f>VLOOKUP(Ventas[[#This Row],[Representante]],Vendedores[],2,FALSE)</f>
        <v>Iquitos</v>
      </c>
      <c r="F4878" t="str">
        <f>VLOOKUP(Ventas[[#This Row],[CódigoProducto]],Productos[[CódigoProducto]:[Costo de venta]],2,FALSE)</f>
        <v>Samsung Galaxy S69</v>
      </c>
      <c r="G4878">
        <f>VLOOKUP(Ventas[[#This Row],[CódigoProducto]],Productos[[CódigoProducto]:[Costo de venta]],3,FALSE)</f>
        <v>998.4</v>
      </c>
      <c r="H4878">
        <f>VLOOKUP(Ventas[[#This Row],[CódigoProducto]],Productos[[CódigoProducto]:[Costo de venta]],4,FALSE)</f>
        <v>960</v>
      </c>
    </row>
    <row r="4879" spans="1:8" ht="15.6" thickTop="1" thickBot="1" x14ac:dyDescent="0.35">
      <c r="A4879" s="1">
        <v>42003</v>
      </c>
      <c r="B4879" s="13" t="s">
        <v>39</v>
      </c>
      <c r="C4879" t="s">
        <v>17</v>
      </c>
      <c r="D4879">
        <v>2</v>
      </c>
      <c r="E4879" t="str">
        <f>VLOOKUP(Ventas[[#This Row],[Representante]],Vendedores[],2,FALSE)</f>
        <v>Tacna</v>
      </c>
      <c r="F4879" t="str">
        <f>VLOOKUP(Ventas[[#This Row],[CódigoProducto]],Productos[[CódigoProducto]:[Costo de venta]],2,FALSE)</f>
        <v>BLU Advance 5.0</v>
      </c>
      <c r="G4879">
        <f>VLOOKUP(Ventas[[#This Row],[CódigoProducto]],Productos[[CódigoProducto]:[Costo de venta]],3,FALSE)</f>
        <v>1620</v>
      </c>
      <c r="H4879">
        <f>VLOOKUP(Ventas[[#This Row],[CódigoProducto]],Productos[[CódigoProducto]:[Costo de venta]],4,FALSE)</f>
        <v>1350</v>
      </c>
    </row>
    <row r="4880" spans="1:8" ht="15.6" thickTop="1" thickBot="1" x14ac:dyDescent="0.35">
      <c r="A4880" s="1">
        <v>42003</v>
      </c>
      <c r="B4880" s="13" t="s">
        <v>48</v>
      </c>
      <c r="C4880" t="s">
        <v>14</v>
      </c>
      <c r="D4880">
        <v>2</v>
      </c>
      <c r="E4880" t="str">
        <f>VLOOKUP(Ventas[[#This Row],[Representante]],Vendedores[],2,FALSE)</f>
        <v>Cusco</v>
      </c>
      <c r="F4880" t="str">
        <f>VLOOKUP(Ventas[[#This Row],[CódigoProducto]],Productos[[CódigoProducto]:[Costo de venta]],2,FALSE)</f>
        <v>Samsung Galaxy A20</v>
      </c>
      <c r="G4880">
        <f>VLOOKUP(Ventas[[#This Row],[CódigoProducto]],Productos[[CódigoProducto]:[Costo de venta]],3,FALSE)</f>
        <v>1725</v>
      </c>
      <c r="H4880">
        <f>VLOOKUP(Ventas[[#This Row],[CódigoProducto]],Productos[[CódigoProducto]:[Costo de venta]],4,FALSE)</f>
        <v>1500</v>
      </c>
    </row>
    <row r="4881" spans="1:8" ht="15.6" thickTop="1" thickBot="1" x14ac:dyDescent="0.35">
      <c r="A4881" s="1">
        <v>42003</v>
      </c>
      <c r="B4881" s="13" t="s">
        <v>47</v>
      </c>
      <c r="C4881" t="s">
        <v>18</v>
      </c>
      <c r="D4881">
        <v>3</v>
      </c>
      <c r="E4881" t="str">
        <f>VLOOKUP(Ventas[[#This Row],[Representante]],Vendedores[],2,FALSE)</f>
        <v>Chimbote</v>
      </c>
      <c r="F4881" t="str">
        <f>VLOOKUP(Ventas[[#This Row],[CódigoProducto]],Productos[[CódigoProducto]:[Costo de venta]],2,FALSE)</f>
        <v>Apple iPhone 6</v>
      </c>
      <c r="G4881">
        <f>VLOOKUP(Ventas[[#This Row],[CódigoProducto]],Productos[[CódigoProducto]:[Costo de venta]],3,FALSE)</f>
        <v>1312.5</v>
      </c>
      <c r="H4881">
        <f>VLOOKUP(Ventas[[#This Row],[CódigoProducto]],Productos[[CódigoProducto]:[Costo de venta]],4,FALSE)</f>
        <v>1250</v>
      </c>
    </row>
    <row r="4882" spans="1:8" ht="15.6" thickTop="1" thickBot="1" x14ac:dyDescent="0.35">
      <c r="A4882" s="1">
        <v>42003</v>
      </c>
      <c r="B4882" s="13" t="s">
        <v>56</v>
      </c>
      <c r="C4882" t="s">
        <v>21</v>
      </c>
      <c r="D4882">
        <v>3</v>
      </c>
      <c r="E4882" t="str">
        <f>VLOOKUP(Ventas[[#This Row],[Representante]],Vendedores[],2,FALSE)</f>
        <v>Juliaca</v>
      </c>
      <c r="F4882" t="str">
        <f>VLOOKUP(Ventas[[#This Row],[CódigoProducto]],Productos[[CódigoProducto]:[Costo de venta]],2,FALSE)</f>
        <v>BLU Studio X8</v>
      </c>
      <c r="G4882">
        <f>VLOOKUP(Ventas[[#This Row],[CódigoProducto]],Productos[[CódigoProducto]:[Costo de venta]],3,FALSE)</f>
        <v>1012</v>
      </c>
      <c r="H4882">
        <f>VLOOKUP(Ventas[[#This Row],[CódigoProducto]],Productos[[CódigoProducto]:[Costo de venta]],4,FALSE)</f>
        <v>920</v>
      </c>
    </row>
    <row r="4883" spans="1:8" ht="15.6" thickTop="1" thickBot="1" x14ac:dyDescent="0.35">
      <c r="A4883" s="1">
        <v>42003</v>
      </c>
      <c r="B4883" s="13" t="s">
        <v>52</v>
      </c>
      <c r="C4883" t="s">
        <v>14</v>
      </c>
      <c r="D4883">
        <v>1</v>
      </c>
      <c r="E4883" t="str">
        <f>VLOOKUP(Ventas[[#This Row],[Representante]],Vendedores[],2,FALSE)</f>
        <v>Ayacucho</v>
      </c>
      <c r="F4883" t="str">
        <f>VLOOKUP(Ventas[[#This Row],[CódigoProducto]],Productos[[CódigoProducto]:[Costo de venta]],2,FALSE)</f>
        <v>Samsung Galaxy A20</v>
      </c>
      <c r="G4883">
        <f>VLOOKUP(Ventas[[#This Row],[CódigoProducto]],Productos[[CódigoProducto]:[Costo de venta]],3,FALSE)</f>
        <v>1725</v>
      </c>
      <c r="H4883">
        <f>VLOOKUP(Ventas[[#This Row],[CódigoProducto]],Productos[[CódigoProducto]:[Costo de venta]],4,FALSE)</f>
        <v>1500</v>
      </c>
    </row>
    <row r="4884" spans="1:8" ht="15.6" thickTop="1" thickBot="1" x14ac:dyDescent="0.35">
      <c r="A4884" s="1">
        <v>42003</v>
      </c>
      <c r="B4884" s="13" t="s">
        <v>55</v>
      </c>
      <c r="C4884" t="s">
        <v>22</v>
      </c>
      <c r="D4884">
        <v>3</v>
      </c>
      <c r="E4884" t="str">
        <f>VLOOKUP(Ventas[[#This Row],[Representante]],Vendedores[],2,FALSE)</f>
        <v>Pucallpa</v>
      </c>
      <c r="F4884" t="str">
        <f>VLOOKUP(Ventas[[#This Row],[CódigoProducto]],Productos[[CódigoProducto]:[Costo de venta]],2,FALSE)</f>
        <v>Samsung Galaxy S69</v>
      </c>
      <c r="G4884">
        <f>VLOOKUP(Ventas[[#This Row],[CódigoProducto]],Productos[[CódigoProducto]:[Costo de venta]],3,FALSE)</f>
        <v>998.4</v>
      </c>
      <c r="H4884">
        <f>VLOOKUP(Ventas[[#This Row],[CódigoProducto]],Productos[[CódigoProducto]:[Costo de venta]],4,FALSE)</f>
        <v>960</v>
      </c>
    </row>
    <row r="4885" spans="1:8" ht="15.6" thickTop="1" thickBot="1" x14ac:dyDescent="0.35">
      <c r="A4885" s="1">
        <v>42003</v>
      </c>
      <c r="B4885" s="13" t="s">
        <v>57</v>
      </c>
      <c r="C4885" t="s">
        <v>13</v>
      </c>
      <c r="D4885">
        <v>2</v>
      </c>
      <c r="E4885" t="str">
        <f>VLOOKUP(Ventas[[#This Row],[Representante]],Vendedores[],2,FALSE)</f>
        <v>Tumbes</v>
      </c>
      <c r="F4885" t="str">
        <f>VLOOKUP(Ventas[[#This Row],[CódigoProducto]],Productos[[CódigoProducto]:[Costo de venta]],2,FALSE)</f>
        <v>Xiaomi Redmi Note 9</v>
      </c>
      <c r="G4885">
        <f>VLOOKUP(Ventas[[#This Row],[CódigoProducto]],Productos[[CódigoProducto]:[Costo de venta]],3,FALSE)</f>
        <v>1683</v>
      </c>
      <c r="H4885">
        <f>VLOOKUP(Ventas[[#This Row],[CódigoProducto]],Productos[[CódigoProducto]:[Costo de venta]],4,FALSE)</f>
        <v>1530</v>
      </c>
    </row>
    <row r="4886" spans="1:8" ht="15.6" thickTop="1" thickBot="1" x14ac:dyDescent="0.35">
      <c r="A4886" s="1">
        <v>42003</v>
      </c>
      <c r="B4886" s="13" t="s">
        <v>45</v>
      </c>
      <c r="C4886" t="s">
        <v>21</v>
      </c>
      <c r="D4886">
        <v>3</v>
      </c>
      <c r="E4886" t="str">
        <f>VLOOKUP(Ventas[[#This Row],[Representante]],Vendedores[],2,FALSE)</f>
        <v>Ilo</v>
      </c>
      <c r="F4886" t="str">
        <f>VLOOKUP(Ventas[[#This Row],[CódigoProducto]],Productos[[CódigoProducto]:[Costo de venta]],2,FALSE)</f>
        <v>BLU Studio X8</v>
      </c>
      <c r="G4886">
        <f>VLOOKUP(Ventas[[#This Row],[CódigoProducto]],Productos[[CódigoProducto]:[Costo de venta]],3,FALSE)</f>
        <v>1012</v>
      </c>
      <c r="H4886">
        <f>VLOOKUP(Ventas[[#This Row],[CódigoProducto]],Productos[[CódigoProducto]:[Costo de venta]],4,FALSE)</f>
        <v>920</v>
      </c>
    </row>
    <row r="4887" spans="1:8" ht="15.6" thickTop="1" thickBot="1" x14ac:dyDescent="0.35">
      <c r="A4887" s="1">
        <v>42003</v>
      </c>
      <c r="B4887" s="13" t="s">
        <v>51</v>
      </c>
      <c r="C4887" t="s">
        <v>19</v>
      </c>
      <c r="D4887">
        <v>1</v>
      </c>
      <c r="E4887" t="str">
        <f>VLOOKUP(Ventas[[#This Row],[Representante]],Vendedores[],2,FALSE)</f>
        <v>Huaraz</v>
      </c>
      <c r="F4887" t="str">
        <f>VLOOKUP(Ventas[[#This Row],[CódigoProducto]],Productos[[CódigoProducto]:[Costo de venta]],2,FALSE)</f>
        <v>ASUS ZenFone 3</v>
      </c>
      <c r="G4887">
        <f>VLOOKUP(Ventas[[#This Row],[CódigoProducto]],Productos[[CódigoProducto]:[Costo de venta]],3,FALSE)</f>
        <v>2013</v>
      </c>
      <c r="H4887">
        <f>VLOOKUP(Ventas[[#This Row],[CódigoProducto]],Productos[[CódigoProducto]:[Costo de venta]],4,FALSE)</f>
        <v>1650</v>
      </c>
    </row>
    <row r="4888" spans="1:8" ht="15.6" thickTop="1" thickBot="1" x14ac:dyDescent="0.35">
      <c r="A4888" s="1">
        <v>42003</v>
      </c>
      <c r="B4888" s="13" t="s">
        <v>58</v>
      </c>
      <c r="C4888" t="s">
        <v>20</v>
      </c>
      <c r="D4888">
        <v>2</v>
      </c>
      <c r="E4888" t="str">
        <f>VLOOKUP(Ventas[[#This Row],[Representante]],Vendedores[],2,FALSE)</f>
        <v>Chincha</v>
      </c>
      <c r="F4888" t="str">
        <f>VLOOKUP(Ventas[[#This Row],[CódigoProducto]],Productos[[CódigoProducto]:[Costo de venta]],2,FALSE)</f>
        <v>ALCATEL OneTouch</v>
      </c>
      <c r="G4888">
        <f>VLOOKUP(Ventas[[#This Row],[CódigoProducto]],Productos[[CódigoProducto]:[Costo de venta]],3,FALSE)</f>
        <v>1020</v>
      </c>
      <c r="H4888">
        <f>VLOOKUP(Ventas[[#This Row],[CódigoProducto]],Productos[[CódigoProducto]:[Costo de venta]],4,FALSE)</f>
        <v>850</v>
      </c>
    </row>
    <row r="4889" spans="1:8" ht="15.6" thickTop="1" thickBot="1" x14ac:dyDescent="0.35">
      <c r="A4889" s="1">
        <v>42003</v>
      </c>
      <c r="B4889" s="13" t="s">
        <v>60</v>
      </c>
      <c r="C4889" t="s">
        <v>20</v>
      </c>
      <c r="D4889">
        <v>3</v>
      </c>
      <c r="E4889" t="str">
        <f>VLOOKUP(Ventas[[#This Row],[Representante]],Vendedores[],2,FALSE)</f>
        <v>Pisco</v>
      </c>
      <c r="F4889" t="str">
        <f>VLOOKUP(Ventas[[#This Row],[CódigoProducto]],Productos[[CódigoProducto]:[Costo de venta]],2,FALSE)</f>
        <v>ALCATEL OneTouch</v>
      </c>
      <c r="G4889">
        <f>VLOOKUP(Ventas[[#This Row],[CódigoProducto]],Productos[[CódigoProducto]:[Costo de venta]],3,FALSE)</f>
        <v>1020</v>
      </c>
      <c r="H4889">
        <f>VLOOKUP(Ventas[[#This Row],[CódigoProducto]],Productos[[CódigoProducto]:[Costo de venta]],4,FALSE)</f>
        <v>850</v>
      </c>
    </row>
    <row r="4890" spans="1:8" ht="15.6" thickTop="1" thickBot="1" x14ac:dyDescent="0.35">
      <c r="A4890" s="1">
        <v>42003</v>
      </c>
      <c r="B4890" s="13" t="s">
        <v>54</v>
      </c>
      <c r="C4890" t="s">
        <v>23</v>
      </c>
      <c r="D4890">
        <v>2</v>
      </c>
      <c r="E4890" t="str">
        <f>VLOOKUP(Ventas[[#This Row],[Representante]],Vendedores[],2,FALSE)</f>
        <v>Cañete</v>
      </c>
      <c r="F4890" t="str">
        <f>VLOOKUP(Ventas[[#This Row],[CódigoProducto]],Productos[[CódigoProducto]:[Costo de venta]],2,FALSE)</f>
        <v>Samsung Galaxy J7</v>
      </c>
      <c r="G4890">
        <f>VLOOKUP(Ventas[[#This Row],[CódigoProducto]],Productos[[CódigoProducto]:[Costo de venta]],3,FALSE)</f>
        <v>2016.5</v>
      </c>
      <c r="H4890">
        <f>VLOOKUP(Ventas[[#This Row],[CódigoProducto]],Productos[[CódigoProducto]:[Costo de venta]],4,FALSE)</f>
        <v>1850</v>
      </c>
    </row>
    <row r="4891" spans="1:8" ht="15.6" thickTop="1" thickBot="1" x14ac:dyDescent="0.35">
      <c r="A4891" s="1">
        <v>42003</v>
      </c>
      <c r="B4891" s="13" t="s">
        <v>63</v>
      </c>
      <c r="C4891" t="s">
        <v>15</v>
      </c>
      <c r="D4891">
        <v>2</v>
      </c>
      <c r="E4891" t="str">
        <f>VLOOKUP(Ventas[[#This Row],[Representante]],Vendedores[],2,FALSE)</f>
        <v>Jaén</v>
      </c>
      <c r="F4891" t="str">
        <f>VLOOKUP(Ventas[[#This Row],[CódigoProducto]],Productos[[CódigoProducto]:[Costo de venta]],2,FALSE)</f>
        <v>Moto G Plus</v>
      </c>
      <c r="G4891">
        <f>VLOOKUP(Ventas[[#This Row],[CódigoProducto]],Productos[[CódigoProducto]:[Costo de venta]],3,FALSE)</f>
        <v>2376</v>
      </c>
      <c r="H4891">
        <f>VLOOKUP(Ventas[[#This Row],[CódigoProducto]],Productos[[CódigoProducto]:[Costo de venta]],4,FALSE)</f>
        <v>2200</v>
      </c>
    </row>
    <row r="4892" spans="1:8" ht="15.6" thickTop="1" thickBot="1" x14ac:dyDescent="0.35">
      <c r="A4892" s="1">
        <v>42003</v>
      </c>
      <c r="B4892" s="13" t="s">
        <v>64</v>
      </c>
      <c r="C4892" t="s">
        <v>14</v>
      </c>
      <c r="D4892">
        <v>2</v>
      </c>
      <c r="E4892" t="str">
        <f>VLOOKUP(Ventas[[#This Row],[Representante]],Vendedores[],2,FALSE)</f>
        <v>Moyobamba</v>
      </c>
      <c r="F4892" t="str">
        <f>VLOOKUP(Ventas[[#This Row],[CódigoProducto]],Productos[[CódigoProducto]:[Costo de venta]],2,FALSE)</f>
        <v>Samsung Galaxy A20</v>
      </c>
      <c r="G4892">
        <f>VLOOKUP(Ventas[[#This Row],[CódigoProducto]],Productos[[CódigoProducto]:[Costo de venta]],3,FALSE)</f>
        <v>1725</v>
      </c>
      <c r="H4892">
        <f>VLOOKUP(Ventas[[#This Row],[CódigoProducto]],Productos[[CódigoProducto]:[Costo de venta]],4,FALSE)</f>
        <v>1500</v>
      </c>
    </row>
    <row r="4893" spans="1:8" ht="15.6" thickTop="1" thickBot="1" x14ac:dyDescent="0.35">
      <c r="A4893" s="1">
        <v>42003</v>
      </c>
      <c r="B4893" s="13" t="s">
        <v>65</v>
      </c>
      <c r="C4893" t="s">
        <v>17</v>
      </c>
      <c r="D4893">
        <v>1</v>
      </c>
      <c r="E4893" t="str">
        <f>VLOOKUP(Ventas[[#This Row],[Representante]],Vendedores[],2,FALSE)</f>
        <v>Barranca</v>
      </c>
      <c r="F4893" t="str">
        <f>VLOOKUP(Ventas[[#This Row],[CódigoProducto]],Productos[[CódigoProducto]:[Costo de venta]],2,FALSE)</f>
        <v>BLU Advance 5.0</v>
      </c>
      <c r="G4893">
        <f>VLOOKUP(Ventas[[#This Row],[CódigoProducto]],Productos[[CódigoProducto]:[Costo de venta]],3,FALSE)</f>
        <v>1620</v>
      </c>
      <c r="H4893">
        <f>VLOOKUP(Ventas[[#This Row],[CódigoProducto]],Productos[[CódigoProducto]:[Costo de venta]],4,FALSE)</f>
        <v>1350</v>
      </c>
    </row>
    <row r="4894" spans="1:8" ht="15.6" thickTop="1" thickBot="1" x14ac:dyDescent="0.35">
      <c r="A4894" s="1">
        <v>42003</v>
      </c>
      <c r="B4894" s="13" t="s">
        <v>66</v>
      </c>
      <c r="C4894" t="s">
        <v>17</v>
      </c>
      <c r="D4894">
        <v>1</v>
      </c>
      <c r="E4894" t="str">
        <f>VLOOKUP(Ventas[[#This Row],[Representante]],Vendedores[],2,FALSE)</f>
        <v>Huacho</v>
      </c>
      <c r="F4894" t="str">
        <f>VLOOKUP(Ventas[[#This Row],[CódigoProducto]],Productos[[CódigoProducto]:[Costo de venta]],2,FALSE)</f>
        <v>BLU Advance 5.0</v>
      </c>
      <c r="G4894">
        <f>VLOOKUP(Ventas[[#This Row],[CódigoProducto]],Productos[[CódigoProducto]:[Costo de venta]],3,FALSE)</f>
        <v>1620</v>
      </c>
      <c r="H4894">
        <f>VLOOKUP(Ventas[[#This Row],[CódigoProducto]],Productos[[CódigoProducto]:[Costo de venta]],4,FALSE)</f>
        <v>1350</v>
      </c>
    </row>
    <row r="4895" spans="1:8" ht="15.6" thickTop="1" thickBot="1" x14ac:dyDescent="0.35">
      <c r="A4895" s="1">
        <v>42003</v>
      </c>
      <c r="B4895" s="13" t="s">
        <v>67</v>
      </c>
      <c r="C4895" t="s">
        <v>17</v>
      </c>
      <c r="D4895">
        <v>1</v>
      </c>
      <c r="E4895" t="str">
        <f>VLOOKUP(Ventas[[#This Row],[Representante]],Vendedores[],2,FALSE)</f>
        <v>Tingo María</v>
      </c>
      <c r="F4895" t="str">
        <f>VLOOKUP(Ventas[[#This Row],[CódigoProducto]],Productos[[CódigoProducto]:[Costo de venta]],2,FALSE)</f>
        <v>BLU Advance 5.0</v>
      </c>
      <c r="G4895">
        <f>VLOOKUP(Ventas[[#This Row],[CódigoProducto]],Productos[[CódigoProducto]:[Costo de venta]],3,FALSE)</f>
        <v>1620</v>
      </c>
      <c r="H4895">
        <f>VLOOKUP(Ventas[[#This Row],[CódigoProducto]],Productos[[CódigoProducto]:[Costo de venta]],4,FALSE)</f>
        <v>1350</v>
      </c>
    </row>
    <row r="4896" spans="1:8" ht="15.6" thickTop="1" thickBot="1" x14ac:dyDescent="0.35">
      <c r="A4896" s="1">
        <v>42003</v>
      </c>
      <c r="B4896" s="13" t="s">
        <v>68</v>
      </c>
      <c r="C4896" t="s">
        <v>14</v>
      </c>
      <c r="D4896">
        <v>1</v>
      </c>
      <c r="E4896" t="str">
        <f>VLOOKUP(Ventas[[#This Row],[Representante]],Vendedores[],2,FALSE)</f>
        <v>Paita</v>
      </c>
      <c r="F4896" t="str">
        <f>VLOOKUP(Ventas[[#This Row],[CódigoProducto]],Productos[[CódigoProducto]:[Costo de venta]],2,FALSE)</f>
        <v>Samsung Galaxy A20</v>
      </c>
      <c r="G4896">
        <f>VLOOKUP(Ventas[[#This Row],[CódigoProducto]],Productos[[CódigoProducto]:[Costo de venta]],3,FALSE)</f>
        <v>1725</v>
      </c>
      <c r="H4896">
        <f>VLOOKUP(Ventas[[#This Row],[CódigoProducto]],Productos[[CódigoProducto]:[Costo de venta]],4,FALSE)</f>
        <v>1500</v>
      </c>
    </row>
    <row r="4897" spans="1:8" ht="15.6" thickTop="1" thickBot="1" x14ac:dyDescent="0.35">
      <c r="A4897" s="1">
        <v>42003</v>
      </c>
      <c r="B4897" s="13" t="s">
        <v>62</v>
      </c>
      <c r="C4897" t="s">
        <v>16</v>
      </c>
      <c r="D4897">
        <v>2</v>
      </c>
      <c r="E4897" t="str">
        <f>VLOOKUP(Ventas[[#This Row],[Representante]],Vendedores[],2,FALSE)</f>
        <v>Sullana</v>
      </c>
      <c r="F4897" t="str">
        <f>VLOOKUP(Ventas[[#This Row],[CódigoProducto]],Productos[[CódigoProducto]:[Costo de venta]],2,FALSE)</f>
        <v>Huawei Nexus 6P</v>
      </c>
      <c r="G4897">
        <f>VLOOKUP(Ventas[[#This Row],[CódigoProducto]],Productos[[CódigoProducto]:[Costo de venta]],3,FALSE)</f>
        <v>1624</v>
      </c>
      <c r="H4897">
        <f>VLOOKUP(Ventas[[#This Row],[CódigoProducto]],Productos[[CódigoProducto]:[Costo de venta]],4,FALSE)</f>
        <v>1450</v>
      </c>
    </row>
    <row r="4898" spans="1:8" ht="15.6" thickTop="1" thickBot="1" x14ac:dyDescent="0.35">
      <c r="A4898" s="1">
        <v>42003</v>
      </c>
      <c r="B4898" s="13" t="s">
        <v>61</v>
      </c>
      <c r="C4898" t="s">
        <v>21</v>
      </c>
      <c r="D4898">
        <v>3</v>
      </c>
      <c r="E4898" t="str">
        <f>VLOOKUP(Ventas[[#This Row],[Representante]],Vendedores[],2,FALSE)</f>
        <v>Cerro de Pasco</v>
      </c>
      <c r="F4898" t="str">
        <f>VLOOKUP(Ventas[[#This Row],[CódigoProducto]],Productos[[CódigoProducto]:[Costo de venta]],2,FALSE)</f>
        <v>BLU Studio X8</v>
      </c>
      <c r="G4898">
        <f>VLOOKUP(Ventas[[#This Row],[CódigoProducto]],Productos[[CódigoProducto]:[Costo de venta]],3,FALSE)</f>
        <v>1012</v>
      </c>
      <c r="H4898">
        <f>VLOOKUP(Ventas[[#This Row],[CódigoProducto]],Productos[[CódigoProducto]:[Costo de venta]],4,FALSE)</f>
        <v>920</v>
      </c>
    </row>
    <row r="4899" spans="1:8" ht="15.6" thickTop="1" thickBot="1" x14ac:dyDescent="0.35">
      <c r="A4899" s="1">
        <v>42003</v>
      </c>
      <c r="B4899" s="13" t="s">
        <v>69</v>
      </c>
      <c r="C4899" t="s">
        <v>24</v>
      </c>
      <c r="D4899">
        <v>2</v>
      </c>
      <c r="E4899" t="str">
        <f>VLOOKUP(Ventas[[#This Row],[Representante]],Vendedores[],2,FALSE)</f>
        <v>Satipo</v>
      </c>
      <c r="F4899" t="str">
        <f>VLOOKUP(Ventas[[#This Row],[CódigoProducto]],Productos[[CódigoProducto]:[Costo de venta]],2,FALSE)</f>
        <v>Samsung Galaxy S5</v>
      </c>
      <c r="G4899">
        <f>VLOOKUP(Ventas[[#This Row],[CódigoProducto]],Productos[[CódigoProducto]:[Costo de venta]],3,FALSE)</f>
        <v>2167.1999999999998</v>
      </c>
      <c r="H4899">
        <f>VLOOKUP(Ventas[[#This Row],[CódigoProducto]],Productos[[CódigoProducto]:[Costo de venta]],4,FALSE)</f>
        <v>1720</v>
      </c>
    </row>
    <row r="4900" spans="1:8" ht="15.6" thickTop="1" thickBot="1" x14ac:dyDescent="0.35">
      <c r="A4900" s="1">
        <v>42003</v>
      </c>
      <c r="B4900" s="13" t="s">
        <v>70</v>
      </c>
      <c r="C4900" t="s">
        <v>18</v>
      </c>
      <c r="D4900">
        <v>3</v>
      </c>
      <c r="E4900" t="str">
        <f>VLOOKUP(Ventas[[#This Row],[Representante]],Vendedores[],2,FALSE)</f>
        <v>Talara</v>
      </c>
      <c r="F4900" t="str">
        <f>VLOOKUP(Ventas[[#This Row],[CódigoProducto]],Productos[[CódigoProducto]:[Costo de venta]],2,FALSE)</f>
        <v>Apple iPhone 6</v>
      </c>
      <c r="G4900">
        <f>VLOOKUP(Ventas[[#This Row],[CódigoProducto]],Productos[[CódigoProducto]:[Costo de venta]],3,FALSE)</f>
        <v>1312.5</v>
      </c>
      <c r="H4900">
        <f>VLOOKUP(Ventas[[#This Row],[CódigoProducto]],Productos[[CódigoProducto]:[Costo de venta]],4,FALSE)</f>
        <v>1250</v>
      </c>
    </row>
    <row r="4901" spans="1:8" ht="15.6" thickTop="1" thickBot="1" x14ac:dyDescent="0.35">
      <c r="A4901" s="1">
        <v>42003</v>
      </c>
      <c r="B4901" s="13" t="s">
        <v>71</v>
      </c>
      <c r="C4901" t="s">
        <v>24</v>
      </c>
      <c r="D4901">
        <v>1</v>
      </c>
      <c r="E4901" t="str">
        <f>VLOOKUP(Ventas[[#This Row],[Representante]],Vendedores[],2,FALSE)</f>
        <v>Yurimaguas</v>
      </c>
      <c r="F4901" t="str">
        <f>VLOOKUP(Ventas[[#This Row],[CódigoProducto]],Productos[[CódigoProducto]:[Costo de venta]],2,FALSE)</f>
        <v>Samsung Galaxy S5</v>
      </c>
      <c r="G4901">
        <f>VLOOKUP(Ventas[[#This Row],[CódigoProducto]],Productos[[CódigoProducto]:[Costo de venta]],3,FALSE)</f>
        <v>2167.1999999999998</v>
      </c>
      <c r="H4901">
        <f>VLOOKUP(Ventas[[#This Row],[CódigoProducto]],Productos[[CódigoProducto]:[Costo de venta]],4,FALSE)</f>
        <v>1720</v>
      </c>
    </row>
    <row r="4902" spans="1:8" ht="15.6" thickTop="1" thickBot="1" x14ac:dyDescent="0.35">
      <c r="A4902" s="1">
        <v>42003</v>
      </c>
      <c r="B4902" s="13" t="s">
        <v>46</v>
      </c>
      <c r="C4902" t="s">
        <v>18</v>
      </c>
      <c r="D4902">
        <v>2</v>
      </c>
      <c r="E4902" t="str">
        <f>VLOOKUP(Ventas[[#This Row],[Representante]],Vendedores[],2,FALSE)</f>
        <v>Sicuani</v>
      </c>
      <c r="F4902" t="str">
        <f>VLOOKUP(Ventas[[#This Row],[CódigoProducto]],Productos[[CódigoProducto]:[Costo de venta]],2,FALSE)</f>
        <v>Apple iPhone 6</v>
      </c>
      <c r="G4902">
        <f>VLOOKUP(Ventas[[#This Row],[CódigoProducto]],Productos[[CódigoProducto]:[Costo de venta]],3,FALSE)</f>
        <v>1312.5</v>
      </c>
      <c r="H4902">
        <f>VLOOKUP(Ventas[[#This Row],[CódigoProducto]],Productos[[CódigoProducto]:[Costo de venta]],4,FALSE)</f>
        <v>1250</v>
      </c>
    </row>
    <row r="4903" spans="1:8" ht="15.6" thickTop="1" thickBot="1" x14ac:dyDescent="0.35">
      <c r="A4903" s="1">
        <v>42003</v>
      </c>
      <c r="B4903" s="13" t="s">
        <v>72</v>
      </c>
      <c r="C4903" t="s">
        <v>20</v>
      </c>
      <c r="D4903">
        <v>1</v>
      </c>
      <c r="E4903" t="str">
        <f>VLOOKUP(Ventas[[#This Row],[Representante]],Vendedores[],2,FALSE)</f>
        <v>Sechura</v>
      </c>
      <c r="F4903" t="str">
        <f>VLOOKUP(Ventas[[#This Row],[CódigoProducto]],Productos[[CódigoProducto]:[Costo de venta]],2,FALSE)</f>
        <v>ALCATEL OneTouch</v>
      </c>
      <c r="G4903">
        <f>VLOOKUP(Ventas[[#This Row],[CódigoProducto]],Productos[[CódigoProducto]:[Costo de venta]],3,FALSE)</f>
        <v>1020</v>
      </c>
      <c r="H4903">
        <f>VLOOKUP(Ventas[[#This Row],[CódigoProducto]],Productos[[CódigoProducto]:[Costo de venta]],4,FALSE)</f>
        <v>850</v>
      </c>
    </row>
    <row r="4904" spans="1:8" ht="15.6" thickTop="1" thickBot="1" x14ac:dyDescent="0.35">
      <c r="A4904" s="1">
        <v>42003</v>
      </c>
      <c r="B4904" s="13" t="s">
        <v>73</v>
      </c>
      <c r="C4904" t="s">
        <v>24</v>
      </c>
      <c r="D4904">
        <v>1</v>
      </c>
      <c r="E4904" t="str">
        <f>VLOOKUP(Ventas[[#This Row],[Representante]],Vendedores[],2,FALSE)</f>
        <v>Puerto Maldonado</v>
      </c>
      <c r="F4904" t="str">
        <f>VLOOKUP(Ventas[[#This Row],[CódigoProducto]],Productos[[CódigoProducto]:[Costo de venta]],2,FALSE)</f>
        <v>Samsung Galaxy S5</v>
      </c>
      <c r="G4904">
        <f>VLOOKUP(Ventas[[#This Row],[CódigoProducto]],Productos[[CódigoProducto]:[Costo de venta]],3,FALSE)</f>
        <v>2167.1999999999998</v>
      </c>
      <c r="H4904">
        <f>VLOOKUP(Ventas[[#This Row],[CódigoProducto]],Productos[[CódigoProducto]:[Costo de venta]],4,FALSE)</f>
        <v>1720</v>
      </c>
    </row>
    <row r="4905" spans="1:8" ht="15.6" thickTop="1" thickBot="1" x14ac:dyDescent="0.35">
      <c r="A4905" s="1">
        <v>42003</v>
      </c>
      <c r="B4905" s="13" t="s">
        <v>74</v>
      </c>
      <c r="C4905" t="s">
        <v>15</v>
      </c>
      <c r="D4905">
        <v>1</v>
      </c>
      <c r="E4905" t="str">
        <f>VLOOKUP(Ventas[[#This Row],[Representante]],Vendedores[],2,FALSE)</f>
        <v>Huánuco</v>
      </c>
      <c r="F4905" t="str">
        <f>VLOOKUP(Ventas[[#This Row],[CódigoProducto]],Productos[[CódigoProducto]:[Costo de venta]],2,FALSE)</f>
        <v>Moto G Plus</v>
      </c>
      <c r="G4905">
        <f>VLOOKUP(Ventas[[#This Row],[CódigoProducto]],Productos[[CódigoProducto]:[Costo de venta]],3,FALSE)</f>
        <v>2376</v>
      </c>
      <c r="H4905">
        <f>VLOOKUP(Ventas[[#This Row],[CódigoProducto]],Productos[[CódigoProducto]:[Costo de venta]],4,FALSE)</f>
        <v>2200</v>
      </c>
    </row>
    <row r="4906" spans="1:8" ht="15.6" thickTop="1" thickBot="1" x14ac:dyDescent="0.35">
      <c r="A4906" s="1">
        <v>42003</v>
      </c>
      <c r="B4906" s="13" t="s">
        <v>75</v>
      </c>
      <c r="C4906" t="s">
        <v>14</v>
      </c>
      <c r="D4906">
        <v>3</v>
      </c>
      <c r="E4906" t="str">
        <f>VLOOKUP(Ventas[[#This Row],[Representante]],Vendedores[],2,FALSE)</f>
        <v>Tarapoto</v>
      </c>
      <c r="F4906" t="str">
        <f>VLOOKUP(Ventas[[#This Row],[CódigoProducto]],Productos[[CódigoProducto]:[Costo de venta]],2,FALSE)</f>
        <v>Samsung Galaxy A20</v>
      </c>
      <c r="G4906">
        <f>VLOOKUP(Ventas[[#This Row],[CódigoProducto]],Productos[[CódigoProducto]:[Costo de venta]],3,FALSE)</f>
        <v>1725</v>
      </c>
      <c r="H4906">
        <f>VLOOKUP(Ventas[[#This Row],[CódigoProducto]],Productos[[CódigoProducto]:[Costo de venta]],4,FALSE)</f>
        <v>1500</v>
      </c>
    </row>
    <row r="4907" spans="1:8" ht="15.6" thickTop="1" thickBot="1" x14ac:dyDescent="0.35">
      <c r="A4907" s="1">
        <v>42003</v>
      </c>
      <c r="B4907" s="13" t="s">
        <v>76</v>
      </c>
      <c r="C4907" t="s">
        <v>23</v>
      </c>
      <c r="D4907">
        <v>4</v>
      </c>
      <c r="E4907" t="str">
        <f>VLOOKUP(Ventas[[#This Row],[Representante]],Vendedores[],2,FALSE)</f>
        <v>Chepén</v>
      </c>
      <c r="F4907" t="str">
        <f>VLOOKUP(Ventas[[#This Row],[CódigoProducto]],Productos[[CódigoProducto]:[Costo de venta]],2,FALSE)</f>
        <v>Samsung Galaxy J7</v>
      </c>
      <c r="G4907">
        <f>VLOOKUP(Ventas[[#This Row],[CódigoProducto]],Productos[[CódigoProducto]:[Costo de venta]],3,FALSE)</f>
        <v>2016.5</v>
      </c>
      <c r="H4907">
        <f>VLOOKUP(Ventas[[#This Row],[CódigoProducto]],Productos[[CódigoProducto]:[Costo de venta]],4,FALSE)</f>
        <v>1850</v>
      </c>
    </row>
    <row r="4908" spans="1:8" ht="15.6" thickTop="1" thickBot="1" x14ac:dyDescent="0.35">
      <c r="A4908" s="1">
        <v>42003</v>
      </c>
      <c r="B4908" s="13" t="s">
        <v>77</v>
      </c>
      <c r="C4908" t="s">
        <v>14</v>
      </c>
      <c r="D4908">
        <v>3</v>
      </c>
      <c r="E4908" t="str">
        <f>VLOOKUP(Ventas[[#This Row],[Representante]],Vendedores[],2,FALSE)</f>
        <v>Moquegua</v>
      </c>
      <c r="F4908" t="str">
        <f>VLOOKUP(Ventas[[#This Row],[CódigoProducto]],Productos[[CódigoProducto]:[Costo de venta]],2,FALSE)</f>
        <v>Samsung Galaxy A20</v>
      </c>
      <c r="G4908">
        <f>VLOOKUP(Ventas[[#This Row],[CódigoProducto]],Productos[[CódigoProducto]:[Costo de venta]],3,FALSE)</f>
        <v>1725</v>
      </c>
      <c r="H4908">
        <f>VLOOKUP(Ventas[[#This Row],[CódigoProducto]],Productos[[CódigoProducto]:[Costo de venta]],4,FALSE)</f>
        <v>1500</v>
      </c>
    </row>
    <row r="4909" spans="1:8" ht="15.6" thickTop="1" thickBot="1" x14ac:dyDescent="0.35">
      <c r="A4909" s="1">
        <v>42003</v>
      </c>
      <c r="B4909" s="13" t="s">
        <v>78</v>
      </c>
      <c r="C4909" t="s">
        <v>14</v>
      </c>
      <c r="D4909">
        <v>1</v>
      </c>
      <c r="E4909" t="str">
        <f>VLOOKUP(Ventas[[#This Row],[Representante]],Vendedores[],2,FALSE)</f>
        <v>Tarma</v>
      </c>
      <c r="F4909" t="str">
        <f>VLOOKUP(Ventas[[#This Row],[CódigoProducto]],Productos[[CódigoProducto]:[Costo de venta]],2,FALSE)</f>
        <v>Samsung Galaxy A20</v>
      </c>
      <c r="G4909">
        <f>VLOOKUP(Ventas[[#This Row],[CódigoProducto]],Productos[[CódigoProducto]:[Costo de venta]],3,FALSE)</f>
        <v>1725</v>
      </c>
      <c r="H4909">
        <f>VLOOKUP(Ventas[[#This Row],[CódigoProducto]],Productos[[CódigoProducto]:[Costo de venta]],4,FALSE)</f>
        <v>1500</v>
      </c>
    </row>
    <row r="4910" spans="1:8" ht="15.6" thickTop="1" thickBot="1" x14ac:dyDescent="0.35">
      <c r="A4910" s="1">
        <v>42003</v>
      </c>
      <c r="B4910" s="13" t="s">
        <v>79</v>
      </c>
      <c r="C4910" t="s">
        <v>14</v>
      </c>
      <c r="D4910">
        <v>6</v>
      </c>
      <c r="E4910" t="str">
        <f>VLOOKUP(Ventas[[#This Row],[Representante]],Vendedores[],2,FALSE)</f>
        <v>Ayacucho</v>
      </c>
      <c r="F4910" t="str">
        <f>VLOOKUP(Ventas[[#This Row],[CódigoProducto]],Productos[[CódigoProducto]:[Costo de venta]],2,FALSE)</f>
        <v>Samsung Galaxy A20</v>
      </c>
      <c r="G4910">
        <f>VLOOKUP(Ventas[[#This Row],[CódigoProducto]],Productos[[CódigoProducto]:[Costo de venta]],3,FALSE)</f>
        <v>1725</v>
      </c>
      <c r="H4910">
        <f>VLOOKUP(Ventas[[#This Row],[CódigoProducto]],Productos[[CódigoProducto]:[Costo de venta]],4,FALSE)</f>
        <v>1500</v>
      </c>
    </row>
    <row r="4911" spans="1:8" ht="15.6" thickTop="1" thickBot="1" x14ac:dyDescent="0.35">
      <c r="A4911" s="1">
        <v>42003</v>
      </c>
      <c r="B4911" s="13" t="s">
        <v>80</v>
      </c>
      <c r="C4911" t="s">
        <v>22</v>
      </c>
      <c r="D4911">
        <v>2</v>
      </c>
      <c r="E4911" t="str">
        <f>VLOOKUP(Ventas[[#This Row],[Representante]],Vendedores[],2,FALSE)</f>
        <v>Tacna</v>
      </c>
      <c r="F4911" t="str">
        <f>VLOOKUP(Ventas[[#This Row],[CódigoProducto]],Productos[[CódigoProducto]:[Costo de venta]],2,FALSE)</f>
        <v>Samsung Galaxy S69</v>
      </c>
      <c r="G4911">
        <f>VLOOKUP(Ventas[[#This Row],[CódigoProducto]],Productos[[CódigoProducto]:[Costo de venta]],3,FALSE)</f>
        <v>998.4</v>
      </c>
      <c r="H4911">
        <f>VLOOKUP(Ventas[[#This Row],[CódigoProducto]],Productos[[CódigoProducto]:[Costo de venta]],4,FALSE)</f>
        <v>960</v>
      </c>
    </row>
    <row r="4912" spans="1:8" ht="15.6" thickTop="1" thickBot="1" x14ac:dyDescent="0.35">
      <c r="A4912" s="1">
        <v>42003</v>
      </c>
      <c r="B4912" s="13" t="s">
        <v>81</v>
      </c>
      <c r="C4912" t="s">
        <v>14</v>
      </c>
      <c r="D4912">
        <v>2</v>
      </c>
      <c r="E4912" t="str">
        <f>VLOOKUP(Ventas[[#This Row],[Representante]],Vendedores[],2,FALSE)</f>
        <v>Huacho</v>
      </c>
      <c r="F4912" t="str">
        <f>VLOOKUP(Ventas[[#This Row],[CódigoProducto]],Productos[[CódigoProducto]:[Costo de venta]],2,FALSE)</f>
        <v>Samsung Galaxy A20</v>
      </c>
      <c r="G4912">
        <f>VLOOKUP(Ventas[[#This Row],[CódigoProducto]],Productos[[CódigoProducto]:[Costo de venta]],3,FALSE)</f>
        <v>1725</v>
      </c>
      <c r="H4912">
        <f>VLOOKUP(Ventas[[#This Row],[CódigoProducto]],Productos[[CódigoProducto]:[Costo de venta]],4,FALSE)</f>
        <v>1500</v>
      </c>
    </row>
    <row r="4913" spans="1:8" ht="15.6" thickTop="1" thickBot="1" x14ac:dyDescent="0.35">
      <c r="A4913" s="1">
        <v>42003</v>
      </c>
      <c r="B4913" s="13" t="s">
        <v>44</v>
      </c>
      <c r="C4913" t="s">
        <v>18</v>
      </c>
      <c r="D4913">
        <v>3</v>
      </c>
      <c r="E4913" t="str">
        <f>VLOOKUP(Ventas[[#This Row],[Representante]],Vendedores[],2,FALSE)</f>
        <v>Iquitos</v>
      </c>
      <c r="F4913" t="str">
        <f>VLOOKUP(Ventas[[#This Row],[CódigoProducto]],Productos[[CódigoProducto]:[Costo de venta]],2,FALSE)</f>
        <v>Apple iPhone 6</v>
      </c>
      <c r="G4913">
        <f>VLOOKUP(Ventas[[#This Row],[CódigoProducto]],Productos[[CódigoProducto]:[Costo de venta]],3,FALSE)</f>
        <v>1312.5</v>
      </c>
      <c r="H4913">
        <f>VLOOKUP(Ventas[[#This Row],[CódigoProducto]],Productos[[CódigoProducto]:[Costo de venta]],4,FALSE)</f>
        <v>1250</v>
      </c>
    </row>
    <row r="4914" spans="1:8" ht="15.6" thickTop="1" thickBot="1" x14ac:dyDescent="0.35">
      <c r="A4914" s="1">
        <v>42003</v>
      </c>
      <c r="B4914" s="13" t="s">
        <v>82</v>
      </c>
      <c r="C4914" t="s">
        <v>17</v>
      </c>
      <c r="D4914">
        <v>2</v>
      </c>
      <c r="E4914" t="str">
        <f>VLOOKUP(Ventas[[#This Row],[Representante]],Vendedores[],2,FALSE)</f>
        <v>Moquegua</v>
      </c>
      <c r="F4914" t="str">
        <f>VLOOKUP(Ventas[[#This Row],[CódigoProducto]],Productos[[CódigoProducto]:[Costo de venta]],2,FALSE)</f>
        <v>BLU Advance 5.0</v>
      </c>
      <c r="G4914">
        <f>VLOOKUP(Ventas[[#This Row],[CódigoProducto]],Productos[[CódigoProducto]:[Costo de venta]],3,FALSE)</f>
        <v>1620</v>
      </c>
      <c r="H4914">
        <f>VLOOKUP(Ventas[[#This Row],[CódigoProducto]],Productos[[CódigoProducto]:[Costo de venta]],4,FALSE)</f>
        <v>1350</v>
      </c>
    </row>
    <row r="4915" spans="1:8" ht="15.6" thickTop="1" thickBot="1" x14ac:dyDescent="0.35">
      <c r="A4915" s="1">
        <v>42003</v>
      </c>
      <c r="B4915" s="13" t="s">
        <v>83</v>
      </c>
      <c r="C4915" t="s">
        <v>17</v>
      </c>
      <c r="D4915">
        <v>1</v>
      </c>
      <c r="E4915" t="str">
        <f>VLOOKUP(Ventas[[#This Row],[Representante]],Vendedores[],2,FALSE)</f>
        <v>Huaraz</v>
      </c>
      <c r="F4915" t="str">
        <f>VLOOKUP(Ventas[[#This Row],[CódigoProducto]],Productos[[CódigoProducto]:[Costo de venta]],2,FALSE)</f>
        <v>BLU Advance 5.0</v>
      </c>
      <c r="G4915">
        <f>VLOOKUP(Ventas[[#This Row],[CódigoProducto]],Productos[[CódigoProducto]:[Costo de venta]],3,FALSE)</f>
        <v>1620</v>
      </c>
      <c r="H4915">
        <f>VLOOKUP(Ventas[[#This Row],[CódigoProducto]],Productos[[CódigoProducto]:[Costo de venta]],4,FALSE)</f>
        <v>1350</v>
      </c>
    </row>
    <row r="4916" spans="1:8" ht="15.6" thickTop="1" thickBot="1" x14ac:dyDescent="0.35">
      <c r="A4916" s="1">
        <v>42003</v>
      </c>
      <c r="B4916" s="13" t="s">
        <v>84</v>
      </c>
      <c r="C4916" t="s">
        <v>13</v>
      </c>
      <c r="D4916">
        <v>2</v>
      </c>
      <c r="E4916" t="str">
        <f>VLOOKUP(Ventas[[#This Row],[Representante]],Vendedores[],2,FALSE)</f>
        <v>Trujillo</v>
      </c>
      <c r="F4916" t="str">
        <f>VLOOKUP(Ventas[[#This Row],[CódigoProducto]],Productos[[CódigoProducto]:[Costo de venta]],2,FALSE)</f>
        <v>Xiaomi Redmi Note 9</v>
      </c>
      <c r="G4916">
        <f>VLOOKUP(Ventas[[#This Row],[CódigoProducto]],Productos[[CódigoProducto]:[Costo de venta]],3,FALSE)</f>
        <v>1683</v>
      </c>
      <c r="H4916">
        <f>VLOOKUP(Ventas[[#This Row],[CódigoProducto]],Productos[[CódigoProducto]:[Costo de venta]],4,FALSE)</f>
        <v>1530</v>
      </c>
    </row>
    <row r="4917" spans="1:8" ht="15.6" thickTop="1" thickBot="1" x14ac:dyDescent="0.35">
      <c r="A4917" s="1">
        <v>42003</v>
      </c>
      <c r="B4917" s="13" t="s">
        <v>85</v>
      </c>
      <c r="C4917" t="s">
        <v>24</v>
      </c>
      <c r="D4917">
        <v>1</v>
      </c>
      <c r="E4917" t="str">
        <f>VLOOKUP(Ventas[[#This Row],[Representante]],Vendedores[],2,FALSE)</f>
        <v>Jauja</v>
      </c>
      <c r="F4917" t="str">
        <f>VLOOKUP(Ventas[[#This Row],[CódigoProducto]],Productos[[CódigoProducto]:[Costo de venta]],2,FALSE)</f>
        <v>Samsung Galaxy S5</v>
      </c>
      <c r="G4917">
        <f>VLOOKUP(Ventas[[#This Row],[CódigoProducto]],Productos[[CódigoProducto]:[Costo de venta]],3,FALSE)</f>
        <v>2167.1999999999998</v>
      </c>
      <c r="H4917">
        <f>VLOOKUP(Ventas[[#This Row],[CódigoProducto]],Productos[[CódigoProducto]:[Costo de venta]],4,FALSE)</f>
        <v>1720</v>
      </c>
    </row>
    <row r="4918" spans="1:8" ht="15.6" thickTop="1" thickBot="1" x14ac:dyDescent="0.35">
      <c r="A4918" s="1">
        <v>42003</v>
      </c>
      <c r="B4918" s="13" t="s">
        <v>86</v>
      </c>
      <c r="C4918" t="s">
        <v>24</v>
      </c>
      <c r="D4918">
        <v>1</v>
      </c>
      <c r="E4918" t="str">
        <f>VLOOKUP(Ventas[[#This Row],[Representante]],Vendedores[],2,FALSE)</f>
        <v>Puerto Maldonado</v>
      </c>
      <c r="F4918" t="str">
        <f>VLOOKUP(Ventas[[#This Row],[CódigoProducto]],Productos[[CódigoProducto]:[Costo de venta]],2,FALSE)</f>
        <v>Samsung Galaxy S5</v>
      </c>
      <c r="G4918">
        <f>VLOOKUP(Ventas[[#This Row],[CódigoProducto]],Productos[[CódigoProducto]:[Costo de venta]],3,FALSE)</f>
        <v>2167.1999999999998</v>
      </c>
      <c r="H4918">
        <f>VLOOKUP(Ventas[[#This Row],[CódigoProducto]],Productos[[CódigoProducto]:[Costo de venta]],4,FALSE)</f>
        <v>1720</v>
      </c>
    </row>
    <row r="4919" spans="1:8" ht="15.6" thickTop="1" thickBot="1" x14ac:dyDescent="0.35">
      <c r="A4919" s="1">
        <v>42003</v>
      </c>
      <c r="B4919" s="13" t="s">
        <v>36</v>
      </c>
      <c r="C4919" t="s">
        <v>17</v>
      </c>
      <c r="D4919">
        <v>2</v>
      </c>
      <c r="E4919" t="str">
        <f>VLOOKUP(Ventas[[#This Row],[Representante]],Vendedores[],2,FALSE)</f>
        <v>Barranca</v>
      </c>
      <c r="F4919" t="str">
        <f>VLOOKUP(Ventas[[#This Row],[CódigoProducto]],Productos[[CódigoProducto]:[Costo de venta]],2,FALSE)</f>
        <v>BLU Advance 5.0</v>
      </c>
      <c r="G4919">
        <f>VLOOKUP(Ventas[[#This Row],[CódigoProducto]],Productos[[CódigoProducto]:[Costo de venta]],3,FALSE)</f>
        <v>1620</v>
      </c>
      <c r="H4919">
        <f>VLOOKUP(Ventas[[#This Row],[CódigoProducto]],Productos[[CódigoProducto]:[Costo de venta]],4,FALSE)</f>
        <v>1350</v>
      </c>
    </row>
    <row r="4920" spans="1:8" ht="15.6" thickTop="1" thickBot="1" x14ac:dyDescent="0.35">
      <c r="A4920" s="1">
        <v>42003</v>
      </c>
      <c r="B4920" s="13" t="s">
        <v>87</v>
      </c>
      <c r="C4920" t="s">
        <v>24</v>
      </c>
      <c r="D4920">
        <v>3</v>
      </c>
      <c r="E4920" t="str">
        <f>VLOOKUP(Ventas[[#This Row],[Representante]],Vendedores[],2,FALSE)</f>
        <v>Tumbes</v>
      </c>
      <c r="F4920" t="str">
        <f>VLOOKUP(Ventas[[#This Row],[CódigoProducto]],Productos[[CódigoProducto]:[Costo de venta]],2,FALSE)</f>
        <v>Samsung Galaxy S5</v>
      </c>
      <c r="G4920">
        <f>VLOOKUP(Ventas[[#This Row],[CódigoProducto]],Productos[[CódigoProducto]:[Costo de venta]],3,FALSE)</f>
        <v>2167.1999999999998</v>
      </c>
      <c r="H4920">
        <f>VLOOKUP(Ventas[[#This Row],[CódigoProducto]],Productos[[CódigoProducto]:[Costo de venta]],4,FALSE)</f>
        <v>1720</v>
      </c>
    </row>
    <row r="4921" spans="1:8" ht="15.6" thickTop="1" thickBot="1" x14ac:dyDescent="0.35">
      <c r="A4921" s="1">
        <v>42003</v>
      </c>
      <c r="B4921" s="13" t="s">
        <v>88</v>
      </c>
      <c r="C4921" t="s">
        <v>22</v>
      </c>
      <c r="D4921">
        <v>2</v>
      </c>
      <c r="E4921" t="str">
        <f>VLOOKUP(Ventas[[#This Row],[Representante]],Vendedores[],2,FALSE)</f>
        <v>Talara</v>
      </c>
      <c r="F4921" t="str">
        <f>VLOOKUP(Ventas[[#This Row],[CódigoProducto]],Productos[[CódigoProducto]:[Costo de venta]],2,FALSE)</f>
        <v>Samsung Galaxy S69</v>
      </c>
      <c r="G4921">
        <f>VLOOKUP(Ventas[[#This Row],[CódigoProducto]],Productos[[CódigoProducto]:[Costo de venta]],3,FALSE)</f>
        <v>998.4</v>
      </c>
      <c r="H4921">
        <f>VLOOKUP(Ventas[[#This Row],[CódigoProducto]],Productos[[CódigoProducto]:[Costo de venta]],4,FALSE)</f>
        <v>960</v>
      </c>
    </row>
    <row r="4922" spans="1:8" ht="15.6" thickTop="1" thickBot="1" x14ac:dyDescent="0.35">
      <c r="A4922" s="1">
        <v>42003</v>
      </c>
      <c r="B4922" s="13" t="s">
        <v>89</v>
      </c>
      <c r="C4922" t="s">
        <v>19</v>
      </c>
      <c r="D4922">
        <v>16</v>
      </c>
      <c r="E4922" t="str">
        <f>VLOOKUP(Ventas[[#This Row],[Representante]],Vendedores[],2,FALSE)</f>
        <v>Paita</v>
      </c>
      <c r="F4922" t="str">
        <f>VLOOKUP(Ventas[[#This Row],[CódigoProducto]],Productos[[CódigoProducto]:[Costo de venta]],2,FALSE)</f>
        <v>ASUS ZenFone 3</v>
      </c>
      <c r="G4922">
        <f>VLOOKUP(Ventas[[#This Row],[CódigoProducto]],Productos[[CódigoProducto]:[Costo de venta]],3,FALSE)</f>
        <v>2013</v>
      </c>
      <c r="H4922">
        <f>VLOOKUP(Ventas[[#This Row],[CódigoProducto]],Productos[[CódigoProducto]:[Costo de venta]],4,FALSE)</f>
        <v>1650</v>
      </c>
    </row>
    <row r="4923" spans="1:8" ht="15.6" thickTop="1" thickBot="1" x14ac:dyDescent="0.35">
      <c r="A4923" s="1">
        <v>42003</v>
      </c>
      <c r="B4923" s="13" t="s">
        <v>41</v>
      </c>
      <c r="C4923" t="s">
        <v>22</v>
      </c>
      <c r="D4923">
        <v>2</v>
      </c>
      <c r="E4923" t="str">
        <f>VLOOKUP(Ventas[[#This Row],[Representante]],Vendedores[],2,FALSE)</f>
        <v>Chincha</v>
      </c>
      <c r="F4923" t="str">
        <f>VLOOKUP(Ventas[[#This Row],[CódigoProducto]],Productos[[CódigoProducto]:[Costo de venta]],2,FALSE)</f>
        <v>Samsung Galaxy S69</v>
      </c>
      <c r="G4923">
        <f>VLOOKUP(Ventas[[#This Row],[CódigoProducto]],Productos[[CódigoProducto]:[Costo de venta]],3,FALSE)</f>
        <v>998.4</v>
      </c>
      <c r="H4923">
        <f>VLOOKUP(Ventas[[#This Row],[CódigoProducto]],Productos[[CódigoProducto]:[Costo de venta]],4,FALSE)</f>
        <v>960</v>
      </c>
    </row>
    <row r="4924" spans="1:8" ht="15.6" thickTop="1" thickBot="1" x14ac:dyDescent="0.35">
      <c r="A4924" s="1">
        <v>42003</v>
      </c>
      <c r="B4924" s="13" t="s">
        <v>90</v>
      </c>
      <c r="C4924" t="s">
        <v>17</v>
      </c>
      <c r="D4924">
        <v>2</v>
      </c>
      <c r="E4924" t="str">
        <f>VLOOKUP(Ventas[[#This Row],[Representante]],Vendedores[],2,FALSE)</f>
        <v>Chimbote</v>
      </c>
      <c r="F4924" t="str">
        <f>VLOOKUP(Ventas[[#This Row],[CódigoProducto]],Productos[[CódigoProducto]:[Costo de venta]],2,FALSE)</f>
        <v>BLU Advance 5.0</v>
      </c>
      <c r="G4924">
        <f>VLOOKUP(Ventas[[#This Row],[CódigoProducto]],Productos[[CódigoProducto]:[Costo de venta]],3,FALSE)</f>
        <v>1620</v>
      </c>
      <c r="H4924">
        <f>VLOOKUP(Ventas[[#This Row],[CódigoProducto]],Productos[[CódigoProducto]:[Costo de venta]],4,FALSE)</f>
        <v>1350</v>
      </c>
    </row>
    <row r="4925" spans="1:8" ht="15.6" thickTop="1" thickBot="1" x14ac:dyDescent="0.35">
      <c r="A4925" s="1">
        <v>42003</v>
      </c>
      <c r="B4925" s="13" t="s">
        <v>91</v>
      </c>
      <c r="C4925" t="s">
        <v>20</v>
      </c>
      <c r="D4925">
        <v>2</v>
      </c>
      <c r="E4925" t="str">
        <f>VLOOKUP(Ventas[[#This Row],[Representante]],Vendedores[],2,FALSE)</f>
        <v>Ica</v>
      </c>
      <c r="F4925" t="str">
        <f>VLOOKUP(Ventas[[#This Row],[CódigoProducto]],Productos[[CódigoProducto]:[Costo de venta]],2,FALSE)</f>
        <v>ALCATEL OneTouch</v>
      </c>
      <c r="G4925">
        <f>VLOOKUP(Ventas[[#This Row],[CódigoProducto]],Productos[[CódigoProducto]:[Costo de venta]],3,FALSE)</f>
        <v>1020</v>
      </c>
      <c r="H4925">
        <f>VLOOKUP(Ventas[[#This Row],[CódigoProducto]],Productos[[CódigoProducto]:[Costo de venta]],4,FALSE)</f>
        <v>850</v>
      </c>
    </row>
    <row r="4926" spans="1:8" ht="15.6" thickTop="1" thickBot="1" x14ac:dyDescent="0.35">
      <c r="A4926" s="1">
        <v>42003</v>
      </c>
      <c r="B4926" s="13" t="s">
        <v>42</v>
      </c>
      <c r="C4926" t="s">
        <v>14</v>
      </c>
      <c r="D4926">
        <v>2</v>
      </c>
      <c r="E4926" t="str">
        <f>VLOOKUP(Ventas[[#This Row],[Representante]],Vendedores[],2,FALSE)</f>
        <v>Huánuco</v>
      </c>
      <c r="F4926" t="str">
        <f>VLOOKUP(Ventas[[#This Row],[CódigoProducto]],Productos[[CódigoProducto]:[Costo de venta]],2,FALSE)</f>
        <v>Samsung Galaxy A20</v>
      </c>
      <c r="G4926">
        <f>VLOOKUP(Ventas[[#This Row],[CódigoProducto]],Productos[[CódigoProducto]:[Costo de venta]],3,FALSE)</f>
        <v>1725</v>
      </c>
      <c r="H4926">
        <f>VLOOKUP(Ventas[[#This Row],[CódigoProducto]],Productos[[CódigoProducto]:[Costo de venta]],4,FALSE)</f>
        <v>1500</v>
      </c>
    </row>
    <row r="4927" spans="1:8" ht="15.6" thickTop="1" thickBot="1" x14ac:dyDescent="0.35">
      <c r="A4927" s="1">
        <v>42003</v>
      </c>
      <c r="B4927" s="13" t="s">
        <v>92</v>
      </c>
      <c r="C4927" t="s">
        <v>21</v>
      </c>
      <c r="D4927">
        <v>4</v>
      </c>
      <c r="E4927" t="str">
        <f>VLOOKUP(Ventas[[#This Row],[Representante]],Vendedores[],2,FALSE)</f>
        <v>Arequipa</v>
      </c>
      <c r="F4927" t="str">
        <f>VLOOKUP(Ventas[[#This Row],[CódigoProducto]],Productos[[CódigoProducto]:[Costo de venta]],2,FALSE)</f>
        <v>BLU Studio X8</v>
      </c>
      <c r="G4927">
        <f>VLOOKUP(Ventas[[#This Row],[CódigoProducto]],Productos[[CódigoProducto]:[Costo de venta]],3,FALSE)</f>
        <v>1012</v>
      </c>
      <c r="H4927">
        <f>VLOOKUP(Ventas[[#This Row],[CódigoProducto]],Productos[[CódigoProducto]:[Costo de venta]],4,FALSE)</f>
        <v>920</v>
      </c>
    </row>
    <row r="4928" spans="1:8" ht="15.6" thickTop="1" thickBot="1" x14ac:dyDescent="0.35">
      <c r="A4928" s="1">
        <v>42003</v>
      </c>
      <c r="B4928" s="13" t="s">
        <v>93</v>
      </c>
      <c r="C4928" t="s">
        <v>20</v>
      </c>
      <c r="D4928">
        <v>3</v>
      </c>
      <c r="E4928" t="str">
        <f>VLOOKUP(Ventas[[#This Row],[Representante]],Vendedores[],2,FALSE)</f>
        <v>Cajamarca</v>
      </c>
      <c r="F4928" t="str">
        <f>VLOOKUP(Ventas[[#This Row],[CódigoProducto]],Productos[[CódigoProducto]:[Costo de venta]],2,FALSE)</f>
        <v>ALCATEL OneTouch</v>
      </c>
      <c r="G4928">
        <f>VLOOKUP(Ventas[[#This Row],[CódigoProducto]],Productos[[CódigoProducto]:[Costo de venta]],3,FALSE)</f>
        <v>1020</v>
      </c>
      <c r="H4928">
        <f>VLOOKUP(Ventas[[#This Row],[CódigoProducto]],Productos[[CódigoProducto]:[Costo de venta]],4,FALSE)</f>
        <v>850</v>
      </c>
    </row>
    <row r="4929" spans="1:8" ht="15.6" thickTop="1" thickBot="1" x14ac:dyDescent="0.35">
      <c r="A4929" s="1">
        <v>42004</v>
      </c>
      <c r="B4929" s="13" t="s">
        <v>35</v>
      </c>
      <c r="C4929" t="s">
        <v>18</v>
      </c>
      <c r="D4929">
        <v>1</v>
      </c>
      <c r="E4929" t="str">
        <f>VLOOKUP(Ventas[[#This Row],[Representante]],Vendedores[],2,FALSE)</f>
        <v>Huancayo</v>
      </c>
      <c r="F4929" t="str">
        <f>VLOOKUP(Ventas[[#This Row],[CódigoProducto]],Productos[[CódigoProducto]:[Costo de venta]],2,FALSE)</f>
        <v>Apple iPhone 6</v>
      </c>
      <c r="G4929">
        <f>VLOOKUP(Ventas[[#This Row],[CódigoProducto]],Productos[[CódigoProducto]:[Costo de venta]],3,FALSE)</f>
        <v>1312.5</v>
      </c>
      <c r="H4929">
        <f>VLOOKUP(Ventas[[#This Row],[CódigoProducto]],Productos[[CódigoProducto]:[Costo de venta]],4,FALSE)</f>
        <v>1250</v>
      </c>
    </row>
    <row r="4930" spans="1:8" ht="15.6" thickTop="1" thickBot="1" x14ac:dyDescent="0.35">
      <c r="A4930" s="1">
        <v>42004</v>
      </c>
      <c r="B4930" s="13" t="s">
        <v>94</v>
      </c>
      <c r="C4930" t="s">
        <v>18</v>
      </c>
      <c r="D4930">
        <v>1</v>
      </c>
      <c r="E4930" t="str">
        <f>VLOOKUP(Ventas[[#This Row],[Representante]],Vendedores[],2,FALSE)</f>
        <v>Piura</v>
      </c>
      <c r="F4930" t="str">
        <f>VLOOKUP(Ventas[[#This Row],[CódigoProducto]],Productos[[CódigoProducto]:[Costo de venta]],2,FALSE)</f>
        <v>Apple iPhone 6</v>
      </c>
      <c r="G4930">
        <f>VLOOKUP(Ventas[[#This Row],[CódigoProducto]],Productos[[CódigoProducto]:[Costo de venta]],3,FALSE)</f>
        <v>1312.5</v>
      </c>
      <c r="H4930">
        <f>VLOOKUP(Ventas[[#This Row],[CódigoProducto]],Productos[[CódigoProducto]:[Costo de venta]],4,FALSE)</f>
        <v>1250</v>
      </c>
    </row>
    <row r="4931" spans="1:8" ht="15.6" thickTop="1" thickBot="1" x14ac:dyDescent="0.35">
      <c r="A4931" s="1">
        <v>42004</v>
      </c>
      <c r="B4931" s="13" t="s">
        <v>95</v>
      </c>
      <c r="C4931" t="s">
        <v>14</v>
      </c>
      <c r="D4931">
        <v>4</v>
      </c>
      <c r="E4931" t="str">
        <f>VLOOKUP(Ventas[[#This Row],[Representante]],Vendedores[],2,FALSE)</f>
        <v>Chepén</v>
      </c>
      <c r="F4931" t="str">
        <f>VLOOKUP(Ventas[[#This Row],[CódigoProducto]],Productos[[CódigoProducto]:[Costo de venta]],2,FALSE)</f>
        <v>Samsung Galaxy A20</v>
      </c>
      <c r="G4931">
        <f>VLOOKUP(Ventas[[#This Row],[CódigoProducto]],Productos[[CódigoProducto]:[Costo de venta]],3,FALSE)</f>
        <v>1725</v>
      </c>
      <c r="H4931">
        <f>VLOOKUP(Ventas[[#This Row],[CódigoProducto]],Productos[[CódigoProducto]:[Costo de venta]],4,FALSE)</f>
        <v>1500</v>
      </c>
    </row>
    <row r="4932" spans="1:8" ht="15.6" thickTop="1" thickBot="1" x14ac:dyDescent="0.35">
      <c r="A4932" s="1">
        <v>42005</v>
      </c>
      <c r="B4932" s="13" t="s">
        <v>96</v>
      </c>
      <c r="C4932" t="s">
        <v>18</v>
      </c>
      <c r="D4932">
        <v>3</v>
      </c>
      <c r="E4932" t="str">
        <f>VLOOKUP(Ventas[[#This Row],[Representante]],Vendedores[],2,FALSE)</f>
        <v>Juliaca</v>
      </c>
      <c r="F4932" t="str">
        <f>VLOOKUP(Ventas[[#This Row],[CódigoProducto]],Productos[[CódigoProducto]:[Costo de venta]],2,FALSE)</f>
        <v>Apple iPhone 6</v>
      </c>
      <c r="G4932">
        <f>VLOOKUP(Ventas[[#This Row],[CódigoProducto]],Productos[[CódigoProducto]:[Costo de venta]],3,FALSE)</f>
        <v>1312.5</v>
      </c>
      <c r="H4932">
        <f>VLOOKUP(Ventas[[#This Row],[CódigoProducto]],Productos[[CódigoProducto]:[Costo de venta]],4,FALSE)</f>
        <v>1250</v>
      </c>
    </row>
    <row r="4933" spans="1:8" ht="15.6" thickTop="1" thickBot="1" x14ac:dyDescent="0.35">
      <c r="A4933" s="1">
        <v>42005</v>
      </c>
      <c r="B4933" s="13" t="s">
        <v>97</v>
      </c>
      <c r="C4933" t="s">
        <v>21</v>
      </c>
      <c r="D4933">
        <v>3</v>
      </c>
      <c r="E4933" t="str">
        <f>VLOOKUP(Ventas[[#This Row],[Representante]],Vendedores[],2,FALSE)</f>
        <v>Pucallpa</v>
      </c>
      <c r="F4933" t="str">
        <f>VLOOKUP(Ventas[[#This Row],[CódigoProducto]],Productos[[CódigoProducto]:[Costo de venta]],2,FALSE)</f>
        <v>BLU Studio X8</v>
      </c>
      <c r="G4933">
        <f>VLOOKUP(Ventas[[#This Row],[CódigoProducto]],Productos[[CódigoProducto]:[Costo de venta]],3,FALSE)</f>
        <v>1012</v>
      </c>
      <c r="H4933">
        <f>VLOOKUP(Ventas[[#This Row],[CódigoProducto]],Productos[[CódigoProducto]:[Costo de venta]],4,FALSE)</f>
        <v>920</v>
      </c>
    </row>
    <row r="4934" spans="1:8" ht="15.6" thickTop="1" thickBot="1" x14ac:dyDescent="0.35">
      <c r="A4934" s="1">
        <v>42006</v>
      </c>
      <c r="B4934" s="13" t="s">
        <v>98</v>
      </c>
      <c r="C4934" t="s">
        <v>14</v>
      </c>
      <c r="D4934">
        <v>1</v>
      </c>
      <c r="E4934" t="str">
        <f>VLOOKUP(Ventas[[#This Row],[Representante]],Vendedores[],2,FALSE)</f>
        <v>Lima</v>
      </c>
      <c r="F4934" t="str">
        <f>VLOOKUP(Ventas[[#This Row],[CódigoProducto]],Productos[[CódigoProducto]:[Costo de venta]],2,FALSE)</f>
        <v>Samsung Galaxy A20</v>
      </c>
      <c r="G4934">
        <f>VLOOKUP(Ventas[[#This Row],[CódigoProducto]],Productos[[CódigoProducto]:[Costo de venta]],3,FALSE)</f>
        <v>1725</v>
      </c>
      <c r="H4934">
        <f>VLOOKUP(Ventas[[#This Row],[CódigoProducto]],Productos[[CódigoProducto]:[Costo de venta]],4,FALSE)</f>
        <v>1500</v>
      </c>
    </row>
    <row r="4935" spans="1:8" ht="15.6" thickTop="1" thickBot="1" x14ac:dyDescent="0.35">
      <c r="A4935" s="1">
        <v>42006</v>
      </c>
      <c r="B4935" s="13" t="s">
        <v>99</v>
      </c>
      <c r="C4935" t="s">
        <v>16</v>
      </c>
      <c r="D4935">
        <v>3</v>
      </c>
      <c r="E4935" t="str">
        <f>VLOOKUP(Ventas[[#This Row],[Representante]],Vendedores[],2,FALSE)</f>
        <v>Chiclayo</v>
      </c>
      <c r="F4935" t="str">
        <f>VLOOKUP(Ventas[[#This Row],[CódigoProducto]],Productos[[CódigoProducto]:[Costo de venta]],2,FALSE)</f>
        <v>Huawei Nexus 6P</v>
      </c>
      <c r="G4935">
        <f>VLOOKUP(Ventas[[#This Row],[CódigoProducto]],Productos[[CódigoProducto]:[Costo de venta]],3,FALSE)</f>
        <v>1624</v>
      </c>
      <c r="H4935">
        <f>VLOOKUP(Ventas[[#This Row],[CódigoProducto]],Productos[[CódigoProducto]:[Costo de venta]],4,FALSE)</f>
        <v>1450</v>
      </c>
    </row>
    <row r="4936" spans="1:8" ht="15.6" thickTop="1" thickBot="1" x14ac:dyDescent="0.35">
      <c r="A4936" s="1">
        <v>42006</v>
      </c>
      <c r="B4936" s="13" t="s">
        <v>100</v>
      </c>
      <c r="C4936" t="s">
        <v>23</v>
      </c>
      <c r="D4936">
        <v>25</v>
      </c>
      <c r="E4936" t="str">
        <f>VLOOKUP(Ventas[[#This Row],[Representante]],Vendedores[],2,FALSE)</f>
        <v>Cerro de Pasco</v>
      </c>
      <c r="F4936" t="str">
        <f>VLOOKUP(Ventas[[#This Row],[CódigoProducto]],Productos[[CódigoProducto]:[Costo de venta]],2,FALSE)</f>
        <v>Samsung Galaxy J7</v>
      </c>
      <c r="G4936">
        <f>VLOOKUP(Ventas[[#This Row],[CódigoProducto]],Productos[[CódigoProducto]:[Costo de venta]],3,FALSE)</f>
        <v>2016.5</v>
      </c>
      <c r="H4936">
        <f>VLOOKUP(Ventas[[#This Row],[CódigoProducto]],Productos[[CódigoProducto]:[Costo de venta]],4,FALSE)</f>
        <v>1850</v>
      </c>
    </row>
    <row r="4937" spans="1:8" ht="15.6" thickTop="1" thickBot="1" x14ac:dyDescent="0.35">
      <c r="A4937" s="1">
        <v>42006</v>
      </c>
      <c r="B4937" s="13" t="s">
        <v>101</v>
      </c>
      <c r="C4937" t="s">
        <v>14</v>
      </c>
      <c r="D4937">
        <v>22</v>
      </c>
      <c r="E4937" t="str">
        <f>VLOOKUP(Ventas[[#This Row],[Representante]],Vendedores[],2,FALSE)</f>
        <v>Cañete</v>
      </c>
      <c r="F4937" t="str">
        <f>VLOOKUP(Ventas[[#This Row],[CódigoProducto]],Productos[[CódigoProducto]:[Costo de venta]],2,FALSE)</f>
        <v>Samsung Galaxy A20</v>
      </c>
      <c r="G4937">
        <f>VLOOKUP(Ventas[[#This Row],[CódigoProducto]],Productos[[CódigoProducto]:[Costo de venta]],3,FALSE)</f>
        <v>1725</v>
      </c>
      <c r="H4937">
        <f>VLOOKUP(Ventas[[#This Row],[CódigoProducto]],Productos[[CódigoProducto]:[Costo de venta]],4,FALSE)</f>
        <v>1500</v>
      </c>
    </row>
    <row r="4938" spans="1:8" ht="15.6" thickTop="1" thickBot="1" x14ac:dyDescent="0.35">
      <c r="A4938" s="1">
        <v>42007</v>
      </c>
      <c r="B4938" s="13" t="s">
        <v>102</v>
      </c>
      <c r="C4938" t="s">
        <v>24</v>
      </c>
      <c r="D4938">
        <v>3</v>
      </c>
      <c r="E4938" t="str">
        <f>VLOOKUP(Ventas[[#This Row],[Representante]],Vendedores[],2,FALSE)</f>
        <v>Moyobamba</v>
      </c>
      <c r="F4938" t="str">
        <f>VLOOKUP(Ventas[[#This Row],[CódigoProducto]],Productos[[CódigoProducto]:[Costo de venta]],2,FALSE)</f>
        <v>Samsung Galaxy S5</v>
      </c>
      <c r="G4938">
        <f>VLOOKUP(Ventas[[#This Row],[CódigoProducto]],Productos[[CódigoProducto]:[Costo de venta]],3,FALSE)</f>
        <v>2167.1999999999998</v>
      </c>
      <c r="H4938">
        <f>VLOOKUP(Ventas[[#This Row],[CódigoProducto]],Productos[[CódigoProducto]:[Costo de venta]],4,FALSE)</f>
        <v>1720</v>
      </c>
    </row>
    <row r="4939" spans="1:8" ht="15.6" thickTop="1" thickBot="1" x14ac:dyDescent="0.35">
      <c r="A4939" s="1">
        <v>42007</v>
      </c>
      <c r="B4939" s="13" t="s">
        <v>53</v>
      </c>
      <c r="C4939" t="s">
        <v>23</v>
      </c>
      <c r="D4939">
        <v>3</v>
      </c>
      <c r="E4939" t="str">
        <f>VLOOKUP(Ventas[[#This Row],[Representante]],Vendedores[],2,FALSE)</f>
        <v>Arequipa</v>
      </c>
      <c r="F4939" t="str">
        <f>VLOOKUP(Ventas[[#This Row],[CódigoProducto]],Productos[[CódigoProducto]:[Costo de venta]],2,FALSE)</f>
        <v>Samsung Galaxy J7</v>
      </c>
      <c r="G4939">
        <f>VLOOKUP(Ventas[[#This Row],[CódigoProducto]],Productos[[CódigoProducto]:[Costo de venta]],3,FALSE)</f>
        <v>2016.5</v>
      </c>
      <c r="H4939">
        <f>VLOOKUP(Ventas[[#This Row],[CódigoProducto]],Productos[[CódigoProducto]:[Costo de venta]],4,FALSE)</f>
        <v>1850</v>
      </c>
    </row>
    <row r="4940" spans="1:8" ht="15.6" thickTop="1" thickBot="1" x14ac:dyDescent="0.35">
      <c r="A4940" s="1">
        <v>42007</v>
      </c>
      <c r="B4940" s="13" t="s">
        <v>50</v>
      </c>
      <c r="C4940" t="s">
        <v>23</v>
      </c>
      <c r="D4940">
        <v>1</v>
      </c>
      <c r="E4940" t="str">
        <f>VLOOKUP(Ventas[[#This Row],[Representante]],Vendedores[],2,FALSE)</f>
        <v>Cajamarca</v>
      </c>
      <c r="F4940" t="str">
        <f>VLOOKUP(Ventas[[#This Row],[CódigoProducto]],Productos[[CódigoProducto]:[Costo de venta]],2,FALSE)</f>
        <v>Samsung Galaxy J7</v>
      </c>
      <c r="G4940">
        <f>VLOOKUP(Ventas[[#This Row],[CódigoProducto]],Productos[[CódigoProducto]:[Costo de venta]],3,FALSE)</f>
        <v>2016.5</v>
      </c>
      <c r="H4940">
        <f>VLOOKUP(Ventas[[#This Row],[CódigoProducto]],Productos[[CódigoProducto]:[Costo de venta]],4,FALSE)</f>
        <v>1850</v>
      </c>
    </row>
    <row r="4941" spans="1:8" ht="15.6" thickTop="1" thickBot="1" x14ac:dyDescent="0.35">
      <c r="A4941" s="1">
        <v>42008</v>
      </c>
      <c r="B4941" s="13" t="s">
        <v>34</v>
      </c>
      <c r="C4941" t="s">
        <v>21</v>
      </c>
      <c r="D4941">
        <v>2</v>
      </c>
      <c r="E4941" t="str">
        <f>VLOOKUP(Ventas[[#This Row],[Representante]],Vendedores[],2,FALSE)</f>
        <v>Ica</v>
      </c>
      <c r="F4941" t="str">
        <f>VLOOKUP(Ventas[[#This Row],[CódigoProducto]],Productos[[CódigoProducto]:[Costo de venta]],2,FALSE)</f>
        <v>BLU Studio X8</v>
      </c>
      <c r="G4941">
        <f>VLOOKUP(Ventas[[#This Row],[CódigoProducto]],Productos[[CódigoProducto]:[Costo de venta]],3,FALSE)</f>
        <v>1012</v>
      </c>
      <c r="H4941">
        <f>VLOOKUP(Ventas[[#This Row],[CódigoProducto]],Productos[[CódigoProducto]:[Costo de venta]],4,FALSE)</f>
        <v>920</v>
      </c>
    </row>
    <row r="4942" spans="1:8" ht="15.6" thickTop="1" thickBot="1" x14ac:dyDescent="0.35">
      <c r="A4942" s="1">
        <v>42008</v>
      </c>
      <c r="B4942" s="13" t="s">
        <v>32</v>
      </c>
      <c r="C4942" t="s">
        <v>22</v>
      </c>
      <c r="D4942">
        <v>2</v>
      </c>
      <c r="E4942" t="str">
        <f>VLOOKUP(Ventas[[#This Row],[Representante]],Vendedores[],2,FALSE)</f>
        <v>Trujillo</v>
      </c>
      <c r="F4942" t="str">
        <f>VLOOKUP(Ventas[[#This Row],[CódigoProducto]],Productos[[CódigoProducto]:[Costo de venta]],2,FALSE)</f>
        <v>Samsung Galaxy S69</v>
      </c>
      <c r="G4942">
        <f>VLOOKUP(Ventas[[#This Row],[CódigoProducto]],Productos[[CódigoProducto]:[Costo de venta]],3,FALSE)</f>
        <v>998.4</v>
      </c>
      <c r="H4942">
        <f>VLOOKUP(Ventas[[#This Row],[CódigoProducto]],Productos[[CódigoProducto]:[Costo de venta]],4,FALSE)</f>
        <v>960</v>
      </c>
    </row>
    <row r="4943" spans="1:8" ht="15.6" thickTop="1" thickBot="1" x14ac:dyDescent="0.35">
      <c r="A4943" s="1">
        <v>42009</v>
      </c>
      <c r="B4943" s="13" t="s">
        <v>59</v>
      </c>
      <c r="C4943" t="s">
        <v>21</v>
      </c>
      <c r="D4943">
        <v>1</v>
      </c>
      <c r="E4943" t="str">
        <f>VLOOKUP(Ventas[[#This Row],[Representante]],Vendedores[],2,FALSE)</f>
        <v>Huaral</v>
      </c>
      <c r="F4943" t="str">
        <f>VLOOKUP(Ventas[[#This Row],[CódigoProducto]],Productos[[CódigoProducto]:[Costo de venta]],2,FALSE)</f>
        <v>BLU Studio X8</v>
      </c>
      <c r="G4943">
        <f>VLOOKUP(Ventas[[#This Row],[CódigoProducto]],Productos[[CódigoProducto]:[Costo de venta]],3,FALSE)</f>
        <v>1012</v>
      </c>
      <c r="H4943">
        <f>VLOOKUP(Ventas[[#This Row],[CódigoProducto]],Productos[[CódigoProducto]:[Costo de venta]],4,FALSE)</f>
        <v>920</v>
      </c>
    </row>
    <row r="4944" spans="1:8" ht="15.6" thickTop="1" thickBot="1" x14ac:dyDescent="0.35">
      <c r="A4944" s="1">
        <v>42009</v>
      </c>
      <c r="B4944" s="13" t="s">
        <v>37</v>
      </c>
      <c r="C4944" t="s">
        <v>19</v>
      </c>
      <c r="D4944">
        <v>3</v>
      </c>
      <c r="E4944" t="str">
        <f>VLOOKUP(Ventas[[#This Row],[Representante]],Vendedores[],2,FALSE)</f>
        <v>Chiclayo</v>
      </c>
      <c r="F4944" t="str">
        <f>VLOOKUP(Ventas[[#This Row],[CódigoProducto]],Productos[[CódigoProducto]:[Costo de venta]],2,FALSE)</f>
        <v>ASUS ZenFone 3</v>
      </c>
      <c r="G4944">
        <f>VLOOKUP(Ventas[[#This Row],[CódigoProducto]],Productos[[CódigoProducto]:[Costo de venta]],3,FALSE)</f>
        <v>2013</v>
      </c>
      <c r="H4944">
        <f>VLOOKUP(Ventas[[#This Row],[CódigoProducto]],Productos[[CódigoProducto]:[Costo de venta]],4,FALSE)</f>
        <v>1650</v>
      </c>
    </row>
    <row r="4945" spans="1:8" ht="15.6" thickTop="1" thickBot="1" x14ac:dyDescent="0.35">
      <c r="A4945" s="1">
        <v>42009</v>
      </c>
      <c r="B4945" s="13" t="s">
        <v>38</v>
      </c>
      <c r="C4945" t="s">
        <v>24</v>
      </c>
      <c r="D4945">
        <v>3</v>
      </c>
      <c r="E4945" t="str">
        <f>VLOOKUP(Ventas[[#This Row],[Representante]],Vendedores[],2,FALSE)</f>
        <v>Catacaos</v>
      </c>
      <c r="F4945" t="str">
        <f>VLOOKUP(Ventas[[#This Row],[CódigoProducto]],Productos[[CódigoProducto]:[Costo de venta]],2,FALSE)</f>
        <v>Samsung Galaxy S5</v>
      </c>
      <c r="G4945">
        <f>VLOOKUP(Ventas[[#This Row],[CódigoProducto]],Productos[[CódigoProducto]:[Costo de venta]],3,FALSE)</f>
        <v>2167.1999999999998</v>
      </c>
      <c r="H4945">
        <f>VLOOKUP(Ventas[[#This Row],[CódigoProducto]],Productos[[CódigoProducto]:[Costo de venta]],4,FALSE)</f>
        <v>1720</v>
      </c>
    </row>
    <row r="4946" spans="1:8" ht="15.6" thickTop="1" thickBot="1" x14ac:dyDescent="0.35">
      <c r="A4946" s="1">
        <v>42009</v>
      </c>
      <c r="B4946" s="13" t="s">
        <v>43</v>
      </c>
      <c r="C4946" t="s">
        <v>17</v>
      </c>
      <c r="D4946">
        <v>3</v>
      </c>
      <c r="E4946" t="str">
        <f>VLOOKUP(Ventas[[#This Row],[Representante]],Vendedores[],2,FALSE)</f>
        <v>Huancayo</v>
      </c>
      <c r="F4946" t="str">
        <f>VLOOKUP(Ventas[[#This Row],[CódigoProducto]],Productos[[CódigoProducto]:[Costo de venta]],2,FALSE)</f>
        <v>BLU Advance 5.0</v>
      </c>
      <c r="G4946">
        <f>VLOOKUP(Ventas[[#This Row],[CódigoProducto]],Productos[[CódigoProducto]:[Costo de venta]],3,FALSE)</f>
        <v>1620</v>
      </c>
      <c r="H4946">
        <f>VLOOKUP(Ventas[[#This Row],[CódigoProducto]],Productos[[CódigoProducto]:[Costo de venta]],4,FALSE)</f>
        <v>1350</v>
      </c>
    </row>
    <row r="4947" spans="1:8" ht="15.6" thickTop="1" thickBot="1" x14ac:dyDescent="0.35">
      <c r="A4947" s="1">
        <v>42010</v>
      </c>
      <c r="B4947" s="13" t="s">
        <v>49</v>
      </c>
      <c r="C4947" t="s">
        <v>19</v>
      </c>
      <c r="D4947">
        <v>2</v>
      </c>
      <c r="E4947" t="str">
        <f>VLOOKUP(Ventas[[#This Row],[Representante]],Vendedores[],2,FALSE)</f>
        <v>Piura</v>
      </c>
      <c r="F4947" t="str">
        <f>VLOOKUP(Ventas[[#This Row],[CódigoProducto]],Productos[[CódigoProducto]:[Costo de venta]],2,FALSE)</f>
        <v>ASUS ZenFone 3</v>
      </c>
      <c r="G4947">
        <f>VLOOKUP(Ventas[[#This Row],[CódigoProducto]],Productos[[CódigoProducto]:[Costo de venta]],3,FALSE)</f>
        <v>2013</v>
      </c>
      <c r="H4947">
        <f>VLOOKUP(Ventas[[#This Row],[CódigoProducto]],Productos[[CódigoProducto]:[Costo de venta]],4,FALSE)</f>
        <v>1650</v>
      </c>
    </row>
    <row r="4948" spans="1:8" ht="15.6" thickTop="1" thickBot="1" x14ac:dyDescent="0.35">
      <c r="A4948" s="1">
        <v>42010</v>
      </c>
      <c r="B4948" s="13" t="s">
        <v>40</v>
      </c>
      <c r="C4948" t="s">
        <v>17</v>
      </c>
      <c r="D4948">
        <v>3</v>
      </c>
      <c r="E4948" t="str">
        <f>VLOOKUP(Ventas[[#This Row],[Representante]],Vendedores[],2,FALSE)</f>
        <v>Iquitos</v>
      </c>
      <c r="F4948" t="str">
        <f>VLOOKUP(Ventas[[#This Row],[CódigoProducto]],Productos[[CódigoProducto]:[Costo de venta]],2,FALSE)</f>
        <v>BLU Advance 5.0</v>
      </c>
      <c r="G4948">
        <f>VLOOKUP(Ventas[[#This Row],[CódigoProducto]],Productos[[CódigoProducto]:[Costo de venta]],3,FALSE)</f>
        <v>1620</v>
      </c>
      <c r="H4948">
        <f>VLOOKUP(Ventas[[#This Row],[CódigoProducto]],Productos[[CódigoProducto]:[Costo de venta]],4,FALSE)</f>
        <v>1350</v>
      </c>
    </row>
    <row r="4949" spans="1:8" ht="15.6" thickTop="1" thickBot="1" x14ac:dyDescent="0.35">
      <c r="A4949" s="1">
        <v>42010</v>
      </c>
      <c r="B4949" s="13" t="s">
        <v>39</v>
      </c>
      <c r="C4949" t="s">
        <v>24</v>
      </c>
      <c r="D4949">
        <v>2</v>
      </c>
      <c r="E4949" t="str">
        <f>VLOOKUP(Ventas[[#This Row],[Representante]],Vendedores[],2,FALSE)</f>
        <v>Tacna</v>
      </c>
      <c r="F4949" t="str">
        <f>VLOOKUP(Ventas[[#This Row],[CódigoProducto]],Productos[[CódigoProducto]:[Costo de venta]],2,FALSE)</f>
        <v>Samsung Galaxy S5</v>
      </c>
      <c r="G4949">
        <f>VLOOKUP(Ventas[[#This Row],[CódigoProducto]],Productos[[CódigoProducto]:[Costo de venta]],3,FALSE)</f>
        <v>2167.1999999999998</v>
      </c>
      <c r="H4949">
        <f>VLOOKUP(Ventas[[#This Row],[CódigoProducto]],Productos[[CódigoProducto]:[Costo de venta]],4,FALSE)</f>
        <v>1720</v>
      </c>
    </row>
    <row r="4950" spans="1:8" ht="15.6" thickTop="1" thickBot="1" x14ac:dyDescent="0.35">
      <c r="A4950" s="1">
        <v>42011</v>
      </c>
      <c r="B4950" s="13" t="s">
        <v>48</v>
      </c>
      <c r="C4950" t="s">
        <v>21</v>
      </c>
      <c r="D4950">
        <v>2</v>
      </c>
      <c r="E4950" t="str">
        <f>VLOOKUP(Ventas[[#This Row],[Representante]],Vendedores[],2,FALSE)</f>
        <v>Cusco</v>
      </c>
      <c r="F4950" t="str">
        <f>VLOOKUP(Ventas[[#This Row],[CódigoProducto]],Productos[[CódigoProducto]:[Costo de venta]],2,FALSE)</f>
        <v>BLU Studio X8</v>
      </c>
      <c r="G4950">
        <f>VLOOKUP(Ventas[[#This Row],[CódigoProducto]],Productos[[CódigoProducto]:[Costo de venta]],3,FALSE)</f>
        <v>1012</v>
      </c>
      <c r="H4950">
        <f>VLOOKUP(Ventas[[#This Row],[CódigoProducto]],Productos[[CódigoProducto]:[Costo de venta]],4,FALSE)</f>
        <v>920</v>
      </c>
    </row>
    <row r="4951" spans="1:8" ht="15.6" thickTop="1" thickBot="1" x14ac:dyDescent="0.35">
      <c r="A4951" s="1">
        <v>42011</v>
      </c>
      <c r="B4951" s="13" t="s">
        <v>47</v>
      </c>
      <c r="C4951" t="s">
        <v>16</v>
      </c>
      <c r="D4951">
        <v>2</v>
      </c>
      <c r="E4951" t="str">
        <f>VLOOKUP(Ventas[[#This Row],[Representante]],Vendedores[],2,FALSE)</f>
        <v>Chimbote</v>
      </c>
      <c r="F4951" t="str">
        <f>VLOOKUP(Ventas[[#This Row],[CódigoProducto]],Productos[[CódigoProducto]:[Costo de venta]],2,FALSE)</f>
        <v>Huawei Nexus 6P</v>
      </c>
      <c r="G4951">
        <f>VLOOKUP(Ventas[[#This Row],[CódigoProducto]],Productos[[CódigoProducto]:[Costo de venta]],3,FALSE)</f>
        <v>1624</v>
      </c>
      <c r="H4951">
        <f>VLOOKUP(Ventas[[#This Row],[CódigoProducto]],Productos[[CódigoProducto]:[Costo de venta]],4,FALSE)</f>
        <v>1450</v>
      </c>
    </row>
    <row r="4952" spans="1:8" ht="15.6" thickTop="1" thickBot="1" x14ac:dyDescent="0.35">
      <c r="A4952" s="1">
        <v>42011</v>
      </c>
      <c r="B4952" s="13" t="s">
        <v>56</v>
      </c>
      <c r="C4952" t="s">
        <v>21</v>
      </c>
      <c r="D4952">
        <v>23</v>
      </c>
      <c r="E4952" t="str">
        <f>VLOOKUP(Ventas[[#This Row],[Representante]],Vendedores[],2,FALSE)</f>
        <v>Juliaca</v>
      </c>
      <c r="F4952" t="str">
        <f>VLOOKUP(Ventas[[#This Row],[CódigoProducto]],Productos[[CódigoProducto]:[Costo de venta]],2,FALSE)</f>
        <v>BLU Studio X8</v>
      </c>
      <c r="G4952">
        <f>VLOOKUP(Ventas[[#This Row],[CódigoProducto]],Productos[[CódigoProducto]:[Costo de venta]],3,FALSE)</f>
        <v>1012</v>
      </c>
      <c r="H4952">
        <f>VLOOKUP(Ventas[[#This Row],[CódigoProducto]],Productos[[CódigoProducto]:[Costo de venta]],4,FALSE)</f>
        <v>920</v>
      </c>
    </row>
    <row r="4953" spans="1:8" ht="15.6" thickTop="1" thickBot="1" x14ac:dyDescent="0.35">
      <c r="A4953" s="1">
        <v>42011</v>
      </c>
      <c r="B4953" s="13" t="s">
        <v>52</v>
      </c>
      <c r="C4953" t="s">
        <v>17</v>
      </c>
      <c r="D4953">
        <v>3</v>
      </c>
      <c r="E4953" t="str">
        <f>VLOOKUP(Ventas[[#This Row],[Representante]],Vendedores[],2,FALSE)</f>
        <v>Ayacucho</v>
      </c>
      <c r="F4953" t="str">
        <f>VLOOKUP(Ventas[[#This Row],[CódigoProducto]],Productos[[CódigoProducto]:[Costo de venta]],2,FALSE)</f>
        <v>BLU Advance 5.0</v>
      </c>
      <c r="G4953">
        <f>VLOOKUP(Ventas[[#This Row],[CódigoProducto]],Productos[[CódigoProducto]:[Costo de venta]],3,FALSE)</f>
        <v>1620</v>
      </c>
      <c r="H4953">
        <f>VLOOKUP(Ventas[[#This Row],[CódigoProducto]],Productos[[CódigoProducto]:[Costo de venta]],4,FALSE)</f>
        <v>1350</v>
      </c>
    </row>
    <row r="4954" spans="1:8" ht="15.6" thickTop="1" thickBot="1" x14ac:dyDescent="0.35">
      <c r="A4954" s="1">
        <v>42011</v>
      </c>
      <c r="B4954" s="13" t="s">
        <v>55</v>
      </c>
      <c r="C4954" t="s">
        <v>15</v>
      </c>
      <c r="D4954">
        <v>3</v>
      </c>
      <c r="E4954" t="str">
        <f>VLOOKUP(Ventas[[#This Row],[Representante]],Vendedores[],2,FALSE)</f>
        <v>Pucallpa</v>
      </c>
      <c r="F4954" t="str">
        <f>VLOOKUP(Ventas[[#This Row],[CódigoProducto]],Productos[[CódigoProducto]:[Costo de venta]],2,FALSE)</f>
        <v>Moto G Plus</v>
      </c>
      <c r="G4954">
        <f>VLOOKUP(Ventas[[#This Row],[CódigoProducto]],Productos[[CódigoProducto]:[Costo de venta]],3,FALSE)</f>
        <v>2376</v>
      </c>
      <c r="H4954">
        <f>VLOOKUP(Ventas[[#This Row],[CódigoProducto]],Productos[[CódigoProducto]:[Costo de venta]],4,FALSE)</f>
        <v>2200</v>
      </c>
    </row>
    <row r="4955" spans="1:8" ht="15.6" thickTop="1" thickBot="1" x14ac:dyDescent="0.35">
      <c r="A4955" s="1">
        <v>42012</v>
      </c>
      <c r="B4955" s="13" t="s">
        <v>57</v>
      </c>
      <c r="C4955" t="s">
        <v>18</v>
      </c>
      <c r="D4955">
        <v>2</v>
      </c>
      <c r="E4955" t="str">
        <f>VLOOKUP(Ventas[[#This Row],[Representante]],Vendedores[],2,FALSE)</f>
        <v>Tumbes</v>
      </c>
      <c r="F4955" t="str">
        <f>VLOOKUP(Ventas[[#This Row],[CódigoProducto]],Productos[[CódigoProducto]:[Costo de venta]],2,FALSE)</f>
        <v>Apple iPhone 6</v>
      </c>
      <c r="G4955">
        <f>VLOOKUP(Ventas[[#This Row],[CódigoProducto]],Productos[[CódigoProducto]:[Costo de venta]],3,FALSE)</f>
        <v>1312.5</v>
      </c>
      <c r="H4955">
        <f>VLOOKUP(Ventas[[#This Row],[CódigoProducto]],Productos[[CódigoProducto]:[Costo de venta]],4,FALSE)</f>
        <v>1250</v>
      </c>
    </row>
    <row r="4956" spans="1:8" ht="15.6" thickTop="1" thickBot="1" x14ac:dyDescent="0.35">
      <c r="A4956" s="1">
        <v>42012</v>
      </c>
      <c r="B4956" s="13" t="s">
        <v>45</v>
      </c>
      <c r="C4956" t="s">
        <v>21</v>
      </c>
      <c r="D4956">
        <v>18</v>
      </c>
      <c r="E4956" t="str">
        <f>VLOOKUP(Ventas[[#This Row],[Representante]],Vendedores[],2,FALSE)</f>
        <v>Ilo</v>
      </c>
      <c r="F4956" t="str">
        <f>VLOOKUP(Ventas[[#This Row],[CódigoProducto]],Productos[[CódigoProducto]:[Costo de venta]],2,FALSE)</f>
        <v>BLU Studio X8</v>
      </c>
      <c r="G4956">
        <f>VLOOKUP(Ventas[[#This Row],[CódigoProducto]],Productos[[CódigoProducto]:[Costo de venta]],3,FALSE)</f>
        <v>1012</v>
      </c>
      <c r="H4956">
        <f>VLOOKUP(Ventas[[#This Row],[CódigoProducto]],Productos[[CódigoProducto]:[Costo de venta]],4,FALSE)</f>
        <v>920</v>
      </c>
    </row>
    <row r="4957" spans="1:8" ht="15.6" thickTop="1" thickBot="1" x14ac:dyDescent="0.35">
      <c r="A4957" s="1">
        <v>42012</v>
      </c>
      <c r="B4957" s="13" t="s">
        <v>51</v>
      </c>
      <c r="C4957" t="s">
        <v>14</v>
      </c>
      <c r="D4957">
        <v>2</v>
      </c>
      <c r="E4957" t="str">
        <f>VLOOKUP(Ventas[[#This Row],[Representante]],Vendedores[],2,FALSE)</f>
        <v>Huaraz</v>
      </c>
      <c r="F4957" t="str">
        <f>VLOOKUP(Ventas[[#This Row],[CódigoProducto]],Productos[[CódigoProducto]:[Costo de venta]],2,FALSE)</f>
        <v>Samsung Galaxy A20</v>
      </c>
      <c r="G4957">
        <f>VLOOKUP(Ventas[[#This Row],[CódigoProducto]],Productos[[CódigoProducto]:[Costo de venta]],3,FALSE)</f>
        <v>1725</v>
      </c>
      <c r="H4957">
        <f>VLOOKUP(Ventas[[#This Row],[CódigoProducto]],Productos[[CódigoProducto]:[Costo de venta]],4,FALSE)</f>
        <v>1500</v>
      </c>
    </row>
    <row r="4958" spans="1:8" ht="15.6" thickTop="1" thickBot="1" x14ac:dyDescent="0.35">
      <c r="A4958" s="1">
        <v>42012</v>
      </c>
      <c r="B4958" s="13" t="s">
        <v>58</v>
      </c>
      <c r="C4958" t="s">
        <v>23</v>
      </c>
      <c r="D4958">
        <v>2</v>
      </c>
      <c r="E4958" t="str">
        <f>VLOOKUP(Ventas[[#This Row],[Representante]],Vendedores[],2,FALSE)</f>
        <v>Chincha</v>
      </c>
      <c r="F4958" t="str">
        <f>VLOOKUP(Ventas[[#This Row],[CódigoProducto]],Productos[[CódigoProducto]:[Costo de venta]],2,FALSE)</f>
        <v>Samsung Galaxy J7</v>
      </c>
      <c r="G4958">
        <f>VLOOKUP(Ventas[[#This Row],[CódigoProducto]],Productos[[CódigoProducto]:[Costo de venta]],3,FALSE)</f>
        <v>2016.5</v>
      </c>
      <c r="H4958">
        <f>VLOOKUP(Ventas[[#This Row],[CódigoProducto]],Productos[[CódigoProducto]:[Costo de venta]],4,FALSE)</f>
        <v>1850</v>
      </c>
    </row>
    <row r="4959" spans="1:8" ht="15.6" thickTop="1" thickBot="1" x14ac:dyDescent="0.35">
      <c r="A4959" s="1">
        <v>42013</v>
      </c>
      <c r="B4959" s="13" t="s">
        <v>60</v>
      </c>
      <c r="C4959" t="s">
        <v>21</v>
      </c>
      <c r="D4959">
        <v>16</v>
      </c>
      <c r="E4959" t="str">
        <f>VLOOKUP(Ventas[[#This Row],[Representante]],Vendedores[],2,FALSE)</f>
        <v>Pisco</v>
      </c>
      <c r="F4959" t="str">
        <f>VLOOKUP(Ventas[[#This Row],[CódigoProducto]],Productos[[CódigoProducto]:[Costo de venta]],2,FALSE)</f>
        <v>BLU Studio X8</v>
      </c>
      <c r="G4959">
        <f>VLOOKUP(Ventas[[#This Row],[CódigoProducto]],Productos[[CódigoProducto]:[Costo de venta]],3,FALSE)</f>
        <v>1012</v>
      </c>
      <c r="H4959">
        <f>VLOOKUP(Ventas[[#This Row],[CódigoProducto]],Productos[[CódigoProducto]:[Costo de venta]],4,FALSE)</f>
        <v>920</v>
      </c>
    </row>
    <row r="4960" spans="1:8" ht="15.6" thickTop="1" thickBot="1" x14ac:dyDescent="0.35">
      <c r="A4960" s="1">
        <v>42014</v>
      </c>
      <c r="B4960" s="13" t="s">
        <v>54</v>
      </c>
      <c r="C4960" t="s">
        <v>14</v>
      </c>
      <c r="D4960">
        <v>1</v>
      </c>
      <c r="E4960" t="str">
        <f>VLOOKUP(Ventas[[#This Row],[Representante]],Vendedores[],2,FALSE)</f>
        <v>Cañete</v>
      </c>
      <c r="F4960" t="str">
        <f>VLOOKUP(Ventas[[#This Row],[CódigoProducto]],Productos[[CódigoProducto]:[Costo de venta]],2,FALSE)</f>
        <v>Samsung Galaxy A20</v>
      </c>
      <c r="G4960">
        <f>VLOOKUP(Ventas[[#This Row],[CódigoProducto]],Productos[[CódigoProducto]:[Costo de venta]],3,FALSE)</f>
        <v>1725</v>
      </c>
      <c r="H4960">
        <f>VLOOKUP(Ventas[[#This Row],[CódigoProducto]],Productos[[CódigoProducto]:[Costo de venta]],4,FALSE)</f>
        <v>1500</v>
      </c>
    </row>
    <row r="4961" spans="1:8" ht="15.6" thickTop="1" thickBot="1" x14ac:dyDescent="0.35">
      <c r="A4961" s="1">
        <v>42014</v>
      </c>
      <c r="B4961" s="13" t="s">
        <v>63</v>
      </c>
      <c r="C4961" t="s">
        <v>23</v>
      </c>
      <c r="D4961">
        <v>3</v>
      </c>
      <c r="E4961" t="str">
        <f>VLOOKUP(Ventas[[#This Row],[Representante]],Vendedores[],2,FALSE)</f>
        <v>Jaén</v>
      </c>
      <c r="F4961" t="str">
        <f>VLOOKUP(Ventas[[#This Row],[CódigoProducto]],Productos[[CódigoProducto]:[Costo de venta]],2,FALSE)</f>
        <v>Samsung Galaxy J7</v>
      </c>
      <c r="G4961">
        <f>VLOOKUP(Ventas[[#This Row],[CódigoProducto]],Productos[[CódigoProducto]:[Costo de venta]],3,FALSE)</f>
        <v>2016.5</v>
      </c>
      <c r="H4961">
        <f>VLOOKUP(Ventas[[#This Row],[CódigoProducto]],Productos[[CódigoProducto]:[Costo de venta]],4,FALSE)</f>
        <v>1850</v>
      </c>
    </row>
    <row r="4962" spans="1:8" ht="15.6" thickTop="1" thickBot="1" x14ac:dyDescent="0.35">
      <c r="A4962" s="1">
        <v>42014</v>
      </c>
      <c r="B4962" s="13" t="s">
        <v>64</v>
      </c>
      <c r="C4962" t="s">
        <v>14</v>
      </c>
      <c r="D4962">
        <v>24</v>
      </c>
      <c r="E4962" t="str">
        <f>VLOOKUP(Ventas[[#This Row],[Representante]],Vendedores[],2,FALSE)</f>
        <v>Moyobamba</v>
      </c>
      <c r="F4962" t="str">
        <f>VLOOKUP(Ventas[[#This Row],[CódigoProducto]],Productos[[CódigoProducto]:[Costo de venta]],2,FALSE)</f>
        <v>Samsung Galaxy A20</v>
      </c>
      <c r="G4962">
        <f>VLOOKUP(Ventas[[#This Row],[CódigoProducto]],Productos[[CódigoProducto]:[Costo de venta]],3,FALSE)</f>
        <v>1725</v>
      </c>
      <c r="H4962">
        <f>VLOOKUP(Ventas[[#This Row],[CódigoProducto]],Productos[[CódigoProducto]:[Costo de venta]],4,FALSE)</f>
        <v>1500</v>
      </c>
    </row>
    <row r="4963" spans="1:8" ht="15.6" thickTop="1" thickBot="1" x14ac:dyDescent="0.35">
      <c r="A4963" s="1">
        <v>42014</v>
      </c>
      <c r="B4963" s="13" t="s">
        <v>65</v>
      </c>
      <c r="C4963" t="s">
        <v>24</v>
      </c>
      <c r="D4963">
        <v>13</v>
      </c>
      <c r="E4963" t="str">
        <f>VLOOKUP(Ventas[[#This Row],[Representante]],Vendedores[],2,FALSE)</f>
        <v>Barranca</v>
      </c>
      <c r="F4963" t="str">
        <f>VLOOKUP(Ventas[[#This Row],[CódigoProducto]],Productos[[CódigoProducto]:[Costo de venta]],2,FALSE)</f>
        <v>Samsung Galaxy S5</v>
      </c>
      <c r="G4963">
        <f>VLOOKUP(Ventas[[#This Row],[CódigoProducto]],Productos[[CódigoProducto]:[Costo de venta]],3,FALSE)</f>
        <v>2167.1999999999998</v>
      </c>
      <c r="H4963">
        <f>VLOOKUP(Ventas[[#This Row],[CódigoProducto]],Productos[[CódigoProducto]:[Costo de venta]],4,FALSE)</f>
        <v>1720</v>
      </c>
    </row>
    <row r="4964" spans="1:8" ht="15.6" thickTop="1" thickBot="1" x14ac:dyDescent="0.35">
      <c r="A4964" s="1">
        <v>42014</v>
      </c>
      <c r="B4964" s="13" t="s">
        <v>66</v>
      </c>
      <c r="C4964" t="s">
        <v>21</v>
      </c>
      <c r="D4964">
        <v>3</v>
      </c>
      <c r="E4964" t="str">
        <f>VLOOKUP(Ventas[[#This Row],[Representante]],Vendedores[],2,FALSE)</f>
        <v>Huacho</v>
      </c>
      <c r="F4964" t="str">
        <f>VLOOKUP(Ventas[[#This Row],[CódigoProducto]],Productos[[CódigoProducto]:[Costo de venta]],2,FALSE)</f>
        <v>BLU Studio X8</v>
      </c>
      <c r="G4964">
        <f>VLOOKUP(Ventas[[#This Row],[CódigoProducto]],Productos[[CódigoProducto]:[Costo de venta]],3,FALSE)</f>
        <v>1012</v>
      </c>
      <c r="H4964">
        <f>VLOOKUP(Ventas[[#This Row],[CódigoProducto]],Productos[[CódigoProducto]:[Costo de venta]],4,FALSE)</f>
        <v>920</v>
      </c>
    </row>
    <row r="4965" spans="1:8" ht="15.6" thickTop="1" thickBot="1" x14ac:dyDescent="0.35">
      <c r="A4965" s="1">
        <v>42014</v>
      </c>
      <c r="B4965" s="13" t="s">
        <v>67</v>
      </c>
      <c r="C4965" t="s">
        <v>17</v>
      </c>
      <c r="D4965">
        <v>2</v>
      </c>
      <c r="E4965" t="str">
        <f>VLOOKUP(Ventas[[#This Row],[Representante]],Vendedores[],2,FALSE)</f>
        <v>Tingo María</v>
      </c>
      <c r="F4965" t="str">
        <f>VLOOKUP(Ventas[[#This Row],[CódigoProducto]],Productos[[CódigoProducto]:[Costo de venta]],2,FALSE)</f>
        <v>BLU Advance 5.0</v>
      </c>
      <c r="G4965">
        <f>VLOOKUP(Ventas[[#This Row],[CódigoProducto]],Productos[[CódigoProducto]:[Costo de venta]],3,FALSE)</f>
        <v>1620</v>
      </c>
      <c r="H4965">
        <f>VLOOKUP(Ventas[[#This Row],[CódigoProducto]],Productos[[CódigoProducto]:[Costo de venta]],4,FALSE)</f>
        <v>1350</v>
      </c>
    </row>
    <row r="4966" spans="1:8" ht="15.6" thickTop="1" thickBot="1" x14ac:dyDescent="0.35">
      <c r="A4966" s="1">
        <v>42014</v>
      </c>
      <c r="B4966" s="13" t="s">
        <v>68</v>
      </c>
      <c r="C4966" t="s">
        <v>24</v>
      </c>
      <c r="D4966">
        <v>2</v>
      </c>
      <c r="E4966" t="str">
        <f>VLOOKUP(Ventas[[#This Row],[Representante]],Vendedores[],2,FALSE)</f>
        <v>Paita</v>
      </c>
      <c r="F4966" t="str">
        <f>VLOOKUP(Ventas[[#This Row],[CódigoProducto]],Productos[[CódigoProducto]:[Costo de venta]],2,FALSE)</f>
        <v>Samsung Galaxy S5</v>
      </c>
      <c r="G4966">
        <f>VLOOKUP(Ventas[[#This Row],[CódigoProducto]],Productos[[CódigoProducto]:[Costo de venta]],3,FALSE)</f>
        <v>2167.1999999999998</v>
      </c>
      <c r="H4966">
        <f>VLOOKUP(Ventas[[#This Row],[CódigoProducto]],Productos[[CódigoProducto]:[Costo de venta]],4,FALSE)</f>
        <v>1720</v>
      </c>
    </row>
    <row r="4967" spans="1:8" ht="15.6" thickTop="1" thickBot="1" x14ac:dyDescent="0.35">
      <c r="A4967" s="1">
        <v>42014</v>
      </c>
      <c r="B4967" s="13" t="s">
        <v>62</v>
      </c>
      <c r="C4967" t="s">
        <v>22</v>
      </c>
      <c r="D4967">
        <v>3</v>
      </c>
      <c r="E4967" t="str">
        <f>VLOOKUP(Ventas[[#This Row],[Representante]],Vendedores[],2,FALSE)</f>
        <v>Sullana</v>
      </c>
      <c r="F4967" t="str">
        <f>VLOOKUP(Ventas[[#This Row],[CódigoProducto]],Productos[[CódigoProducto]:[Costo de venta]],2,FALSE)</f>
        <v>Samsung Galaxy S69</v>
      </c>
      <c r="G4967">
        <f>VLOOKUP(Ventas[[#This Row],[CódigoProducto]],Productos[[CódigoProducto]:[Costo de venta]],3,FALSE)</f>
        <v>998.4</v>
      </c>
      <c r="H4967">
        <f>VLOOKUP(Ventas[[#This Row],[CódigoProducto]],Productos[[CódigoProducto]:[Costo de venta]],4,FALSE)</f>
        <v>960</v>
      </c>
    </row>
    <row r="4968" spans="1:8" ht="15.6" thickTop="1" thickBot="1" x14ac:dyDescent="0.35">
      <c r="A4968" s="1">
        <v>42016</v>
      </c>
      <c r="B4968" s="13" t="s">
        <v>61</v>
      </c>
      <c r="C4968" t="s">
        <v>13</v>
      </c>
      <c r="D4968">
        <v>2</v>
      </c>
      <c r="E4968" t="str">
        <f>VLOOKUP(Ventas[[#This Row],[Representante]],Vendedores[],2,FALSE)</f>
        <v>Cerro de Pasco</v>
      </c>
      <c r="F4968" t="str">
        <f>VLOOKUP(Ventas[[#This Row],[CódigoProducto]],Productos[[CódigoProducto]:[Costo de venta]],2,FALSE)</f>
        <v>Xiaomi Redmi Note 9</v>
      </c>
      <c r="G4968">
        <f>VLOOKUP(Ventas[[#This Row],[CódigoProducto]],Productos[[CódigoProducto]:[Costo de venta]],3,FALSE)</f>
        <v>1683</v>
      </c>
      <c r="H4968">
        <f>VLOOKUP(Ventas[[#This Row],[CódigoProducto]],Productos[[CódigoProducto]:[Costo de venta]],4,FALSE)</f>
        <v>1530</v>
      </c>
    </row>
    <row r="4969" spans="1:8" ht="15.6" thickTop="1" thickBot="1" x14ac:dyDescent="0.35">
      <c r="A4969" s="1">
        <v>42016</v>
      </c>
      <c r="B4969" s="13" t="s">
        <v>69</v>
      </c>
      <c r="C4969" t="s">
        <v>21</v>
      </c>
      <c r="D4969">
        <v>3</v>
      </c>
      <c r="E4969" t="str">
        <f>VLOOKUP(Ventas[[#This Row],[Representante]],Vendedores[],2,FALSE)</f>
        <v>Satipo</v>
      </c>
      <c r="F4969" t="str">
        <f>VLOOKUP(Ventas[[#This Row],[CódigoProducto]],Productos[[CódigoProducto]:[Costo de venta]],2,FALSE)</f>
        <v>BLU Studio X8</v>
      </c>
      <c r="G4969">
        <f>VLOOKUP(Ventas[[#This Row],[CódigoProducto]],Productos[[CódigoProducto]:[Costo de venta]],3,FALSE)</f>
        <v>1012</v>
      </c>
      <c r="H4969">
        <f>VLOOKUP(Ventas[[#This Row],[CódigoProducto]],Productos[[CódigoProducto]:[Costo de venta]],4,FALSE)</f>
        <v>920</v>
      </c>
    </row>
    <row r="4970" spans="1:8" ht="15.6" thickTop="1" thickBot="1" x14ac:dyDescent="0.35">
      <c r="A4970" s="1">
        <v>42016</v>
      </c>
      <c r="B4970" s="13" t="s">
        <v>70</v>
      </c>
      <c r="C4970" t="s">
        <v>15</v>
      </c>
      <c r="D4970">
        <v>2</v>
      </c>
      <c r="E4970" t="str">
        <f>VLOOKUP(Ventas[[#This Row],[Representante]],Vendedores[],2,FALSE)</f>
        <v>Talara</v>
      </c>
      <c r="F4970" t="str">
        <f>VLOOKUP(Ventas[[#This Row],[CódigoProducto]],Productos[[CódigoProducto]:[Costo de venta]],2,FALSE)</f>
        <v>Moto G Plus</v>
      </c>
      <c r="G4970">
        <f>VLOOKUP(Ventas[[#This Row],[CódigoProducto]],Productos[[CódigoProducto]:[Costo de venta]],3,FALSE)</f>
        <v>2376</v>
      </c>
      <c r="H4970">
        <f>VLOOKUP(Ventas[[#This Row],[CódigoProducto]],Productos[[CódigoProducto]:[Costo de venta]],4,FALSE)</f>
        <v>2200</v>
      </c>
    </row>
    <row r="4971" spans="1:8" ht="15.6" thickTop="1" thickBot="1" x14ac:dyDescent="0.35">
      <c r="A4971" s="1">
        <v>42016</v>
      </c>
      <c r="B4971" s="13" t="s">
        <v>71</v>
      </c>
      <c r="C4971" t="s">
        <v>17</v>
      </c>
      <c r="D4971">
        <v>3</v>
      </c>
      <c r="E4971" t="str">
        <f>VLOOKUP(Ventas[[#This Row],[Representante]],Vendedores[],2,FALSE)</f>
        <v>Yurimaguas</v>
      </c>
      <c r="F4971" t="str">
        <f>VLOOKUP(Ventas[[#This Row],[CódigoProducto]],Productos[[CódigoProducto]:[Costo de venta]],2,FALSE)</f>
        <v>BLU Advance 5.0</v>
      </c>
      <c r="G4971">
        <f>VLOOKUP(Ventas[[#This Row],[CódigoProducto]],Productos[[CódigoProducto]:[Costo de venta]],3,FALSE)</f>
        <v>1620</v>
      </c>
      <c r="H4971">
        <f>VLOOKUP(Ventas[[#This Row],[CódigoProducto]],Productos[[CódigoProducto]:[Costo de venta]],4,FALSE)</f>
        <v>1350</v>
      </c>
    </row>
    <row r="4972" spans="1:8" ht="15.6" thickTop="1" thickBot="1" x14ac:dyDescent="0.35">
      <c r="A4972" s="1">
        <v>42017</v>
      </c>
      <c r="B4972" s="13" t="s">
        <v>46</v>
      </c>
      <c r="C4972" t="s">
        <v>21</v>
      </c>
      <c r="D4972">
        <v>2</v>
      </c>
      <c r="E4972" t="str">
        <f>VLOOKUP(Ventas[[#This Row],[Representante]],Vendedores[],2,FALSE)</f>
        <v>Sicuani</v>
      </c>
      <c r="F4972" t="str">
        <f>VLOOKUP(Ventas[[#This Row],[CódigoProducto]],Productos[[CódigoProducto]:[Costo de venta]],2,FALSE)</f>
        <v>BLU Studio X8</v>
      </c>
      <c r="G4972">
        <f>VLOOKUP(Ventas[[#This Row],[CódigoProducto]],Productos[[CódigoProducto]:[Costo de venta]],3,FALSE)</f>
        <v>1012</v>
      </c>
      <c r="H4972">
        <f>VLOOKUP(Ventas[[#This Row],[CódigoProducto]],Productos[[CódigoProducto]:[Costo de venta]],4,FALSE)</f>
        <v>920</v>
      </c>
    </row>
    <row r="4973" spans="1:8" ht="15.6" thickTop="1" thickBot="1" x14ac:dyDescent="0.35">
      <c r="A4973" s="1">
        <v>42017</v>
      </c>
      <c r="B4973" s="13" t="s">
        <v>72</v>
      </c>
      <c r="C4973" t="s">
        <v>23</v>
      </c>
      <c r="D4973">
        <v>22</v>
      </c>
      <c r="E4973" t="str">
        <f>VLOOKUP(Ventas[[#This Row],[Representante]],Vendedores[],2,FALSE)</f>
        <v>Sechura</v>
      </c>
      <c r="F4973" t="str">
        <f>VLOOKUP(Ventas[[#This Row],[CódigoProducto]],Productos[[CódigoProducto]:[Costo de venta]],2,FALSE)</f>
        <v>Samsung Galaxy J7</v>
      </c>
      <c r="G4973">
        <f>VLOOKUP(Ventas[[#This Row],[CódigoProducto]],Productos[[CódigoProducto]:[Costo de venta]],3,FALSE)</f>
        <v>2016.5</v>
      </c>
      <c r="H4973">
        <f>VLOOKUP(Ventas[[#This Row],[CódigoProducto]],Productos[[CódigoProducto]:[Costo de venta]],4,FALSE)</f>
        <v>1850</v>
      </c>
    </row>
    <row r="4974" spans="1:8" ht="15.6" thickTop="1" thickBot="1" x14ac:dyDescent="0.35">
      <c r="A4974" s="1">
        <v>42017</v>
      </c>
      <c r="B4974" s="13" t="s">
        <v>73</v>
      </c>
      <c r="C4974" t="s">
        <v>17</v>
      </c>
      <c r="D4974">
        <v>3</v>
      </c>
      <c r="E4974" t="str">
        <f>VLOOKUP(Ventas[[#This Row],[Representante]],Vendedores[],2,FALSE)</f>
        <v>Puerto Maldonado</v>
      </c>
      <c r="F4974" t="str">
        <f>VLOOKUP(Ventas[[#This Row],[CódigoProducto]],Productos[[CódigoProducto]:[Costo de venta]],2,FALSE)</f>
        <v>BLU Advance 5.0</v>
      </c>
      <c r="G4974">
        <f>VLOOKUP(Ventas[[#This Row],[CódigoProducto]],Productos[[CódigoProducto]:[Costo de venta]],3,FALSE)</f>
        <v>1620</v>
      </c>
      <c r="H4974">
        <f>VLOOKUP(Ventas[[#This Row],[CódigoProducto]],Productos[[CódigoProducto]:[Costo de venta]],4,FALSE)</f>
        <v>1350</v>
      </c>
    </row>
    <row r="4975" spans="1:8" ht="15.6" thickTop="1" thickBot="1" x14ac:dyDescent="0.35">
      <c r="A4975" s="1">
        <v>42017</v>
      </c>
      <c r="B4975" s="13" t="s">
        <v>74</v>
      </c>
      <c r="C4975" t="s">
        <v>16</v>
      </c>
      <c r="D4975">
        <v>3</v>
      </c>
      <c r="E4975" t="str">
        <f>VLOOKUP(Ventas[[#This Row],[Representante]],Vendedores[],2,FALSE)</f>
        <v>Huánuco</v>
      </c>
      <c r="F4975" t="str">
        <f>VLOOKUP(Ventas[[#This Row],[CódigoProducto]],Productos[[CódigoProducto]:[Costo de venta]],2,FALSE)</f>
        <v>Huawei Nexus 6P</v>
      </c>
      <c r="G4975">
        <f>VLOOKUP(Ventas[[#This Row],[CódigoProducto]],Productos[[CódigoProducto]:[Costo de venta]],3,FALSE)</f>
        <v>1624</v>
      </c>
      <c r="H4975">
        <f>VLOOKUP(Ventas[[#This Row],[CódigoProducto]],Productos[[CódigoProducto]:[Costo de venta]],4,FALSE)</f>
        <v>1450</v>
      </c>
    </row>
    <row r="4976" spans="1:8" ht="15.6" thickTop="1" thickBot="1" x14ac:dyDescent="0.35">
      <c r="A4976" s="1">
        <v>42017</v>
      </c>
      <c r="B4976" s="13" t="s">
        <v>75</v>
      </c>
      <c r="C4976" t="s">
        <v>21</v>
      </c>
      <c r="D4976">
        <v>2</v>
      </c>
      <c r="E4976" t="str">
        <f>VLOOKUP(Ventas[[#This Row],[Representante]],Vendedores[],2,FALSE)</f>
        <v>Tarapoto</v>
      </c>
      <c r="F4976" t="str">
        <f>VLOOKUP(Ventas[[#This Row],[CódigoProducto]],Productos[[CódigoProducto]:[Costo de venta]],2,FALSE)</f>
        <v>BLU Studio X8</v>
      </c>
      <c r="G4976">
        <f>VLOOKUP(Ventas[[#This Row],[CódigoProducto]],Productos[[CódigoProducto]:[Costo de venta]],3,FALSE)</f>
        <v>1012</v>
      </c>
      <c r="H4976">
        <f>VLOOKUP(Ventas[[#This Row],[CódigoProducto]],Productos[[CódigoProducto]:[Costo de venta]],4,FALSE)</f>
        <v>920</v>
      </c>
    </row>
    <row r="4977" spans="1:8" ht="15.6" thickTop="1" thickBot="1" x14ac:dyDescent="0.35">
      <c r="A4977" s="1">
        <v>42018</v>
      </c>
      <c r="B4977" s="13" t="s">
        <v>76</v>
      </c>
      <c r="C4977" t="s">
        <v>23</v>
      </c>
      <c r="D4977">
        <v>2</v>
      </c>
      <c r="E4977" t="str">
        <f>VLOOKUP(Ventas[[#This Row],[Representante]],Vendedores[],2,FALSE)</f>
        <v>Chepén</v>
      </c>
      <c r="F4977" t="str">
        <f>VLOOKUP(Ventas[[#This Row],[CódigoProducto]],Productos[[CódigoProducto]:[Costo de venta]],2,FALSE)</f>
        <v>Samsung Galaxy J7</v>
      </c>
      <c r="G4977">
        <f>VLOOKUP(Ventas[[#This Row],[CódigoProducto]],Productos[[CódigoProducto]:[Costo de venta]],3,FALSE)</f>
        <v>2016.5</v>
      </c>
      <c r="H4977">
        <f>VLOOKUP(Ventas[[#This Row],[CódigoProducto]],Productos[[CódigoProducto]:[Costo de venta]],4,FALSE)</f>
        <v>1850</v>
      </c>
    </row>
    <row r="4978" spans="1:8" ht="15.6" thickTop="1" thickBot="1" x14ac:dyDescent="0.35">
      <c r="A4978" s="1">
        <v>42018</v>
      </c>
      <c r="B4978" s="13" t="s">
        <v>77</v>
      </c>
      <c r="C4978" t="s">
        <v>18</v>
      </c>
      <c r="D4978">
        <v>3</v>
      </c>
      <c r="E4978" t="str">
        <f>VLOOKUP(Ventas[[#This Row],[Representante]],Vendedores[],2,FALSE)</f>
        <v>Moquegua</v>
      </c>
      <c r="F4978" t="str">
        <f>VLOOKUP(Ventas[[#This Row],[CódigoProducto]],Productos[[CódigoProducto]:[Costo de venta]],2,FALSE)</f>
        <v>Apple iPhone 6</v>
      </c>
      <c r="G4978">
        <f>VLOOKUP(Ventas[[#This Row],[CódigoProducto]],Productos[[CódigoProducto]:[Costo de venta]],3,FALSE)</f>
        <v>1312.5</v>
      </c>
      <c r="H4978">
        <f>VLOOKUP(Ventas[[#This Row],[CódigoProducto]],Productos[[CódigoProducto]:[Costo de venta]],4,FALSE)</f>
        <v>1250</v>
      </c>
    </row>
    <row r="4979" spans="1:8" ht="15.6" thickTop="1" thickBot="1" x14ac:dyDescent="0.35">
      <c r="A4979" s="1">
        <v>42018</v>
      </c>
      <c r="B4979" s="13" t="s">
        <v>78</v>
      </c>
      <c r="C4979" t="s">
        <v>24</v>
      </c>
      <c r="D4979">
        <v>12</v>
      </c>
      <c r="E4979" t="str">
        <f>VLOOKUP(Ventas[[#This Row],[Representante]],Vendedores[],2,FALSE)</f>
        <v>Tarma</v>
      </c>
      <c r="F4979" t="str">
        <f>VLOOKUP(Ventas[[#This Row],[CódigoProducto]],Productos[[CódigoProducto]:[Costo de venta]],2,FALSE)</f>
        <v>Samsung Galaxy S5</v>
      </c>
      <c r="G4979">
        <f>VLOOKUP(Ventas[[#This Row],[CódigoProducto]],Productos[[CódigoProducto]:[Costo de venta]],3,FALSE)</f>
        <v>2167.1999999999998</v>
      </c>
      <c r="H4979">
        <f>VLOOKUP(Ventas[[#This Row],[CódigoProducto]],Productos[[CódigoProducto]:[Costo de venta]],4,FALSE)</f>
        <v>1720</v>
      </c>
    </row>
    <row r="4980" spans="1:8" ht="15.6" thickTop="1" thickBot="1" x14ac:dyDescent="0.35">
      <c r="A4980" s="1">
        <v>42018</v>
      </c>
      <c r="B4980" s="13" t="s">
        <v>79</v>
      </c>
      <c r="C4980" t="s">
        <v>14</v>
      </c>
      <c r="D4980">
        <v>1</v>
      </c>
      <c r="E4980" t="str">
        <f>VLOOKUP(Ventas[[#This Row],[Representante]],Vendedores[],2,FALSE)</f>
        <v>Ayacucho</v>
      </c>
      <c r="F4980" t="str">
        <f>VLOOKUP(Ventas[[#This Row],[CódigoProducto]],Productos[[CódigoProducto]:[Costo de venta]],2,FALSE)</f>
        <v>Samsung Galaxy A20</v>
      </c>
      <c r="G4980">
        <f>VLOOKUP(Ventas[[#This Row],[CódigoProducto]],Productos[[CódigoProducto]:[Costo de venta]],3,FALSE)</f>
        <v>1725</v>
      </c>
      <c r="H4980">
        <f>VLOOKUP(Ventas[[#This Row],[CódigoProducto]],Productos[[CódigoProducto]:[Costo de venta]],4,FALSE)</f>
        <v>1500</v>
      </c>
    </row>
    <row r="4981" spans="1:8" ht="15.6" thickTop="1" thickBot="1" x14ac:dyDescent="0.35">
      <c r="A4981" s="1">
        <v>42019</v>
      </c>
      <c r="B4981" s="13" t="s">
        <v>80</v>
      </c>
      <c r="C4981" t="s">
        <v>21</v>
      </c>
      <c r="D4981">
        <v>3</v>
      </c>
      <c r="E4981" t="str">
        <f>VLOOKUP(Ventas[[#This Row],[Representante]],Vendedores[],2,FALSE)</f>
        <v>Tacna</v>
      </c>
      <c r="F4981" t="str">
        <f>VLOOKUP(Ventas[[#This Row],[CódigoProducto]],Productos[[CódigoProducto]:[Costo de venta]],2,FALSE)</f>
        <v>BLU Studio X8</v>
      </c>
      <c r="G4981">
        <f>VLOOKUP(Ventas[[#This Row],[CódigoProducto]],Productos[[CódigoProducto]:[Costo de venta]],3,FALSE)</f>
        <v>1012</v>
      </c>
      <c r="H4981">
        <f>VLOOKUP(Ventas[[#This Row],[CódigoProducto]],Productos[[CódigoProducto]:[Costo de venta]],4,FALSE)</f>
        <v>920</v>
      </c>
    </row>
    <row r="4982" spans="1:8" ht="15.6" thickTop="1" thickBot="1" x14ac:dyDescent="0.35">
      <c r="A4982" s="1">
        <v>42019</v>
      </c>
      <c r="B4982" s="13" t="s">
        <v>81</v>
      </c>
      <c r="C4982" t="s">
        <v>23</v>
      </c>
      <c r="D4982">
        <v>3</v>
      </c>
      <c r="E4982" t="str">
        <f>VLOOKUP(Ventas[[#This Row],[Representante]],Vendedores[],2,FALSE)</f>
        <v>Huacho</v>
      </c>
      <c r="F4982" t="str">
        <f>VLOOKUP(Ventas[[#This Row],[CódigoProducto]],Productos[[CódigoProducto]:[Costo de venta]],2,FALSE)</f>
        <v>Samsung Galaxy J7</v>
      </c>
      <c r="G4982">
        <f>VLOOKUP(Ventas[[#This Row],[CódigoProducto]],Productos[[CódigoProducto]:[Costo de venta]],3,FALSE)</f>
        <v>2016.5</v>
      </c>
      <c r="H4982">
        <f>VLOOKUP(Ventas[[#This Row],[CódigoProducto]],Productos[[CódigoProducto]:[Costo de venta]],4,FALSE)</f>
        <v>1850</v>
      </c>
    </row>
    <row r="4983" spans="1:8" ht="15.6" thickTop="1" thickBot="1" x14ac:dyDescent="0.35">
      <c r="A4983" s="1">
        <v>42019</v>
      </c>
      <c r="B4983" s="13" t="s">
        <v>44</v>
      </c>
      <c r="C4983" t="s">
        <v>24</v>
      </c>
      <c r="D4983">
        <v>1</v>
      </c>
      <c r="E4983" t="str">
        <f>VLOOKUP(Ventas[[#This Row],[Representante]],Vendedores[],2,FALSE)</f>
        <v>Iquitos</v>
      </c>
      <c r="F4983" t="str">
        <f>VLOOKUP(Ventas[[#This Row],[CódigoProducto]],Productos[[CódigoProducto]:[Costo de venta]],2,FALSE)</f>
        <v>Samsung Galaxy S5</v>
      </c>
      <c r="G4983">
        <f>VLOOKUP(Ventas[[#This Row],[CódigoProducto]],Productos[[CódigoProducto]:[Costo de venta]],3,FALSE)</f>
        <v>2167.1999999999998</v>
      </c>
      <c r="H4983">
        <f>VLOOKUP(Ventas[[#This Row],[CódigoProducto]],Productos[[CódigoProducto]:[Costo de venta]],4,FALSE)</f>
        <v>1720</v>
      </c>
    </row>
    <row r="4984" spans="1:8" ht="15.6" thickTop="1" thickBot="1" x14ac:dyDescent="0.35">
      <c r="A4984" s="1">
        <v>42019</v>
      </c>
      <c r="B4984" s="13" t="s">
        <v>82</v>
      </c>
      <c r="C4984" t="s">
        <v>19</v>
      </c>
      <c r="D4984">
        <v>1</v>
      </c>
      <c r="E4984" t="str">
        <f>VLOOKUP(Ventas[[#This Row],[Representante]],Vendedores[],2,FALSE)</f>
        <v>Moquegua</v>
      </c>
      <c r="F4984" t="str">
        <f>VLOOKUP(Ventas[[#This Row],[CódigoProducto]],Productos[[CódigoProducto]:[Costo de venta]],2,FALSE)</f>
        <v>ASUS ZenFone 3</v>
      </c>
      <c r="G4984">
        <f>VLOOKUP(Ventas[[#This Row],[CódigoProducto]],Productos[[CódigoProducto]:[Costo de venta]],3,FALSE)</f>
        <v>2013</v>
      </c>
      <c r="H4984">
        <f>VLOOKUP(Ventas[[#This Row],[CódigoProducto]],Productos[[CódigoProducto]:[Costo de venta]],4,FALSE)</f>
        <v>1650</v>
      </c>
    </row>
    <row r="4985" spans="1:8" ht="15.6" thickTop="1" thickBot="1" x14ac:dyDescent="0.35">
      <c r="A4985" s="1">
        <v>42019</v>
      </c>
      <c r="B4985" s="13" t="s">
        <v>83</v>
      </c>
      <c r="C4985" t="s">
        <v>18</v>
      </c>
      <c r="D4985">
        <v>1</v>
      </c>
      <c r="E4985" t="str">
        <f>VLOOKUP(Ventas[[#This Row],[Representante]],Vendedores[],2,FALSE)</f>
        <v>Huaraz</v>
      </c>
      <c r="F4985" t="str">
        <f>VLOOKUP(Ventas[[#This Row],[CódigoProducto]],Productos[[CódigoProducto]:[Costo de venta]],2,FALSE)</f>
        <v>Apple iPhone 6</v>
      </c>
      <c r="G4985">
        <f>VLOOKUP(Ventas[[#This Row],[CódigoProducto]],Productos[[CódigoProducto]:[Costo de venta]],3,FALSE)</f>
        <v>1312.5</v>
      </c>
      <c r="H4985">
        <f>VLOOKUP(Ventas[[#This Row],[CódigoProducto]],Productos[[CódigoProducto]:[Costo de venta]],4,FALSE)</f>
        <v>1250</v>
      </c>
    </row>
    <row r="4986" spans="1:8" ht="15.6" thickTop="1" thickBot="1" x14ac:dyDescent="0.35">
      <c r="A4986" s="1">
        <v>42019</v>
      </c>
      <c r="B4986" s="13" t="s">
        <v>84</v>
      </c>
      <c r="C4986" t="s">
        <v>14</v>
      </c>
      <c r="D4986">
        <v>3</v>
      </c>
      <c r="E4986" t="str">
        <f>VLOOKUP(Ventas[[#This Row],[Representante]],Vendedores[],2,FALSE)</f>
        <v>Trujillo</v>
      </c>
      <c r="F4986" t="str">
        <f>VLOOKUP(Ventas[[#This Row],[CódigoProducto]],Productos[[CódigoProducto]:[Costo de venta]],2,FALSE)</f>
        <v>Samsung Galaxy A20</v>
      </c>
      <c r="G4986">
        <f>VLOOKUP(Ventas[[#This Row],[CódigoProducto]],Productos[[CódigoProducto]:[Costo de venta]],3,FALSE)</f>
        <v>1725</v>
      </c>
      <c r="H4986">
        <f>VLOOKUP(Ventas[[#This Row],[CódigoProducto]],Productos[[CódigoProducto]:[Costo de venta]],4,FALSE)</f>
        <v>1500</v>
      </c>
    </row>
    <row r="4987" spans="1:8" ht="15.6" thickTop="1" thickBot="1" x14ac:dyDescent="0.35">
      <c r="A4987" s="1">
        <v>42020</v>
      </c>
      <c r="B4987" s="13" t="s">
        <v>85</v>
      </c>
      <c r="C4987" t="s">
        <v>24</v>
      </c>
      <c r="D4987">
        <v>2</v>
      </c>
      <c r="E4987" t="str">
        <f>VLOOKUP(Ventas[[#This Row],[Representante]],Vendedores[],2,FALSE)</f>
        <v>Jauja</v>
      </c>
      <c r="F4987" t="str">
        <f>VLOOKUP(Ventas[[#This Row],[CódigoProducto]],Productos[[CódigoProducto]:[Costo de venta]],2,FALSE)</f>
        <v>Samsung Galaxy S5</v>
      </c>
      <c r="G4987">
        <f>VLOOKUP(Ventas[[#This Row],[CódigoProducto]],Productos[[CódigoProducto]:[Costo de venta]],3,FALSE)</f>
        <v>2167.1999999999998</v>
      </c>
      <c r="H4987">
        <f>VLOOKUP(Ventas[[#This Row],[CódigoProducto]],Productos[[CódigoProducto]:[Costo de venta]],4,FALSE)</f>
        <v>1720</v>
      </c>
    </row>
    <row r="4988" spans="1:8" ht="15.6" thickTop="1" thickBot="1" x14ac:dyDescent="0.35">
      <c r="A4988" s="1">
        <v>42020</v>
      </c>
      <c r="B4988" s="13" t="s">
        <v>86</v>
      </c>
      <c r="C4988" t="s">
        <v>21</v>
      </c>
      <c r="D4988">
        <v>2</v>
      </c>
      <c r="E4988" t="str">
        <f>VLOOKUP(Ventas[[#This Row],[Representante]],Vendedores[],2,FALSE)</f>
        <v>Puerto Maldonado</v>
      </c>
      <c r="F4988" t="str">
        <f>VLOOKUP(Ventas[[#This Row],[CódigoProducto]],Productos[[CódigoProducto]:[Costo de venta]],2,FALSE)</f>
        <v>BLU Studio X8</v>
      </c>
      <c r="G4988">
        <f>VLOOKUP(Ventas[[#This Row],[CódigoProducto]],Productos[[CódigoProducto]:[Costo de venta]],3,FALSE)</f>
        <v>1012</v>
      </c>
      <c r="H4988">
        <f>VLOOKUP(Ventas[[#This Row],[CódigoProducto]],Productos[[CódigoProducto]:[Costo de venta]],4,FALSE)</f>
        <v>920</v>
      </c>
    </row>
    <row r="4989" spans="1:8" ht="15.6" thickTop="1" thickBot="1" x14ac:dyDescent="0.35">
      <c r="A4989" s="1">
        <v>42020</v>
      </c>
      <c r="B4989" s="13" t="s">
        <v>36</v>
      </c>
      <c r="C4989" t="s">
        <v>21</v>
      </c>
      <c r="D4989">
        <v>3</v>
      </c>
      <c r="E4989" t="str">
        <f>VLOOKUP(Ventas[[#This Row],[Representante]],Vendedores[],2,FALSE)</f>
        <v>Barranca</v>
      </c>
      <c r="F4989" t="str">
        <f>VLOOKUP(Ventas[[#This Row],[CódigoProducto]],Productos[[CódigoProducto]:[Costo de venta]],2,FALSE)</f>
        <v>BLU Studio X8</v>
      </c>
      <c r="G4989">
        <f>VLOOKUP(Ventas[[#This Row],[CódigoProducto]],Productos[[CódigoProducto]:[Costo de venta]],3,FALSE)</f>
        <v>1012</v>
      </c>
      <c r="H4989">
        <f>VLOOKUP(Ventas[[#This Row],[CódigoProducto]],Productos[[CódigoProducto]:[Costo de venta]],4,FALSE)</f>
        <v>920</v>
      </c>
    </row>
    <row r="4990" spans="1:8" ht="15.6" thickTop="1" thickBot="1" x14ac:dyDescent="0.35">
      <c r="A4990" s="1">
        <v>42020</v>
      </c>
      <c r="B4990" s="13" t="s">
        <v>87</v>
      </c>
      <c r="C4990" t="s">
        <v>17</v>
      </c>
      <c r="D4990">
        <v>2</v>
      </c>
      <c r="E4990" t="str">
        <f>VLOOKUP(Ventas[[#This Row],[Representante]],Vendedores[],2,FALSE)</f>
        <v>Tumbes</v>
      </c>
      <c r="F4990" t="str">
        <f>VLOOKUP(Ventas[[#This Row],[CódigoProducto]],Productos[[CódigoProducto]:[Costo de venta]],2,FALSE)</f>
        <v>BLU Advance 5.0</v>
      </c>
      <c r="G4990">
        <f>VLOOKUP(Ventas[[#This Row],[CódigoProducto]],Productos[[CódigoProducto]:[Costo de venta]],3,FALSE)</f>
        <v>1620</v>
      </c>
      <c r="H4990">
        <f>VLOOKUP(Ventas[[#This Row],[CódigoProducto]],Productos[[CódigoProducto]:[Costo de venta]],4,FALSE)</f>
        <v>1350</v>
      </c>
    </row>
    <row r="4991" spans="1:8" ht="15.6" thickTop="1" thickBot="1" x14ac:dyDescent="0.35">
      <c r="A4991" s="1">
        <v>42021</v>
      </c>
      <c r="B4991" s="13" t="s">
        <v>88</v>
      </c>
      <c r="C4991" t="s">
        <v>17</v>
      </c>
      <c r="D4991">
        <v>2</v>
      </c>
      <c r="E4991" t="str">
        <f>VLOOKUP(Ventas[[#This Row],[Representante]],Vendedores[],2,FALSE)</f>
        <v>Talara</v>
      </c>
      <c r="F4991" t="str">
        <f>VLOOKUP(Ventas[[#This Row],[CódigoProducto]],Productos[[CódigoProducto]:[Costo de venta]],2,FALSE)</f>
        <v>BLU Advance 5.0</v>
      </c>
      <c r="G4991">
        <f>VLOOKUP(Ventas[[#This Row],[CódigoProducto]],Productos[[CódigoProducto]:[Costo de venta]],3,FALSE)</f>
        <v>1620</v>
      </c>
      <c r="H4991">
        <f>VLOOKUP(Ventas[[#This Row],[CódigoProducto]],Productos[[CódigoProducto]:[Costo de venta]],4,FALSE)</f>
        <v>1350</v>
      </c>
    </row>
    <row r="4992" spans="1:8" ht="15.6" thickTop="1" thickBot="1" x14ac:dyDescent="0.35">
      <c r="A4992" s="1">
        <v>42021</v>
      </c>
      <c r="B4992" s="13" t="s">
        <v>89</v>
      </c>
      <c r="C4992" t="s">
        <v>18</v>
      </c>
      <c r="D4992">
        <v>1</v>
      </c>
      <c r="E4992" t="str">
        <f>VLOOKUP(Ventas[[#This Row],[Representante]],Vendedores[],2,FALSE)</f>
        <v>Paita</v>
      </c>
      <c r="F4992" t="str">
        <f>VLOOKUP(Ventas[[#This Row],[CódigoProducto]],Productos[[CódigoProducto]:[Costo de venta]],2,FALSE)</f>
        <v>Apple iPhone 6</v>
      </c>
      <c r="G4992">
        <f>VLOOKUP(Ventas[[#This Row],[CódigoProducto]],Productos[[CódigoProducto]:[Costo de venta]],3,FALSE)</f>
        <v>1312.5</v>
      </c>
      <c r="H4992">
        <f>VLOOKUP(Ventas[[#This Row],[CódigoProducto]],Productos[[CódigoProducto]:[Costo de venta]],4,FALSE)</f>
        <v>1250</v>
      </c>
    </row>
    <row r="4993" spans="1:8" ht="15.6" thickTop="1" thickBot="1" x14ac:dyDescent="0.35">
      <c r="A4993" s="1">
        <v>42022</v>
      </c>
      <c r="B4993" s="13" t="s">
        <v>41</v>
      </c>
      <c r="C4993" t="s">
        <v>24</v>
      </c>
      <c r="D4993">
        <v>14</v>
      </c>
      <c r="E4993" t="str">
        <f>VLOOKUP(Ventas[[#This Row],[Representante]],Vendedores[],2,FALSE)</f>
        <v>Chincha</v>
      </c>
      <c r="F4993" t="str">
        <f>VLOOKUP(Ventas[[#This Row],[CódigoProducto]],Productos[[CódigoProducto]:[Costo de venta]],2,FALSE)</f>
        <v>Samsung Galaxy S5</v>
      </c>
      <c r="G4993">
        <f>VLOOKUP(Ventas[[#This Row],[CódigoProducto]],Productos[[CódigoProducto]:[Costo de venta]],3,FALSE)</f>
        <v>2167.1999999999998</v>
      </c>
      <c r="H4993">
        <f>VLOOKUP(Ventas[[#This Row],[CódigoProducto]],Productos[[CódigoProducto]:[Costo de venta]],4,FALSE)</f>
        <v>1720</v>
      </c>
    </row>
    <row r="4994" spans="1:8" ht="15.6" thickTop="1" thickBot="1" x14ac:dyDescent="0.35">
      <c r="A4994" s="1">
        <v>42022</v>
      </c>
      <c r="B4994" s="13" t="s">
        <v>90</v>
      </c>
      <c r="C4994" t="s">
        <v>17</v>
      </c>
      <c r="D4994">
        <v>3</v>
      </c>
      <c r="E4994" t="str">
        <f>VLOOKUP(Ventas[[#This Row],[Representante]],Vendedores[],2,FALSE)</f>
        <v>Chimbote</v>
      </c>
      <c r="F4994" t="str">
        <f>VLOOKUP(Ventas[[#This Row],[CódigoProducto]],Productos[[CódigoProducto]:[Costo de venta]],2,FALSE)</f>
        <v>BLU Advance 5.0</v>
      </c>
      <c r="G4994">
        <f>VLOOKUP(Ventas[[#This Row],[CódigoProducto]],Productos[[CódigoProducto]:[Costo de venta]],3,FALSE)</f>
        <v>1620</v>
      </c>
      <c r="H4994">
        <f>VLOOKUP(Ventas[[#This Row],[CódigoProducto]],Productos[[CódigoProducto]:[Costo de venta]],4,FALSE)</f>
        <v>1350</v>
      </c>
    </row>
    <row r="4995" spans="1:8" ht="15.6" thickTop="1" thickBot="1" x14ac:dyDescent="0.35">
      <c r="A4995" s="1">
        <v>42023</v>
      </c>
      <c r="B4995" s="13" t="s">
        <v>91</v>
      </c>
      <c r="C4995" t="s">
        <v>23</v>
      </c>
      <c r="D4995">
        <v>2</v>
      </c>
      <c r="E4995" t="str">
        <f>VLOOKUP(Ventas[[#This Row],[Representante]],Vendedores[],2,FALSE)</f>
        <v>Ica</v>
      </c>
      <c r="F4995" t="str">
        <f>VLOOKUP(Ventas[[#This Row],[CódigoProducto]],Productos[[CódigoProducto]:[Costo de venta]],2,FALSE)</f>
        <v>Samsung Galaxy J7</v>
      </c>
      <c r="G4995">
        <f>VLOOKUP(Ventas[[#This Row],[CódigoProducto]],Productos[[CódigoProducto]:[Costo de venta]],3,FALSE)</f>
        <v>2016.5</v>
      </c>
      <c r="H4995">
        <f>VLOOKUP(Ventas[[#This Row],[CódigoProducto]],Productos[[CódigoProducto]:[Costo de venta]],4,FALSE)</f>
        <v>1850</v>
      </c>
    </row>
    <row r="4996" spans="1:8" ht="15.6" thickTop="1" thickBot="1" x14ac:dyDescent="0.35">
      <c r="A4996" s="1">
        <v>42023</v>
      </c>
      <c r="B4996" s="13" t="s">
        <v>42</v>
      </c>
      <c r="C4996" t="s">
        <v>14</v>
      </c>
      <c r="D4996">
        <v>1</v>
      </c>
      <c r="E4996" t="str">
        <f>VLOOKUP(Ventas[[#This Row],[Representante]],Vendedores[],2,FALSE)</f>
        <v>Huánuco</v>
      </c>
      <c r="F4996" t="str">
        <f>VLOOKUP(Ventas[[#This Row],[CódigoProducto]],Productos[[CódigoProducto]:[Costo de venta]],2,FALSE)</f>
        <v>Samsung Galaxy A20</v>
      </c>
      <c r="G4996">
        <f>VLOOKUP(Ventas[[#This Row],[CódigoProducto]],Productos[[CódigoProducto]:[Costo de venta]],3,FALSE)</f>
        <v>1725</v>
      </c>
      <c r="H4996">
        <f>VLOOKUP(Ventas[[#This Row],[CódigoProducto]],Productos[[CódigoProducto]:[Costo de venta]],4,FALSE)</f>
        <v>1500</v>
      </c>
    </row>
    <row r="4997" spans="1:8" ht="15.6" thickTop="1" thickBot="1" x14ac:dyDescent="0.35">
      <c r="A4997" s="1">
        <v>42023</v>
      </c>
      <c r="B4997" s="13" t="s">
        <v>92</v>
      </c>
      <c r="C4997" t="s">
        <v>24</v>
      </c>
      <c r="D4997">
        <v>1</v>
      </c>
      <c r="E4997" t="str">
        <f>VLOOKUP(Ventas[[#This Row],[Representante]],Vendedores[],2,FALSE)</f>
        <v>Arequipa</v>
      </c>
      <c r="F4997" t="str">
        <f>VLOOKUP(Ventas[[#This Row],[CódigoProducto]],Productos[[CódigoProducto]:[Costo de venta]],2,FALSE)</f>
        <v>Samsung Galaxy S5</v>
      </c>
      <c r="G4997">
        <f>VLOOKUP(Ventas[[#This Row],[CódigoProducto]],Productos[[CódigoProducto]:[Costo de venta]],3,FALSE)</f>
        <v>2167.1999999999998</v>
      </c>
      <c r="H4997">
        <f>VLOOKUP(Ventas[[#This Row],[CódigoProducto]],Productos[[CódigoProducto]:[Costo de venta]],4,FALSE)</f>
        <v>1720</v>
      </c>
    </row>
    <row r="4998" spans="1:8" ht="15.6" thickTop="1" thickBot="1" x14ac:dyDescent="0.35">
      <c r="A4998" s="1">
        <v>42023</v>
      </c>
      <c r="B4998" s="13" t="s">
        <v>93</v>
      </c>
      <c r="C4998" t="s">
        <v>24</v>
      </c>
      <c r="D4998">
        <v>3</v>
      </c>
      <c r="E4998" t="str">
        <f>VLOOKUP(Ventas[[#This Row],[Representante]],Vendedores[],2,FALSE)</f>
        <v>Cajamarca</v>
      </c>
      <c r="F4998" t="str">
        <f>VLOOKUP(Ventas[[#This Row],[CódigoProducto]],Productos[[CódigoProducto]:[Costo de venta]],2,FALSE)</f>
        <v>Samsung Galaxy S5</v>
      </c>
      <c r="G4998">
        <f>VLOOKUP(Ventas[[#This Row],[CódigoProducto]],Productos[[CódigoProducto]:[Costo de venta]],3,FALSE)</f>
        <v>2167.1999999999998</v>
      </c>
      <c r="H4998">
        <f>VLOOKUP(Ventas[[#This Row],[CódigoProducto]],Productos[[CódigoProducto]:[Costo de venta]],4,FALSE)</f>
        <v>1720</v>
      </c>
    </row>
    <row r="4999" spans="1:8" ht="15.6" thickTop="1" thickBot="1" x14ac:dyDescent="0.35">
      <c r="A4999" s="1">
        <v>42024</v>
      </c>
      <c r="B4999" s="13" t="s">
        <v>35</v>
      </c>
      <c r="C4999" t="s">
        <v>20</v>
      </c>
      <c r="D4999">
        <v>23</v>
      </c>
      <c r="E4999" t="str">
        <f>VLOOKUP(Ventas[[#This Row],[Representante]],Vendedores[],2,FALSE)</f>
        <v>Huancayo</v>
      </c>
      <c r="F4999" t="str">
        <f>VLOOKUP(Ventas[[#This Row],[CódigoProducto]],Productos[[CódigoProducto]:[Costo de venta]],2,FALSE)</f>
        <v>ALCATEL OneTouch</v>
      </c>
      <c r="G4999">
        <f>VLOOKUP(Ventas[[#This Row],[CódigoProducto]],Productos[[CódigoProducto]:[Costo de venta]],3,FALSE)</f>
        <v>1020</v>
      </c>
      <c r="H4999">
        <f>VLOOKUP(Ventas[[#This Row],[CódigoProducto]],Productos[[CódigoProducto]:[Costo de venta]],4,FALSE)</f>
        <v>850</v>
      </c>
    </row>
    <row r="5000" spans="1:8" ht="15.6" thickTop="1" thickBot="1" x14ac:dyDescent="0.35">
      <c r="A5000" s="1">
        <v>42024</v>
      </c>
      <c r="B5000" s="13" t="s">
        <v>94</v>
      </c>
      <c r="C5000" t="s">
        <v>19</v>
      </c>
      <c r="D5000">
        <v>2</v>
      </c>
      <c r="E5000" t="str">
        <f>VLOOKUP(Ventas[[#This Row],[Representante]],Vendedores[],2,FALSE)</f>
        <v>Piura</v>
      </c>
      <c r="F5000" t="str">
        <f>VLOOKUP(Ventas[[#This Row],[CódigoProducto]],Productos[[CódigoProducto]:[Costo de venta]],2,FALSE)</f>
        <v>ASUS ZenFone 3</v>
      </c>
      <c r="G5000">
        <f>VLOOKUP(Ventas[[#This Row],[CódigoProducto]],Productos[[CódigoProducto]:[Costo de venta]],3,FALSE)</f>
        <v>2013</v>
      </c>
      <c r="H5000">
        <f>VLOOKUP(Ventas[[#This Row],[CódigoProducto]],Productos[[CódigoProducto]:[Costo de venta]],4,FALSE)</f>
        <v>1650</v>
      </c>
    </row>
    <row r="5001" spans="1:8" ht="15.6" thickTop="1" thickBot="1" x14ac:dyDescent="0.35">
      <c r="A5001" s="1">
        <v>42024</v>
      </c>
      <c r="B5001" s="13" t="s">
        <v>95</v>
      </c>
      <c r="C5001" t="s">
        <v>14</v>
      </c>
      <c r="D5001">
        <v>3</v>
      </c>
      <c r="E5001" t="str">
        <f>VLOOKUP(Ventas[[#This Row],[Representante]],Vendedores[],2,FALSE)</f>
        <v>Chepén</v>
      </c>
      <c r="F5001" t="str">
        <f>VLOOKUP(Ventas[[#This Row],[CódigoProducto]],Productos[[CódigoProducto]:[Costo de venta]],2,FALSE)</f>
        <v>Samsung Galaxy A20</v>
      </c>
      <c r="G5001">
        <f>VLOOKUP(Ventas[[#This Row],[CódigoProducto]],Productos[[CódigoProducto]:[Costo de venta]],3,FALSE)</f>
        <v>1725</v>
      </c>
      <c r="H5001">
        <f>VLOOKUP(Ventas[[#This Row],[CódigoProducto]],Productos[[CódigoProducto]:[Costo de venta]],4,FALSE)</f>
        <v>1500</v>
      </c>
    </row>
    <row r="5002" spans="1:8" ht="15.6" thickTop="1" thickBot="1" x14ac:dyDescent="0.35">
      <c r="A5002" s="1">
        <v>42024</v>
      </c>
      <c r="B5002" s="13" t="s">
        <v>96</v>
      </c>
      <c r="C5002" t="s">
        <v>21</v>
      </c>
      <c r="D5002">
        <v>3</v>
      </c>
      <c r="E5002" t="str">
        <f>VLOOKUP(Ventas[[#This Row],[Representante]],Vendedores[],2,FALSE)</f>
        <v>Juliaca</v>
      </c>
      <c r="F5002" t="str">
        <f>VLOOKUP(Ventas[[#This Row],[CódigoProducto]],Productos[[CódigoProducto]:[Costo de venta]],2,FALSE)</f>
        <v>BLU Studio X8</v>
      </c>
      <c r="G5002">
        <f>VLOOKUP(Ventas[[#This Row],[CódigoProducto]],Productos[[CódigoProducto]:[Costo de venta]],3,FALSE)</f>
        <v>1012</v>
      </c>
      <c r="H5002">
        <f>VLOOKUP(Ventas[[#This Row],[CódigoProducto]],Productos[[CódigoProducto]:[Costo de venta]],4,FALSE)</f>
        <v>920</v>
      </c>
    </row>
    <row r="5003" spans="1:8" ht="15.6" thickTop="1" thickBot="1" x14ac:dyDescent="0.35">
      <c r="A5003" s="1">
        <v>42024</v>
      </c>
      <c r="B5003" s="13" t="s">
        <v>97</v>
      </c>
      <c r="C5003" t="s">
        <v>22</v>
      </c>
      <c r="D5003">
        <v>3</v>
      </c>
      <c r="E5003" t="str">
        <f>VLOOKUP(Ventas[[#This Row],[Representante]],Vendedores[],2,FALSE)</f>
        <v>Pucallpa</v>
      </c>
      <c r="F5003" t="str">
        <f>VLOOKUP(Ventas[[#This Row],[CódigoProducto]],Productos[[CódigoProducto]:[Costo de venta]],2,FALSE)</f>
        <v>Samsung Galaxy S69</v>
      </c>
      <c r="G5003">
        <f>VLOOKUP(Ventas[[#This Row],[CódigoProducto]],Productos[[CódigoProducto]:[Costo de venta]],3,FALSE)</f>
        <v>998.4</v>
      </c>
      <c r="H5003">
        <f>VLOOKUP(Ventas[[#This Row],[CódigoProducto]],Productos[[CódigoProducto]:[Costo de venta]],4,FALSE)</f>
        <v>960</v>
      </c>
    </row>
    <row r="5004" spans="1:8" ht="15.6" thickTop="1" thickBot="1" x14ac:dyDescent="0.35">
      <c r="A5004" s="1">
        <v>42025</v>
      </c>
      <c r="B5004" s="13" t="s">
        <v>98</v>
      </c>
      <c r="C5004" t="s">
        <v>15</v>
      </c>
      <c r="D5004">
        <v>23</v>
      </c>
      <c r="E5004" t="str">
        <f>VLOOKUP(Ventas[[#This Row],[Representante]],Vendedores[],2,FALSE)</f>
        <v>Lima</v>
      </c>
      <c r="F5004" t="str">
        <f>VLOOKUP(Ventas[[#This Row],[CódigoProducto]],Productos[[CódigoProducto]:[Costo de venta]],2,FALSE)</f>
        <v>Moto G Plus</v>
      </c>
      <c r="G5004">
        <f>VLOOKUP(Ventas[[#This Row],[CódigoProducto]],Productos[[CódigoProducto]:[Costo de venta]],3,FALSE)</f>
        <v>2376</v>
      </c>
      <c r="H5004">
        <f>VLOOKUP(Ventas[[#This Row],[CódigoProducto]],Productos[[CódigoProducto]:[Costo de venta]],4,FALSE)</f>
        <v>2200</v>
      </c>
    </row>
    <row r="5005" spans="1:8" ht="15.6" thickTop="1" thickBot="1" x14ac:dyDescent="0.35">
      <c r="A5005" s="1">
        <v>42025</v>
      </c>
      <c r="B5005" s="13" t="s">
        <v>99</v>
      </c>
      <c r="C5005" t="s">
        <v>15</v>
      </c>
      <c r="D5005">
        <v>1</v>
      </c>
      <c r="E5005" t="str">
        <f>VLOOKUP(Ventas[[#This Row],[Representante]],Vendedores[],2,FALSE)</f>
        <v>Chiclayo</v>
      </c>
      <c r="F5005" t="str">
        <f>VLOOKUP(Ventas[[#This Row],[CódigoProducto]],Productos[[CódigoProducto]:[Costo de venta]],2,FALSE)</f>
        <v>Moto G Plus</v>
      </c>
      <c r="G5005">
        <f>VLOOKUP(Ventas[[#This Row],[CódigoProducto]],Productos[[CódigoProducto]:[Costo de venta]],3,FALSE)</f>
        <v>2376</v>
      </c>
      <c r="H5005">
        <f>VLOOKUP(Ventas[[#This Row],[CódigoProducto]],Productos[[CódigoProducto]:[Costo de venta]],4,FALSE)</f>
        <v>2200</v>
      </c>
    </row>
    <row r="5006" spans="1:8" ht="15.6" thickTop="1" thickBot="1" x14ac:dyDescent="0.35">
      <c r="A5006" s="1">
        <v>42025</v>
      </c>
      <c r="B5006" s="13" t="s">
        <v>100</v>
      </c>
      <c r="C5006" t="s">
        <v>14</v>
      </c>
      <c r="D5006">
        <v>1</v>
      </c>
      <c r="E5006" t="str">
        <f>VLOOKUP(Ventas[[#This Row],[Representante]],Vendedores[],2,FALSE)</f>
        <v>Cerro de Pasco</v>
      </c>
      <c r="F5006" t="str">
        <f>VLOOKUP(Ventas[[#This Row],[CódigoProducto]],Productos[[CódigoProducto]:[Costo de venta]],2,FALSE)</f>
        <v>Samsung Galaxy A20</v>
      </c>
      <c r="G5006">
        <f>VLOOKUP(Ventas[[#This Row],[CódigoProducto]],Productos[[CódigoProducto]:[Costo de venta]],3,FALSE)</f>
        <v>1725</v>
      </c>
      <c r="H5006">
        <f>VLOOKUP(Ventas[[#This Row],[CódigoProducto]],Productos[[CódigoProducto]:[Costo de venta]],4,FALSE)</f>
        <v>1500</v>
      </c>
    </row>
    <row r="5007" spans="1:8" ht="15.6" thickTop="1" thickBot="1" x14ac:dyDescent="0.35">
      <c r="A5007" s="1">
        <v>42025</v>
      </c>
      <c r="B5007" s="13" t="s">
        <v>101</v>
      </c>
      <c r="C5007" t="s">
        <v>17</v>
      </c>
      <c r="D5007">
        <v>1</v>
      </c>
      <c r="E5007" t="str">
        <f>VLOOKUP(Ventas[[#This Row],[Representante]],Vendedores[],2,FALSE)</f>
        <v>Cañete</v>
      </c>
      <c r="F5007" t="str">
        <f>VLOOKUP(Ventas[[#This Row],[CódigoProducto]],Productos[[CódigoProducto]:[Costo de venta]],2,FALSE)</f>
        <v>BLU Advance 5.0</v>
      </c>
      <c r="G5007">
        <f>VLOOKUP(Ventas[[#This Row],[CódigoProducto]],Productos[[CódigoProducto]:[Costo de venta]],3,FALSE)</f>
        <v>1620</v>
      </c>
      <c r="H5007">
        <f>VLOOKUP(Ventas[[#This Row],[CódigoProducto]],Productos[[CódigoProducto]:[Costo de venta]],4,FALSE)</f>
        <v>1350</v>
      </c>
    </row>
    <row r="5008" spans="1:8" ht="15.6" thickTop="1" thickBot="1" x14ac:dyDescent="0.35">
      <c r="A5008" s="1">
        <v>42025</v>
      </c>
      <c r="B5008" s="13" t="s">
        <v>102</v>
      </c>
      <c r="C5008" t="s">
        <v>16</v>
      </c>
      <c r="D5008">
        <v>3</v>
      </c>
      <c r="E5008" t="str">
        <f>VLOOKUP(Ventas[[#This Row],[Representante]],Vendedores[],2,FALSE)</f>
        <v>Moyobamba</v>
      </c>
      <c r="F5008" t="str">
        <f>VLOOKUP(Ventas[[#This Row],[CódigoProducto]],Productos[[CódigoProducto]:[Costo de venta]],2,FALSE)</f>
        <v>Huawei Nexus 6P</v>
      </c>
      <c r="G5008">
        <f>VLOOKUP(Ventas[[#This Row],[CódigoProducto]],Productos[[CódigoProducto]:[Costo de venta]],3,FALSE)</f>
        <v>1624</v>
      </c>
      <c r="H5008">
        <f>VLOOKUP(Ventas[[#This Row],[CódigoProducto]],Productos[[CódigoProducto]:[Costo de venta]],4,FALSE)</f>
        <v>1450</v>
      </c>
    </row>
    <row r="5009" spans="1:8" ht="15.6" thickTop="1" thickBot="1" x14ac:dyDescent="0.35">
      <c r="A5009" s="1">
        <v>42025</v>
      </c>
      <c r="B5009" s="13" t="s">
        <v>53</v>
      </c>
      <c r="C5009" t="s">
        <v>15</v>
      </c>
      <c r="D5009">
        <v>3</v>
      </c>
      <c r="E5009" t="str">
        <f>VLOOKUP(Ventas[[#This Row],[Representante]],Vendedores[],2,FALSE)</f>
        <v>Arequipa</v>
      </c>
      <c r="F5009" t="str">
        <f>VLOOKUP(Ventas[[#This Row],[CódigoProducto]],Productos[[CódigoProducto]:[Costo de venta]],2,FALSE)</f>
        <v>Moto G Plus</v>
      </c>
      <c r="G5009">
        <f>VLOOKUP(Ventas[[#This Row],[CódigoProducto]],Productos[[CódigoProducto]:[Costo de venta]],3,FALSE)</f>
        <v>2376</v>
      </c>
      <c r="H5009">
        <f>VLOOKUP(Ventas[[#This Row],[CódigoProducto]],Productos[[CódigoProducto]:[Costo de venta]],4,FALSE)</f>
        <v>2200</v>
      </c>
    </row>
    <row r="5010" spans="1:8" ht="15.6" thickTop="1" thickBot="1" x14ac:dyDescent="0.35">
      <c r="A5010" s="1">
        <v>42025</v>
      </c>
      <c r="B5010" s="13" t="s">
        <v>50</v>
      </c>
      <c r="C5010" t="s">
        <v>17</v>
      </c>
      <c r="D5010">
        <v>2</v>
      </c>
      <c r="E5010" t="str">
        <f>VLOOKUP(Ventas[[#This Row],[Representante]],Vendedores[],2,FALSE)</f>
        <v>Cajamarca</v>
      </c>
      <c r="F5010" t="str">
        <f>VLOOKUP(Ventas[[#This Row],[CódigoProducto]],Productos[[CódigoProducto]:[Costo de venta]],2,FALSE)</f>
        <v>BLU Advance 5.0</v>
      </c>
      <c r="G5010">
        <f>VLOOKUP(Ventas[[#This Row],[CódigoProducto]],Productos[[CódigoProducto]:[Costo de venta]],3,FALSE)</f>
        <v>1620</v>
      </c>
      <c r="H5010">
        <f>VLOOKUP(Ventas[[#This Row],[CódigoProducto]],Productos[[CódigoProducto]:[Costo de venta]],4,FALSE)</f>
        <v>1350</v>
      </c>
    </row>
    <row r="5011" spans="1:8" ht="15.6" thickTop="1" thickBot="1" x14ac:dyDescent="0.35">
      <c r="A5011" s="1">
        <v>42026</v>
      </c>
      <c r="B5011" s="13" t="s">
        <v>34</v>
      </c>
      <c r="C5011" t="s">
        <v>18</v>
      </c>
      <c r="D5011">
        <v>1</v>
      </c>
      <c r="E5011" t="str">
        <f>VLOOKUP(Ventas[[#This Row],[Representante]],Vendedores[],2,FALSE)</f>
        <v>Ica</v>
      </c>
      <c r="F5011" t="str">
        <f>VLOOKUP(Ventas[[#This Row],[CódigoProducto]],Productos[[CódigoProducto]:[Costo de venta]],2,FALSE)</f>
        <v>Apple iPhone 6</v>
      </c>
      <c r="G5011">
        <f>VLOOKUP(Ventas[[#This Row],[CódigoProducto]],Productos[[CódigoProducto]:[Costo de venta]],3,FALSE)</f>
        <v>1312.5</v>
      </c>
      <c r="H5011">
        <f>VLOOKUP(Ventas[[#This Row],[CódigoProducto]],Productos[[CódigoProducto]:[Costo de venta]],4,FALSE)</f>
        <v>1250</v>
      </c>
    </row>
    <row r="5012" spans="1:8" ht="15.6" thickTop="1" thickBot="1" x14ac:dyDescent="0.35">
      <c r="A5012" s="1">
        <v>42026</v>
      </c>
      <c r="B5012" s="13" t="s">
        <v>32</v>
      </c>
      <c r="C5012" t="s">
        <v>21</v>
      </c>
      <c r="D5012">
        <v>3</v>
      </c>
      <c r="E5012" t="str">
        <f>VLOOKUP(Ventas[[#This Row],[Representante]],Vendedores[],2,FALSE)</f>
        <v>Trujillo</v>
      </c>
      <c r="F5012" t="str">
        <f>VLOOKUP(Ventas[[#This Row],[CódigoProducto]],Productos[[CódigoProducto]:[Costo de venta]],2,FALSE)</f>
        <v>BLU Studio X8</v>
      </c>
      <c r="G5012">
        <f>VLOOKUP(Ventas[[#This Row],[CódigoProducto]],Productos[[CódigoProducto]:[Costo de venta]],3,FALSE)</f>
        <v>1012</v>
      </c>
      <c r="H5012">
        <f>VLOOKUP(Ventas[[#This Row],[CódigoProducto]],Productos[[CódigoProducto]:[Costo de venta]],4,FALSE)</f>
        <v>920</v>
      </c>
    </row>
    <row r="5013" spans="1:8" ht="15.6" thickTop="1" thickBot="1" x14ac:dyDescent="0.35">
      <c r="A5013" s="1">
        <v>42026</v>
      </c>
      <c r="B5013" s="13" t="s">
        <v>59</v>
      </c>
      <c r="C5013" t="s">
        <v>18</v>
      </c>
      <c r="D5013">
        <v>1</v>
      </c>
      <c r="E5013" t="str">
        <f>VLOOKUP(Ventas[[#This Row],[Representante]],Vendedores[],2,FALSE)</f>
        <v>Huaral</v>
      </c>
      <c r="F5013" t="str">
        <f>VLOOKUP(Ventas[[#This Row],[CódigoProducto]],Productos[[CódigoProducto]:[Costo de venta]],2,FALSE)</f>
        <v>Apple iPhone 6</v>
      </c>
      <c r="G5013">
        <f>VLOOKUP(Ventas[[#This Row],[CódigoProducto]],Productos[[CódigoProducto]:[Costo de venta]],3,FALSE)</f>
        <v>1312.5</v>
      </c>
      <c r="H5013">
        <f>VLOOKUP(Ventas[[#This Row],[CódigoProducto]],Productos[[CódigoProducto]:[Costo de venta]],4,FALSE)</f>
        <v>1250</v>
      </c>
    </row>
    <row r="5014" spans="1:8" ht="15.6" thickTop="1" thickBot="1" x14ac:dyDescent="0.35">
      <c r="A5014" s="1">
        <v>42026</v>
      </c>
      <c r="B5014" s="13" t="s">
        <v>37</v>
      </c>
      <c r="C5014" t="s">
        <v>23</v>
      </c>
      <c r="D5014">
        <v>2</v>
      </c>
      <c r="E5014" t="str">
        <f>VLOOKUP(Ventas[[#This Row],[Representante]],Vendedores[],2,FALSE)</f>
        <v>Chiclayo</v>
      </c>
      <c r="F5014" t="str">
        <f>VLOOKUP(Ventas[[#This Row],[CódigoProducto]],Productos[[CódigoProducto]:[Costo de venta]],2,FALSE)</f>
        <v>Samsung Galaxy J7</v>
      </c>
      <c r="G5014">
        <f>VLOOKUP(Ventas[[#This Row],[CódigoProducto]],Productos[[CódigoProducto]:[Costo de venta]],3,FALSE)</f>
        <v>2016.5</v>
      </c>
      <c r="H5014">
        <f>VLOOKUP(Ventas[[#This Row],[CódigoProducto]],Productos[[CódigoProducto]:[Costo de venta]],4,FALSE)</f>
        <v>1850</v>
      </c>
    </row>
    <row r="5015" spans="1:8" ht="15.6" thickTop="1" thickBot="1" x14ac:dyDescent="0.35">
      <c r="A5015" s="1">
        <v>42026</v>
      </c>
      <c r="B5015" s="13" t="s">
        <v>38</v>
      </c>
      <c r="C5015" t="s">
        <v>24</v>
      </c>
      <c r="D5015">
        <v>2</v>
      </c>
      <c r="E5015" t="str">
        <f>VLOOKUP(Ventas[[#This Row],[Representante]],Vendedores[],2,FALSE)</f>
        <v>Catacaos</v>
      </c>
      <c r="F5015" t="str">
        <f>VLOOKUP(Ventas[[#This Row],[CódigoProducto]],Productos[[CódigoProducto]:[Costo de venta]],2,FALSE)</f>
        <v>Samsung Galaxy S5</v>
      </c>
      <c r="G5015">
        <f>VLOOKUP(Ventas[[#This Row],[CódigoProducto]],Productos[[CódigoProducto]:[Costo de venta]],3,FALSE)</f>
        <v>2167.1999999999998</v>
      </c>
      <c r="H5015">
        <f>VLOOKUP(Ventas[[#This Row],[CódigoProducto]],Productos[[CódigoProducto]:[Costo de venta]],4,FALSE)</f>
        <v>1720</v>
      </c>
    </row>
    <row r="5016" spans="1:8" ht="15.6" thickTop="1" thickBot="1" x14ac:dyDescent="0.35">
      <c r="A5016" s="1">
        <v>42027</v>
      </c>
      <c r="B5016" s="13" t="s">
        <v>43</v>
      </c>
      <c r="C5016" t="s">
        <v>24</v>
      </c>
      <c r="D5016">
        <v>2</v>
      </c>
      <c r="E5016" t="str">
        <f>VLOOKUP(Ventas[[#This Row],[Representante]],Vendedores[],2,FALSE)</f>
        <v>Huancayo</v>
      </c>
      <c r="F5016" t="str">
        <f>VLOOKUP(Ventas[[#This Row],[CódigoProducto]],Productos[[CódigoProducto]:[Costo de venta]],2,FALSE)</f>
        <v>Samsung Galaxy S5</v>
      </c>
      <c r="G5016">
        <f>VLOOKUP(Ventas[[#This Row],[CódigoProducto]],Productos[[CódigoProducto]:[Costo de venta]],3,FALSE)</f>
        <v>2167.1999999999998</v>
      </c>
      <c r="H5016">
        <f>VLOOKUP(Ventas[[#This Row],[CódigoProducto]],Productos[[CódigoProducto]:[Costo de venta]],4,FALSE)</f>
        <v>1720</v>
      </c>
    </row>
    <row r="5017" spans="1:8" ht="15.6" thickTop="1" thickBot="1" x14ac:dyDescent="0.35">
      <c r="A5017" s="1">
        <v>42027</v>
      </c>
      <c r="B5017" s="13" t="s">
        <v>49</v>
      </c>
      <c r="C5017" t="s">
        <v>18</v>
      </c>
      <c r="D5017">
        <v>15</v>
      </c>
      <c r="E5017" t="str">
        <f>VLOOKUP(Ventas[[#This Row],[Representante]],Vendedores[],2,FALSE)</f>
        <v>Piura</v>
      </c>
      <c r="F5017" t="str">
        <f>VLOOKUP(Ventas[[#This Row],[CódigoProducto]],Productos[[CódigoProducto]:[Costo de venta]],2,FALSE)</f>
        <v>Apple iPhone 6</v>
      </c>
      <c r="G5017">
        <f>VLOOKUP(Ventas[[#This Row],[CódigoProducto]],Productos[[CódigoProducto]:[Costo de venta]],3,FALSE)</f>
        <v>1312.5</v>
      </c>
      <c r="H5017">
        <f>VLOOKUP(Ventas[[#This Row],[CódigoProducto]],Productos[[CódigoProducto]:[Costo de venta]],4,FALSE)</f>
        <v>1250</v>
      </c>
    </row>
    <row r="5018" spans="1:8" ht="15.6" thickTop="1" thickBot="1" x14ac:dyDescent="0.35">
      <c r="A5018" s="1">
        <v>42027</v>
      </c>
      <c r="B5018" s="13" t="s">
        <v>40</v>
      </c>
      <c r="C5018" t="s">
        <v>22</v>
      </c>
      <c r="D5018">
        <v>13</v>
      </c>
      <c r="E5018" t="str">
        <f>VLOOKUP(Ventas[[#This Row],[Representante]],Vendedores[],2,FALSE)</f>
        <v>Iquitos</v>
      </c>
      <c r="F5018" t="str">
        <f>VLOOKUP(Ventas[[#This Row],[CódigoProducto]],Productos[[CódigoProducto]:[Costo de venta]],2,FALSE)</f>
        <v>Samsung Galaxy S69</v>
      </c>
      <c r="G5018">
        <f>VLOOKUP(Ventas[[#This Row],[CódigoProducto]],Productos[[CódigoProducto]:[Costo de venta]],3,FALSE)</f>
        <v>998.4</v>
      </c>
      <c r="H5018">
        <f>VLOOKUP(Ventas[[#This Row],[CódigoProducto]],Productos[[CódigoProducto]:[Costo de venta]],4,FALSE)</f>
        <v>960</v>
      </c>
    </row>
    <row r="5019" spans="1:8" ht="15.6" thickTop="1" thickBot="1" x14ac:dyDescent="0.35">
      <c r="A5019" s="1">
        <v>42027</v>
      </c>
      <c r="B5019" s="13" t="s">
        <v>39</v>
      </c>
      <c r="C5019" t="s">
        <v>14</v>
      </c>
      <c r="D5019">
        <v>3</v>
      </c>
      <c r="E5019" t="str">
        <f>VLOOKUP(Ventas[[#This Row],[Representante]],Vendedores[],2,FALSE)</f>
        <v>Tacna</v>
      </c>
      <c r="F5019" t="str">
        <f>VLOOKUP(Ventas[[#This Row],[CódigoProducto]],Productos[[CódigoProducto]:[Costo de venta]],2,FALSE)</f>
        <v>Samsung Galaxy A20</v>
      </c>
      <c r="G5019">
        <f>VLOOKUP(Ventas[[#This Row],[CódigoProducto]],Productos[[CódigoProducto]:[Costo de venta]],3,FALSE)</f>
        <v>1725</v>
      </c>
      <c r="H5019">
        <f>VLOOKUP(Ventas[[#This Row],[CódigoProducto]],Productos[[CódigoProducto]:[Costo de venta]],4,FALSE)</f>
        <v>1500</v>
      </c>
    </row>
    <row r="5020" spans="1:8" ht="15.6" thickTop="1" thickBot="1" x14ac:dyDescent="0.35">
      <c r="A5020" s="1">
        <v>42027</v>
      </c>
      <c r="B5020" s="13" t="s">
        <v>48</v>
      </c>
      <c r="C5020" t="s">
        <v>20</v>
      </c>
      <c r="D5020">
        <v>3</v>
      </c>
      <c r="E5020" t="str">
        <f>VLOOKUP(Ventas[[#This Row],[Representante]],Vendedores[],2,FALSE)</f>
        <v>Cusco</v>
      </c>
      <c r="F5020" t="str">
        <f>VLOOKUP(Ventas[[#This Row],[CódigoProducto]],Productos[[CódigoProducto]:[Costo de venta]],2,FALSE)</f>
        <v>ALCATEL OneTouch</v>
      </c>
      <c r="G5020">
        <f>VLOOKUP(Ventas[[#This Row],[CódigoProducto]],Productos[[CódigoProducto]:[Costo de venta]],3,FALSE)</f>
        <v>1020</v>
      </c>
      <c r="H5020">
        <f>VLOOKUP(Ventas[[#This Row],[CódigoProducto]],Productos[[CódigoProducto]:[Costo de venta]],4,FALSE)</f>
        <v>850</v>
      </c>
    </row>
    <row r="5021" spans="1:8" ht="15.6" thickTop="1" thickBot="1" x14ac:dyDescent="0.35">
      <c r="A5021" s="1">
        <v>42027</v>
      </c>
      <c r="B5021" s="13" t="s">
        <v>47</v>
      </c>
      <c r="C5021" t="s">
        <v>21</v>
      </c>
      <c r="D5021">
        <v>1</v>
      </c>
      <c r="E5021" t="str">
        <f>VLOOKUP(Ventas[[#This Row],[Representante]],Vendedores[],2,FALSE)</f>
        <v>Chimbote</v>
      </c>
      <c r="F5021" t="str">
        <f>VLOOKUP(Ventas[[#This Row],[CódigoProducto]],Productos[[CódigoProducto]:[Costo de venta]],2,FALSE)</f>
        <v>BLU Studio X8</v>
      </c>
      <c r="G5021">
        <f>VLOOKUP(Ventas[[#This Row],[CódigoProducto]],Productos[[CódigoProducto]:[Costo de venta]],3,FALSE)</f>
        <v>1012</v>
      </c>
      <c r="H5021">
        <f>VLOOKUP(Ventas[[#This Row],[CódigoProducto]],Productos[[CódigoProducto]:[Costo de venta]],4,FALSE)</f>
        <v>920</v>
      </c>
    </row>
    <row r="5022" spans="1:8" ht="15.6" thickTop="1" thickBot="1" x14ac:dyDescent="0.35">
      <c r="A5022" s="1">
        <v>42028</v>
      </c>
      <c r="B5022" s="13" t="s">
        <v>56</v>
      </c>
      <c r="C5022" t="s">
        <v>17</v>
      </c>
      <c r="D5022">
        <v>1</v>
      </c>
      <c r="E5022" t="str">
        <f>VLOOKUP(Ventas[[#This Row],[Representante]],Vendedores[],2,FALSE)</f>
        <v>Juliaca</v>
      </c>
      <c r="F5022" t="str">
        <f>VLOOKUP(Ventas[[#This Row],[CódigoProducto]],Productos[[CódigoProducto]:[Costo de venta]],2,FALSE)</f>
        <v>BLU Advance 5.0</v>
      </c>
      <c r="G5022">
        <f>VLOOKUP(Ventas[[#This Row],[CódigoProducto]],Productos[[CódigoProducto]:[Costo de venta]],3,FALSE)</f>
        <v>1620</v>
      </c>
      <c r="H5022">
        <f>VLOOKUP(Ventas[[#This Row],[CódigoProducto]],Productos[[CódigoProducto]:[Costo de venta]],4,FALSE)</f>
        <v>1350</v>
      </c>
    </row>
    <row r="5023" spans="1:8" ht="15.6" thickTop="1" thickBot="1" x14ac:dyDescent="0.35">
      <c r="A5023" s="1">
        <v>42028</v>
      </c>
      <c r="B5023" s="13" t="s">
        <v>52</v>
      </c>
      <c r="C5023" t="s">
        <v>16</v>
      </c>
      <c r="D5023">
        <v>2</v>
      </c>
      <c r="E5023" t="str">
        <f>VLOOKUP(Ventas[[#This Row],[Representante]],Vendedores[],2,FALSE)</f>
        <v>Ayacucho</v>
      </c>
      <c r="F5023" t="str">
        <f>VLOOKUP(Ventas[[#This Row],[CódigoProducto]],Productos[[CódigoProducto]:[Costo de venta]],2,FALSE)</f>
        <v>Huawei Nexus 6P</v>
      </c>
      <c r="G5023">
        <f>VLOOKUP(Ventas[[#This Row],[CódigoProducto]],Productos[[CódigoProducto]:[Costo de venta]],3,FALSE)</f>
        <v>1624</v>
      </c>
      <c r="H5023">
        <f>VLOOKUP(Ventas[[#This Row],[CódigoProducto]],Productos[[CódigoProducto]:[Costo de venta]],4,FALSE)</f>
        <v>1450</v>
      </c>
    </row>
    <row r="5024" spans="1:8" ht="15.6" thickTop="1" thickBot="1" x14ac:dyDescent="0.35">
      <c r="A5024" s="1">
        <v>42029</v>
      </c>
      <c r="B5024" s="13" t="s">
        <v>55</v>
      </c>
      <c r="C5024" t="s">
        <v>18</v>
      </c>
      <c r="D5024">
        <v>2</v>
      </c>
      <c r="E5024" t="str">
        <f>VLOOKUP(Ventas[[#This Row],[Representante]],Vendedores[],2,FALSE)</f>
        <v>Pucallpa</v>
      </c>
      <c r="F5024" t="str">
        <f>VLOOKUP(Ventas[[#This Row],[CódigoProducto]],Productos[[CódigoProducto]:[Costo de venta]],2,FALSE)</f>
        <v>Apple iPhone 6</v>
      </c>
      <c r="G5024">
        <f>VLOOKUP(Ventas[[#This Row],[CódigoProducto]],Productos[[CódigoProducto]:[Costo de venta]],3,FALSE)</f>
        <v>1312.5</v>
      </c>
      <c r="H5024">
        <f>VLOOKUP(Ventas[[#This Row],[CódigoProducto]],Productos[[CódigoProducto]:[Costo de venta]],4,FALSE)</f>
        <v>1250</v>
      </c>
    </row>
    <row r="5025" spans="1:8" ht="15.6" thickTop="1" thickBot="1" x14ac:dyDescent="0.35">
      <c r="A5025" s="1">
        <v>42029</v>
      </c>
      <c r="B5025" s="13" t="s">
        <v>57</v>
      </c>
      <c r="C5025" t="s">
        <v>23</v>
      </c>
      <c r="D5025">
        <v>2</v>
      </c>
      <c r="E5025" t="str">
        <f>VLOOKUP(Ventas[[#This Row],[Representante]],Vendedores[],2,FALSE)</f>
        <v>Tumbes</v>
      </c>
      <c r="F5025" t="str">
        <f>VLOOKUP(Ventas[[#This Row],[CódigoProducto]],Productos[[CódigoProducto]:[Costo de venta]],2,FALSE)</f>
        <v>Samsung Galaxy J7</v>
      </c>
      <c r="G5025">
        <f>VLOOKUP(Ventas[[#This Row],[CódigoProducto]],Productos[[CódigoProducto]:[Costo de venta]],3,FALSE)</f>
        <v>2016.5</v>
      </c>
      <c r="H5025">
        <f>VLOOKUP(Ventas[[#This Row],[CódigoProducto]],Productos[[CódigoProducto]:[Costo de venta]],4,FALSE)</f>
        <v>1850</v>
      </c>
    </row>
    <row r="5026" spans="1:8" ht="15.6" thickTop="1" thickBot="1" x14ac:dyDescent="0.35">
      <c r="A5026" s="1">
        <v>42029</v>
      </c>
      <c r="B5026" s="13" t="s">
        <v>45</v>
      </c>
      <c r="C5026" t="s">
        <v>14</v>
      </c>
      <c r="D5026">
        <v>2</v>
      </c>
      <c r="E5026" t="str">
        <f>VLOOKUP(Ventas[[#This Row],[Representante]],Vendedores[],2,FALSE)</f>
        <v>Ilo</v>
      </c>
      <c r="F5026" t="str">
        <f>VLOOKUP(Ventas[[#This Row],[CódigoProducto]],Productos[[CódigoProducto]:[Costo de venta]],2,FALSE)</f>
        <v>Samsung Galaxy A20</v>
      </c>
      <c r="G5026">
        <f>VLOOKUP(Ventas[[#This Row],[CódigoProducto]],Productos[[CódigoProducto]:[Costo de venta]],3,FALSE)</f>
        <v>1725</v>
      </c>
      <c r="H5026">
        <f>VLOOKUP(Ventas[[#This Row],[CódigoProducto]],Productos[[CódigoProducto]:[Costo de venta]],4,FALSE)</f>
        <v>1500</v>
      </c>
    </row>
    <row r="5027" spans="1:8" ht="15.6" thickTop="1" thickBot="1" x14ac:dyDescent="0.35">
      <c r="A5027" s="1">
        <v>42029</v>
      </c>
      <c r="B5027" s="13" t="s">
        <v>51</v>
      </c>
      <c r="C5027" t="s">
        <v>24</v>
      </c>
      <c r="D5027">
        <v>7</v>
      </c>
      <c r="E5027" t="str">
        <f>VLOOKUP(Ventas[[#This Row],[Representante]],Vendedores[],2,FALSE)</f>
        <v>Huaraz</v>
      </c>
      <c r="F5027" t="str">
        <f>VLOOKUP(Ventas[[#This Row],[CódigoProducto]],Productos[[CódigoProducto]:[Costo de venta]],2,FALSE)</f>
        <v>Samsung Galaxy S5</v>
      </c>
      <c r="G5027">
        <f>VLOOKUP(Ventas[[#This Row],[CódigoProducto]],Productos[[CódigoProducto]:[Costo de venta]],3,FALSE)</f>
        <v>2167.1999999999998</v>
      </c>
      <c r="H5027">
        <f>VLOOKUP(Ventas[[#This Row],[CódigoProducto]],Productos[[CódigoProducto]:[Costo de venta]],4,FALSE)</f>
        <v>1720</v>
      </c>
    </row>
    <row r="5028" spans="1:8" ht="15.6" thickTop="1" thickBot="1" x14ac:dyDescent="0.35">
      <c r="A5028" s="1">
        <v>42029</v>
      </c>
      <c r="B5028" s="13" t="s">
        <v>58</v>
      </c>
      <c r="C5028" t="s">
        <v>15</v>
      </c>
      <c r="D5028">
        <v>3</v>
      </c>
      <c r="E5028" t="str">
        <f>VLOOKUP(Ventas[[#This Row],[Representante]],Vendedores[],2,FALSE)</f>
        <v>Chincha</v>
      </c>
      <c r="F5028" t="str">
        <f>VLOOKUP(Ventas[[#This Row],[CódigoProducto]],Productos[[CódigoProducto]:[Costo de venta]],2,FALSE)</f>
        <v>Moto G Plus</v>
      </c>
      <c r="G5028">
        <f>VLOOKUP(Ventas[[#This Row],[CódigoProducto]],Productos[[CódigoProducto]:[Costo de venta]],3,FALSE)</f>
        <v>2376</v>
      </c>
      <c r="H5028">
        <f>VLOOKUP(Ventas[[#This Row],[CódigoProducto]],Productos[[CódigoProducto]:[Costo de venta]],4,FALSE)</f>
        <v>2200</v>
      </c>
    </row>
    <row r="5029" spans="1:8" ht="15.6" thickTop="1" thickBot="1" x14ac:dyDescent="0.35">
      <c r="A5029" s="1">
        <v>42029</v>
      </c>
      <c r="B5029" s="13" t="s">
        <v>60</v>
      </c>
      <c r="C5029" t="s">
        <v>22</v>
      </c>
      <c r="D5029">
        <v>1</v>
      </c>
      <c r="E5029" t="str">
        <f>VLOOKUP(Ventas[[#This Row],[Representante]],Vendedores[],2,FALSE)</f>
        <v>Pisco</v>
      </c>
      <c r="F5029" t="str">
        <f>VLOOKUP(Ventas[[#This Row],[CódigoProducto]],Productos[[CódigoProducto]:[Costo de venta]],2,FALSE)</f>
        <v>Samsung Galaxy S69</v>
      </c>
      <c r="G5029">
        <f>VLOOKUP(Ventas[[#This Row],[CódigoProducto]],Productos[[CódigoProducto]:[Costo de venta]],3,FALSE)</f>
        <v>998.4</v>
      </c>
      <c r="H5029">
        <f>VLOOKUP(Ventas[[#This Row],[CódigoProducto]],Productos[[CódigoProducto]:[Costo de venta]],4,FALSE)</f>
        <v>960</v>
      </c>
    </row>
    <row r="5030" spans="1:8" ht="15.6" thickTop="1" thickBot="1" x14ac:dyDescent="0.35">
      <c r="A5030" s="1">
        <v>42030</v>
      </c>
      <c r="B5030" s="13" t="s">
        <v>54</v>
      </c>
      <c r="C5030" t="s">
        <v>21</v>
      </c>
      <c r="D5030">
        <v>1</v>
      </c>
      <c r="E5030" t="str">
        <f>VLOOKUP(Ventas[[#This Row],[Representante]],Vendedores[],2,FALSE)</f>
        <v>Cañete</v>
      </c>
      <c r="F5030" t="str">
        <f>VLOOKUP(Ventas[[#This Row],[CódigoProducto]],Productos[[CódigoProducto]:[Costo de venta]],2,FALSE)</f>
        <v>BLU Studio X8</v>
      </c>
      <c r="G5030">
        <f>VLOOKUP(Ventas[[#This Row],[CódigoProducto]],Productos[[CódigoProducto]:[Costo de venta]],3,FALSE)</f>
        <v>1012</v>
      </c>
      <c r="H5030">
        <f>VLOOKUP(Ventas[[#This Row],[CódigoProducto]],Productos[[CódigoProducto]:[Costo de venta]],4,FALSE)</f>
        <v>920</v>
      </c>
    </row>
    <row r="5031" spans="1:8" ht="15.6" thickTop="1" thickBot="1" x14ac:dyDescent="0.35">
      <c r="A5031" s="1">
        <v>42030</v>
      </c>
      <c r="B5031" s="13" t="s">
        <v>63</v>
      </c>
      <c r="C5031" t="s">
        <v>22</v>
      </c>
      <c r="D5031">
        <v>2</v>
      </c>
      <c r="E5031" t="str">
        <f>VLOOKUP(Ventas[[#This Row],[Representante]],Vendedores[],2,FALSE)</f>
        <v>Jaén</v>
      </c>
      <c r="F5031" t="str">
        <f>VLOOKUP(Ventas[[#This Row],[CódigoProducto]],Productos[[CódigoProducto]:[Costo de venta]],2,FALSE)</f>
        <v>Samsung Galaxy S69</v>
      </c>
      <c r="G5031">
        <f>VLOOKUP(Ventas[[#This Row],[CódigoProducto]],Productos[[CódigoProducto]:[Costo de venta]],3,FALSE)</f>
        <v>998.4</v>
      </c>
      <c r="H5031">
        <f>VLOOKUP(Ventas[[#This Row],[CódigoProducto]],Productos[[CódigoProducto]:[Costo de venta]],4,FALSE)</f>
        <v>960</v>
      </c>
    </row>
    <row r="5032" spans="1:8" ht="15.6" thickTop="1" thickBot="1" x14ac:dyDescent="0.35">
      <c r="A5032" s="1">
        <v>42030</v>
      </c>
      <c r="B5032" s="13" t="s">
        <v>64</v>
      </c>
      <c r="C5032" t="s">
        <v>21</v>
      </c>
      <c r="D5032">
        <v>3</v>
      </c>
      <c r="E5032" t="str">
        <f>VLOOKUP(Ventas[[#This Row],[Representante]],Vendedores[],2,FALSE)</f>
        <v>Moyobamba</v>
      </c>
      <c r="F5032" t="str">
        <f>VLOOKUP(Ventas[[#This Row],[CódigoProducto]],Productos[[CódigoProducto]:[Costo de venta]],2,FALSE)</f>
        <v>BLU Studio X8</v>
      </c>
      <c r="G5032">
        <f>VLOOKUP(Ventas[[#This Row],[CódigoProducto]],Productos[[CódigoProducto]:[Costo de venta]],3,FALSE)</f>
        <v>1012</v>
      </c>
      <c r="H5032">
        <f>VLOOKUP(Ventas[[#This Row],[CódigoProducto]],Productos[[CódigoProducto]:[Costo de venta]],4,FALSE)</f>
        <v>920</v>
      </c>
    </row>
    <row r="5033" spans="1:8" ht="15.6" thickTop="1" thickBot="1" x14ac:dyDescent="0.35">
      <c r="A5033" s="1">
        <v>42031</v>
      </c>
      <c r="B5033" s="13" t="s">
        <v>65</v>
      </c>
      <c r="C5033" t="s">
        <v>22</v>
      </c>
      <c r="D5033">
        <v>2</v>
      </c>
      <c r="E5033" t="str">
        <f>VLOOKUP(Ventas[[#This Row],[Representante]],Vendedores[],2,FALSE)</f>
        <v>Barranca</v>
      </c>
      <c r="F5033" t="str">
        <f>VLOOKUP(Ventas[[#This Row],[CódigoProducto]],Productos[[CódigoProducto]:[Costo de venta]],2,FALSE)</f>
        <v>Samsung Galaxy S69</v>
      </c>
      <c r="G5033">
        <f>VLOOKUP(Ventas[[#This Row],[CódigoProducto]],Productos[[CódigoProducto]:[Costo de venta]],3,FALSE)</f>
        <v>998.4</v>
      </c>
      <c r="H5033">
        <f>VLOOKUP(Ventas[[#This Row],[CódigoProducto]],Productos[[CódigoProducto]:[Costo de venta]],4,FALSE)</f>
        <v>960</v>
      </c>
    </row>
    <row r="5034" spans="1:8" ht="15.6" thickTop="1" thickBot="1" x14ac:dyDescent="0.35">
      <c r="A5034" s="1">
        <v>42031</v>
      </c>
      <c r="B5034" s="13" t="s">
        <v>66</v>
      </c>
      <c r="C5034" t="s">
        <v>24</v>
      </c>
      <c r="D5034">
        <v>1</v>
      </c>
      <c r="E5034" t="str">
        <f>VLOOKUP(Ventas[[#This Row],[Representante]],Vendedores[],2,FALSE)</f>
        <v>Huacho</v>
      </c>
      <c r="F5034" t="str">
        <f>VLOOKUP(Ventas[[#This Row],[CódigoProducto]],Productos[[CódigoProducto]:[Costo de venta]],2,FALSE)</f>
        <v>Samsung Galaxy S5</v>
      </c>
      <c r="G5034">
        <f>VLOOKUP(Ventas[[#This Row],[CódigoProducto]],Productos[[CódigoProducto]:[Costo de venta]],3,FALSE)</f>
        <v>2167.1999999999998</v>
      </c>
      <c r="H5034">
        <f>VLOOKUP(Ventas[[#This Row],[CódigoProducto]],Productos[[CódigoProducto]:[Costo de venta]],4,FALSE)</f>
        <v>1720</v>
      </c>
    </row>
    <row r="5035" spans="1:8" ht="15.6" thickTop="1" thickBot="1" x14ac:dyDescent="0.35">
      <c r="A5035" s="1">
        <v>42031</v>
      </c>
      <c r="B5035" s="13" t="s">
        <v>67</v>
      </c>
      <c r="C5035" t="s">
        <v>24</v>
      </c>
      <c r="D5035">
        <v>18</v>
      </c>
      <c r="E5035" t="str">
        <f>VLOOKUP(Ventas[[#This Row],[Representante]],Vendedores[],2,FALSE)</f>
        <v>Tingo María</v>
      </c>
      <c r="F5035" t="str">
        <f>VLOOKUP(Ventas[[#This Row],[CódigoProducto]],Productos[[CódigoProducto]:[Costo de venta]],2,FALSE)</f>
        <v>Samsung Galaxy S5</v>
      </c>
      <c r="G5035">
        <f>VLOOKUP(Ventas[[#This Row],[CódigoProducto]],Productos[[CódigoProducto]:[Costo de venta]],3,FALSE)</f>
        <v>2167.1999999999998</v>
      </c>
      <c r="H5035">
        <f>VLOOKUP(Ventas[[#This Row],[CódigoProducto]],Productos[[CódigoProducto]:[Costo de venta]],4,FALSE)</f>
        <v>1720</v>
      </c>
    </row>
    <row r="5036" spans="1:8" ht="15.6" thickTop="1" thickBot="1" x14ac:dyDescent="0.35">
      <c r="A5036" s="1">
        <v>42031</v>
      </c>
      <c r="B5036" s="13" t="s">
        <v>68</v>
      </c>
      <c r="C5036" t="s">
        <v>20</v>
      </c>
      <c r="D5036">
        <v>1</v>
      </c>
      <c r="E5036" t="str">
        <f>VLOOKUP(Ventas[[#This Row],[Representante]],Vendedores[],2,FALSE)</f>
        <v>Paita</v>
      </c>
      <c r="F5036" t="str">
        <f>VLOOKUP(Ventas[[#This Row],[CódigoProducto]],Productos[[CódigoProducto]:[Costo de venta]],2,FALSE)</f>
        <v>ALCATEL OneTouch</v>
      </c>
      <c r="G5036">
        <f>VLOOKUP(Ventas[[#This Row],[CódigoProducto]],Productos[[CódigoProducto]:[Costo de venta]],3,FALSE)</f>
        <v>1020</v>
      </c>
      <c r="H5036">
        <f>VLOOKUP(Ventas[[#This Row],[CódigoProducto]],Productos[[CódigoProducto]:[Costo de venta]],4,FALSE)</f>
        <v>850</v>
      </c>
    </row>
    <row r="5037" spans="1:8" ht="15.6" thickTop="1" thickBot="1" x14ac:dyDescent="0.35">
      <c r="A5037" s="1">
        <v>42032</v>
      </c>
      <c r="B5037" s="13" t="s">
        <v>62</v>
      </c>
      <c r="C5037" t="s">
        <v>23</v>
      </c>
      <c r="D5037">
        <v>4</v>
      </c>
      <c r="E5037" t="str">
        <f>VLOOKUP(Ventas[[#This Row],[Representante]],Vendedores[],2,FALSE)</f>
        <v>Sullana</v>
      </c>
      <c r="F5037" t="str">
        <f>VLOOKUP(Ventas[[#This Row],[CódigoProducto]],Productos[[CódigoProducto]:[Costo de venta]],2,FALSE)</f>
        <v>Samsung Galaxy J7</v>
      </c>
      <c r="G5037">
        <f>VLOOKUP(Ventas[[#This Row],[CódigoProducto]],Productos[[CódigoProducto]:[Costo de venta]],3,FALSE)</f>
        <v>2016.5</v>
      </c>
      <c r="H5037">
        <f>VLOOKUP(Ventas[[#This Row],[CódigoProducto]],Productos[[CódigoProducto]:[Costo de venta]],4,FALSE)</f>
        <v>1850</v>
      </c>
    </row>
    <row r="5038" spans="1:8" ht="15.6" thickTop="1" thickBot="1" x14ac:dyDescent="0.35">
      <c r="A5038" s="1">
        <v>42032</v>
      </c>
      <c r="B5038" s="13" t="s">
        <v>61</v>
      </c>
      <c r="C5038" t="s">
        <v>18</v>
      </c>
      <c r="D5038">
        <v>3</v>
      </c>
      <c r="E5038" t="str">
        <f>VLOOKUP(Ventas[[#This Row],[Representante]],Vendedores[],2,FALSE)</f>
        <v>Cerro de Pasco</v>
      </c>
      <c r="F5038" t="str">
        <f>VLOOKUP(Ventas[[#This Row],[CódigoProducto]],Productos[[CódigoProducto]:[Costo de venta]],2,FALSE)</f>
        <v>Apple iPhone 6</v>
      </c>
      <c r="G5038">
        <f>VLOOKUP(Ventas[[#This Row],[CódigoProducto]],Productos[[CódigoProducto]:[Costo de venta]],3,FALSE)</f>
        <v>1312.5</v>
      </c>
      <c r="H5038">
        <f>VLOOKUP(Ventas[[#This Row],[CódigoProducto]],Productos[[CódigoProducto]:[Costo de venta]],4,FALSE)</f>
        <v>1250</v>
      </c>
    </row>
    <row r="5039" spans="1:8" ht="15.6" thickTop="1" thickBot="1" x14ac:dyDescent="0.35">
      <c r="A5039" s="1">
        <v>42032</v>
      </c>
      <c r="B5039" s="13" t="s">
        <v>69</v>
      </c>
      <c r="C5039" t="s">
        <v>14</v>
      </c>
      <c r="D5039">
        <v>2</v>
      </c>
      <c r="E5039" t="str">
        <f>VLOOKUP(Ventas[[#This Row],[Representante]],Vendedores[],2,FALSE)</f>
        <v>Satipo</v>
      </c>
      <c r="F5039" t="str">
        <f>VLOOKUP(Ventas[[#This Row],[CódigoProducto]],Productos[[CódigoProducto]:[Costo de venta]],2,FALSE)</f>
        <v>Samsung Galaxy A20</v>
      </c>
      <c r="G5039">
        <f>VLOOKUP(Ventas[[#This Row],[CódigoProducto]],Productos[[CódigoProducto]:[Costo de venta]],3,FALSE)</f>
        <v>1725</v>
      </c>
      <c r="H5039">
        <f>VLOOKUP(Ventas[[#This Row],[CódigoProducto]],Productos[[CódigoProducto]:[Costo de venta]],4,FALSE)</f>
        <v>1500</v>
      </c>
    </row>
    <row r="5040" spans="1:8" ht="15.6" thickTop="1" thickBot="1" x14ac:dyDescent="0.35">
      <c r="A5040" s="1">
        <v>42032</v>
      </c>
      <c r="B5040" s="13" t="s">
        <v>70</v>
      </c>
      <c r="C5040" t="s">
        <v>23</v>
      </c>
      <c r="D5040">
        <v>3</v>
      </c>
      <c r="E5040" t="str">
        <f>VLOOKUP(Ventas[[#This Row],[Representante]],Vendedores[],2,FALSE)</f>
        <v>Talara</v>
      </c>
      <c r="F5040" t="str">
        <f>VLOOKUP(Ventas[[#This Row],[CódigoProducto]],Productos[[CódigoProducto]:[Costo de venta]],2,FALSE)</f>
        <v>Samsung Galaxy J7</v>
      </c>
      <c r="G5040">
        <f>VLOOKUP(Ventas[[#This Row],[CódigoProducto]],Productos[[CódigoProducto]:[Costo de venta]],3,FALSE)</f>
        <v>2016.5</v>
      </c>
      <c r="H5040">
        <f>VLOOKUP(Ventas[[#This Row],[CódigoProducto]],Productos[[CódigoProducto]:[Costo de venta]],4,FALSE)</f>
        <v>1850</v>
      </c>
    </row>
    <row r="5041" spans="1:8" ht="15.6" thickTop="1" thickBot="1" x14ac:dyDescent="0.35">
      <c r="A5041" s="1">
        <v>42032</v>
      </c>
      <c r="B5041" s="13" t="s">
        <v>71</v>
      </c>
      <c r="C5041" t="s">
        <v>24</v>
      </c>
      <c r="D5041">
        <v>2</v>
      </c>
      <c r="E5041" t="str">
        <f>VLOOKUP(Ventas[[#This Row],[Representante]],Vendedores[],2,FALSE)</f>
        <v>Yurimaguas</v>
      </c>
      <c r="F5041" t="str">
        <f>VLOOKUP(Ventas[[#This Row],[CódigoProducto]],Productos[[CódigoProducto]:[Costo de venta]],2,FALSE)</f>
        <v>Samsung Galaxy S5</v>
      </c>
      <c r="G5041">
        <f>VLOOKUP(Ventas[[#This Row],[CódigoProducto]],Productos[[CódigoProducto]:[Costo de venta]],3,FALSE)</f>
        <v>2167.1999999999998</v>
      </c>
      <c r="H5041">
        <f>VLOOKUP(Ventas[[#This Row],[CódigoProducto]],Productos[[CódigoProducto]:[Costo de venta]],4,FALSE)</f>
        <v>1720</v>
      </c>
    </row>
    <row r="5042" spans="1:8" ht="15.6" thickTop="1" thickBot="1" x14ac:dyDescent="0.35">
      <c r="A5042" s="1">
        <v>42032</v>
      </c>
      <c r="B5042" s="13" t="s">
        <v>46</v>
      </c>
      <c r="C5042" t="s">
        <v>17</v>
      </c>
      <c r="D5042">
        <v>3</v>
      </c>
      <c r="E5042" t="str">
        <f>VLOOKUP(Ventas[[#This Row],[Representante]],Vendedores[],2,FALSE)</f>
        <v>Sicuani</v>
      </c>
      <c r="F5042" t="str">
        <f>VLOOKUP(Ventas[[#This Row],[CódigoProducto]],Productos[[CódigoProducto]:[Costo de venta]],2,FALSE)</f>
        <v>BLU Advance 5.0</v>
      </c>
      <c r="G5042">
        <f>VLOOKUP(Ventas[[#This Row],[CódigoProducto]],Productos[[CódigoProducto]:[Costo de venta]],3,FALSE)</f>
        <v>1620</v>
      </c>
      <c r="H5042">
        <f>VLOOKUP(Ventas[[#This Row],[CódigoProducto]],Productos[[CódigoProducto]:[Costo de venta]],4,FALSE)</f>
        <v>1350</v>
      </c>
    </row>
    <row r="5043" spans="1:8" ht="15.6" thickTop="1" thickBot="1" x14ac:dyDescent="0.35">
      <c r="A5043" s="1">
        <v>42033</v>
      </c>
      <c r="B5043" s="13" t="s">
        <v>72</v>
      </c>
      <c r="C5043" t="s">
        <v>17</v>
      </c>
      <c r="D5043">
        <v>3</v>
      </c>
      <c r="E5043" t="str">
        <f>VLOOKUP(Ventas[[#This Row],[Representante]],Vendedores[],2,FALSE)</f>
        <v>Sechura</v>
      </c>
      <c r="F5043" t="str">
        <f>VLOOKUP(Ventas[[#This Row],[CódigoProducto]],Productos[[CódigoProducto]:[Costo de venta]],2,FALSE)</f>
        <v>BLU Advance 5.0</v>
      </c>
      <c r="G5043">
        <f>VLOOKUP(Ventas[[#This Row],[CódigoProducto]],Productos[[CódigoProducto]:[Costo de venta]],3,FALSE)</f>
        <v>1620</v>
      </c>
      <c r="H5043">
        <f>VLOOKUP(Ventas[[#This Row],[CódigoProducto]],Productos[[CódigoProducto]:[Costo de venta]],4,FALSE)</f>
        <v>1350</v>
      </c>
    </row>
    <row r="5044" spans="1:8" ht="15.6" thickTop="1" thickBot="1" x14ac:dyDescent="0.35">
      <c r="A5044" s="1">
        <v>42033</v>
      </c>
      <c r="B5044" s="13" t="s">
        <v>73</v>
      </c>
      <c r="C5044" t="s">
        <v>19</v>
      </c>
      <c r="D5044">
        <v>2</v>
      </c>
      <c r="E5044" t="str">
        <f>VLOOKUP(Ventas[[#This Row],[Representante]],Vendedores[],2,FALSE)</f>
        <v>Puerto Maldonado</v>
      </c>
      <c r="F5044" t="str">
        <f>VLOOKUP(Ventas[[#This Row],[CódigoProducto]],Productos[[CódigoProducto]:[Costo de venta]],2,FALSE)</f>
        <v>ASUS ZenFone 3</v>
      </c>
      <c r="G5044">
        <f>VLOOKUP(Ventas[[#This Row],[CódigoProducto]],Productos[[CódigoProducto]:[Costo de venta]],3,FALSE)</f>
        <v>2013</v>
      </c>
      <c r="H5044">
        <f>VLOOKUP(Ventas[[#This Row],[CódigoProducto]],Productos[[CódigoProducto]:[Costo de venta]],4,FALSE)</f>
        <v>1650</v>
      </c>
    </row>
    <row r="5045" spans="1:8" ht="15.6" thickTop="1" thickBot="1" x14ac:dyDescent="0.35">
      <c r="A5045" s="1">
        <v>42033</v>
      </c>
      <c r="B5045" s="13" t="s">
        <v>74</v>
      </c>
      <c r="C5045" t="s">
        <v>14</v>
      </c>
      <c r="D5045">
        <v>1</v>
      </c>
      <c r="E5045" t="str">
        <f>VLOOKUP(Ventas[[#This Row],[Representante]],Vendedores[],2,FALSE)</f>
        <v>Huánuco</v>
      </c>
      <c r="F5045" t="str">
        <f>VLOOKUP(Ventas[[#This Row],[CódigoProducto]],Productos[[CódigoProducto]:[Costo de venta]],2,FALSE)</f>
        <v>Samsung Galaxy A20</v>
      </c>
      <c r="G5045">
        <f>VLOOKUP(Ventas[[#This Row],[CódigoProducto]],Productos[[CódigoProducto]:[Costo de venta]],3,FALSE)</f>
        <v>1725</v>
      </c>
      <c r="H5045">
        <f>VLOOKUP(Ventas[[#This Row],[CódigoProducto]],Productos[[CódigoProducto]:[Costo de venta]],4,FALSE)</f>
        <v>1500</v>
      </c>
    </row>
    <row r="5046" spans="1:8" ht="15.6" thickTop="1" thickBot="1" x14ac:dyDescent="0.35">
      <c r="A5046" s="1">
        <v>42033</v>
      </c>
      <c r="B5046" s="13" t="s">
        <v>75</v>
      </c>
      <c r="C5046" t="s">
        <v>16</v>
      </c>
      <c r="D5046">
        <v>3</v>
      </c>
      <c r="E5046" t="str">
        <f>VLOOKUP(Ventas[[#This Row],[Representante]],Vendedores[],2,FALSE)</f>
        <v>Tarapoto</v>
      </c>
      <c r="F5046" t="str">
        <f>VLOOKUP(Ventas[[#This Row],[CódigoProducto]],Productos[[CódigoProducto]:[Costo de venta]],2,FALSE)</f>
        <v>Huawei Nexus 6P</v>
      </c>
      <c r="G5046">
        <f>VLOOKUP(Ventas[[#This Row],[CódigoProducto]],Productos[[CódigoProducto]:[Costo de venta]],3,FALSE)</f>
        <v>1624</v>
      </c>
      <c r="H5046">
        <f>VLOOKUP(Ventas[[#This Row],[CódigoProducto]],Productos[[CódigoProducto]:[Costo de venta]],4,FALSE)</f>
        <v>1450</v>
      </c>
    </row>
    <row r="5047" spans="1:8" ht="15.6" thickTop="1" thickBot="1" x14ac:dyDescent="0.35">
      <c r="A5047" s="1">
        <v>42033</v>
      </c>
      <c r="B5047" s="13" t="s">
        <v>76</v>
      </c>
      <c r="C5047" t="s">
        <v>21</v>
      </c>
      <c r="D5047">
        <v>2</v>
      </c>
      <c r="E5047" t="str">
        <f>VLOOKUP(Ventas[[#This Row],[Representante]],Vendedores[],2,FALSE)</f>
        <v>Chepén</v>
      </c>
      <c r="F5047" t="str">
        <f>VLOOKUP(Ventas[[#This Row],[CódigoProducto]],Productos[[CódigoProducto]:[Costo de venta]],2,FALSE)</f>
        <v>BLU Studio X8</v>
      </c>
      <c r="G5047">
        <f>VLOOKUP(Ventas[[#This Row],[CódigoProducto]],Productos[[CódigoProducto]:[Costo de venta]],3,FALSE)</f>
        <v>1012</v>
      </c>
      <c r="H5047">
        <f>VLOOKUP(Ventas[[#This Row],[CódigoProducto]],Productos[[CódigoProducto]:[Costo de venta]],4,FALSE)</f>
        <v>920</v>
      </c>
    </row>
    <row r="5048" spans="1:8" ht="15.6" thickTop="1" thickBot="1" x14ac:dyDescent="0.35">
      <c r="A5048" s="1">
        <v>42033</v>
      </c>
      <c r="B5048" s="13" t="s">
        <v>77</v>
      </c>
      <c r="C5048" t="s">
        <v>20</v>
      </c>
      <c r="D5048">
        <v>2</v>
      </c>
      <c r="E5048" t="str">
        <f>VLOOKUP(Ventas[[#This Row],[Representante]],Vendedores[],2,FALSE)</f>
        <v>Moquegua</v>
      </c>
      <c r="F5048" t="str">
        <f>VLOOKUP(Ventas[[#This Row],[CódigoProducto]],Productos[[CódigoProducto]:[Costo de venta]],2,FALSE)</f>
        <v>ALCATEL OneTouch</v>
      </c>
      <c r="G5048">
        <f>VLOOKUP(Ventas[[#This Row],[CódigoProducto]],Productos[[CódigoProducto]:[Costo de venta]],3,FALSE)</f>
        <v>1020</v>
      </c>
      <c r="H5048">
        <f>VLOOKUP(Ventas[[#This Row],[CódigoProducto]],Productos[[CódigoProducto]:[Costo de venta]],4,FALSE)</f>
        <v>850</v>
      </c>
    </row>
    <row r="5049" spans="1:8" ht="15.6" thickTop="1" thickBot="1" x14ac:dyDescent="0.35">
      <c r="A5049" s="1">
        <v>42033</v>
      </c>
      <c r="B5049" s="13" t="s">
        <v>78</v>
      </c>
      <c r="C5049" t="s">
        <v>23</v>
      </c>
      <c r="D5049">
        <v>1</v>
      </c>
      <c r="E5049" t="str">
        <f>VLOOKUP(Ventas[[#This Row],[Representante]],Vendedores[],2,FALSE)</f>
        <v>Tarma</v>
      </c>
      <c r="F5049" t="str">
        <f>VLOOKUP(Ventas[[#This Row],[CódigoProducto]],Productos[[CódigoProducto]:[Costo de venta]],2,FALSE)</f>
        <v>Samsung Galaxy J7</v>
      </c>
      <c r="G5049">
        <f>VLOOKUP(Ventas[[#This Row],[CódigoProducto]],Productos[[CódigoProducto]:[Costo de venta]],3,FALSE)</f>
        <v>2016.5</v>
      </c>
      <c r="H5049">
        <f>VLOOKUP(Ventas[[#This Row],[CódigoProducto]],Productos[[CódigoProducto]:[Costo de venta]],4,FALSE)</f>
        <v>1850</v>
      </c>
    </row>
    <row r="5050" spans="1:8" ht="15.6" thickTop="1" thickBot="1" x14ac:dyDescent="0.35">
      <c r="A5050" s="1">
        <v>42033</v>
      </c>
      <c r="B5050" s="13" t="s">
        <v>79</v>
      </c>
      <c r="C5050" t="s">
        <v>17</v>
      </c>
      <c r="D5050">
        <v>2</v>
      </c>
      <c r="E5050" t="str">
        <f>VLOOKUP(Ventas[[#This Row],[Representante]],Vendedores[],2,FALSE)</f>
        <v>Ayacucho</v>
      </c>
      <c r="F5050" t="str">
        <f>VLOOKUP(Ventas[[#This Row],[CódigoProducto]],Productos[[CódigoProducto]:[Costo de venta]],2,FALSE)</f>
        <v>BLU Advance 5.0</v>
      </c>
      <c r="G5050">
        <f>VLOOKUP(Ventas[[#This Row],[CódigoProducto]],Productos[[CódigoProducto]:[Costo de venta]],3,FALSE)</f>
        <v>1620</v>
      </c>
      <c r="H5050">
        <f>VLOOKUP(Ventas[[#This Row],[CódigoProducto]],Productos[[CódigoProducto]:[Costo de venta]],4,FALSE)</f>
        <v>1350</v>
      </c>
    </row>
    <row r="5051" spans="1:8" ht="15.6" thickTop="1" thickBot="1" x14ac:dyDescent="0.35">
      <c r="A5051" s="1">
        <v>42034</v>
      </c>
      <c r="B5051" s="13" t="s">
        <v>80</v>
      </c>
      <c r="C5051" t="s">
        <v>22</v>
      </c>
      <c r="D5051">
        <v>1</v>
      </c>
      <c r="E5051" t="str">
        <f>VLOOKUP(Ventas[[#This Row],[Representante]],Vendedores[],2,FALSE)</f>
        <v>Tacna</v>
      </c>
      <c r="F5051" t="str">
        <f>VLOOKUP(Ventas[[#This Row],[CódigoProducto]],Productos[[CódigoProducto]:[Costo de venta]],2,FALSE)</f>
        <v>Samsung Galaxy S69</v>
      </c>
      <c r="G5051">
        <f>VLOOKUP(Ventas[[#This Row],[CódigoProducto]],Productos[[CódigoProducto]:[Costo de venta]],3,FALSE)</f>
        <v>998.4</v>
      </c>
      <c r="H5051">
        <f>VLOOKUP(Ventas[[#This Row],[CódigoProducto]],Productos[[CódigoProducto]:[Costo de venta]],4,FALSE)</f>
        <v>960</v>
      </c>
    </row>
    <row r="5052" spans="1:8" ht="15.6" thickTop="1" thickBot="1" x14ac:dyDescent="0.35">
      <c r="A5052" s="1">
        <v>42034</v>
      </c>
      <c r="B5052" s="13" t="s">
        <v>81</v>
      </c>
      <c r="C5052" t="s">
        <v>17</v>
      </c>
      <c r="D5052">
        <v>1</v>
      </c>
      <c r="E5052" t="str">
        <f>VLOOKUP(Ventas[[#This Row],[Representante]],Vendedores[],2,FALSE)</f>
        <v>Huacho</v>
      </c>
      <c r="F5052" t="str">
        <f>VLOOKUP(Ventas[[#This Row],[CódigoProducto]],Productos[[CódigoProducto]:[Costo de venta]],2,FALSE)</f>
        <v>BLU Advance 5.0</v>
      </c>
      <c r="G5052">
        <f>VLOOKUP(Ventas[[#This Row],[CódigoProducto]],Productos[[CódigoProducto]:[Costo de venta]],3,FALSE)</f>
        <v>1620</v>
      </c>
      <c r="H5052">
        <f>VLOOKUP(Ventas[[#This Row],[CódigoProducto]],Productos[[CódigoProducto]:[Costo de venta]],4,FALSE)</f>
        <v>1350</v>
      </c>
    </row>
    <row r="5053" spans="1:8" ht="15.6" thickTop="1" thickBot="1" x14ac:dyDescent="0.35">
      <c r="A5053" s="1">
        <v>42034</v>
      </c>
      <c r="B5053" s="13" t="s">
        <v>44</v>
      </c>
      <c r="C5053" t="s">
        <v>14</v>
      </c>
      <c r="D5053">
        <v>3</v>
      </c>
      <c r="E5053" t="str">
        <f>VLOOKUP(Ventas[[#This Row],[Representante]],Vendedores[],2,FALSE)</f>
        <v>Iquitos</v>
      </c>
      <c r="F5053" t="str">
        <f>VLOOKUP(Ventas[[#This Row],[CódigoProducto]],Productos[[CódigoProducto]:[Costo de venta]],2,FALSE)</f>
        <v>Samsung Galaxy A20</v>
      </c>
      <c r="G5053">
        <f>VLOOKUP(Ventas[[#This Row],[CódigoProducto]],Productos[[CódigoProducto]:[Costo de venta]],3,FALSE)</f>
        <v>1725</v>
      </c>
      <c r="H5053">
        <f>VLOOKUP(Ventas[[#This Row],[CódigoProducto]],Productos[[CódigoProducto]:[Costo de venta]],4,FALSE)</f>
        <v>1500</v>
      </c>
    </row>
    <row r="5054" spans="1:8" ht="15.6" thickTop="1" thickBot="1" x14ac:dyDescent="0.35">
      <c r="A5054" s="1">
        <v>42034</v>
      </c>
      <c r="B5054" s="13" t="s">
        <v>82</v>
      </c>
      <c r="C5054" t="s">
        <v>15</v>
      </c>
      <c r="D5054">
        <v>1</v>
      </c>
      <c r="E5054" t="str">
        <f>VLOOKUP(Ventas[[#This Row],[Representante]],Vendedores[],2,FALSE)</f>
        <v>Moquegua</v>
      </c>
      <c r="F5054" t="str">
        <f>VLOOKUP(Ventas[[#This Row],[CódigoProducto]],Productos[[CódigoProducto]:[Costo de venta]],2,FALSE)</f>
        <v>Moto G Plus</v>
      </c>
      <c r="G5054">
        <f>VLOOKUP(Ventas[[#This Row],[CódigoProducto]],Productos[[CódigoProducto]:[Costo de venta]],3,FALSE)</f>
        <v>2376</v>
      </c>
      <c r="H5054">
        <f>VLOOKUP(Ventas[[#This Row],[CódigoProducto]],Productos[[CódigoProducto]:[Costo de venta]],4,FALSE)</f>
        <v>2200</v>
      </c>
    </row>
    <row r="5055" spans="1:8" ht="15.6" thickTop="1" thickBot="1" x14ac:dyDescent="0.35">
      <c r="A5055" s="1">
        <v>42034</v>
      </c>
      <c r="B5055" s="13" t="s">
        <v>83</v>
      </c>
      <c r="C5055" t="s">
        <v>17</v>
      </c>
      <c r="D5055">
        <v>1</v>
      </c>
      <c r="E5055" t="str">
        <f>VLOOKUP(Ventas[[#This Row],[Representante]],Vendedores[],2,FALSE)</f>
        <v>Huaraz</v>
      </c>
      <c r="F5055" t="str">
        <f>VLOOKUP(Ventas[[#This Row],[CódigoProducto]],Productos[[CódigoProducto]:[Costo de venta]],2,FALSE)</f>
        <v>BLU Advance 5.0</v>
      </c>
      <c r="G5055">
        <f>VLOOKUP(Ventas[[#This Row],[CódigoProducto]],Productos[[CódigoProducto]:[Costo de venta]],3,FALSE)</f>
        <v>1620</v>
      </c>
      <c r="H5055">
        <f>VLOOKUP(Ventas[[#This Row],[CódigoProducto]],Productos[[CódigoProducto]:[Costo de venta]],4,FALSE)</f>
        <v>1350</v>
      </c>
    </row>
    <row r="5056" spans="1:8" ht="15.6" thickTop="1" thickBot="1" x14ac:dyDescent="0.35">
      <c r="A5056" s="1">
        <v>42035</v>
      </c>
      <c r="B5056" s="13" t="s">
        <v>84</v>
      </c>
      <c r="C5056" t="s">
        <v>13</v>
      </c>
      <c r="D5056">
        <v>7</v>
      </c>
      <c r="E5056" t="str">
        <f>VLOOKUP(Ventas[[#This Row],[Representante]],Vendedores[],2,FALSE)</f>
        <v>Trujillo</v>
      </c>
      <c r="F5056" t="str">
        <f>VLOOKUP(Ventas[[#This Row],[CódigoProducto]],Productos[[CódigoProducto]:[Costo de venta]],2,FALSE)</f>
        <v>Xiaomi Redmi Note 9</v>
      </c>
      <c r="G5056">
        <f>VLOOKUP(Ventas[[#This Row],[CódigoProducto]],Productos[[CódigoProducto]:[Costo de venta]],3,FALSE)</f>
        <v>1683</v>
      </c>
      <c r="H5056">
        <f>VLOOKUP(Ventas[[#This Row],[CódigoProducto]],Productos[[CódigoProducto]:[Costo de venta]],4,FALSE)</f>
        <v>1530</v>
      </c>
    </row>
    <row r="5057" spans="1:8" ht="15.6" thickTop="1" thickBot="1" x14ac:dyDescent="0.35">
      <c r="A5057" s="1">
        <v>42035</v>
      </c>
      <c r="B5057" s="13" t="s">
        <v>85</v>
      </c>
      <c r="C5057" t="s">
        <v>16</v>
      </c>
      <c r="D5057">
        <v>3</v>
      </c>
      <c r="E5057" t="str">
        <f>VLOOKUP(Ventas[[#This Row],[Representante]],Vendedores[],2,FALSE)</f>
        <v>Jauja</v>
      </c>
      <c r="F5057" t="str">
        <f>VLOOKUP(Ventas[[#This Row],[CódigoProducto]],Productos[[CódigoProducto]:[Costo de venta]],2,FALSE)</f>
        <v>Huawei Nexus 6P</v>
      </c>
      <c r="G5057">
        <f>VLOOKUP(Ventas[[#This Row],[CódigoProducto]],Productos[[CódigoProducto]:[Costo de venta]],3,FALSE)</f>
        <v>1624</v>
      </c>
      <c r="H5057">
        <f>VLOOKUP(Ventas[[#This Row],[CódigoProducto]],Productos[[CódigoProducto]:[Costo de venta]],4,FALSE)</f>
        <v>1450</v>
      </c>
    </row>
    <row r="5058" spans="1:8" ht="15.6" thickTop="1" thickBot="1" x14ac:dyDescent="0.35">
      <c r="A5058" s="1">
        <v>42035</v>
      </c>
      <c r="B5058" s="13" t="s">
        <v>86</v>
      </c>
      <c r="C5058" t="s">
        <v>16</v>
      </c>
      <c r="D5058">
        <v>1</v>
      </c>
      <c r="E5058" t="str">
        <f>VLOOKUP(Ventas[[#This Row],[Representante]],Vendedores[],2,FALSE)</f>
        <v>Puerto Maldonado</v>
      </c>
      <c r="F5058" t="str">
        <f>VLOOKUP(Ventas[[#This Row],[CódigoProducto]],Productos[[CódigoProducto]:[Costo de venta]],2,FALSE)</f>
        <v>Huawei Nexus 6P</v>
      </c>
      <c r="G5058">
        <f>VLOOKUP(Ventas[[#This Row],[CódigoProducto]],Productos[[CódigoProducto]:[Costo de venta]],3,FALSE)</f>
        <v>1624</v>
      </c>
      <c r="H5058">
        <f>VLOOKUP(Ventas[[#This Row],[CódigoProducto]],Productos[[CódigoProducto]:[Costo de venta]],4,FALSE)</f>
        <v>1450</v>
      </c>
    </row>
    <row r="5059" spans="1:8" ht="15.6" thickTop="1" thickBot="1" x14ac:dyDescent="0.35">
      <c r="A5059" s="1">
        <v>42036</v>
      </c>
      <c r="B5059" s="13" t="s">
        <v>36</v>
      </c>
      <c r="C5059" t="s">
        <v>18</v>
      </c>
      <c r="D5059">
        <v>3</v>
      </c>
      <c r="E5059" t="str">
        <f>VLOOKUP(Ventas[[#This Row],[Representante]],Vendedores[],2,FALSE)</f>
        <v>Barranca</v>
      </c>
      <c r="F5059" t="str">
        <f>VLOOKUP(Ventas[[#This Row],[CódigoProducto]],Productos[[CódigoProducto]:[Costo de venta]],2,FALSE)</f>
        <v>Apple iPhone 6</v>
      </c>
      <c r="G5059">
        <f>VLOOKUP(Ventas[[#This Row],[CódigoProducto]],Productos[[CódigoProducto]:[Costo de venta]],3,FALSE)</f>
        <v>1312.5</v>
      </c>
      <c r="H5059">
        <f>VLOOKUP(Ventas[[#This Row],[CódigoProducto]],Productos[[CódigoProducto]:[Costo de venta]],4,FALSE)</f>
        <v>1250</v>
      </c>
    </row>
    <row r="5060" spans="1:8" ht="15.6" thickTop="1" thickBot="1" x14ac:dyDescent="0.35">
      <c r="A5060" s="1">
        <v>42036</v>
      </c>
      <c r="B5060" s="13" t="s">
        <v>87</v>
      </c>
      <c r="C5060" t="s">
        <v>20</v>
      </c>
      <c r="D5060">
        <v>3</v>
      </c>
      <c r="E5060" t="str">
        <f>VLOOKUP(Ventas[[#This Row],[Representante]],Vendedores[],2,FALSE)</f>
        <v>Tumbes</v>
      </c>
      <c r="F5060" t="str">
        <f>VLOOKUP(Ventas[[#This Row],[CódigoProducto]],Productos[[CódigoProducto]:[Costo de venta]],2,FALSE)</f>
        <v>ALCATEL OneTouch</v>
      </c>
      <c r="G5060">
        <f>VLOOKUP(Ventas[[#This Row],[CódigoProducto]],Productos[[CódigoProducto]:[Costo de venta]],3,FALSE)</f>
        <v>1020</v>
      </c>
      <c r="H5060">
        <f>VLOOKUP(Ventas[[#This Row],[CódigoProducto]],Productos[[CódigoProducto]:[Costo de venta]],4,FALSE)</f>
        <v>850</v>
      </c>
    </row>
    <row r="5061" spans="1:8" ht="15.6" thickTop="1" thickBot="1" x14ac:dyDescent="0.35">
      <c r="A5061" s="1">
        <v>42036</v>
      </c>
      <c r="B5061" s="13" t="s">
        <v>88</v>
      </c>
      <c r="C5061" t="s">
        <v>14</v>
      </c>
      <c r="D5061">
        <v>17</v>
      </c>
      <c r="E5061" t="str">
        <f>VLOOKUP(Ventas[[#This Row],[Representante]],Vendedores[],2,FALSE)</f>
        <v>Talara</v>
      </c>
      <c r="F5061" t="str">
        <f>VLOOKUP(Ventas[[#This Row],[CódigoProducto]],Productos[[CódigoProducto]:[Costo de venta]],2,FALSE)</f>
        <v>Samsung Galaxy A20</v>
      </c>
      <c r="G5061">
        <f>VLOOKUP(Ventas[[#This Row],[CódigoProducto]],Productos[[CódigoProducto]:[Costo de venta]],3,FALSE)</f>
        <v>1725</v>
      </c>
      <c r="H5061">
        <f>VLOOKUP(Ventas[[#This Row],[CódigoProducto]],Productos[[CódigoProducto]:[Costo de venta]],4,FALSE)</f>
        <v>1500</v>
      </c>
    </row>
    <row r="5062" spans="1:8" ht="15.6" thickTop="1" thickBot="1" x14ac:dyDescent="0.35">
      <c r="A5062" s="1">
        <v>42036</v>
      </c>
      <c r="B5062" s="13" t="s">
        <v>89</v>
      </c>
      <c r="C5062" t="s">
        <v>22</v>
      </c>
      <c r="D5062">
        <v>12</v>
      </c>
      <c r="E5062" t="str">
        <f>VLOOKUP(Ventas[[#This Row],[Representante]],Vendedores[],2,FALSE)</f>
        <v>Paita</v>
      </c>
      <c r="F5062" t="str">
        <f>VLOOKUP(Ventas[[#This Row],[CódigoProducto]],Productos[[CódigoProducto]:[Costo de venta]],2,FALSE)</f>
        <v>Samsung Galaxy S69</v>
      </c>
      <c r="G5062">
        <f>VLOOKUP(Ventas[[#This Row],[CódigoProducto]],Productos[[CódigoProducto]:[Costo de venta]],3,FALSE)</f>
        <v>998.4</v>
      </c>
      <c r="H5062">
        <f>VLOOKUP(Ventas[[#This Row],[CódigoProducto]],Productos[[CódigoProducto]:[Costo de venta]],4,FALSE)</f>
        <v>960</v>
      </c>
    </row>
    <row r="5063" spans="1:8" ht="15.6" thickTop="1" thickBot="1" x14ac:dyDescent="0.35">
      <c r="A5063" s="1">
        <v>42037</v>
      </c>
      <c r="B5063" s="13" t="s">
        <v>41</v>
      </c>
      <c r="C5063" t="s">
        <v>19</v>
      </c>
      <c r="D5063">
        <v>2</v>
      </c>
      <c r="E5063" t="str">
        <f>VLOOKUP(Ventas[[#This Row],[Representante]],Vendedores[],2,FALSE)</f>
        <v>Chincha</v>
      </c>
      <c r="F5063" t="str">
        <f>VLOOKUP(Ventas[[#This Row],[CódigoProducto]],Productos[[CódigoProducto]:[Costo de venta]],2,FALSE)</f>
        <v>ASUS ZenFone 3</v>
      </c>
      <c r="G5063">
        <f>VLOOKUP(Ventas[[#This Row],[CódigoProducto]],Productos[[CódigoProducto]:[Costo de venta]],3,FALSE)</f>
        <v>2013</v>
      </c>
      <c r="H5063">
        <f>VLOOKUP(Ventas[[#This Row],[CódigoProducto]],Productos[[CódigoProducto]:[Costo de venta]],4,FALSE)</f>
        <v>1650</v>
      </c>
    </row>
    <row r="5064" spans="1:8" ht="15.6" thickTop="1" thickBot="1" x14ac:dyDescent="0.35">
      <c r="A5064" s="1">
        <v>42037</v>
      </c>
      <c r="B5064" s="13" t="s">
        <v>90</v>
      </c>
      <c r="C5064" t="s">
        <v>21</v>
      </c>
      <c r="D5064">
        <v>19</v>
      </c>
      <c r="E5064" t="str">
        <f>VLOOKUP(Ventas[[#This Row],[Representante]],Vendedores[],2,FALSE)</f>
        <v>Chimbote</v>
      </c>
      <c r="F5064" t="str">
        <f>VLOOKUP(Ventas[[#This Row],[CódigoProducto]],Productos[[CódigoProducto]:[Costo de venta]],2,FALSE)</f>
        <v>BLU Studio X8</v>
      </c>
      <c r="G5064">
        <f>VLOOKUP(Ventas[[#This Row],[CódigoProducto]],Productos[[CódigoProducto]:[Costo de venta]],3,FALSE)</f>
        <v>1012</v>
      </c>
      <c r="H5064">
        <f>VLOOKUP(Ventas[[#This Row],[CódigoProducto]],Productos[[CódigoProducto]:[Costo de venta]],4,FALSE)</f>
        <v>920</v>
      </c>
    </row>
    <row r="5065" spans="1:8" ht="15.6" thickTop="1" thickBot="1" x14ac:dyDescent="0.35">
      <c r="A5065" s="1">
        <v>42037</v>
      </c>
      <c r="B5065" s="13" t="s">
        <v>91</v>
      </c>
      <c r="C5065" t="s">
        <v>17</v>
      </c>
      <c r="D5065">
        <v>1</v>
      </c>
      <c r="E5065" t="str">
        <f>VLOOKUP(Ventas[[#This Row],[Representante]],Vendedores[],2,FALSE)</f>
        <v>Ica</v>
      </c>
      <c r="F5065" t="str">
        <f>VLOOKUP(Ventas[[#This Row],[CódigoProducto]],Productos[[CódigoProducto]:[Costo de venta]],2,FALSE)</f>
        <v>BLU Advance 5.0</v>
      </c>
      <c r="G5065">
        <f>VLOOKUP(Ventas[[#This Row],[CódigoProducto]],Productos[[CódigoProducto]:[Costo de venta]],3,FALSE)</f>
        <v>1620</v>
      </c>
      <c r="H5065">
        <f>VLOOKUP(Ventas[[#This Row],[CódigoProducto]],Productos[[CódigoProducto]:[Costo de venta]],4,FALSE)</f>
        <v>1350</v>
      </c>
    </row>
    <row r="5066" spans="1:8" ht="15.6" thickTop="1" thickBot="1" x14ac:dyDescent="0.35">
      <c r="A5066" s="1">
        <v>42037</v>
      </c>
      <c r="B5066" s="13" t="s">
        <v>42</v>
      </c>
      <c r="C5066" t="s">
        <v>21</v>
      </c>
      <c r="D5066">
        <v>1</v>
      </c>
      <c r="E5066" t="str">
        <f>VLOOKUP(Ventas[[#This Row],[Representante]],Vendedores[],2,FALSE)</f>
        <v>Huánuco</v>
      </c>
      <c r="F5066" t="str">
        <f>VLOOKUP(Ventas[[#This Row],[CódigoProducto]],Productos[[CódigoProducto]:[Costo de venta]],2,FALSE)</f>
        <v>BLU Studio X8</v>
      </c>
      <c r="G5066">
        <f>VLOOKUP(Ventas[[#This Row],[CódigoProducto]],Productos[[CódigoProducto]:[Costo de venta]],3,FALSE)</f>
        <v>1012</v>
      </c>
      <c r="H5066">
        <f>VLOOKUP(Ventas[[#This Row],[CódigoProducto]],Productos[[CódigoProducto]:[Costo de venta]],4,FALSE)</f>
        <v>920</v>
      </c>
    </row>
    <row r="5067" spans="1:8" ht="15.6" thickTop="1" thickBot="1" x14ac:dyDescent="0.35">
      <c r="A5067" s="1">
        <v>42037</v>
      </c>
      <c r="B5067" s="13" t="s">
        <v>92</v>
      </c>
      <c r="C5067" t="s">
        <v>24</v>
      </c>
      <c r="D5067">
        <v>10</v>
      </c>
      <c r="E5067" t="str">
        <f>VLOOKUP(Ventas[[#This Row],[Representante]],Vendedores[],2,FALSE)</f>
        <v>Arequipa</v>
      </c>
      <c r="F5067" t="str">
        <f>VLOOKUP(Ventas[[#This Row],[CódigoProducto]],Productos[[CódigoProducto]:[Costo de venta]],2,FALSE)</f>
        <v>Samsung Galaxy S5</v>
      </c>
      <c r="G5067">
        <f>VLOOKUP(Ventas[[#This Row],[CódigoProducto]],Productos[[CódigoProducto]:[Costo de venta]],3,FALSE)</f>
        <v>2167.1999999999998</v>
      </c>
      <c r="H5067">
        <f>VLOOKUP(Ventas[[#This Row],[CódigoProducto]],Productos[[CódigoProducto]:[Costo de venta]],4,FALSE)</f>
        <v>1720</v>
      </c>
    </row>
    <row r="5068" spans="1:8" ht="15.6" thickTop="1" thickBot="1" x14ac:dyDescent="0.35">
      <c r="A5068" s="1">
        <v>42038</v>
      </c>
      <c r="B5068" s="13" t="s">
        <v>93</v>
      </c>
      <c r="C5068" t="s">
        <v>14</v>
      </c>
      <c r="D5068">
        <v>2</v>
      </c>
      <c r="E5068" t="str">
        <f>VLOOKUP(Ventas[[#This Row],[Representante]],Vendedores[],2,FALSE)</f>
        <v>Cajamarca</v>
      </c>
      <c r="F5068" t="str">
        <f>VLOOKUP(Ventas[[#This Row],[CódigoProducto]],Productos[[CódigoProducto]:[Costo de venta]],2,FALSE)</f>
        <v>Samsung Galaxy A20</v>
      </c>
      <c r="G5068">
        <f>VLOOKUP(Ventas[[#This Row],[CódigoProducto]],Productos[[CódigoProducto]:[Costo de venta]],3,FALSE)</f>
        <v>1725</v>
      </c>
      <c r="H5068">
        <f>VLOOKUP(Ventas[[#This Row],[CódigoProducto]],Productos[[CódigoProducto]:[Costo de venta]],4,FALSE)</f>
        <v>1500</v>
      </c>
    </row>
    <row r="5069" spans="1:8" ht="15.6" thickTop="1" thickBot="1" x14ac:dyDescent="0.35">
      <c r="A5069" s="1">
        <v>42038</v>
      </c>
      <c r="B5069" s="13" t="s">
        <v>35</v>
      </c>
      <c r="C5069" t="s">
        <v>16</v>
      </c>
      <c r="D5069">
        <v>1</v>
      </c>
      <c r="E5069" t="str">
        <f>VLOOKUP(Ventas[[#This Row],[Representante]],Vendedores[],2,FALSE)</f>
        <v>Huancayo</v>
      </c>
      <c r="F5069" t="str">
        <f>VLOOKUP(Ventas[[#This Row],[CódigoProducto]],Productos[[CódigoProducto]:[Costo de venta]],2,FALSE)</f>
        <v>Huawei Nexus 6P</v>
      </c>
      <c r="G5069">
        <f>VLOOKUP(Ventas[[#This Row],[CódigoProducto]],Productos[[CódigoProducto]:[Costo de venta]],3,FALSE)</f>
        <v>1624</v>
      </c>
      <c r="H5069">
        <f>VLOOKUP(Ventas[[#This Row],[CódigoProducto]],Productos[[CódigoProducto]:[Costo de venta]],4,FALSE)</f>
        <v>1450</v>
      </c>
    </row>
    <row r="5070" spans="1:8" ht="15.6" thickTop="1" thickBot="1" x14ac:dyDescent="0.35">
      <c r="A5070" s="1">
        <v>42038</v>
      </c>
      <c r="B5070" s="13" t="s">
        <v>94</v>
      </c>
      <c r="C5070" t="s">
        <v>20</v>
      </c>
      <c r="D5070">
        <v>3</v>
      </c>
      <c r="E5070" t="str">
        <f>VLOOKUP(Ventas[[#This Row],[Representante]],Vendedores[],2,FALSE)</f>
        <v>Piura</v>
      </c>
      <c r="F5070" t="str">
        <f>VLOOKUP(Ventas[[#This Row],[CódigoProducto]],Productos[[CódigoProducto]:[Costo de venta]],2,FALSE)</f>
        <v>ALCATEL OneTouch</v>
      </c>
      <c r="G5070">
        <f>VLOOKUP(Ventas[[#This Row],[CódigoProducto]],Productos[[CódigoProducto]:[Costo de venta]],3,FALSE)</f>
        <v>1020</v>
      </c>
      <c r="H5070">
        <f>VLOOKUP(Ventas[[#This Row],[CódigoProducto]],Productos[[CódigoProducto]:[Costo de venta]],4,FALSE)</f>
        <v>850</v>
      </c>
    </row>
    <row r="5071" spans="1:8" ht="15.6" thickTop="1" thickBot="1" x14ac:dyDescent="0.35">
      <c r="A5071" s="1">
        <v>42038</v>
      </c>
      <c r="B5071" s="13" t="s">
        <v>95</v>
      </c>
      <c r="C5071" t="s">
        <v>18</v>
      </c>
      <c r="D5071">
        <v>1</v>
      </c>
      <c r="E5071" t="str">
        <f>VLOOKUP(Ventas[[#This Row],[Representante]],Vendedores[],2,FALSE)</f>
        <v>Chepén</v>
      </c>
      <c r="F5071" t="str">
        <f>VLOOKUP(Ventas[[#This Row],[CódigoProducto]],Productos[[CódigoProducto]:[Costo de venta]],2,FALSE)</f>
        <v>Apple iPhone 6</v>
      </c>
      <c r="G5071">
        <f>VLOOKUP(Ventas[[#This Row],[CódigoProducto]],Productos[[CódigoProducto]:[Costo de venta]],3,FALSE)</f>
        <v>1312.5</v>
      </c>
      <c r="H5071">
        <f>VLOOKUP(Ventas[[#This Row],[CódigoProducto]],Productos[[CódigoProducto]:[Costo de venta]],4,FALSE)</f>
        <v>1250</v>
      </c>
    </row>
    <row r="5072" spans="1:8" ht="15.6" thickTop="1" thickBot="1" x14ac:dyDescent="0.35">
      <c r="A5072" s="1">
        <v>42038</v>
      </c>
      <c r="B5072" s="13" t="s">
        <v>96</v>
      </c>
      <c r="C5072" t="s">
        <v>17</v>
      </c>
      <c r="D5072">
        <v>1</v>
      </c>
      <c r="E5072" t="str">
        <f>VLOOKUP(Ventas[[#This Row],[Representante]],Vendedores[],2,FALSE)</f>
        <v>Juliaca</v>
      </c>
      <c r="F5072" t="str">
        <f>VLOOKUP(Ventas[[#This Row],[CódigoProducto]],Productos[[CódigoProducto]:[Costo de venta]],2,FALSE)</f>
        <v>BLU Advance 5.0</v>
      </c>
      <c r="G5072">
        <f>VLOOKUP(Ventas[[#This Row],[CódigoProducto]],Productos[[CódigoProducto]:[Costo de venta]],3,FALSE)</f>
        <v>1620</v>
      </c>
      <c r="H5072">
        <f>VLOOKUP(Ventas[[#This Row],[CódigoProducto]],Productos[[CódigoProducto]:[Costo de venta]],4,FALSE)</f>
        <v>1350</v>
      </c>
    </row>
    <row r="5073" spans="1:8" ht="15.6" thickTop="1" thickBot="1" x14ac:dyDescent="0.35">
      <c r="A5073" s="1">
        <v>42038</v>
      </c>
      <c r="B5073" s="13" t="s">
        <v>97</v>
      </c>
      <c r="C5073" t="s">
        <v>18</v>
      </c>
      <c r="D5073">
        <v>1</v>
      </c>
      <c r="E5073" t="str">
        <f>VLOOKUP(Ventas[[#This Row],[Representante]],Vendedores[],2,FALSE)</f>
        <v>Pucallpa</v>
      </c>
      <c r="F5073" t="str">
        <f>VLOOKUP(Ventas[[#This Row],[CódigoProducto]],Productos[[CódigoProducto]:[Costo de venta]],2,FALSE)</f>
        <v>Apple iPhone 6</v>
      </c>
      <c r="G5073">
        <f>VLOOKUP(Ventas[[#This Row],[CódigoProducto]],Productos[[CódigoProducto]:[Costo de venta]],3,FALSE)</f>
        <v>1312.5</v>
      </c>
      <c r="H5073">
        <f>VLOOKUP(Ventas[[#This Row],[CódigoProducto]],Productos[[CódigoProducto]:[Costo de venta]],4,FALSE)</f>
        <v>1250</v>
      </c>
    </row>
    <row r="5074" spans="1:8" ht="15.6" thickTop="1" thickBot="1" x14ac:dyDescent="0.35">
      <c r="A5074" s="1">
        <v>42039</v>
      </c>
      <c r="B5074" s="13" t="s">
        <v>98</v>
      </c>
      <c r="C5074" t="s">
        <v>14</v>
      </c>
      <c r="D5074">
        <v>2</v>
      </c>
      <c r="E5074" t="str">
        <f>VLOOKUP(Ventas[[#This Row],[Representante]],Vendedores[],2,FALSE)</f>
        <v>Lima</v>
      </c>
      <c r="F5074" t="str">
        <f>VLOOKUP(Ventas[[#This Row],[CódigoProducto]],Productos[[CódigoProducto]:[Costo de venta]],2,FALSE)</f>
        <v>Samsung Galaxy A20</v>
      </c>
      <c r="G5074">
        <f>VLOOKUP(Ventas[[#This Row],[CódigoProducto]],Productos[[CódigoProducto]:[Costo de venta]],3,FALSE)</f>
        <v>1725</v>
      </c>
      <c r="H5074">
        <f>VLOOKUP(Ventas[[#This Row],[CódigoProducto]],Productos[[CódigoProducto]:[Costo de venta]],4,FALSE)</f>
        <v>1500</v>
      </c>
    </row>
    <row r="5075" spans="1:8" ht="15.6" thickTop="1" thickBot="1" x14ac:dyDescent="0.35">
      <c r="A5075" s="1">
        <v>42039</v>
      </c>
      <c r="B5075" s="13" t="s">
        <v>99</v>
      </c>
      <c r="C5075" t="s">
        <v>23</v>
      </c>
      <c r="D5075">
        <v>1</v>
      </c>
      <c r="E5075" t="str">
        <f>VLOOKUP(Ventas[[#This Row],[Representante]],Vendedores[],2,FALSE)</f>
        <v>Chiclayo</v>
      </c>
      <c r="F5075" t="str">
        <f>VLOOKUP(Ventas[[#This Row],[CódigoProducto]],Productos[[CódigoProducto]:[Costo de venta]],2,FALSE)</f>
        <v>Samsung Galaxy J7</v>
      </c>
      <c r="G5075">
        <f>VLOOKUP(Ventas[[#This Row],[CódigoProducto]],Productos[[CódigoProducto]:[Costo de venta]],3,FALSE)</f>
        <v>2016.5</v>
      </c>
      <c r="H5075">
        <f>VLOOKUP(Ventas[[#This Row],[CódigoProducto]],Productos[[CódigoProducto]:[Costo de venta]],4,FALSE)</f>
        <v>1850</v>
      </c>
    </row>
    <row r="5076" spans="1:8" ht="15.6" thickTop="1" thickBot="1" x14ac:dyDescent="0.35">
      <c r="A5076" s="1">
        <v>42039</v>
      </c>
      <c r="B5076" s="13" t="s">
        <v>100</v>
      </c>
      <c r="C5076" t="s">
        <v>20</v>
      </c>
      <c r="D5076">
        <v>4</v>
      </c>
      <c r="E5076" t="str">
        <f>VLOOKUP(Ventas[[#This Row],[Representante]],Vendedores[],2,FALSE)</f>
        <v>Cerro de Pasco</v>
      </c>
      <c r="F5076" t="str">
        <f>VLOOKUP(Ventas[[#This Row],[CódigoProducto]],Productos[[CódigoProducto]:[Costo de venta]],2,FALSE)</f>
        <v>ALCATEL OneTouch</v>
      </c>
      <c r="G5076">
        <f>VLOOKUP(Ventas[[#This Row],[CódigoProducto]],Productos[[CódigoProducto]:[Costo de venta]],3,FALSE)</f>
        <v>1020</v>
      </c>
      <c r="H5076">
        <f>VLOOKUP(Ventas[[#This Row],[CódigoProducto]],Productos[[CódigoProducto]:[Costo de venta]],4,FALSE)</f>
        <v>850</v>
      </c>
    </row>
    <row r="5077" spans="1:8" ht="15.6" thickTop="1" thickBot="1" x14ac:dyDescent="0.35">
      <c r="A5077" s="1">
        <v>42039</v>
      </c>
      <c r="B5077" s="13" t="s">
        <v>101</v>
      </c>
      <c r="C5077" t="s">
        <v>17</v>
      </c>
      <c r="D5077">
        <v>1</v>
      </c>
      <c r="E5077" t="str">
        <f>VLOOKUP(Ventas[[#This Row],[Representante]],Vendedores[],2,FALSE)</f>
        <v>Cañete</v>
      </c>
      <c r="F5077" t="str">
        <f>VLOOKUP(Ventas[[#This Row],[CódigoProducto]],Productos[[CódigoProducto]:[Costo de venta]],2,FALSE)</f>
        <v>BLU Advance 5.0</v>
      </c>
      <c r="G5077">
        <f>VLOOKUP(Ventas[[#This Row],[CódigoProducto]],Productos[[CódigoProducto]:[Costo de venta]],3,FALSE)</f>
        <v>1620</v>
      </c>
      <c r="H5077">
        <f>VLOOKUP(Ventas[[#This Row],[CódigoProducto]],Productos[[CódigoProducto]:[Costo de venta]],4,FALSE)</f>
        <v>1350</v>
      </c>
    </row>
    <row r="5078" spans="1:8" ht="15.6" thickTop="1" thickBot="1" x14ac:dyDescent="0.35">
      <c r="A5078" s="1">
        <v>42039</v>
      </c>
      <c r="B5078" s="13" t="s">
        <v>102</v>
      </c>
      <c r="C5078" t="s">
        <v>16</v>
      </c>
      <c r="D5078">
        <v>11</v>
      </c>
      <c r="E5078" t="str">
        <f>VLOOKUP(Ventas[[#This Row],[Representante]],Vendedores[],2,FALSE)</f>
        <v>Moyobamba</v>
      </c>
      <c r="F5078" t="str">
        <f>VLOOKUP(Ventas[[#This Row],[CódigoProducto]],Productos[[CódigoProducto]:[Costo de venta]],2,FALSE)</f>
        <v>Huawei Nexus 6P</v>
      </c>
      <c r="G5078">
        <f>VLOOKUP(Ventas[[#This Row],[CódigoProducto]],Productos[[CódigoProducto]:[Costo de venta]],3,FALSE)</f>
        <v>1624</v>
      </c>
      <c r="H5078">
        <f>VLOOKUP(Ventas[[#This Row],[CódigoProducto]],Productos[[CódigoProducto]:[Costo de venta]],4,FALSE)</f>
        <v>1450</v>
      </c>
    </row>
    <row r="5079" spans="1:8" ht="15.6" thickTop="1" thickBot="1" x14ac:dyDescent="0.35">
      <c r="A5079" s="1">
        <v>42039</v>
      </c>
      <c r="B5079" s="13" t="s">
        <v>53</v>
      </c>
      <c r="C5079" t="s">
        <v>23</v>
      </c>
      <c r="D5079">
        <v>2</v>
      </c>
      <c r="E5079" t="str">
        <f>VLOOKUP(Ventas[[#This Row],[Representante]],Vendedores[],2,FALSE)</f>
        <v>Arequipa</v>
      </c>
      <c r="F5079" t="str">
        <f>VLOOKUP(Ventas[[#This Row],[CódigoProducto]],Productos[[CódigoProducto]:[Costo de venta]],2,FALSE)</f>
        <v>Samsung Galaxy J7</v>
      </c>
      <c r="G5079">
        <f>VLOOKUP(Ventas[[#This Row],[CódigoProducto]],Productos[[CódigoProducto]:[Costo de venta]],3,FALSE)</f>
        <v>2016.5</v>
      </c>
      <c r="H5079">
        <f>VLOOKUP(Ventas[[#This Row],[CódigoProducto]],Productos[[CódigoProducto]:[Costo de venta]],4,FALSE)</f>
        <v>1850</v>
      </c>
    </row>
    <row r="5080" spans="1:8" ht="15.6" thickTop="1" thickBot="1" x14ac:dyDescent="0.35">
      <c r="A5080" s="1">
        <v>42040</v>
      </c>
      <c r="B5080" s="13" t="s">
        <v>50</v>
      </c>
      <c r="C5080" t="s">
        <v>21</v>
      </c>
      <c r="D5080">
        <v>3</v>
      </c>
      <c r="E5080" t="str">
        <f>VLOOKUP(Ventas[[#This Row],[Representante]],Vendedores[],2,FALSE)</f>
        <v>Cajamarca</v>
      </c>
      <c r="F5080" t="str">
        <f>VLOOKUP(Ventas[[#This Row],[CódigoProducto]],Productos[[CódigoProducto]:[Costo de venta]],2,FALSE)</f>
        <v>BLU Studio X8</v>
      </c>
      <c r="G5080">
        <f>VLOOKUP(Ventas[[#This Row],[CódigoProducto]],Productos[[CódigoProducto]:[Costo de venta]],3,FALSE)</f>
        <v>1012</v>
      </c>
      <c r="H5080">
        <f>VLOOKUP(Ventas[[#This Row],[CódigoProducto]],Productos[[CódigoProducto]:[Costo de venta]],4,FALSE)</f>
        <v>920</v>
      </c>
    </row>
    <row r="5081" spans="1:8" ht="15.6" thickTop="1" thickBot="1" x14ac:dyDescent="0.35">
      <c r="A5081" s="1">
        <v>42040</v>
      </c>
      <c r="B5081" s="13" t="s">
        <v>34</v>
      </c>
      <c r="C5081" t="s">
        <v>17</v>
      </c>
      <c r="D5081">
        <v>8</v>
      </c>
      <c r="E5081" t="str">
        <f>VLOOKUP(Ventas[[#This Row],[Representante]],Vendedores[],2,FALSE)</f>
        <v>Ica</v>
      </c>
      <c r="F5081" t="str">
        <f>VLOOKUP(Ventas[[#This Row],[CódigoProducto]],Productos[[CódigoProducto]:[Costo de venta]],2,FALSE)</f>
        <v>BLU Advance 5.0</v>
      </c>
      <c r="G5081">
        <f>VLOOKUP(Ventas[[#This Row],[CódigoProducto]],Productos[[CódigoProducto]:[Costo de venta]],3,FALSE)</f>
        <v>1620</v>
      </c>
      <c r="H5081">
        <f>VLOOKUP(Ventas[[#This Row],[CódigoProducto]],Productos[[CódigoProducto]:[Costo de venta]],4,FALSE)</f>
        <v>1350</v>
      </c>
    </row>
    <row r="5082" spans="1:8" ht="15.6" thickTop="1" thickBot="1" x14ac:dyDescent="0.35">
      <c r="A5082" s="1">
        <v>42040</v>
      </c>
      <c r="B5082" s="13" t="s">
        <v>32</v>
      </c>
      <c r="C5082" t="s">
        <v>19</v>
      </c>
      <c r="D5082">
        <v>1</v>
      </c>
      <c r="E5082" t="str">
        <f>VLOOKUP(Ventas[[#This Row],[Representante]],Vendedores[],2,FALSE)</f>
        <v>Trujillo</v>
      </c>
      <c r="F5082" t="str">
        <f>VLOOKUP(Ventas[[#This Row],[CódigoProducto]],Productos[[CódigoProducto]:[Costo de venta]],2,FALSE)</f>
        <v>ASUS ZenFone 3</v>
      </c>
      <c r="G5082">
        <f>VLOOKUP(Ventas[[#This Row],[CódigoProducto]],Productos[[CódigoProducto]:[Costo de venta]],3,FALSE)</f>
        <v>2013</v>
      </c>
      <c r="H5082">
        <f>VLOOKUP(Ventas[[#This Row],[CódigoProducto]],Productos[[CódigoProducto]:[Costo de venta]],4,FALSE)</f>
        <v>1650</v>
      </c>
    </row>
    <row r="5083" spans="1:8" ht="15.6" thickTop="1" thickBot="1" x14ac:dyDescent="0.35">
      <c r="A5083" s="1">
        <v>42040</v>
      </c>
      <c r="B5083" s="13" t="s">
        <v>59</v>
      </c>
      <c r="C5083" t="s">
        <v>23</v>
      </c>
      <c r="D5083">
        <v>1</v>
      </c>
      <c r="E5083" t="str">
        <f>VLOOKUP(Ventas[[#This Row],[Representante]],Vendedores[],2,FALSE)</f>
        <v>Huaral</v>
      </c>
      <c r="F5083" t="str">
        <f>VLOOKUP(Ventas[[#This Row],[CódigoProducto]],Productos[[CódigoProducto]:[Costo de venta]],2,FALSE)</f>
        <v>Samsung Galaxy J7</v>
      </c>
      <c r="G5083">
        <f>VLOOKUP(Ventas[[#This Row],[CódigoProducto]],Productos[[CódigoProducto]:[Costo de venta]],3,FALSE)</f>
        <v>2016.5</v>
      </c>
      <c r="H5083">
        <f>VLOOKUP(Ventas[[#This Row],[CódigoProducto]],Productos[[CódigoProducto]:[Costo de venta]],4,FALSE)</f>
        <v>1850</v>
      </c>
    </row>
    <row r="5084" spans="1:8" ht="15.6" thickTop="1" thickBot="1" x14ac:dyDescent="0.35">
      <c r="A5084" s="1">
        <v>42041</v>
      </c>
      <c r="B5084" s="13" t="s">
        <v>37</v>
      </c>
      <c r="C5084" t="s">
        <v>19</v>
      </c>
      <c r="D5084">
        <v>5</v>
      </c>
      <c r="E5084" t="str">
        <f>VLOOKUP(Ventas[[#This Row],[Representante]],Vendedores[],2,FALSE)</f>
        <v>Chiclayo</v>
      </c>
      <c r="F5084" t="str">
        <f>VLOOKUP(Ventas[[#This Row],[CódigoProducto]],Productos[[CódigoProducto]:[Costo de venta]],2,FALSE)</f>
        <v>ASUS ZenFone 3</v>
      </c>
      <c r="G5084">
        <f>VLOOKUP(Ventas[[#This Row],[CódigoProducto]],Productos[[CódigoProducto]:[Costo de venta]],3,FALSE)</f>
        <v>2013</v>
      </c>
      <c r="H5084">
        <f>VLOOKUP(Ventas[[#This Row],[CódigoProducto]],Productos[[CódigoProducto]:[Costo de venta]],4,FALSE)</f>
        <v>1650</v>
      </c>
    </row>
    <row r="5085" spans="1:8" ht="15.6" thickTop="1" thickBot="1" x14ac:dyDescent="0.35">
      <c r="A5085" s="1">
        <v>42041</v>
      </c>
      <c r="B5085" s="13" t="s">
        <v>38</v>
      </c>
      <c r="C5085" t="s">
        <v>18</v>
      </c>
      <c r="D5085">
        <v>2</v>
      </c>
      <c r="E5085" t="str">
        <f>VLOOKUP(Ventas[[#This Row],[Representante]],Vendedores[],2,FALSE)</f>
        <v>Catacaos</v>
      </c>
      <c r="F5085" t="str">
        <f>VLOOKUP(Ventas[[#This Row],[CódigoProducto]],Productos[[CódigoProducto]:[Costo de venta]],2,FALSE)</f>
        <v>Apple iPhone 6</v>
      </c>
      <c r="G5085">
        <f>VLOOKUP(Ventas[[#This Row],[CódigoProducto]],Productos[[CódigoProducto]:[Costo de venta]],3,FALSE)</f>
        <v>1312.5</v>
      </c>
      <c r="H5085">
        <f>VLOOKUP(Ventas[[#This Row],[CódigoProducto]],Productos[[CódigoProducto]:[Costo de venta]],4,FALSE)</f>
        <v>1250</v>
      </c>
    </row>
    <row r="5086" spans="1:8" ht="15.6" thickTop="1" thickBot="1" x14ac:dyDescent="0.35">
      <c r="A5086" s="1">
        <v>42041</v>
      </c>
      <c r="B5086" s="13" t="s">
        <v>43</v>
      </c>
      <c r="C5086" t="s">
        <v>14</v>
      </c>
      <c r="D5086">
        <v>3</v>
      </c>
      <c r="E5086" t="str">
        <f>VLOOKUP(Ventas[[#This Row],[Representante]],Vendedores[],2,FALSE)</f>
        <v>Huancayo</v>
      </c>
      <c r="F5086" t="str">
        <f>VLOOKUP(Ventas[[#This Row],[CódigoProducto]],Productos[[CódigoProducto]:[Costo de venta]],2,FALSE)</f>
        <v>Samsung Galaxy A20</v>
      </c>
      <c r="G5086">
        <f>VLOOKUP(Ventas[[#This Row],[CódigoProducto]],Productos[[CódigoProducto]:[Costo de venta]],3,FALSE)</f>
        <v>1725</v>
      </c>
      <c r="H5086">
        <f>VLOOKUP(Ventas[[#This Row],[CódigoProducto]],Productos[[CódigoProducto]:[Costo de venta]],4,FALSE)</f>
        <v>1500</v>
      </c>
    </row>
    <row r="5087" spans="1:8" ht="15.6" thickTop="1" thickBot="1" x14ac:dyDescent="0.35">
      <c r="A5087" s="1">
        <v>42041</v>
      </c>
      <c r="B5087" s="13" t="s">
        <v>49</v>
      </c>
      <c r="C5087" t="s">
        <v>15</v>
      </c>
      <c r="D5087">
        <v>2</v>
      </c>
      <c r="E5087" t="str">
        <f>VLOOKUP(Ventas[[#This Row],[Representante]],Vendedores[],2,FALSE)</f>
        <v>Piura</v>
      </c>
      <c r="F5087" t="str">
        <f>VLOOKUP(Ventas[[#This Row],[CódigoProducto]],Productos[[CódigoProducto]:[Costo de venta]],2,FALSE)</f>
        <v>Moto G Plus</v>
      </c>
      <c r="G5087">
        <f>VLOOKUP(Ventas[[#This Row],[CódigoProducto]],Productos[[CódigoProducto]:[Costo de venta]],3,FALSE)</f>
        <v>2376</v>
      </c>
      <c r="H5087">
        <f>VLOOKUP(Ventas[[#This Row],[CódigoProducto]],Productos[[CódigoProducto]:[Costo de venta]],4,FALSE)</f>
        <v>2200</v>
      </c>
    </row>
    <row r="5088" spans="1:8" ht="15.6" thickTop="1" thickBot="1" x14ac:dyDescent="0.35">
      <c r="A5088" s="1">
        <v>42042</v>
      </c>
      <c r="B5088" s="13" t="s">
        <v>33</v>
      </c>
      <c r="C5088" t="s">
        <v>22</v>
      </c>
      <c r="D5088">
        <v>1</v>
      </c>
      <c r="E5088" t="str">
        <f>VLOOKUP(Ventas[[#This Row],[Representante]],Vendedores[],2,FALSE)</f>
        <v>Lima</v>
      </c>
      <c r="F5088" t="str">
        <f>VLOOKUP(Ventas[[#This Row],[CódigoProducto]],Productos[[CódigoProducto]:[Costo de venta]],2,FALSE)</f>
        <v>Samsung Galaxy S69</v>
      </c>
      <c r="G5088">
        <f>VLOOKUP(Ventas[[#This Row],[CódigoProducto]],Productos[[CódigoProducto]:[Costo de venta]],3,FALSE)</f>
        <v>998.4</v>
      </c>
      <c r="H5088">
        <f>VLOOKUP(Ventas[[#This Row],[CódigoProducto]],Productos[[CódigoProducto]:[Costo de venta]],4,FALSE)</f>
        <v>960</v>
      </c>
    </row>
    <row r="5089" spans="1:8" ht="15.6" thickTop="1" thickBot="1" x14ac:dyDescent="0.35">
      <c r="A5089" s="1">
        <v>42042</v>
      </c>
      <c r="B5089" s="13" t="s">
        <v>48</v>
      </c>
      <c r="C5089" t="s">
        <v>21</v>
      </c>
      <c r="D5089">
        <v>3</v>
      </c>
      <c r="E5089" t="str">
        <f>VLOOKUP(Ventas[[#This Row],[Representante]],Vendedores[],2,FALSE)</f>
        <v>Cusco</v>
      </c>
      <c r="F5089" t="str">
        <f>VLOOKUP(Ventas[[#This Row],[CódigoProducto]],Productos[[CódigoProducto]:[Costo de venta]],2,FALSE)</f>
        <v>BLU Studio X8</v>
      </c>
      <c r="G5089">
        <f>VLOOKUP(Ventas[[#This Row],[CódigoProducto]],Productos[[CódigoProducto]:[Costo de venta]],3,FALSE)</f>
        <v>1012</v>
      </c>
      <c r="H5089">
        <f>VLOOKUP(Ventas[[#This Row],[CódigoProducto]],Productos[[CódigoProducto]:[Costo de venta]],4,FALSE)</f>
        <v>920</v>
      </c>
    </row>
    <row r="5090" spans="1:8" ht="15.6" thickTop="1" thickBot="1" x14ac:dyDescent="0.35">
      <c r="A5090" s="1">
        <v>42042</v>
      </c>
      <c r="B5090" s="13" t="s">
        <v>53</v>
      </c>
      <c r="C5090" t="s">
        <v>22</v>
      </c>
      <c r="D5090">
        <v>4</v>
      </c>
      <c r="E5090" t="str">
        <f>VLOOKUP(Ventas[[#This Row],[Representante]],Vendedores[],2,FALSE)</f>
        <v>Arequipa</v>
      </c>
      <c r="F5090" t="str">
        <f>VLOOKUP(Ventas[[#This Row],[CódigoProducto]],Productos[[CódigoProducto]:[Costo de venta]],2,FALSE)</f>
        <v>Samsung Galaxy S69</v>
      </c>
      <c r="G5090">
        <f>VLOOKUP(Ventas[[#This Row],[CódigoProducto]],Productos[[CódigoProducto]:[Costo de venta]],3,FALSE)</f>
        <v>998.4</v>
      </c>
      <c r="H5090">
        <f>VLOOKUP(Ventas[[#This Row],[CódigoProducto]],Productos[[CódigoProducto]:[Costo de venta]],4,FALSE)</f>
        <v>960</v>
      </c>
    </row>
    <row r="5091" spans="1:8" ht="15.6" thickTop="1" thickBot="1" x14ac:dyDescent="0.35">
      <c r="A5091" s="1">
        <v>42043</v>
      </c>
      <c r="B5091" s="13" t="s">
        <v>32</v>
      </c>
      <c r="C5091" t="s">
        <v>15</v>
      </c>
      <c r="D5091">
        <v>1</v>
      </c>
      <c r="E5091" t="str">
        <f>VLOOKUP(Ventas[[#This Row],[Representante]],Vendedores[],2,FALSE)</f>
        <v>Trujillo</v>
      </c>
      <c r="F5091" t="str">
        <f>VLOOKUP(Ventas[[#This Row],[CódigoProducto]],Productos[[CódigoProducto]:[Costo de venta]],2,FALSE)</f>
        <v>Moto G Plus</v>
      </c>
      <c r="G5091">
        <f>VLOOKUP(Ventas[[#This Row],[CódigoProducto]],Productos[[CódigoProducto]:[Costo de venta]],3,FALSE)</f>
        <v>2376</v>
      </c>
      <c r="H5091">
        <f>VLOOKUP(Ventas[[#This Row],[CódigoProducto]],Productos[[CódigoProducto]:[Costo de venta]],4,FALSE)</f>
        <v>2200</v>
      </c>
    </row>
    <row r="5092" spans="1:8" ht="15.6" thickTop="1" thickBot="1" x14ac:dyDescent="0.35">
      <c r="A5092" s="1">
        <v>42043</v>
      </c>
      <c r="B5092" s="13" t="s">
        <v>37</v>
      </c>
      <c r="C5092" t="s">
        <v>18</v>
      </c>
      <c r="D5092">
        <v>1</v>
      </c>
      <c r="E5092" t="str">
        <f>VLOOKUP(Ventas[[#This Row],[Representante]],Vendedores[],2,FALSE)</f>
        <v>Chiclayo</v>
      </c>
      <c r="F5092" t="str">
        <f>VLOOKUP(Ventas[[#This Row],[CódigoProducto]],Productos[[CódigoProducto]:[Costo de venta]],2,FALSE)</f>
        <v>Apple iPhone 6</v>
      </c>
      <c r="G5092">
        <f>VLOOKUP(Ventas[[#This Row],[CódigoProducto]],Productos[[CódigoProducto]:[Costo de venta]],3,FALSE)</f>
        <v>1312.5</v>
      </c>
      <c r="H5092">
        <f>VLOOKUP(Ventas[[#This Row],[CódigoProducto]],Productos[[CódigoProducto]:[Costo de venta]],4,FALSE)</f>
        <v>1250</v>
      </c>
    </row>
    <row r="5093" spans="1:8" ht="15.6" thickTop="1" thickBot="1" x14ac:dyDescent="0.35">
      <c r="A5093" s="1">
        <v>42043</v>
      </c>
      <c r="B5093" s="13" t="s">
        <v>49</v>
      </c>
      <c r="C5093" t="s">
        <v>21</v>
      </c>
      <c r="D5093">
        <v>3</v>
      </c>
      <c r="E5093" t="str">
        <f>VLOOKUP(Ventas[[#This Row],[Representante]],Vendedores[],2,FALSE)</f>
        <v>Piura</v>
      </c>
      <c r="F5093" t="str">
        <f>VLOOKUP(Ventas[[#This Row],[CódigoProducto]],Productos[[CódigoProducto]:[Costo de venta]],2,FALSE)</f>
        <v>BLU Studio X8</v>
      </c>
      <c r="G5093">
        <f>VLOOKUP(Ventas[[#This Row],[CódigoProducto]],Productos[[CódigoProducto]:[Costo de venta]],3,FALSE)</f>
        <v>1012</v>
      </c>
      <c r="H5093">
        <f>VLOOKUP(Ventas[[#This Row],[CódigoProducto]],Productos[[CódigoProducto]:[Costo de venta]],4,FALSE)</f>
        <v>920</v>
      </c>
    </row>
    <row r="5094" spans="1:8" ht="15.6" thickTop="1" thickBot="1" x14ac:dyDescent="0.35">
      <c r="A5094" s="1">
        <v>42043</v>
      </c>
      <c r="B5094" s="13" t="s">
        <v>40</v>
      </c>
      <c r="C5094" t="s">
        <v>17</v>
      </c>
      <c r="D5094">
        <v>2</v>
      </c>
      <c r="E5094" t="str">
        <f>VLOOKUP(Ventas[[#This Row],[Representante]],Vendedores[],2,FALSE)</f>
        <v>Iquitos</v>
      </c>
      <c r="F5094" t="str">
        <f>VLOOKUP(Ventas[[#This Row],[CódigoProducto]],Productos[[CódigoProducto]:[Costo de venta]],2,FALSE)</f>
        <v>BLU Advance 5.0</v>
      </c>
      <c r="G5094">
        <f>VLOOKUP(Ventas[[#This Row],[CódigoProducto]],Productos[[CódigoProducto]:[Costo de venta]],3,FALSE)</f>
        <v>1620</v>
      </c>
      <c r="H5094">
        <f>VLOOKUP(Ventas[[#This Row],[CódigoProducto]],Productos[[CódigoProducto]:[Costo de venta]],4,FALSE)</f>
        <v>1350</v>
      </c>
    </row>
    <row r="5095" spans="1:8" ht="15.6" thickTop="1" thickBot="1" x14ac:dyDescent="0.35">
      <c r="A5095" s="1">
        <v>42044</v>
      </c>
      <c r="B5095" s="13" t="s">
        <v>43</v>
      </c>
      <c r="C5095" t="s">
        <v>24</v>
      </c>
      <c r="D5095">
        <v>1</v>
      </c>
      <c r="E5095" t="str">
        <f>VLOOKUP(Ventas[[#This Row],[Representante]],Vendedores[],2,FALSE)</f>
        <v>Huancayo</v>
      </c>
      <c r="F5095" t="str">
        <f>VLOOKUP(Ventas[[#This Row],[CódigoProducto]],Productos[[CódigoProducto]:[Costo de venta]],2,FALSE)</f>
        <v>Samsung Galaxy S5</v>
      </c>
      <c r="G5095">
        <f>VLOOKUP(Ventas[[#This Row],[CódigoProducto]],Productos[[CódigoProducto]:[Costo de venta]],3,FALSE)</f>
        <v>2167.1999999999998</v>
      </c>
      <c r="H5095">
        <f>VLOOKUP(Ventas[[#This Row],[CódigoProducto]],Productos[[CódigoProducto]:[Costo de venta]],4,FALSE)</f>
        <v>1720</v>
      </c>
    </row>
    <row r="5096" spans="1:8" ht="15.6" thickTop="1" thickBot="1" x14ac:dyDescent="0.35">
      <c r="A5096" s="1">
        <v>42044</v>
      </c>
      <c r="B5096" s="13" t="s">
        <v>47</v>
      </c>
      <c r="C5096" t="s">
        <v>14</v>
      </c>
      <c r="D5096">
        <v>3</v>
      </c>
      <c r="E5096" t="str">
        <f>VLOOKUP(Ventas[[#This Row],[Representante]],Vendedores[],2,FALSE)</f>
        <v>Chimbote</v>
      </c>
      <c r="F5096" t="str">
        <f>VLOOKUP(Ventas[[#This Row],[CódigoProducto]],Productos[[CódigoProducto]:[Costo de venta]],2,FALSE)</f>
        <v>Samsung Galaxy A20</v>
      </c>
      <c r="G5096">
        <f>VLOOKUP(Ventas[[#This Row],[CódigoProducto]],Productos[[CódigoProducto]:[Costo de venta]],3,FALSE)</f>
        <v>1725</v>
      </c>
      <c r="H5096">
        <f>VLOOKUP(Ventas[[#This Row],[CódigoProducto]],Productos[[CódigoProducto]:[Costo de venta]],4,FALSE)</f>
        <v>1500</v>
      </c>
    </row>
    <row r="5097" spans="1:8" ht="15.6" thickTop="1" thickBot="1" x14ac:dyDescent="0.35">
      <c r="A5097" s="1">
        <v>42045</v>
      </c>
      <c r="B5097" s="13" t="s">
        <v>39</v>
      </c>
      <c r="C5097" t="s">
        <v>20</v>
      </c>
      <c r="D5097">
        <v>3</v>
      </c>
      <c r="E5097" t="str">
        <f>VLOOKUP(Ventas[[#This Row],[Representante]],Vendedores[],2,FALSE)</f>
        <v>Tacna</v>
      </c>
      <c r="F5097" t="str">
        <f>VLOOKUP(Ventas[[#This Row],[CódigoProducto]],Productos[[CódigoProducto]:[Costo de venta]],2,FALSE)</f>
        <v>ALCATEL OneTouch</v>
      </c>
      <c r="G5097">
        <f>VLOOKUP(Ventas[[#This Row],[CódigoProducto]],Productos[[CódigoProducto]:[Costo de venta]],3,FALSE)</f>
        <v>1020</v>
      </c>
      <c r="H5097">
        <f>VLOOKUP(Ventas[[#This Row],[CódigoProducto]],Productos[[CódigoProducto]:[Costo de venta]],4,FALSE)</f>
        <v>850</v>
      </c>
    </row>
    <row r="5098" spans="1:8" ht="15.6" thickTop="1" thickBot="1" x14ac:dyDescent="0.35">
      <c r="A5098" s="1">
        <v>42045</v>
      </c>
      <c r="B5098" s="13" t="s">
        <v>56</v>
      </c>
      <c r="C5098" t="s">
        <v>17</v>
      </c>
      <c r="D5098">
        <v>3</v>
      </c>
      <c r="E5098" t="str">
        <f>VLOOKUP(Ventas[[#This Row],[Representante]],Vendedores[],2,FALSE)</f>
        <v>Juliaca</v>
      </c>
      <c r="F5098" t="str">
        <f>VLOOKUP(Ventas[[#This Row],[CódigoProducto]],Productos[[CódigoProducto]:[Costo de venta]],2,FALSE)</f>
        <v>BLU Advance 5.0</v>
      </c>
      <c r="G5098">
        <f>VLOOKUP(Ventas[[#This Row],[CódigoProducto]],Productos[[CódigoProducto]:[Costo de venta]],3,FALSE)</f>
        <v>1620</v>
      </c>
      <c r="H5098">
        <f>VLOOKUP(Ventas[[#This Row],[CódigoProducto]],Productos[[CódigoProducto]:[Costo de venta]],4,FALSE)</f>
        <v>1350</v>
      </c>
    </row>
    <row r="5099" spans="1:8" ht="15.6" thickTop="1" thickBot="1" x14ac:dyDescent="0.35">
      <c r="A5099" s="1">
        <v>42045</v>
      </c>
      <c r="B5099" s="13" t="s">
        <v>34</v>
      </c>
      <c r="C5099" t="s">
        <v>15</v>
      </c>
      <c r="D5099">
        <v>2</v>
      </c>
      <c r="E5099" t="str">
        <f>VLOOKUP(Ventas[[#This Row],[Representante]],Vendedores[],2,FALSE)</f>
        <v>Ica</v>
      </c>
      <c r="F5099" t="str">
        <f>VLOOKUP(Ventas[[#This Row],[CódigoProducto]],Productos[[CódigoProducto]:[Costo de venta]],2,FALSE)</f>
        <v>Moto G Plus</v>
      </c>
      <c r="G5099">
        <f>VLOOKUP(Ventas[[#This Row],[CódigoProducto]],Productos[[CódigoProducto]:[Costo de venta]],3,FALSE)</f>
        <v>2376</v>
      </c>
      <c r="H5099">
        <f>VLOOKUP(Ventas[[#This Row],[CódigoProducto]],Productos[[CódigoProducto]:[Costo de venta]],4,FALSE)</f>
        <v>2200</v>
      </c>
    </row>
    <row r="5100" spans="1:8" ht="15.6" thickTop="1" thickBot="1" x14ac:dyDescent="0.35">
      <c r="A5100" s="1">
        <v>42045</v>
      </c>
      <c r="B5100" s="13" t="s">
        <v>50</v>
      </c>
      <c r="C5100" t="s">
        <v>23</v>
      </c>
      <c r="D5100">
        <v>2</v>
      </c>
      <c r="E5100" t="str">
        <f>VLOOKUP(Ventas[[#This Row],[Representante]],Vendedores[],2,FALSE)</f>
        <v>Cajamarca</v>
      </c>
      <c r="F5100" t="str">
        <f>VLOOKUP(Ventas[[#This Row],[CódigoProducto]],Productos[[CódigoProducto]:[Costo de venta]],2,FALSE)</f>
        <v>Samsung Galaxy J7</v>
      </c>
      <c r="G5100">
        <f>VLOOKUP(Ventas[[#This Row],[CódigoProducto]],Productos[[CódigoProducto]:[Costo de venta]],3,FALSE)</f>
        <v>2016.5</v>
      </c>
      <c r="H5100">
        <f>VLOOKUP(Ventas[[#This Row],[CódigoProducto]],Productos[[CódigoProducto]:[Costo de venta]],4,FALSE)</f>
        <v>1850</v>
      </c>
    </row>
    <row r="5101" spans="1:8" ht="15.6" thickTop="1" thickBot="1" x14ac:dyDescent="0.35">
      <c r="A5101" s="1">
        <v>42046</v>
      </c>
      <c r="B5101" s="13" t="s">
        <v>52</v>
      </c>
      <c r="C5101" t="s">
        <v>16</v>
      </c>
      <c r="D5101">
        <v>2</v>
      </c>
      <c r="E5101" t="str">
        <f>VLOOKUP(Ventas[[#This Row],[Representante]],Vendedores[],2,FALSE)</f>
        <v>Ayacucho</v>
      </c>
      <c r="F5101" t="str">
        <f>VLOOKUP(Ventas[[#This Row],[CódigoProducto]],Productos[[CódigoProducto]:[Costo de venta]],2,FALSE)</f>
        <v>Huawei Nexus 6P</v>
      </c>
      <c r="G5101">
        <f>VLOOKUP(Ventas[[#This Row],[CódigoProducto]],Productos[[CódigoProducto]:[Costo de venta]],3,FALSE)</f>
        <v>1624</v>
      </c>
      <c r="H5101">
        <f>VLOOKUP(Ventas[[#This Row],[CódigoProducto]],Productos[[CódigoProducto]:[Costo de venta]],4,FALSE)</f>
        <v>1450</v>
      </c>
    </row>
    <row r="5102" spans="1:8" ht="15.6" thickTop="1" thickBot="1" x14ac:dyDescent="0.35">
      <c r="A5102" s="1">
        <v>42046</v>
      </c>
      <c r="B5102" s="13" t="s">
        <v>55</v>
      </c>
      <c r="C5102" t="s">
        <v>14</v>
      </c>
      <c r="D5102">
        <v>3</v>
      </c>
      <c r="E5102" t="str">
        <f>VLOOKUP(Ventas[[#This Row],[Representante]],Vendedores[],2,FALSE)</f>
        <v>Pucallpa</v>
      </c>
      <c r="F5102" t="str">
        <f>VLOOKUP(Ventas[[#This Row],[CódigoProducto]],Productos[[CódigoProducto]:[Costo de venta]],2,FALSE)</f>
        <v>Samsung Galaxy A20</v>
      </c>
      <c r="G5102">
        <f>VLOOKUP(Ventas[[#This Row],[CódigoProducto]],Productos[[CódigoProducto]:[Costo de venta]],3,FALSE)</f>
        <v>1725</v>
      </c>
      <c r="H5102">
        <f>VLOOKUP(Ventas[[#This Row],[CódigoProducto]],Productos[[CódigoProducto]:[Costo de venta]],4,FALSE)</f>
        <v>1500</v>
      </c>
    </row>
    <row r="5103" spans="1:8" ht="15.6" thickTop="1" thickBot="1" x14ac:dyDescent="0.35">
      <c r="A5103" s="1">
        <v>42046</v>
      </c>
      <c r="B5103" s="13" t="s">
        <v>51</v>
      </c>
      <c r="C5103" t="s">
        <v>21</v>
      </c>
      <c r="D5103">
        <v>2</v>
      </c>
      <c r="E5103" t="str">
        <f>VLOOKUP(Ventas[[#This Row],[Representante]],Vendedores[],2,FALSE)</f>
        <v>Huaraz</v>
      </c>
      <c r="F5103" t="str">
        <f>VLOOKUP(Ventas[[#This Row],[CódigoProducto]],Productos[[CódigoProducto]:[Costo de venta]],2,FALSE)</f>
        <v>BLU Studio X8</v>
      </c>
      <c r="G5103">
        <f>VLOOKUP(Ventas[[#This Row],[CódigoProducto]],Productos[[CódigoProducto]:[Costo de venta]],3,FALSE)</f>
        <v>1012</v>
      </c>
      <c r="H5103">
        <f>VLOOKUP(Ventas[[#This Row],[CódigoProducto]],Productos[[CódigoProducto]:[Costo de venta]],4,FALSE)</f>
        <v>920</v>
      </c>
    </row>
    <row r="5104" spans="1:8" ht="15.6" thickTop="1" thickBot="1" x14ac:dyDescent="0.35">
      <c r="A5104" s="1">
        <v>42046</v>
      </c>
      <c r="B5104" s="13" t="s">
        <v>57</v>
      </c>
      <c r="C5104" t="s">
        <v>23</v>
      </c>
      <c r="D5104">
        <v>2</v>
      </c>
      <c r="E5104" t="str">
        <f>VLOOKUP(Ventas[[#This Row],[Representante]],Vendedores[],2,FALSE)</f>
        <v>Tumbes</v>
      </c>
      <c r="F5104" t="str">
        <f>VLOOKUP(Ventas[[#This Row],[CódigoProducto]],Productos[[CódigoProducto]:[Costo de venta]],2,FALSE)</f>
        <v>Samsung Galaxy J7</v>
      </c>
      <c r="G5104">
        <f>VLOOKUP(Ventas[[#This Row],[CódigoProducto]],Productos[[CódigoProducto]:[Costo de venta]],3,FALSE)</f>
        <v>2016.5</v>
      </c>
      <c r="H5104">
        <f>VLOOKUP(Ventas[[#This Row],[CódigoProducto]],Productos[[CódigoProducto]:[Costo de venta]],4,FALSE)</f>
        <v>1850</v>
      </c>
    </row>
    <row r="5105" spans="1:8" ht="15.6" thickTop="1" thickBot="1" x14ac:dyDescent="0.35">
      <c r="A5105" s="1">
        <v>42046</v>
      </c>
      <c r="B5105" s="13" t="s">
        <v>45</v>
      </c>
      <c r="C5105" t="s">
        <v>16</v>
      </c>
      <c r="D5105">
        <v>2</v>
      </c>
      <c r="E5105" t="str">
        <f>VLOOKUP(Ventas[[#This Row],[Representante]],Vendedores[],2,FALSE)</f>
        <v>Ilo</v>
      </c>
      <c r="F5105" t="str">
        <f>VLOOKUP(Ventas[[#This Row],[CódigoProducto]],Productos[[CódigoProducto]:[Costo de venta]],2,FALSE)</f>
        <v>Huawei Nexus 6P</v>
      </c>
      <c r="G5105">
        <f>VLOOKUP(Ventas[[#This Row],[CódigoProducto]],Productos[[CódigoProducto]:[Costo de venta]],3,FALSE)</f>
        <v>1624</v>
      </c>
      <c r="H5105">
        <f>VLOOKUP(Ventas[[#This Row],[CódigoProducto]],Productos[[CódigoProducto]:[Costo de venta]],4,FALSE)</f>
        <v>1450</v>
      </c>
    </row>
    <row r="5106" spans="1:8" ht="15.6" thickTop="1" thickBot="1" x14ac:dyDescent="0.35">
      <c r="A5106" s="1">
        <v>42047</v>
      </c>
      <c r="B5106" s="13" t="s">
        <v>58</v>
      </c>
      <c r="C5106" t="s">
        <v>21</v>
      </c>
      <c r="D5106">
        <v>2</v>
      </c>
      <c r="E5106" t="str">
        <f>VLOOKUP(Ventas[[#This Row],[Representante]],Vendedores[],2,FALSE)</f>
        <v>Chincha</v>
      </c>
      <c r="F5106" t="str">
        <f>VLOOKUP(Ventas[[#This Row],[CódigoProducto]],Productos[[CódigoProducto]:[Costo de venta]],2,FALSE)</f>
        <v>BLU Studio X8</v>
      </c>
      <c r="G5106">
        <f>VLOOKUP(Ventas[[#This Row],[CódigoProducto]],Productos[[CódigoProducto]:[Costo de venta]],3,FALSE)</f>
        <v>1012</v>
      </c>
      <c r="H5106">
        <f>VLOOKUP(Ventas[[#This Row],[CódigoProducto]],Productos[[CódigoProducto]:[Costo de venta]],4,FALSE)</f>
        <v>920</v>
      </c>
    </row>
    <row r="5107" spans="1:8" ht="15.6" thickTop="1" thickBot="1" x14ac:dyDescent="0.35">
      <c r="A5107" s="1">
        <v>42047</v>
      </c>
      <c r="B5107" s="13" t="s">
        <v>59</v>
      </c>
      <c r="C5107" t="s">
        <v>19</v>
      </c>
      <c r="D5107">
        <v>3</v>
      </c>
      <c r="E5107" t="str">
        <f>VLOOKUP(Ventas[[#This Row],[Representante]],Vendedores[],2,FALSE)</f>
        <v>Huaral</v>
      </c>
      <c r="F5107" t="str">
        <f>VLOOKUP(Ventas[[#This Row],[CódigoProducto]],Productos[[CódigoProducto]:[Costo de venta]],2,FALSE)</f>
        <v>ASUS ZenFone 3</v>
      </c>
      <c r="G5107">
        <f>VLOOKUP(Ventas[[#This Row],[CódigoProducto]],Productos[[CódigoProducto]:[Costo de venta]],3,FALSE)</f>
        <v>2013</v>
      </c>
      <c r="H5107">
        <f>VLOOKUP(Ventas[[#This Row],[CódigoProducto]],Productos[[CódigoProducto]:[Costo de venta]],4,FALSE)</f>
        <v>1650</v>
      </c>
    </row>
    <row r="5108" spans="1:8" ht="15.6" thickTop="1" thickBot="1" x14ac:dyDescent="0.35">
      <c r="A5108" s="1">
        <v>42047</v>
      </c>
      <c r="B5108" s="13" t="s">
        <v>60</v>
      </c>
      <c r="C5108" t="s">
        <v>14</v>
      </c>
      <c r="D5108">
        <v>3</v>
      </c>
      <c r="E5108" t="str">
        <f>VLOOKUP(Ventas[[#This Row],[Representante]],Vendedores[],2,FALSE)</f>
        <v>Pisco</v>
      </c>
      <c r="F5108" t="str">
        <f>VLOOKUP(Ventas[[#This Row],[CódigoProducto]],Productos[[CódigoProducto]:[Costo de venta]],2,FALSE)</f>
        <v>Samsung Galaxy A20</v>
      </c>
      <c r="G5108">
        <f>VLOOKUP(Ventas[[#This Row],[CódigoProducto]],Productos[[CódigoProducto]:[Costo de venta]],3,FALSE)</f>
        <v>1725</v>
      </c>
      <c r="H5108">
        <f>VLOOKUP(Ventas[[#This Row],[CódigoProducto]],Productos[[CódigoProducto]:[Costo de venta]],4,FALSE)</f>
        <v>1500</v>
      </c>
    </row>
    <row r="5109" spans="1:8" ht="15.6" thickTop="1" thickBot="1" x14ac:dyDescent="0.35">
      <c r="A5109" s="1">
        <v>42048</v>
      </c>
      <c r="B5109" s="13" t="s">
        <v>61</v>
      </c>
      <c r="C5109" t="s">
        <v>17</v>
      </c>
      <c r="D5109">
        <v>2</v>
      </c>
      <c r="E5109" t="str">
        <f>VLOOKUP(Ventas[[#This Row],[Representante]],Vendedores[],2,FALSE)</f>
        <v>Cerro de Pasco</v>
      </c>
      <c r="F5109" t="str">
        <f>VLOOKUP(Ventas[[#This Row],[CódigoProducto]],Productos[[CódigoProducto]:[Costo de venta]],2,FALSE)</f>
        <v>BLU Advance 5.0</v>
      </c>
      <c r="G5109">
        <f>VLOOKUP(Ventas[[#This Row],[CódigoProducto]],Productos[[CódigoProducto]:[Costo de venta]],3,FALSE)</f>
        <v>1620</v>
      </c>
      <c r="H5109">
        <f>VLOOKUP(Ventas[[#This Row],[CódigoProducto]],Productos[[CódigoProducto]:[Costo de venta]],4,FALSE)</f>
        <v>1350</v>
      </c>
    </row>
    <row r="5110" spans="1:8" ht="15.6" thickTop="1" thickBot="1" x14ac:dyDescent="0.35">
      <c r="A5110" s="1">
        <v>42048</v>
      </c>
      <c r="B5110" s="13" t="s">
        <v>62</v>
      </c>
      <c r="C5110" t="s">
        <v>18</v>
      </c>
      <c r="D5110">
        <v>3</v>
      </c>
      <c r="E5110" t="str">
        <f>VLOOKUP(Ventas[[#This Row],[Representante]],Vendedores[],2,FALSE)</f>
        <v>Sullana</v>
      </c>
      <c r="F5110" t="str">
        <f>VLOOKUP(Ventas[[#This Row],[CódigoProducto]],Productos[[CódigoProducto]:[Costo de venta]],2,FALSE)</f>
        <v>Apple iPhone 6</v>
      </c>
      <c r="G5110">
        <f>VLOOKUP(Ventas[[#This Row],[CódigoProducto]],Productos[[CódigoProducto]:[Costo de venta]],3,FALSE)</f>
        <v>1312.5</v>
      </c>
      <c r="H5110">
        <f>VLOOKUP(Ventas[[#This Row],[CódigoProducto]],Productos[[CódigoProducto]:[Costo de venta]],4,FALSE)</f>
        <v>1250</v>
      </c>
    </row>
    <row r="5111" spans="1:8" ht="15.6" thickTop="1" thickBot="1" x14ac:dyDescent="0.35">
      <c r="A5111" s="1">
        <v>42048</v>
      </c>
      <c r="B5111" s="13" t="s">
        <v>54</v>
      </c>
      <c r="C5111" t="s">
        <v>19</v>
      </c>
      <c r="D5111">
        <v>2</v>
      </c>
      <c r="E5111" t="str">
        <f>VLOOKUP(Ventas[[#This Row],[Representante]],Vendedores[],2,FALSE)</f>
        <v>Cañete</v>
      </c>
      <c r="F5111" t="str">
        <f>VLOOKUP(Ventas[[#This Row],[CódigoProducto]],Productos[[CódigoProducto]:[Costo de venta]],2,FALSE)</f>
        <v>ASUS ZenFone 3</v>
      </c>
      <c r="G5111">
        <f>VLOOKUP(Ventas[[#This Row],[CódigoProducto]],Productos[[CódigoProducto]:[Costo de venta]],3,FALSE)</f>
        <v>2013</v>
      </c>
      <c r="H5111">
        <f>VLOOKUP(Ventas[[#This Row],[CódigoProducto]],Productos[[CódigoProducto]:[Costo de venta]],4,FALSE)</f>
        <v>1650</v>
      </c>
    </row>
    <row r="5112" spans="1:8" ht="15.6" thickTop="1" thickBot="1" x14ac:dyDescent="0.35">
      <c r="A5112" s="1">
        <v>42048</v>
      </c>
      <c r="B5112" s="13" t="s">
        <v>38</v>
      </c>
      <c r="C5112" t="s">
        <v>22</v>
      </c>
      <c r="D5112">
        <v>1</v>
      </c>
      <c r="E5112" t="str">
        <f>VLOOKUP(Ventas[[#This Row],[Representante]],Vendedores[],2,FALSE)</f>
        <v>Catacaos</v>
      </c>
      <c r="F5112" t="str">
        <f>VLOOKUP(Ventas[[#This Row],[CódigoProducto]],Productos[[CódigoProducto]:[Costo de venta]],2,FALSE)</f>
        <v>Samsung Galaxy S69</v>
      </c>
      <c r="G5112">
        <f>VLOOKUP(Ventas[[#This Row],[CódigoProducto]],Productos[[CódigoProducto]:[Costo de venta]],3,FALSE)</f>
        <v>998.4</v>
      </c>
      <c r="H5112">
        <f>VLOOKUP(Ventas[[#This Row],[CódigoProducto]],Productos[[CódigoProducto]:[Costo de venta]],4,FALSE)</f>
        <v>960</v>
      </c>
    </row>
    <row r="5113" spans="1:8" ht="15.6" thickTop="1" thickBot="1" x14ac:dyDescent="0.35">
      <c r="A5113" s="1">
        <v>42048</v>
      </c>
      <c r="B5113" s="13" t="s">
        <v>63</v>
      </c>
      <c r="C5113" t="s">
        <v>21</v>
      </c>
      <c r="D5113">
        <v>3</v>
      </c>
      <c r="E5113" t="str">
        <f>VLOOKUP(Ventas[[#This Row],[Representante]],Vendedores[],2,FALSE)</f>
        <v>Jaén</v>
      </c>
      <c r="F5113" t="str">
        <f>VLOOKUP(Ventas[[#This Row],[CódigoProducto]],Productos[[CódigoProducto]:[Costo de venta]],2,FALSE)</f>
        <v>BLU Studio X8</v>
      </c>
      <c r="G5113">
        <f>VLOOKUP(Ventas[[#This Row],[CódigoProducto]],Productos[[CódigoProducto]:[Costo de venta]],3,FALSE)</f>
        <v>1012</v>
      </c>
      <c r="H5113">
        <f>VLOOKUP(Ventas[[#This Row],[CódigoProducto]],Productos[[CódigoProducto]:[Costo de venta]],4,FALSE)</f>
        <v>920</v>
      </c>
    </row>
    <row r="5114" spans="1:8" ht="15.6" thickTop="1" thickBot="1" x14ac:dyDescent="0.35">
      <c r="A5114" s="1">
        <v>42048</v>
      </c>
      <c r="B5114" s="13" t="s">
        <v>64</v>
      </c>
      <c r="C5114" t="s">
        <v>17</v>
      </c>
      <c r="D5114">
        <v>1</v>
      </c>
      <c r="E5114" t="str">
        <f>VLOOKUP(Ventas[[#This Row],[Representante]],Vendedores[],2,FALSE)</f>
        <v>Moyobamba</v>
      </c>
      <c r="F5114" t="str">
        <f>VLOOKUP(Ventas[[#This Row],[CódigoProducto]],Productos[[CódigoProducto]:[Costo de venta]],2,FALSE)</f>
        <v>BLU Advance 5.0</v>
      </c>
      <c r="G5114">
        <f>VLOOKUP(Ventas[[#This Row],[CódigoProducto]],Productos[[CódigoProducto]:[Costo de venta]],3,FALSE)</f>
        <v>1620</v>
      </c>
      <c r="H5114">
        <f>VLOOKUP(Ventas[[#This Row],[CódigoProducto]],Productos[[CódigoProducto]:[Costo de venta]],4,FALSE)</f>
        <v>1350</v>
      </c>
    </row>
    <row r="5115" spans="1:8" ht="15.6" thickTop="1" thickBot="1" x14ac:dyDescent="0.35">
      <c r="A5115" s="1">
        <v>42048</v>
      </c>
      <c r="B5115" s="13" t="s">
        <v>65</v>
      </c>
      <c r="C5115" t="s">
        <v>14</v>
      </c>
      <c r="D5115">
        <v>1</v>
      </c>
      <c r="E5115" t="str">
        <f>VLOOKUP(Ventas[[#This Row],[Representante]],Vendedores[],2,FALSE)</f>
        <v>Barranca</v>
      </c>
      <c r="F5115" t="str">
        <f>VLOOKUP(Ventas[[#This Row],[CódigoProducto]],Productos[[CódigoProducto]:[Costo de venta]],2,FALSE)</f>
        <v>Samsung Galaxy A20</v>
      </c>
      <c r="G5115">
        <f>VLOOKUP(Ventas[[#This Row],[CódigoProducto]],Productos[[CódigoProducto]:[Costo de venta]],3,FALSE)</f>
        <v>1725</v>
      </c>
      <c r="H5115">
        <f>VLOOKUP(Ventas[[#This Row],[CódigoProducto]],Productos[[CódigoProducto]:[Costo de venta]],4,FALSE)</f>
        <v>1500</v>
      </c>
    </row>
    <row r="5116" spans="1:8" ht="15.6" thickTop="1" thickBot="1" x14ac:dyDescent="0.35">
      <c r="A5116" s="1">
        <v>42048</v>
      </c>
      <c r="B5116" s="13" t="s">
        <v>66</v>
      </c>
      <c r="C5116" t="s">
        <v>24</v>
      </c>
      <c r="D5116">
        <v>2</v>
      </c>
      <c r="E5116" t="str">
        <f>VLOOKUP(Ventas[[#This Row],[Representante]],Vendedores[],2,FALSE)</f>
        <v>Huacho</v>
      </c>
      <c r="F5116" t="str">
        <f>VLOOKUP(Ventas[[#This Row],[CódigoProducto]],Productos[[CódigoProducto]:[Costo de venta]],2,FALSE)</f>
        <v>Samsung Galaxy S5</v>
      </c>
      <c r="G5116">
        <f>VLOOKUP(Ventas[[#This Row],[CódigoProducto]],Productos[[CódigoProducto]:[Costo de venta]],3,FALSE)</f>
        <v>2167.1999999999998</v>
      </c>
      <c r="H5116">
        <f>VLOOKUP(Ventas[[#This Row],[CódigoProducto]],Productos[[CódigoProducto]:[Costo de venta]],4,FALSE)</f>
        <v>1720</v>
      </c>
    </row>
    <row r="5117" spans="1:8" ht="15.6" thickTop="1" thickBot="1" x14ac:dyDescent="0.35">
      <c r="A5117" s="1">
        <v>42049</v>
      </c>
      <c r="B5117" s="13" t="s">
        <v>67</v>
      </c>
      <c r="C5117" t="s">
        <v>19</v>
      </c>
      <c r="D5117">
        <v>2</v>
      </c>
      <c r="E5117" t="str">
        <f>VLOOKUP(Ventas[[#This Row],[Representante]],Vendedores[],2,FALSE)</f>
        <v>Tingo María</v>
      </c>
      <c r="F5117" t="str">
        <f>VLOOKUP(Ventas[[#This Row],[CódigoProducto]],Productos[[CódigoProducto]:[Costo de venta]],2,FALSE)</f>
        <v>ASUS ZenFone 3</v>
      </c>
      <c r="G5117">
        <f>VLOOKUP(Ventas[[#This Row],[CódigoProducto]],Productos[[CódigoProducto]:[Costo de venta]],3,FALSE)</f>
        <v>2013</v>
      </c>
      <c r="H5117">
        <f>VLOOKUP(Ventas[[#This Row],[CódigoProducto]],Productos[[CódigoProducto]:[Costo de venta]],4,FALSE)</f>
        <v>1650</v>
      </c>
    </row>
    <row r="5118" spans="1:8" ht="15.6" thickTop="1" thickBot="1" x14ac:dyDescent="0.35">
      <c r="A5118" s="1">
        <v>42049</v>
      </c>
      <c r="B5118" s="13" t="s">
        <v>68</v>
      </c>
      <c r="C5118" t="s">
        <v>14</v>
      </c>
      <c r="D5118">
        <v>3</v>
      </c>
      <c r="E5118" t="str">
        <f>VLOOKUP(Ventas[[#This Row],[Representante]],Vendedores[],2,FALSE)</f>
        <v>Paita</v>
      </c>
      <c r="F5118" t="str">
        <f>VLOOKUP(Ventas[[#This Row],[CódigoProducto]],Productos[[CódigoProducto]:[Costo de venta]],2,FALSE)</f>
        <v>Samsung Galaxy A20</v>
      </c>
      <c r="G5118">
        <f>VLOOKUP(Ventas[[#This Row],[CódigoProducto]],Productos[[CódigoProducto]:[Costo de venta]],3,FALSE)</f>
        <v>1725</v>
      </c>
      <c r="H5118">
        <f>VLOOKUP(Ventas[[#This Row],[CódigoProducto]],Productos[[CódigoProducto]:[Costo de venta]],4,FALSE)</f>
        <v>1500</v>
      </c>
    </row>
    <row r="5119" spans="1:8" ht="15.6" thickTop="1" thickBot="1" x14ac:dyDescent="0.35">
      <c r="A5119" s="1">
        <v>42049</v>
      </c>
      <c r="B5119" s="13" t="s">
        <v>69</v>
      </c>
      <c r="C5119" t="s">
        <v>22</v>
      </c>
      <c r="D5119">
        <v>2</v>
      </c>
      <c r="E5119" t="str">
        <f>VLOOKUP(Ventas[[#This Row],[Representante]],Vendedores[],2,FALSE)</f>
        <v>Satipo</v>
      </c>
      <c r="F5119" t="str">
        <f>VLOOKUP(Ventas[[#This Row],[CódigoProducto]],Productos[[CódigoProducto]:[Costo de venta]],2,FALSE)</f>
        <v>Samsung Galaxy S69</v>
      </c>
      <c r="G5119">
        <f>VLOOKUP(Ventas[[#This Row],[CódigoProducto]],Productos[[CódigoProducto]:[Costo de venta]],3,FALSE)</f>
        <v>998.4</v>
      </c>
      <c r="H5119">
        <f>VLOOKUP(Ventas[[#This Row],[CódigoProducto]],Productos[[CódigoProducto]:[Costo de venta]],4,FALSE)</f>
        <v>960</v>
      </c>
    </row>
    <row r="5120" spans="1:8" ht="15.6" thickTop="1" thickBot="1" x14ac:dyDescent="0.35">
      <c r="A5120" s="1">
        <v>42049</v>
      </c>
      <c r="B5120" s="13" t="s">
        <v>70</v>
      </c>
      <c r="C5120" t="s">
        <v>16</v>
      </c>
      <c r="D5120">
        <v>22</v>
      </c>
      <c r="E5120" t="str">
        <f>VLOOKUP(Ventas[[#This Row],[Representante]],Vendedores[],2,FALSE)</f>
        <v>Talara</v>
      </c>
      <c r="F5120" t="str">
        <f>VLOOKUP(Ventas[[#This Row],[CódigoProducto]],Productos[[CódigoProducto]:[Costo de venta]],2,FALSE)</f>
        <v>Huawei Nexus 6P</v>
      </c>
      <c r="G5120">
        <f>VLOOKUP(Ventas[[#This Row],[CódigoProducto]],Productos[[CódigoProducto]:[Costo de venta]],3,FALSE)</f>
        <v>1624</v>
      </c>
      <c r="H5120">
        <f>VLOOKUP(Ventas[[#This Row],[CódigoProducto]],Productos[[CódigoProducto]:[Costo de venta]],4,FALSE)</f>
        <v>1450</v>
      </c>
    </row>
    <row r="5121" spans="1:8" ht="15.6" thickTop="1" thickBot="1" x14ac:dyDescent="0.35">
      <c r="A5121" s="1">
        <v>42049</v>
      </c>
      <c r="B5121" s="13" t="s">
        <v>71</v>
      </c>
      <c r="C5121" t="s">
        <v>17</v>
      </c>
      <c r="D5121">
        <v>3</v>
      </c>
      <c r="E5121" t="str">
        <f>VLOOKUP(Ventas[[#This Row],[Representante]],Vendedores[],2,FALSE)</f>
        <v>Yurimaguas</v>
      </c>
      <c r="F5121" t="str">
        <f>VLOOKUP(Ventas[[#This Row],[CódigoProducto]],Productos[[CódigoProducto]:[Costo de venta]],2,FALSE)</f>
        <v>BLU Advance 5.0</v>
      </c>
      <c r="G5121">
        <f>VLOOKUP(Ventas[[#This Row],[CódigoProducto]],Productos[[CódigoProducto]:[Costo de venta]],3,FALSE)</f>
        <v>1620</v>
      </c>
      <c r="H5121">
        <f>VLOOKUP(Ventas[[#This Row],[CódigoProducto]],Productos[[CódigoProducto]:[Costo de venta]],4,FALSE)</f>
        <v>1350</v>
      </c>
    </row>
    <row r="5122" spans="1:8" ht="15.6" thickTop="1" thickBot="1" x14ac:dyDescent="0.35">
      <c r="A5122" s="1">
        <v>42049</v>
      </c>
      <c r="B5122" s="13" t="s">
        <v>46</v>
      </c>
      <c r="C5122" t="s">
        <v>21</v>
      </c>
      <c r="D5122">
        <v>1</v>
      </c>
      <c r="E5122" t="str">
        <f>VLOOKUP(Ventas[[#This Row],[Representante]],Vendedores[],2,FALSE)</f>
        <v>Sicuani</v>
      </c>
      <c r="F5122" t="str">
        <f>VLOOKUP(Ventas[[#This Row],[CódigoProducto]],Productos[[CódigoProducto]:[Costo de venta]],2,FALSE)</f>
        <v>BLU Studio X8</v>
      </c>
      <c r="G5122">
        <f>VLOOKUP(Ventas[[#This Row],[CódigoProducto]],Productos[[CódigoProducto]:[Costo de venta]],3,FALSE)</f>
        <v>1012</v>
      </c>
      <c r="H5122">
        <f>VLOOKUP(Ventas[[#This Row],[CódigoProducto]],Productos[[CódigoProducto]:[Costo de venta]],4,FALSE)</f>
        <v>920</v>
      </c>
    </row>
    <row r="5123" spans="1:8" ht="15.6" thickTop="1" thickBot="1" x14ac:dyDescent="0.35">
      <c r="A5123" s="1">
        <v>42049</v>
      </c>
      <c r="B5123" s="13" t="s">
        <v>72</v>
      </c>
      <c r="C5123" t="s">
        <v>13</v>
      </c>
      <c r="D5123">
        <v>2</v>
      </c>
      <c r="E5123" t="str">
        <f>VLOOKUP(Ventas[[#This Row],[Representante]],Vendedores[],2,FALSE)</f>
        <v>Sechura</v>
      </c>
      <c r="F5123" t="str">
        <f>VLOOKUP(Ventas[[#This Row],[CódigoProducto]],Productos[[CódigoProducto]:[Costo de venta]],2,FALSE)</f>
        <v>Xiaomi Redmi Note 9</v>
      </c>
      <c r="G5123">
        <f>VLOOKUP(Ventas[[#This Row],[CódigoProducto]],Productos[[CódigoProducto]:[Costo de venta]],3,FALSE)</f>
        <v>1683</v>
      </c>
      <c r="H5123">
        <f>VLOOKUP(Ventas[[#This Row],[CódigoProducto]],Productos[[CódigoProducto]:[Costo de venta]],4,FALSE)</f>
        <v>1530</v>
      </c>
    </row>
    <row r="5124" spans="1:8" ht="15.6" thickTop="1" thickBot="1" x14ac:dyDescent="0.35">
      <c r="A5124" s="1">
        <v>42049</v>
      </c>
      <c r="B5124" s="13" t="s">
        <v>73</v>
      </c>
      <c r="C5124" t="s">
        <v>15</v>
      </c>
      <c r="D5124">
        <v>2</v>
      </c>
      <c r="E5124" t="str">
        <f>VLOOKUP(Ventas[[#This Row],[Representante]],Vendedores[],2,FALSE)</f>
        <v>Puerto Maldonado</v>
      </c>
      <c r="F5124" t="str">
        <f>VLOOKUP(Ventas[[#This Row],[CódigoProducto]],Productos[[CódigoProducto]:[Costo de venta]],2,FALSE)</f>
        <v>Moto G Plus</v>
      </c>
      <c r="G5124">
        <f>VLOOKUP(Ventas[[#This Row],[CódigoProducto]],Productos[[CódigoProducto]:[Costo de venta]],3,FALSE)</f>
        <v>2376</v>
      </c>
      <c r="H5124">
        <f>VLOOKUP(Ventas[[#This Row],[CódigoProducto]],Productos[[CódigoProducto]:[Costo de venta]],4,FALSE)</f>
        <v>2200</v>
      </c>
    </row>
    <row r="5125" spans="1:8" ht="15.6" thickTop="1" thickBot="1" x14ac:dyDescent="0.35">
      <c r="A5125" s="1">
        <v>42049</v>
      </c>
      <c r="B5125" s="13" t="s">
        <v>74</v>
      </c>
      <c r="C5125" t="s">
        <v>24</v>
      </c>
      <c r="D5125">
        <v>2</v>
      </c>
      <c r="E5125" t="str">
        <f>VLOOKUP(Ventas[[#This Row],[Representante]],Vendedores[],2,FALSE)</f>
        <v>Huánuco</v>
      </c>
      <c r="F5125" t="str">
        <f>VLOOKUP(Ventas[[#This Row],[CódigoProducto]],Productos[[CódigoProducto]:[Costo de venta]],2,FALSE)</f>
        <v>Samsung Galaxy S5</v>
      </c>
      <c r="G5125">
        <f>VLOOKUP(Ventas[[#This Row],[CódigoProducto]],Productos[[CódigoProducto]:[Costo de venta]],3,FALSE)</f>
        <v>2167.1999999999998</v>
      </c>
      <c r="H5125">
        <f>VLOOKUP(Ventas[[#This Row],[CódigoProducto]],Productos[[CódigoProducto]:[Costo de venta]],4,FALSE)</f>
        <v>1720</v>
      </c>
    </row>
    <row r="5126" spans="1:8" ht="15.6" thickTop="1" thickBot="1" x14ac:dyDescent="0.35">
      <c r="A5126" s="1">
        <v>42050</v>
      </c>
      <c r="B5126" s="13" t="s">
        <v>75</v>
      </c>
      <c r="C5126" t="s">
        <v>23</v>
      </c>
      <c r="D5126">
        <v>4</v>
      </c>
      <c r="E5126" t="str">
        <f>VLOOKUP(Ventas[[#This Row],[Representante]],Vendedores[],2,FALSE)</f>
        <v>Tarapoto</v>
      </c>
      <c r="F5126" t="str">
        <f>VLOOKUP(Ventas[[#This Row],[CódigoProducto]],Productos[[CódigoProducto]:[Costo de venta]],2,FALSE)</f>
        <v>Samsung Galaxy J7</v>
      </c>
      <c r="G5126">
        <f>VLOOKUP(Ventas[[#This Row],[CódigoProducto]],Productos[[CódigoProducto]:[Costo de venta]],3,FALSE)</f>
        <v>2016.5</v>
      </c>
      <c r="H5126">
        <f>VLOOKUP(Ventas[[#This Row],[CódigoProducto]],Productos[[CódigoProducto]:[Costo de venta]],4,FALSE)</f>
        <v>1850</v>
      </c>
    </row>
    <row r="5127" spans="1:8" ht="15.6" thickTop="1" thickBot="1" x14ac:dyDescent="0.35">
      <c r="A5127" s="1">
        <v>42050</v>
      </c>
      <c r="B5127" s="13" t="s">
        <v>76</v>
      </c>
      <c r="C5127" t="s">
        <v>16</v>
      </c>
      <c r="D5127">
        <v>1</v>
      </c>
      <c r="E5127" t="str">
        <f>VLOOKUP(Ventas[[#This Row],[Representante]],Vendedores[],2,FALSE)</f>
        <v>Chepén</v>
      </c>
      <c r="F5127" t="str">
        <f>VLOOKUP(Ventas[[#This Row],[CódigoProducto]],Productos[[CódigoProducto]:[Costo de venta]],2,FALSE)</f>
        <v>Huawei Nexus 6P</v>
      </c>
      <c r="G5127">
        <f>VLOOKUP(Ventas[[#This Row],[CódigoProducto]],Productos[[CódigoProducto]:[Costo de venta]],3,FALSE)</f>
        <v>1624</v>
      </c>
      <c r="H5127">
        <f>VLOOKUP(Ventas[[#This Row],[CódigoProducto]],Productos[[CódigoProducto]:[Costo de venta]],4,FALSE)</f>
        <v>1450</v>
      </c>
    </row>
    <row r="5128" spans="1:8" ht="15.6" thickTop="1" thickBot="1" x14ac:dyDescent="0.35">
      <c r="A5128" s="1">
        <v>42050</v>
      </c>
      <c r="B5128" s="13" t="s">
        <v>77</v>
      </c>
      <c r="C5128" t="s">
        <v>24</v>
      </c>
      <c r="D5128">
        <v>1</v>
      </c>
      <c r="E5128" t="str">
        <f>VLOOKUP(Ventas[[#This Row],[Representante]],Vendedores[],2,FALSE)</f>
        <v>Moquegua</v>
      </c>
      <c r="F5128" t="str">
        <f>VLOOKUP(Ventas[[#This Row],[CódigoProducto]],Productos[[CódigoProducto]:[Costo de venta]],2,FALSE)</f>
        <v>Samsung Galaxy S5</v>
      </c>
      <c r="G5128">
        <f>VLOOKUP(Ventas[[#This Row],[CódigoProducto]],Productos[[CódigoProducto]:[Costo de venta]],3,FALSE)</f>
        <v>2167.1999999999998</v>
      </c>
      <c r="H5128">
        <f>VLOOKUP(Ventas[[#This Row],[CódigoProducto]],Productos[[CódigoProducto]:[Costo de venta]],4,FALSE)</f>
        <v>1720</v>
      </c>
    </row>
    <row r="5129" spans="1:8" ht="15.6" thickTop="1" thickBot="1" x14ac:dyDescent="0.35">
      <c r="A5129" s="1">
        <v>42050</v>
      </c>
      <c r="B5129" s="13" t="s">
        <v>78</v>
      </c>
      <c r="C5129" t="s">
        <v>17</v>
      </c>
      <c r="D5129">
        <v>2</v>
      </c>
      <c r="E5129" t="str">
        <f>VLOOKUP(Ventas[[#This Row],[Representante]],Vendedores[],2,FALSE)</f>
        <v>Tarma</v>
      </c>
      <c r="F5129" t="str">
        <f>VLOOKUP(Ventas[[#This Row],[CódigoProducto]],Productos[[CódigoProducto]:[Costo de venta]],2,FALSE)</f>
        <v>BLU Advance 5.0</v>
      </c>
      <c r="G5129">
        <f>VLOOKUP(Ventas[[#This Row],[CódigoProducto]],Productos[[CódigoProducto]:[Costo de venta]],3,FALSE)</f>
        <v>1620</v>
      </c>
      <c r="H5129">
        <f>VLOOKUP(Ventas[[#This Row],[CódigoProducto]],Productos[[CódigoProducto]:[Costo de venta]],4,FALSE)</f>
        <v>1350</v>
      </c>
    </row>
    <row r="5130" spans="1:8" ht="15.6" thickTop="1" thickBot="1" x14ac:dyDescent="0.35">
      <c r="A5130" s="1">
        <v>42051</v>
      </c>
      <c r="B5130" s="13" t="s">
        <v>79</v>
      </c>
      <c r="C5130" t="s">
        <v>23</v>
      </c>
      <c r="D5130">
        <v>2</v>
      </c>
      <c r="E5130" t="str">
        <f>VLOOKUP(Ventas[[#This Row],[Representante]],Vendedores[],2,FALSE)</f>
        <v>Ayacucho</v>
      </c>
      <c r="F5130" t="str">
        <f>VLOOKUP(Ventas[[#This Row],[CódigoProducto]],Productos[[CódigoProducto]:[Costo de venta]],2,FALSE)</f>
        <v>Samsung Galaxy J7</v>
      </c>
      <c r="G5130">
        <f>VLOOKUP(Ventas[[#This Row],[CódigoProducto]],Productos[[CódigoProducto]:[Costo de venta]],3,FALSE)</f>
        <v>2016.5</v>
      </c>
      <c r="H5130">
        <f>VLOOKUP(Ventas[[#This Row],[CódigoProducto]],Productos[[CódigoProducto]:[Costo de venta]],4,FALSE)</f>
        <v>1850</v>
      </c>
    </row>
    <row r="5131" spans="1:8" ht="15.6" thickTop="1" thickBot="1" x14ac:dyDescent="0.35">
      <c r="A5131" s="1">
        <v>42051</v>
      </c>
      <c r="B5131" s="13" t="s">
        <v>80</v>
      </c>
      <c r="C5131" t="s">
        <v>15</v>
      </c>
      <c r="D5131">
        <v>1</v>
      </c>
      <c r="E5131" t="str">
        <f>VLOOKUP(Ventas[[#This Row],[Representante]],Vendedores[],2,FALSE)</f>
        <v>Tacna</v>
      </c>
      <c r="F5131" t="str">
        <f>VLOOKUP(Ventas[[#This Row],[CódigoProducto]],Productos[[CódigoProducto]:[Costo de venta]],2,FALSE)</f>
        <v>Moto G Plus</v>
      </c>
      <c r="G5131">
        <f>VLOOKUP(Ventas[[#This Row],[CódigoProducto]],Productos[[CódigoProducto]:[Costo de venta]],3,FALSE)</f>
        <v>2376</v>
      </c>
      <c r="H5131">
        <f>VLOOKUP(Ventas[[#This Row],[CódigoProducto]],Productos[[CódigoProducto]:[Costo de venta]],4,FALSE)</f>
        <v>2200</v>
      </c>
    </row>
    <row r="5132" spans="1:8" ht="15.6" thickTop="1" thickBot="1" x14ac:dyDescent="0.35">
      <c r="A5132" s="1">
        <v>42051</v>
      </c>
      <c r="B5132" s="13" t="s">
        <v>81</v>
      </c>
      <c r="C5132" t="s">
        <v>19</v>
      </c>
      <c r="D5132">
        <v>4</v>
      </c>
      <c r="E5132" t="str">
        <f>VLOOKUP(Ventas[[#This Row],[Representante]],Vendedores[],2,FALSE)</f>
        <v>Huacho</v>
      </c>
      <c r="F5132" t="str">
        <f>VLOOKUP(Ventas[[#This Row],[CódigoProducto]],Productos[[CódigoProducto]:[Costo de venta]],2,FALSE)</f>
        <v>ASUS ZenFone 3</v>
      </c>
      <c r="G5132">
        <f>VLOOKUP(Ventas[[#This Row],[CódigoProducto]],Productos[[CódigoProducto]:[Costo de venta]],3,FALSE)</f>
        <v>2013</v>
      </c>
      <c r="H5132">
        <f>VLOOKUP(Ventas[[#This Row],[CódigoProducto]],Productos[[CódigoProducto]:[Costo de venta]],4,FALSE)</f>
        <v>1650</v>
      </c>
    </row>
    <row r="5133" spans="1:8" ht="15.6" thickTop="1" thickBot="1" x14ac:dyDescent="0.35">
      <c r="A5133" s="1">
        <v>42052</v>
      </c>
      <c r="B5133" s="13" t="s">
        <v>44</v>
      </c>
      <c r="C5133" t="s">
        <v>15</v>
      </c>
      <c r="D5133">
        <v>3</v>
      </c>
      <c r="E5133" t="str">
        <f>VLOOKUP(Ventas[[#This Row],[Representante]],Vendedores[],2,FALSE)</f>
        <v>Iquitos</v>
      </c>
      <c r="F5133" t="str">
        <f>VLOOKUP(Ventas[[#This Row],[CódigoProducto]],Productos[[CódigoProducto]:[Costo de venta]],2,FALSE)</f>
        <v>Moto G Plus</v>
      </c>
      <c r="G5133">
        <f>VLOOKUP(Ventas[[#This Row],[CódigoProducto]],Productos[[CódigoProducto]:[Costo de venta]],3,FALSE)</f>
        <v>2376</v>
      </c>
      <c r="H5133">
        <f>VLOOKUP(Ventas[[#This Row],[CódigoProducto]],Productos[[CódigoProducto]:[Costo de venta]],4,FALSE)</f>
        <v>2200</v>
      </c>
    </row>
    <row r="5134" spans="1:8" ht="15.6" thickTop="1" thickBot="1" x14ac:dyDescent="0.35">
      <c r="A5134" s="1">
        <v>42052</v>
      </c>
      <c r="B5134" s="13" t="s">
        <v>82</v>
      </c>
      <c r="C5134" t="s">
        <v>23</v>
      </c>
      <c r="D5134">
        <v>2</v>
      </c>
      <c r="E5134" t="str">
        <f>VLOOKUP(Ventas[[#This Row],[Representante]],Vendedores[],2,FALSE)</f>
        <v>Moquegua</v>
      </c>
      <c r="F5134" t="str">
        <f>VLOOKUP(Ventas[[#This Row],[CódigoProducto]],Productos[[CódigoProducto]:[Costo de venta]],2,FALSE)</f>
        <v>Samsung Galaxy J7</v>
      </c>
      <c r="G5134">
        <f>VLOOKUP(Ventas[[#This Row],[CódigoProducto]],Productos[[CódigoProducto]:[Costo de venta]],3,FALSE)</f>
        <v>2016.5</v>
      </c>
      <c r="H5134">
        <f>VLOOKUP(Ventas[[#This Row],[CódigoProducto]],Productos[[CódigoProducto]:[Costo de venta]],4,FALSE)</f>
        <v>1850</v>
      </c>
    </row>
    <row r="5135" spans="1:8" ht="15.6" thickTop="1" thickBot="1" x14ac:dyDescent="0.35">
      <c r="A5135" s="1">
        <v>42052</v>
      </c>
      <c r="B5135" s="13" t="s">
        <v>83</v>
      </c>
      <c r="C5135" t="s">
        <v>21</v>
      </c>
      <c r="D5135">
        <v>1</v>
      </c>
      <c r="E5135" t="str">
        <f>VLOOKUP(Ventas[[#This Row],[Representante]],Vendedores[],2,FALSE)</f>
        <v>Huaraz</v>
      </c>
      <c r="F5135" t="str">
        <f>VLOOKUP(Ventas[[#This Row],[CódigoProducto]],Productos[[CódigoProducto]:[Costo de venta]],2,FALSE)</f>
        <v>BLU Studio X8</v>
      </c>
      <c r="G5135">
        <f>VLOOKUP(Ventas[[#This Row],[CódigoProducto]],Productos[[CódigoProducto]:[Costo de venta]],3,FALSE)</f>
        <v>1012</v>
      </c>
      <c r="H5135">
        <f>VLOOKUP(Ventas[[#This Row],[CódigoProducto]],Productos[[CódigoProducto]:[Costo de venta]],4,FALSE)</f>
        <v>920</v>
      </c>
    </row>
    <row r="5136" spans="1:8" ht="15.6" thickTop="1" thickBot="1" x14ac:dyDescent="0.35">
      <c r="A5136" s="1">
        <v>42052</v>
      </c>
      <c r="B5136" s="13" t="s">
        <v>84</v>
      </c>
      <c r="C5136" t="s">
        <v>17</v>
      </c>
      <c r="D5136">
        <v>3</v>
      </c>
      <c r="E5136" t="str">
        <f>VLOOKUP(Ventas[[#This Row],[Representante]],Vendedores[],2,FALSE)</f>
        <v>Trujillo</v>
      </c>
      <c r="F5136" t="str">
        <f>VLOOKUP(Ventas[[#This Row],[CódigoProducto]],Productos[[CódigoProducto]:[Costo de venta]],2,FALSE)</f>
        <v>BLU Advance 5.0</v>
      </c>
      <c r="G5136">
        <f>VLOOKUP(Ventas[[#This Row],[CódigoProducto]],Productos[[CódigoProducto]:[Costo de venta]],3,FALSE)</f>
        <v>1620</v>
      </c>
      <c r="H5136">
        <f>VLOOKUP(Ventas[[#This Row],[CódigoProducto]],Productos[[CódigoProducto]:[Costo de venta]],4,FALSE)</f>
        <v>1350</v>
      </c>
    </row>
    <row r="5137" spans="1:8" ht="15.6" thickTop="1" thickBot="1" x14ac:dyDescent="0.35">
      <c r="A5137" s="1">
        <v>42053</v>
      </c>
      <c r="B5137" s="13" t="s">
        <v>85</v>
      </c>
      <c r="C5137" t="s">
        <v>17</v>
      </c>
      <c r="D5137">
        <v>15</v>
      </c>
      <c r="E5137" t="str">
        <f>VLOOKUP(Ventas[[#This Row],[Representante]],Vendedores[],2,FALSE)</f>
        <v>Jauja</v>
      </c>
      <c r="F5137" t="str">
        <f>VLOOKUP(Ventas[[#This Row],[CódigoProducto]],Productos[[CódigoProducto]:[Costo de venta]],2,FALSE)</f>
        <v>BLU Advance 5.0</v>
      </c>
      <c r="G5137">
        <f>VLOOKUP(Ventas[[#This Row],[CódigoProducto]],Productos[[CódigoProducto]:[Costo de venta]],3,FALSE)</f>
        <v>1620</v>
      </c>
      <c r="H5137">
        <f>VLOOKUP(Ventas[[#This Row],[CódigoProducto]],Productos[[CódigoProducto]:[Costo de venta]],4,FALSE)</f>
        <v>1350</v>
      </c>
    </row>
    <row r="5138" spans="1:8" ht="15.6" thickTop="1" thickBot="1" x14ac:dyDescent="0.35">
      <c r="A5138" s="1">
        <v>42053</v>
      </c>
      <c r="B5138" s="13" t="s">
        <v>86</v>
      </c>
      <c r="C5138" t="s">
        <v>16</v>
      </c>
      <c r="D5138">
        <v>3</v>
      </c>
      <c r="E5138" t="str">
        <f>VLOOKUP(Ventas[[#This Row],[Representante]],Vendedores[],2,FALSE)</f>
        <v>Puerto Maldonado</v>
      </c>
      <c r="F5138" t="str">
        <f>VLOOKUP(Ventas[[#This Row],[CódigoProducto]],Productos[[CódigoProducto]:[Costo de venta]],2,FALSE)</f>
        <v>Huawei Nexus 6P</v>
      </c>
      <c r="G5138">
        <f>VLOOKUP(Ventas[[#This Row],[CódigoProducto]],Productos[[CódigoProducto]:[Costo de venta]],3,FALSE)</f>
        <v>1624</v>
      </c>
      <c r="H5138">
        <f>VLOOKUP(Ventas[[#This Row],[CódigoProducto]],Productos[[CódigoProducto]:[Costo de venta]],4,FALSE)</f>
        <v>1450</v>
      </c>
    </row>
    <row r="5139" spans="1:8" ht="15.6" thickTop="1" thickBot="1" x14ac:dyDescent="0.35">
      <c r="A5139" s="1">
        <v>42053</v>
      </c>
      <c r="B5139" s="13" t="s">
        <v>36</v>
      </c>
      <c r="C5139" t="s">
        <v>17</v>
      </c>
      <c r="D5139">
        <v>3</v>
      </c>
      <c r="E5139" t="str">
        <f>VLOOKUP(Ventas[[#This Row],[Representante]],Vendedores[],2,FALSE)</f>
        <v>Barranca</v>
      </c>
      <c r="F5139" t="str">
        <f>VLOOKUP(Ventas[[#This Row],[CódigoProducto]],Productos[[CódigoProducto]:[Costo de venta]],2,FALSE)</f>
        <v>BLU Advance 5.0</v>
      </c>
      <c r="G5139">
        <f>VLOOKUP(Ventas[[#This Row],[CódigoProducto]],Productos[[CódigoProducto]:[Costo de venta]],3,FALSE)</f>
        <v>1620</v>
      </c>
      <c r="H5139">
        <f>VLOOKUP(Ventas[[#This Row],[CódigoProducto]],Productos[[CódigoProducto]:[Costo de venta]],4,FALSE)</f>
        <v>1350</v>
      </c>
    </row>
    <row r="5140" spans="1:8" ht="15.6" thickTop="1" thickBot="1" x14ac:dyDescent="0.35">
      <c r="A5140" s="1">
        <v>42053</v>
      </c>
      <c r="B5140" s="13" t="s">
        <v>87</v>
      </c>
      <c r="C5140" t="s">
        <v>21</v>
      </c>
      <c r="D5140">
        <v>1</v>
      </c>
      <c r="E5140" t="str">
        <f>VLOOKUP(Ventas[[#This Row],[Representante]],Vendedores[],2,FALSE)</f>
        <v>Tumbes</v>
      </c>
      <c r="F5140" t="str">
        <f>VLOOKUP(Ventas[[#This Row],[CódigoProducto]],Productos[[CódigoProducto]:[Costo de venta]],2,FALSE)</f>
        <v>BLU Studio X8</v>
      </c>
      <c r="G5140">
        <f>VLOOKUP(Ventas[[#This Row],[CódigoProducto]],Productos[[CódigoProducto]:[Costo de venta]],3,FALSE)</f>
        <v>1012</v>
      </c>
      <c r="H5140">
        <f>VLOOKUP(Ventas[[#This Row],[CódigoProducto]],Productos[[CódigoProducto]:[Costo de venta]],4,FALSE)</f>
        <v>920</v>
      </c>
    </row>
    <row r="5141" spans="1:8" ht="15.6" thickTop="1" thickBot="1" x14ac:dyDescent="0.35">
      <c r="A5141" s="1">
        <v>42053</v>
      </c>
      <c r="B5141" s="13" t="s">
        <v>88</v>
      </c>
      <c r="C5141" t="s">
        <v>21</v>
      </c>
      <c r="D5141">
        <v>1</v>
      </c>
      <c r="E5141" t="str">
        <f>VLOOKUP(Ventas[[#This Row],[Representante]],Vendedores[],2,FALSE)</f>
        <v>Talara</v>
      </c>
      <c r="F5141" t="str">
        <f>VLOOKUP(Ventas[[#This Row],[CódigoProducto]],Productos[[CódigoProducto]:[Costo de venta]],2,FALSE)</f>
        <v>BLU Studio X8</v>
      </c>
      <c r="G5141">
        <f>VLOOKUP(Ventas[[#This Row],[CódigoProducto]],Productos[[CódigoProducto]:[Costo de venta]],3,FALSE)</f>
        <v>1012</v>
      </c>
      <c r="H5141">
        <f>VLOOKUP(Ventas[[#This Row],[CódigoProducto]],Productos[[CódigoProducto]:[Costo de venta]],4,FALSE)</f>
        <v>920</v>
      </c>
    </row>
    <row r="5142" spans="1:8" ht="15.6" thickTop="1" thickBot="1" x14ac:dyDescent="0.35">
      <c r="A5142" s="1">
        <v>42053</v>
      </c>
      <c r="B5142" s="13" t="s">
        <v>89</v>
      </c>
      <c r="C5142" t="s">
        <v>18</v>
      </c>
      <c r="D5142">
        <v>1</v>
      </c>
      <c r="E5142" t="str">
        <f>VLOOKUP(Ventas[[#This Row],[Representante]],Vendedores[],2,FALSE)</f>
        <v>Paita</v>
      </c>
      <c r="F5142" t="str">
        <f>VLOOKUP(Ventas[[#This Row],[CódigoProducto]],Productos[[CódigoProducto]:[Costo de venta]],2,FALSE)</f>
        <v>Apple iPhone 6</v>
      </c>
      <c r="G5142">
        <f>VLOOKUP(Ventas[[#This Row],[CódigoProducto]],Productos[[CódigoProducto]:[Costo de venta]],3,FALSE)</f>
        <v>1312.5</v>
      </c>
      <c r="H5142">
        <f>VLOOKUP(Ventas[[#This Row],[CódigoProducto]],Productos[[CódigoProducto]:[Costo de venta]],4,FALSE)</f>
        <v>1250</v>
      </c>
    </row>
    <row r="5143" spans="1:8" ht="15.6" thickTop="1" thickBot="1" x14ac:dyDescent="0.35">
      <c r="A5143" s="1">
        <v>42053</v>
      </c>
      <c r="B5143" s="13" t="s">
        <v>41</v>
      </c>
      <c r="C5143" t="s">
        <v>23</v>
      </c>
      <c r="D5143">
        <v>1</v>
      </c>
      <c r="E5143" t="str">
        <f>VLOOKUP(Ventas[[#This Row],[Representante]],Vendedores[],2,FALSE)</f>
        <v>Chincha</v>
      </c>
      <c r="F5143" t="str">
        <f>VLOOKUP(Ventas[[#This Row],[CódigoProducto]],Productos[[CódigoProducto]:[Costo de venta]],2,FALSE)</f>
        <v>Samsung Galaxy J7</v>
      </c>
      <c r="G5143">
        <f>VLOOKUP(Ventas[[#This Row],[CódigoProducto]],Productos[[CódigoProducto]:[Costo de venta]],3,FALSE)</f>
        <v>2016.5</v>
      </c>
      <c r="H5143">
        <f>VLOOKUP(Ventas[[#This Row],[CódigoProducto]],Productos[[CódigoProducto]:[Costo de venta]],4,FALSE)</f>
        <v>1850</v>
      </c>
    </row>
    <row r="5144" spans="1:8" ht="15.6" thickTop="1" thickBot="1" x14ac:dyDescent="0.35">
      <c r="A5144" s="1">
        <v>42053</v>
      </c>
      <c r="B5144" s="13" t="s">
        <v>90</v>
      </c>
      <c r="C5144" t="s">
        <v>17</v>
      </c>
      <c r="D5144">
        <v>1</v>
      </c>
      <c r="E5144" t="str">
        <f>VLOOKUP(Ventas[[#This Row],[Representante]],Vendedores[],2,FALSE)</f>
        <v>Chimbote</v>
      </c>
      <c r="F5144" t="str">
        <f>VLOOKUP(Ventas[[#This Row],[CódigoProducto]],Productos[[CódigoProducto]:[Costo de venta]],2,FALSE)</f>
        <v>BLU Advance 5.0</v>
      </c>
      <c r="G5144">
        <f>VLOOKUP(Ventas[[#This Row],[CódigoProducto]],Productos[[CódigoProducto]:[Costo de venta]],3,FALSE)</f>
        <v>1620</v>
      </c>
      <c r="H5144">
        <f>VLOOKUP(Ventas[[#This Row],[CódigoProducto]],Productos[[CódigoProducto]:[Costo de venta]],4,FALSE)</f>
        <v>1350</v>
      </c>
    </row>
    <row r="5145" spans="1:8" ht="15.6" thickTop="1" thickBot="1" x14ac:dyDescent="0.35">
      <c r="A5145" s="1">
        <v>42053</v>
      </c>
      <c r="B5145" s="13" t="s">
        <v>91</v>
      </c>
      <c r="C5145" t="s">
        <v>18</v>
      </c>
      <c r="D5145">
        <v>3</v>
      </c>
      <c r="E5145" t="str">
        <f>VLOOKUP(Ventas[[#This Row],[Representante]],Vendedores[],2,FALSE)</f>
        <v>Ica</v>
      </c>
      <c r="F5145" t="str">
        <f>VLOOKUP(Ventas[[#This Row],[CódigoProducto]],Productos[[CódigoProducto]:[Costo de venta]],2,FALSE)</f>
        <v>Apple iPhone 6</v>
      </c>
      <c r="G5145">
        <f>VLOOKUP(Ventas[[#This Row],[CódigoProducto]],Productos[[CódigoProducto]:[Costo de venta]],3,FALSE)</f>
        <v>1312.5</v>
      </c>
      <c r="H5145">
        <f>VLOOKUP(Ventas[[#This Row],[CódigoProducto]],Productos[[CódigoProducto]:[Costo de venta]],4,FALSE)</f>
        <v>1250</v>
      </c>
    </row>
    <row r="5146" spans="1:8" ht="15.6" thickTop="1" thickBot="1" x14ac:dyDescent="0.35">
      <c r="A5146" s="1">
        <v>42053</v>
      </c>
      <c r="B5146" s="13" t="s">
        <v>42</v>
      </c>
      <c r="C5146" t="s">
        <v>24</v>
      </c>
      <c r="D5146">
        <v>3</v>
      </c>
      <c r="E5146" t="str">
        <f>VLOOKUP(Ventas[[#This Row],[Representante]],Vendedores[],2,FALSE)</f>
        <v>Huánuco</v>
      </c>
      <c r="F5146" t="str">
        <f>VLOOKUP(Ventas[[#This Row],[CódigoProducto]],Productos[[CódigoProducto]:[Costo de venta]],2,FALSE)</f>
        <v>Samsung Galaxy S5</v>
      </c>
      <c r="G5146">
        <f>VLOOKUP(Ventas[[#This Row],[CódigoProducto]],Productos[[CódigoProducto]:[Costo de venta]],3,FALSE)</f>
        <v>2167.1999999999998</v>
      </c>
      <c r="H5146">
        <f>VLOOKUP(Ventas[[#This Row],[CódigoProducto]],Productos[[CódigoProducto]:[Costo de venta]],4,FALSE)</f>
        <v>1720</v>
      </c>
    </row>
    <row r="5147" spans="1:8" ht="15.6" thickTop="1" thickBot="1" x14ac:dyDescent="0.35">
      <c r="A5147" s="1">
        <v>42053</v>
      </c>
      <c r="B5147" s="13" t="s">
        <v>92</v>
      </c>
      <c r="C5147" t="s">
        <v>22</v>
      </c>
      <c r="D5147">
        <v>3</v>
      </c>
      <c r="E5147" t="str">
        <f>VLOOKUP(Ventas[[#This Row],[Representante]],Vendedores[],2,FALSE)</f>
        <v>Arequipa</v>
      </c>
      <c r="F5147" t="str">
        <f>VLOOKUP(Ventas[[#This Row],[CódigoProducto]],Productos[[CódigoProducto]:[Costo de venta]],2,FALSE)</f>
        <v>Samsung Galaxy S69</v>
      </c>
      <c r="G5147">
        <f>VLOOKUP(Ventas[[#This Row],[CódigoProducto]],Productos[[CódigoProducto]:[Costo de venta]],3,FALSE)</f>
        <v>998.4</v>
      </c>
      <c r="H5147">
        <f>VLOOKUP(Ventas[[#This Row],[CódigoProducto]],Productos[[CódigoProducto]:[Costo de venta]],4,FALSE)</f>
        <v>960</v>
      </c>
    </row>
    <row r="5148" spans="1:8" ht="15.6" thickTop="1" thickBot="1" x14ac:dyDescent="0.35">
      <c r="A5148" s="1">
        <v>42053</v>
      </c>
      <c r="B5148" s="13" t="s">
        <v>93</v>
      </c>
      <c r="C5148" t="s">
        <v>22</v>
      </c>
      <c r="D5148">
        <v>3</v>
      </c>
      <c r="E5148" t="str">
        <f>VLOOKUP(Ventas[[#This Row],[Representante]],Vendedores[],2,FALSE)</f>
        <v>Cajamarca</v>
      </c>
      <c r="F5148" t="str">
        <f>VLOOKUP(Ventas[[#This Row],[CódigoProducto]],Productos[[CódigoProducto]:[Costo de venta]],2,FALSE)</f>
        <v>Samsung Galaxy S69</v>
      </c>
      <c r="G5148">
        <f>VLOOKUP(Ventas[[#This Row],[CódigoProducto]],Productos[[CódigoProducto]:[Costo de venta]],3,FALSE)</f>
        <v>998.4</v>
      </c>
      <c r="H5148">
        <f>VLOOKUP(Ventas[[#This Row],[CódigoProducto]],Productos[[CódigoProducto]:[Costo de venta]],4,FALSE)</f>
        <v>960</v>
      </c>
    </row>
    <row r="5149" spans="1:8" ht="15.6" thickTop="1" thickBot="1" x14ac:dyDescent="0.35">
      <c r="A5149" s="1">
        <v>42053</v>
      </c>
      <c r="B5149" s="13" t="s">
        <v>35</v>
      </c>
      <c r="C5149" t="s">
        <v>15</v>
      </c>
      <c r="D5149">
        <v>2</v>
      </c>
      <c r="E5149" t="str">
        <f>VLOOKUP(Ventas[[#This Row],[Representante]],Vendedores[],2,FALSE)</f>
        <v>Huancayo</v>
      </c>
      <c r="F5149" t="str">
        <f>VLOOKUP(Ventas[[#This Row],[CódigoProducto]],Productos[[CódigoProducto]:[Costo de venta]],2,FALSE)</f>
        <v>Moto G Plus</v>
      </c>
      <c r="G5149">
        <f>VLOOKUP(Ventas[[#This Row],[CódigoProducto]],Productos[[CódigoProducto]:[Costo de venta]],3,FALSE)</f>
        <v>2376</v>
      </c>
      <c r="H5149">
        <f>VLOOKUP(Ventas[[#This Row],[CódigoProducto]],Productos[[CódigoProducto]:[Costo de venta]],4,FALSE)</f>
        <v>2200</v>
      </c>
    </row>
    <row r="5150" spans="1:8" ht="15.6" thickTop="1" thickBot="1" x14ac:dyDescent="0.35">
      <c r="A5150" s="1">
        <v>42053</v>
      </c>
      <c r="B5150" s="13" t="s">
        <v>94</v>
      </c>
      <c r="C5150" t="s">
        <v>15</v>
      </c>
      <c r="D5150">
        <v>1</v>
      </c>
      <c r="E5150" t="str">
        <f>VLOOKUP(Ventas[[#This Row],[Representante]],Vendedores[],2,FALSE)</f>
        <v>Piura</v>
      </c>
      <c r="F5150" t="str">
        <f>VLOOKUP(Ventas[[#This Row],[CódigoProducto]],Productos[[CódigoProducto]:[Costo de venta]],2,FALSE)</f>
        <v>Moto G Plus</v>
      </c>
      <c r="G5150">
        <f>VLOOKUP(Ventas[[#This Row],[CódigoProducto]],Productos[[CódigoProducto]:[Costo de venta]],3,FALSE)</f>
        <v>2376</v>
      </c>
      <c r="H5150">
        <f>VLOOKUP(Ventas[[#This Row],[CódigoProducto]],Productos[[CódigoProducto]:[Costo de venta]],4,FALSE)</f>
        <v>2200</v>
      </c>
    </row>
    <row r="5151" spans="1:8" ht="15.6" thickTop="1" thickBot="1" x14ac:dyDescent="0.35">
      <c r="A5151" s="1">
        <v>42053</v>
      </c>
      <c r="B5151" s="13" t="s">
        <v>95</v>
      </c>
      <c r="C5151" t="s">
        <v>21</v>
      </c>
      <c r="D5151">
        <v>2</v>
      </c>
      <c r="E5151" t="str">
        <f>VLOOKUP(Ventas[[#This Row],[Representante]],Vendedores[],2,FALSE)</f>
        <v>Chepén</v>
      </c>
      <c r="F5151" t="str">
        <f>VLOOKUP(Ventas[[#This Row],[CódigoProducto]],Productos[[CódigoProducto]:[Costo de venta]],2,FALSE)</f>
        <v>BLU Studio X8</v>
      </c>
      <c r="G5151">
        <f>VLOOKUP(Ventas[[#This Row],[CódigoProducto]],Productos[[CódigoProducto]:[Costo de venta]],3,FALSE)</f>
        <v>1012</v>
      </c>
      <c r="H5151">
        <f>VLOOKUP(Ventas[[#This Row],[CódigoProducto]],Productos[[CódigoProducto]:[Costo de venta]],4,FALSE)</f>
        <v>920</v>
      </c>
    </row>
    <row r="5152" spans="1:8" ht="15.6" thickTop="1" thickBot="1" x14ac:dyDescent="0.35">
      <c r="A5152" s="1">
        <v>42053</v>
      </c>
      <c r="B5152" s="13" t="s">
        <v>96</v>
      </c>
      <c r="C5152" t="s">
        <v>24</v>
      </c>
      <c r="D5152">
        <v>2</v>
      </c>
      <c r="E5152" t="str">
        <f>VLOOKUP(Ventas[[#This Row],[Representante]],Vendedores[],2,FALSE)</f>
        <v>Juliaca</v>
      </c>
      <c r="F5152" t="str">
        <f>VLOOKUP(Ventas[[#This Row],[CódigoProducto]],Productos[[CódigoProducto]:[Costo de venta]],2,FALSE)</f>
        <v>Samsung Galaxy S5</v>
      </c>
      <c r="G5152">
        <f>VLOOKUP(Ventas[[#This Row],[CódigoProducto]],Productos[[CódigoProducto]:[Costo de venta]],3,FALSE)</f>
        <v>2167.1999999999998</v>
      </c>
      <c r="H5152">
        <f>VLOOKUP(Ventas[[#This Row],[CódigoProducto]],Productos[[CódigoProducto]:[Costo de venta]],4,FALSE)</f>
        <v>1720</v>
      </c>
    </row>
    <row r="5153" spans="1:8" ht="15.6" thickTop="1" thickBot="1" x14ac:dyDescent="0.35">
      <c r="A5153" s="1">
        <v>42054</v>
      </c>
      <c r="B5153" s="13" t="s">
        <v>97</v>
      </c>
      <c r="C5153" t="s">
        <v>17</v>
      </c>
      <c r="D5153">
        <v>2</v>
      </c>
      <c r="E5153" t="str">
        <f>VLOOKUP(Ventas[[#This Row],[Representante]],Vendedores[],2,FALSE)</f>
        <v>Pucallpa</v>
      </c>
      <c r="F5153" t="str">
        <f>VLOOKUP(Ventas[[#This Row],[CódigoProducto]],Productos[[CódigoProducto]:[Costo de venta]],2,FALSE)</f>
        <v>BLU Advance 5.0</v>
      </c>
      <c r="G5153">
        <f>VLOOKUP(Ventas[[#This Row],[CódigoProducto]],Productos[[CódigoProducto]:[Costo de venta]],3,FALSE)</f>
        <v>1620</v>
      </c>
      <c r="H5153">
        <f>VLOOKUP(Ventas[[#This Row],[CódigoProducto]],Productos[[CódigoProducto]:[Costo de venta]],4,FALSE)</f>
        <v>1350</v>
      </c>
    </row>
    <row r="5154" spans="1:8" ht="15.6" thickTop="1" thickBot="1" x14ac:dyDescent="0.35">
      <c r="A5154" s="1">
        <v>42054</v>
      </c>
      <c r="B5154" s="13" t="s">
        <v>98</v>
      </c>
      <c r="C5154" t="s">
        <v>14</v>
      </c>
      <c r="D5154">
        <v>2</v>
      </c>
      <c r="E5154" t="str">
        <f>VLOOKUP(Ventas[[#This Row],[Representante]],Vendedores[],2,FALSE)</f>
        <v>Lima</v>
      </c>
      <c r="F5154" t="str">
        <f>VLOOKUP(Ventas[[#This Row],[CódigoProducto]],Productos[[CódigoProducto]:[Costo de venta]],2,FALSE)</f>
        <v>Samsung Galaxy A20</v>
      </c>
      <c r="G5154">
        <f>VLOOKUP(Ventas[[#This Row],[CódigoProducto]],Productos[[CódigoProducto]:[Costo de venta]],3,FALSE)</f>
        <v>1725</v>
      </c>
      <c r="H5154">
        <f>VLOOKUP(Ventas[[#This Row],[CódigoProducto]],Productos[[CódigoProducto]:[Costo de venta]],4,FALSE)</f>
        <v>1500</v>
      </c>
    </row>
    <row r="5155" spans="1:8" ht="15.6" thickTop="1" thickBot="1" x14ac:dyDescent="0.35">
      <c r="A5155" s="1">
        <v>42054</v>
      </c>
      <c r="B5155" s="13" t="s">
        <v>99</v>
      </c>
      <c r="C5155" t="s">
        <v>22</v>
      </c>
      <c r="D5155">
        <v>2</v>
      </c>
      <c r="E5155" t="str">
        <f>VLOOKUP(Ventas[[#This Row],[Representante]],Vendedores[],2,FALSE)</f>
        <v>Chiclayo</v>
      </c>
      <c r="F5155" t="str">
        <f>VLOOKUP(Ventas[[#This Row],[CódigoProducto]],Productos[[CódigoProducto]:[Costo de venta]],2,FALSE)</f>
        <v>Samsung Galaxy S69</v>
      </c>
      <c r="G5155">
        <f>VLOOKUP(Ventas[[#This Row],[CódigoProducto]],Productos[[CódigoProducto]:[Costo de venta]],3,FALSE)</f>
        <v>998.4</v>
      </c>
      <c r="H5155">
        <f>VLOOKUP(Ventas[[#This Row],[CódigoProducto]],Productos[[CódigoProducto]:[Costo de venta]],4,FALSE)</f>
        <v>960</v>
      </c>
    </row>
    <row r="5156" spans="1:8" ht="15.6" thickTop="1" thickBot="1" x14ac:dyDescent="0.35">
      <c r="A5156" s="1">
        <v>42054</v>
      </c>
      <c r="B5156" s="13" t="s">
        <v>100</v>
      </c>
      <c r="C5156" t="s">
        <v>18</v>
      </c>
      <c r="D5156">
        <v>3</v>
      </c>
      <c r="E5156" t="str">
        <f>VLOOKUP(Ventas[[#This Row],[Representante]],Vendedores[],2,FALSE)</f>
        <v>Cerro de Pasco</v>
      </c>
      <c r="F5156" t="str">
        <f>VLOOKUP(Ventas[[#This Row],[CódigoProducto]],Productos[[CódigoProducto]:[Costo de venta]],2,FALSE)</f>
        <v>Apple iPhone 6</v>
      </c>
      <c r="G5156">
        <f>VLOOKUP(Ventas[[#This Row],[CódigoProducto]],Productos[[CódigoProducto]:[Costo de venta]],3,FALSE)</f>
        <v>1312.5</v>
      </c>
      <c r="H5156">
        <f>VLOOKUP(Ventas[[#This Row],[CódigoProducto]],Productos[[CódigoProducto]:[Costo de venta]],4,FALSE)</f>
        <v>1250</v>
      </c>
    </row>
    <row r="5157" spans="1:8" ht="15.6" thickTop="1" thickBot="1" x14ac:dyDescent="0.35">
      <c r="A5157" s="1">
        <v>42054</v>
      </c>
      <c r="B5157" s="13" t="s">
        <v>101</v>
      </c>
      <c r="C5157" t="s">
        <v>22</v>
      </c>
      <c r="D5157">
        <v>2</v>
      </c>
      <c r="E5157" t="str">
        <f>VLOOKUP(Ventas[[#This Row],[Representante]],Vendedores[],2,FALSE)</f>
        <v>Cañete</v>
      </c>
      <c r="F5157" t="str">
        <f>VLOOKUP(Ventas[[#This Row],[CódigoProducto]],Productos[[CódigoProducto]:[Costo de venta]],2,FALSE)</f>
        <v>Samsung Galaxy S69</v>
      </c>
      <c r="G5157">
        <f>VLOOKUP(Ventas[[#This Row],[CódigoProducto]],Productos[[CódigoProducto]:[Costo de venta]],3,FALSE)</f>
        <v>998.4</v>
      </c>
      <c r="H5157">
        <f>VLOOKUP(Ventas[[#This Row],[CódigoProducto]],Productos[[CódigoProducto]:[Costo de venta]],4,FALSE)</f>
        <v>960</v>
      </c>
    </row>
    <row r="5158" spans="1:8" ht="15.6" thickTop="1" thickBot="1" x14ac:dyDescent="0.35">
      <c r="A5158" s="1">
        <v>42054</v>
      </c>
      <c r="B5158" s="13" t="s">
        <v>102</v>
      </c>
      <c r="C5158" t="s">
        <v>17</v>
      </c>
      <c r="D5158">
        <v>2</v>
      </c>
      <c r="E5158" t="str">
        <f>VLOOKUP(Ventas[[#This Row],[Representante]],Vendedores[],2,FALSE)</f>
        <v>Moyobamba</v>
      </c>
      <c r="F5158" t="str">
        <f>VLOOKUP(Ventas[[#This Row],[CódigoProducto]],Productos[[CódigoProducto]:[Costo de venta]],2,FALSE)</f>
        <v>BLU Advance 5.0</v>
      </c>
      <c r="G5158">
        <f>VLOOKUP(Ventas[[#This Row],[CódigoProducto]],Productos[[CódigoProducto]:[Costo de venta]],3,FALSE)</f>
        <v>1620</v>
      </c>
      <c r="H5158">
        <f>VLOOKUP(Ventas[[#This Row],[CódigoProducto]],Productos[[CódigoProducto]:[Costo de venta]],4,FALSE)</f>
        <v>1350</v>
      </c>
    </row>
    <row r="5159" spans="1:8" ht="15.6" thickTop="1" thickBot="1" x14ac:dyDescent="0.35">
      <c r="A5159" s="1">
        <v>42054</v>
      </c>
      <c r="B5159" s="13" t="s">
        <v>53</v>
      </c>
      <c r="C5159" t="s">
        <v>14</v>
      </c>
      <c r="D5159">
        <v>2</v>
      </c>
      <c r="E5159" t="str">
        <f>VLOOKUP(Ventas[[#This Row],[Representante]],Vendedores[],2,FALSE)</f>
        <v>Arequipa</v>
      </c>
      <c r="F5159" t="str">
        <f>VLOOKUP(Ventas[[#This Row],[CódigoProducto]],Productos[[CódigoProducto]:[Costo de venta]],2,FALSE)</f>
        <v>Samsung Galaxy A20</v>
      </c>
      <c r="G5159">
        <f>VLOOKUP(Ventas[[#This Row],[CódigoProducto]],Productos[[CódigoProducto]:[Costo de venta]],3,FALSE)</f>
        <v>1725</v>
      </c>
      <c r="H5159">
        <f>VLOOKUP(Ventas[[#This Row],[CódigoProducto]],Productos[[CódigoProducto]:[Costo de venta]],4,FALSE)</f>
        <v>1500</v>
      </c>
    </row>
    <row r="5160" spans="1:8" ht="15.6" thickTop="1" thickBot="1" x14ac:dyDescent="0.35">
      <c r="A5160" s="1">
        <v>42055</v>
      </c>
      <c r="B5160" s="13" t="s">
        <v>50</v>
      </c>
      <c r="C5160" t="s">
        <v>19</v>
      </c>
      <c r="D5160">
        <v>2</v>
      </c>
      <c r="E5160" t="str">
        <f>VLOOKUP(Ventas[[#This Row],[Representante]],Vendedores[],2,FALSE)</f>
        <v>Cajamarca</v>
      </c>
      <c r="F5160" t="str">
        <f>VLOOKUP(Ventas[[#This Row],[CódigoProducto]],Productos[[CódigoProducto]:[Costo de venta]],2,FALSE)</f>
        <v>ASUS ZenFone 3</v>
      </c>
      <c r="G5160">
        <f>VLOOKUP(Ventas[[#This Row],[CódigoProducto]],Productos[[CódigoProducto]:[Costo de venta]],3,FALSE)</f>
        <v>2013</v>
      </c>
      <c r="H5160">
        <f>VLOOKUP(Ventas[[#This Row],[CódigoProducto]],Productos[[CódigoProducto]:[Costo de venta]],4,FALSE)</f>
        <v>1650</v>
      </c>
    </row>
    <row r="5161" spans="1:8" ht="15.6" thickTop="1" thickBot="1" x14ac:dyDescent="0.35">
      <c r="A5161" s="1">
        <v>42055</v>
      </c>
      <c r="B5161" s="13" t="s">
        <v>34</v>
      </c>
      <c r="C5161" t="s">
        <v>14</v>
      </c>
      <c r="D5161">
        <v>3</v>
      </c>
      <c r="E5161" t="str">
        <f>VLOOKUP(Ventas[[#This Row],[Representante]],Vendedores[],2,FALSE)</f>
        <v>Ica</v>
      </c>
      <c r="F5161" t="str">
        <f>VLOOKUP(Ventas[[#This Row],[CódigoProducto]],Productos[[CódigoProducto]:[Costo de venta]],2,FALSE)</f>
        <v>Samsung Galaxy A20</v>
      </c>
      <c r="G5161">
        <f>VLOOKUP(Ventas[[#This Row],[CódigoProducto]],Productos[[CódigoProducto]:[Costo de venta]],3,FALSE)</f>
        <v>1725</v>
      </c>
      <c r="H5161">
        <f>VLOOKUP(Ventas[[#This Row],[CódigoProducto]],Productos[[CódigoProducto]:[Costo de venta]],4,FALSE)</f>
        <v>1500</v>
      </c>
    </row>
    <row r="5162" spans="1:8" ht="15.6" thickTop="1" thickBot="1" x14ac:dyDescent="0.35">
      <c r="A5162" s="1">
        <v>42056</v>
      </c>
      <c r="B5162" s="13" t="s">
        <v>32</v>
      </c>
      <c r="C5162" t="s">
        <v>13</v>
      </c>
      <c r="D5162">
        <v>2</v>
      </c>
      <c r="E5162" t="str">
        <f>VLOOKUP(Ventas[[#This Row],[Representante]],Vendedores[],2,FALSE)</f>
        <v>Trujillo</v>
      </c>
      <c r="F5162" t="str">
        <f>VLOOKUP(Ventas[[#This Row],[CódigoProducto]],Productos[[CódigoProducto]:[Costo de venta]],2,FALSE)</f>
        <v>Xiaomi Redmi Note 9</v>
      </c>
      <c r="G5162">
        <f>VLOOKUP(Ventas[[#This Row],[CódigoProducto]],Productos[[CódigoProducto]:[Costo de venta]],3,FALSE)</f>
        <v>1683</v>
      </c>
      <c r="H5162">
        <f>VLOOKUP(Ventas[[#This Row],[CódigoProducto]],Productos[[CódigoProducto]:[Costo de venta]],4,FALSE)</f>
        <v>1530</v>
      </c>
    </row>
    <row r="5163" spans="1:8" ht="15.6" thickTop="1" thickBot="1" x14ac:dyDescent="0.35">
      <c r="A5163" s="1">
        <v>42056</v>
      </c>
      <c r="B5163" s="13" t="s">
        <v>59</v>
      </c>
      <c r="C5163" t="s">
        <v>13</v>
      </c>
      <c r="D5163">
        <v>3</v>
      </c>
      <c r="E5163" t="str">
        <f>VLOOKUP(Ventas[[#This Row],[Representante]],Vendedores[],2,FALSE)</f>
        <v>Huaral</v>
      </c>
      <c r="F5163" t="str">
        <f>VLOOKUP(Ventas[[#This Row],[CódigoProducto]],Productos[[CódigoProducto]:[Costo de venta]],2,FALSE)</f>
        <v>Xiaomi Redmi Note 9</v>
      </c>
      <c r="G5163">
        <f>VLOOKUP(Ventas[[#This Row],[CódigoProducto]],Productos[[CódigoProducto]:[Costo de venta]],3,FALSE)</f>
        <v>1683</v>
      </c>
      <c r="H5163">
        <f>VLOOKUP(Ventas[[#This Row],[CódigoProducto]],Productos[[CódigoProducto]:[Costo de venta]],4,FALSE)</f>
        <v>1530</v>
      </c>
    </row>
    <row r="5164" spans="1:8" ht="15.6" thickTop="1" thickBot="1" x14ac:dyDescent="0.35">
      <c r="A5164" s="1">
        <v>42056</v>
      </c>
      <c r="B5164" s="13" t="s">
        <v>37</v>
      </c>
      <c r="C5164" t="s">
        <v>18</v>
      </c>
      <c r="D5164">
        <v>4</v>
      </c>
      <c r="E5164" t="str">
        <f>VLOOKUP(Ventas[[#This Row],[Representante]],Vendedores[],2,FALSE)</f>
        <v>Chiclayo</v>
      </c>
      <c r="F5164" t="str">
        <f>VLOOKUP(Ventas[[#This Row],[CódigoProducto]],Productos[[CódigoProducto]:[Costo de venta]],2,FALSE)</f>
        <v>Apple iPhone 6</v>
      </c>
      <c r="G5164">
        <f>VLOOKUP(Ventas[[#This Row],[CódigoProducto]],Productos[[CódigoProducto]:[Costo de venta]],3,FALSE)</f>
        <v>1312.5</v>
      </c>
      <c r="H5164">
        <f>VLOOKUP(Ventas[[#This Row],[CódigoProducto]],Productos[[CódigoProducto]:[Costo de venta]],4,FALSE)</f>
        <v>1250</v>
      </c>
    </row>
    <row r="5165" spans="1:8" ht="15.6" thickTop="1" thickBot="1" x14ac:dyDescent="0.35">
      <c r="A5165" s="1">
        <v>42056</v>
      </c>
      <c r="B5165" s="13" t="s">
        <v>38</v>
      </c>
      <c r="C5165" t="s">
        <v>17</v>
      </c>
      <c r="D5165">
        <v>3</v>
      </c>
      <c r="E5165" t="str">
        <f>VLOOKUP(Ventas[[#This Row],[Representante]],Vendedores[],2,FALSE)</f>
        <v>Catacaos</v>
      </c>
      <c r="F5165" t="str">
        <f>VLOOKUP(Ventas[[#This Row],[CódigoProducto]],Productos[[CódigoProducto]:[Costo de venta]],2,FALSE)</f>
        <v>BLU Advance 5.0</v>
      </c>
      <c r="G5165">
        <f>VLOOKUP(Ventas[[#This Row],[CódigoProducto]],Productos[[CódigoProducto]:[Costo de venta]],3,FALSE)</f>
        <v>1620</v>
      </c>
      <c r="H5165">
        <f>VLOOKUP(Ventas[[#This Row],[CódigoProducto]],Productos[[CódigoProducto]:[Costo de venta]],4,FALSE)</f>
        <v>1350</v>
      </c>
    </row>
    <row r="5166" spans="1:8" ht="15.6" thickTop="1" thickBot="1" x14ac:dyDescent="0.35">
      <c r="A5166" s="1">
        <v>42056</v>
      </c>
      <c r="B5166" s="13" t="s">
        <v>43</v>
      </c>
      <c r="C5166" t="s">
        <v>14</v>
      </c>
      <c r="D5166">
        <v>2</v>
      </c>
      <c r="E5166" t="str">
        <f>VLOOKUP(Ventas[[#This Row],[Representante]],Vendedores[],2,FALSE)</f>
        <v>Huancayo</v>
      </c>
      <c r="F5166" t="str">
        <f>VLOOKUP(Ventas[[#This Row],[CódigoProducto]],Productos[[CódigoProducto]:[Costo de venta]],2,FALSE)</f>
        <v>Samsung Galaxy A20</v>
      </c>
      <c r="G5166">
        <f>VLOOKUP(Ventas[[#This Row],[CódigoProducto]],Productos[[CódigoProducto]:[Costo de venta]],3,FALSE)</f>
        <v>1725</v>
      </c>
      <c r="H5166">
        <f>VLOOKUP(Ventas[[#This Row],[CódigoProducto]],Productos[[CódigoProducto]:[Costo de venta]],4,FALSE)</f>
        <v>1500</v>
      </c>
    </row>
    <row r="5167" spans="1:8" ht="15.6" thickTop="1" thickBot="1" x14ac:dyDescent="0.35">
      <c r="A5167" s="1">
        <v>42056</v>
      </c>
      <c r="B5167" s="13" t="s">
        <v>49</v>
      </c>
      <c r="C5167" t="s">
        <v>22</v>
      </c>
      <c r="D5167">
        <v>5</v>
      </c>
      <c r="E5167" t="str">
        <f>VLOOKUP(Ventas[[#This Row],[Representante]],Vendedores[],2,FALSE)</f>
        <v>Piura</v>
      </c>
      <c r="F5167" t="str">
        <f>VLOOKUP(Ventas[[#This Row],[CódigoProducto]],Productos[[CódigoProducto]:[Costo de venta]],2,FALSE)</f>
        <v>Samsung Galaxy S69</v>
      </c>
      <c r="G5167">
        <f>VLOOKUP(Ventas[[#This Row],[CódigoProducto]],Productos[[CódigoProducto]:[Costo de venta]],3,FALSE)</f>
        <v>998.4</v>
      </c>
      <c r="H5167">
        <f>VLOOKUP(Ventas[[#This Row],[CódigoProducto]],Productos[[CódigoProducto]:[Costo de venta]],4,FALSE)</f>
        <v>960</v>
      </c>
    </row>
    <row r="5168" spans="1:8" ht="15.6" thickTop="1" thickBot="1" x14ac:dyDescent="0.35">
      <c r="A5168" s="1">
        <v>42056</v>
      </c>
      <c r="B5168" s="13" t="s">
        <v>40</v>
      </c>
      <c r="C5168" t="s">
        <v>24</v>
      </c>
      <c r="D5168">
        <v>2</v>
      </c>
      <c r="E5168" t="str">
        <f>VLOOKUP(Ventas[[#This Row],[Representante]],Vendedores[],2,FALSE)</f>
        <v>Iquitos</v>
      </c>
      <c r="F5168" t="str">
        <f>VLOOKUP(Ventas[[#This Row],[CódigoProducto]],Productos[[CódigoProducto]:[Costo de venta]],2,FALSE)</f>
        <v>Samsung Galaxy S5</v>
      </c>
      <c r="G5168">
        <f>VLOOKUP(Ventas[[#This Row],[CódigoProducto]],Productos[[CódigoProducto]:[Costo de venta]],3,FALSE)</f>
        <v>2167.1999999999998</v>
      </c>
      <c r="H5168">
        <f>VLOOKUP(Ventas[[#This Row],[CódigoProducto]],Productos[[CódigoProducto]:[Costo de venta]],4,FALSE)</f>
        <v>1720</v>
      </c>
    </row>
    <row r="5169" spans="1:8" ht="15.6" thickTop="1" thickBot="1" x14ac:dyDescent="0.35">
      <c r="A5169" s="1">
        <v>42057</v>
      </c>
      <c r="B5169" s="13" t="s">
        <v>39</v>
      </c>
      <c r="C5169" t="s">
        <v>20</v>
      </c>
      <c r="D5169">
        <v>1</v>
      </c>
      <c r="E5169" t="str">
        <f>VLOOKUP(Ventas[[#This Row],[Representante]],Vendedores[],2,FALSE)</f>
        <v>Tacna</v>
      </c>
      <c r="F5169" t="str">
        <f>VLOOKUP(Ventas[[#This Row],[CódigoProducto]],Productos[[CódigoProducto]:[Costo de venta]],2,FALSE)</f>
        <v>ALCATEL OneTouch</v>
      </c>
      <c r="G5169">
        <f>VLOOKUP(Ventas[[#This Row],[CódigoProducto]],Productos[[CódigoProducto]:[Costo de venta]],3,FALSE)</f>
        <v>1020</v>
      </c>
      <c r="H5169">
        <f>VLOOKUP(Ventas[[#This Row],[CódigoProducto]],Productos[[CódigoProducto]:[Costo de venta]],4,FALSE)</f>
        <v>850</v>
      </c>
    </row>
    <row r="5170" spans="1:8" ht="15.6" thickTop="1" thickBot="1" x14ac:dyDescent="0.35">
      <c r="A5170" s="1">
        <v>42057</v>
      </c>
      <c r="B5170" s="13" t="s">
        <v>48</v>
      </c>
      <c r="C5170" t="s">
        <v>24</v>
      </c>
      <c r="D5170">
        <v>2</v>
      </c>
      <c r="E5170" t="str">
        <f>VLOOKUP(Ventas[[#This Row],[Representante]],Vendedores[],2,FALSE)</f>
        <v>Cusco</v>
      </c>
      <c r="F5170" t="str">
        <f>VLOOKUP(Ventas[[#This Row],[CódigoProducto]],Productos[[CódigoProducto]:[Costo de venta]],2,FALSE)</f>
        <v>Samsung Galaxy S5</v>
      </c>
      <c r="G5170">
        <f>VLOOKUP(Ventas[[#This Row],[CódigoProducto]],Productos[[CódigoProducto]:[Costo de venta]],3,FALSE)</f>
        <v>2167.1999999999998</v>
      </c>
      <c r="H5170">
        <f>VLOOKUP(Ventas[[#This Row],[CódigoProducto]],Productos[[CódigoProducto]:[Costo de venta]],4,FALSE)</f>
        <v>1720</v>
      </c>
    </row>
    <row r="5171" spans="1:8" ht="15.6" thickTop="1" thickBot="1" x14ac:dyDescent="0.35">
      <c r="A5171" s="1">
        <v>42057</v>
      </c>
      <c r="B5171" s="13" t="s">
        <v>47</v>
      </c>
      <c r="C5171" t="s">
        <v>23</v>
      </c>
      <c r="D5171">
        <v>1</v>
      </c>
      <c r="E5171" t="str">
        <f>VLOOKUP(Ventas[[#This Row],[Representante]],Vendedores[],2,FALSE)</f>
        <v>Chimbote</v>
      </c>
      <c r="F5171" t="str">
        <f>VLOOKUP(Ventas[[#This Row],[CódigoProducto]],Productos[[CódigoProducto]:[Costo de venta]],2,FALSE)</f>
        <v>Samsung Galaxy J7</v>
      </c>
      <c r="G5171">
        <f>VLOOKUP(Ventas[[#This Row],[CódigoProducto]],Productos[[CódigoProducto]:[Costo de venta]],3,FALSE)</f>
        <v>2016.5</v>
      </c>
      <c r="H5171">
        <f>VLOOKUP(Ventas[[#This Row],[CódigoProducto]],Productos[[CódigoProducto]:[Costo de venta]],4,FALSE)</f>
        <v>1850</v>
      </c>
    </row>
    <row r="5172" spans="1:8" ht="15.6" thickTop="1" thickBot="1" x14ac:dyDescent="0.35">
      <c r="A5172" s="1">
        <v>42057</v>
      </c>
      <c r="B5172" s="13" t="s">
        <v>56</v>
      </c>
      <c r="C5172" t="s">
        <v>21</v>
      </c>
      <c r="D5172">
        <v>2</v>
      </c>
      <c r="E5172" t="str">
        <f>VLOOKUP(Ventas[[#This Row],[Representante]],Vendedores[],2,FALSE)</f>
        <v>Juliaca</v>
      </c>
      <c r="F5172" t="str">
        <f>VLOOKUP(Ventas[[#This Row],[CódigoProducto]],Productos[[CódigoProducto]:[Costo de venta]],2,FALSE)</f>
        <v>BLU Studio X8</v>
      </c>
      <c r="G5172">
        <f>VLOOKUP(Ventas[[#This Row],[CódigoProducto]],Productos[[CódigoProducto]:[Costo de venta]],3,FALSE)</f>
        <v>1012</v>
      </c>
      <c r="H5172">
        <f>VLOOKUP(Ventas[[#This Row],[CódigoProducto]],Productos[[CódigoProducto]:[Costo de venta]],4,FALSE)</f>
        <v>920</v>
      </c>
    </row>
    <row r="5173" spans="1:8" ht="15.6" thickTop="1" thickBot="1" x14ac:dyDescent="0.35">
      <c r="A5173" s="1">
        <v>42057</v>
      </c>
      <c r="B5173" s="13" t="s">
        <v>52</v>
      </c>
      <c r="C5173" t="s">
        <v>14</v>
      </c>
      <c r="D5173">
        <v>1</v>
      </c>
      <c r="E5173" t="str">
        <f>VLOOKUP(Ventas[[#This Row],[Representante]],Vendedores[],2,FALSE)</f>
        <v>Ayacucho</v>
      </c>
      <c r="F5173" t="str">
        <f>VLOOKUP(Ventas[[#This Row],[CódigoProducto]],Productos[[CódigoProducto]:[Costo de venta]],2,FALSE)</f>
        <v>Samsung Galaxy A20</v>
      </c>
      <c r="G5173">
        <f>VLOOKUP(Ventas[[#This Row],[CódigoProducto]],Productos[[CódigoProducto]:[Costo de venta]],3,FALSE)</f>
        <v>1725</v>
      </c>
      <c r="H5173">
        <f>VLOOKUP(Ventas[[#This Row],[CódigoProducto]],Productos[[CódigoProducto]:[Costo de venta]],4,FALSE)</f>
        <v>1500</v>
      </c>
    </row>
    <row r="5174" spans="1:8" ht="15.6" thickTop="1" thickBot="1" x14ac:dyDescent="0.35">
      <c r="A5174" s="1">
        <v>42057</v>
      </c>
      <c r="B5174" s="13" t="s">
        <v>55</v>
      </c>
      <c r="C5174" t="s">
        <v>24</v>
      </c>
      <c r="D5174">
        <v>2</v>
      </c>
      <c r="E5174" t="str">
        <f>VLOOKUP(Ventas[[#This Row],[Representante]],Vendedores[],2,FALSE)</f>
        <v>Pucallpa</v>
      </c>
      <c r="F5174" t="str">
        <f>VLOOKUP(Ventas[[#This Row],[CódigoProducto]],Productos[[CódigoProducto]:[Costo de venta]],2,FALSE)</f>
        <v>Samsung Galaxy S5</v>
      </c>
      <c r="G5174">
        <f>VLOOKUP(Ventas[[#This Row],[CódigoProducto]],Productos[[CódigoProducto]:[Costo de venta]],3,FALSE)</f>
        <v>2167.1999999999998</v>
      </c>
      <c r="H5174">
        <f>VLOOKUP(Ventas[[#This Row],[CódigoProducto]],Productos[[CódigoProducto]:[Costo de venta]],4,FALSE)</f>
        <v>1720</v>
      </c>
    </row>
    <row r="5175" spans="1:8" ht="15.6" thickTop="1" thickBot="1" x14ac:dyDescent="0.35">
      <c r="A5175" s="1">
        <v>42057</v>
      </c>
      <c r="B5175" s="13" t="s">
        <v>57</v>
      </c>
      <c r="C5175" t="s">
        <v>17</v>
      </c>
      <c r="D5175">
        <v>1</v>
      </c>
      <c r="E5175" t="str">
        <f>VLOOKUP(Ventas[[#This Row],[Representante]],Vendedores[],2,FALSE)</f>
        <v>Tumbes</v>
      </c>
      <c r="F5175" t="str">
        <f>VLOOKUP(Ventas[[#This Row],[CódigoProducto]],Productos[[CódigoProducto]:[Costo de venta]],2,FALSE)</f>
        <v>BLU Advance 5.0</v>
      </c>
      <c r="G5175">
        <f>VLOOKUP(Ventas[[#This Row],[CódigoProducto]],Productos[[CódigoProducto]:[Costo de venta]],3,FALSE)</f>
        <v>1620</v>
      </c>
      <c r="H5175">
        <f>VLOOKUP(Ventas[[#This Row],[CódigoProducto]],Productos[[CódigoProducto]:[Costo de venta]],4,FALSE)</f>
        <v>1350</v>
      </c>
    </row>
    <row r="5176" spans="1:8" ht="15.6" thickTop="1" thickBot="1" x14ac:dyDescent="0.35">
      <c r="A5176" s="1">
        <v>42058</v>
      </c>
      <c r="B5176" s="13" t="s">
        <v>45</v>
      </c>
      <c r="C5176" t="s">
        <v>14</v>
      </c>
      <c r="D5176">
        <v>2</v>
      </c>
      <c r="E5176" t="str">
        <f>VLOOKUP(Ventas[[#This Row],[Representante]],Vendedores[],2,FALSE)</f>
        <v>Ilo</v>
      </c>
      <c r="F5176" t="str">
        <f>VLOOKUP(Ventas[[#This Row],[CódigoProducto]],Productos[[CódigoProducto]:[Costo de venta]],2,FALSE)</f>
        <v>Samsung Galaxy A20</v>
      </c>
      <c r="G5176">
        <f>VLOOKUP(Ventas[[#This Row],[CódigoProducto]],Productos[[CódigoProducto]:[Costo de venta]],3,FALSE)</f>
        <v>1725</v>
      </c>
      <c r="H5176">
        <f>VLOOKUP(Ventas[[#This Row],[CódigoProducto]],Productos[[CódigoProducto]:[Costo de venta]],4,FALSE)</f>
        <v>1500</v>
      </c>
    </row>
    <row r="5177" spans="1:8" ht="15.6" thickTop="1" thickBot="1" x14ac:dyDescent="0.35">
      <c r="A5177" s="1">
        <v>42058</v>
      </c>
      <c r="B5177" s="13" t="s">
        <v>51</v>
      </c>
      <c r="C5177" t="s">
        <v>17</v>
      </c>
      <c r="D5177">
        <v>16</v>
      </c>
      <c r="E5177" t="str">
        <f>VLOOKUP(Ventas[[#This Row],[Representante]],Vendedores[],2,FALSE)</f>
        <v>Huaraz</v>
      </c>
      <c r="F5177" t="str">
        <f>VLOOKUP(Ventas[[#This Row],[CódigoProducto]],Productos[[CódigoProducto]:[Costo de venta]],2,FALSE)</f>
        <v>BLU Advance 5.0</v>
      </c>
      <c r="G5177">
        <f>VLOOKUP(Ventas[[#This Row],[CódigoProducto]],Productos[[CódigoProducto]:[Costo de venta]],3,FALSE)</f>
        <v>1620</v>
      </c>
      <c r="H5177">
        <f>VLOOKUP(Ventas[[#This Row],[CódigoProducto]],Productos[[CódigoProducto]:[Costo de venta]],4,FALSE)</f>
        <v>1350</v>
      </c>
    </row>
    <row r="5178" spans="1:8" ht="15.6" thickTop="1" thickBot="1" x14ac:dyDescent="0.35">
      <c r="A5178" s="1">
        <v>42058</v>
      </c>
      <c r="B5178" s="13" t="s">
        <v>58</v>
      </c>
      <c r="C5178" t="s">
        <v>17</v>
      </c>
      <c r="D5178">
        <v>3</v>
      </c>
      <c r="E5178" t="str">
        <f>VLOOKUP(Ventas[[#This Row],[Representante]],Vendedores[],2,FALSE)</f>
        <v>Chincha</v>
      </c>
      <c r="F5178" t="str">
        <f>VLOOKUP(Ventas[[#This Row],[CódigoProducto]],Productos[[CódigoProducto]:[Costo de venta]],2,FALSE)</f>
        <v>BLU Advance 5.0</v>
      </c>
      <c r="G5178">
        <f>VLOOKUP(Ventas[[#This Row],[CódigoProducto]],Productos[[CódigoProducto]:[Costo de venta]],3,FALSE)</f>
        <v>1620</v>
      </c>
      <c r="H5178">
        <f>VLOOKUP(Ventas[[#This Row],[CódigoProducto]],Productos[[CódigoProducto]:[Costo de venta]],4,FALSE)</f>
        <v>1350</v>
      </c>
    </row>
    <row r="5179" spans="1:8" ht="15.6" thickTop="1" thickBot="1" x14ac:dyDescent="0.35">
      <c r="A5179" s="1">
        <v>42058</v>
      </c>
      <c r="B5179" s="13" t="s">
        <v>60</v>
      </c>
      <c r="C5179" t="s">
        <v>24</v>
      </c>
      <c r="D5179">
        <v>3</v>
      </c>
      <c r="E5179" t="str">
        <f>VLOOKUP(Ventas[[#This Row],[Representante]],Vendedores[],2,FALSE)</f>
        <v>Pisco</v>
      </c>
      <c r="F5179" t="str">
        <f>VLOOKUP(Ventas[[#This Row],[CódigoProducto]],Productos[[CódigoProducto]:[Costo de venta]],2,FALSE)</f>
        <v>Samsung Galaxy S5</v>
      </c>
      <c r="G5179">
        <f>VLOOKUP(Ventas[[#This Row],[CódigoProducto]],Productos[[CódigoProducto]:[Costo de venta]],3,FALSE)</f>
        <v>2167.1999999999998</v>
      </c>
      <c r="H5179">
        <f>VLOOKUP(Ventas[[#This Row],[CódigoProducto]],Productos[[CódigoProducto]:[Costo de venta]],4,FALSE)</f>
        <v>1720</v>
      </c>
    </row>
    <row r="5180" spans="1:8" ht="15.6" thickTop="1" thickBot="1" x14ac:dyDescent="0.35">
      <c r="A5180" s="1">
        <v>42059</v>
      </c>
      <c r="B5180" s="13" t="s">
        <v>54</v>
      </c>
      <c r="C5180" t="s">
        <v>15</v>
      </c>
      <c r="D5180">
        <v>1</v>
      </c>
      <c r="E5180" t="str">
        <f>VLOOKUP(Ventas[[#This Row],[Representante]],Vendedores[],2,FALSE)</f>
        <v>Cañete</v>
      </c>
      <c r="F5180" t="str">
        <f>VLOOKUP(Ventas[[#This Row],[CódigoProducto]],Productos[[CódigoProducto]:[Costo de venta]],2,FALSE)</f>
        <v>Moto G Plus</v>
      </c>
      <c r="G5180">
        <f>VLOOKUP(Ventas[[#This Row],[CódigoProducto]],Productos[[CódigoProducto]:[Costo de venta]],3,FALSE)</f>
        <v>2376</v>
      </c>
      <c r="H5180">
        <f>VLOOKUP(Ventas[[#This Row],[CódigoProducto]],Productos[[CódigoProducto]:[Costo de venta]],4,FALSE)</f>
        <v>2200</v>
      </c>
    </row>
    <row r="5181" spans="1:8" ht="15.6" thickTop="1" thickBot="1" x14ac:dyDescent="0.35">
      <c r="A5181" s="1">
        <v>42059</v>
      </c>
      <c r="B5181" s="13" t="s">
        <v>63</v>
      </c>
      <c r="C5181" t="s">
        <v>13</v>
      </c>
      <c r="D5181">
        <v>2</v>
      </c>
      <c r="E5181" t="str">
        <f>VLOOKUP(Ventas[[#This Row],[Representante]],Vendedores[],2,FALSE)</f>
        <v>Jaén</v>
      </c>
      <c r="F5181" t="str">
        <f>VLOOKUP(Ventas[[#This Row],[CódigoProducto]],Productos[[CódigoProducto]:[Costo de venta]],2,FALSE)</f>
        <v>Xiaomi Redmi Note 9</v>
      </c>
      <c r="G5181">
        <f>VLOOKUP(Ventas[[#This Row],[CódigoProducto]],Productos[[CódigoProducto]:[Costo de venta]],3,FALSE)</f>
        <v>1683</v>
      </c>
      <c r="H5181">
        <f>VLOOKUP(Ventas[[#This Row],[CódigoProducto]],Productos[[CódigoProducto]:[Costo de venta]],4,FALSE)</f>
        <v>1530</v>
      </c>
    </row>
    <row r="5182" spans="1:8" ht="15.6" thickTop="1" thickBot="1" x14ac:dyDescent="0.35">
      <c r="A5182" s="1">
        <v>42059</v>
      </c>
      <c r="B5182" s="13" t="s">
        <v>64</v>
      </c>
      <c r="C5182" t="s">
        <v>21</v>
      </c>
      <c r="D5182">
        <v>2</v>
      </c>
      <c r="E5182" t="str">
        <f>VLOOKUP(Ventas[[#This Row],[Representante]],Vendedores[],2,FALSE)</f>
        <v>Moyobamba</v>
      </c>
      <c r="F5182" t="str">
        <f>VLOOKUP(Ventas[[#This Row],[CódigoProducto]],Productos[[CódigoProducto]:[Costo de venta]],2,FALSE)</f>
        <v>BLU Studio X8</v>
      </c>
      <c r="G5182">
        <f>VLOOKUP(Ventas[[#This Row],[CódigoProducto]],Productos[[CódigoProducto]:[Costo de venta]],3,FALSE)</f>
        <v>1012</v>
      </c>
      <c r="H5182">
        <f>VLOOKUP(Ventas[[#This Row],[CódigoProducto]],Productos[[CódigoProducto]:[Costo de venta]],4,FALSE)</f>
        <v>920</v>
      </c>
    </row>
    <row r="5183" spans="1:8" ht="15.6" thickTop="1" thickBot="1" x14ac:dyDescent="0.35">
      <c r="A5183" s="1">
        <v>42059</v>
      </c>
      <c r="B5183" s="13" t="s">
        <v>65</v>
      </c>
      <c r="C5183" t="s">
        <v>15</v>
      </c>
      <c r="D5183">
        <v>4</v>
      </c>
      <c r="E5183" t="str">
        <f>VLOOKUP(Ventas[[#This Row],[Representante]],Vendedores[],2,FALSE)</f>
        <v>Barranca</v>
      </c>
      <c r="F5183" t="str">
        <f>VLOOKUP(Ventas[[#This Row],[CódigoProducto]],Productos[[CódigoProducto]:[Costo de venta]],2,FALSE)</f>
        <v>Moto G Plus</v>
      </c>
      <c r="G5183">
        <f>VLOOKUP(Ventas[[#This Row],[CódigoProducto]],Productos[[CódigoProducto]:[Costo de venta]],3,FALSE)</f>
        <v>2376</v>
      </c>
      <c r="H5183">
        <f>VLOOKUP(Ventas[[#This Row],[CódigoProducto]],Productos[[CódigoProducto]:[Costo de venta]],4,FALSE)</f>
        <v>2200</v>
      </c>
    </row>
    <row r="5184" spans="1:8" ht="15.6" thickTop="1" thickBot="1" x14ac:dyDescent="0.35">
      <c r="A5184" s="1">
        <v>42059</v>
      </c>
      <c r="B5184" s="13" t="s">
        <v>66</v>
      </c>
      <c r="C5184" t="s">
        <v>17</v>
      </c>
      <c r="D5184">
        <v>2</v>
      </c>
      <c r="E5184" t="str">
        <f>VLOOKUP(Ventas[[#This Row],[Representante]],Vendedores[],2,FALSE)</f>
        <v>Huacho</v>
      </c>
      <c r="F5184" t="str">
        <f>VLOOKUP(Ventas[[#This Row],[CódigoProducto]],Productos[[CódigoProducto]:[Costo de venta]],2,FALSE)</f>
        <v>BLU Advance 5.0</v>
      </c>
      <c r="G5184">
        <f>VLOOKUP(Ventas[[#This Row],[CódigoProducto]],Productos[[CódigoProducto]:[Costo de venta]],3,FALSE)</f>
        <v>1620</v>
      </c>
      <c r="H5184">
        <f>VLOOKUP(Ventas[[#This Row],[CódigoProducto]],Productos[[CódigoProducto]:[Costo de venta]],4,FALSE)</f>
        <v>1350</v>
      </c>
    </row>
    <row r="5185" spans="1:8" ht="15.6" thickTop="1" thickBot="1" x14ac:dyDescent="0.35">
      <c r="A5185" s="1">
        <v>42060</v>
      </c>
      <c r="B5185" s="13" t="s">
        <v>67</v>
      </c>
      <c r="C5185" t="s">
        <v>17</v>
      </c>
      <c r="D5185">
        <v>2</v>
      </c>
      <c r="E5185" t="str">
        <f>VLOOKUP(Ventas[[#This Row],[Representante]],Vendedores[],2,FALSE)</f>
        <v>Tingo María</v>
      </c>
      <c r="F5185" t="str">
        <f>VLOOKUP(Ventas[[#This Row],[CódigoProducto]],Productos[[CódigoProducto]:[Costo de venta]],2,FALSE)</f>
        <v>BLU Advance 5.0</v>
      </c>
      <c r="G5185">
        <f>VLOOKUP(Ventas[[#This Row],[CódigoProducto]],Productos[[CódigoProducto]:[Costo de venta]],3,FALSE)</f>
        <v>1620</v>
      </c>
      <c r="H5185">
        <f>VLOOKUP(Ventas[[#This Row],[CódigoProducto]],Productos[[CódigoProducto]:[Costo de venta]],4,FALSE)</f>
        <v>1350</v>
      </c>
    </row>
    <row r="5186" spans="1:8" ht="15.6" thickTop="1" thickBot="1" x14ac:dyDescent="0.35">
      <c r="A5186" s="1">
        <v>42060</v>
      </c>
      <c r="B5186" s="13" t="s">
        <v>68</v>
      </c>
      <c r="C5186" t="s">
        <v>24</v>
      </c>
      <c r="D5186">
        <v>2</v>
      </c>
      <c r="E5186" t="str">
        <f>VLOOKUP(Ventas[[#This Row],[Representante]],Vendedores[],2,FALSE)</f>
        <v>Paita</v>
      </c>
      <c r="F5186" t="str">
        <f>VLOOKUP(Ventas[[#This Row],[CódigoProducto]],Productos[[CódigoProducto]:[Costo de venta]],2,FALSE)</f>
        <v>Samsung Galaxy S5</v>
      </c>
      <c r="G5186">
        <f>VLOOKUP(Ventas[[#This Row],[CódigoProducto]],Productos[[CódigoProducto]:[Costo de venta]],3,FALSE)</f>
        <v>2167.1999999999998</v>
      </c>
      <c r="H5186">
        <f>VLOOKUP(Ventas[[#This Row],[CódigoProducto]],Productos[[CódigoProducto]:[Costo de venta]],4,FALSE)</f>
        <v>1720</v>
      </c>
    </row>
    <row r="5187" spans="1:8" ht="15.6" thickTop="1" thickBot="1" x14ac:dyDescent="0.35">
      <c r="A5187" s="1">
        <v>42060</v>
      </c>
      <c r="B5187" s="13" t="s">
        <v>62</v>
      </c>
      <c r="C5187" t="s">
        <v>24</v>
      </c>
      <c r="D5187">
        <v>4</v>
      </c>
      <c r="E5187" t="str">
        <f>VLOOKUP(Ventas[[#This Row],[Representante]],Vendedores[],2,FALSE)</f>
        <v>Sullana</v>
      </c>
      <c r="F5187" t="str">
        <f>VLOOKUP(Ventas[[#This Row],[CódigoProducto]],Productos[[CódigoProducto]:[Costo de venta]],2,FALSE)</f>
        <v>Samsung Galaxy S5</v>
      </c>
      <c r="G5187">
        <f>VLOOKUP(Ventas[[#This Row],[CódigoProducto]],Productos[[CódigoProducto]:[Costo de venta]],3,FALSE)</f>
        <v>2167.1999999999998</v>
      </c>
      <c r="H5187">
        <f>VLOOKUP(Ventas[[#This Row],[CódigoProducto]],Productos[[CódigoProducto]:[Costo de venta]],4,FALSE)</f>
        <v>1720</v>
      </c>
    </row>
    <row r="5188" spans="1:8" ht="15.6" thickTop="1" thickBot="1" x14ac:dyDescent="0.35">
      <c r="A5188" s="1">
        <v>42060</v>
      </c>
      <c r="B5188" s="13" t="s">
        <v>61</v>
      </c>
      <c r="C5188" t="s">
        <v>21</v>
      </c>
      <c r="D5188">
        <v>3</v>
      </c>
      <c r="E5188" t="str">
        <f>VLOOKUP(Ventas[[#This Row],[Representante]],Vendedores[],2,FALSE)</f>
        <v>Cerro de Pasco</v>
      </c>
      <c r="F5188" t="str">
        <f>VLOOKUP(Ventas[[#This Row],[CódigoProducto]],Productos[[CódigoProducto]:[Costo de venta]],2,FALSE)</f>
        <v>BLU Studio X8</v>
      </c>
      <c r="G5188">
        <f>VLOOKUP(Ventas[[#This Row],[CódigoProducto]],Productos[[CódigoProducto]:[Costo de venta]],3,FALSE)</f>
        <v>1012</v>
      </c>
      <c r="H5188">
        <f>VLOOKUP(Ventas[[#This Row],[CódigoProducto]],Productos[[CódigoProducto]:[Costo de venta]],4,FALSE)</f>
        <v>920</v>
      </c>
    </row>
    <row r="5189" spans="1:8" ht="15.6" thickTop="1" thickBot="1" x14ac:dyDescent="0.35">
      <c r="A5189" s="1">
        <v>42060</v>
      </c>
      <c r="B5189" s="13" t="s">
        <v>69</v>
      </c>
      <c r="C5189" t="s">
        <v>14</v>
      </c>
      <c r="D5189">
        <v>1</v>
      </c>
      <c r="E5189" t="str">
        <f>VLOOKUP(Ventas[[#This Row],[Representante]],Vendedores[],2,FALSE)</f>
        <v>Satipo</v>
      </c>
      <c r="F5189" t="str">
        <f>VLOOKUP(Ventas[[#This Row],[CódigoProducto]],Productos[[CódigoProducto]:[Costo de venta]],2,FALSE)</f>
        <v>Samsung Galaxy A20</v>
      </c>
      <c r="G5189">
        <f>VLOOKUP(Ventas[[#This Row],[CódigoProducto]],Productos[[CódigoProducto]:[Costo de venta]],3,FALSE)</f>
        <v>1725</v>
      </c>
      <c r="H5189">
        <f>VLOOKUP(Ventas[[#This Row],[CódigoProducto]],Productos[[CódigoProducto]:[Costo de venta]],4,FALSE)</f>
        <v>1500</v>
      </c>
    </row>
    <row r="5190" spans="1:8" ht="15.6" thickTop="1" thickBot="1" x14ac:dyDescent="0.35">
      <c r="A5190" s="1">
        <v>42060</v>
      </c>
      <c r="B5190" s="13" t="s">
        <v>70</v>
      </c>
      <c r="C5190" t="s">
        <v>18</v>
      </c>
      <c r="D5190">
        <v>1</v>
      </c>
      <c r="E5190" t="str">
        <f>VLOOKUP(Ventas[[#This Row],[Representante]],Vendedores[],2,FALSE)</f>
        <v>Talara</v>
      </c>
      <c r="F5190" t="str">
        <f>VLOOKUP(Ventas[[#This Row],[CódigoProducto]],Productos[[CódigoProducto]:[Costo de venta]],2,FALSE)</f>
        <v>Apple iPhone 6</v>
      </c>
      <c r="G5190">
        <f>VLOOKUP(Ventas[[#This Row],[CódigoProducto]],Productos[[CódigoProducto]:[Costo de venta]],3,FALSE)</f>
        <v>1312.5</v>
      </c>
      <c r="H5190">
        <f>VLOOKUP(Ventas[[#This Row],[CódigoProducto]],Productos[[CódigoProducto]:[Costo de venta]],4,FALSE)</f>
        <v>1250</v>
      </c>
    </row>
    <row r="5191" spans="1:8" ht="15.6" thickTop="1" thickBot="1" x14ac:dyDescent="0.35">
      <c r="A5191" s="1">
        <v>42061</v>
      </c>
      <c r="B5191" s="13" t="s">
        <v>71</v>
      </c>
      <c r="C5191" t="s">
        <v>17</v>
      </c>
      <c r="D5191">
        <v>3</v>
      </c>
      <c r="E5191" t="str">
        <f>VLOOKUP(Ventas[[#This Row],[Representante]],Vendedores[],2,FALSE)</f>
        <v>Yurimaguas</v>
      </c>
      <c r="F5191" t="str">
        <f>VLOOKUP(Ventas[[#This Row],[CódigoProducto]],Productos[[CódigoProducto]:[Costo de venta]],2,FALSE)</f>
        <v>BLU Advance 5.0</v>
      </c>
      <c r="G5191">
        <f>VLOOKUP(Ventas[[#This Row],[CódigoProducto]],Productos[[CódigoProducto]:[Costo de venta]],3,FALSE)</f>
        <v>1620</v>
      </c>
      <c r="H5191">
        <f>VLOOKUP(Ventas[[#This Row],[CódigoProducto]],Productos[[CódigoProducto]:[Costo de venta]],4,FALSE)</f>
        <v>1350</v>
      </c>
    </row>
    <row r="5192" spans="1:8" ht="15.6" thickTop="1" thickBot="1" x14ac:dyDescent="0.35">
      <c r="A5192" s="1">
        <v>42061</v>
      </c>
      <c r="B5192" s="13" t="s">
        <v>46</v>
      </c>
      <c r="C5192" t="s">
        <v>24</v>
      </c>
      <c r="D5192">
        <v>4</v>
      </c>
      <c r="E5192" t="str">
        <f>VLOOKUP(Ventas[[#This Row],[Representante]],Vendedores[],2,FALSE)</f>
        <v>Sicuani</v>
      </c>
      <c r="F5192" t="str">
        <f>VLOOKUP(Ventas[[#This Row],[CódigoProducto]],Productos[[CódigoProducto]:[Costo de venta]],2,FALSE)</f>
        <v>Samsung Galaxy S5</v>
      </c>
      <c r="G5192">
        <f>VLOOKUP(Ventas[[#This Row],[CódigoProducto]],Productos[[CódigoProducto]:[Costo de venta]],3,FALSE)</f>
        <v>2167.1999999999998</v>
      </c>
      <c r="H5192">
        <f>VLOOKUP(Ventas[[#This Row],[CódigoProducto]],Productos[[CódigoProducto]:[Costo de venta]],4,FALSE)</f>
        <v>1720</v>
      </c>
    </row>
    <row r="5193" spans="1:8" ht="15.6" thickTop="1" thickBot="1" x14ac:dyDescent="0.35">
      <c r="A5193" s="1">
        <v>42061</v>
      </c>
      <c r="B5193" s="13" t="s">
        <v>72</v>
      </c>
      <c r="C5193" t="s">
        <v>22</v>
      </c>
      <c r="D5193">
        <v>2</v>
      </c>
      <c r="E5193" t="str">
        <f>VLOOKUP(Ventas[[#This Row],[Representante]],Vendedores[],2,FALSE)</f>
        <v>Sechura</v>
      </c>
      <c r="F5193" t="str">
        <f>VLOOKUP(Ventas[[#This Row],[CódigoProducto]],Productos[[CódigoProducto]:[Costo de venta]],2,FALSE)</f>
        <v>Samsung Galaxy S69</v>
      </c>
      <c r="G5193">
        <f>VLOOKUP(Ventas[[#This Row],[CódigoProducto]],Productos[[CódigoProducto]:[Costo de venta]],3,FALSE)</f>
        <v>998.4</v>
      </c>
      <c r="H5193">
        <f>VLOOKUP(Ventas[[#This Row],[CódigoProducto]],Productos[[CódigoProducto]:[Costo de venta]],4,FALSE)</f>
        <v>960</v>
      </c>
    </row>
    <row r="5194" spans="1:8" ht="15.6" thickTop="1" thickBot="1" x14ac:dyDescent="0.35">
      <c r="A5194" s="1">
        <v>42061</v>
      </c>
      <c r="B5194" s="13" t="s">
        <v>73</v>
      </c>
      <c r="C5194" t="s">
        <v>24</v>
      </c>
      <c r="D5194">
        <v>2</v>
      </c>
      <c r="E5194" t="str">
        <f>VLOOKUP(Ventas[[#This Row],[Representante]],Vendedores[],2,FALSE)</f>
        <v>Puerto Maldonado</v>
      </c>
      <c r="F5194" t="str">
        <f>VLOOKUP(Ventas[[#This Row],[CódigoProducto]],Productos[[CódigoProducto]:[Costo de venta]],2,FALSE)</f>
        <v>Samsung Galaxy S5</v>
      </c>
      <c r="G5194">
        <f>VLOOKUP(Ventas[[#This Row],[CódigoProducto]],Productos[[CódigoProducto]:[Costo de venta]],3,FALSE)</f>
        <v>2167.1999999999998</v>
      </c>
      <c r="H5194">
        <f>VLOOKUP(Ventas[[#This Row],[CódigoProducto]],Productos[[CódigoProducto]:[Costo de venta]],4,FALSE)</f>
        <v>1720</v>
      </c>
    </row>
    <row r="5195" spans="1:8" ht="15.6" thickTop="1" thickBot="1" x14ac:dyDescent="0.35">
      <c r="A5195" s="1">
        <v>42061</v>
      </c>
      <c r="B5195" s="13" t="s">
        <v>74</v>
      </c>
      <c r="C5195" t="s">
        <v>23</v>
      </c>
      <c r="D5195">
        <v>3</v>
      </c>
      <c r="E5195" t="str">
        <f>VLOOKUP(Ventas[[#This Row],[Representante]],Vendedores[],2,FALSE)</f>
        <v>Huánuco</v>
      </c>
      <c r="F5195" t="str">
        <f>VLOOKUP(Ventas[[#This Row],[CódigoProducto]],Productos[[CódigoProducto]:[Costo de venta]],2,FALSE)</f>
        <v>Samsung Galaxy J7</v>
      </c>
      <c r="G5195">
        <f>VLOOKUP(Ventas[[#This Row],[CódigoProducto]],Productos[[CódigoProducto]:[Costo de venta]],3,FALSE)</f>
        <v>2016.5</v>
      </c>
      <c r="H5195">
        <f>VLOOKUP(Ventas[[#This Row],[CódigoProducto]],Productos[[CódigoProducto]:[Costo de venta]],4,FALSE)</f>
        <v>1850</v>
      </c>
    </row>
    <row r="5196" spans="1:8" ht="15.6" thickTop="1" thickBot="1" x14ac:dyDescent="0.35">
      <c r="A5196" s="1">
        <v>42062</v>
      </c>
      <c r="B5196" s="13" t="s">
        <v>75</v>
      </c>
      <c r="C5196" t="s">
        <v>14</v>
      </c>
      <c r="D5196">
        <v>10</v>
      </c>
      <c r="E5196" t="str">
        <f>VLOOKUP(Ventas[[#This Row],[Representante]],Vendedores[],2,FALSE)</f>
        <v>Tarapoto</v>
      </c>
      <c r="F5196" t="str">
        <f>VLOOKUP(Ventas[[#This Row],[CódigoProducto]],Productos[[CódigoProducto]:[Costo de venta]],2,FALSE)</f>
        <v>Samsung Galaxy A20</v>
      </c>
      <c r="G5196">
        <f>VLOOKUP(Ventas[[#This Row],[CódigoProducto]],Productos[[CódigoProducto]:[Costo de venta]],3,FALSE)</f>
        <v>1725</v>
      </c>
      <c r="H5196">
        <f>VLOOKUP(Ventas[[#This Row],[CódigoProducto]],Productos[[CódigoProducto]:[Costo de venta]],4,FALSE)</f>
        <v>1500</v>
      </c>
    </row>
    <row r="5197" spans="1:8" ht="15.6" thickTop="1" thickBot="1" x14ac:dyDescent="0.35">
      <c r="A5197" s="1">
        <v>42062</v>
      </c>
      <c r="B5197" s="13" t="s">
        <v>76</v>
      </c>
      <c r="C5197" t="s">
        <v>20</v>
      </c>
      <c r="D5197">
        <v>2</v>
      </c>
      <c r="E5197" t="str">
        <f>VLOOKUP(Ventas[[#This Row],[Representante]],Vendedores[],2,FALSE)</f>
        <v>Chepén</v>
      </c>
      <c r="F5197" t="str">
        <f>VLOOKUP(Ventas[[#This Row],[CódigoProducto]],Productos[[CódigoProducto]:[Costo de venta]],2,FALSE)</f>
        <v>ALCATEL OneTouch</v>
      </c>
      <c r="G5197">
        <f>VLOOKUP(Ventas[[#This Row],[CódigoProducto]],Productos[[CódigoProducto]:[Costo de venta]],3,FALSE)</f>
        <v>1020</v>
      </c>
      <c r="H5197">
        <f>VLOOKUP(Ventas[[#This Row],[CódigoProducto]],Productos[[CódigoProducto]:[Costo de venta]],4,FALSE)</f>
        <v>850</v>
      </c>
    </row>
    <row r="5198" spans="1:8" ht="15.6" thickTop="1" thickBot="1" x14ac:dyDescent="0.35">
      <c r="A5198" s="1">
        <v>42062</v>
      </c>
      <c r="B5198" s="13" t="s">
        <v>77</v>
      </c>
      <c r="C5198" t="s">
        <v>22</v>
      </c>
      <c r="D5198">
        <v>1</v>
      </c>
      <c r="E5198" t="str">
        <f>VLOOKUP(Ventas[[#This Row],[Representante]],Vendedores[],2,FALSE)</f>
        <v>Moquegua</v>
      </c>
      <c r="F5198" t="str">
        <f>VLOOKUP(Ventas[[#This Row],[CódigoProducto]],Productos[[CódigoProducto]:[Costo de venta]],2,FALSE)</f>
        <v>Samsung Galaxy S69</v>
      </c>
      <c r="G5198">
        <f>VLOOKUP(Ventas[[#This Row],[CódigoProducto]],Productos[[CódigoProducto]:[Costo de venta]],3,FALSE)</f>
        <v>998.4</v>
      </c>
      <c r="H5198">
        <f>VLOOKUP(Ventas[[#This Row],[CódigoProducto]],Productos[[CódigoProducto]:[Costo de venta]],4,FALSE)</f>
        <v>960</v>
      </c>
    </row>
    <row r="5199" spans="1:8" ht="15.6" thickTop="1" thickBot="1" x14ac:dyDescent="0.35">
      <c r="A5199" s="1">
        <v>42063</v>
      </c>
      <c r="B5199" s="13" t="s">
        <v>78</v>
      </c>
      <c r="C5199" t="s">
        <v>13</v>
      </c>
      <c r="D5199">
        <v>3</v>
      </c>
      <c r="E5199" t="str">
        <f>VLOOKUP(Ventas[[#This Row],[Representante]],Vendedores[],2,FALSE)</f>
        <v>Tarma</v>
      </c>
      <c r="F5199" t="str">
        <f>VLOOKUP(Ventas[[#This Row],[CódigoProducto]],Productos[[CódigoProducto]:[Costo de venta]],2,FALSE)</f>
        <v>Xiaomi Redmi Note 9</v>
      </c>
      <c r="G5199">
        <f>VLOOKUP(Ventas[[#This Row],[CódigoProducto]],Productos[[CódigoProducto]:[Costo de venta]],3,FALSE)</f>
        <v>1683</v>
      </c>
      <c r="H5199">
        <f>VLOOKUP(Ventas[[#This Row],[CódigoProducto]],Productos[[CódigoProducto]:[Costo de venta]],4,FALSE)</f>
        <v>1530</v>
      </c>
    </row>
    <row r="5200" spans="1:8" ht="15.6" thickTop="1" thickBot="1" x14ac:dyDescent="0.35">
      <c r="A5200" s="1">
        <v>42063</v>
      </c>
      <c r="B5200" s="13" t="s">
        <v>79</v>
      </c>
      <c r="C5200" t="s">
        <v>21</v>
      </c>
      <c r="D5200">
        <v>1</v>
      </c>
      <c r="E5200" t="str">
        <f>VLOOKUP(Ventas[[#This Row],[Representante]],Vendedores[],2,FALSE)</f>
        <v>Ayacucho</v>
      </c>
      <c r="F5200" t="str">
        <f>VLOOKUP(Ventas[[#This Row],[CódigoProducto]],Productos[[CódigoProducto]:[Costo de venta]],2,FALSE)</f>
        <v>BLU Studio X8</v>
      </c>
      <c r="G5200">
        <f>VLOOKUP(Ventas[[#This Row],[CódigoProducto]],Productos[[CódigoProducto]:[Costo de venta]],3,FALSE)</f>
        <v>1012</v>
      </c>
      <c r="H5200">
        <f>VLOOKUP(Ventas[[#This Row],[CódigoProducto]],Productos[[CódigoProducto]:[Costo de venta]],4,FALSE)</f>
        <v>920</v>
      </c>
    </row>
    <row r="5201" spans="1:8" ht="15.6" thickTop="1" thickBot="1" x14ac:dyDescent="0.35">
      <c r="A5201" s="1">
        <v>42063</v>
      </c>
      <c r="B5201" s="13" t="s">
        <v>80</v>
      </c>
      <c r="C5201" t="s">
        <v>24</v>
      </c>
      <c r="D5201">
        <v>2</v>
      </c>
      <c r="E5201" t="str">
        <f>VLOOKUP(Ventas[[#This Row],[Representante]],Vendedores[],2,FALSE)</f>
        <v>Tacna</v>
      </c>
      <c r="F5201" t="str">
        <f>VLOOKUP(Ventas[[#This Row],[CódigoProducto]],Productos[[CódigoProducto]:[Costo de venta]],2,FALSE)</f>
        <v>Samsung Galaxy S5</v>
      </c>
      <c r="G5201">
        <f>VLOOKUP(Ventas[[#This Row],[CódigoProducto]],Productos[[CódigoProducto]:[Costo de venta]],3,FALSE)</f>
        <v>2167.1999999999998</v>
      </c>
      <c r="H5201">
        <f>VLOOKUP(Ventas[[#This Row],[CódigoProducto]],Productos[[CódigoProducto]:[Costo de venta]],4,FALSE)</f>
        <v>1720</v>
      </c>
    </row>
    <row r="5202" spans="1:8" ht="15.6" thickTop="1" thickBot="1" x14ac:dyDescent="0.35">
      <c r="A5202" s="1">
        <v>42063</v>
      </c>
      <c r="B5202" s="13" t="s">
        <v>81</v>
      </c>
      <c r="C5202" t="s">
        <v>20</v>
      </c>
      <c r="D5202">
        <v>1</v>
      </c>
      <c r="E5202" t="str">
        <f>VLOOKUP(Ventas[[#This Row],[Representante]],Vendedores[],2,FALSE)</f>
        <v>Huacho</v>
      </c>
      <c r="F5202" t="str">
        <f>VLOOKUP(Ventas[[#This Row],[CódigoProducto]],Productos[[CódigoProducto]:[Costo de venta]],2,FALSE)</f>
        <v>ALCATEL OneTouch</v>
      </c>
      <c r="G5202">
        <f>VLOOKUP(Ventas[[#This Row],[CódigoProducto]],Productos[[CódigoProducto]:[Costo de venta]],3,FALSE)</f>
        <v>1020</v>
      </c>
      <c r="H5202">
        <f>VLOOKUP(Ventas[[#This Row],[CódigoProducto]],Productos[[CódigoProducto]:[Costo de venta]],4,FALSE)</f>
        <v>850</v>
      </c>
    </row>
    <row r="5203" spans="1:8" ht="15.6" thickTop="1" thickBot="1" x14ac:dyDescent="0.35">
      <c r="A5203" s="1">
        <v>42063</v>
      </c>
      <c r="B5203" s="13" t="s">
        <v>44</v>
      </c>
      <c r="C5203" t="s">
        <v>21</v>
      </c>
      <c r="D5203">
        <v>3</v>
      </c>
      <c r="E5203" t="str">
        <f>VLOOKUP(Ventas[[#This Row],[Representante]],Vendedores[],2,FALSE)</f>
        <v>Iquitos</v>
      </c>
      <c r="F5203" t="str">
        <f>VLOOKUP(Ventas[[#This Row],[CódigoProducto]],Productos[[CódigoProducto]:[Costo de venta]],2,FALSE)</f>
        <v>BLU Studio X8</v>
      </c>
      <c r="G5203">
        <f>VLOOKUP(Ventas[[#This Row],[CódigoProducto]],Productos[[CódigoProducto]:[Costo de venta]],3,FALSE)</f>
        <v>1012</v>
      </c>
      <c r="H5203">
        <f>VLOOKUP(Ventas[[#This Row],[CódigoProducto]],Productos[[CódigoProducto]:[Costo de venta]],4,FALSE)</f>
        <v>920</v>
      </c>
    </row>
    <row r="5204" spans="1:8" ht="15.6" thickTop="1" thickBot="1" x14ac:dyDescent="0.35">
      <c r="A5204" s="1">
        <v>42063</v>
      </c>
      <c r="B5204" s="13" t="s">
        <v>82</v>
      </c>
      <c r="C5204" t="s">
        <v>15</v>
      </c>
      <c r="D5204">
        <v>3</v>
      </c>
      <c r="E5204" t="str">
        <f>VLOOKUP(Ventas[[#This Row],[Representante]],Vendedores[],2,FALSE)</f>
        <v>Moquegua</v>
      </c>
      <c r="F5204" t="str">
        <f>VLOOKUP(Ventas[[#This Row],[CódigoProducto]],Productos[[CódigoProducto]:[Costo de venta]],2,FALSE)</f>
        <v>Moto G Plus</v>
      </c>
      <c r="G5204">
        <f>VLOOKUP(Ventas[[#This Row],[CódigoProducto]],Productos[[CódigoProducto]:[Costo de venta]],3,FALSE)</f>
        <v>2376</v>
      </c>
      <c r="H5204">
        <f>VLOOKUP(Ventas[[#This Row],[CódigoProducto]],Productos[[CódigoProducto]:[Costo de venta]],4,FALSE)</f>
        <v>2200</v>
      </c>
    </row>
    <row r="5205" spans="1:8" ht="15.6" thickTop="1" thickBot="1" x14ac:dyDescent="0.35">
      <c r="A5205" s="1">
        <v>42064</v>
      </c>
      <c r="B5205" s="13" t="s">
        <v>83</v>
      </c>
      <c r="C5205" t="s">
        <v>14</v>
      </c>
      <c r="D5205">
        <v>1</v>
      </c>
      <c r="E5205" t="str">
        <f>VLOOKUP(Ventas[[#This Row],[Representante]],Vendedores[],2,FALSE)</f>
        <v>Huaraz</v>
      </c>
      <c r="F5205" t="str">
        <f>VLOOKUP(Ventas[[#This Row],[CódigoProducto]],Productos[[CódigoProducto]:[Costo de venta]],2,FALSE)</f>
        <v>Samsung Galaxy A20</v>
      </c>
      <c r="G5205">
        <f>VLOOKUP(Ventas[[#This Row],[CódigoProducto]],Productos[[CódigoProducto]:[Costo de venta]],3,FALSE)</f>
        <v>1725</v>
      </c>
      <c r="H5205">
        <f>VLOOKUP(Ventas[[#This Row],[CódigoProducto]],Productos[[CódigoProducto]:[Costo de venta]],4,FALSE)</f>
        <v>1500</v>
      </c>
    </row>
    <row r="5206" spans="1:8" ht="15.6" thickTop="1" thickBot="1" x14ac:dyDescent="0.35">
      <c r="A5206" s="1">
        <v>42064</v>
      </c>
      <c r="B5206" s="13" t="s">
        <v>84</v>
      </c>
      <c r="C5206" t="s">
        <v>13</v>
      </c>
      <c r="D5206">
        <v>4</v>
      </c>
      <c r="E5206" t="str">
        <f>VLOOKUP(Ventas[[#This Row],[Representante]],Vendedores[],2,FALSE)</f>
        <v>Trujillo</v>
      </c>
      <c r="F5206" t="str">
        <f>VLOOKUP(Ventas[[#This Row],[CódigoProducto]],Productos[[CódigoProducto]:[Costo de venta]],2,FALSE)</f>
        <v>Xiaomi Redmi Note 9</v>
      </c>
      <c r="G5206">
        <f>VLOOKUP(Ventas[[#This Row],[CódigoProducto]],Productos[[CódigoProducto]:[Costo de venta]],3,FALSE)</f>
        <v>1683</v>
      </c>
      <c r="H5206">
        <f>VLOOKUP(Ventas[[#This Row],[CódigoProducto]],Productos[[CódigoProducto]:[Costo de venta]],4,FALSE)</f>
        <v>1530</v>
      </c>
    </row>
    <row r="5207" spans="1:8" ht="15.6" thickTop="1" thickBot="1" x14ac:dyDescent="0.35">
      <c r="A5207" s="1">
        <v>42065</v>
      </c>
      <c r="B5207" s="13" t="s">
        <v>85</v>
      </c>
      <c r="C5207" t="s">
        <v>17</v>
      </c>
      <c r="D5207">
        <v>2</v>
      </c>
      <c r="E5207" t="str">
        <f>VLOOKUP(Ventas[[#This Row],[Representante]],Vendedores[],2,FALSE)</f>
        <v>Jauja</v>
      </c>
      <c r="F5207" t="str">
        <f>VLOOKUP(Ventas[[#This Row],[CódigoProducto]],Productos[[CódigoProducto]:[Costo de venta]],2,FALSE)</f>
        <v>BLU Advance 5.0</v>
      </c>
      <c r="G5207">
        <f>VLOOKUP(Ventas[[#This Row],[CódigoProducto]],Productos[[CódigoProducto]:[Costo de venta]],3,FALSE)</f>
        <v>1620</v>
      </c>
      <c r="H5207">
        <f>VLOOKUP(Ventas[[#This Row],[CódigoProducto]],Productos[[CódigoProducto]:[Costo de venta]],4,FALSE)</f>
        <v>1350</v>
      </c>
    </row>
    <row r="5208" spans="1:8" ht="15.6" thickTop="1" thickBot="1" x14ac:dyDescent="0.35">
      <c r="A5208" s="1">
        <v>42065</v>
      </c>
      <c r="B5208" s="13" t="s">
        <v>86</v>
      </c>
      <c r="C5208" t="s">
        <v>14</v>
      </c>
      <c r="D5208">
        <v>1</v>
      </c>
      <c r="E5208" t="str">
        <f>VLOOKUP(Ventas[[#This Row],[Representante]],Vendedores[],2,FALSE)</f>
        <v>Puerto Maldonado</v>
      </c>
      <c r="F5208" t="str">
        <f>VLOOKUP(Ventas[[#This Row],[CódigoProducto]],Productos[[CódigoProducto]:[Costo de venta]],2,FALSE)</f>
        <v>Samsung Galaxy A20</v>
      </c>
      <c r="G5208">
        <f>VLOOKUP(Ventas[[#This Row],[CódigoProducto]],Productos[[CódigoProducto]:[Costo de venta]],3,FALSE)</f>
        <v>1725</v>
      </c>
      <c r="H5208">
        <f>VLOOKUP(Ventas[[#This Row],[CódigoProducto]],Productos[[CódigoProducto]:[Costo de venta]],4,FALSE)</f>
        <v>1500</v>
      </c>
    </row>
    <row r="5209" spans="1:8" ht="15.6" thickTop="1" thickBot="1" x14ac:dyDescent="0.35">
      <c r="A5209" s="1">
        <v>42065</v>
      </c>
      <c r="B5209" s="13" t="s">
        <v>36</v>
      </c>
      <c r="C5209" t="s">
        <v>16</v>
      </c>
      <c r="D5209">
        <v>2</v>
      </c>
      <c r="E5209" t="str">
        <f>VLOOKUP(Ventas[[#This Row],[Representante]],Vendedores[],2,FALSE)</f>
        <v>Barranca</v>
      </c>
      <c r="F5209" t="str">
        <f>VLOOKUP(Ventas[[#This Row],[CódigoProducto]],Productos[[CódigoProducto]:[Costo de venta]],2,FALSE)</f>
        <v>Huawei Nexus 6P</v>
      </c>
      <c r="G5209">
        <f>VLOOKUP(Ventas[[#This Row],[CódigoProducto]],Productos[[CódigoProducto]:[Costo de venta]],3,FALSE)</f>
        <v>1624</v>
      </c>
      <c r="H5209">
        <f>VLOOKUP(Ventas[[#This Row],[CódigoProducto]],Productos[[CódigoProducto]:[Costo de venta]],4,FALSE)</f>
        <v>1450</v>
      </c>
    </row>
    <row r="5210" spans="1:8" ht="15.6" thickTop="1" thickBot="1" x14ac:dyDescent="0.35">
      <c r="A5210" s="1">
        <v>42065</v>
      </c>
      <c r="B5210" s="13" t="s">
        <v>87</v>
      </c>
      <c r="C5210" t="s">
        <v>21</v>
      </c>
      <c r="D5210">
        <v>3</v>
      </c>
      <c r="E5210" t="str">
        <f>VLOOKUP(Ventas[[#This Row],[Representante]],Vendedores[],2,FALSE)</f>
        <v>Tumbes</v>
      </c>
      <c r="F5210" t="str">
        <f>VLOOKUP(Ventas[[#This Row],[CódigoProducto]],Productos[[CódigoProducto]:[Costo de venta]],2,FALSE)</f>
        <v>BLU Studio X8</v>
      </c>
      <c r="G5210">
        <f>VLOOKUP(Ventas[[#This Row],[CódigoProducto]],Productos[[CódigoProducto]:[Costo de venta]],3,FALSE)</f>
        <v>1012</v>
      </c>
      <c r="H5210">
        <f>VLOOKUP(Ventas[[#This Row],[CódigoProducto]],Productos[[CódigoProducto]:[Costo de venta]],4,FALSE)</f>
        <v>920</v>
      </c>
    </row>
    <row r="5211" spans="1:8" ht="15.6" thickTop="1" thickBot="1" x14ac:dyDescent="0.35">
      <c r="A5211" s="1">
        <v>42065</v>
      </c>
      <c r="B5211" s="13" t="s">
        <v>88</v>
      </c>
      <c r="C5211" t="s">
        <v>24</v>
      </c>
      <c r="D5211">
        <v>1</v>
      </c>
      <c r="E5211" t="str">
        <f>VLOOKUP(Ventas[[#This Row],[Representante]],Vendedores[],2,FALSE)</f>
        <v>Talara</v>
      </c>
      <c r="F5211" t="str">
        <f>VLOOKUP(Ventas[[#This Row],[CódigoProducto]],Productos[[CódigoProducto]:[Costo de venta]],2,FALSE)</f>
        <v>Samsung Galaxy S5</v>
      </c>
      <c r="G5211">
        <f>VLOOKUP(Ventas[[#This Row],[CódigoProducto]],Productos[[CódigoProducto]:[Costo de venta]],3,FALSE)</f>
        <v>2167.1999999999998</v>
      </c>
      <c r="H5211">
        <f>VLOOKUP(Ventas[[#This Row],[CódigoProducto]],Productos[[CódigoProducto]:[Costo de venta]],4,FALSE)</f>
        <v>1720</v>
      </c>
    </row>
    <row r="5212" spans="1:8" ht="15.6" thickTop="1" thickBot="1" x14ac:dyDescent="0.35">
      <c r="A5212" s="1">
        <v>42066</v>
      </c>
      <c r="B5212" s="13" t="s">
        <v>89</v>
      </c>
      <c r="C5212" t="s">
        <v>14</v>
      </c>
      <c r="D5212">
        <v>1</v>
      </c>
      <c r="E5212" t="str">
        <f>VLOOKUP(Ventas[[#This Row],[Representante]],Vendedores[],2,FALSE)</f>
        <v>Paita</v>
      </c>
      <c r="F5212" t="str">
        <f>VLOOKUP(Ventas[[#This Row],[CódigoProducto]],Productos[[CódigoProducto]:[Costo de venta]],2,FALSE)</f>
        <v>Samsung Galaxy A20</v>
      </c>
      <c r="G5212">
        <f>VLOOKUP(Ventas[[#This Row],[CódigoProducto]],Productos[[CódigoProducto]:[Costo de venta]],3,FALSE)</f>
        <v>1725</v>
      </c>
      <c r="H5212">
        <f>VLOOKUP(Ventas[[#This Row],[CódigoProducto]],Productos[[CódigoProducto]:[Costo de venta]],4,FALSE)</f>
        <v>1500</v>
      </c>
    </row>
    <row r="5213" spans="1:8" ht="15.6" thickTop="1" thickBot="1" x14ac:dyDescent="0.35">
      <c r="A5213" s="1">
        <v>42066</v>
      </c>
      <c r="B5213" s="13" t="s">
        <v>41</v>
      </c>
      <c r="C5213" t="s">
        <v>14</v>
      </c>
      <c r="D5213">
        <v>2</v>
      </c>
      <c r="E5213" t="str">
        <f>VLOOKUP(Ventas[[#This Row],[Representante]],Vendedores[],2,FALSE)</f>
        <v>Chincha</v>
      </c>
      <c r="F5213" t="str">
        <f>VLOOKUP(Ventas[[#This Row],[CódigoProducto]],Productos[[CódigoProducto]:[Costo de venta]],2,FALSE)</f>
        <v>Samsung Galaxy A20</v>
      </c>
      <c r="G5213">
        <f>VLOOKUP(Ventas[[#This Row],[CódigoProducto]],Productos[[CódigoProducto]:[Costo de venta]],3,FALSE)</f>
        <v>1725</v>
      </c>
      <c r="H5213">
        <f>VLOOKUP(Ventas[[#This Row],[CódigoProducto]],Productos[[CódigoProducto]:[Costo de venta]],4,FALSE)</f>
        <v>1500</v>
      </c>
    </row>
    <row r="5214" spans="1:8" ht="15.6" thickTop="1" thickBot="1" x14ac:dyDescent="0.35">
      <c r="A5214" s="1">
        <v>42066</v>
      </c>
      <c r="B5214" s="13" t="s">
        <v>90</v>
      </c>
      <c r="C5214" t="s">
        <v>15</v>
      </c>
      <c r="D5214">
        <v>3</v>
      </c>
      <c r="E5214" t="str">
        <f>VLOOKUP(Ventas[[#This Row],[Representante]],Vendedores[],2,FALSE)</f>
        <v>Chimbote</v>
      </c>
      <c r="F5214" t="str">
        <f>VLOOKUP(Ventas[[#This Row],[CódigoProducto]],Productos[[CódigoProducto]:[Costo de venta]],2,FALSE)</f>
        <v>Moto G Plus</v>
      </c>
      <c r="G5214">
        <f>VLOOKUP(Ventas[[#This Row],[CódigoProducto]],Productos[[CódigoProducto]:[Costo de venta]],3,FALSE)</f>
        <v>2376</v>
      </c>
      <c r="H5214">
        <f>VLOOKUP(Ventas[[#This Row],[CódigoProducto]],Productos[[CódigoProducto]:[Costo de venta]],4,FALSE)</f>
        <v>2200</v>
      </c>
    </row>
    <row r="5215" spans="1:8" ht="15.6" thickTop="1" thickBot="1" x14ac:dyDescent="0.35">
      <c r="A5215" s="1">
        <v>42067</v>
      </c>
      <c r="B5215" s="13" t="s">
        <v>91</v>
      </c>
      <c r="C5215" t="s">
        <v>24</v>
      </c>
      <c r="D5215">
        <v>2</v>
      </c>
      <c r="E5215" t="str">
        <f>VLOOKUP(Ventas[[#This Row],[Representante]],Vendedores[],2,FALSE)</f>
        <v>Ica</v>
      </c>
      <c r="F5215" t="str">
        <f>VLOOKUP(Ventas[[#This Row],[CódigoProducto]],Productos[[CódigoProducto]:[Costo de venta]],2,FALSE)</f>
        <v>Samsung Galaxy S5</v>
      </c>
      <c r="G5215">
        <f>VLOOKUP(Ventas[[#This Row],[CódigoProducto]],Productos[[CódigoProducto]:[Costo de venta]],3,FALSE)</f>
        <v>2167.1999999999998</v>
      </c>
      <c r="H5215">
        <f>VLOOKUP(Ventas[[#This Row],[CódigoProducto]],Productos[[CódigoProducto]:[Costo de venta]],4,FALSE)</f>
        <v>1720</v>
      </c>
    </row>
    <row r="5216" spans="1:8" ht="15.6" thickTop="1" thickBot="1" x14ac:dyDescent="0.35">
      <c r="A5216" s="1">
        <v>42067</v>
      </c>
      <c r="B5216" s="13" t="s">
        <v>42</v>
      </c>
      <c r="C5216" t="s">
        <v>20</v>
      </c>
      <c r="D5216">
        <v>3</v>
      </c>
      <c r="E5216" t="str">
        <f>VLOOKUP(Ventas[[#This Row],[Representante]],Vendedores[],2,FALSE)</f>
        <v>Huánuco</v>
      </c>
      <c r="F5216" t="str">
        <f>VLOOKUP(Ventas[[#This Row],[CódigoProducto]],Productos[[CódigoProducto]:[Costo de venta]],2,FALSE)</f>
        <v>ALCATEL OneTouch</v>
      </c>
      <c r="G5216">
        <f>VLOOKUP(Ventas[[#This Row],[CódigoProducto]],Productos[[CódigoProducto]:[Costo de venta]],3,FALSE)</f>
        <v>1020</v>
      </c>
      <c r="H5216">
        <f>VLOOKUP(Ventas[[#This Row],[CódigoProducto]],Productos[[CódigoProducto]:[Costo de venta]],4,FALSE)</f>
        <v>850</v>
      </c>
    </row>
    <row r="5217" spans="1:8" ht="15.6" thickTop="1" thickBot="1" x14ac:dyDescent="0.35">
      <c r="A5217" s="1">
        <v>42068</v>
      </c>
      <c r="B5217" s="13" t="s">
        <v>92</v>
      </c>
      <c r="C5217" t="s">
        <v>17</v>
      </c>
      <c r="D5217">
        <v>1</v>
      </c>
      <c r="E5217" t="str">
        <f>VLOOKUP(Ventas[[#This Row],[Representante]],Vendedores[],2,FALSE)</f>
        <v>Arequipa</v>
      </c>
      <c r="F5217" t="str">
        <f>VLOOKUP(Ventas[[#This Row],[CódigoProducto]],Productos[[CódigoProducto]:[Costo de venta]],2,FALSE)</f>
        <v>BLU Advance 5.0</v>
      </c>
      <c r="G5217">
        <f>VLOOKUP(Ventas[[#This Row],[CódigoProducto]],Productos[[CódigoProducto]:[Costo de venta]],3,FALSE)</f>
        <v>1620</v>
      </c>
      <c r="H5217">
        <f>VLOOKUP(Ventas[[#This Row],[CódigoProducto]],Productos[[CódigoProducto]:[Costo de venta]],4,FALSE)</f>
        <v>1350</v>
      </c>
    </row>
    <row r="5218" spans="1:8" ht="15.6" thickTop="1" thickBot="1" x14ac:dyDescent="0.35">
      <c r="A5218" s="1">
        <v>42068</v>
      </c>
      <c r="B5218" s="13" t="s">
        <v>93</v>
      </c>
      <c r="C5218" t="s">
        <v>24</v>
      </c>
      <c r="D5218">
        <v>1</v>
      </c>
      <c r="E5218" t="str">
        <f>VLOOKUP(Ventas[[#This Row],[Representante]],Vendedores[],2,FALSE)</f>
        <v>Cajamarca</v>
      </c>
      <c r="F5218" t="str">
        <f>VLOOKUP(Ventas[[#This Row],[CódigoProducto]],Productos[[CódigoProducto]:[Costo de venta]],2,FALSE)</f>
        <v>Samsung Galaxy S5</v>
      </c>
      <c r="G5218">
        <f>VLOOKUP(Ventas[[#This Row],[CódigoProducto]],Productos[[CódigoProducto]:[Costo de venta]],3,FALSE)</f>
        <v>2167.1999999999998</v>
      </c>
      <c r="H5218">
        <f>VLOOKUP(Ventas[[#This Row],[CódigoProducto]],Productos[[CódigoProducto]:[Costo de venta]],4,FALSE)</f>
        <v>1720</v>
      </c>
    </row>
    <row r="5219" spans="1:8" ht="15.6" thickTop="1" thickBot="1" x14ac:dyDescent="0.35">
      <c r="A5219" s="1">
        <v>42068</v>
      </c>
      <c r="B5219" s="13" t="s">
        <v>35</v>
      </c>
      <c r="C5219" t="s">
        <v>18</v>
      </c>
      <c r="D5219">
        <v>2</v>
      </c>
      <c r="E5219" t="str">
        <f>VLOOKUP(Ventas[[#This Row],[Representante]],Vendedores[],2,FALSE)</f>
        <v>Huancayo</v>
      </c>
      <c r="F5219" t="str">
        <f>VLOOKUP(Ventas[[#This Row],[CódigoProducto]],Productos[[CódigoProducto]:[Costo de venta]],2,FALSE)</f>
        <v>Apple iPhone 6</v>
      </c>
      <c r="G5219">
        <f>VLOOKUP(Ventas[[#This Row],[CódigoProducto]],Productos[[CódigoProducto]:[Costo de venta]],3,FALSE)</f>
        <v>1312.5</v>
      </c>
      <c r="H5219">
        <f>VLOOKUP(Ventas[[#This Row],[CódigoProducto]],Productos[[CódigoProducto]:[Costo de venta]],4,FALSE)</f>
        <v>1250</v>
      </c>
    </row>
    <row r="5220" spans="1:8" ht="15.6" thickTop="1" thickBot="1" x14ac:dyDescent="0.35">
      <c r="A5220" s="1">
        <v>42068</v>
      </c>
      <c r="B5220" s="13" t="s">
        <v>94</v>
      </c>
      <c r="C5220" t="s">
        <v>21</v>
      </c>
      <c r="D5220">
        <v>2</v>
      </c>
      <c r="E5220" t="str">
        <f>VLOOKUP(Ventas[[#This Row],[Representante]],Vendedores[],2,FALSE)</f>
        <v>Piura</v>
      </c>
      <c r="F5220" t="str">
        <f>VLOOKUP(Ventas[[#This Row],[CódigoProducto]],Productos[[CódigoProducto]:[Costo de venta]],2,FALSE)</f>
        <v>BLU Studio X8</v>
      </c>
      <c r="G5220">
        <f>VLOOKUP(Ventas[[#This Row],[CódigoProducto]],Productos[[CódigoProducto]:[Costo de venta]],3,FALSE)</f>
        <v>1012</v>
      </c>
      <c r="H5220">
        <f>VLOOKUP(Ventas[[#This Row],[CódigoProducto]],Productos[[CódigoProducto]:[Costo de venta]],4,FALSE)</f>
        <v>920</v>
      </c>
    </row>
    <row r="5221" spans="1:8" ht="15.6" thickTop="1" thickBot="1" x14ac:dyDescent="0.35">
      <c r="A5221" s="1">
        <v>42068</v>
      </c>
      <c r="B5221" s="13" t="s">
        <v>95</v>
      </c>
      <c r="C5221" t="s">
        <v>22</v>
      </c>
      <c r="D5221">
        <v>1</v>
      </c>
      <c r="E5221" t="str">
        <f>VLOOKUP(Ventas[[#This Row],[Representante]],Vendedores[],2,FALSE)</f>
        <v>Chepén</v>
      </c>
      <c r="F5221" t="str">
        <f>VLOOKUP(Ventas[[#This Row],[CódigoProducto]],Productos[[CódigoProducto]:[Costo de venta]],2,FALSE)</f>
        <v>Samsung Galaxy S69</v>
      </c>
      <c r="G5221">
        <f>VLOOKUP(Ventas[[#This Row],[CódigoProducto]],Productos[[CódigoProducto]:[Costo de venta]],3,FALSE)</f>
        <v>998.4</v>
      </c>
      <c r="H5221">
        <f>VLOOKUP(Ventas[[#This Row],[CódigoProducto]],Productos[[CódigoProducto]:[Costo de venta]],4,FALSE)</f>
        <v>960</v>
      </c>
    </row>
    <row r="5222" spans="1:8" ht="15.6" thickTop="1" thickBot="1" x14ac:dyDescent="0.35">
      <c r="A5222" s="1">
        <v>42069</v>
      </c>
      <c r="B5222" s="13" t="s">
        <v>96</v>
      </c>
      <c r="C5222" t="s">
        <v>18</v>
      </c>
      <c r="D5222">
        <v>1</v>
      </c>
      <c r="E5222" t="str">
        <f>VLOOKUP(Ventas[[#This Row],[Representante]],Vendedores[],2,FALSE)</f>
        <v>Juliaca</v>
      </c>
      <c r="F5222" t="str">
        <f>VLOOKUP(Ventas[[#This Row],[CódigoProducto]],Productos[[CódigoProducto]:[Costo de venta]],2,FALSE)</f>
        <v>Apple iPhone 6</v>
      </c>
      <c r="G5222">
        <f>VLOOKUP(Ventas[[#This Row],[CódigoProducto]],Productos[[CódigoProducto]:[Costo de venta]],3,FALSE)</f>
        <v>1312.5</v>
      </c>
      <c r="H5222">
        <f>VLOOKUP(Ventas[[#This Row],[CódigoProducto]],Productos[[CódigoProducto]:[Costo de venta]],4,FALSE)</f>
        <v>1250</v>
      </c>
    </row>
    <row r="5223" spans="1:8" ht="15.6" thickTop="1" thickBot="1" x14ac:dyDescent="0.35">
      <c r="A5223" s="1">
        <v>42069</v>
      </c>
      <c r="B5223" s="13" t="s">
        <v>97</v>
      </c>
      <c r="C5223" t="s">
        <v>23</v>
      </c>
      <c r="D5223">
        <v>1</v>
      </c>
      <c r="E5223" t="str">
        <f>VLOOKUP(Ventas[[#This Row],[Representante]],Vendedores[],2,FALSE)</f>
        <v>Pucallpa</v>
      </c>
      <c r="F5223" t="str">
        <f>VLOOKUP(Ventas[[#This Row],[CódigoProducto]],Productos[[CódigoProducto]:[Costo de venta]],2,FALSE)</f>
        <v>Samsung Galaxy J7</v>
      </c>
      <c r="G5223">
        <f>VLOOKUP(Ventas[[#This Row],[CódigoProducto]],Productos[[CódigoProducto]:[Costo de venta]],3,FALSE)</f>
        <v>2016.5</v>
      </c>
      <c r="H5223">
        <f>VLOOKUP(Ventas[[#This Row],[CódigoProducto]],Productos[[CódigoProducto]:[Costo de venta]],4,FALSE)</f>
        <v>1850</v>
      </c>
    </row>
    <row r="5224" spans="1:8" ht="15.6" thickTop="1" thickBot="1" x14ac:dyDescent="0.35">
      <c r="A5224" s="1">
        <v>42069</v>
      </c>
      <c r="B5224" s="13" t="s">
        <v>98</v>
      </c>
      <c r="C5224" t="s">
        <v>18</v>
      </c>
      <c r="D5224">
        <v>3</v>
      </c>
      <c r="E5224" t="str">
        <f>VLOOKUP(Ventas[[#This Row],[Representante]],Vendedores[],2,FALSE)</f>
        <v>Lima</v>
      </c>
      <c r="F5224" t="str">
        <f>VLOOKUP(Ventas[[#This Row],[CódigoProducto]],Productos[[CódigoProducto]:[Costo de venta]],2,FALSE)</f>
        <v>Apple iPhone 6</v>
      </c>
      <c r="G5224">
        <f>VLOOKUP(Ventas[[#This Row],[CódigoProducto]],Productos[[CódigoProducto]:[Costo de venta]],3,FALSE)</f>
        <v>1312.5</v>
      </c>
      <c r="H5224">
        <f>VLOOKUP(Ventas[[#This Row],[CódigoProducto]],Productos[[CódigoProducto]:[Costo de venta]],4,FALSE)</f>
        <v>1250</v>
      </c>
    </row>
    <row r="5225" spans="1:8" ht="15.6" thickTop="1" thickBot="1" x14ac:dyDescent="0.35">
      <c r="A5225" s="1">
        <v>42069</v>
      </c>
      <c r="B5225" s="13" t="s">
        <v>99</v>
      </c>
      <c r="C5225" t="s">
        <v>22</v>
      </c>
      <c r="D5225">
        <v>2</v>
      </c>
      <c r="E5225" t="str">
        <f>VLOOKUP(Ventas[[#This Row],[Representante]],Vendedores[],2,FALSE)</f>
        <v>Chiclayo</v>
      </c>
      <c r="F5225" t="str">
        <f>VLOOKUP(Ventas[[#This Row],[CódigoProducto]],Productos[[CódigoProducto]:[Costo de venta]],2,FALSE)</f>
        <v>Samsung Galaxy S69</v>
      </c>
      <c r="G5225">
        <f>VLOOKUP(Ventas[[#This Row],[CódigoProducto]],Productos[[CódigoProducto]:[Costo de venta]],3,FALSE)</f>
        <v>998.4</v>
      </c>
      <c r="H5225">
        <f>VLOOKUP(Ventas[[#This Row],[CódigoProducto]],Productos[[CódigoProducto]:[Costo de venta]],4,FALSE)</f>
        <v>960</v>
      </c>
    </row>
    <row r="5226" spans="1:8" ht="15.6" thickTop="1" thickBot="1" x14ac:dyDescent="0.35">
      <c r="A5226" s="1">
        <v>42069</v>
      </c>
      <c r="B5226" s="13" t="s">
        <v>100</v>
      </c>
      <c r="C5226" t="s">
        <v>17</v>
      </c>
      <c r="D5226">
        <v>6</v>
      </c>
      <c r="E5226" t="str">
        <f>VLOOKUP(Ventas[[#This Row],[Representante]],Vendedores[],2,FALSE)</f>
        <v>Cerro de Pasco</v>
      </c>
      <c r="F5226" t="str">
        <f>VLOOKUP(Ventas[[#This Row],[CódigoProducto]],Productos[[CódigoProducto]:[Costo de venta]],2,FALSE)</f>
        <v>BLU Advance 5.0</v>
      </c>
      <c r="G5226">
        <f>VLOOKUP(Ventas[[#This Row],[CódigoProducto]],Productos[[CódigoProducto]:[Costo de venta]],3,FALSE)</f>
        <v>1620</v>
      </c>
      <c r="H5226">
        <f>VLOOKUP(Ventas[[#This Row],[CódigoProducto]],Productos[[CódigoProducto]:[Costo de venta]],4,FALSE)</f>
        <v>1350</v>
      </c>
    </row>
    <row r="5227" spans="1:8" ht="15.6" thickTop="1" thickBot="1" x14ac:dyDescent="0.35">
      <c r="A5227" s="1">
        <v>42070</v>
      </c>
      <c r="B5227" s="13" t="s">
        <v>101</v>
      </c>
      <c r="C5227" t="s">
        <v>14</v>
      </c>
      <c r="D5227">
        <v>3</v>
      </c>
      <c r="E5227" t="str">
        <f>VLOOKUP(Ventas[[#This Row],[Representante]],Vendedores[],2,FALSE)</f>
        <v>Cañete</v>
      </c>
      <c r="F5227" t="str">
        <f>VLOOKUP(Ventas[[#This Row],[CódigoProducto]],Productos[[CódigoProducto]:[Costo de venta]],2,FALSE)</f>
        <v>Samsung Galaxy A20</v>
      </c>
      <c r="G5227">
        <f>VLOOKUP(Ventas[[#This Row],[CódigoProducto]],Productos[[CódigoProducto]:[Costo de venta]],3,FALSE)</f>
        <v>1725</v>
      </c>
      <c r="H5227">
        <f>VLOOKUP(Ventas[[#This Row],[CódigoProducto]],Productos[[CódigoProducto]:[Costo de venta]],4,FALSE)</f>
        <v>1500</v>
      </c>
    </row>
    <row r="5228" spans="1:8" ht="15.6" thickTop="1" thickBot="1" x14ac:dyDescent="0.35">
      <c r="A5228" s="1">
        <v>42070</v>
      </c>
      <c r="B5228" s="13" t="s">
        <v>102</v>
      </c>
      <c r="C5228" t="s">
        <v>24</v>
      </c>
      <c r="D5228">
        <v>2</v>
      </c>
      <c r="E5228" t="str">
        <f>VLOOKUP(Ventas[[#This Row],[Representante]],Vendedores[],2,FALSE)</f>
        <v>Moyobamba</v>
      </c>
      <c r="F5228" t="str">
        <f>VLOOKUP(Ventas[[#This Row],[CódigoProducto]],Productos[[CódigoProducto]:[Costo de venta]],2,FALSE)</f>
        <v>Samsung Galaxy S5</v>
      </c>
      <c r="G5228">
        <f>VLOOKUP(Ventas[[#This Row],[CódigoProducto]],Productos[[CódigoProducto]:[Costo de venta]],3,FALSE)</f>
        <v>2167.1999999999998</v>
      </c>
      <c r="H5228">
        <f>VLOOKUP(Ventas[[#This Row],[CódigoProducto]],Productos[[CódigoProducto]:[Costo de venta]],4,FALSE)</f>
        <v>1720</v>
      </c>
    </row>
    <row r="5229" spans="1:8" ht="15.6" thickTop="1" thickBot="1" x14ac:dyDescent="0.35">
      <c r="A5229" s="1">
        <v>42070</v>
      </c>
      <c r="B5229" s="13" t="s">
        <v>53</v>
      </c>
      <c r="C5229" t="s">
        <v>24</v>
      </c>
      <c r="D5229">
        <v>1</v>
      </c>
      <c r="E5229" t="str">
        <f>VLOOKUP(Ventas[[#This Row],[Representante]],Vendedores[],2,FALSE)</f>
        <v>Arequipa</v>
      </c>
      <c r="F5229" t="str">
        <f>VLOOKUP(Ventas[[#This Row],[CódigoProducto]],Productos[[CódigoProducto]:[Costo de venta]],2,FALSE)</f>
        <v>Samsung Galaxy S5</v>
      </c>
      <c r="G5229">
        <f>VLOOKUP(Ventas[[#This Row],[CódigoProducto]],Productos[[CódigoProducto]:[Costo de venta]],3,FALSE)</f>
        <v>2167.1999999999998</v>
      </c>
      <c r="H5229">
        <f>VLOOKUP(Ventas[[#This Row],[CódigoProducto]],Productos[[CódigoProducto]:[Costo de venta]],4,FALSE)</f>
        <v>1720</v>
      </c>
    </row>
    <row r="5230" spans="1:8" ht="15.6" thickTop="1" thickBot="1" x14ac:dyDescent="0.35">
      <c r="A5230" s="1">
        <v>42070</v>
      </c>
      <c r="B5230" s="13" t="s">
        <v>50</v>
      </c>
      <c r="C5230" t="s">
        <v>14</v>
      </c>
      <c r="D5230">
        <v>2</v>
      </c>
      <c r="E5230" t="str">
        <f>VLOOKUP(Ventas[[#This Row],[Representante]],Vendedores[],2,FALSE)</f>
        <v>Cajamarca</v>
      </c>
      <c r="F5230" t="str">
        <f>VLOOKUP(Ventas[[#This Row],[CódigoProducto]],Productos[[CódigoProducto]:[Costo de venta]],2,FALSE)</f>
        <v>Samsung Galaxy A20</v>
      </c>
      <c r="G5230">
        <f>VLOOKUP(Ventas[[#This Row],[CódigoProducto]],Productos[[CódigoProducto]:[Costo de venta]],3,FALSE)</f>
        <v>1725</v>
      </c>
      <c r="H5230">
        <f>VLOOKUP(Ventas[[#This Row],[CódigoProducto]],Productos[[CódigoProducto]:[Costo de venta]],4,FALSE)</f>
        <v>1500</v>
      </c>
    </row>
    <row r="5231" spans="1:8" ht="15.6" thickTop="1" thickBot="1" x14ac:dyDescent="0.35">
      <c r="A5231" s="1">
        <v>42070</v>
      </c>
      <c r="B5231" s="13" t="s">
        <v>34</v>
      </c>
      <c r="C5231" t="s">
        <v>15</v>
      </c>
      <c r="D5231">
        <v>1</v>
      </c>
      <c r="E5231" t="str">
        <f>VLOOKUP(Ventas[[#This Row],[Representante]],Vendedores[],2,FALSE)</f>
        <v>Ica</v>
      </c>
      <c r="F5231" t="str">
        <f>VLOOKUP(Ventas[[#This Row],[CódigoProducto]],Productos[[CódigoProducto]:[Costo de venta]],2,FALSE)</f>
        <v>Moto G Plus</v>
      </c>
      <c r="G5231">
        <f>VLOOKUP(Ventas[[#This Row],[CódigoProducto]],Productos[[CódigoProducto]:[Costo de venta]],3,FALSE)</f>
        <v>2376</v>
      </c>
      <c r="H5231">
        <f>VLOOKUP(Ventas[[#This Row],[CódigoProducto]],Productos[[CódigoProducto]:[Costo de venta]],4,FALSE)</f>
        <v>2200</v>
      </c>
    </row>
    <row r="5232" spans="1:8" ht="15.6" thickTop="1" thickBot="1" x14ac:dyDescent="0.35">
      <c r="A5232" s="1">
        <v>42070</v>
      </c>
      <c r="B5232" s="13" t="s">
        <v>32</v>
      </c>
      <c r="C5232" t="s">
        <v>17</v>
      </c>
      <c r="D5232">
        <v>2</v>
      </c>
      <c r="E5232" t="str">
        <f>VLOOKUP(Ventas[[#This Row],[Representante]],Vendedores[],2,FALSE)</f>
        <v>Trujillo</v>
      </c>
      <c r="F5232" t="str">
        <f>VLOOKUP(Ventas[[#This Row],[CódigoProducto]],Productos[[CódigoProducto]:[Costo de venta]],2,FALSE)</f>
        <v>BLU Advance 5.0</v>
      </c>
      <c r="G5232">
        <f>VLOOKUP(Ventas[[#This Row],[CódigoProducto]],Productos[[CódigoProducto]:[Costo de venta]],3,FALSE)</f>
        <v>1620</v>
      </c>
      <c r="H5232">
        <f>VLOOKUP(Ventas[[#This Row],[CódigoProducto]],Productos[[CódigoProducto]:[Costo de venta]],4,FALSE)</f>
        <v>1350</v>
      </c>
    </row>
    <row r="5233" spans="1:8" ht="15.6" thickTop="1" thickBot="1" x14ac:dyDescent="0.35">
      <c r="A5233" s="1">
        <v>42070</v>
      </c>
      <c r="B5233" s="13" t="s">
        <v>59</v>
      </c>
      <c r="C5233" t="s">
        <v>17</v>
      </c>
      <c r="D5233">
        <v>2</v>
      </c>
      <c r="E5233" t="str">
        <f>VLOOKUP(Ventas[[#This Row],[Representante]],Vendedores[],2,FALSE)</f>
        <v>Huaral</v>
      </c>
      <c r="F5233" t="str">
        <f>VLOOKUP(Ventas[[#This Row],[CódigoProducto]],Productos[[CódigoProducto]:[Costo de venta]],2,FALSE)</f>
        <v>BLU Advance 5.0</v>
      </c>
      <c r="G5233">
        <f>VLOOKUP(Ventas[[#This Row],[CódigoProducto]],Productos[[CódigoProducto]:[Costo de venta]],3,FALSE)</f>
        <v>1620</v>
      </c>
      <c r="H5233">
        <f>VLOOKUP(Ventas[[#This Row],[CódigoProducto]],Productos[[CódigoProducto]:[Costo de venta]],4,FALSE)</f>
        <v>1350</v>
      </c>
    </row>
    <row r="5234" spans="1:8" ht="15.6" thickTop="1" thickBot="1" x14ac:dyDescent="0.35">
      <c r="A5234" s="1">
        <v>42071</v>
      </c>
      <c r="B5234" s="13" t="s">
        <v>37</v>
      </c>
      <c r="C5234" t="s">
        <v>15</v>
      </c>
      <c r="D5234">
        <v>3</v>
      </c>
      <c r="E5234" t="str">
        <f>VLOOKUP(Ventas[[#This Row],[Representante]],Vendedores[],2,FALSE)</f>
        <v>Chiclayo</v>
      </c>
      <c r="F5234" t="str">
        <f>VLOOKUP(Ventas[[#This Row],[CódigoProducto]],Productos[[CódigoProducto]:[Costo de venta]],2,FALSE)</f>
        <v>Moto G Plus</v>
      </c>
      <c r="G5234">
        <f>VLOOKUP(Ventas[[#This Row],[CódigoProducto]],Productos[[CódigoProducto]:[Costo de venta]],3,FALSE)</f>
        <v>2376</v>
      </c>
      <c r="H5234">
        <f>VLOOKUP(Ventas[[#This Row],[CódigoProducto]],Productos[[CódigoProducto]:[Costo de venta]],4,FALSE)</f>
        <v>2200</v>
      </c>
    </row>
    <row r="5235" spans="1:8" ht="15.6" thickTop="1" thickBot="1" x14ac:dyDescent="0.35">
      <c r="A5235" s="1">
        <v>42071</v>
      </c>
      <c r="B5235" s="13" t="s">
        <v>38</v>
      </c>
      <c r="C5235" t="s">
        <v>24</v>
      </c>
      <c r="D5235">
        <v>2</v>
      </c>
      <c r="E5235" t="str">
        <f>VLOOKUP(Ventas[[#This Row],[Representante]],Vendedores[],2,FALSE)</f>
        <v>Catacaos</v>
      </c>
      <c r="F5235" t="str">
        <f>VLOOKUP(Ventas[[#This Row],[CódigoProducto]],Productos[[CódigoProducto]:[Costo de venta]],2,FALSE)</f>
        <v>Samsung Galaxy S5</v>
      </c>
      <c r="G5235">
        <f>VLOOKUP(Ventas[[#This Row],[CódigoProducto]],Productos[[CódigoProducto]:[Costo de venta]],3,FALSE)</f>
        <v>2167.1999999999998</v>
      </c>
      <c r="H5235">
        <f>VLOOKUP(Ventas[[#This Row],[CódigoProducto]],Productos[[CódigoProducto]:[Costo de venta]],4,FALSE)</f>
        <v>1720</v>
      </c>
    </row>
    <row r="5236" spans="1:8" ht="15.6" thickTop="1" thickBot="1" x14ac:dyDescent="0.35">
      <c r="A5236" s="1">
        <v>42071</v>
      </c>
      <c r="B5236" s="13" t="s">
        <v>43</v>
      </c>
      <c r="C5236" t="s">
        <v>21</v>
      </c>
      <c r="D5236">
        <v>2</v>
      </c>
      <c r="E5236" t="str">
        <f>VLOOKUP(Ventas[[#This Row],[Representante]],Vendedores[],2,FALSE)</f>
        <v>Huancayo</v>
      </c>
      <c r="F5236" t="str">
        <f>VLOOKUP(Ventas[[#This Row],[CódigoProducto]],Productos[[CódigoProducto]:[Costo de venta]],2,FALSE)</f>
        <v>BLU Studio X8</v>
      </c>
      <c r="G5236">
        <f>VLOOKUP(Ventas[[#This Row],[CódigoProducto]],Productos[[CódigoProducto]:[Costo de venta]],3,FALSE)</f>
        <v>1012</v>
      </c>
      <c r="H5236">
        <f>VLOOKUP(Ventas[[#This Row],[CódigoProducto]],Productos[[CódigoProducto]:[Costo de venta]],4,FALSE)</f>
        <v>920</v>
      </c>
    </row>
    <row r="5237" spans="1:8" ht="15.6" thickTop="1" thickBot="1" x14ac:dyDescent="0.35">
      <c r="A5237" s="1">
        <v>42071</v>
      </c>
      <c r="B5237" s="13" t="s">
        <v>49</v>
      </c>
      <c r="C5237" t="s">
        <v>17</v>
      </c>
      <c r="D5237">
        <v>2</v>
      </c>
      <c r="E5237" t="str">
        <f>VLOOKUP(Ventas[[#This Row],[Representante]],Vendedores[],2,FALSE)</f>
        <v>Piura</v>
      </c>
      <c r="F5237" t="str">
        <f>VLOOKUP(Ventas[[#This Row],[CódigoProducto]],Productos[[CódigoProducto]:[Costo de venta]],2,FALSE)</f>
        <v>BLU Advance 5.0</v>
      </c>
      <c r="G5237">
        <f>VLOOKUP(Ventas[[#This Row],[CódigoProducto]],Productos[[CódigoProducto]:[Costo de venta]],3,FALSE)</f>
        <v>1620</v>
      </c>
      <c r="H5237">
        <f>VLOOKUP(Ventas[[#This Row],[CódigoProducto]],Productos[[CódigoProducto]:[Costo de venta]],4,FALSE)</f>
        <v>1350</v>
      </c>
    </row>
    <row r="5238" spans="1:8" ht="15.6" thickTop="1" thickBot="1" x14ac:dyDescent="0.35">
      <c r="A5238" s="1">
        <v>42071</v>
      </c>
      <c r="B5238" s="13" t="s">
        <v>40</v>
      </c>
      <c r="C5238" t="s">
        <v>24</v>
      </c>
      <c r="D5238">
        <v>2</v>
      </c>
      <c r="E5238" t="str">
        <f>VLOOKUP(Ventas[[#This Row],[Representante]],Vendedores[],2,FALSE)</f>
        <v>Iquitos</v>
      </c>
      <c r="F5238" t="str">
        <f>VLOOKUP(Ventas[[#This Row],[CódigoProducto]],Productos[[CódigoProducto]:[Costo de venta]],2,FALSE)</f>
        <v>Samsung Galaxy S5</v>
      </c>
      <c r="G5238">
        <f>VLOOKUP(Ventas[[#This Row],[CódigoProducto]],Productos[[CódigoProducto]:[Costo de venta]],3,FALSE)</f>
        <v>2167.1999999999998</v>
      </c>
      <c r="H5238">
        <f>VLOOKUP(Ventas[[#This Row],[CódigoProducto]],Productos[[CódigoProducto]:[Costo de venta]],4,FALSE)</f>
        <v>1720</v>
      </c>
    </row>
    <row r="5239" spans="1:8" ht="15.6" thickTop="1" thickBot="1" x14ac:dyDescent="0.35">
      <c r="A5239" s="1">
        <v>42071</v>
      </c>
      <c r="B5239" s="13" t="s">
        <v>39</v>
      </c>
      <c r="C5239" t="s">
        <v>16</v>
      </c>
      <c r="D5239">
        <v>19</v>
      </c>
      <c r="E5239" t="str">
        <f>VLOOKUP(Ventas[[#This Row],[Representante]],Vendedores[],2,FALSE)</f>
        <v>Tacna</v>
      </c>
      <c r="F5239" t="str">
        <f>VLOOKUP(Ventas[[#This Row],[CódigoProducto]],Productos[[CódigoProducto]:[Costo de venta]],2,FALSE)</f>
        <v>Huawei Nexus 6P</v>
      </c>
      <c r="G5239">
        <f>VLOOKUP(Ventas[[#This Row],[CódigoProducto]],Productos[[CódigoProducto]:[Costo de venta]],3,FALSE)</f>
        <v>1624</v>
      </c>
      <c r="H5239">
        <f>VLOOKUP(Ventas[[#This Row],[CódigoProducto]],Productos[[CódigoProducto]:[Costo de venta]],4,FALSE)</f>
        <v>1450</v>
      </c>
    </row>
    <row r="5240" spans="1:8" ht="15.6" thickTop="1" thickBot="1" x14ac:dyDescent="0.35">
      <c r="A5240" s="1">
        <v>42072</v>
      </c>
      <c r="B5240" s="13" t="s">
        <v>48</v>
      </c>
      <c r="C5240" t="s">
        <v>24</v>
      </c>
      <c r="D5240">
        <v>1</v>
      </c>
      <c r="E5240" t="str">
        <f>VLOOKUP(Ventas[[#This Row],[Representante]],Vendedores[],2,FALSE)</f>
        <v>Cusco</v>
      </c>
      <c r="F5240" t="str">
        <f>VLOOKUP(Ventas[[#This Row],[CódigoProducto]],Productos[[CódigoProducto]:[Costo de venta]],2,FALSE)</f>
        <v>Samsung Galaxy S5</v>
      </c>
      <c r="G5240">
        <f>VLOOKUP(Ventas[[#This Row],[CódigoProducto]],Productos[[CódigoProducto]:[Costo de venta]],3,FALSE)</f>
        <v>2167.1999999999998</v>
      </c>
      <c r="H5240">
        <f>VLOOKUP(Ventas[[#This Row],[CódigoProducto]],Productos[[CódigoProducto]:[Costo de venta]],4,FALSE)</f>
        <v>1720</v>
      </c>
    </row>
    <row r="5241" spans="1:8" ht="15.6" thickTop="1" thickBot="1" x14ac:dyDescent="0.35">
      <c r="A5241" s="1">
        <v>42073</v>
      </c>
      <c r="B5241" s="13" t="s">
        <v>47</v>
      </c>
      <c r="C5241" t="s">
        <v>16</v>
      </c>
      <c r="D5241">
        <v>3</v>
      </c>
      <c r="E5241" t="str">
        <f>VLOOKUP(Ventas[[#This Row],[Representante]],Vendedores[],2,FALSE)</f>
        <v>Chimbote</v>
      </c>
      <c r="F5241" t="str">
        <f>VLOOKUP(Ventas[[#This Row],[CódigoProducto]],Productos[[CódigoProducto]:[Costo de venta]],2,FALSE)</f>
        <v>Huawei Nexus 6P</v>
      </c>
      <c r="G5241">
        <f>VLOOKUP(Ventas[[#This Row],[CódigoProducto]],Productos[[CódigoProducto]:[Costo de venta]],3,FALSE)</f>
        <v>1624</v>
      </c>
      <c r="H5241">
        <f>VLOOKUP(Ventas[[#This Row],[CódigoProducto]],Productos[[CódigoProducto]:[Costo de venta]],4,FALSE)</f>
        <v>1450</v>
      </c>
    </row>
    <row r="5242" spans="1:8" ht="15.6" thickTop="1" thickBot="1" x14ac:dyDescent="0.35">
      <c r="A5242" s="1">
        <v>42073</v>
      </c>
      <c r="B5242" s="13" t="s">
        <v>56</v>
      </c>
      <c r="C5242" t="s">
        <v>22</v>
      </c>
      <c r="D5242">
        <v>2</v>
      </c>
      <c r="E5242" t="str">
        <f>VLOOKUP(Ventas[[#This Row],[Representante]],Vendedores[],2,FALSE)</f>
        <v>Juliaca</v>
      </c>
      <c r="F5242" t="str">
        <f>VLOOKUP(Ventas[[#This Row],[CódigoProducto]],Productos[[CódigoProducto]:[Costo de venta]],2,FALSE)</f>
        <v>Samsung Galaxy S69</v>
      </c>
      <c r="G5242">
        <f>VLOOKUP(Ventas[[#This Row],[CódigoProducto]],Productos[[CódigoProducto]:[Costo de venta]],3,FALSE)</f>
        <v>998.4</v>
      </c>
      <c r="H5242">
        <f>VLOOKUP(Ventas[[#This Row],[CódigoProducto]],Productos[[CódigoProducto]:[Costo de venta]],4,FALSE)</f>
        <v>960</v>
      </c>
    </row>
    <row r="5243" spans="1:8" ht="15.6" thickTop="1" thickBot="1" x14ac:dyDescent="0.35">
      <c r="A5243" s="1">
        <v>42073</v>
      </c>
      <c r="B5243" s="13" t="s">
        <v>52</v>
      </c>
      <c r="C5243" t="s">
        <v>16</v>
      </c>
      <c r="D5243">
        <v>4</v>
      </c>
      <c r="E5243" t="str">
        <f>VLOOKUP(Ventas[[#This Row],[Representante]],Vendedores[],2,FALSE)</f>
        <v>Ayacucho</v>
      </c>
      <c r="F5243" t="str">
        <f>VLOOKUP(Ventas[[#This Row],[CódigoProducto]],Productos[[CódigoProducto]:[Costo de venta]],2,FALSE)</f>
        <v>Huawei Nexus 6P</v>
      </c>
      <c r="G5243">
        <f>VLOOKUP(Ventas[[#This Row],[CódigoProducto]],Productos[[CódigoProducto]:[Costo de venta]],3,FALSE)</f>
        <v>1624</v>
      </c>
      <c r="H5243">
        <f>VLOOKUP(Ventas[[#This Row],[CódigoProducto]],Productos[[CódigoProducto]:[Costo de venta]],4,FALSE)</f>
        <v>1450</v>
      </c>
    </row>
    <row r="5244" spans="1:8" ht="15.6" thickTop="1" thickBot="1" x14ac:dyDescent="0.35">
      <c r="A5244" s="1">
        <v>42073</v>
      </c>
      <c r="B5244" s="13" t="s">
        <v>55</v>
      </c>
      <c r="C5244" t="s">
        <v>17</v>
      </c>
      <c r="D5244">
        <v>3</v>
      </c>
      <c r="E5244" t="str">
        <f>VLOOKUP(Ventas[[#This Row],[Representante]],Vendedores[],2,FALSE)</f>
        <v>Pucallpa</v>
      </c>
      <c r="F5244" t="str">
        <f>VLOOKUP(Ventas[[#This Row],[CódigoProducto]],Productos[[CódigoProducto]:[Costo de venta]],2,FALSE)</f>
        <v>BLU Advance 5.0</v>
      </c>
      <c r="G5244">
        <f>VLOOKUP(Ventas[[#This Row],[CódigoProducto]],Productos[[CódigoProducto]:[Costo de venta]],3,FALSE)</f>
        <v>1620</v>
      </c>
      <c r="H5244">
        <f>VLOOKUP(Ventas[[#This Row],[CódigoProducto]],Productos[[CódigoProducto]:[Costo de venta]],4,FALSE)</f>
        <v>1350</v>
      </c>
    </row>
    <row r="5245" spans="1:8" ht="15.6" thickTop="1" thickBot="1" x14ac:dyDescent="0.35">
      <c r="A5245" s="1">
        <v>42073</v>
      </c>
      <c r="B5245" s="13" t="s">
        <v>57</v>
      </c>
      <c r="C5245" t="s">
        <v>18</v>
      </c>
      <c r="D5245">
        <v>3</v>
      </c>
      <c r="E5245" t="str">
        <f>VLOOKUP(Ventas[[#This Row],[Representante]],Vendedores[],2,FALSE)</f>
        <v>Tumbes</v>
      </c>
      <c r="F5245" t="str">
        <f>VLOOKUP(Ventas[[#This Row],[CódigoProducto]],Productos[[CódigoProducto]:[Costo de venta]],2,FALSE)</f>
        <v>Apple iPhone 6</v>
      </c>
      <c r="G5245">
        <f>VLOOKUP(Ventas[[#This Row],[CódigoProducto]],Productos[[CódigoProducto]:[Costo de venta]],3,FALSE)</f>
        <v>1312.5</v>
      </c>
      <c r="H5245">
        <f>VLOOKUP(Ventas[[#This Row],[CódigoProducto]],Productos[[CódigoProducto]:[Costo de venta]],4,FALSE)</f>
        <v>1250</v>
      </c>
    </row>
    <row r="5246" spans="1:8" ht="15.6" thickTop="1" thickBot="1" x14ac:dyDescent="0.35">
      <c r="A5246" s="1">
        <v>42073</v>
      </c>
      <c r="B5246" s="13" t="s">
        <v>45</v>
      </c>
      <c r="C5246" t="s">
        <v>22</v>
      </c>
      <c r="D5246">
        <v>1</v>
      </c>
      <c r="E5246" t="str">
        <f>VLOOKUP(Ventas[[#This Row],[Representante]],Vendedores[],2,FALSE)</f>
        <v>Ilo</v>
      </c>
      <c r="F5246" t="str">
        <f>VLOOKUP(Ventas[[#This Row],[CódigoProducto]],Productos[[CódigoProducto]:[Costo de venta]],2,FALSE)</f>
        <v>Samsung Galaxy S69</v>
      </c>
      <c r="G5246">
        <f>VLOOKUP(Ventas[[#This Row],[CódigoProducto]],Productos[[CódigoProducto]:[Costo de venta]],3,FALSE)</f>
        <v>998.4</v>
      </c>
      <c r="H5246">
        <f>VLOOKUP(Ventas[[#This Row],[CódigoProducto]],Productos[[CódigoProducto]:[Costo de venta]],4,FALSE)</f>
        <v>960</v>
      </c>
    </row>
    <row r="5247" spans="1:8" ht="15.6" thickTop="1" thickBot="1" x14ac:dyDescent="0.35">
      <c r="A5247" s="1">
        <v>42074</v>
      </c>
      <c r="B5247" s="13" t="s">
        <v>51</v>
      </c>
      <c r="C5247" t="s">
        <v>17</v>
      </c>
      <c r="D5247">
        <v>4</v>
      </c>
      <c r="E5247" t="str">
        <f>VLOOKUP(Ventas[[#This Row],[Representante]],Vendedores[],2,FALSE)</f>
        <v>Huaraz</v>
      </c>
      <c r="F5247" t="str">
        <f>VLOOKUP(Ventas[[#This Row],[CódigoProducto]],Productos[[CódigoProducto]:[Costo de venta]],2,FALSE)</f>
        <v>BLU Advance 5.0</v>
      </c>
      <c r="G5247">
        <f>VLOOKUP(Ventas[[#This Row],[CódigoProducto]],Productos[[CódigoProducto]:[Costo de venta]],3,FALSE)</f>
        <v>1620</v>
      </c>
      <c r="H5247">
        <f>VLOOKUP(Ventas[[#This Row],[CódigoProducto]],Productos[[CódigoProducto]:[Costo de venta]],4,FALSE)</f>
        <v>1350</v>
      </c>
    </row>
    <row r="5248" spans="1:8" ht="15.6" thickTop="1" thickBot="1" x14ac:dyDescent="0.35">
      <c r="A5248" s="1">
        <v>42074</v>
      </c>
      <c r="B5248" s="13" t="s">
        <v>58</v>
      </c>
      <c r="C5248" t="s">
        <v>17</v>
      </c>
      <c r="D5248">
        <v>2</v>
      </c>
      <c r="E5248" t="str">
        <f>VLOOKUP(Ventas[[#This Row],[Representante]],Vendedores[],2,FALSE)</f>
        <v>Chincha</v>
      </c>
      <c r="F5248" t="str">
        <f>VLOOKUP(Ventas[[#This Row],[CódigoProducto]],Productos[[CódigoProducto]:[Costo de venta]],2,FALSE)</f>
        <v>BLU Advance 5.0</v>
      </c>
      <c r="G5248">
        <f>VLOOKUP(Ventas[[#This Row],[CódigoProducto]],Productos[[CódigoProducto]:[Costo de venta]],3,FALSE)</f>
        <v>1620</v>
      </c>
      <c r="H5248">
        <f>VLOOKUP(Ventas[[#This Row],[CódigoProducto]],Productos[[CódigoProducto]:[Costo de venta]],4,FALSE)</f>
        <v>1350</v>
      </c>
    </row>
    <row r="5249" spans="1:8" ht="15.6" thickTop="1" thickBot="1" x14ac:dyDescent="0.35">
      <c r="A5249" s="1">
        <v>42074</v>
      </c>
      <c r="B5249" s="13" t="s">
        <v>60</v>
      </c>
      <c r="C5249" t="s">
        <v>23</v>
      </c>
      <c r="D5249">
        <v>8</v>
      </c>
      <c r="E5249" t="str">
        <f>VLOOKUP(Ventas[[#This Row],[Representante]],Vendedores[],2,FALSE)</f>
        <v>Pisco</v>
      </c>
      <c r="F5249" t="str">
        <f>VLOOKUP(Ventas[[#This Row],[CódigoProducto]],Productos[[CódigoProducto]:[Costo de venta]],2,FALSE)</f>
        <v>Samsung Galaxy J7</v>
      </c>
      <c r="G5249">
        <f>VLOOKUP(Ventas[[#This Row],[CódigoProducto]],Productos[[CódigoProducto]:[Costo de venta]],3,FALSE)</f>
        <v>2016.5</v>
      </c>
      <c r="H5249">
        <f>VLOOKUP(Ventas[[#This Row],[CódigoProducto]],Productos[[CódigoProducto]:[Costo de venta]],4,FALSE)</f>
        <v>1850</v>
      </c>
    </row>
    <row r="5250" spans="1:8" ht="15.6" thickTop="1" thickBot="1" x14ac:dyDescent="0.35">
      <c r="A5250" s="1">
        <v>42074</v>
      </c>
      <c r="B5250" s="13" t="s">
        <v>54</v>
      </c>
      <c r="C5250" t="s">
        <v>23</v>
      </c>
      <c r="D5250">
        <v>1</v>
      </c>
      <c r="E5250" t="str">
        <f>VLOOKUP(Ventas[[#This Row],[Representante]],Vendedores[],2,FALSE)</f>
        <v>Cañete</v>
      </c>
      <c r="F5250" t="str">
        <f>VLOOKUP(Ventas[[#This Row],[CódigoProducto]],Productos[[CódigoProducto]:[Costo de venta]],2,FALSE)</f>
        <v>Samsung Galaxy J7</v>
      </c>
      <c r="G5250">
        <f>VLOOKUP(Ventas[[#This Row],[CódigoProducto]],Productos[[CódigoProducto]:[Costo de venta]],3,FALSE)</f>
        <v>2016.5</v>
      </c>
      <c r="H5250">
        <f>VLOOKUP(Ventas[[#This Row],[CódigoProducto]],Productos[[CódigoProducto]:[Costo de venta]],4,FALSE)</f>
        <v>1850</v>
      </c>
    </row>
    <row r="5251" spans="1:8" ht="15.6" thickTop="1" thickBot="1" x14ac:dyDescent="0.35">
      <c r="A5251" s="1">
        <v>42074</v>
      </c>
      <c r="B5251" s="13" t="s">
        <v>63</v>
      </c>
      <c r="C5251" t="s">
        <v>16</v>
      </c>
      <c r="D5251">
        <v>3</v>
      </c>
      <c r="E5251" t="str">
        <f>VLOOKUP(Ventas[[#This Row],[Representante]],Vendedores[],2,FALSE)</f>
        <v>Jaén</v>
      </c>
      <c r="F5251" t="str">
        <f>VLOOKUP(Ventas[[#This Row],[CódigoProducto]],Productos[[CódigoProducto]:[Costo de venta]],2,FALSE)</f>
        <v>Huawei Nexus 6P</v>
      </c>
      <c r="G5251">
        <f>VLOOKUP(Ventas[[#This Row],[CódigoProducto]],Productos[[CódigoProducto]:[Costo de venta]],3,FALSE)</f>
        <v>1624</v>
      </c>
      <c r="H5251">
        <f>VLOOKUP(Ventas[[#This Row],[CódigoProducto]],Productos[[CódigoProducto]:[Costo de venta]],4,FALSE)</f>
        <v>1450</v>
      </c>
    </row>
    <row r="5252" spans="1:8" ht="15.6" thickTop="1" thickBot="1" x14ac:dyDescent="0.35">
      <c r="A5252" s="1">
        <v>42075</v>
      </c>
      <c r="B5252" s="13" t="s">
        <v>64</v>
      </c>
      <c r="C5252" t="s">
        <v>22</v>
      </c>
      <c r="D5252">
        <v>3</v>
      </c>
      <c r="E5252" t="str">
        <f>VLOOKUP(Ventas[[#This Row],[Representante]],Vendedores[],2,FALSE)</f>
        <v>Moyobamba</v>
      </c>
      <c r="F5252" t="str">
        <f>VLOOKUP(Ventas[[#This Row],[CódigoProducto]],Productos[[CódigoProducto]:[Costo de venta]],2,FALSE)</f>
        <v>Samsung Galaxy S69</v>
      </c>
      <c r="G5252">
        <f>VLOOKUP(Ventas[[#This Row],[CódigoProducto]],Productos[[CódigoProducto]:[Costo de venta]],3,FALSE)</f>
        <v>998.4</v>
      </c>
      <c r="H5252">
        <f>VLOOKUP(Ventas[[#This Row],[CódigoProducto]],Productos[[CódigoProducto]:[Costo de venta]],4,FALSE)</f>
        <v>960</v>
      </c>
    </row>
    <row r="5253" spans="1:8" ht="15.6" thickTop="1" thickBot="1" x14ac:dyDescent="0.35">
      <c r="A5253" s="1">
        <v>42075</v>
      </c>
      <c r="B5253" s="13" t="s">
        <v>65</v>
      </c>
      <c r="C5253" t="s">
        <v>23</v>
      </c>
      <c r="D5253">
        <v>1</v>
      </c>
      <c r="E5253" t="str">
        <f>VLOOKUP(Ventas[[#This Row],[Representante]],Vendedores[],2,FALSE)</f>
        <v>Barranca</v>
      </c>
      <c r="F5253" t="str">
        <f>VLOOKUP(Ventas[[#This Row],[CódigoProducto]],Productos[[CódigoProducto]:[Costo de venta]],2,FALSE)</f>
        <v>Samsung Galaxy J7</v>
      </c>
      <c r="G5253">
        <f>VLOOKUP(Ventas[[#This Row],[CódigoProducto]],Productos[[CódigoProducto]:[Costo de venta]],3,FALSE)</f>
        <v>2016.5</v>
      </c>
      <c r="H5253">
        <f>VLOOKUP(Ventas[[#This Row],[CódigoProducto]],Productos[[CódigoProducto]:[Costo de venta]],4,FALSE)</f>
        <v>1850</v>
      </c>
    </row>
    <row r="5254" spans="1:8" ht="15.6" thickTop="1" thickBot="1" x14ac:dyDescent="0.35">
      <c r="A5254" s="1">
        <v>42075</v>
      </c>
      <c r="B5254" s="13" t="s">
        <v>66</v>
      </c>
      <c r="C5254" t="s">
        <v>14</v>
      </c>
      <c r="D5254">
        <v>1</v>
      </c>
      <c r="E5254" t="str">
        <f>VLOOKUP(Ventas[[#This Row],[Representante]],Vendedores[],2,FALSE)</f>
        <v>Huacho</v>
      </c>
      <c r="F5254" t="str">
        <f>VLOOKUP(Ventas[[#This Row],[CódigoProducto]],Productos[[CódigoProducto]:[Costo de venta]],2,FALSE)</f>
        <v>Samsung Galaxy A20</v>
      </c>
      <c r="G5254">
        <f>VLOOKUP(Ventas[[#This Row],[CódigoProducto]],Productos[[CódigoProducto]:[Costo de venta]],3,FALSE)</f>
        <v>1725</v>
      </c>
      <c r="H5254">
        <f>VLOOKUP(Ventas[[#This Row],[CódigoProducto]],Productos[[CódigoProducto]:[Costo de venta]],4,FALSE)</f>
        <v>1500</v>
      </c>
    </row>
    <row r="5255" spans="1:8" ht="15.6" thickTop="1" thickBot="1" x14ac:dyDescent="0.35">
      <c r="A5255" s="1">
        <v>42075</v>
      </c>
      <c r="B5255" s="13" t="s">
        <v>67</v>
      </c>
      <c r="C5255" t="s">
        <v>21</v>
      </c>
      <c r="D5255">
        <v>2</v>
      </c>
      <c r="E5255" t="str">
        <f>VLOOKUP(Ventas[[#This Row],[Representante]],Vendedores[],2,FALSE)</f>
        <v>Tingo María</v>
      </c>
      <c r="F5255" t="str">
        <f>VLOOKUP(Ventas[[#This Row],[CódigoProducto]],Productos[[CódigoProducto]:[Costo de venta]],2,FALSE)</f>
        <v>BLU Studio X8</v>
      </c>
      <c r="G5255">
        <f>VLOOKUP(Ventas[[#This Row],[CódigoProducto]],Productos[[CódigoProducto]:[Costo de venta]],3,FALSE)</f>
        <v>1012</v>
      </c>
      <c r="H5255">
        <f>VLOOKUP(Ventas[[#This Row],[CódigoProducto]],Productos[[CódigoProducto]:[Costo de venta]],4,FALSE)</f>
        <v>920</v>
      </c>
    </row>
    <row r="5256" spans="1:8" ht="15.6" thickTop="1" thickBot="1" x14ac:dyDescent="0.35">
      <c r="A5256" s="1">
        <v>42076</v>
      </c>
      <c r="B5256" s="13" t="s">
        <v>68</v>
      </c>
      <c r="C5256" t="s">
        <v>14</v>
      </c>
      <c r="D5256">
        <v>1</v>
      </c>
      <c r="E5256" t="str">
        <f>VLOOKUP(Ventas[[#This Row],[Representante]],Vendedores[],2,FALSE)</f>
        <v>Paita</v>
      </c>
      <c r="F5256" t="str">
        <f>VLOOKUP(Ventas[[#This Row],[CódigoProducto]],Productos[[CódigoProducto]:[Costo de venta]],2,FALSE)</f>
        <v>Samsung Galaxy A20</v>
      </c>
      <c r="G5256">
        <f>VLOOKUP(Ventas[[#This Row],[CódigoProducto]],Productos[[CódigoProducto]:[Costo de venta]],3,FALSE)</f>
        <v>1725</v>
      </c>
      <c r="H5256">
        <f>VLOOKUP(Ventas[[#This Row],[CódigoProducto]],Productos[[CódigoProducto]:[Costo de venta]],4,FALSE)</f>
        <v>1500</v>
      </c>
    </row>
    <row r="5257" spans="1:8" ht="15.6" thickTop="1" thickBot="1" x14ac:dyDescent="0.35">
      <c r="A5257" s="1">
        <v>42076</v>
      </c>
      <c r="B5257" s="13" t="s">
        <v>62</v>
      </c>
      <c r="C5257" t="s">
        <v>18</v>
      </c>
      <c r="D5257">
        <v>2</v>
      </c>
      <c r="E5257" t="str">
        <f>VLOOKUP(Ventas[[#This Row],[Representante]],Vendedores[],2,FALSE)</f>
        <v>Sullana</v>
      </c>
      <c r="F5257" t="str">
        <f>VLOOKUP(Ventas[[#This Row],[CódigoProducto]],Productos[[CódigoProducto]:[Costo de venta]],2,FALSE)</f>
        <v>Apple iPhone 6</v>
      </c>
      <c r="G5257">
        <f>VLOOKUP(Ventas[[#This Row],[CódigoProducto]],Productos[[CódigoProducto]:[Costo de venta]],3,FALSE)</f>
        <v>1312.5</v>
      </c>
      <c r="H5257">
        <f>VLOOKUP(Ventas[[#This Row],[CódigoProducto]],Productos[[CódigoProducto]:[Costo de venta]],4,FALSE)</f>
        <v>1250</v>
      </c>
    </row>
    <row r="5258" spans="1:8" ht="15.6" thickTop="1" thickBot="1" x14ac:dyDescent="0.35">
      <c r="A5258" s="1">
        <v>42076</v>
      </c>
      <c r="B5258" s="13" t="s">
        <v>61</v>
      </c>
      <c r="C5258" t="s">
        <v>16</v>
      </c>
      <c r="D5258">
        <v>2</v>
      </c>
      <c r="E5258" t="str">
        <f>VLOOKUP(Ventas[[#This Row],[Representante]],Vendedores[],2,FALSE)</f>
        <v>Cerro de Pasco</v>
      </c>
      <c r="F5258" t="str">
        <f>VLOOKUP(Ventas[[#This Row],[CódigoProducto]],Productos[[CódigoProducto]:[Costo de venta]],2,FALSE)</f>
        <v>Huawei Nexus 6P</v>
      </c>
      <c r="G5258">
        <f>VLOOKUP(Ventas[[#This Row],[CódigoProducto]],Productos[[CódigoProducto]:[Costo de venta]],3,FALSE)</f>
        <v>1624</v>
      </c>
      <c r="H5258">
        <f>VLOOKUP(Ventas[[#This Row],[CódigoProducto]],Productos[[CódigoProducto]:[Costo de venta]],4,FALSE)</f>
        <v>1450</v>
      </c>
    </row>
    <row r="5259" spans="1:8" ht="15.6" thickTop="1" thickBot="1" x14ac:dyDescent="0.35">
      <c r="A5259" s="1">
        <v>42076</v>
      </c>
      <c r="B5259" s="13" t="s">
        <v>69</v>
      </c>
      <c r="C5259" t="s">
        <v>17</v>
      </c>
      <c r="D5259">
        <v>1</v>
      </c>
      <c r="E5259" t="str">
        <f>VLOOKUP(Ventas[[#This Row],[Representante]],Vendedores[],2,FALSE)</f>
        <v>Satipo</v>
      </c>
      <c r="F5259" t="str">
        <f>VLOOKUP(Ventas[[#This Row],[CódigoProducto]],Productos[[CódigoProducto]:[Costo de venta]],2,FALSE)</f>
        <v>BLU Advance 5.0</v>
      </c>
      <c r="G5259">
        <f>VLOOKUP(Ventas[[#This Row],[CódigoProducto]],Productos[[CódigoProducto]:[Costo de venta]],3,FALSE)</f>
        <v>1620</v>
      </c>
      <c r="H5259">
        <f>VLOOKUP(Ventas[[#This Row],[CódigoProducto]],Productos[[CódigoProducto]:[Costo de venta]],4,FALSE)</f>
        <v>1350</v>
      </c>
    </row>
    <row r="5260" spans="1:8" ht="15.6" thickTop="1" thickBot="1" x14ac:dyDescent="0.35">
      <c r="A5260" s="1">
        <v>42076</v>
      </c>
      <c r="B5260" s="13" t="s">
        <v>70</v>
      </c>
      <c r="C5260" t="s">
        <v>14</v>
      </c>
      <c r="D5260">
        <v>3</v>
      </c>
      <c r="E5260" t="str">
        <f>VLOOKUP(Ventas[[#This Row],[Representante]],Vendedores[],2,FALSE)</f>
        <v>Talara</v>
      </c>
      <c r="F5260" t="str">
        <f>VLOOKUP(Ventas[[#This Row],[CódigoProducto]],Productos[[CódigoProducto]:[Costo de venta]],2,FALSE)</f>
        <v>Samsung Galaxy A20</v>
      </c>
      <c r="G5260">
        <f>VLOOKUP(Ventas[[#This Row],[CódigoProducto]],Productos[[CódigoProducto]:[Costo de venta]],3,FALSE)</f>
        <v>1725</v>
      </c>
      <c r="H5260">
        <f>VLOOKUP(Ventas[[#This Row],[CódigoProducto]],Productos[[CódigoProducto]:[Costo de venta]],4,FALSE)</f>
        <v>1500</v>
      </c>
    </row>
    <row r="5261" spans="1:8" ht="15.6" thickTop="1" thickBot="1" x14ac:dyDescent="0.35">
      <c r="A5261" s="1">
        <v>42077</v>
      </c>
      <c r="B5261" s="13" t="s">
        <v>71</v>
      </c>
      <c r="C5261" t="s">
        <v>19</v>
      </c>
      <c r="D5261">
        <v>10</v>
      </c>
      <c r="E5261" t="str">
        <f>VLOOKUP(Ventas[[#This Row],[Representante]],Vendedores[],2,FALSE)</f>
        <v>Yurimaguas</v>
      </c>
      <c r="F5261" t="str">
        <f>VLOOKUP(Ventas[[#This Row],[CódigoProducto]],Productos[[CódigoProducto]:[Costo de venta]],2,FALSE)</f>
        <v>ASUS ZenFone 3</v>
      </c>
      <c r="G5261">
        <f>VLOOKUP(Ventas[[#This Row],[CódigoProducto]],Productos[[CódigoProducto]:[Costo de venta]],3,FALSE)</f>
        <v>2013</v>
      </c>
      <c r="H5261">
        <f>VLOOKUP(Ventas[[#This Row],[CódigoProducto]],Productos[[CódigoProducto]:[Costo de venta]],4,FALSE)</f>
        <v>1650</v>
      </c>
    </row>
    <row r="5262" spans="1:8" ht="15.6" thickTop="1" thickBot="1" x14ac:dyDescent="0.35">
      <c r="A5262" s="1">
        <v>42077</v>
      </c>
      <c r="B5262" s="13" t="s">
        <v>46</v>
      </c>
      <c r="C5262" t="s">
        <v>23</v>
      </c>
      <c r="D5262">
        <v>3</v>
      </c>
      <c r="E5262" t="str">
        <f>VLOOKUP(Ventas[[#This Row],[Representante]],Vendedores[],2,FALSE)</f>
        <v>Sicuani</v>
      </c>
      <c r="F5262" t="str">
        <f>VLOOKUP(Ventas[[#This Row],[CódigoProducto]],Productos[[CódigoProducto]:[Costo de venta]],2,FALSE)</f>
        <v>Samsung Galaxy J7</v>
      </c>
      <c r="G5262">
        <f>VLOOKUP(Ventas[[#This Row],[CódigoProducto]],Productos[[CódigoProducto]:[Costo de venta]],3,FALSE)</f>
        <v>2016.5</v>
      </c>
      <c r="H5262">
        <f>VLOOKUP(Ventas[[#This Row],[CódigoProducto]],Productos[[CódigoProducto]:[Costo de venta]],4,FALSE)</f>
        <v>1850</v>
      </c>
    </row>
    <row r="5263" spans="1:8" ht="15.6" thickTop="1" thickBot="1" x14ac:dyDescent="0.35">
      <c r="A5263" s="1">
        <v>42077</v>
      </c>
      <c r="B5263" s="13" t="s">
        <v>72</v>
      </c>
      <c r="C5263" t="s">
        <v>23</v>
      </c>
      <c r="D5263">
        <v>2</v>
      </c>
      <c r="E5263" t="str">
        <f>VLOOKUP(Ventas[[#This Row],[Representante]],Vendedores[],2,FALSE)</f>
        <v>Sechura</v>
      </c>
      <c r="F5263" t="str">
        <f>VLOOKUP(Ventas[[#This Row],[CódigoProducto]],Productos[[CódigoProducto]:[Costo de venta]],2,FALSE)</f>
        <v>Samsung Galaxy J7</v>
      </c>
      <c r="G5263">
        <f>VLOOKUP(Ventas[[#This Row],[CódigoProducto]],Productos[[CódigoProducto]:[Costo de venta]],3,FALSE)</f>
        <v>2016.5</v>
      </c>
      <c r="H5263">
        <f>VLOOKUP(Ventas[[#This Row],[CódigoProducto]],Productos[[CódigoProducto]:[Costo de venta]],4,FALSE)</f>
        <v>1850</v>
      </c>
    </row>
    <row r="5264" spans="1:8" ht="15.6" thickTop="1" thickBot="1" x14ac:dyDescent="0.35">
      <c r="A5264" s="1">
        <v>42077</v>
      </c>
      <c r="B5264" s="13" t="s">
        <v>73</v>
      </c>
      <c r="C5264" t="s">
        <v>23</v>
      </c>
      <c r="D5264">
        <v>2</v>
      </c>
      <c r="E5264" t="str">
        <f>VLOOKUP(Ventas[[#This Row],[Representante]],Vendedores[],2,FALSE)</f>
        <v>Puerto Maldonado</v>
      </c>
      <c r="F5264" t="str">
        <f>VLOOKUP(Ventas[[#This Row],[CódigoProducto]],Productos[[CódigoProducto]:[Costo de venta]],2,FALSE)</f>
        <v>Samsung Galaxy J7</v>
      </c>
      <c r="G5264">
        <f>VLOOKUP(Ventas[[#This Row],[CódigoProducto]],Productos[[CódigoProducto]:[Costo de venta]],3,FALSE)</f>
        <v>2016.5</v>
      </c>
      <c r="H5264">
        <f>VLOOKUP(Ventas[[#This Row],[CódigoProducto]],Productos[[CódigoProducto]:[Costo de venta]],4,FALSE)</f>
        <v>1850</v>
      </c>
    </row>
    <row r="5265" spans="1:8" ht="15.6" thickTop="1" thickBot="1" x14ac:dyDescent="0.35">
      <c r="A5265" s="1">
        <v>42077</v>
      </c>
      <c r="B5265" s="13" t="s">
        <v>74</v>
      </c>
      <c r="C5265" t="s">
        <v>15</v>
      </c>
      <c r="D5265">
        <v>3</v>
      </c>
      <c r="E5265" t="str">
        <f>VLOOKUP(Ventas[[#This Row],[Representante]],Vendedores[],2,FALSE)</f>
        <v>Huánuco</v>
      </c>
      <c r="F5265" t="str">
        <f>VLOOKUP(Ventas[[#This Row],[CódigoProducto]],Productos[[CódigoProducto]:[Costo de venta]],2,FALSE)</f>
        <v>Moto G Plus</v>
      </c>
      <c r="G5265">
        <f>VLOOKUP(Ventas[[#This Row],[CódigoProducto]],Productos[[CódigoProducto]:[Costo de venta]],3,FALSE)</f>
        <v>2376</v>
      </c>
      <c r="H5265">
        <f>VLOOKUP(Ventas[[#This Row],[CódigoProducto]],Productos[[CódigoProducto]:[Costo de venta]],4,FALSE)</f>
        <v>2200</v>
      </c>
    </row>
    <row r="5266" spans="1:8" ht="15.6" thickTop="1" thickBot="1" x14ac:dyDescent="0.35">
      <c r="A5266" s="1">
        <v>42077</v>
      </c>
      <c r="B5266" s="13" t="s">
        <v>75</v>
      </c>
      <c r="C5266" t="s">
        <v>15</v>
      </c>
      <c r="D5266">
        <v>2</v>
      </c>
      <c r="E5266" t="str">
        <f>VLOOKUP(Ventas[[#This Row],[Representante]],Vendedores[],2,FALSE)</f>
        <v>Tarapoto</v>
      </c>
      <c r="F5266" t="str">
        <f>VLOOKUP(Ventas[[#This Row],[CódigoProducto]],Productos[[CódigoProducto]:[Costo de venta]],2,FALSE)</f>
        <v>Moto G Plus</v>
      </c>
      <c r="G5266">
        <f>VLOOKUP(Ventas[[#This Row],[CódigoProducto]],Productos[[CódigoProducto]:[Costo de venta]],3,FALSE)</f>
        <v>2376</v>
      </c>
      <c r="H5266">
        <f>VLOOKUP(Ventas[[#This Row],[CódigoProducto]],Productos[[CódigoProducto]:[Costo de venta]],4,FALSE)</f>
        <v>2200</v>
      </c>
    </row>
    <row r="5267" spans="1:8" ht="15.6" thickTop="1" thickBot="1" x14ac:dyDescent="0.35">
      <c r="A5267" s="1">
        <v>42077</v>
      </c>
      <c r="B5267" s="13" t="s">
        <v>76</v>
      </c>
      <c r="C5267" t="s">
        <v>22</v>
      </c>
      <c r="D5267">
        <v>3</v>
      </c>
      <c r="E5267" t="str">
        <f>VLOOKUP(Ventas[[#This Row],[Representante]],Vendedores[],2,FALSE)</f>
        <v>Chepén</v>
      </c>
      <c r="F5267" t="str">
        <f>VLOOKUP(Ventas[[#This Row],[CódigoProducto]],Productos[[CódigoProducto]:[Costo de venta]],2,FALSE)</f>
        <v>Samsung Galaxy S69</v>
      </c>
      <c r="G5267">
        <f>VLOOKUP(Ventas[[#This Row],[CódigoProducto]],Productos[[CódigoProducto]:[Costo de venta]],3,FALSE)</f>
        <v>998.4</v>
      </c>
      <c r="H5267">
        <f>VLOOKUP(Ventas[[#This Row],[CódigoProducto]],Productos[[CódigoProducto]:[Costo de venta]],4,FALSE)</f>
        <v>960</v>
      </c>
    </row>
    <row r="5268" spans="1:8" ht="15.6" thickTop="1" thickBot="1" x14ac:dyDescent="0.35">
      <c r="A5268" s="1">
        <v>42078</v>
      </c>
      <c r="B5268" s="13" t="s">
        <v>77</v>
      </c>
      <c r="C5268" t="s">
        <v>21</v>
      </c>
      <c r="D5268">
        <v>2</v>
      </c>
      <c r="E5268" t="str">
        <f>VLOOKUP(Ventas[[#This Row],[Representante]],Vendedores[],2,FALSE)</f>
        <v>Moquegua</v>
      </c>
      <c r="F5268" t="str">
        <f>VLOOKUP(Ventas[[#This Row],[CódigoProducto]],Productos[[CódigoProducto]:[Costo de venta]],2,FALSE)</f>
        <v>BLU Studio X8</v>
      </c>
      <c r="G5268">
        <f>VLOOKUP(Ventas[[#This Row],[CódigoProducto]],Productos[[CódigoProducto]:[Costo de venta]],3,FALSE)</f>
        <v>1012</v>
      </c>
      <c r="H5268">
        <f>VLOOKUP(Ventas[[#This Row],[CódigoProducto]],Productos[[CódigoProducto]:[Costo de venta]],4,FALSE)</f>
        <v>920</v>
      </c>
    </row>
    <row r="5269" spans="1:8" ht="15.6" thickTop="1" thickBot="1" x14ac:dyDescent="0.35">
      <c r="A5269" s="1">
        <v>42078</v>
      </c>
      <c r="B5269" s="13" t="s">
        <v>78</v>
      </c>
      <c r="C5269" t="s">
        <v>18</v>
      </c>
      <c r="D5269">
        <v>1</v>
      </c>
      <c r="E5269" t="str">
        <f>VLOOKUP(Ventas[[#This Row],[Representante]],Vendedores[],2,FALSE)</f>
        <v>Tarma</v>
      </c>
      <c r="F5269" t="str">
        <f>VLOOKUP(Ventas[[#This Row],[CódigoProducto]],Productos[[CódigoProducto]:[Costo de venta]],2,FALSE)</f>
        <v>Apple iPhone 6</v>
      </c>
      <c r="G5269">
        <f>VLOOKUP(Ventas[[#This Row],[CódigoProducto]],Productos[[CódigoProducto]:[Costo de venta]],3,FALSE)</f>
        <v>1312.5</v>
      </c>
      <c r="H5269">
        <f>VLOOKUP(Ventas[[#This Row],[CódigoProducto]],Productos[[CódigoProducto]:[Costo de venta]],4,FALSE)</f>
        <v>1250</v>
      </c>
    </row>
    <row r="5270" spans="1:8" ht="15.6" thickTop="1" thickBot="1" x14ac:dyDescent="0.35">
      <c r="A5270" s="1">
        <v>42078</v>
      </c>
      <c r="B5270" s="13" t="s">
        <v>79</v>
      </c>
      <c r="C5270" t="s">
        <v>24</v>
      </c>
      <c r="D5270">
        <v>2</v>
      </c>
      <c r="E5270" t="str">
        <f>VLOOKUP(Ventas[[#This Row],[Representante]],Vendedores[],2,FALSE)</f>
        <v>Ayacucho</v>
      </c>
      <c r="F5270" t="str">
        <f>VLOOKUP(Ventas[[#This Row],[CódigoProducto]],Productos[[CódigoProducto]:[Costo de venta]],2,FALSE)</f>
        <v>Samsung Galaxy S5</v>
      </c>
      <c r="G5270">
        <f>VLOOKUP(Ventas[[#This Row],[CódigoProducto]],Productos[[CódigoProducto]:[Costo de venta]],3,FALSE)</f>
        <v>2167.1999999999998</v>
      </c>
      <c r="H5270">
        <f>VLOOKUP(Ventas[[#This Row],[CódigoProducto]],Productos[[CódigoProducto]:[Costo de venta]],4,FALSE)</f>
        <v>1720</v>
      </c>
    </row>
    <row r="5271" spans="1:8" ht="15.6" thickTop="1" thickBot="1" x14ac:dyDescent="0.35">
      <c r="A5271" s="1">
        <v>42079</v>
      </c>
      <c r="B5271" s="13" t="s">
        <v>80</v>
      </c>
      <c r="C5271" t="s">
        <v>24</v>
      </c>
      <c r="D5271">
        <v>4</v>
      </c>
      <c r="E5271" t="str">
        <f>VLOOKUP(Ventas[[#This Row],[Representante]],Vendedores[],2,FALSE)</f>
        <v>Tacna</v>
      </c>
      <c r="F5271" t="str">
        <f>VLOOKUP(Ventas[[#This Row],[CódigoProducto]],Productos[[CódigoProducto]:[Costo de venta]],2,FALSE)</f>
        <v>Samsung Galaxy S5</v>
      </c>
      <c r="G5271">
        <f>VLOOKUP(Ventas[[#This Row],[CódigoProducto]],Productos[[CódigoProducto]:[Costo de venta]],3,FALSE)</f>
        <v>2167.1999999999998</v>
      </c>
      <c r="H5271">
        <f>VLOOKUP(Ventas[[#This Row],[CódigoProducto]],Productos[[CódigoProducto]:[Costo de venta]],4,FALSE)</f>
        <v>1720</v>
      </c>
    </row>
    <row r="5272" spans="1:8" ht="15.6" thickTop="1" thickBot="1" x14ac:dyDescent="0.35">
      <c r="A5272" s="1">
        <v>42079</v>
      </c>
      <c r="B5272" s="13" t="s">
        <v>81</v>
      </c>
      <c r="C5272" t="s">
        <v>24</v>
      </c>
      <c r="D5272">
        <v>2</v>
      </c>
      <c r="E5272" t="str">
        <f>VLOOKUP(Ventas[[#This Row],[Representante]],Vendedores[],2,FALSE)</f>
        <v>Huacho</v>
      </c>
      <c r="F5272" t="str">
        <f>VLOOKUP(Ventas[[#This Row],[CódigoProducto]],Productos[[CódigoProducto]:[Costo de venta]],2,FALSE)</f>
        <v>Samsung Galaxy S5</v>
      </c>
      <c r="G5272">
        <f>VLOOKUP(Ventas[[#This Row],[CódigoProducto]],Productos[[CódigoProducto]:[Costo de venta]],3,FALSE)</f>
        <v>2167.1999999999998</v>
      </c>
      <c r="H5272">
        <f>VLOOKUP(Ventas[[#This Row],[CódigoProducto]],Productos[[CódigoProducto]:[Costo de venta]],4,FALSE)</f>
        <v>1720</v>
      </c>
    </row>
    <row r="5273" spans="1:8" ht="15.6" thickTop="1" thickBot="1" x14ac:dyDescent="0.35">
      <c r="A5273" s="1">
        <v>42079</v>
      </c>
      <c r="B5273" s="13" t="s">
        <v>44</v>
      </c>
      <c r="C5273" t="s">
        <v>18</v>
      </c>
      <c r="D5273">
        <v>2</v>
      </c>
      <c r="E5273" t="str">
        <f>VLOOKUP(Ventas[[#This Row],[Representante]],Vendedores[],2,FALSE)</f>
        <v>Iquitos</v>
      </c>
      <c r="F5273" t="str">
        <f>VLOOKUP(Ventas[[#This Row],[CódigoProducto]],Productos[[CódigoProducto]:[Costo de venta]],2,FALSE)</f>
        <v>Apple iPhone 6</v>
      </c>
      <c r="G5273">
        <f>VLOOKUP(Ventas[[#This Row],[CódigoProducto]],Productos[[CódigoProducto]:[Costo de venta]],3,FALSE)</f>
        <v>1312.5</v>
      </c>
      <c r="H5273">
        <f>VLOOKUP(Ventas[[#This Row],[CódigoProducto]],Productos[[CódigoProducto]:[Costo de venta]],4,FALSE)</f>
        <v>1250</v>
      </c>
    </row>
    <row r="5274" spans="1:8" ht="15.6" thickTop="1" thickBot="1" x14ac:dyDescent="0.35">
      <c r="A5274" s="1">
        <v>42079</v>
      </c>
      <c r="B5274" s="13" t="s">
        <v>82</v>
      </c>
      <c r="C5274" t="s">
        <v>18</v>
      </c>
      <c r="D5274">
        <v>2</v>
      </c>
      <c r="E5274" t="str">
        <f>VLOOKUP(Ventas[[#This Row],[Representante]],Vendedores[],2,FALSE)</f>
        <v>Moquegua</v>
      </c>
      <c r="F5274" t="str">
        <f>VLOOKUP(Ventas[[#This Row],[CódigoProducto]],Productos[[CódigoProducto]:[Costo de venta]],2,FALSE)</f>
        <v>Apple iPhone 6</v>
      </c>
      <c r="G5274">
        <f>VLOOKUP(Ventas[[#This Row],[CódigoProducto]],Productos[[CódigoProducto]:[Costo de venta]],3,FALSE)</f>
        <v>1312.5</v>
      </c>
      <c r="H5274">
        <f>VLOOKUP(Ventas[[#This Row],[CódigoProducto]],Productos[[CódigoProducto]:[Costo de venta]],4,FALSE)</f>
        <v>1250</v>
      </c>
    </row>
    <row r="5275" spans="1:8" ht="15.6" thickTop="1" thickBot="1" x14ac:dyDescent="0.35">
      <c r="A5275" s="1">
        <v>42079</v>
      </c>
      <c r="B5275" s="13" t="s">
        <v>83</v>
      </c>
      <c r="C5275" t="s">
        <v>14</v>
      </c>
      <c r="D5275">
        <v>1</v>
      </c>
      <c r="E5275" t="str">
        <f>VLOOKUP(Ventas[[#This Row],[Representante]],Vendedores[],2,FALSE)</f>
        <v>Huaraz</v>
      </c>
      <c r="F5275" t="str">
        <f>VLOOKUP(Ventas[[#This Row],[CódigoProducto]],Productos[[CódigoProducto]:[Costo de venta]],2,FALSE)</f>
        <v>Samsung Galaxy A20</v>
      </c>
      <c r="G5275">
        <f>VLOOKUP(Ventas[[#This Row],[CódigoProducto]],Productos[[CódigoProducto]:[Costo de venta]],3,FALSE)</f>
        <v>1725</v>
      </c>
      <c r="H5275">
        <f>VLOOKUP(Ventas[[#This Row],[CódigoProducto]],Productos[[CódigoProducto]:[Costo de venta]],4,FALSE)</f>
        <v>1500</v>
      </c>
    </row>
    <row r="5276" spans="1:8" ht="15.6" thickTop="1" thickBot="1" x14ac:dyDescent="0.35">
      <c r="A5276" s="1">
        <v>42079</v>
      </c>
      <c r="B5276" s="13" t="s">
        <v>84</v>
      </c>
      <c r="C5276" t="s">
        <v>17</v>
      </c>
      <c r="D5276">
        <v>1</v>
      </c>
      <c r="E5276" t="str">
        <f>VLOOKUP(Ventas[[#This Row],[Representante]],Vendedores[],2,FALSE)</f>
        <v>Trujillo</v>
      </c>
      <c r="F5276" t="str">
        <f>VLOOKUP(Ventas[[#This Row],[CódigoProducto]],Productos[[CódigoProducto]:[Costo de venta]],2,FALSE)</f>
        <v>BLU Advance 5.0</v>
      </c>
      <c r="G5276">
        <f>VLOOKUP(Ventas[[#This Row],[CódigoProducto]],Productos[[CódigoProducto]:[Costo de venta]],3,FALSE)</f>
        <v>1620</v>
      </c>
      <c r="H5276">
        <f>VLOOKUP(Ventas[[#This Row],[CódigoProducto]],Productos[[CódigoProducto]:[Costo de venta]],4,FALSE)</f>
        <v>1350</v>
      </c>
    </row>
    <row r="5277" spans="1:8" ht="15.6" thickTop="1" thickBot="1" x14ac:dyDescent="0.35">
      <c r="A5277" s="1">
        <v>42079</v>
      </c>
      <c r="B5277" s="13" t="s">
        <v>85</v>
      </c>
      <c r="C5277" t="s">
        <v>22</v>
      </c>
      <c r="D5277">
        <v>2</v>
      </c>
      <c r="E5277" t="str">
        <f>VLOOKUP(Ventas[[#This Row],[Representante]],Vendedores[],2,FALSE)</f>
        <v>Jauja</v>
      </c>
      <c r="F5277" t="str">
        <f>VLOOKUP(Ventas[[#This Row],[CódigoProducto]],Productos[[CódigoProducto]:[Costo de venta]],2,FALSE)</f>
        <v>Samsung Galaxy S69</v>
      </c>
      <c r="G5277">
        <f>VLOOKUP(Ventas[[#This Row],[CódigoProducto]],Productos[[CódigoProducto]:[Costo de venta]],3,FALSE)</f>
        <v>998.4</v>
      </c>
      <c r="H5277">
        <f>VLOOKUP(Ventas[[#This Row],[CódigoProducto]],Productos[[CódigoProducto]:[Costo de venta]],4,FALSE)</f>
        <v>960</v>
      </c>
    </row>
    <row r="5278" spans="1:8" ht="15.6" thickTop="1" thickBot="1" x14ac:dyDescent="0.35">
      <c r="A5278" s="1">
        <v>42080</v>
      </c>
      <c r="B5278" s="13" t="s">
        <v>86</v>
      </c>
      <c r="C5278" t="s">
        <v>24</v>
      </c>
      <c r="D5278">
        <v>2</v>
      </c>
      <c r="E5278" t="str">
        <f>VLOOKUP(Ventas[[#This Row],[Representante]],Vendedores[],2,FALSE)</f>
        <v>Puerto Maldonado</v>
      </c>
      <c r="F5278" t="str">
        <f>VLOOKUP(Ventas[[#This Row],[CódigoProducto]],Productos[[CódigoProducto]:[Costo de venta]],2,FALSE)</f>
        <v>Samsung Galaxy S5</v>
      </c>
      <c r="G5278">
        <f>VLOOKUP(Ventas[[#This Row],[CódigoProducto]],Productos[[CódigoProducto]:[Costo de venta]],3,FALSE)</f>
        <v>2167.1999999999998</v>
      </c>
      <c r="H5278">
        <f>VLOOKUP(Ventas[[#This Row],[CódigoProducto]],Productos[[CódigoProducto]:[Costo de venta]],4,FALSE)</f>
        <v>1720</v>
      </c>
    </row>
    <row r="5279" spans="1:8" ht="15.6" thickTop="1" thickBot="1" x14ac:dyDescent="0.35">
      <c r="A5279" s="1">
        <v>42080</v>
      </c>
      <c r="B5279" s="13" t="s">
        <v>36</v>
      </c>
      <c r="C5279" t="s">
        <v>21</v>
      </c>
      <c r="D5279">
        <v>2</v>
      </c>
      <c r="E5279" t="str">
        <f>VLOOKUP(Ventas[[#This Row],[Representante]],Vendedores[],2,FALSE)</f>
        <v>Barranca</v>
      </c>
      <c r="F5279" t="str">
        <f>VLOOKUP(Ventas[[#This Row],[CódigoProducto]],Productos[[CódigoProducto]:[Costo de venta]],2,FALSE)</f>
        <v>BLU Studio X8</v>
      </c>
      <c r="G5279">
        <f>VLOOKUP(Ventas[[#This Row],[CódigoProducto]],Productos[[CódigoProducto]:[Costo de venta]],3,FALSE)</f>
        <v>1012</v>
      </c>
      <c r="H5279">
        <f>VLOOKUP(Ventas[[#This Row],[CódigoProducto]],Productos[[CódigoProducto]:[Costo de venta]],4,FALSE)</f>
        <v>920</v>
      </c>
    </row>
    <row r="5280" spans="1:8" ht="15.6" thickTop="1" thickBot="1" x14ac:dyDescent="0.35">
      <c r="A5280" s="1">
        <v>42080</v>
      </c>
      <c r="B5280" s="13" t="s">
        <v>87</v>
      </c>
      <c r="C5280" t="s">
        <v>21</v>
      </c>
      <c r="D5280">
        <v>3</v>
      </c>
      <c r="E5280" t="str">
        <f>VLOOKUP(Ventas[[#This Row],[Representante]],Vendedores[],2,FALSE)</f>
        <v>Tumbes</v>
      </c>
      <c r="F5280" t="str">
        <f>VLOOKUP(Ventas[[#This Row],[CódigoProducto]],Productos[[CódigoProducto]:[Costo de venta]],2,FALSE)</f>
        <v>BLU Studio X8</v>
      </c>
      <c r="G5280">
        <f>VLOOKUP(Ventas[[#This Row],[CódigoProducto]],Productos[[CódigoProducto]:[Costo de venta]],3,FALSE)</f>
        <v>1012</v>
      </c>
      <c r="H5280">
        <f>VLOOKUP(Ventas[[#This Row],[CódigoProducto]],Productos[[CódigoProducto]:[Costo de venta]],4,FALSE)</f>
        <v>920</v>
      </c>
    </row>
    <row r="5281" spans="1:8" ht="15.6" thickTop="1" thickBot="1" x14ac:dyDescent="0.35">
      <c r="A5281" s="1">
        <v>42081</v>
      </c>
      <c r="B5281" s="13" t="s">
        <v>88</v>
      </c>
      <c r="C5281" t="s">
        <v>22</v>
      </c>
      <c r="D5281">
        <v>2</v>
      </c>
      <c r="E5281" t="str">
        <f>VLOOKUP(Ventas[[#This Row],[Representante]],Vendedores[],2,FALSE)</f>
        <v>Talara</v>
      </c>
      <c r="F5281" t="str">
        <f>VLOOKUP(Ventas[[#This Row],[CódigoProducto]],Productos[[CódigoProducto]:[Costo de venta]],2,FALSE)</f>
        <v>Samsung Galaxy S69</v>
      </c>
      <c r="G5281">
        <f>VLOOKUP(Ventas[[#This Row],[CódigoProducto]],Productos[[CódigoProducto]:[Costo de venta]],3,FALSE)</f>
        <v>998.4</v>
      </c>
      <c r="H5281">
        <f>VLOOKUP(Ventas[[#This Row],[CódigoProducto]],Productos[[CódigoProducto]:[Costo de venta]],4,FALSE)</f>
        <v>960</v>
      </c>
    </row>
    <row r="5282" spans="1:8" ht="15.6" thickTop="1" thickBot="1" x14ac:dyDescent="0.35">
      <c r="A5282" s="1">
        <v>42081</v>
      </c>
      <c r="B5282" s="13" t="s">
        <v>89</v>
      </c>
      <c r="C5282" t="s">
        <v>24</v>
      </c>
      <c r="D5282">
        <v>1</v>
      </c>
      <c r="E5282" t="str">
        <f>VLOOKUP(Ventas[[#This Row],[Representante]],Vendedores[],2,FALSE)</f>
        <v>Paita</v>
      </c>
      <c r="F5282" t="str">
        <f>VLOOKUP(Ventas[[#This Row],[CódigoProducto]],Productos[[CódigoProducto]:[Costo de venta]],2,FALSE)</f>
        <v>Samsung Galaxy S5</v>
      </c>
      <c r="G5282">
        <f>VLOOKUP(Ventas[[#This Row],[CódigoProducto]],Productos[[CódigoProducto]:[Costo de venta]],3,FALSE)</f>
        <v>2167.1999999999998</v>
      </c>
      <c r="H5282">
        <f>VLOOKUP(Ventas[[#This Row],[CódigoProducto]],Productos[[CódigoProducto]:[Costo de venta]],4,FALSE)</f>
        <v>1720</v>
      </c>
    </row>
    <row r="5283" spans="1:8" ht="15.6" thickTop="1" thickBot="1" x14ac:dyDescent="0.35">
      <c r="A5283" s="1">
        <v>42081</v>
      </c>
      <c r="B5283" s="13" t="s">
        <v>41</v>
      </c>
      <c r="C5283" t="s">
        <v>21</v>
      </c>
      <c r="D5283">
        <v>1</v>
      </c>
      <c r="E5283" t="str">
        <f>VLOOKUP(Ventas[[#This Row],[Representante]],Vendedores[],2,FALSE)</f>
        <v>Chincha</v>
      </c>
      <c r="F5283" t="str">
        <f>VLOOKUP(Ventas[[#This Row],[CódigoProducto]],Productos[[CódigoProducto]:[Costo de venta]],2,FALSE)</f>
        <v>BLU Studio X8</v>
      </c>
      <c r="G5283">
        <f>VLOOKUP(Ventas[[#This Row],[CódigoProducto]],Productos[[CódigoProducto]:[Costo de venta]],3,FALSE)</f>
        <v>1012</v>
      </c>
      <c r="H5283">
        <f>VLOOKUP(Ventas[[#This Row],[CódigoProducto]],Productos[[CódigoProducto]:[Costo de venta]],4,FALSE)</f>
        <v>920</v>
      </c>
    </row>
    <row r="5284" spans="1:8" ht="15.6" thickTop="1" thickBot="1" x14ac:dyDescent="0.35">
      <c r="A5284" s="1">
        <v>42081</v>
      </c>
      <c r="B5284" s="13" t="s">
        <v>90</v>
      </c>
      <c r="C5284" t="s">
        <v>14</v>
      </c>
      <c r="D5284">
        <v>3</v>
      </c>
      <c r="E5284" t="str">
        <f>VLOOKUP(Ventas[[#This Row],[Representante]],Vendedores[],2,FALSE)</f>
        <v>Chimbote</v>
      </c>
      <c r="F5284" t="str">
        <f>VLOOKUP(Ventas[[#This Row],[CódigoProducto]],Productos[[CódigoProducto]:[Costo de venta]],2,FALSE)</f>
        <v>Samsung Galaxy A20</v>
      </c>
      <c r="G5284">
        <f>VLOOKUP(Ventas[[#This Row],[CódigoProducto]],Productos[[CódigoProducto]:[Costo de venta]],3,FALSE)</f>
        <v>1725</v>
      </c>
      <c r="H5284">
        <f>VLOOKUP(Ventas[[#This Row],[CódigoProducto]],Productos[[CódigoProducto]:[Costo de venta]],4,FALSE)</f>
        <v>1500</v>
      </c>
    </row>
    <row r="5285" spans="1:8" ht="15.6" thickTop="1" thickBot="1" x14ac:dyDescent="0.35">
      <c r="A5285" s="1">
        <v>42082</v>
      </c>
      <c r="B5285" s="13" t="s">
        <v>91</v>
      </c>
      <c r="C5285" t="s">
        <v>14</v>
      </c>
      <c r="D5285">
        <v>2</v>
      </c>
      <c r="E5285" t="str">
        <f>VLOOKUP(Ventas[[#This Row],[Representante]],Vendedores[],2,FALSE)</f>
        <v>Ica</v>
      </c>
      <c r="F5285" t="str">
        <f>VLOOKUP(Ventas[[#This Row],[CódigoProducto]],Productos[[CódigoProducto]:[Costo de venta]],2,FALSE)</f>
        <v>Samsung Galaxy A20</v>
      </c>
      <c r="G5285">
        <f>VLOOKUP(Ventas[[#This Row],[CódigoProducto]],Productos[[CódigoProducto]:[Costo de venta]],3,FALSE)</f>
        <v>1725</v>
      </c>
      <c r="H5285">
        <f>VLOOKUP(Ventas[[#This Row],[CódigoProducto]],Productos[[CódigoProducto]:[Costo de venta]],4,FALSE)</f>
        <v>1500</v>
      </c>
    </row>
    <row r="5286" spans="1:8" ht="15.6" thickTop="1" thickBot="1" x14ac:dyDescent="0.35">
      <c r="A5286" s="1">
        <v>42082</v>
      </c>
      <c r="B5286" s="13" t="s">
        <v>42</v>
      </c>
      <c r="C5286" t="s">
        <v>14</v>
      </c>
      <c r="D5286">
        <v>4</v>
      </c>
      <c r="E5286" t="str">
        <f>VLOOKUP(Ventas[[#This Row],[Representante]],Vendedores[],2,FALSE)</f>
        <v>Huánuco</v>
      </c>
      <c r="F5286" t="str">
        <f>VLOOKUP(Ventas[[#This Row],[CódigoProducto]],Productos[[CódigoProducto]:[Costo de venta]],2,FALSE)</f>
        <v>Samsung Galaxy A20</v>
      </c>
      <c r="G5286">
        <f>VLOOKUP(Ventas[[#This Row],[CódigoProducto]],Productos[[CódigoProducto]:[Costo de venta]],3,FALSE)</f>
        <v>1725</v>
      </c>
      <c r="H5286">
        <f>VLOOKUP(Ventas[[#This Row],[CódigoProducto]],Productos[[CódigoProducto]:[Costo de venta]],4,FALSE)</f>
        <v>1500</v>
      </c>
    </row>
    <row r="5287" spans="1:8" ht="15.6" thickTop="1" thickBot="1" x14ac:dyDescent="0.35">
      <c r="A5287" s="1">
        <v>42082</v>
      </c>
      <c r="B5287" s="13" t="s">
        <v>92</v>
      </c>
      <c r="C5287" t="s">
        <v>14</v>
      </c>
      <c r="D5287">
        <v>24</v>
      </c>
      <c r="E5287" t="str">
        <f>VLOOKUP(Ventas[[#This Row],[Representante]],Vendedores[],2,FALSE)</f>
        <v>Arequipa</v>
      </c>
      <c r="F5287" t="str">
        <f>VLOOKUP(Ventas[[#This Row],[CódigoProducto]],Productos[[CódigoProducto]:[Costo de venta]],2,FALSE)</f>
        <v>Samsung Galaxy A20</v>
      </c>
      <c r="G5287">
        <f>VLOOKUP(Ventas[[#This Row],[CódigoProducto]],Productos[[CódigoProducto]:[Costo de venta]],3,FALSE)</f>
        <v>1725</v>
      </c>
      <c r="H5287">
        <f>VLOOKUP(Ventas[[#This Row],[CódigoProducto]],Productos[[CódigoProducto]:[Costo de venta]],4,FALSE)</f>
        <v>1500</v>
      </c>
    </row>
    <row r="5288" spans="1:8" ht="15.6" thickTop="1" thickBot="1" x14ac:dyDescent="0.35">
      <c r="A5288" s="1">
        <v>42083</v>
      </c>
      <c r="B5288" s="13" t="s">
        <v>93</v>
      </c>
      <c r="C5288" t="s">
        <v>16</v>
      </c>
      <c r="D5288">
        <v>2</v>
      </c>
      <c r="E5288" t="str">
        <f>VLOOKUP(Ventas[[#This Row],[Representante]],Vendedores[],2,FALSE)</f>
        <v>Cajamarca</v>
      </c>
      <c r="F5288" t="str">
        <f>VLOOKUP(Ventas[[#This Row],[CódigoProducto]],Productos[[CódigoProducto]:[Costo de venta]],2,FALSE)</f>
        <v>Huawei Nexus 6P</v>
      </c>
      <c r="G5288">
        <f>VLOOKUP(Ventas[[#This Row],[CódigoProducto]],Productos[[CódigoProducto]:[Costo de venta]],3,FALSE)</f>
        <v>1624</v>
      </c>
      <c r="H5288">
        <f>VLOOKUP(Ventas[[#This Row],[CódigoProducto]],Productos[[CódigoProducto]:[Costo de venta]],4,FALSE)</f>
        <v>1450</v>
      </c>
    </row>
    <row r="5289" spans="1:8" ht="15.6" thickTop="1" thickBot="1" x14ac:dyDescent="0.35">
      <c r="A5289" s="1">
        <v>42083</v>
      </c>
      <c r="B5289" s="13" t="s">
        <v>35</v>
      </c>
      <c r="C5289" t="s">
        <v>24</v>
      </c>
      <c r="D5289">
        <v>2</v>
      </c>
      <c r="E5289" t="str">
        <f>VLOOKUP(Ventas[[#This Row],[Representante]],Vendedores[],2,FALSE)</f>
        <v>Huancayo</v>
      </c>
      <c r="F5289" t="str">
        <f>VLOOKUP(Ventas[[#This Row],[CódigoProducto]],Productos[[CódigoProducto]:[Costo de venta]],2,FALSE)</f>
        <v>Samsung Galaxy S5</v>
      </c>
      <c r="G5289">
        <f>VLOOKUP(Ventas[[#This Row],[CódigoProducto]],Productos[[CódigoProducto]:[Costo de venta]],3,FALSE)</f>
        <v>2167.1999999999998</v>
      </c>
      <c r="H5289">
        <f>VLOOKUP(Ventas[[#This Row],[CódigoProducto]],Productos[[CódigoProducto]:[Costo de venta]],4,FALSE)</f>
        <v>1720</v>
      </c>
    </row>
    <row r="5290" spans="1:8" ht="15.6" thickTop="1" thickBot="1" x14ac:dyDescent="0.35">
      <c r="A5290" s="1">
        <v>42083</v>
      </c>
      <c r="B5290" s="13" t="s">
        <v>94</v>
      </c>
      <c r="C5290" t="s">
        <v>24</v>
      </c>
      <c r="D5290">
        <v>1</v>
      </c>
      <c r="E5290" t="str">
        <f>VLOOKUP(Ventas[[#This Row],[Representante]],Vendedores[],2,FALSE)</f>
        <v>Piura</v>
      </c>
      <c r="F5290" t="str">
        <f>VLOOKUP(Ventas[[#This Row],[CódigoProducto]],Productos[[CódigoProducto]:[Costo de venta]],2,FALSE)</f>
        <v>Samsung Galaxy S5</v>
      </c>
      <c r="G5290">
        <f>VLOOKUP(Ventas[[#This Row],[CódigoProducto]],Productos[[CódigoProducto]:[Costo de venta]],3,FALSE)</f>
        <v>2167.1999999999998</v>
      </c>
      <c r="H5290">
        <f>VLOOKUP(Ventas[[#This Row],[CódigoProducto]],Productos[[CódigoProducto]:[Costo de venta]],4,FALSE)</f>
        <v>1720</v>
      </c>
    </row>
    <row r="5291" spans="1:8" ht="15.6" thickTop="1" thickBot="1" x14ac:dyDescent="0.35">
      <c r="A5291" s="1">
        <v>42084</v>
      </c>
      <c r="B5291" s="13" t="s">
        <v>95</v>
      </c>
      <c r="C5291" t="s">
        <v>22</v>
      </c>
      <c r="D5291">
        <v>2</v>
      </c>
      <c r="E5291" t="str">
        <f>VLOOKUP(Ventas[[#This Row],[Representante]],Vendedores[],2,FALSE)</f>
        <v>Chepén</v>
      </c>
      <c r="F5291" t="str">
        <f>VLOOKUP(Ventas[[#This Row],[CódigoProducto]],Productos[[CódigoProducto]:[Costo de venta]],2,FALSE)</f>
        <v>Samsung Galaxy S69</v>
      </c>
      <c r="G5291">
        <f>VLOOKUP(Ventas[[#This Row],[CódigoProducto]],Productos[[CódigoProducto]:[Costo de venta]],3,FALSE)</f>
        <v>998.4</v>
      </c>
      <c r="H5291">
        <f>VLOOKUP(Ventas[[#This Row],[CódigoProducto]],Productos[[CódigoProducto]:[Costo de venta]],4,FALSE)</f>
        <v>960</v>
      </c>
    </row>
    <row r="5292" spans="1:8" ht="15.6" thickTop="1" thickBot="1" x14ac:dyDescent="0.35">
      <c r="A5292" s="1">
        <v>42084</v>
      </c>
      <c r="B5292" s="13" t="s">
        <v>96</v>
      </c>
      <c r="C5292" t="s">
        <v>17</v>
      </c>
      <c r="D5292">
        <v>1</v>
      </c>
      <c r="E5292" t="str">
        <f>VLOOKUP(Ventas[[#This Row],[Representante]],Vendedores[],2,FALSE)</f>
        <v>Juliaca</v>
      </c>
      <c r="F5292" t="str">
        <f>VLOOKUP(Ventas[[#This Row],[CódigoProducto]],Productos[[CódigoProducto]:[Costo de venta]],2,FALSE)</f>
        <v>BLU Advance 5.0</v>
      </c>
      <c r="G5292">
        <f>VLOOKUP(Ventas[[#This Row],[CódigoProducto]],Productos[[CódigoProducto]:[Costo de venta]],3,FALSE)</f>
        <v>1620</v>
      </c>
      <c r="H5292">
        <f>VLOOKUP(Ventas[[#This Row],[CódigoProducto]],Productos[[CódigoProducto]:[Costo de venta]],4,FALSE)</f>
        <v>1350</v>
      </c>
    </row>
    <row r="5293" spans="1:8" ht="15.6" thickTop="1" thickBot="1" x14ac:dyDescent="0.35">
      <c r="A5293" s="1">
        <v>42085</v>
      </c>
      <c r="B5293" s="13" t="s">
        <v>97</v>
      </c>
      <c r="C5293" t="s">
        <v>20</v>
      </c>
      <c r="D5293">
        <v>1</v>
      </c>
      <c r="E5293" t="str">
        <f>VLOOKUP(Ventas[[#This Row],[Representante]],Vendedores[],2,FALSE)</f>
        <v>Pucallpa</v>
      </c>
      <c r="F5293" t="str">
        <f>VLOOKUP(Ventas[[#This Row],[CódigoProducto]],Productos[[CódigoProducto]:[Costo de venta]],2,FALSE)</f>
        <v>ALCATEL OneTouch</v>
      </c>
      <c r="G5293">
        <f>VLOOKUP(Ventas[[#This Row],[CódigoProducto]],Productos[[CódigoProducto]:[Costo de venta]],3,FALSE)</f>
        <v>1020</v>
      </c>
      <c r="H5293">
        <f>VLOOKUP(Ventas[[#This Row],[CódigoProducto]],Productos[[CódigoProducto]:[Costo de venta]],4,FALSE)</f>
        <v>850</v>
      </c>
    </row>
    <row r="5294" spans="1:8" ht="15.6" thickTop="1" thickBot="1" x14ac:dyDescent="0.35">
      <c r="A5294" s="1">
        <v>42085</v>
      </c>
      <c r="B5294" s="13" t="s">
        <v>98</v>
      </c>
      <c r="C5294" t="s">
        <v>14</v>
      </c>
      <c r="D5294">
        <v>1</v>
      </c>
      <c r="E5294" t="str">
        <f>VLOOKUP(Ventas[[#This Row],[Representante]],Vendedores[],2,FALSE)</f>
        <v>Lima</v>
      </c>
      <c r="F5294" t="str">
        <f>VLOOKUP(Ventas[[#This Row],[CódigoProducto]],Productos[[CódigoProducto]:[Costo de venta]],2,FALSE)</f>
        <v>Samsung Galaxy A20</v>
      </c>
      <c r="G5294">
        <f>VLOOKUP(Ventas[[#This Row],[CódigoProducto]],Productos[[CódigoProducto]:[Costo de venta]],3,FALSE)</f>
        <v>1725</v>
      </c>
      <c r="H5294">
        <f>VLOOKUP(Ventas[[#This Row],[CódigoProducto]],Productos[[CódigoProducto]:[Costo de venta]],4,FALSE)</f>
        <v>1500</v>
      </c>
    </row>
    <row r="5295" spans="1:8" ht="15.6" thickTop="1" thickBot="1" x14ac:dyDescent="0.35">
      <c r="A5295" s="1">
        <v>42085</v>
      </c>
      <c r="B5295" s="13" t="s">
        <v>99</v>
      </c>
      <c r="C5295" t="s">
        <v>15</v>
      </c>
      <c r="D5295">
        <v>2</v>
      </c>
      <c r="E5295" t="str">
        <f>VLOOKUP(Ventas[[#This Row],[Representante]],Vendedores[],2,FALSE)</f>
        <v>Chiclayo</v>
      </c>
      <c r="F5295" t="str">
        <f>VLOOKUP(Ventas[[#This Row],[CódigoProducto]],Productos[[CódigoProducto]:[Costo de venta]],2,FALSE)</f>
        <v>Moto G Plus</v>
      </c>
      <c r="G5295">
        <f>VLOOKUP(Ventas[[#This Row],[CódigoProducto]],Productos[[CódigoProducto]:[Costo de venta]],3,FALSE)</f>
        <v>2376</v>
      </c>
      <c r="H5295">
        <f>VLOOKUP(Ventas[[#This Row],[CódigoProducto]],Productos[[CódigoProducto]:[Costo de venta]],4,FALSE)</f>
        <v>2200</v>
      </c>
    </row>
    <row r="5296" spans="1:8" ht="15.6" thickTop="1" thickBot="1" x14ac:dyDescent="0.35">
      <c r="A5296" s="1">
        <v>42085</v>
      </c>
      <c r="B5296" s="13" t="s">
        <v>100</v>
      </c>
      <c r="C5296" t="s">
        <v>15</v>
      </c>
      <c r="D5296">
        <v>11</v>
      </c>
      <c r="E5296" t="str">
        <f>VLOOKUP(Ventas[[#This Row],[Representante]],Vendedores[],2,FALSE)</f>
        <v>Cerro de Pasco</v>
      </c>
      <c r="F5296" t="str">
        <f>VLOOKUP(Ventas[[#This Row],[CódigoProducto]],Productos[[CódigoProducto]:[Costo de venta]],2,FALSE)</f>
        <v>Moto G Plus</v>
      </c>
      <c r="G5296">
        <f>VLOOKUP(Ventas[[#This Row],[CódigoProducto]],Productos[[CódigoProducto]:[Costo de venta]],3,FALSE)</f>
        <v>2376</v>
      </c>
      <c r="H5296">
        <f>VLOOKUP(Ventas[[#This Row],[CódigoProducto]],Productos[[CódigoProducto]:[Costo de venta]],4,FALSE)</f>
        <v>2200</v>
      </c>
    </row>
    <row r="5297" spans="1:8" ht="15.6" thickTop="1" thickBot="1" x14ac:dyDescent="0.35">
      <c r="A5297" s="1">
        <v>42085</v>
      </c>
      <c r="B5297" s="13" t="s">
        <v>101</v>
      </c>
      <c r="C5297" t="s">
        <v>15</v>
      </c>
      <c r="D5297">
        <v>3</v>
      </c>
      <c r="E5297" t="str">
        <f>VLOOKUP(Ventas[[#This Row],[Representante]],Vendedores[],2,FALSE)</f>
        <v>Cañete</v>
      </c>
      <c r="F5297" t="str">
        <f>VLOOKUP(Ventas[[#This Row],[CódigoProducto]],Productos[[CódigoProducto]:[Costo de venta]],2,FALSE)</f>
        <v>Moto G Plus</v>
      </c>
      <c r="G5297">
        <f>VLOOKUP(Ventas[[#This Row],[CódigoProducto]],Productos[[CódigoProducto]:[Costo de venta]],3,FALSE)</f>
        <v>2376</v>
      </c>
      <c r="H5297">
        <f>VLOOKUP(Ventas[[#This Row],[CódigoProducto]],Productos[[CódigoProducto]:[Costo de venta]],4,FALSE)</f>
        <v>2200</v>
      </c>
    </row>
    <row r="5298" spans="1:8" ht="15.6" thickTop="1" thickBot="1" x14ac:dyDescent="0.35">
      <c r="A5298" s="1">
        <v>42086</v>
      </c>
      <c r="B5298" s="13" t="s">
        <v>102</v>
      </c>
      <c r="C5298" t="s">
        <v>18</v>
      </c>
      <c r="D5298">
        <v>1</v>
      </c>
      <c r="E5298" t="str">
        <f>VLOOKUP(Ventas[[#This Row],[Representante]],Vendedores[],2,FALSE)</f>
        <v>Moyobamba</v>
      </c>
      <c r="F5298" t="str">
        <f>VLOOKUP(Ventas[[#This Row],[CódigoProducto]],Productos[[CódigoProducto]:[Costo de venta]],2,FALSE)</f>
        <v>Apple iPhone 6</v>
      </c>
      <c r="G5298">
        <f>VLOOKUP(Ventas[[#This Row],[CódigoProducto]],Productos[[CódigoProducto]:[Costo de venta]],3,FALSE)</f>
        <v>1312.5</v>
      </c>
      <c r="H5298">
        <f>VLOOKUP(Ventas[[#This Row],[CódigoProducto]],Productos[[CódigoProducto]:[Costo de venta]],4,FALSE)</f>
        <v>1250</v>
      </c>
    </row>
    <row r="5299" spans="1:8" ht="15.6" thickTop="1" thickBot="1" x14ac:dyDescent="0.35">
      <c r="A5299" s="1">
        <v>42086</v>
      </c>
      <c r="B5299" s="13" t="s">
        <v>53</v>
      </c>
      <c r="C5299" t="s">
        <v>18</v>
      </c>
      <c r="D5299">
        <v>2</v>
      </c>
      <c r="E5299" t="str">
        <f>VLOOKUP(Ventas[[#This Row],[Representante]],Vendedores[],2,FALSE)</f>
        <v>Arequipa</v>
      </c>
      <c r="F5299" t="str">
        <f>VLOOKUP(Ventas[[#This Row],[CódigoProducto]],Productos[[CódigoProducto]:[Costo de venta]],2,FALSE)</f>
        <v>Apple iPhone 6</v>
      </c>
      <c r="G5299">
        <f>VLOOKUP(Ventas[[#This Row],[CódigoProducto]],Productos[[CódigoProducto]:[Costo de venta]],3,FALSE)</f>
        <v>1312.5</v>
      </c>
      <c r="H5299">
        <f>VLOOKUP(Ventas[[#This Row],[CódigoProducto]],Productos[[CódigoProducto]:[Costo de venta]],4,FALSE)</f>
        <v>1250</v>
      </c>
    </row>
    <row r="5300" spans="1:8" ht="15.6" thickTop="1" thickBot="1" x14ac:dyDescent="0.35">
      <c r="A5300" s="1">
        <v>42086</v>
      </c>
      <c r="B5300" s="13" t="s">
        <v>50</v>
      </c>
      <c r="C5300" t="s">
        <v>17</v>
      </c>
      <c r="D5300">
        <v>17</v>
      </c>
      <c r="E5300" t="str">
        <f>VLOOKUP(Ventas[[#This Row],[Representante]],Vendedores[],2,FALSE)</f>
        <v>Cajamarca</v>
      </c>
      <c r="F5300" t="str">
        <f>VLOOKUP(Ventas[[#This Row],[CódigoProducto]],Productos[[CódigoProducto]:[Costo de venta]],2,FALSE)</f>
        <v>BLU Advance 5.0</v>
      </c>
      <c r="G5300">
        <f>VLOOKUP(Ventas[[#This Row],[CódigoProducto]],Productos[[CódigoProducto]:[Costo de venta]],3,FALSE)</f>
        <v>1620</v>
      </c>
      <c r="H5300">
        <f>VLOOKUP(Ventas[[#This Row],[CódigoProducto]],Productos[[CódigoProducto]:[Costo de venta]],4,FALSE)</f>
        <v>1350</v>
      </c>
    </row>
    <row r="5301" spans="1:8" ht="15.6" thickTop="1" thickBot="1" x14ac:dyDescent="0.35">
      <c r="A5301" s="1">
        <v>42087</v>
      </c>
      <c r="B5301" s="13" t="s">
        <v>34</v>
      </c>
      <c r="C5301" t="s">
        <v>15</v>
      </c>
      <c r="D5301">
        <v>2</v>
      </c>
      <c r="E5301" t="str">
        <f>VLOOKUP(Ventas[[#This Row],[Representante]],Vendedores[],2,FALSE)</f>
        <v>Ica</v>
      </c>
      <c r="F5301" t="str">
        <f>VLOOKUP(Ventas[[#This Row],[CódigoProducto]],Productos[[CódigoProducto]:[Costo de venta]],2,FALSE)</f>
        <v>Moto G Plus</v>
      </c>
      <c r="G5301">
        <f>VLOOKUP(Ventas[[#This Row],[CódigoProducto]],Productos[[CódigoProducto]:[Costo de venta]],3,FALSE)</f>
        <v>2376</v>
      </c>
      <c r="H5301">
        <f>VLOOKUP(Ventas[[#This Row],[CódigoProducto]],Productos[[CódigoProducto]:[Costo de venta]],4,FALSE)</f>
        <v>2200</v>
      </c>
    </row>
    <row r="5302" spans="1:8" ht="15.6" thickTop="1" thickBot="1" x14ac:dyDescent="0.35">
      <c r="A5302" s="1">
        <v>42087</v>
      </c>
      <c r="B5302" s="13" t="s">
        <v>32</v>
      </c>
      <c r="C5302" t="s">
        <v>20</v>
      </c>
      <c r="D5302">
        <v>2</v>
      </c>
      <c r="E5302" t="str">
        <f>VLOOKUP(Ventas[[#This Row],[Representante]],Vendedores[],2,FALSE)</f>
        <v>Trujillo</v>
      </c>
      <c r="F5302" t="str">
        <f>VLOOKUP(Ventas[[#This Row],[CódigoProducto]],Productos[[CódigoProducto]:[Costo de venta]],2,FALSE)</f>
        <v>ALCATEL OneTouch</v>
      </c>
      <c r="G5302">
        <f>VLOOKUP(Ventas[[#This Row],[CódigoProducto]],Productos[[CódigoProducto]:[Costo de venta]],3,FALSE)</f>
        <v>1020</v>
      </c>
      <c r="H5302">
        <f>VLOOKUP(Ventas[[#This Row],[CódigoProducto]],Productos[[CódigoProducto]:[Costo de venta]],4,FALSE)</f>
        <v>850</v>
      </c>
    </row>
    <row r="5303" spans="1:8" ht="15.6" thickTop="1" thickBot="1" x14ac:dyDescent="0.35">
      <c r="A5303" s="1">
        <v>42087</v>
      </c>
      <c r="B5303" s="13" t="s">
        <v>59</v>
      </c>
      <c r="C5303" t="s">
        <v>17</v>
      </c>
      <c r="D5303">
        <v>1</v>
      </c>
      <c r="E5303" t="str">
        <f>VLOOKUP(Ventas[[#This Row],[Representante]],Vendedores[],2,FALSE)</f>
        <v>Huaral</v>
      </c>
      <c r="F5303" t="str">
        <f>VLOOKUP(Ventas[[#This Row],[CódigoProducto]],Productos[[CódigoProducto]:[Costo de venta]],2,FALSE)</f>
        <v>BLU Advance 5.0</v>
      </c>
      <c r="G5303">
        <f>VLOOKUP(Ventas[[#This Row],[CódigoProducto]],Productos[[CódigoProducto]:[Costo de venta]],3,FALSE)</f>
        <v>1620</v>
      </c>
      <c r="H5303">
        <f>VLOOKUP(Ventas[[#This Row],[CódigoProducto]],Productos[[CódigoProducto]:[Costo de venta]],4,FALSE)</f>
        <v>1350</v>
      </c>
    </row>
    <row r="5304" spans="1:8" ht="15.6" thickTop="1" thickBot="1" x14ac:dyDescent="0.35">
      <c r="A5304" s="1">
        <v>42087</v>
      </c>
      <c r="B5304" s="13" t="s">
        <v>37</v>
      </c>
      <c r="C5304" t="s">
        <v>14</v>
      </c>
      <c r="D5304">
        <v>3</v>
      </c>
      <c r="E5304" t="str">
        <f>VLOOKUP(Ventas[[#This Row],[Representante]],Vendedores[],2,FALSE)</f>
        <v>Chiclayo</v>
      </c>
      <c r="F5304" t="str">
        <f>VLOOKUP(Ventas[[#This Row],[CódigoProducto]],Productos[[CódigoProducto]:[Costo de venta]],2,FALSE)</f>
        <v>Samsung Galaxy A20</v>
      </c>
      <c r="G5304">
        <f>VLOOKUP(Ventas[[#This Row],[CódigoProducto]],Productos[[CódigoProducto]:[Costo de venta]],3,FALSE)</f>
        <v>1725</v>
      </c>
      <c r="H5304">
        <f>VLOOKUP(Ventas[[#This Row],[CódigoProducto]],Productos[[CódigoProducto]:[Costo de venta]],4,FALSE)</f>
        <v>1500</v>
      </c>
    </row>
    <row r="5305" spans="1:8" ht="15.6" thickTop="1" thickBot="1" x14ac:dyDescent="0.35">
      <c r="A5305" s="1">
        <v>42087</v>
      </c>
      <c r="B5305" s="13" t="s">
        <v>38</v>
      </c>
      <c r="C5305" t="s">
        <v>13</v>
      </c>
      <c r="D5305">
        <v>4</v>
      </c>
      <c r="E5305" t="str">
        <f>VLOOKUP(Ventas[[#This Row],[Representante]],Vendedores[],2,FALSE)</f>
        <v>Catacaos</v>
      </c>
      <c r="F5305" t="str">
        <f>VLOOKUP(Ventas[[#This Row],[CódigoProducto]],Productos[[CódigoProducto]:[Costo de venta]],2,FALSE)</f>
        <v>Xiaomi Redmi Note 9</v>
      </c>
      <c r="G5305">
        <f>VLOOKUP(Ventas[[#This Row],[CódigoProducto]],Productos[[CódigoProducto]:[Costo de venta]],3,FALSE)</f>
        <v>1683</v>
      </c>
      <c r="H5305">
        <f>VLOOKUP(Ventas[[#This Row],[CódigoProducto]],Productos[[CódigoProducto]:[Costo de venta]],4,FALSE)</f>
        <v>1530</v>
      </c>
    </row>
    <row r="5306" spans="1:8" ht="15.6" thickTop="1" thickBot="1" x14ac:dyDescent="0.35">
      <c r="A5306" s="1">
        <v>42088</v>
      </c>
      <c r="B5306" s="13" t="s">
        <v>43</v>
      </c>
      <c r="C5306" t="s">
        <v>22</v>
      </c>
      <c r="D5306">
        <v>2</v>
      </c>
      <c r="E5306" t="str">
        <f>VLOOKUP(Ventas[[#This Row],[Representante]],Vendedores[],2,FALSE)</f>
        <v>Huancayo</v>
      </c>
      <c r="F5306" t="str">
        <f>VLOOKUP(Ventas[[#This Row],[CódigoProducto]],Productos[[CódigoProducto]:[Costo de venta]],2,FALSE)</f>
        <v>Samsung Galaxy S69</v>
      </c>
      <c r="G5306">
        <f>VLOOKUP(Ventas[[#This Row],[CódigoProducto]],Productos[[CódigoProducto]:[Costo de venta]],3,FALSE)</f>
        <v>998.4</v>
      </c>
      <c r="H5306">
        <f>VLOOKUP(Ventas[[#This Row],[CódigoProducto]],Productos[[CódigoProducto]:[Costo de venta]],4,FALSE)</f>
        <v>960</v>
      </c>
    </row>
    <row r="5307" spans="1:8" ht="15.6" thickTop="1" thickBot="1" x14ac:dyDescent="0.35">
      <c r="A5307" s="1">
        <v>42088</v>
      </c>
      <c r="B5307" s="13" t="s">
        <v>49</v>
      </c>
      <c r="C5307" t="s">
        <v>17</v>
      </c>
      <c r="D5307">
        <v>2</v>
      </c>
      <c r="E5307" t="str">
        <f>VLOOKUP(Ventas[[#This Row],[Representante]],Vendedores[],2,FALSE)</f>
        <v>Piura</v>
      </c>
      <c r="F5307" t="str">
        <f>VLOOKUP(Ventas[[#This Row],[CódigoProducto]],Productos[[CódigoProducto]:[Costo de venta]],2,FALSE)</f>
        <v>BLU Advance 5.0</v>
      </c>
      <c r="G5307">
        <f>VLOOKUP(Ventas[[#This Row],[CódigoProducto]],Productos[[CódigoProducto]:[Costo de venta]],3,FALSE)</f>
        <v>1620</v>
      </c>
      <c r="H5307">
        <f>VLOOKUP(Ventas[[#This Row],[CódigoProducto]],Productos[[CódigoProducto]:[Costo de venta]],4,FALSE)</f>
        <v>1350</v>
      </c>
    </row>
    <row r="5308" spans="1:8" ht="15.6" thickTop="1" thickBot="1" x14ac:dyDescent="0.35">
      <c r="A5308" s="1">
        <v>42088</v>
      </c>
      <c r="B5308" s="13" t="s">
        <v>40</v>
      </c>
      <c r="C5308" t="s">
        <v>21</v>
      </c>
      <c r="D5308">
        <v>2</v>
      </c>
      <c r="E5308" t="str">
        <f>VLOOKUP(Ventas[[#This Row],[Representante]],Vendedores[],2,FALSE)</f>
        <v>Iquitos</v>
      </c>
      <c r="F5308" t="str">
        <f>VLOOKUP(Ventas[[#This Row],[CódigoProducto]],Productos[[CódigoProducto]:[Costo de venta]],2,FALSE)</f>
        <v>BLU Studio X8</v>
      </c>
      <c r="G5308">
        <f>VLOOKUP(Ventas[[#This Row],[CódigoProducto]],Productos[[CódigoProducto]:[Costo de venta]],3,FALSE)</f>
        <v>1012</v>
      </c>
      <c r="H5308">
        <f>VLOOKUP(Ventas[[#This Row],[CódigoProducto]],Productos[[CódigoProducto]:[Costo de venta]],4,FALSE)</f>
        <v>920</v>
      </c>
    </row>
    <row r="5309" spans="1:8" ht="15.6" thickTop="1" thickBot="1" x14ac:dyDescent="0.35">
      <c r="A5309" s="1">
        <v>42088</v>
      </c>
      <c r="B5309" s="13" t="s">
        <v>39</v>
      </c>
      <c r="C5309" t="s">
        <v>16</v>
      </c>
      <c r="D5309">
        <v>2</v>
      </c>
      <c r="E5309" t="str">
        <f>VLOOKUP(Ventas[[#This Row],[Representante]],Vendedores[],2,FALSE)</f>
        <v>Tacna</v>
      </c>
      <c r="F5309" t="str">
        <f>VLOOKUP(Ventas[[#This Row],[CódigoProducto]],Productos[[CódigoProducto]:[Costo de venta]],2,FALSE)</f>
        <v>Huawei Nexus 6P</v>
      </c>
      <c r="G5309">
        <f>VLOOKUP(Ventas[[#This Row],[CódigoProducto]],Productos[[CódigoProducto]:[Costo de venta]],3,FALSE)</f>
        <v>1624</v>
      </c>
      <c r="H5309">
        <f>VLOOKUP(Ventas[[#This Row],[CódigoProducto]],Productos[[CódigoProducto]:[Costo de venta]],4,FALSE)</f>
        <v>1450</v>
      </c>
    </row>
    <row r="5310" spans="1:8" ht="15.6" thickTop="1" thickBot="1" x14ac:dyDescent="0.35">
      <c r="A5310" s="1">
        <v>42088</v>
      </c>
      <c r="B5310" s="13" t="s">
        <v>48</v>
      </c>
      <c r="C5310" t="s">
        <v>23</v>
      </c>
      <c r="D5310">
        <v>2</v>
      </c>
      <c r="E5310" t="str">
        <f>VLOOKUP(Ventas[[#This Row],[Representante]],Vendedores[],2,FALSE)</f>
        <v>Cusco</v>
      </c>
      <c r="F5310" t="str">
        <f>VLOOKUP(Ventas[[#This Row],[CódigoProducto]],Productos[[CódigoProducto]:[Costo de venta]],2,FALSE)</f>
        <v>Samsung Galaxy J7</v>
      </c>
      <c r="G5310">
        <f>VLOOKUP(Ventas[[#This Row],[CódigoProducto]],Productos[[CódigoProducto]:[Costo de venta]],3,FALSE)</f>
        <v>2016.5</v>
      </c>
      <c r="H5310">
        <f>VLOOKUP(Ventas[[#This Row],[CódigoProducto]],Productos[[CódigoProducto]:[Costo de venta]],4,FALSE)</f>
        <v>1850</v>
      </c>
    </row>
    <row r="5311" spans="1:8" ht="15.6" thickTop="1" thickBot="1" x14ac:dyDescent="0.35">
      <c r="A5311" s="1">
        <v>42088</v>
      </c>
      <c r="B5311" s="13" t="s">
        <v>47</v>
      </c>
      <c r="C5311" t="s">
        <v>24</v>
      </c>
      <c r="D5311">
        <v>2</v>
      </c>
      <c r="E5311" t="str">
        <f>VLOOKUP(Ventas[[#This Row],[Representante]],Vendedores[],2,FALSE)</f>
        <v>Chimbote</v>
      </c>
      <c r="F5311" t="str">
        <f>VLOOKUP(Ventas[[#This Row],[CódigoProducto]],Productos[[CódigoProducto]:[Costo de venta]],2,FALSE)</f>
        <v>Samsung Galaxy S5</v>
      </c>
      <c r="G5311">
        <f>VLOOKUP(Ventas[[#This Row],[CódigoProducto]],Productos[[CódigoProducto]:[Costo de venta]],3,FALSE)</f>
        <v>2167.1999999999998</v>
      </c>
      <c r="H5311">
        <f>VLOOKUP(Ventas[[#This Row],[CódigoProducto]],Productos[[CódigoProducto]:[Costo de venta]],4,FALSE)</f>
        <v>1720</v>
      </c>
    </row>
    <row r="5312" spans="1:8" ht="15.6" thickTop="1" thickBot="1" x14ac:dyDescent="0.35">
      <c r="A5312" s="1">
        <v>42088</v>
      </c>
      <c r="B5312" s="13" t="s">
        <v>56</v>
      </c>
      <c r="C5312" t="s">
        <v>21</v>
      </c>
      <c r="D5312">
        <v>2</v>
      </c>
      <c r="E5312" t="str">
        <f>VLOOKUP(Ventas[[#This Row],[Representante]],Vendedores[],2,FALSE)</f>
        <v>Juliaca</v>
      </c>
      <c r="F5312" t="str">
        <f>VLOOKUP(Ventas[[#This Row],[CódigoProducto]],Productos[[CódigoProducto]:[Costo de venta]],2,FALSE)</f>
        <v>BLU Studio X8</v>
      </c>
      <c r="G5312">
        <f>VLOOKUP(Ventas[[#This Row],[CódigoProducto]],Productos[[CódigoProducto]:[Costo de venta]],3,FALSE)</f>
        <v>1012</v>
      </c>
      <c r="H5312">
        <f>VLOOKUP(Ventas[[#This Row],[CódigoProducto]],Productos[[CódigoProducto]:[Costo de venta]],4,FALSE)</f>
        <v>920</v>
      </c>
    </row>
    <row r="5313" spans="1:8" ht="15.6" thickTop="1" thickBot="1" x14ac:dyDescent="0.35">
      <c r="A5313" s="1">
        <v>42089</v>
      </c>
      <c r="B5313" s="13" t="s">
        <v>52</v>
      </c>
      <c r="C5313" t="s">
        <v>14</v>
      </c>
      <c r="D5313">
        <v>3</v>
      </c>
      <c r="E5313" t="str">
        <f>VLOOKUP(Ventas[[#This Row],[Representante]],Vendedores[],2,FALSE)</f>
        <v>Ayacucho</v>
      </c>
      <c r="F5313" t="str">
        <f>VLOOKUP(Ventas[[#This Row],[CódigoProducto]],Productos[[CódigoProducto]:[Costo de venta]],2,FALSE)</f>
        <v>Samsung Galaxy A20</v>
      </c>
      <c r="G5313">
        <f>VLOOKUP(Ventas[[#This Row],[CódigoProducto]],Productos[[CódigoProducto]:[Costo de venta]],3,FALSE)</f>
        <v>1725</v>
      </c>
      <c r="H5313">
        <f>VLOOKUP(Ventas[[#This Row],[CódigoProducto]],Productos[[CódigoProducto]:[Costo de venta]],4,FALSE)</f>
        <v>1500</v>
      </c>
    </row>
    <row r="5314" spans="1:8" ht="15.6" thickTop="1" thickBot="1" x14ac:dyDescent="0.35">
      <c r="A5314" s="1">
        <v>42089</v>
      </c>
      <c r="B5314" s="13" t="s">
        <v>55</v>
      </c>
      <c r="C5314" t="s">
        <v>24</v>
      </c>
      <c r="D5314">
        <v>2</v>
      </c>
      <c r="E5314" t="str">
        <f>VLOOKUP(Ventas[[#This Row],[Representante]],Vendedores[],2,FALSE)</f>
        <v>Pucallpa</v>
      </c>
      <c r="F5314" t="str">
        <f>VLOOKUP(Ventas[[#This Row],[CódigoProducto]],Productos[[CódigoProducto]:[Costo de venta]],2,FALSE)</f>
        <v>Samsung Galaxy S5</v>
      </c>
      <c r="G5314">
        <f>VLOOKUP(Ventas[[#This Row],[CódigoProducto]],Productos[[CódigoProducto]:[Costo de venta]],3,FALSE)</f>
        <v>2167.1999999999998</v>
      </c>
      <c r="H5314">
        <f>VLOOKUP(Ventas[[#This Row],[CódigoProducto]],Productos[[CódigoProducto]:[Costo de venta]],4,FALSE)</f>
        <v>1720</v>
      </c>
    </row>
    <row r="5315" spans="1:8" ht="15.6" thickTop="1" thickBot="1" x14ac:dyDescent="0.35">
      <c r="A5315" s="1">
        <v>42089</v>
      </c>
      <c r="B5315" s="13" t="s">
        <v>57</v>
      </c>
      <c r="C5315" t="s">
        <v>24</v>
      </c>
      <c r="D5315">
        <v>2</v>
      </c>
      <c r="E5315" t="str">
        <f>VLOOKUP(Ventas[[#This Row],[Representante]],Vendedores[],2,FALSE)</f>
        <v>Tumbes</v>
      </c>
      <c r="F5315" t="str">
        <f>VLOOKUP(Ventas[[#This Row],[CódigoProducto]],Productos[[CódigoProducto]:[Costo de venta]],2,FALSE)</f>
        <v>Samsung Galaxy S5</v>
      </c>
      <c r="G5315">
        <f>VLOOKUP(Ventas[[#This Row],[CódigoProducto]],Productos[[CódigoProducto]:[Costo de venta]],3,FALSE)</f>
        <v>2167.1999999999998</v>
      </c>
      <c r="H5315">
        <f>VLOOKUP(Ventas[[#This Row],[CódigoProducto]],Productos[[CódigoProducto]:[Costo de venta]],4,FALSE)</f>
        <v>1720</v>
      </c>
    </row>
    <row r="5316" spans="1:8" ht="15.6" thickTop="1" thickBot="1" x14ac:dyDescent="0.35">
      <c r="A5316" s="1">
        <v>42089</v>
      </c>
      <c r="B5316" s="13" t="s">
        <v>45</v>
      </c>
      <c r="C5316" t="s">
        <v>17</v>
      </c>
      <c r="D5316">
        <v>2</v>
      </c>
      <c r="E5316" t="str">
        <f>VLOOKUP(Ventas[[#This Row],[Representante]],Vendedores[],2,FALSE)</f>
        <v>Ilo</v>
      </c>
      <c r="F5316" t="str">
        <f>VLOOKUP(Ventas[[#This Row],[CódigoProducto]],Productos[[CódigoProducto]:[Costo de venta]],2,FALSE)</f>
        <v>BLU Advance 5.0</v>
      </c>
      <c r="G5316">
        <f>VLOOKUP(Ventas[[#This Row],[CódigoProducto]],Productos[[CódigoProducto]:[Costo de venta]],3,FALSE)</f>
        <v>1620</v>
      </c>
      <c r="H5316">
        <f>VLOOKUP(Ventas[[#This Row],[CódigoProducto]],Productos[[CódigoProducto]:[Costo de venta]],4,FALSE)</f>
        <v>1350</v>
      </c>
    </row>
    <row r="5317" spans="1:8" ht="15.6" thickTop="1" thickBot="1" x14ac:dyDescent="0.35">
      <c r="A5317" s="1">
        <v>42090</v>
      </c>
      <c r="B5317" s="13" t="s">
        <v>51</v>
      </c>
      <c r="C5317" t="s">
        <v>24</v>
      </c>
      <c r="D5317">
        <v>2</v>
      </c>
      <c r="E5317" t="str">
        <f>VLOOKUP(Ventas[[#This Row],[Representante]],Vendedores[],2,FALSE)</f>
        <v>Huaraz</v>
      </c>
      <c r="F5317" t="str">
        <f>VLOOKUP(Ventas[[#This Row],[CódigoProducto]],Productos[[CódigoProducto]:[Costo de venta]],2,FALSE)</f>
        <v>Samsung Galaxy S5</v>
      </c>
      <c r="G5317">
        <f>VLOOKUP(Ventas[[#This Row],[CódigoProducto]],Productos[[CódigoProducto]:[Costo de venta]],3,FALSE)</f>
        <v>2167.1999999999998</v>
      </c>
      <c r="H5317">
        <f>VLOOKUP(Ventas[[#This Row],[CódigoProducto]],Productos[[CódigoProducto]:[Costo de venta]],4,FALSE)</f>
        <v>1720</v>
      </c>
    </row>
    <row r="5318" spans="1:8" ht="15.6" thickTop="1" thickBot="1" x14ac:dyDescent="0.35">
      <c r="A5318" s="1">
        <v>42090</v>
      </c>
      <c r="B5318" s="13" t="s">
        <v>58</v>
      </c>
      <c r="C5318" t="s">
        <v>18</v>
      </c>
      <c r="D5318">
        <v>1</v>
      </c>
      <c r="E5318" t="str">
        <f>VLOOKUP(Ventas[[#This Row],[Representante]],Vendedores[],2,FALSE)</f>
        <v>Chincha</v>
      </c>
      <c r="F5318" t="str">
        <f>VLOOKUP(Ventas[[#This Row],[CódigoProducto]],Productos[[CódigoProducto]:[Costo de venta]],2,FALSE)</f>
        <v>Apple iPhone 6</v>
      </c>
      <c r="G5318">
        <f>VLOOKUP(Ventas[[#This Row],[CódigoProducto]],Productos[[CódigoProducto]:[Costo de venta]],3,FALSE)</f>
        <v>1312.5</v>
      </c>
      <c r="H5318">
        <f>VLOOKUP(Ventas[[#This Row],[CódigoProducto]],Productos[[CódigoProducto]:[Costo de venta]],4,FALSE)</f>
        <v>1250</v>
      </c>
    </row>
    <row r="5319" spans="1:8" ht="15.6" thickTop="1" thickBot="1" x14ac:dyDescent="0.35">
      <c r="A5319" s="1">
        <v>42090</v>
      </c>
      <c r="B5319" s="13" t="s">
        <v>60</v>
      </c>
      <c r="C5319" t="s">
        <v>21</v>
      </c>
      <c r="D5319">
        <v>3</v>
      </c>
      <c r="E5319" t="str">
        <f>VLOOKUP(Ventas[[#This Row],[Representante]],Vendedores[],2,FALSE)</f>
        <v>Pisco</v>
      </c>
      <c r="F5319" t="str">
        <f>VLOOKUP(Ventas[[#This Row],[CódigoProducto]],Productos[[CódigoProducto]:[Costo de venta]],2,FALSE)</f>
        <v>BLU Studio X8</v>
      </c>
      <c r="G5319">
        <f>VLOOKUP(Ventas[[#This Row],[CódigoProducto]],Productos[[CódigoProducto]:[Costo de venta]],3,FALSE)</f>
        <v>1012</v>
      </c>
      <c r="H5319">
        <f>VLOOKUP(Ventas[[#This Row],[CódigoProducto]],Productos[[CódigoProducto]:[Costo de venta]],4,FALSE)</f>
        <v>920</v>
      </c>
    </row>
    <row r="5320" spans="1:8" ht="15.6" thickTop="1" thickBot="1" x14ac:dyDescent="0.35">
      <c r="A5320" s="1">
        <v>42090</v>
      </c>
      <c r="B5320" s="13" t="s">
        <v>54</v>
      </c>
      <c r="C5320" t="s">
        <v>24</v>
      </c>
      <c r="D5320">
        <v>3</v>
      </c>
      <c r="E5320" t="str">
        <f>VLOOKUP(Ventas[[#This Row],[Representante]],Vendedores[],2,FALSE)</f>
        <v>Cañete</v>
      </c>
      <c r="F5320" t="str">
        <f>VLOOKUP(Ventas[[#This Row],[CódigoProducto]],Productos[[CódigoProducto]:[Costo de venta]],2,FALSE)</f>
        <v>Samsung Galaxy S5</v>
      </c>
      <c r="G5320">
        <f>VLOOKUP(Ventas[[#This Row],[CódigoProducto]],Productos[[CódigoProducto]:[Costo de venta]],3,FALSE)</f>
        <v>2167.1999999999998</v>
      </c>
      <c r="H5320">
        <f>VLOOKUP(Ventas[[#This Row],[CódigoProducto]],Productos[[CódigoProducto]:[Costo de venta]],4,FALSE)</f>
        <v>1720</v>
      </c>
    </row>
    <row r="5321" spans="1:8" ht="15.6" thickTop="1" thickBot="1" x14ac:dyDescent="0.35">
      <c r="A5321" s="1">
        <v>42090</v>
      </c>
      <c r="B5321" s="13" t="s">
        <v>63</v>
      </c>
      <c r="C5321" t="s">
        <v>15</v>
      </c>
      <c r="D5321">
        <v>3</v>
      </c>
      <c r="E5321" t="str">
        <f>VLOOKUP(Ventas[[#This Row],[Representante]],Vendedores[],2,FALSE)</f>
        <v>Jaén</v>
      </c>
      <c r="F5321" t="str">
        <f>VLOOKUP(Ventas[[#This Row],[CódigoProducto]],Productos[[CódigoProducto]:[Costo de venta]],2,FALSE)</f>
        <v>Moto G Plus</v>
      </c>
      <c r="G5321">
        <f>VLOOKUP(Ventas[[#This Row],[CódigoProducto]],Productos[[CódigoProducto]:[Costo de venta]],3,FALSE)</f>
        <v>2376</v>
      </c>
      <c r="H5321">
        <f>VLOOKUP(Ventas[[#This Row],[CódigoProducto]],Productos[[CódigoProducto]:[Costo de venta]],4,FALSE)</f>
        <v>2200</v>
      </c>
    </row>
    <row r="5322" spans="1:8" ht="15.6" thickTop="1" thickBot="1" x14ac:dyDescent="0.35">
      <c r="A5322" s="1">
        <v>42090</v>
      </c>
      <c r="B5322" s="13" t="s">
        <v>64</v>
      </c>
      <c r="C5322" t="s">
        <v>17</v>
      </c>
      <c r="D5322">
        <v>3</v>
      </c>
      <c r="E5322" t="str">
        <f>VLOOKUP(Ventas[[#This Row],[Representante]],Vendedores[],2,FALSE)</f>
        <v>Moyobamba</v>
      </c>
      <c r="F5322" t="str">
        <f>VLOOKUP(Ventas[[#This Row],[CódigoProducto]],Productos[[CódigoProducto]:[Costo de venta]],2,FALSE)</f>
        <v>BLU Advance 5.0</v>
      </c>
      <c r="G5322">
        <f>VLOOKUP(Ventas[[#This Row],[CódigoProducto]],Productos[[CódigoProducto]:[Costo de venta]],3,FALSE)</f>
        <v>1620</v>
      </c>
      <c r="H5322">
        <f>VLOOKUP(Ventas[[#This Row],[CódigoProducto]],Productos[[CódigoProducto]:[Costo de venta]],4,FALSE)</f>
        <v>1350</v>
      </c>
    </row>
    <row r="5323" spans="1:8" ht="15.6" thickTop="1" thickBot="1" x14ac:dyDescent="0.35">
      <c r="A5323" s="1">
        <v>42090</v>
      </c>
      <c r="B5323" s="13" t="s">
        <v>65</v>
      </c>
      <c r="C5323" t="s">
        <v>17</v>
      </c>
      <c r="D5323">
        <v>2</v>
      </c>
      <c r="E5323" t="str">
        <f>VLOOKUP(Ventas[[#This Row],[Representante]],Vendedores[],2,FALSE)</f>
        <v>Barranca</v>
      </c>
      <c r="F5323" t="str">
        <f>VLOOKUP(Ventas[[#This Row],[CódigoProducto]],Productos[[CódigoProducto]:[Costo de venta]],2,FALSE)</f>
        <v>BLU Advance 5.0</v>
      </c>
      <c r="G5323">
        <f>VLOOKUP(Ventas[[#This Row],[CódigoProducto]],Productos[[CódigoProducto]:[Costo de venta]],3,FALSE)</f>
        <v>1620</v>
      </c>
      <c r="H5323">
        <f>VLOOKUP(Ventas[[#This Row],[CódigoProducto]],Productos[[CódigoProducto]:[Costo de venta]],4,FALSE)</f>
        <v>1350</v>
      </c>
    </row>
    <row r="5324" spans="1:8" ht="15.6" thickTop="1" thickBot="1" x14ac:dyDescent="0.35">
      <c r="A5324" s="1">
        <v>42090</v>
      </c>
      <c r="B5324" s="13" t="s">
        <v>66</v>
      </c>
      <c r="C5324" t="s">
        <v>14</v>
      </c>
      <c r="D5324">
        <v>1</v>
      </c>
      <c r="E5324" t="str">
        <f>VLOOKUP(Ventas[[#This Row],[Representante]],Vendedores[],2,FALSE)</f>
        <v>Huacho</v>
      </c>
      <c r="F5324" t="str">
        <f>VLOOKUP(Ventas[[#This Row],[CódigoProducto]],Productos[[CódigoProducto]:[Costo de venta]],2,FALSE)</f>
        <v>Samsung Galaxy A20</v>
      </c>
      <c r="G5324">
        <f>VLOOKUP(Ventas[[#This Row],[CódigoProducto]],Productos[[CódigoProducto]:[Costo de venta]],3,FALSE)</f>
        <v>1725</v>
      </c>
      <c r="H5324">
        <f>VLOOKUP(Ventas[[#This Row],[CódigoProducto]],Productos[[CódigoProducto]:[Costo de venta]],4,FALSE)</f>
        <v>1500</v>
      </c>
    </row>
    <row r="5325" spans="1:8" ht="15.6" thickTop="1" thickBot="1" x14ac:dyDescent="0.35">
      <c r="A5325" s="1">
        <v>42091</v>
      </c>
      <c r="B5325" s="13" t="s">
        <v>67</v>
      </c>
      <c r="C5325" t="s">
        <v>24</v>
      </c>
      <c r="D5325">
        <v>1</v>
      </c>
      <c r="E5325" t="str">
        <f>VLOOKUP(Ventas[[#This Row],[Representante]],Vendedores[],2,FALSE)</f>
        <v>Tingo María</v>
      </c>
      <c r="F5325" t="str">
        <f>VLOOKUP(Ventas[[#This Row],[CódigoProducto]],Productos[[CódigoProducto]:[Costo de venta]],2,FALSE)</f>
        <v>Samsung Galaxy S5</v>
      </c>
      <c r="G5325">
        <f>VLOOKUP(Ventas[[#This Row],[CódigoProducto]],Productos[[CódigoProducto]:[Costo de venta]],3,FALSE)</f>
        <v>2167.1999999999998</v>
      </c>
      <c r="H5325">
        <f>VLOOKUP(Ventas[[#This Row],[CódigoProducto]],Productos[[CódigoProducto]:[Costo de venta]],4,FALSE)</f>
        <v>1720</v>
      </c>
    </row>
    <row r="5326" spans="1:8" ht="15.6" thickTop="1" thickBot="1" x14ac:dyDescent="0.35">
      <c r="A5326" s="1">
        <v>42091</v>
      </c>
      <c r="B5326" s="13" t="s">
        <v>68</v>
      </c>
      <c r="C5326" t="s">
        <v>17</v>
      </c>
      <c r="D5326">
        <v>2</v>
      </c>
      <c r="E5326" t="str">
        <f>VLOOKUP(Ventas[[#This Row],[Representante]],Vendedores[],2,FALSE)</f>
        <v>Paita</v>
      </c>
      <c r="F5326" t="str">
        <f>VLOOKUP(Ventas[[#This Row],[CódigoProducto]],Productos[[CódigoProducto]:[Costo de venta]],2,FALSE)</f>
        <v>BLU Advance 5.0</v>
      </c>
      <c r="G5326">
        <f>VLOOKUP(Ventas[[#This Row],[CódigoProducto]],Productos[[CódigoProducto]:[Costo de venta]],3,FALSE)</f>
        <v>1620</v>
      </c>
      <c r="H5326">
        <f>VLOOKUP(Ventas[[#This Row],[CódigoProducto]],Productos[[CódigoProducto]:[Costo de venta]],4,FALSE)</f>
        <v>1350</v>
      </c>
    </row>
    <row r="5327" spans="1:8" ht="15.6" thickTop="1" thickBot="1" x14ac:dyDescent="0.35">
      <c r="A5327" s="1">
        <v>42091</v>
      </c>
      <c r="B5327" s="13" t="s">
        <v>62</v>
      </c>
      <c r="C5327" t="s">
        <v>21</v>
      </c>
      <c r="D5327">
        <v>3</v>
      </c>
      <c r="E5327" t="str">
        <f>VLOOKUP(Ventas[[#This Row],[Representante]],Vendedores[],2,FALSE)</f>
        <v>Sullana</v>
      </c>
      <c r="F5327" t="str">
        <f>VLOOKUP(Ventas[[#This Row],[CódigoProducto]],Productos[[CódigoProducto]:[Costo de venta]],2,FALSE)</f>
        <v>BLU Studio X8</v>
      </c>
      <c r="G5327">
        <f>VLOOKUP(Ventas[[#This Row],[CódigoProducto]],Productos[[CódigoProducto]:[Costo de venta]],3,FALSE)</f>
        <v>1012</v>
      </c>
      <c r="H5327">
        <f>VLOOKUP(Ventas[[#This Row],[CódigoProducto]],Productos[[CódigoProducto]:[Costo de venta]],4,FALSE)</f>
        <v>920</v>
      </c>
    </row>
    <row r="5328" spans="1:8" ht="15.6" thickTop="1" thickBot="1" x14ac:dyDescent="0.35">
      <c r="A5328" s="1">
        <v>42092</v>
      </c>
      <c r="B5328" s="13" t="s">
        <v>61</v>
      </c>
      <c r="C5328" t="s">
        <v>24</v>
      </c>
      <c r="D5328">
        <v>2</v>
      </c>
      <c r="E5328" t="str">
        <f>VLOOKUP(Ventas[[#This Row],[Representante]],Vendedores[],2,FALSE)</f>
        <v>Cerro de Pasco</v>
      </c>
      <c r="F5328" t="str">
        <f>VLOOKUP(Ventas[[#This Row],[CódigoProducto]],Productos[[CódigoProducto]:[Costo de venta]],2,FALSE)</f>
        <v>Samsung Galaxy S5</v>
      </c>
      <c r="G5328">
        <f>VLOOKUP(Ventas[[#This Row],[CódigoProducto]],Productos[[CódigoProducto]:[Costo de venta]],3,FALSE)</f>
        <v>2167.1999999999998</v>
      </c>
      <c r="H5328">
        <f>VLOOKUP(Ventas[[#This Row],[CódigoProducto]],Productos[[CódigoProducto]:[Costo de venta]],4,FALSE)</f>
        <v>1720</v>
      </c>
    </row>
    <row r="5329" spans="1:8" ht="15.6" thickTop="1" thickBot="1" x14ac:dyDescent="0.35">
      <c r="A5329" s="1">
        <v>42092</v>
      </c>
      <c r="B5329" s="13" t="s">
        <v>69</v>
      </c>
      <c r="C5329" t="s">
        <v>16</v>
      </c>
      <c r="D5329">
        <v>3</v>
      </c>
      <c r="E5329" t="str">
        <f>VLOOKUP(Ventas[[#This Row],[Representante]],Vendedores[],2,FALSE)</f>
        <v>Satipo</v>
      </c>
      <c r="F5329" t="str">
        <f>VLOOKUP(Ventas[[#This Row],[CódigoProducto]],Productos[[CódigoProducto]:[Costo de venta]],2,FALSE)</f>
        <v>Huawei Nexus 6P</v>
      </c>
      <c r="G5329">
        <f>VLOOKUP(Ventas[[#This Row],[CódigoProducto]],Productos[[CódigoProducto]:[Costo de venta]],3,FALSE)</f>
        <v>1624</v>
      </c>
      <c r="H5329">
        <f>VLOOKUP(Ventas[[#This Row],[CódigoProducto]],Productos[[CódigoProducto]:[Costo de venta]],4,FALSE)</f>
        <v>1450</v>
      </c>
    </row>
    <row r="5330" spans="1:8" ht="15.6" thickTop="1" thickBot="1" x14ac:dyDescent="0.35">
      <c r="A5330" s="1">
        <v>42092</v>
      </c>
      <c r="B5330" s="13" t="s">
        <v>70</v>
      </c>
      <c r="C5330" t="s">
        <v>15</v>
      </c>
      <c r="D5330">
        <v>3</v>
      </c>
      <c r="E5330" t="str">
        <f>VLOOKUP(Ventas[[#This Row],[Representante]],Vendedores[],2,FALSE)</f>
        <v>Talara</v>
      </c>
      <c r="F5330" t="str">
        <f>VLOOKUP(Ventas[[#This Row],[CódigoProducto]],Productos[[CódigoProducto]:[Costo de venta]],2,FALSE)</f>
        <v>Moto G Plus</v>
      </c>
      <c r="G5330">
        <f>VLOOKUP(Ventas[[#This Row],[CódigoProducto]],Productos[[CódigoProducto]:[Costo de venta]],3,FALSE)</f>
        <v>2376</v>
      </c>
      <c r="H5330">
        <f>VLOOKUP(Ventas[[#This Row],[CódigoProducto]],Productos[[CódigoProducto]:[Costo de venta]],4,FALSE)</f>
        <v>2200</v>
      </c>
    </row>
    <row r="5331" spans="1:8" ht="15.6" thickTop="1" thickBot="1" x14ac:dyDescent="0.35">
      <c r="A5331" s="1">
        <v>42092</v>
      </c>
      <c r="B5331" s="13" t="s">
        <v>71</v>
      </c>
      <c r="C5331" t="s">
        <v>15</v>
      </c>
      <c r="D5331">
        <v>2</v>
      </c>
      <c r="E5331" t="str">
        <f>VLOOKUP(Ventas[[#This Row],[Representante]],Vendedores[],2,FALSE)</f>
        <v>Yurimaguas</v>
      </c>
      <c r="F5331" t="str">
        <f>VLOOKUP(Ventas[[#This Row],[CódigoProducto]],Productos[[CódigoProducto]:[Costo de venta]],2,FALSE)</f>
        <v>Moto G Plus</v>
      </c>
      <c r="G5331">
        <f>VLOOKUP(Ventas[[#This Row],[CódigoProducto]],Productos[[CódigoProducto]:[Costo de venta]],3,FALSE)</f>
        <v>2376</v>
      </c>
      <c r="H5331">
        <f>VLOOKUP(Ventas[[#This Row],[CódigoProducto]],Productos[[CódigoProducto]:[Costo de venta]],4,FALSE)</f>
        <v>2200</v>
      </c>
    </row>
    <row r="5332" spans="1:8" ht="15.6" thickTop="1" thickBot="1" x14ac:dyDescent="0.35">
      <c r="A5332" s="1">
        <v>42093</v>
      </c>
      <c r="B5332" s="13" t="s">
        <v>46</v>
      </c>
      <c r="C5332" t="s">
        <v>15</v>
      </c>
      <c r="D5332">
        <v>3</v>
      </c>
      <c r="E5332" t="str">
        <f>VLOOKUP(Ventas[[#This Row],[Representante]],Vendedores[],2,FALSE)</f>
        <v>Sicuani</v>
      </c>
      <c r="F5332" t="str">
        <f>VLOOKUP(Ventas[[#This Row],[CódigoProducto]],Productos[[CódigoProducto]:[Costo de venta]],2,FALSE)</f>
        <v>Moto G Plus</v>
      </c>
      <c r="G5332">
        <f>VLOOKUP(Ventas[[#This Row],[CódigoProducto]],Productos[[CódigoProducto]:[Costo de venta]],3,FALSE)</f>
        <v>2376</v>
      </c>
      <c r="H5332">
        <f>VLOOKUP(Ventas[[#This Row],[CódigoProducto]],Productos[[CódigoProducto]:[Costo de venta]],4,FALSE)</f>
        <v>2200</v>
      </c>
    </row>
    <row r="5333" spans="1:8" ht="15.6" thickTop="1" thickBot="1" x14ac:dyDescent="0.35">
      <c r="A5333" s="1">
        <v>42094</v>
      </c>
      <c r="B5333" s="13" t="s">
        <v>72</v>
      </c>
      <c r="C5333" t="s">
        <v>21</v>
      </c>
      <c r="D5333">
        <v>2</v>
      </c>
      <c r="E5333" t="str">
        <f>VLOOKUP(Ventas[[#This Row],[Representante]],Vendedores[],2,FALSE)</f>
        <v>Sechura</v>
      </c>
      <c r="F5333" t="str">
        <f>VLOOKUP(Ventas[[#This Row],[CódigoProducto]],Productos[[CódigoProducto]:[Costo de venta]],2,FALSE)</f>
        <v>BLU Studio X8</v>
      </c>
      <c r="G5333">
        <f>VLOOKUP(Ventas[[#This Row],[CódigoProducto]],Productos[[CódigoProducto]:[Costo de venta]],3,FALSE)</f>
        <v>1012</v>
      </c>
      <c r="H5333">
        <f>VLOOKUP(Ventas[[#This Row],[CódigoProducto]],Productos[[CódigoProducto]:[Costo de venta]],4,FALSE)</f>
        <v>920</v>
      </c>
    </row>
    <row r="5334" spans="1:8" ht="15.6" thickTop="1" thickBot="1" x14ac:dyDescent="0.35">
      <c r="A5334" s="1">
        <v>42094</v>
      </c>
      <c r="B5334" s="13" t="s">
        <v>73</v>
      </c>
      <c r="C5334" t="s">
        <v>13</v>
      </c>
      <c r="D5334">
        <v>1</v>
      </c>
      <c r="E5334" t="str">
        <f>VLOOKUP(Ventas[[#This Row],[Representante]],Vendedores[],2,FALSE)</f>
        <v>Puerto Maldonado</v>
      </c>
      <c r="F5334" t="str">
        <f>VLOOKUP(Ventas[[#This Row],[CódigoProducto]],Productos[[CódigoProducto]:[Costo de venta]],2,FALSE)</f>
        <v>Xiaomi Redmi Note 9</v>
      </c>
      <c r="G5334">
        <f>VLOOKUP(Ventas[[#This Row],[CódigoProducto]],Productos[[CódigoProducto]:[Costo de venta]],3,FALSE)</f>
        <v>1683</v>
      </c>
      <c r="H5334">
        <f>VLOOKUP(Ventas[[#This Row],[CódigoProducto]],Productos[[CódigoProducto]:[Costo de venta]],4,FALSE)</f>
        <v>1530</v>
      </c>
    </row>
    <row r="5335" spans="1:8" ht="15.6" thickTop="1" thickBot="1" x14ac:dyDescent="0.35">
      <c r="A5335" s="1">
        <v>42095</v>
      </c>
      <c r="B5335" s="13" t="s">
        <v>74</v>
      </c>
      <c r="C5335" t="s">
        <v>22</v>
      </c>
      <c r="D5335">
        <v>2</v>
      </c>
      <c r="E5335" t="str">
        <f>VLOOKUP(Ventas[[#This Row],[Representante]],Vendedores[],2,FALSE)</f>
        <v>Huánuco</v>
      </c>
      <c r="F5335" t="str">
        <f>VLOOKUP(Ventas[[#This Row],[CódigoProducto]],Productos[[CódigoProducto]:[Costo de venta]],2,FALSE)</f>
        <v>Samsung Galaxy S69</v>
      </c>
      <c r="G5335">
        <f>VLOOKUP(Ventas[[#This Row],[CódigoProducto]],Productos[[CódigoProducto]:[Costo de venta]],3,FALSE)</f>
        <v>998.4</v>
      </c>
      <c r="H5335">
        <f>VLOOKUP(Ventas[[#This Row],[CódigoProducto]],Productos[[CódigoProducto]:[Costo de venta]],4,FALSE)</f>
        <v>960</v>
      </c>
    </row>
    <row r="5336" spans="1:8" ht="15.6" thickTop="1" thickBot="1" x14ac:dyDescent="0.35">
      <c r="A5336" s="1">
        <v>42095</v>
      </c>
      <c r="B5336" s="13" t="s">
        <v>75</v>
      </c>
      <c r="C5336" t="s">
        <v>17</v>
      </c>
      <c r="D5336">
        <v>2</v>
      </c>
      <c r="E5336" t="str">
        <f>VLOOKUP(Ventas[[#This Row],[Representante]],Vendedores[],2,FALSE)</f>
        <v>Tarapoto</v>
      </c>
      <c r="F5336" t="str">
        <f>VLOOKUP(Ventas[[#This Row],[CódigoProducto]],Productos[[CódigoProducto]:[Costo de venta]],2,FALSE)</f>
        <v>BLU Advance 5.0</v>
      </c>
      <c r="G5336">
        <f>VLOOKUP(Ventas[[#This Row],[CódigoProducto]],Productos[[CódigoProducto]:[Costo de venta]],3,FALSE)</f>
        <v>1620</v>
      </c>
      <c r="H5336">
        <f>VLOOKUP(Ventas[[#This Row],[CódigoProducto]],Productos[[CódigoProducto]:[Costo de venta]],4,FALSE)</f>
        <v>1350</v>
      </c>
    </row>
    <row r="5337" spans="1:8" ht="15.6" thickTop="1" thickBot="1" x14ac:dyDescent="0.35">
      <c r="A5337" s="1">
        <v>42095</v>
      </c>
      <c r="B5337" s="13" t="s">
        <v>76</v>
      </c>
      <c r="C5337" t="s">
        <v>22</v>
      </c>
      <c r="D5337">
        <v>1</v>
      </c>
      <c r="E5337" t="str">
        <f>VLOOKUP(Ventas[[#This Row],[Representante]],Vendedores[],2,FALSE)</f>
        <v>Chepén</v>
      </c>
      <c r="F5337" t="str">
        <f>VLOOKUP(Ventas[[#This Row],[CódigoProducto]],Productos[[CódigoProducto]:[Costo de venta]],2,FALSE)</f>
        <v>Samsung Galaxy S69</v>
      </c>
      <c r="G5337">
        <f>VLOOKUP(Ventas[[#This Row],[CódigoProducto]],Productos[[CódigoProducto]:[Costo de venta]],3,FALSE)</f>
        <v>998.4</v>
      </c>
      <c r="H5337">
        <f>VLOOKUP(Ventas[[#This Row],[CódigoProducto]],Productos[[CódigoProducto]:[Costo de venta]],4,FALSE)</f>
        <v>960</v>
      </c>
    </row>
    <row r="5338" spans="1:8" ht="15.6" thickTop="1" thickBot="1" x14ac:dyDescent="0.35">
      <c r="A5338" s="1">
        <v>42095</v>
      </c>
      <c r="B5338" s="13" t="s">
        <v>77</v>
      </c>
      <c r="C5338" t="s">
        <v>14</v>
      </c>
      <c r="D5338">
        <v>2</v>
      </c>
      <c r="E5338" t="str">
        <f>VLOOKUP(Ventas[[#This Row],[Representante]],Vendedores[],2,FALSE)</f>
        <v>Moquegua</v>
      </c>
      <c r="F5338" t="str">
        <f>VLOOKUP(Ventas[[#This Row],[CódigoProducto]],Productos[[CódigoProducto]:[Costo de venta]],2,FALSE)</f>
        <v>Samsung Galaxy A20</v>
      </c>
      <c r="G5338">
        <f>VLOOKUP(Ventas[[#This Row],[CódigoProducto]],Productos[[CódigoProducto]:[Costo de venta]],3,FALSE)</f>
        <v>1725</v>
      </c>
      <c r="H5338">
        <f>VLOOKUP(Ventas[[#This Row],[CódigoProducto]],Productos[[CódigoProducto]:[Costo de venta]],4,FALSE)</f>
        <v>1500</v>
      </c>
    </row>
    <row r="5339" spans="1:8" ht="15.6" thickTop="1" thickBot="1" x14ac:dyDescent="0.35">
      <c r="A5339" s="1">
        <v>42095</v>
      </c>
      <c r="B5339" s="13" t="s">
        <v>78</v>
      </c>
      <c r="C5339" t="s">
        <v>24</v>
      </c>
      <c r="D5339">
        <v>3</v>
      </c>
      <c r="E5339" t="str">
        <f>VLOOKUP(Ventas[[#This Row],[Representante]],Vendedores[],2,FALSE)</f>
        <v>Tarma</v>
      </c>
      <c r="F5339" t="str">
        <f>VLOOKUP(Ventas[[#This Row],[CódigoProducto]],Productos[[CódigoProducto]:[Costo de venta]],2,FALSE)</f>
        <v>Samsung Galaxy S5</v>
      </c>
      <c r="G5339">
        <f>VLOOKUP(Ventas[[#This Row],[CódigoProducto]],Productos[[CódigoProducto]:[Costo de venta]],3,FALSE)</f>
        <v>2167.1999999999998</v>
      </c>
      <c r="H5339">
        <f>VLOOKUP(Ventas[[#This Row],[CódigoProducto]],Productos[[CódigoProducto]:[Costo de venta]],4,FALSE)</f>
        <v>1720</v>
      </c>
    </row>
    <row r="5340" spans="1:8" ht="15.6" thickTop="1" thickBot="1" x14ac:dyDescent="0.35">
      <c r="A5340" s="1">
        <v>42095</v>
      </c>
      <c r="B5340" s="13" t="s">
        <v>79</v>
      </c>
      <c r="C5340" t="s">
        <v>15</v>
      </c>
      <c r="D5340">
        <v>3</v>
      </c>
      <c r="E5340" t="str">
        <f>VLOOKUP(Ventas[[#This Row],[Representante]],Vendedores[],2,FALSE)</f>
        <v>Ayacucho</v>
      </c>
      <c r="F5340" t="str">
        <f>VLOOKUP(Ventas[[#This Row],[CódigoProducto]],Productos[[CódigoProducto]:[Costo de venta]],2,FALSE)</f>
        <v>Moto G Plus</v>
      </c>
      <c r="G5340">
        <f>VLOOKUP(Ventas[[#This Row],[CódigoProducto]],Productos[[CódigoProducto]:[Costo de venta]],3,FALSE)</f>
        <v>2376</v>
      </c>
      <c r="H5340">
        <f>VLOOKUP(Ventas[[#This Row],[CódigoProducto]],Productos[[CódigoProducto]:[Costo de venta]],4,FALSE)</f>
        <v>2200</v>
      </c>
    </row>
    <row r="5341" spans="1:8" ht="15.6" thickTop="1" thickBot="1" x14ac:dyDescent="0.35">
      <c r="A5341" s="1">
        <v>42096</v>
      </c>
      <c r="B5341" s="13" t="s">
        <v>80</v>
      </c>
      <c r="C5341" t="s">
        <v>17</v>
      </c>
      <c r="D5341">
        <v>1</v>
      </c>
      <c r="E5341" t="str">
        <f>VLOOKUP(Ventas[[#This Row],[Representante]],Vendedores[],2,FALSE)</f>
        <v>Tacna</v>
      </c>
      <c r="F5341" t="str">
        <f>VLOOKUP(Ventas[[#This Row],[CódigoProducto]],Productos[[CódigoProducto]:[Costo de venta]],2,FALSE)</f>
        <v>BLU Advance 5.0</v>
      </c>
      <c r="G5341">
        <f>VLOOKUP(Ventas[[#This Row],[CódigoProducto]],Productos[[CódigoProducto]:[Costo de venta]],3,FALSE)</f>
        <v>1620</v>
      </c>
      <c r="H5341">
        <f>VLOOKUP(Ventas[[#This Row],[CódigoProducto]],Productos[[CódigoProducto]:[Costo de venta]],4,FALSE)</f>
        <v>1350</v>
      </c>
    </row>
    <row r="5342" spans="1:8" ht="15.6" thickTop="1" thickBot="1" x14ac:dyDescent="0.35">
      <c r="A5342" s="1">
        <v>42096</v>
      </c>
      <c r="B5342" s="13" t="s">
        <v>81</v>
      </c>
      <c r="C5342" t="s">
        <v>24</v>
      </c>
      <c r="D5342">
        <v>1</v>
      </c>
      <c r="E5342" t="str">
        <f>VLOOKUP(Ventas[[#This Row],[Representante]],Vendedores[],2,FALSE)</f>
        <v>Huacho</v>
      </c>
      <c r="F5342" t="str">
        <f>VLOOKUP(Ventas[[#This Row],[CódigoProducto]],Productos[[CódigoProducto]:[Costo de venta]],2,FALSE)</f>
        <v>Samsung Galaxy S5</v>
      </c>
      <c r="G5342">
        <f>VLOOKUP(Ventas[[#This Row],[CódigoProducto]],Productos[[CódigoProducto]:[Costo de venta]],3,FALSE)</f>
        <v>2167.1999999999998</v>
      </c>
      <c r="H5342">
        <f>VLOOKUP(Ventas[[#This Row],[CódigoProducto]],Productos[[CódigoProducto]:[Costo de venta]],4,FALSE)</f>
        <v>1720</v>
      </c>
    </row>
    <row r="5343" spans="1:8" ht="15.6" thickTop="1" thickBot="1" x14ac:dyDescent="0.35">
      <c r="A5343" s="1">
        <v>42096</v>
      </c>
      <c r="B5343" s="13" t="s">
        <v>44</v>
      </c>
      <c r="C5343" t="s">
        <v>24</v>
      </c>
      <c r="D5343">
        <v>2</v>
      </c>
      <c r="E5343" t="str">
        <f>VLOOKUP(Ventas[[#This Row],[Representante]],Vendedores[],2,FALSE)</f>
        <v>Iquitos</v>
      </c>
      <c r="F5343" t="str">
        <f>VLOOKUP(Ventas[[#This Row],[CódigoProducto]],Productos[[CódigoProducto]:[Costo de venta]],2,FALSE)</f>
        <v>Samsung Galaxy S5</v>
      </c>
      <c r="G5343">
        <f>VLOOKUP(Ventas[[#This Row],[CódigoProducto]],Productos[[CódigoProducto]:[Costo de venta]],3,FALSE)</f>
        <v>2167.1999999999998</v>
      </c>
      <c r="H5343">
        <f>VLOOKUP(Ventas[[#This Row],[CódigoProducto]],Productos[[CódigoProducto]:[Costo de venta]],4,FALSE)</f>
        <v>1720</v>
      </c>
    </row>
    <row r="5344" spans="1:8" ht="15.6" thickTop="1" thickBot="1" x14ac:dyDescent="0.35">
      <c r="A5344" s="1">
        <v>42096</v>
      </c>
      <c r="B5344" s="13" t="s">
        <v>82</v>
      </c>
      <c r="C5344" t="s">
        <v>17</v>
      </c>
      <c r="D5344">
        <v>11</v>
      </c>
      <c r="E5344" t="str">
        <f>VLOOKUP(Ventas[[#This Row],[Representante]],Vendedores[],2,FALSE)</f>
        <v>Moquegua</v>
      </c>
      <c r="F5344" t="str">
        <f>VLOOKUP(Ventas[[#This Row],[CódigoProducto]],Productos[[CódigoProducto]:[Costo de venta]],2,FALSE)</f>
        <v>BLU Advance 5.0</v>
      </c>
      <c r="G5344">
        <f>VLOOKUP(Ventas[[#This Row],[CódigoProducto]],Productos[[CódigoProducto]:[Costo de venta]],3,FALSE)</f>
        <v>1620</v>
      </c>
      <c r="H5344">
        <f>VLOOKUP(Ventas[[#This Row],[CódigoProducto]],Productos[[CódigoProducto]:[Costo de venta]],4,FALSE)</f>
        <v>1350</v>
      </c>
    </row>
    <row r="5345" spans="1:8" ht="15.6" thickTop="1" thickBot="1" x14ac:dyDescent="0.35">
      <c r="A5345" s="1">
        <v>42097</v>
      </c>
      <c r="B5345" s="13" t="s">
        <v>83</v>
      </c>
      <c r="C5345" t="s">
        <v>24</v>
      </c>
      <c r="D5345">
        <v>3</v>
      </c>
      <c r="E5345" t="str">
        <f>VLOOKUP(Ventas[[#This Row],[Representante]],Vendedores[],2,FALSE)</f>
        <v>Huaraz</v>
      </c>
      <c r="F5345" t="str">
        <f>VLOOKUP(Ventas[[#This Row],[CódigoProducto]],Productos[[CódigoProducto]:[Costo de venta]],2,FALSE)</f>
        <v>Samsung Galaxy S5</v>
      </c>
      <c r="G5345">
        <f>VLOOKUP(Ventas[[#This Row],[CódigoProducto]],Productos[[CódigoProducto]:[Costo de venta]],3,FALSE)</f>
        <v>2167.1999999999998</v>
      </c>
      <c r="H5345">
        <f>VLOOKUP(Ventas[[#This Row],[CódigoProducto]],Productos[[CódigoProducto]:[Costo de venta]],4,FALSE)</f>
        <v>1720</v>
      </c>
    </row>
    <row r="5346" spans="1:8" ht="15.6" thickTop="1" thickBot="1" x14ac:dyDescent="0.35">
      <c r="A5346" s="1">
        <v>42097</v>
      </c>
      <c r="B5346" s="13" t="s">
        <v>84</v>
      </c>
      <c r="C5346" t="s">
        <v>18</v>
      </c>
      <c r="D5346">
        <v>2</v>
      </c>
      <c r="E5346" t="str">
        <f>VLOOKUP(Ventas[[#This Row],[Representante]],Vendedores[],2,FALSE)</f>
        <v>Trujillo</v>
      </c>
      <c r="F5346" t="str">
        <f>VLOOKUP(Ventas[[#This Row],[CódigoProducto]],Productos[[CódigoProducto]:[Costo de venta]],2,FALSE)</f>
        <v>Apple iPhone 6</v>
      </c>
      <c r="G5346">
        <f>VLOOKUP(Ventas[[#This Row],[CódigoProducto]],Productos[[CódigoProducto]:[Costo de venta]],3,FALSE)</f>
        <v>1312.5</v>
      </c>
      <c r="H5346">
        <f>VLOOKUP(Ventas[[#This Row],[CódigoProducto]],Productos[[CódigoProducto]:[Costo de venta]],4,FALSE)</f>
        <v>1250</v>
      </c>
    </row>
    <row r="5347" spans="1:8" ht="15.6" thickTop="1" thickBot="1" x14ac:dyDescent="0.35">
      <c r="A5347" s="1">
        <v>42098</v>
      </c>
      <c r="B5347" s="13" t="s">
        <v>85</v>
      </c>
      <c r="C5347" t="s">
        <v>15</v>
      </c>
      <c r="D5347">
        <v>1</v>
      </c>
      <c r="E5347" t="str">
        <f>VLOOKUP(Ventas[[#This Row],[Representante]],Vendedores[],2,FALSE)</f>
        <v>Jauja</v>
      </c>
      <c r="F5347" t="str">
        <f>VLOOKUP(Ventas[[#This Row],[CódigoProducto]],Productos[[CódigoProducto]:[Costo de venta]],2,FALSE)</f>
        <v>Moto G Plus</v>
      </c>
      <c r="G5347">
        <f>VLOOKUP(Ventas[[#This Row],[CódigoProducto]],Productos[[CódigoProducto]:[Costo de venta]],3,FALSE)</f>
        <v>2376</v>
      </c>
      <c r="H5347">
        <f>VLOOKUP(Ventas[[#This Row],[CódigoProducto]],Productos[[CódigoProducto]:[Costo de venta]],4,FALSE)</f>
        <v>2200</v>
      </c>
    </row>
    <row r="5348" spans="1:8" ht="15.6" thickTop="1" thickBot="1" x14ac:dyDescent="0.35">
      <c r="A5348" s="1">
        <v>42098</v>
      </c>
      <c r="B5348" s="13" t="s">
        <v>86</v>
      </c>
      <c r="C5348" t="s">
        <v>17</v>
      </c>
      <c r="D5348">
        <v>1</v>
      </c>
      <c r="E5348" t="str">
        <f>VLOOKUP(Ventas[[#This Row],[Representante]],Vendedores[],2,FALSE)</f>
        <v>Puerto Maldonado</v>
      </c>
      <c r="F5348" t="str">
        <f>VLOOKUP(Ventas[[#This Row],[CódigoProducto]],Productos[[CódigoProducto]:[Costo de venta]],2,FALSE)</f>
        <v>BLU Advance 5.0</v>
      </c>
      <c r="G5348">
        <f>VLOOKUP(Ventas[[#This Row],[CódigoProducto]],Productos[[CódigoProducto]:[Costo de venta]],3,FALSE)</f>
        <v>1620</v>
      </c>
      <c r="H5348">
        <f>VLOOKUP(Ventas[[#This Row],[CódigoProducto]],Productos[[CódigoProducto]:[Costo de venta]],4,FALSE)</f>
        <v>1350</v>
      </c>
    </row>
    <row r="5349" spans="1:8" ht="15.6" thickTop="1" thickBot="1" x14ac:dyDescent="0.35">
      <c r="A5349" s="1">
        <v>42098</v>
      </c>
      <c r="B5349" s="13" t="s">
        <v>36</v>
      </c>
      <c r="C5349" t="s">
        <v>13</v>
      </c>
      <c r="D5349">
        <v>2</v>
      </c>
      <c r="E5349" t="str">
        <f>VLOOKUP(Ventas[[#This Row],[Representante]],Vendedores[],2,FALSE)</f>
        <v>Barranca</v>
      </c>
      <c r="F5349" t="str">
        <f>VLOOKUP(Ventas[[#This Row],[CódigoProducto]],Productos[[CódigoProducto]:[Costo de venta]],2,FALSE)</f>
        <v>Xiaomi Redmi Note 9</v>
      </c>
      <c r="G5349">
        <f>VLOOKUP(Ventas[[#This Row],[CódigoProducto]],Productos[[CódigoProducto]:[Costo de venta]],3,FALSE)</f>
        <v>1683</v>
      </c>
      <c r="H5349">
        <f>VLOOKUP(Ventas[[#This Row],[CódigoProducto]],Productos[[CódigoProducto]:[Costo de venta]],4,FALSE)</f>
        <v>1530</v>
      </c>
    </row>
    <row r="5350" spans="1:8" ht="15.6" thickTop="1" thickBot="1" x14ac:dyDescent="0.35">
      <c r="A5350" s="1">
        <v>42098</v>
      </c>
      <c r="B5350" s="13" t="s">
        <v>87</v>
      </c>
      <c r="C5350" t="s">
        <v>18</v>
      </c>
      <c r="D5350">
        <v>7</v>
      </c>
      <c r="E5350" t="str">
        <f>VLOOKUP(Ventas[[#This Row],[Representante]],Vendedores[],2,FALSE)</f>
        <v>Tumbes</v>
      </c>
      <c r="F5350" t="str">
        <f>VLOOKUP(Ventas[[#This Row],[CódigoProducto]],Productos[[CódigoProducto]:[Costo de venta]],2,FALSE)</f>
        <v>Apple iPhone 6</v>
      </c>
      <c r="G5350">
        <f>VLOOKUP(Ventas[[#This Row],[CódigoProducto]],Productos[[CódigoProducto]:[Costo de venta]],3,FALSE)</f>
        <v>1312.5</v>
      </c>
      <c r="H5350">
        <f>VLOOKUP(Ventas[[#This Row],[CódigoProducto]],Productos[[CódigoProducto]:[Costo de venta]],4,FALSE)</f>
        <v>1250</v>
      </c>
    </row>
    <row r="5351" spans="1:8" ht="15.6" thickTop="1" thickBot="1" x14ac:dyDescent="0.35">
      <c r="A5351" s="1">
        <v>42098</v>
      </c>
      <c r="B5351" s="13" t="s">
        <v>88</v>
      </c>
      <c r="C5351" t="s">
        <v>16</v>
      </c>
      <c r="D5351">
        <v>3</v>
      </c>
      <c r="E5351" t="str">
        <f>VLOOKUP(Ventas[[#This Row],[Representante]],Vendedores[],2,FALSE)</f>
        <v>Talara</v>
      </c>
      <c r="F5351" t="str">
        <f>VLOOKUP(Ventas[[#This Row],[CódigoProducto]],Productos[[CódigoProducto]:[Costo de venta]],2,FALSE)</f>
        <v>Huawei Nexus 6P</v>
      </c>
      <c r="G5351">
        <f>VLOOKUP(Ventas[[#This Row],[CódigoProducto]],Productos[[CódigoProducto]:[Costo de venta]],3,FALSE)</f>
        <v>1624</v>
      </c>
      <c r="H5351">
        <f>VLOOKUP(Ventas[[#This Row],[CódigoProducto]],Productos[[CódigoProducto]:[Costo de venta]],4,FALSE)</f>
        <v>1450</v>
      </c>
    </row>
    <row r="5352" spans="1:8" ht="15.6" thickTop="1" thickBot="1" x14ac:dyDescent="0.35">
      <c r="A5352" s="1">
        <v>42098</v>
      </c>
      <c r="B5352" s="13" t="s">
        <v>89</v>
      </c>
      <c r="C5352" t="s">
        <v>21</v>
      </c>
      <c r="D5352">
        <v>3</v>
      </c>
      <c r="E5352" t="str">
        <f>VLOOKUP(Ventas[[#This Row],[Representante]],Vendedores[],2,FALSE)</f>
        <v>Paita</v>
      </c>
      <c r="F5352" t="str">
        <f>VLOOKUP(Ventas[[#This Row],[CódigoProducto]],Productos[[CódigoProducto]:[Costo de venta]],2,FALSE)</f>
        <v>BLU Studio X8</v>
      </c>
      <c r="G5352">
        <f>VLOOKUP(Ventas[[#This Row],[CódigoProducto]],Productos[[CódigoProducto]:[Costo de venta]],3,FALSE)</f>
        <v>1012</v>
      </c>
      <c r="H5352">
        <f>VLOOKUP(Ventas[[#This Row],[CódigoProducto]],Productos[[CódigoProducto]:[Costo de venta]],4,FALSE)</f>
        <v>920</v>
      </c>
    </row>
    <row r="5353" spans="1:8" ht="15.6" thickTop="1" thickBot="1" x14ac:dyDescent="0.35">
      <c r="A5353" s="1">
        <v>42099</v>
      </c>
      <c r="B5353" s="13" t="s">
        <v>41</v>
      </c>
      <c r="C5353" t="s">
        <v>15</v>
      </c>
      <c r="D5353">
        <v>1</v>
      </c>
      <c r="E5353" t="str">
        <f>VLOOKUP(Ventas[[#This Row],[Representante]],Vendedores[],2,FALSE)</f>
        <v>Chincha</v>
      </c>
      <c r="F5353" t="str">
        <f>VLOOKUP(Ventas[[#This Row],[CódigoProducto]],Productos[[CódigoProducto]:[Costo de venta]],2,FALSE)</f>
        <v>Moto G Plus</v>
      </c>
      <c r="G5353">
        <f>VLOOKUP(Ventas[[#This Row],[CódigoProducto]],Productos[[CódigoProducto]:[Costo de venta]],3,FALSE)</f>
        <v>2376</v>
      </c>
      <c r="H5353">
        <f>VLOOKUP(Ventas[[#This Row],[CódigoProducto]],Productos[[CódigoProducto]:[Costo de venta]],4,FALSE)</f>
        <v>2200</v>
      </c>
    </row>
    <row r="5354" spans="1:8" ht="15.6" thickTop="1" thickBot="1" x14ac:dyDescent="0.35">
      <c r="A5354" s="1">
        <v>42099</v>
      </c>
      <c r="B5354" s="13" t="s">
        <v>90</v>
      </c>
      <c r="C5354" t="s">
        <v>14</v>
      </c>
      <c r="D5354">
        <v>1</v>
      </c>
      <c r="E5354" t="str">
        <f>VLOOKUP(Ventas[[#This Row],[Representante]],Vendedores[],2,FALSE)</f>
        <v>Chimbote</v>
      </c>
      <c r="F5354" t="str">
        <f>VLOOKUP(Ventas[[#This Row],[CódigoProducto]],Productos[[CódigoProducto]:[Costo de venta]],2,FALSE)</f>
        <v>Samsung Galaxy A20</v>
      </c>
      <c r="G5354">
        <f>VLOOKUP(Ventas[[#This Row],[CódigoProducto]],Productos[[CódigoProducto]:[Costo de venta]],3,FALSE)</f>
        <v>1725</v>
      </c>
      <c r="H5354">
        <f>VLOOKUP(Ventas[[#This Row],[CódigoProducto]],Productos[[CódigoProducto]:[Costo de venta]],4,FALSE)</f>
        <v>1500</v>
      </c>
    </row>
    <row r="5355" spans="1:8" ht="15.6" thickTop="1" thickBot="1" x14ac:dyDescent="0.35">
      <c r="A5355" s="1">
        <v>42099</v>
      </c>
      <c r="B5355" s="13" t="s">
        <v>91</v>
      </c>
      <c r="C5355" t="s">
        <v>24</v>
      </c>
      <c r="D5355">
        <v>1</v>
      </c>
      <c r="E5355" t="str">
        <f>VLOOKUP(Ventas[[#This Row],[Representante]],Vendedores[],2,FALSE)</f>
        <v>Ica</v>
      </c>
      <c r="F5355" t="str">
        <f>VLOOKUP(Ventas[[#This Row],[CódigoProducto]],Productos[[CódigoProducto]:[Costo de venta]],2,FALSE)</f>
        <v>Samsung Galaxy S5</v>
      </c>
      <c r="G5355">
        <f>VLOOKUP(Ventas[[#This Row],[CódigoProducto]],Productos[[CódigoProducto]:[Costo de venta]],3,FALSE)</f>
        <v>2167.1999999999998</v>
      </c>
      <c r="H5355">
        <f>VLOOKUP(Ventas[[#This Row],[CódigoProducto]],Productos[[CódigoProducto]:[Costo de venta]],4,FALSE)</f>
        <v>1720</v>
      </c>
    </row>
    <row r="5356" spans="1:8" ht="15.6" thickTop="1" thickBot="1" x14ac:dyDescent="0.35">
      <c r="A5356" s="1">
        <v>42099</v>
      </c>
      <c r="B5356" s="13" t="s">
        <v>42</v>
      </c>
      <c r="C5356" t="s">
        <v>14</v>
      </c>
      <c r="D5356">
        <v>3</v>
      </c>
      <c r="E5356" t="str">
        <f>VLOOKUP(Ventas[[#This Row],[Representante]],Vendedores[],2,FALSE)</f>
        <v>Huánuco</v>
      </c>
      <c r="F5356" t="str">
        <f>VLOOKUP(Ventas[[#This Row],[CódigoProducto]],Productos[[CódigoProducto]:[Costo de venta]],2,FALSE)</f>
        <v>Samsung Galaxy A20</v>
      </c>
      <c r="G5356">
        <f>VLOOKUP(Ventas[[#This Row],[CódigoProducto]],Productos[[CódigoProducto]:[Costo de venta]],3,FALSE)</f>
        <v>1725</v>
      </c>
      <c r="H5356">
        <f>VLOOKUP(Ventas[[#This Row],[CódigoProducto]],Productos[[CódigoProducto]:[Costo de venta]],4,FALSE)</f>
        <v>1500</v>
      </c>
    </row>
    <row r="5357" spans="1:8" ht="15.6" thickTop="1" thickBot="1" x14ac:dyDescent="0.35">
      <c r="A5357" s="1">
        <v>42100</v>
      </c>
      <c r="B5357" s="13" t="s">
        <v>92</v>
      </c>
      <c r="C5357" t="s">
        <v>14</v>
      </c>
      <c r="D5357">
        <v>1</v>
      </c>
      <c r="E5357" t="str">
        <f>VLOOKUP(Ventas[[#This Row],[Representante]],Vendedores[],2,FALSE)</f>
        <v>Arequipa</v>
      </c>
      <c r="F5357" t="str">
        <f>VLOOKUP(Ventas[[#This Row],[CódigoProducto]],Productos[[CódigoProducto]:[Costo de venta]],2,FALSE)</f>
        <v>Samsung Galaxy A20</v>
      </c>
      <c r="G5357">
        <f>VLOOKUP(Ventas[[#This Row],[CódigoProducto]],Productos[[CódigoProducto]:[Costo de venta]],3,FALSE)</f>
        <v>1725</v>
      </c>
      <c r="H5357">
        <f>VLOOKUP(Ventas[[#This Row],[CódigoProducto]],Productos[[CódigoProducto]:[Costo de venta]],4,FALSE)</f>
        <v>1500</v>
      </c>
    </row>
    <row r="5358" spans="1:8" ht="15.6" thickTop="1" thickBot="1" x14ac:dyDescent="0.35">
      <c r="A5358" s="1">
        <v>42100</v>
      </c>
      <c r="B5358" s="13" t="s">
        <v>93</v>
      </c>
      <c r="C5358" t="s">
        <v>24</v>
      </c>
      <c r="D5358">
        <v>2</v>
      </c>
      <c r="E5358" t="str">
        <f>VLOOKUP(Ventas[[#This Row],[Representante]],Vendedores[],2,FALSE)</f>
        <v>Cajamarca</v>
      </c>
      <c r="F5358" t="str">
        <f>VLOOKUP(Ventas[[#This Row],[CódigoProducto]],Productos[[CódigoProducto]:[Costo de venta]],2,FALSE)</f>
        <v>Samsung Galaxy S5</v>
      </c>
      <c r="G5358">
        <f>VLOOKUP(Ventas[[#This Row],[CódigoProducto]],Productos[[CódigoProducto]:[Costo de venta]],3,FALSE)</f>
        <v>2167.1999999999998</v>
      </c>
      <c r="H5358">
        <f>VLOOKUP(Ventas[[#This Row],[CódigoProducto]],Productos[[CódigoProducto]:[Costo de venta]],4,FALSE)</f>
        <v>1720</v>
      </c>
    </row>
    <row r="5359" spans="1:8" ht="15.6" thickTop="1" thickBot="1" x14ac:dyDescent="0.35">
      <c r="A5359" s="1">
        <v>42100</v>
      </c>
      <c r="B5359" s="13" t="s">
        <v>35</v>
      </c>
      <c r="C5359" t="s">
        <v>17</v>
      </c>
      <c r="D5359">
        <v>3</v>
      </c>
      <c r="E5359" t="str">
        <f>VLOOKUP(Ventas[[#This Row],[Representante]],Vendedores[],2,FALSE)</f>
        <v>Huancayo</v>
      </c>
      <c r="F5359" t="str">
        <f>VLOOKUP(Ventas[[#This Row],[CódigoProducto]],Productos[[CódigoProducto]:[Costo de venta]],2,FALSE)</f>
        <v>BLU Advance 5.0</v>
      </c>
      <c r="G5359">
        <f>VLOOKUP(Ventas[[#This Row],[CódigoProducto]],Productos[[CódigoProducto]:[Costo de venta]],3,FALSE)</f>
        <v>1620</v>
      </c>
      <c r="H5359">
        <f>VLOOKUP(Ventas[[#This Row],[CódigoProducto]],Productos[[CódigoProducto]:[Costo de venta]],4,FALSE)</f>
        <v>1350</v>
      </c>
    </row>
    <row r="5360" spans="1:8" ht="15.6" thickTop="1" thickBot="1" x14ac:dyDescent="0.35">
      <c r="A5360" s="1">
        <v>42100</v>
      </c>
      <c r="B5360" s="13" t="s">
        <v>94</v>
      </c>
      <c r="C5360" t="s">
        <v>13</v>
      </c>
      <c r="D5360">
        <v>1</v>
      </c>
      <c r="E5360" t="str">
        <f>VLOOKUP(Ventas[[#This Row],[Representante]],Vendedores[],2,FALSE)</f>
        <v>Piura</v>
      </c>
      <c r="F5360" t="str">
        <f>VLOOKUP(Ventas[[#This Row],[CódigoProducto]],Productos[[CódigoProducto]:[Costo de venta]],2,FALSE)</f>
        <v>Xiaomi Redmi Note 9</v>
      </c>
      <c r="G5360">
        <f>VLOOKUP(Ventas[[#This Row],[CódigoProducto]],Productos[[CódigoProducto]:[Costo de venta]],3,FALSE)</f>
        <v>1683</v>
      </c>
      <c r="H5360">
        <f>VLOOKUP(Ventas[[#This Row],[CódigoProducto]],Productos[[CódigoProducto]:[Costo de venta]],4,FALSE)</f>
        <v>1530</v>
      </c>
    </row>
    <row r="5361" spans="1:8" ht="15.6" thickTop="1" thickBot="1" x14ac:dyDescent="0.35">
      <c r="A5361" s="1">
        <v>42100</v>
      </c>
      <c r="B5361" s="13" t="s">
        <v>95</v>
      </c>
      <c r="C5361" t="s">
        <v>14</v>
      </c>
      <c r="D5361">
        <v>3</v>
      </c>
      <c r="E5361" t="str">
        <f>VLOOKUP(Ventas[[#This Row],[Representante]],Vendedores[],2,FALSE)</f>
        <v>Chepén</v>
      </c>
      <c r="F5361" t="str">
        <f>VLOOKUP(Ventas[[#This Row],[CódigoProducto]],Productos[[CódigoProducto]:[Costo de venta]],2,FALSE)</f>
        <v>Samsung Galaxy A20</v>
      </c>
      <c r="G5361">
        <f>VLOOKUP(Ventas[[#This Row],[CódigoProducto]],Productos[[CódigoProducto]:[Costo de venta]],3,FALSE)</f>
        <v>1725</v>
      </c>
      <c r="H5361">
        <f>VLOOKUP(Ventas[[#This Row],[CódigoProducto]],Productos[[CódigoProducto]:[Costo de venta]],4,FALSE)</f>
        <v>1500</v>
      </c>
    </row>
    <row r="5362" spans="1:8" ht="15.6" thickTop="1" thickBot="1" x14ac:dyDescent="0.35">
      <c r="A5362" s="1">
        <v>42101</v>
      </c>
      <c r="B5362" s="13" t="s">
        <v>96</v>
      </c>
      <c r="C5362" t="s">
        <v>24</v>
      </c>
      <c r="D5362">
        <v>20</v>
      </c>
      <c r="E5362" t="str">
        <f>VLOOKUP(Ventas[[#This Row],[Representante]],Vendedores[],2,FALSE)</f>
        <v>Juliaca</v>
      </c>
      <c r="F5362" t="str">
        <f>VLOOKUP(Ventas[[#This Row],[CódigoProducto]],Productos[[CódigoProducto]:[Costo de venta]],2,FALSE)</f>
        <v>Samsung Galaxy S5</v>
      </c>
      <c r="G5362">
        <f>VLOOKUP(Ventas[[#This Row],[CódigoProducto]],Productos[[CódigoProducto]:[Costo de venta]],3,FALSE)</f>
        <v>2167.1999999999998</v>
      </c>
      <c r="H5362">
        <f>VLOOKUP(Ventas[[#This Row],[CódigoProducto]],Productos[[CódigoProducto]:[Costo de venta]],4,FALSE)</f>
        <v>1720</v>
      </c>
    </row>
    <row r="5363" spans="1:8" ht="15.6" thickTop="1" thickBot="1" x14ac:dyDescent="0.35">
      <c r="A5363" s="1">
        <v>42101</v>
      </c>
      <c r="B5363" s="13" t="s">
        <v>97</v>
      </c>
      <c r="C5363" t="s">
        <v>22</v>
      </c>
      <c r="D5363">
        <v>2</v>
      </c>
      <c r="E5363" t="str">
        <f>VLOOKUP(Ventas[[#This Row],[Representante]],Vendedores[],2,FALSE)</f>
        <v>Pucallpa</v>
      </c>
      <c r="F5363" t="str">
        <f>VLOOKUP(Ventas[[#This Row],[CódigoProducto]],Productos[[CódigoProducto]:[Costo de venta]],2,FALSE)</f>
        <v>Samsung Galaxy S69</v>
      </c>
      <c r="G5363">
        <f>VLOOKUP(Ventas[[#This Row],[CódigoProducto]],Productos[[CódigoProducto]:[Costo de venta]],3,FALSE)</f>
        <v>998.4</v>
      </c>
      <c r="H5363">
        <f>VLOOKUP(Ventas[[#This Row],[CódigoProducto]],Productos[[CódigoProducto]:[Costo de venta]],4,FALSE)</f>
        <v>960</v>
      </c>
    </row>
    <row r="5364" spans="1:8" ht="15.6" thickTop="1" thickBot="1" x14ac:dyDescent="0.35">
      <c r="A5364" s="1">
        <v>42102</v>
      </c>
      <c r="B5364" s="13" t="s">
        <v>98</v>
      </c>
      <c r="C5364" t="s">
        <v>21</v>
      </c>
      <c r="D5364">
        <v>2</v>
      </c>
      <c r="E5364" t="str">
        <f>VLOOKUP(Ventas[[#This Row],[Representante]],Vendedores[],2,FALSE)</f>
        <v>Lima</v>
      </c>
      <c r="F5364" t="str">
        <f>VLOOKUP(Ventas[[#This Row],[CódigoProducto]],Productos[[CódigoProducto]:[Costo de venta]],2,FALSE)</f>
        <v>BLU Studio X8</v>
      </c>
      <c r="G5364">
        <f>VLOOKUP(Ventas[[#This Row],[CódigoProducto]],Productos[[CódigoProducto]:[Costo de venta]],3,FALSE)</f>
        <v>1012</v>
      </c>
      <c r="H5364">
        <f>VLOOKUP(Ventas[[#This Row],[CódigoProducto]],Productos[[CódigoProducto]:[Costo de venta]],4,FALSE)</f>
        <v>920</v>
      </c>
    </row>
    <row r="5365" spans="1:8" ht="15.6" thickTop="1" thickBot="1" x14ac:dyDescent="0.35">
      <c r="A5365" s="1">
        <v>42102</v>
      </c>
      <c r="B5365" s="13" t="s">
        <v>99</v>
      </c>
      <c r="C5365" t="s">
        <v>13</v>
      </c>
      <c r="D5365">
        <v>3</v>
      </c>
      <c r="E5365" t="str">
        <f>VLOOKUP(Ventas[[#This Row],[Representante]],Vendedores[],2,FALSE)</f>
        <v>Chiclayo</v>
      </c>
      <c r="F5365" t="str">
        <f>VLOOKUP(Ventas[[#This Row],[CódigoProducto]],Productos[[CódigoProducto]:[Costo de venta]],2,FALSE)</f>
        <v>Xiaomi Redmi Note 9</v>
      </c>
      <c r="G5365">
        <f>VLOOKUP(Ventas[[#This Row],[CódigoProducto]],Productos[[CódigoProducto]:[Costo de venta]],3,FALSE)</f>
        <v>1683</v>
      </c>
      <c r="H5365">
        <f>VLOOKUP(Ventas[[#This Row],[CódigoProducto]],Productos[[CódigoProducto]:[Costo de venta]],4,FALSE)</f>
        <v>1530</v>
      </c>
    </row>
    <row r="5366" spans="1:8" ht="15.6" thickTop="1" thickBot="1" x14ac:dyDescent="0.35">
      <c r="A5366" s="1">
        <v>42102</v>
      </c>
      <c r="B5366" s="13" t="s">
        <v>100</v>
      </c>
      <c r="C5366" t="s">
        <v>24</v>
      </c>
      <c r="D5366">
        <v>1</v>
      </c>
      <c r="E5366" t="str">
        <f>VLOOKUP(Ventas[[#This Row],[Representante]],Vendedores[],2,FALSE)</f>
        <v>Cerro de Pasco</v>
      </c>
      <c r="F5366" t="str">
        <f>VLOOKUP(Ventas[[#This Row],[CódigoProducto]],Productos[[CódigoProducto]:[Costo de venta]],2,FALSE)</f>
        <v>Samsung Galaxy S5</v>
      </c>
      <c r="G5366">
        <f>VLOOKUP(Ventas[[#This Row],[CódigoProducto]],Productos[[CódigoProducto]:[Costo de venta]],3,FALSE)</f>
        <v>2167.1999999999998</v>
      </c>
      <c r="H5366">
        <f>VLOOKUP(Ventas[[#This Row],[CódigoProducto]],Productos[[CódigoProducto]:[Costo de venta]],4,FALSE)</f>
        <v>1720</v>
      </c>
    </row>
    <row r="5367" spans="1:8" ht="15.6" thickTop="1" thickBot="1" x14ac:dyDescent="0.35">
      <c r="A5367" s="1">
        <v>42103</v>
      </c>
      <c r="B5367" s="13" t="s">
        <v>101</v>
      </c>
      <c r="C5367" t="s">
        <v>23</v>
      </c>
      <c r="D5367">
        <v>2</v>
      </c>
      <c r="E5367" t="str">
        <f>VLOOKUP(Ventas[[#This Row],[Representante]],Vendedores[],2,FALSE)</f>
        <v>Cañete</v>
      </c>
      <c r="F5367" t="str">
        <f>VLOOKUP(Ventas[[#This Row],[CódigoProducto]],Productos[[CódigoProducto]:[Costo de venta]],2,FALSE)</f>
        <v>Samsung Galaxy J7</v>
      </c>
      <c r="G5367">
        <f>VLOOKUP(Ventas[[#This Row],[CódigoProducto]],Productos[[CódigoProducto]:[Costo de venta]],3,FALSE)</f>
        <v>2016.5</v>
      </c>
      <c r="H5367">
        <f>VLOOKUP(Ventas[[#This Row],[CódigoProducto]],Productos[[CódigoProducto]:[Costo de venta]],4,FALSE)</f>
        <v>1850</v>
      </c>
    </row>
    <row r="5368" spans="1:8" ht="15.6" thickTop="1" thickBot="1" x14ac:dyDescent="0.35">
      <c r="A5368" s="1">
        <v>42103</v>
      </c>
      <c r="B5368" s="13" t="s">
        <v>102</v>
      </c>
      <c r="C5368" t="s">
        <v>14</v>
      </c>
      <c r="D5368">
        <v>3</v>
      </c>
      <c r="E5368" t="str">
        <f>VLOOKUP(Ventas[[#This Row],[Representante]],Vendedores[],2,FALSE)</f>
        <v>Moyobamba</v>
      </c>
      <c r="F5368" t="str">
        <f>VLOOKUP(Ventas[[#This Row],[CódigoProducto]],Productos[[CódigoProducto]:[Costo de venta]],2,FALSE)</f>
        <v>Samsung Galaxy A20</v>
      </c>
      <c r="G5368">
        <f>VLOOKUP(Ventas[[#This Row],[CódigoProducto]],Productos[[CódigoProducto]:[Costo de venta]],3,FALSE)</f>
        <v>1725</v>
      </c>
      <c r="H5368">
        <f>VLOOKUP(Ventas[[#This Row],[CódigoProducto]],Productos[[CódigoProducto]:[Costo de venta]],4,FALSE)</f>
        <v>1500</v>
      </c>
    </row>
    <row r="5369" spans="1:8" ht="15.6" thickTop="1" thickBot="1" x14ac:dyDescent="0.35">
      <c r="A5369" s="1">
        <v>42103</v>
      </c>
      <c r="B5369" s="13" t="s">
        <v>53</v>
      </c>
      <c r="C5369" t="s">
        <v>17</v>
      </c>
      <c r="D5369">
        <v>2</v>
      </c>
      <c r="E5369" t="str">
        <f>VLOOKUP(Ventas[[#This Row],[Representante]],Vendedores[],2,FALSE)</f>
        <v>Arequipa</v>
      </c>
      <c r="F5369" t="str">
        <f>VLOOKUP(Ventas[[#This Row],[CódigoProducto]],Productos[[CódigoProducto]:[Costo de venta]],2,FALSE)</f>
        <v>BLU Advance 5.0</v>
      </c>
      <c r="G5369">
        <f>VLOOKUP(Ventas[[#This Row],[CódigoProducto]],Productos[[CódigoProducto]:[Costo de venta]],3,FALSE)</f>
        <v>1620</v>
      </c>
      <c r="H5369">
        <f>VLOOKUP(Ventas[[#This Row],[CódigoProducto]],Productos[[CódigoProducto]:[Costo de venta]],4,FALSE)</f>
        <v>1350</v>
      </c>
    </row>
    <row r="5370" spans="1:8" ht="15.6" thickTop="1" thickBot="1" x14ac:dyDescent="0.35">
      <c r="A5370" s="1">
        <v>42103</v>
      </c>
      <c r="B5370" s="13" t="s">
        <v>50</v>
      </c>
      <c r="C5370" t="s">
        <v>14</v>
      </c>
      <c r="D5370">
        <v>2</v>
      </c>
      <c r="E5370" t="str">
        <f>VLOOKUP(Ventas[[#This Row],[Representante]],Vendedores[],2,FALSE)</f>
        <v>Cajamarca</v>
      </c>
      <c r="F5370" t="str">
        <f>VLOOKUP(Ventas[[#This Row],[CódigoProducto]],Productos[[CódigoProducto]:[Costo de venta]],2,FALSE)</f>
        <v>Samsung Galaxy A20</v>
      </c>
      <c r="G5370">
        <f>VLOOKUP(Ventas[[#This Row],[CódigoProducto]],Productos[[CódigoProducto]:[Costo de venta]],3,FALSE)</f>
        <v>1725</v>
      </c>
      <c r="H5370">
        <f>VLOOKUP(Ventas[[#This Row],[CódigoProducto]],Productos[[CódigoProducto]:[Costo de venta]],4,FALSE)</f>
        <v>1500</v>
      </c>
    </row>
    <row r="5371" spans="1:8" ht="15.6" thickTop="1" thickBot="1" x14ac:dyDescent="0.35">
      <c r="A5371" s="1">
        <v>42103</v>
      </c>
      <c r="B5371" s="13" t="s">
        <v>34</v>
      </c>
      <c r="C5371" t="s">
        <v>16</v>
      </c>
      <c r="D5371">
        <v>3</v>
      </c>
      <c r="E5371" t="str">
        <f>VLOOKUP(Ventas[[#This Row],[Representante]],Vendedores[],2,FALSE)</f>
        <v>Ica</v>
      </c>
      <c r="F5371" t="str">
        <f>VLOOKUP(Ventas[[#This Row],[CódigoProducto]],Productos[[CódigoProducto]:[Costo de venta]],2,FALSE)</f>
        <v>Huawei Nexus 6P</v>
      </c>
      <c r="G5371">
        <f>VLOOKUP(Ventas[[#This Row],[CódigoProducto]],Productos[[CódigoProducto]:[Costo de venta]],3,FALSE)</f>
        <v>1624</v>
      </c>
      <c r="H5371">
        <f>VLOOKUP(Ventas[[#This Row],[CódigoProducto]],Productos[[CódigoProducto]:[Costo de venta]],4,FALSE)</f>
        <v>1450</v>
      </c>
    </row>
    <row r="5372" spans="1:8" ht="15.6" thickTop="1" thickBot="1" x14ac:dyDescent="0.35">
      <c r="A5372" s="1">
        <v>42103</v>
      </c>
      <c r="B5372" s="13" t="s">
        <v>32</v>
      </c>
      <c r="C5372" t="s">
        <v>16</v>
      </c>
      <c r="D5372">
        <v>3</v>
      </c>
      <c r="E5372" t="str">
        <f>VLOOKUP(Ventas[[#This Row],[Representante]],Vendedores[],2,FALSE)</f>
        <v>Trujillo</v>
      </c>
      <c r="F5372" t="str">
        <f>VLOOKUP(Ventas[[#This Row],[CódigoProducto]],Productos[[CódigoProducto]:[Costo de venta]],2,FALSE)</f>
        <v>Huawei Nexus 6P</v>
      </c>
      <c r="G5372">
        <f>VLOOKUP(Ventas[[#This Row],[CódigoProducto]],Productos[[CódigoProducto]:[Costo de venta]],3,FALSE)</f>
        <v>1624</v>
      </c>
      <c r="H5372">
        <f>VLOOKUP(Ventas[[#This Row],[CódigoProducto]],Productos[[CódigoProducto]:[Costo de venta]],4,FALSE)</f>
        <v>1450</v>
      </c>
    </row>
    <row r="5373" spans="1:8" ht="15.6" thickTop="1" thickBot="1" x14ac:dyDescent="0.35">
      <c r="A5373" s="1">
        <v>42103</v>
      </c>
      <c r="B5373" s="13" t="s">
        <v>59</v>
      </c>
      <c r="C5373" t="s">
        <v>23</v>
      </c>
      <c r="D5373">
        <v>3</v>
      </c>
      <c r="E5373" t="str">
        <f>VLOOKUP(Ventas[[#This Row],[Representante]],Vendedores[],2,FALSE)</f>
        <v>Huaral</v>
      </c>
      <c r="F5373" t="str">
        <f>VLOOKUP(Ventas[[#This Row],[CódigoProducto]],Productos[[CódigoProducto]:[Costo de venta]],2,FALSE)</f>
        <v>Samsung Galaxy J7</v>
      </c>
      <c r="G5373">
        <f>VLOOKUP(Ventas[[#This Row],[CódigoProducto]],Productos[[CódigoProducto]:[Costo de venta]],3,FALSE)</f>
        <v>2016.5</v>
      </c>
      <c r="H5373">
        <f>VLOOKUP(Ventas[[#This Row],[CódigoProducto]],Productos[[CódigoProducto]:[Costo de venta]],4,FALSE)</f>
        <v>1850</v>
      </c>
    </row>
    <row r="5374" spans="1:8" ht="15.6" thickTop="1" thickBot="1" x14ac:dyDescent="0.35">
      <c r="A5374" s="1">
        <v>42104</v>
      </c>
      <c r="B5374" s="13" t="s">
        <v>37</v>
      </c>
      <c r="C5374" t="s">
        <v>15</v>
      </c>
      <c r="D5374">
        <v>2</v>
      </c>
      <c r="E5374" t="str">
        <f>VLOOKUP(Ventas[[#This Row],[Representante]],Vendedores[],2,FALSE)</f>
        <v>Chiclayo</v>
      </c>
      <c r="F5374" t="str">
        <f>VLOOKUP(Ventas[[#This Row],[CódigoProducto]],Productos[[CódigoProducto]:[Costo de venta]],2,FALSE)</f>
        <v>Moto G Plus</v>
      </c>
      <c r="G5374">
        <f>VLOOKUP(Ventas[[#This Row],[CódigoProducto]],Productos[[CódigoProducto]:[Costo de venta]],3,FALSE)</f>
        <v>2376</v>
      </c>
      <c r="H5374">
        <f>VLOOKUP(Ventas[[#This Row],[CódigoProducto]],Productos[[CódigoProducto]:[Costo de venta]],4,FALSE)</f>
        <v>2200</v>
      </c>
    </row>
    <row r="5375" spans="1:8" ht="15.6" thickTop="1" thickBot="1" x14ac:dyDescent="0.35">
      <c r="A5375" s="1">
        <v>42104</v>
      </c>
      <c r="B5375" s="13" t="s">
        <v>38</v>
      </c>
      <c r="C5375" t="s">
        <v>24</v>
      </c>
      <c r="D5375">
        <v>2</v>
      </c>
      <c r="E5375" t="str">
        <f>VLOOKUP(Ventas[[#This Row],[Representante]],Vendedores[],2,FALSE)</f>
        <v>Catacaos</v>
      </c>
      <c r="F5375" t="str">
        <f>VLOOKUP(Ventas[[#This Row],[CódigoProducto]],Productos[[CódigoProducto]:[Costo de venta]],2,FALSE)</f>
        <v>Samsung Galaxy S5</v>
      </c>
      <c r="G5375">
        <f>VLOOKUP(Ventas[[#This Row],[CódigoProducto]],Productos[[CódigoProducto]:[Costo de venta]],3,FALSE)</f>
        <v>2167.1999999999998</v>
      </c>
      <c r="H5375">
        <f>VLOOKUP(Ventas[[#This Row],[CódigoProducto]],Productos[[CódigoProducto]:[Costo de venta]],4,FALSE)</f>
        <v>1720</v>
      </c>
    </row>
    <row r="5376" spans="1:8" ht="15.6" thickTop="1" thickBot="1" x14ac:dyDescent="0.35">
      <c r="A5376" s="1">
        <v>42104</v>
      </c>
      <c r="B5376" s="13" t="s">
        <v>43</v>
      </c>
      <c r="C5376" t="s">
        <v>18</v>
      </c>
      <c r="D5376">
        <v>2</v>
      </c>
      <c r="E5376" t="str">
        <f>VLOOKUP(Ventas[[#This Row],[Representante]],Vendedores[],2,FALSE)</f>
        <v>Huancayo</v>
      </c>
      <c r="F5376" t="str">
        <f>VLOOKUP(Ventas[[#This Row],[CódigoProducto]],Productos[[CódigoProducto]:[Costo de venta]],2,FALSE)</f>
        <v>Apple iPhone 6</v>
      </c>
      <c r="G5376">
        <f>VLOOKUP(Ventas[[#This Row],[CódigoProducto]],Productos[[CódigoProducto]:[Costo de venta]],3,FALSE)</f>
        <v>1312.5</v>
      </c>
      <c r="H5376">
        <f>VLOOKUP(Ventas[[#This Row],[CódigoProducto]],Productos[[CódigoProducto]:[Costo de venta]],4,FALSE)</f>
        <v>1250</v>
      </c>
    </row>
    <row r="5377" spans="1:8" ht="15.6" thickTop="1" thickBot="1" x14ac:dyDescent="0.35">
      <c r="A5377" s="1">
        <v>42104</v>
      </c>
      <c r="B5377" s="13" t="s">
        <v>49</v>
      </c>
      <c r="C5377" t="s">
        <v>17</v>
      </c>
      <c r="D5377">
        <v>1</v>
      </c>
      <c r="E5377" t="str">
        <f>VLOOKUP(Ventas[[#This Row],[Representante]],Vendedores[],2,FALSE)</f>
        <v>Piura</v>
      </c>
      <c r="F5377" t="str">
        <f>VLOOKUP(Ventas[[#This Row],[CódigoProducto]],Productos[[CódigoProducto]:[Costo de venta]],2,FALSE)</f>
        <v>BLU Advance 5.0</v>
      </c>
      <c r="G5377">
        <f>VLOOKUP(Ventas[[#This Row],[CódigoProducto]],Productos[[CódigoProducto]:[Costo de venta]],3,FALSE)</f>
        <v>1620</v>
      </c>
      <c r="H5377">
        <f>VLOOKUP(Ventas[[#This Row],[CódigoProducto]],Productos[[CódigoProducto]:[Costo de venta]],4,FALSE)</f>
        <v>1350</v>
      </c>
    </row>
    <row r="5378" spans="1:8" ht="15.6" thickTop="1" thickBot="1" x14ac:dyDescent="0.35">
      <c r="A5378" s="1">
        <v>42104</v>
      </c>
      <c r="B5378" s="13" t="s">
        <v>40</v>
      </c>
      <c r="C5378" t="s">
        <v>17</v>
      </c>
      <c r="D5378">
        <v>1</v>
      </c>
      <c r="E5378" t="str">
        <f>VLOOKUP(Ventas[[#This Row],[Representante]],Vendedores[],2,FALSE)</f>
        <v>Iquitos</v>
      </c>
      <c r="F5378" t="str">
        <f>VLOOKUP(Ventas[[#This Row],[CódigoProducto]],Productos[[CódigoProducto]:[Costo de venta]],2,FALSE)</f>
        <v>BLU Advance 5.0</v>
      </c>
      <c r="G5378">
        <f>VLOOKUP(Ventas[[#This Row],[CódigoProducto]],Productos[[CódigoProducto]:[Costo de venta]],3,FALSE)</f>
        <v>1620</v>
      </c>
      <c r="H5378">
        <f>VLOOKUP(Ventas[[#This Row],[CódigoProducto]],Productos[[CódigoProducto]:[Costo de venta]],4,FALSE)</f>
        <v>1350</v>
      </c>
    </row>
    <row r="5379" spans="1:8" ht="15.6" thickTop="1" thickBot="1" x14ac:dyDescent="0.35">
      <c r="A5379" s="1">
        <v>42105</v>
      </c>
      <c r="B5379" s="13" t="s">
        <v>39</v>
      </c>
      <c r="C5379" t="s">
        <v>17</v>
      </c>
      <c r="D5379">
        <v>2</v>
      </c>
      <c r="E5379" t="str">
        <f>VLOOKUP(Ventas[[#This Row],[Representante]],Vendedores[],2,FALSE)</f>
        <v>Tacna</v>
      </c>
      <c r="F5379" t="str">
        <f>VLOOKUP(Ventas[[#This Row],[CódigoProducto]],Productos[[CódigoProducto]:[Costo de venta]],2,FALSE)</f>
        <v>BLU Advance 5.0</v>
      </c>
      <c r="G5379">
        <f>VLOOKUP(Ventas[[#This Row],[CódigoProducto]],Productos[[CódigoProducto]:[Costo de venta]],3,FALSE)</f>
        <v>1620</v>
      </c>
      <c r="H5379">
        <f>VLOOKUP(Ventas[[#This Row],[CódigoProducto]],Productos[[CódigoProducto]:[Costo de venta]],4,FALSE)</f>
        <v>1350</v>
      </c>
    </row>
    <row r="5380" spans="1:8" ht="15.6" thickTop="1" thickBot="1" x14ac:dyDescent="0.35">
      <c r="A5380" s="1">
        <v>42105</v>
      </c>
      <c r="B5380" s="13" t="s">
        <v>48</v>
      </c>
      <c r="C5380" t="s">
        <v>20</v>
      </c>
      <c r="D5380">
        <v>2</v>
      </c>
      <c r="E5380" t="str">
        <f>VLOOKUP(Ventas[[#This Row],[Representante]],Vendedores[],2,FALSE)</f>
        <v>Cusco</v>
      </c>
      <c r="F5380" t="str">
        <f>VLOOKUP(Ventas[[#This Row],[CódigoProducto]],Productos[[CódigoProducto]:[Costo de venta]],2,FALSE)</f>
        <v>ALCATEL OneTouch</v>
      </c>
      <c r="G5380">
        <f>VLOOKUP(Ventas[[#This Row],[CódigoProducto]],Productos[[CódigoProducto]:[Costo de venta]],3,FALSE)</f>
        <v>1020</v>
      </c>
      <c r="H5380">
        <f>VLOOKUP(Ventas[[#This Row],[CódigoProducto]],Productos[[CódigoProducto]:[Costo de venta]],4,FALSE)</f>
        <v>850</v>
      </c>
    </row>
    <row r="5381" spans="1:8" ht="15.6" thickTop="1" thickBot="1" x14ac:dyDescent="0.35">
      <c r="A5381" s="1">
        <v>42106</v>
      </c>
      <c r="B5381" s="13" t="s">
        <v>47</v>
      </c>
      <c r="C5381" t="s">
        <v>24</v>
      </c>
      <c r="D5381">
        <v>16</v>
      </c>
      <c r="E5381" t="str">
        <f>VLOOKUP(Ventas[[#This Row],[Representante]],Vendedores[],2,FALSE)</f>
        <v>Chimbote</v>
      </c>
      <c r="F5381" t="str">
        <f>VLOOKUP(Ventas[[#This Row],[CódigoProducto]],Productos[[CódigoProducto]:[Costo de venta]],2,FALSE)</f>
        <v>Samsung Galaxy S5</v>
      </c>
      <c r="G5381">
        <f>VLOOKUP(Ventas[[#This Row],[CódigoProducto]],Productos[[CódigoProducto]:[Costo de venta]],3,FALSE)</f>
        <v>2167.1999999999998</v>
      </c>
      <c r="H5381">
        <f>VLOOKUP(Ventas[[#This Row],[CódigoProducto]],Productos[[CódigoProducto]:[Costo de venta]],4,FALSE)</f>
        <v>1720</v>
      </c>
    </row>
    <row r="5382" spans="1:8" ht="15.6" thickTop="1" thickBot="1" x14ac:dyDescent="0.35">
      <c r="A5382" s="1">
        <v>42106</v>
      </c>
      <c r="B5382" s="13" t="s">
        <v>56</v>
      </c>
      <c r="C5382" t="s">
        <v>21</v>
      </c>
      <c r="D5382">
        <v>3</v>
      </c>
      <c r="E5382" t="str">
        <f>VLOOKUP(Ventas[[#This Row],[Representante]],Vendedores[],2,FALSE)</f>
        <v>Juliaca</v>
      </c>
      <c r="F5382" t="str">
        <f>VLOOKUP(Ventas[[#This Row],[CódigoProducto]],Productos[[CódigoProducto]:[Costo de venta]],2,FALSE)</f>
        <v>BLU Studio X8</v>
      </c>
      <c r="G5382">
        <f>VLOOKUP(Ventas[[#This Row],[CódigoProducto]],Productos[[CódigoProducto]:[Costo de venta]],3,FALSE)</f>
        <v>1012</v>
      </c>
      <c r="H5382">
        <f>VLOOKUP(Ventas[[#This Row],[CódigoProducto]],Productos[[CódigoProducto]:[Costo de venta]],4,FALSE)</f>
        <v>920</v>
      </c>
    </row>
    <row r="5383" spans="1:8" ht="15.6" thickTop="1" thickBot="1" x14ac:dyDescent="0.35">
      <c r="A5383" s="1">
        <v>42106</v>
      </c>
      <c r="B5383" s="13" t="s">
        <v>52</v>
      </c>
      <c r="C5383" t="s">
        <v>21</v>
      </c>
      <c r="D5383">
        <v>23</v>
      </c>
      <c r="E5383" t="str">
        <f>VLOOKUP(Ventas[[#This Row],[Representante]],Vendedores[],2,FALSE)</f>
        <v>Ayacucho</v>
      </c>
      <c r="F5383" t="str">
        <f>VLOOKUP(Ventas[[#This Row],[CódigoProducto]],Productos[[CódigoProducto]:[Costo de venta]],2,FALSE)</f>
        <v>BLU Studio X8</v>
      </c>
      <c r="G5383">
        <f>VLOOKUP(Ventas[[#This Row],[CódigoProducto]],Productos[[CódigoProducto]:[Costo de venta]],3,FALSE)</f>
        <v>1012</v>
      </c>
      <c r="H5383">
        <f>VLOOKUP(Ventas[[#This Row],[CódigoProducto]],Productos[[CódigoProducto]:[Costo de venta]],4,FALSE)</f>
        <v>920</v>
      </c>
    </row>
    <row r="5384" spans="1:8" ht="15.6" thickTop="1" thickBot="1" x14ac:dyDescent="0.35">
      <c r="A5384" s="1">
        <v>42106</v>
      </c>
      <c r="B5384" s="13" t="s">
        <v>55</v>
      </c>
      <c r="C5384" t="s">
        <v>18</v>
      </c>
      <c r="D5384">
        <v>3</v>
      </c>
      <c r="E5384" t="str">
        <f>VLOOKUP(Ventas[[#This Row],[Representante]],Vendedores[],2,FALSE)</f>
        <v>Pucallpa</v>
      </c>
      <c r="F5384" t="str">
        <f>VLOOKUP(Ventas[[#This Row],[CódigoProducto]],Productos[[CódigoProducto]:[Costo de venta]],2,FALSE)</f>
        <v>Apple iPhone 6</v>
      </c>
      <c r="G5384">
        <f>VLOOKUP(Ventas[[#This Row],[CódigoProducto]],Productos[[CódigoProducto]:[Costo de venta]],3,FALSE)</f>
        <v>1312.5</v>
      </c>
      <c r="H5384">
        <f>VLOOKUP(Ventas[[#This Row],[CódigoProducto]],Productos[[CódigoProducto]:[Costo de venta]],4,FALSE)</f>
        <v>1250</v>
      </c>
    </row>
    <row r="5385" spans="1:8" ht="15.6" thickTop="1" thickBot="1" x14ac:dyDescent="0.35">
      <c r="A5385" s="1">
        <v>42106</v>
      </c>
      <c r="B5385" s="13" t="s">
        <v>57</v>
      </c>
      <c r="C5385" t="s">
        <v>20</v>
      </c>
      <c r="D5385">
        <v>2</v>
      </c>
      <c r="E5385" t="str">
        <f>VLOOKUP(Ventas[[#This Row],[Representante]],Vendedores[],2,FALSE)</f>
        <v>Tumbes</v>
      </c>
      <c r="F5385" t="str">
        <f>VLOOKUP(Ventas[[#This Row],[CódigoProducto]],Productos[[CódigoProducto]:[Costo de venta]],2,FALSE)</f>
        <v>ALCATEL OneTouch</v>
      </c>
      <c r="G5385">
        <f>VLOOKUP(Ventas[[#This Row],[CódigoProducto]],Productos[[CódigoProducto]:[Costo de venta]],3,FALSE)</f>
        <v>1020</v>
      </c>
      <c r="H5385">
        <f>VLOOKUP(Ventas[[#This Row],[CódigoProducto]],Productos[[CódigoProducto]:[Costo de venta]],4,FALSE)</f>
        <v>850</v>
      </c>
    </row>
    <row r="5386" spans="1:8" ht="15.6" thickTop="1" thickBot="1" x14ac:dyDescent="0.35">
      <c r="A5386" s="1">
        <v>42107</v>
      </c>
      <c r="B5386" s="13" t="s">
        <v>45</v>
      </c>
      <c r="C5386" t="s">
        <v>22</v>
      </c>
      <c r="D5386">
        <v>1</v>
      </c>
      <c r="E5386" t="str">
        <f>VLOOKUP(Ventas[[#This Row],[Representante]],Vendedores[],2,FALSE)</f>
        <v>Ilo</v>
      </c>
      <c r="F5386" t="str">
        <f>VLOOKUP(Ventas[[#This Row],[CódigoProducto]],Productos[[CódigoProducto]:[Costo de venta]],2,FALSE)</f>
        <v>Samsung Galaxy S69</v>
      </c>
      <c r="G5386">
        <f>VLOOKUP(Ventas[[#This Row],[CódigoProducto]],Productos[[CódigoProducto]:[Costo de venta]],3,FALSE)</f>
        <v>998.4</v>
      </c>
      <c r="H5386">
        <f>VLOOKUP(Ventas[[#This Row],[CódigoProducto]],Productos[[CódigoProducto]:[Costo de venta]],4,FALSE)</f>
        <v>960</v>
      </c>
    </row>
    <row r="5387" spans="1:8" ht="15.6" thickTop="1" thickBot="1" x14ac:dyDescent="0.35">
      <c r="A5387" s="1">
        <v>42107</v>
      </c>
      <c r="B5387" s="13" t="s">
        <v>51</v>
      </c>
      <c r="C5387" t="s">
        <v>15</v>
      </c>
      <c r="D5387">
        <v>1</v>
      </c>
      <c r="E5387" t="str">
        <f>VLOOKUP(Ventas[[#This Row],[Representante]],Vendedores[],2,FALSE)</f>
        <v>Huaraz</v>
      </c>
      <c r="F5387" t="str">
        <f>VLOOKUP(Ventas[[#This Row],[CódigoProducto]],Productos[[CódigoProducto]:[Costo de venta]],2,FALSE)</f>
        <v>Moto G Plus</v>
      </c>
      <c r="G5387">
        <f>VLOOKUP(Ventas[[#This Row],[CódigoProducto]],Productos[[CódigoProducto]:[Costo de venta]],3,FALSE)</f>
        <v>2376</v>
      </c>
      <c r="H5387">
        <f>VLOOKUP(Ventas[[#This Row],[CódigoProducto]],Productos[[CódigoProducto]:[Costo de venta]],4,FALSE)</f>
        <v>2200</v>
      </c>
    </row>
    <row r="5388" spans="1:8" ht="15.6" thickTop="1" thickBot="1" x14ac:dyDescent="0.35">
      <c r="A5388" s="1">
        <v>42107</v>
      </c>
      <c r="B5388" s="13" t="s">
        <v>58</v>
      </c>
      <c r="C5388" t="s">
        <v>17</v>
      </c>
      <c r="D5388">
        <v>3</v>
      </c>
      <c r="E5388" t="str">
        <f>VLOOKUP(Ventas[[#This Row],[Representante]],Vendedores[],2,FALSE)</f>
        <v>Chincha</v>
      </c>
      <c r="F5388" t="str">
        <f>VLOOKUP(Ventas[[#This Row],[CódigoProducto]],Productos[[CódigoProducto]:[Costo de venta]],2,FALSE)</f>
        <v>BLU Advance 5.0</v>
      </c>
      <c r="G5388">
        <f>VLOOKUP(Ventas[[#This Row],[CódigoProducto]],Productos[[CódigoProducto]:[Costo de venta]],3,FALSE)</f>
        <v>1620</v>
      </c>
      <c r="H5388">
        <f>VLOOKUP(Ventas[[#This Row],[CódigoProducto]],Productos[[CódigoProducto]:[Costo de venta]],4,FALSE)</f>
        <v>1350</v>
      </c>
    </row>
    <row r="5389" spans="1:8" ht="15.6" thickTop="1" thickBot="1" x14ac:dyDescent="0.35">
      <c r="A5389" s="1">
        <v>42107</v>
      </c>
      <c r="B5389" s="13" t="s">
        <v>60</v>
      </c>
      <c r="C5389" t="s">
        <v>22</v>
      </c>
      <c r="D5389">
        <v>2</v>
      </c>
      <c r="E5389" t="str">
        <f>VLOOKUP(Ventas[[#This Row],[Representante]],Vendedores[],2,FALSE)</f>
        <v>Pisco</v>
      </c>
      <c r="F5389" t="str">
        <f>VLOOKUP(Ventas[[#This Row],[CódigoProducto]],Productos[[CódigoProducto]:[Costo de venta]],2,FALSE)</f>
        <v>Samsung Galaxy S69</v>
      </c>
      <c r="G5389">
        <f>VLOOKUP(Ventas[[#This Row],[CódigoProducto]],Productos[[CódigoProducto]:[Costo de venta]],3,FALSE)</f>
        <v>998.4</v>
      </c>
      <c r="H5389">
        <f>VLOOKUP(Ventas[[#This Row],[CódigoProducto]],Productos[[CódigoProducto]:[Costo de venta]],4,FALSE)</f>
        <v>960</v>
      </c>
    </row>
    <row r="5390" spans="1:8" ht="15.6" thickTop="1" thickBot="1" x14ac:dyDescent="0.35">
      <c r="A5390" s="1">
        <v>42107</v>
      </c>
      <c r="B5390" s="13" t="s">
        <v>54</v>
      </c>
      <c r="C5390" t="s">
        <v>23</v>
      </c>
      <c r="D5390">
        <v>2</v>
      </c>
      <c r="E5390" t="str">
        <f>VLOOKUP(Ventas[[#This Row],[Representante]],Vendedores[],2,FALSE)</f>
        <v>Cañete</v>
      </c>
      <c r="F5390" t="str">
        <f>VLOOKUP(Ventas[[#This Row],[CódigoProducto]],Productos[[CódigoProducto]:[Costo de venta]],2,FALSE)</f>
        <v>Samsung Galaxy J7</v>
      </c>
      <c r="G5390">
        <f>VLOOKUP(Ventas[[#This Row],[CódigoProducto]],Productos[[CódigoProducto]:[Costo de venta]],3,FALSE)</f>
        <v>2016.5</v>
      </c>
      <c r="H5390">
        <f>VLOOKUP(Ventas[[#This Row],[CódigoProducto]],Productos[[CódigoProducto]:[Costo de venta]],4,FALSE)</f>
        <v>1850</v>
      </c>
    </row>
    <row r="5391" spans="1:8" ht="15.6" thickTop="1" thickBot="1" x14ac:dyDescent="0.35">
      <c r="A5391" s="1">
        <v>42108</v>
      </c>
      <c r="B5391" s="13" t="s">
        <v>63</v>
      </c>
      <c r="C5391" t="s">
        <v>14</v>
      </c>
      <c r="D5391">
        <v>1</v>
      </c>
      <c r="E5391" t="str">
        <f>VLOOKUP(Ventas[[#This Row],[Representante]],Vendedores[],2,FALSE)</f>
        <v>Jaén</v>
      </c>
      <c r="F5391" t="str">
        <f>VLOOKUP(Ventas[[#This Row],[CódigoProducto]],Productos[[CódigoProducto]:[Costo de venta]],2,FALSE)</f>
        <v>Samsung Galaxy A20</v>
      </c>
      <c r="G5391">
        <f>VLOOKUP(Ventas[[#This Row],[CódigoProducto]],Productos[[CódigoProducto]:[Costo de venta]],3,FALSE)</f>
        <v>1725</v>
      </c>
      <c r="H5391">
        <f>VLOOKUP(Ventas[[#This Row],[CódigoProducto]],Productos[[CódigoProducto]:[Costo de venta]],4,FALSE)</f>
        <v>1500</v>
      </c>
    </row>
    <row r="5392" spans="1:8" ht="15.6" thickTop="1" thickBot="1" x14ac:dyDescent="0.35">
      <c r="A5392" s="1">
        <v>42108</v>
      </c>
      <c r="B5392" s="13" t="s">
        <v>64</v>
      </c>
      <c r="C5392" t="s">
        <v>17</v>
      </c>
      <c r="D5392">
        <v>2</v>
      </c>
      <c r="E5392" t="str">
        <f>VLOOKUP(Ventas[[#This Row],[Representante]],Vendedores[],2,FALSE)</f>
        <v>Moyobamba</v>
      </c>
      <c r="F5392" t="str">
        <f>VLOOKUP(Ventas[[#This Row],[CódigoProducto]],Productos[[CódigoProducto]:[Costo de venta]],2,FALSE)</f>
        <v>BLU Advance 5.0</v>
      </c>
      <c r="G5392">
        <f>VLOOKUP(Ventas[[#This Row],[CódigoProducto]],Productos[[CódigoProducto]:[Costo de venta]],3,FALSE)</f>
        <v>1620</v>
      </c>
      <c r="H5392">
        <f>VLOOKUP(Ventas[[#This Row],[CódigoProducto]],Productos[[CódigoProducto]:[Costo de venta]],4,FALSE)</f>
        <v>1350</v>
      </c>
    </row>
    <row r="5393" spans="1:8" ht="15.6" thickTop="1" thickBot="1" x14ac:dyDescent="0.35">
      <c r="A5393" s="1">
        <v>42109</v>
      </c>
      <c r="B5393" s="13" t="s">
        <v>65</v>
      </c>
      <c r="C5393" t="s">
        <v>24</v>
      </c>
      <c r="D5393">
        <v>21</v>
      </c>
      <c r="E5393" t="str">
        <f>VLOOKUP(Ventas[[#This Row],[Representante]],Vendedores[],2,FALSE)</f>
        <v>Barranca</v>
      </c>
      <c r="F5393" t="str">
        <f>VLOOKUP(Ventas[[#This Row],[CódigoProducto]],Productos[[CódigoProducto]:[Costo de venta]],2,FALSE)</f>
        <v>Samsung Galaxy S5</v>
      </c>
      <c r="G5393">
        <f>VLOOKUP(Ventas[[#This Row],[CódigoProducto]],Productos[[CódigoProducto]:[Costo de venta]],3,FALSE)</f>
        <v>2167.1999999999998</v>
      </c>
      <c r="H5393">
        <f>VLOOKUP(Ventas[[#This Row],[CódigoProducto]],Productos[[CódigoProducto]:[Costo de venta]],4,FALSE)</f>
        <v>1720</v>
      </c>
    </row>
    <row r="5394" spans="1:8" ht="15.6" thickTop="1" thickBot="1" x14ac:dyDescent="0.35">
      <c r="A5394" s="1">
        <v>42109</v>
      </c>
      <c r="B5394" s="13" t="s">
        <v>66</v>
      </c>
      <c r="C5394" t="s">
        <v>16</v>
      </c>
      <c r="D5394">
        <v>2</v>
      </c>
      <c r="E5394" t="str">
        <f>VLOOKUP(Ventas[[#This Row],[Representante]],Vendedores[],2,FALSE)</f>
        <v>Huacho</v>
      </c>
      <c r="F5394" t="str">
        <f>VLOOKUP(Ventas[[#This Row],[CódigoProducto]],Productos[[CódigoProducto]:[Costo de venta]],2,FALSE)</f>
        <v>Huawei Nexus 6P</v>
      </c>
      <c r="G5394">
        <f>VLOOKUP(Ventas[[#This Row],[CódigoProducto]],Productos[[CódigoProducto]:[Costo de venta]],3,FALSE)</f>
        <v>1624</v>
      </c>
      <c r="H5394">
        <f>VLOOKUP(Ventas[[#This Row],[CódigoProducto]],Productos[[CódigoProducto]:[Costo de venta]],4,FALSE)</f>
        <v>1450</v>
      </c>
    </row>
    <row r="5395" spans="1:8" ht="15.6" thickTop="1" thickBot="1" x14ac:dyDescent="0.35">
      <c r="A5395" s="1">
        <v>42110</v>
      </c>
      <c r="B5395" s="13" t="s">
        <v>67</v>
      </c>
      <c r="C5395" t="s">
        <v>24</v>
      </c>
      <c r="D5395">
        <v>3</v>
      </c>
      <c r="E5395" t="str">
        <f>VLOOKUP(Ventas[[#This Row],[Representante]],Vendedores[],2,FALSE)</f>
        <v>Tingo María</v>
      </c>
      <c r="F5395" t="str">
        <f>VLOOKUP(Ventas[[#This Row],[CódigoProducto]],Productos[[CódigoProducto]:[Costo de venta]],2,FALSE)</f>
        <v>Samsung Galaxy S5</v>
      </c>
      <c r="G5395">
        <f>VLOOKUP(Ventas[[#This Row],[CódigoProducto]],Productos[[CódigoProducto]:[Costo de venta]],3,FALSE)</f>
        <v>2167.1999999999998</v>
      </c>
      <c r="H5395">
        <f>VLOOKUP(Ventas[[#This Row],[CódigoProducto]],Productos[[CódigoProducto]:[Costo de venta]],4,FALSE)</f>
        <v>1720</v>
      </c>
    </row>
    <row r="5396" spans="1:8" ht="15.6" thickTop="1" thickBot="1" x14ac:dyDescent="0.35">
      <c r="A5396" s="1">
        <v>42111</v>
      </c>
      <c r="B5396" s="13" t="s">
        <v>68</v>
      </c>
      <c r="C5396" t="s">
        <v>21</v>
      </c>
      <c r="D5396">
        <v>2</v>
      </c>
      <c r="E5396" t="str">
        <f>VLOOKUP(Ventas[[#This Row],[Representante]],Vendedores[],2,FALSE)</f>
        <v>Paita</v>
      </c>
      <c r="F5396" t="str">
        <f>VLOOKUP(Ventas[[#This Row],[CódigoProducto]],Productos[[CódigoProducto]:[Costo de venta]],2,FALSE)</f>
        <v>BLU Studio X8</v>
      </c>
      <c r="G5396">
        <f>VLOOKUP(Ventas[[#This Row],[CódigoProducto]],Productos[[CódigoProducto]:[Costo de venta]],3,FALSE)</f>
        <v>1012</v>
      </c>
      <c r="H5396">
        <f>VLOOKUP(Ventas[[#This Row],[CódigoProducto]],Productos[[CódigoProducto]:[Costo de venta]],4,FALSE)</f>
        <v>920</v>
      </c>
    </row>
    <row r="5397" spans="1:8" ht="15.6" thickTop="1" thickBot="1" x14ac:dyDescent="0.35">
      <c r="A5397" s="1">
        <v>42111</v>
      </c>
      <c r="B5397" s="13" t="s">
        <v>62</v>
      </c>
      <c r="C5397" t="s">
        <v>22</v>
      </c>
      <c r="D5397">
        <v>2</v>
      </c>
      <c r="E5397" t="str">
        <f>VLOOKUP(Ventas[[#This Row],[Representante]],Vendedores[],2,FALSE)</f>
        <v>Sullana</v>
      </c>
      <c r="F5397" t="str">
        <f>VLOOKUP(Ventas[[#This Row],[CódigoProducto]],Productos[[CódigoProducto]:[Costo de venta]],2,FALSE)</f>
        <v>Samsung Galaxy S69</v>
      </c>
      <c r="G5397">
        <f>VLOOKUP(Ventas[[#This Row],[CódigoProducto]],Productos[[CódigoProducto]:[Costo de venta]],3,FALSE)</f>
        <v>998.4</v>
      </c>
      <c r="H5397">
        <f>VLOOKUP(Ventas[[#This Row],[CódigoProducto]],Productos[[CódigoProducto]:[Costo de venta]],4,FALSE)</f>
        <v>960</v>
      </c>
    </row>
    <row r="5398" spans="1:8" ht="15.6" thickTop="1" thickBot="1" x14ac:dyDescent="0.35">
      <c r="A5398" s="1">
        <v>42112</v>
      </c>
      <c r="B5398" s="13" t="s">
        <v>61</v>
      </c>
      <c r="C5398" t="s">
        <v>22</v>
      </c>
      <c r="D5398">
        <v>2</v>
      </c>
      <c r="E5398" t="str">
        <f>VLOOKUP(Ventas[[#This Row],[Representante]],Vendedores[],2,FALSE)</f>
        <v>Cerro de Pasco</v>
      </c>
      <c r="F5398" t="str">
        <f>VLOOKUP(Ventas[[#This Row],[CódigoProducto]],Productos[[CódigoProducto]:[Costo de venta]],2,FALSE)</f>
        <v>Samsung Galaxy S69</v>
      </c>
      <c r="G5398">
        <f>VLOOKUP(Ventas[[#This Row],[CódigoProducto]],Productos[[CódigoProducto]:[Costo de venta]],3,FALSE)</f>
        <v>998.4</v>
      </c>
      <c r="H5398">
        <f>VLOOKUP(Ventas[[#This Row],[CódigoProducto]],Productos[[CódigoProducto]:[Costo de venta]],4,FALSE)</f>
        <v>960</v>
      </c>
    </row>
    <row r="5399" spans="1:8" ht="15.6" thickTop="1" thickBot="1" x14ac:dyDescent="0.35">
      <c r="A5399" s="1">
        <v>42112</v>
      </c>
      <c r="B5399" s="13" t="s">
        <v>69</v>
      </c>
      <c r="C5399" t="s">
        <v>17</v>
      </c>
      <c r="D5399">
        <v>2</v>
      </c>
      <c r="E5399" t="str">
        <f>VLOOKUP(Ventas[[#This Row],[Representante]],Vendedores[],2,FALSE)</f>
        <v>Satipo</v>
      </c>
      <c r="F5399" t="str">
        <f>VLOOKUP(Ventas[[#This Row],[CódigoProducto]],Productos[[CódigoProducto]:[Costo de venta]],2,FALSE)</f>
        <v>BLU Advance 5.0</v>
      </c>
      <c r="G5399">
        <f>VLOOKUP(Ventas[[#This Row],[CódigoProducto]],Productos[[CódigoProducto]:[Costo de venta]],3,FALSE)</f>
        <v>1620</v>
      </c>
      <c r="H5399">
        <f>VLOOKUP(Ventas[[#This Row],[CódigoProducto]],Productos[[CódigoProducto]:[Costo de venta]],4,FALSE)</f>
        <v>1350</v>
      </c>
    </row>
    <row r="5400" spans="1:8" ht="15.6" thickTop="1" thickBot="1" x14ac:dyDescent="0.35">
      <c r="A5400" s="1">
        <v>42112</v>
      </c>
      <c r="B5400" s="13" t="s">
        <v>70</v>
      </c>
      <c r="C5400" t="s">
        <v>21</v>
      </c>
      <c r="D5400">
        <v>2</v>
      </c>
      <c r="E5400" t="str">
        <f>VLOOKUP(Ventas[[#This Row],[Representante]],Vendedores[],2,FALSE)</f>
        <v>Talara</v>
      </c>
      <c r="F5400" t="str">
        <f>VLOOKUP(Ventas[[#This Row],[CódigoProducto]],Productos[[CódigoProducto]:[Costo de venta]],2,FALSE)</f>
        <v>BLU Studio X8</v>
      </c>
      <c r="G5400">
        <f>VLOOKUP(Ventas[[#This Row],[CódigoProducto]],Productos[[CódigoProducto]:[Costo de venta]],3,FALSE)</f>
        <v>1012</v>
      </c>
      <c r="H5400">
        <f>VLOOKUP(Ventas[[#This Row],[CódigoProducto]],Productos[[CódigoProducto]:[Costo de venta]],4,FALSE)</f>
        <v>920</v>
      </c>
    </row>
    <row r="5401" spans="1:8" ht="15.6" thickTop="1" thickBot="1" x14ac:dyDescent="0.35">
      <c r="A5401" s="1">
        <v>42112</v>
      </c>
      <c r="B5401" s="13" t="s">
        <v>71</v>
      </c>
      <c r="C5401" t="s">
        <v>15</v>
      </c>
      <c r="D5401">
        <v>2</v>
      </c>
      <c r="E5401" t="str">
        <f>VLOOKUP(Ventas[[#This Row],[Representante]],Vendedores[],2,FALSE)</f>
        <v>Yurimaguas</v>
      </c>
      <c r="F5401" t="str">
        <f>VLOOKUP(Ventas[[#This Row],[CódigoProducto]],Productos[[CódigoProducto]:[Costo de venta]],2,FALSE)</f>
        <v>Moto G Plus</v>
      </c>
      <c r="G5401">
        <f>VLOOKUP(Ventas[[#This Row],[CódigoProducto]],Productos[[CódigoProducto]:[Costo de venta]],3,FALSE)</f>
        <v>2376</v>
      </c>
      <c r="H5401">
        <f>VLOOKUP(Ventas[[#This Row],[CódigoProducto]],Productos[[CódigoProducto]:[Costo de venta]],4,FALSE)</f>
        <v>2200</v>
      </c>
    </row>
    <row r="5402" spans="1:8" ht="15.6" thickTop="1" thickBot="1" x14ac:dyDescent="0.35">
      <c r="A5402" s="1">
        <v>42113</v>
      </c>
      <c r="B5402" s="13" t="s">
        <v>46</v>
      </c>
      <c r="C5402" t="s">
        <v>14</v>
      </c>
      <c r="D5402">
        <v>18</v>
      </c>
      <c r="E5402" t="str">
        <f>VLOOKUP(Ventas[[#This Row],[Representante]],Vendedores[],2,FALSE)</f>
        <v>Sicuani</v>
      </c>
      <c r="F5402" t="str">
        <f>VLOOKUP(Ventas[[#This Row],[CódigoProducto]],Productos[[CódigoProducto]:[Costo de venta]],2,FALSE)</f>
        <v>Samsung Galaxy A20</v>
      </c>
      <c r="G5402">
        <f>VLOOKUP(Ventas[[#This Row],[CódigoProducto]],Productos[[CódigoProducto]:[Costo de venta]],3,FALSE)</f>
        <v>1725</v>
      </c>
      <c r="H5402">
        <f>VLOOKUP(Ventas[[#This Row],[CódigoProducto]],Productos[[CódigoProducto]:[Costo de venta]],4,FALSE)</f>
        <v>1500</v>
      </c>
    </row>
    <row r="5403" spans="1:8" ht="15.6" thickTop="1" thickBot="1" x14ac:dyDescent="0.35">
      <c r="A5403" s="1">
        <v>42113</v>
      </c>
      <c r="B5403" s="13" t="s">
        <v>72</v>
      </c>
      <c r="C5403" t="s">
        <v>24</v>
      </c>
      <c r="D5403">
        <v>2</v>
      </c>
      <c r="E5403" t="str">
        <f>VLOOKUP(Ventas[[#This Row],[Representante]],Vendedores[],2,FALSE)</f>
        <v>Sechura</v>
      </c>
      <c r="F5403" t="str">
        <f>VLOOKUP(Ventas[[#This Row],[CódigoProducto]],Productos[[CódigoProducto]:[Costo de venta]],2,FALSE)</f>
        <v>Samsung Galaxy S5</v>
      </c>
      <c r="G5403">
        <f>VLOOKUP(Ventas[[#This Row],[CódigoProducto]],Productos[[CódigoProducto]:[Costo de venta]],3,FALSE)</f>
        <v>2167.1999999999998</v>
      </c>
      <c r="H5403">
        <f>VLOOKUP(Ventas[[#This Row],[CódigoProducto]],Productos[[CódigoProducto]:[Costo de venta]],4,FALSE)</f>
        <v>1720</v>
      </c>
    </row>
    <row r="5404" spans="1:8" ht="15.6" thickTop="1" thickBot="1" x14ac:dyDescent="0.35">
      <c r="A5404" s="1">
        <v>42113</v>
      </c>
      <c r="B5404" s="13" t="s">
        <v>73</v>
      </c>
      <c r="C5404" t="s">
        <v>23</v>
      </c>
      <c r="D5404">
        <v>3</v>
      </c>
      <c r="E5404" t="str">
        <f>VLOOKUP(Ventas[[#This Row],[Representante]],Vendedores[],2,FALSE)</f>
        <v>Puerto Maldonado</v>
      </c>
      <c r="F5404" t="str">
        <f>VLOOKUP(Ventas[[#This Row],[CódigoProducto]],Productos[[CódigoProducto]:[Costo de venta]],2,FALSE)</f>
        <v>Samsung Galaxy J7</v>
      </c>
      <c r="G5404">
        <f>VLOOKUP(Ventas[[#This Row],[CódigoProducto]],Productos[[CódigoProducto]:[Costo de venta]],3,FALSE)</f>
        <v>2016.5</v>
      </c>
      <c r="H5404">
        <f>VLOOKUP(Ventas[[#This Row],[CódigoProducto]],Productos[[CódigoProducto]:[Costo de venta]],4,FALSE)</f>
        <v>1850</v>
      </c>
    </row>
    <row r="5405" spans="1:8" ht="15.6" thickTop="1" thickBot="1" x14ac:dyDescent="0.35">
      <c r="A5405" s="1">
        <v>42114</v>
      </c>
      <c r="B5405" s="13" t="s">
        <v>74</v>
      </c>
      <c r="C5405" t="s">
        <v>15</v>
      </c>
      <c r="D5405">
        <v>2</v>
      </c>
      <c r="E5405" t="str">
        <f>VLOOKUP(Ventas[[#This Row],[Representante]],Vendedores[],2,FALSE)</f>
        <v>Huánuco</v>
      </c>
      <c r="F5405" t="str">
        <f>VLOOKUP(Ventas[[#This Row],[CódigoProducto]],Productos[[CódigoProducto]:[Costo de venta]],2,FALSE)</f>
        <v>Moto G Plus</v>
      </c>
      <c r="G5405">
        <f>VLOOKUP(Ventas[[#This Row],[CódigoProducto]],Productos[[CódigoProducto]:[Costo de venta]],3,FALSE)</f>
        <v>2376</v>
      </c>
      <c r="H5405">
        <f>VLOOKUP(Ventas[[#This Row],[CódigoProducto]],Productos[[CódigoProducto]:[Costo de venta]],4,FALSE)</f>
        <v>2200</v>
      </c>
    </row>
    <row r="5406" spans="1:8" ht="15.6" thickTop="1" thickBot="1" x14ac:dyDescent="0.35">
      <c r="A5406" s="1">
        <v>42114</v>
      </c>
      <c r="B5406" s="13" t="s">
        <v>75</v>
      </c>
      <c r="C5406" t="s">
        <v>19</v>
      </c>
      <c r="D5406">
        <v>3</v>
      </c>
      <c r="E5406" t="str">
        <f>VLOOKUP(Ventas[[#This Row],[Representante]],Vendedores[],2,FALSE)</f>
        <v>Tarapoto</v>
      </c>
      <c r="F5406" t="str">
        <f>VLOOKUP(Ventas[[#This Row],[CódigoProducto]],Productos[[CódigoProducto]:[Costo de venta]],2,FALSE)</f>
        <v>ASUS ZenFone 3</v>
      </c>
      <c r="G5406">
        <f>VLOOKUP(Ventas[[#This Row],[CódigoProducto]],Productos[[CódigoProducto]:[Costo de venta]],3,FALSE)</f>
        <v>2013</v>
      </c>
      <c r="H5406">
        <f>VLOOKUP(Ventas[[#This Row],[CódigoProducto]],Productos[[CódigoProducto]:[Costo de venta]],4,FALSE)</f>
        <v>1650</v>
      </c>
    </row>
    <row r="5407" spans="1:8" ht="15.6" thickTop="1" thickBot="1" x14ac:dyDescent="0.35">
      <c r="A5407" s="1">
        <v>42114</v>
      </c>
      <c r="B5407" s="13" t="s">
        <v>76</v>
      </c>
      <c r="C5407" t="s">
        <v>24</v>
      </c>
      <c r="D5407">
        <v>3</v>
      </c>
      <c r="E5407" t="str">
        <f>VLOOKUP(Ventas[[#This Row],[Representante]],Vendedores[],2,FALSE)</f>
        <v>Chepén</v>
      </c>
      <c r="F5407" t="str">
        <f>VLOOKUP(Ventas[[#This Row],[CódigoProducto]],Productos[[CódigoProducto]:[Costo de venta]],2,FALSE)</f>
        <v>Samsung Galaxy S5</v>
      </c>
      <c r="G5407">
        <f>VLOOKUP(Ventas[[#This Row],[CódigoProducto]],Productos[[CódigoProducto]:[Costo de venta]],3,FALSE)</f>
        <v>2167.1999999999998</v>
      </c>
      <c r="H5407">
        <f>VLOOKUP(Ventas[[#This Row],[CódigoProducto]],Productos[[CódigoProducto]:[Costo de venta]],4,FALSE)</f>
        <v>1720</v>
      </c>
    </row>
    <row r="5408" spans="1:8" ht="15.6" thickTop="1" thickBot="1" x14ac:dyDescent="0.35">
      <c r="A5408" s="1">
        <v>42115</v>
      </c>
      <c r="B5408" s="13" t="s">
        <v>77</v>
      </c>
      <c r="C5408" t="s">
        <v>24</v>
      </c>
      <c r="D5408">
        <v>10</v>
      </c>
      <c r="E5408" t="str">
        <f>VLOOKUP(Ventas[[#This Row],[Representante]],Vendedores[],2,FALSE)</f>
        <v>Moquegua</v>
      </c>
      <c r="F5408" t="str">
        <f>VLOOKUP(Ventas[[#This Row],[CódigoProducto]],Productos[[CódigoProducto]:[Costo de venta]],2,FALSE)</f>
        <v>Samsung Galaxy S5</v>
      </c>
      <c r="G5408">
        <f>VLOOKUP(Ventas[[#This Row],[CódigoProducto]],Productos[[CódigoProducto]:[Costo de venta]],3,FALSE)</f>
        <v>2167.1999999999998</v>
      </c>
      <c r="H5408">
        <f>VLOOKUP(Ventas[[#This Row],[CódigoProducto]],Productos[[CódigoProducto]:[Costo de venta]],4,FALSE)</f>
        <v>1720</v>
      </c>
    </row>
    <row r="5409" spans="1:8" ht="15.6" thickTop="1" thickBot="1" x14ac:dyDescent="0.35">
      <c r="A5409" s="1">
        <v>42115</v>
      </c>
      <c r="B5409" s="13" t="s">
        <v>78</v>
      </c>
      <c r="C5409" t="s">
        <v>15</v>
      </c>
      <c r="D5409">
        <v>16</v>
      </c>
      <c r="E5409" t="str">
        <f>VLOOKUP(Ventas[[#This Row],[Representante]],Vendedores[],2,FALSE)</f>
        <v>Tarma</v>
      </c>
      <c r="F5409" t="str">
        <f>VLOOKUP(Ventas[[#This Row],[CódigoProducto]],Productos[[CódigoProducto]:[Costo de venta]],2,FALSE)</f>
        <v>Moto G Plus</v>
      </c>
      <c r="G5409">
        <f>VLOOKUP(Ventas[[#This Row],[CódigoProducto]],Productos[[CódigoProducto]:[Costo de venta]],3,FALSE)</f>
        <v>2376</v>
      </c>
      <c r="H5409">
        <f>VLOOKUP(Ventas[[#This Row],[CódigoProducto]],Productos[[CódigoProducto]:[Costo de venta]],4,FALSE)</f>
        <v>2200</v>
      </c>
    </row>
    <row r="5410" spans="1:8" ht="15.6" thickTop="1" thickBot="1" x14ac:dyDescent="0.35">
      <c r="A5410" s="1">
        <v>42115</v>
      </c>
      <c r="B5410" s="13" t="s">
        <v>79</v>
      </c>
      <c r="C5410" t="s">
        <v>15</v>
      </c>
      <c r="D5410">
        <v>2</v>
      </c>
      <c r="E5410" t="str">
        <f>VLOOKUP(Ventas[[#This Row],[Representante]],Vendedores[],2,FALSE)</f>
        <v>Ayacucho</v>
      </c>
      <c r="F5410" t="str">
        <f>VLOOKUP(Ventas[[#This Row],[CódigoProducto]],Productos[[CódigoProducto]:[Costo de venta]],2,FALSE)</f>
        <v>Moto G Plus</v>
      </c>
      <c r="G5410">
        <f>VLOOKUP(Ventas[[#This Row],[CódigoProducto]],Productos[[CódigoProducto]:[Costo de venta]],3,FALSE)</f>
        <v>2376</v>
      </c>
      <c r="H5410">
        <f>VLOOKUP(Ventas[[#This Row],[CódigoProducto]],Productos[[CódigoProducto]:[Costo de venta]],4,FALSE)</f>
        <v>2200</v>
      </c>
    </row>
    <row r="5411" spans="1:8" ht="15.6" thickTop="1" thickBot="1" x14ac:dyDescent="0.35">
      <c r="A5411" s="1">
        <v>42115</v>
      </c>
      <c r="B5411" s="13" t="s">
        <v>80</v>
      </c>
      <c r="C5411" t="s">
        <v>20</v>
      </c>
      <c r="D5411">
        <v>14</v>
      </c>
      <c r="E5411" t="str">
        <f>VLOOKUP(Ventas[[#This Row],[Representante]],Vendedores[],2,FALSE)</f>
        <v>Tacna</v>
      </c>
      <c r="F5411" t="str">
        <f>VLOOKUP(Ventas[[#This Row],[CódigoProducto]],Productos[[CódigoProducto]:[Costo de venta]],2,FALSE)</f>
        <v>ALCATEL OneTouch</v>
      </c>
      <c r="G5411">
        <f>VLOOKUP(Ventas[[#This Row],[CódigoProducto]],Productos[[CódigoProducto]:[Costo de venta]],3,FALSE)</f>
        <v>1020</v>
      </c>
      <c r="H5411">
        <f>VLOOKUP(Ventas[[#This Row],[CódigoProducto]],Productos[[CódigoProducto]:[Costo de venta]],4,FALSE)</f>
        <v>850</v>
      </c>
    </row>
    <row r="5412" spans="1:8" ht="15.6" thickTop="1" thickBot="1" x14ac:dyDescent="0.35">
      <c r="A5412" s="1">
        <v>42115</v>
      </c>
      <c r="B5412" s="13" t="s">
        <v>81</v>
      </c>
      <c r="C5412" t="s">
        <v>13</v>
      </c>
      <c r="D5412">
        <v>2</v>
      </c>
      <c r="E5412" t="str">
        <f>VLOOKUP(Ventas[[#This Row],[Representante]],Vendedores[],2,FALSE)</f>
        <v>Huacho</v>
      </c>
      <c r="F5412" t="str">
        <f>VLOOKUP(Ventas[[#This Row],[CódigoProducto]],Productos[[CódigoProducto]:[Costo de venta]],2,FALSE)</f>
        <v>Xiaomi Redmi Note 9</v>
      </c>
      <c r="G5412">
        <f>VLOOKUP(Ventas[[#This Row],[CódigoProducto]],Productos[[CódigoProducto]:[Costo de venta]],3,FALSE)</f>
        <v>1683</v>
      </c>
      <c r="H5412">
        <f>VLOOKUP(Ventas[[#This Row],[CódigoProducto]],Productos[[CódigoProducto]:[Costo de venta]],4,FALSE)</f>
        <v>1530</v>
      </c>
    </row>
    <row r="5413" spans="1:8" ht="15.6" thickTop="1" thickBot="1" x14ac:dyDescent="0.35">
      <c r="A5413" s="1">
        <v>42115</v>
      </c>
      <c r="B5413" s="13" t="s">
        <v>44</v>
      </c>
      <c r="C5413" t="s">
        <v>17</v>
      </c>
      <c r="D5413">
        <v>1</v>
      </c>
      <c r="E5413" t="str">
        <f>VLOOKUP(Ventas[[#This Row],[Representante]],Vendedores[],2,FALSE)</f>
        <v>Iquitos</v>
      </c>
      <c r="F5413" t="str">
        <f>VLOOKUP(Ventas[[#This Row],[CódigoProducto]],Productos[[CódigoProducto]:[Costo de venta]],2,FALSE)</f>
        <v>BLU Advance 5.0</v>
      </c>
      <c r="G5413">
        <f>VLOOKUP(Ventas[[#This Row],[CódigoProducto]],Productos[[CódigoProducto]:[Costo de venta]],3,FALSE)</f>
        <v>1620</v>
      </c>
      <c r="H5413">
        <f>VLOOKUP(Ventas[[#This Row],[CódigoProducto]],Productos[[CódigoProducto]:[Costo de venta]],4,FALSE)</f>
        <v>1350</v>
      </c>
    </row>
    <row r="5414" spans="1:8" ht="15.6" thickTop="1" thickBot="1" x14ac:dyDescent="0.35">
      <c r="A5414" s="1">
        <v>42116</v>
      </c>
      <c r="B5414" s="13" t="s">
        <v>82</v>
      </c>
      <c r="C5414" t="s">
        <v>18</v>
      </c>
      <c r="D5414">
        <v>4</v>
      </c>
      <c r="E5414" t="str">
        <f>VLOOKUP(Ventas[[#This Row],[Representante]],Vendedores[],2,FALSE)</f>
        <v>Moquegua</v>
      </c>
      <c r="F5414" t="str">
        <f>VLOOKUP(Ventas[[#This Row],[CódigoProducto]],Productos[[CódigoProducto]:[Costo de venta]],2,FALSE)</f>
        <v>Apple iPhone 6</v>
      </c>
      <c r="G5414">
        <f>VLOOKUP(Ventas[[#This Row],[CódigoProducto]],Productos[[CódigoProducto]:[Costo de venta]],3,FALSE)</f>
        <v>1312.5</v>
      </c>
      <c r="H5414">
        <f>VLOOKUP(Ventas[[#This Row],[CódigoProducto]],Productos[[CódigoProducto]:[Costo de venta]],4,FALSE)</f>
        <v>1250</v>
      </c>
    </row>
    <row r="5415" spans="1:8" ht="15.6" thickTop="1" thickBot="1" x14ac:dyDescent="0.35">
      <c r="A5415" s="1">
        <v>42117</v>
      </c>
      <c r="B5415" s="13" t="s">
        <v>83</v>
      </c>
      <c r="C5415" t="s">
        <v>21</v>
      </c>
      <c r="D5415">
        <v>2</v>
      </c>
      <c r="E5415" t="str">
        <f>VLOOKUP(Ventas[[#This Row],[Representante]],Vendedores[],2,FALSE)</f>
        <v>Huaraz</v>
      </c>
      <c r="F5415" t="str">
        <f>VLOOKUP(Ventas[[#This Row],[CódigoProducto]],Productos[[CódigoProducto]:[Costo de venta]],2,FALSE)</f>
        <v>BLU Studio X8</v>
      </c>
      <c r="G5415">
        <f>VLOOKUP(Ventas[[#This Row],[CódigoProducto]],Productos[[CódigoProducto]:[Costo de venta]],3,FALSE)</f>
        <v>1012</v>
      </c>
      <c r="H5415">
        <f>VLOOKUP(Ventas[[#This Row],[CódigoProducto]],Productos[[CódigoProducto]:[Costo de venta]],4,FALSE)</f>
        <v>920</v>
      </c>
    </row>
    <row r="5416" spans="1:8" ht="15.6" thickTop="1" thickBot="1" x14ac:dyDescent="0.35">
      <c r="A5416" s="1">
        <v>42117</v>
      </c>
      <c r="B5416" s="13" t="s">
        <v>84</v>
      </c>
      <c r="C5416" t="s">
        <v>17</v>
      </c>
      <c r="D5416">
        <v>3</v>
      </c>
      <c r="E5416" t="str">
        <f>VLOOKUP(Ventas[[#This Row],[Representante]],Vendedores[],2,FALSE)</f>
        <v>Trujillo</v>
      </c>
      <c r="F5416" t="str">
        <f>VLOOKUP(Ventas[[#This Row],[CódigoProducto]],Productos[[CódigoProducto]:[Costo de venta]],2,FALSE)</f>
        <v>BLU Advance 5.0</v>
      </c>
      <c r="G5416">
        <f>VLOOKUP(Ventas[[#This Row],[CódigoProducto]],Productos[[CódigoProducto]:[Costo de venta]],3,FALSE)</f>
        <v>1620</v>
      </c>
      <c r="H5416">
        <f>VLOOKUP(Ventas[[#This Row],[CódigoProducto]],Productos[[CódigoProducto]:[Costo de venta]],4,FALSE)</f>
        <v>1350</v>
      </c>
    </row>
    <row r="5417" spans="1:8" ht="15.6" thickTop="1" thickBot="1" x14ac:dyDescent="0.35">
      <c r="A5417" s="1">
        <v>42117</v>
      </c>
      <c r="B5417" s="13" t="s">
        <v>85</v>
      </c>
      <c r="C5417" t="s">
        <v>20</v>
      </c>
      <c r="D5417">
        <v>1</v>
      </c>
      <c r="E5417" t="str">
        <f>VLOOKUP(Ventas[[#This Row],[Representante]],Vendedores[],2,FALSE)</f>
        <v>Jauja</v>
      </c>
      <c r="F5417" t="str">
        <f>VLOOKUP(Ventas[[#This Row],[CódigoProducto]],Productos[[CódigoProducto]:[Costo de venta]],2,FALSE)</f>
        <v>ALCATEL OneTouch</v>
      </c>
      <c r="G5417">
        <f>VLOOKUP(Ventas[[#This Row],[CódigoProducto]],Productos[[CódigoProducto]:[Costo de venta]],3,FALSE)</f>
        <v>1020</v>
      </c>
      <c r="H5417">
        <f>VLOOKUP(Ventas[[#This Row],[CódigoProducto]],Productos[[CódigoProducto]:[Costo de venta]],4,FALSE)</f>
        <v>850</v>
      </c>
    </row>
    <row r="5418" spans="1:8" ht="15.6" thickTop="1" thickBot="1" x14ac:dyDescent="0.35">
      <c r="A5418" s="1">
        <v>42117</v>
      </c>
      <c r="B5418" s="13" t="s">
        <v>86</v>
      </c>
      <c r="C5418" t="s">
        <v>17</v>
      </c>
      <c r="D5418">
        <v>4</v>
      </c>
      <c r="E5418" t="str">
        <f>VLOOKUP(Ventas[[#This Row],[Representante]],Vendedores[],2,FALSE)</f>
        <v>Puerto Maldonado</v>
      </c>
      <c r="F5418" t="str">
        <f>VLOOKUP(Ventas[[#This Row],[CódigoProducto]],Productos[[CódigoProducto]:[Costo de venta]],2,FALSE)</f>
        <v>BLU Advance 5.0</v>
      </c>
      <c r="G5418">
        <f>VLOOKUP(Ventas[[#This Row],[CódigoProducto]],Productos[[CódigoProducto]:[Costo de venta]],3,FALSE)</f>
        <v>1620</v>
      </c>
      <c r="H5418">
        <f>VLOOKUP(Ventas[[#This Row],[CódigoProducto]],Productos[[CódigoProducto]:[Costo de venta]],4,FALSE)</f>
        <v>1350</v>
      </c>
    </row>
    <row r="5419" spans="1:8" ht="15.6" thickTop="1" thickBot="1" x14ac:dyDescent="0.35">
      <c r="A5419" s="1">
        <v>42117</v>
      </c>
      <c r="B5419" s="13" t="s">
        <v>36</v>
      </c>
      <c r="C5419" t="s">
        <v>15</v>
      </c>
      <c r="D5419">
        <v>2</v>
      </c>
      <c r="E5419" t="str">
        <f>VLOOKUP(Ventas[[#This Row],[Representante]],Vendedores[],2,FALSE)</f>
        <v>Barranca</v>
      </c>
      <c r="F5419" t="str">
        <f>VLOOKUP(Ventas[[#This Row],[CódigoProducto]],Productos[[CódigoProducto]:[Costo de venta]],2,FALSE)</f>
        <v>Moto G Plus</v>
      </c>
      <c r="G5419">
        <f>VLOOKUP(Ventas[[#This Row],[CódigoProducto]],Productos[[CódigoProducto]:[Costo de venta]],3,FALSE)</f>
        <v>2376</v>
      </c>
      <c r="H5419">
        <f>VLOOKUP(Ventas[[#This Row],[CódigoProducto]],Productos[[CódigoProducto]:[Costo de venta]],4,FALSE)</f>
        <v>2200</v>
      </c>
    </row>
    <row r="5420" spans="1:8" ht="15.6" thickTop="1" thickBot="1" x14ac:dyDescent="0.35">
      <c r="A5420" s="1">
        <v>42118</v>
      </c>
      <c r="B5420" s="13" t="s">
        <v>87</v>
      </c>
      <c r="C5420" t="s">
        <v>22</v>
      </c>
      <c r="D5420">
        <v>2</v>
      </c>
      <c r="E5420" t="str">
        <f>VLOOKUP(Ventas[[#This Row],[Representante]],Vendedores[],2,FALSE)</f>
        <v>Tumbes</v>
      </c>
      <c r="F5420" t="str">
        <f>VLOOKUP(Ventas[[#This Row],[CódigoProducto]],Productos[[CódigoProducto]:[Costo de venta]],2,FALSE)</f>
        <v>Samsung Galaxy S69</v>
      </c>
      <c r="G5420">
        <f>VLOOKUP(Ventas[[#This Row],[CódigoProducto]],Productos[[CódigoProducto]:[Costo de venta]],3,FALSE)</f>
        <v>998.4</v>
      </c>
      <c r="H5420">
        <f>VLOOKUP(Ventas[[#This Row],[CódigoProducto]],Productos[[CódigoProducto]:[Costo de venta]],4,FALSE)</f>
        <v>960</v>
      </c>
    </row>
    <row r="5421" spans="1:8" ht="15.6" thickTop="1" thickBot="1" x14ac:dyDescent="0.35">
      <c r="A5421" s="1">
        <v>42118</v>
      </c>
      <c r="B5421" s="13" t="s">
        <v>88</v>
      </c>
      <c r="C5421" t="s">
        <v>24</v>
      </c>
      <c r="D5421">
        <v>3</v>
      </c>
      <c r="E5421" t="str">
        <f>VLOOKUP(Ventas[[#This Row],[Representante]],Vendedores[],2,FALSE)</f>
        <v>Talara</v>
      </c>
      <c r="F5421" t="str">
        <f>VLOOKUP(Ventas[[#This Row],[CódigoProducto]],Productos[[CódigoProducto]:[Costo de venta]],2,FALSE)</f>
        <v>Samsung Galaxy S5</v>
      </c>
      <c r="G5421">
        <f>VLOOKUP(Ventas[[#This Row],[CódigoProducto]],Productos[[CódigoProducto]:[Costo de venta]],3,FALSE)</f>
        <v>2167.1999999999998</v>
      </c>
      <c r="H5421">
        <f>VLOOKUP(Ventas[[#This Row],[CódigoProducto]],Productos[[CódigoProducto]:[Costo de venta]],4,FALSE)</f>
        <v>1720</v>
      </c>
    </row>
    <row r="5422" spans="1:8" ht="15.6" thickTop="1" thickBot="1" x14ac:dyDescent="0.35">
      <c r="A5422" s="1">
        <v>42118</v>
      </c>
      <c r="B5422" s="13" t="s">
        <v>89</v>
      </c>
      <c r="C5422" t="s">
        <v>16</v>
      </c>
      <c r="D5422">
        <v>2</v>
      </c>
      <c r="E5422" t="str">
        <f>VLOOKUP(Ventas[[#This Row],[Representante]],Vendedores[],2,FALSE)</f>
        <v>Paita</v>
      </c>
      <c r="F5422" t="str">
        <f>VLOOKUP(Ventas[[#This Row],[CódigoProducto]],Productos[[CódigoProducto]:[Costo de venta]],2,FALSE)</f>
        <v>Huawei Nexus 6P</v>
      </c>
      <c r="G5422">
        <f>VLOOKUP(Ventas[[#This Row],[CódigoProducto]],Productos[[CódigoProducto]:[Costo de venta]],3,FALSE)</f>
        <v>1624</v>
      </c>
      <c r="H5422">
        <f>VLOOKUP(Ventas[[#This Row],[CódigoProducto]],Productos[[CódigoProducto]:[Costo de venta]],4,FALSE)</f>
        <v>1450</v>
      </c>
    </row>
    <row r="5423" spans="1:8" ht="15.6" thickTop="1" thickBot="1" x14ac:dyDescent="0.35">
      <c r="A5423" s="1">
        <v>42118</v>
      </c>
      <c r="B5423" s="13" t="s">
        <v>41</v>
      </c>
      <c r="C5423" t="s">
        <v>18</v>
      </c>
      <c r="D5423">
        <v>1</v>
      </c>
      <c r="E5423" t="str">
        <f>VLOOKUP(Ventas[[#This Row],[Representante]],Vendedores[],2,FALSE)</f>
        <v>Chincha</v>
      </c>
      <c r="F5423" t="str">
        <f>VLOOKUP(Ventas[[#This Row],[CódigoProducto]],Productos[[CódigoProducto]:[Costo de venta]],2,FALSE)</f>
        <v>Apple iPhone 6</v>
      </c>
      <c r="G5423">
        <f>VLOOKUP(Ventas[[#This Row],[CódigoProducto]],Productos[[CódigoProducto]:[Costo de venta]],3,FALSE)</f>
        <v>1312.5</v>
      </c>
      <c r="H5423">
        <f>VLOOKUP(Ventas[[#This Row],[CódigoProducto]],Productos[[CódigoProducto]:[Costo de venta]],4,FALSE)</f>
        <v>1250</v>
      </c>
    </row>
    <row r="5424" spans="1:8" ht="15.6" thickTop="1" thickBot="1" x14ac:dyDescent="0.35">
      <c r="A5424" s="1">
        <v>42118</v>
      </c>
      <c r="B5424" s="13" t="s">
        <v>90</v>
      </c>
      <c r="C5424" t="s">
        <v>22</v>
      </c>
      <c r="D5424">
        <v>24</v>
      </c>
      <c r="E5424" t="str">
        <f>VLOOKUP(Ventas[[#This Row],[Representante]],Vendedores[],2,FALSE)</f>
        <v>Chimbote</v>
      </c>
      <c r="F5424" t="str">
        <f>VLOOKUP(Ventas[[#This Row],[CódigoProducto]],Productos[[CódigoProducto]:[Costo de venta]],2,FALSE)</f>
        <v>Samsung Galaxy S69</v>
      </c>
      <c r="G5424">
        <f>VLOOKUP(Ventas[[#This Row],[CódigoProducto]],Productos[[CódigoProducto]:[Costo de venta]],3,FALSE)</f>
        <v>998.4</v>
      </c>
      <c r="H5424">
        <f>VLOOKUP(Ventas[[#This Row],[CódigoProducto]],Productos[[CódigoProducto]:[Costo de venta]],4,FALSE)</f>
        <v>960</v>
      </c>
    </row>
    <row r="5425" spans="1:8" ht="15.6" thickTop="1" thickBot="1" x14ac:dyDescent="0.35">
      <c r="A5425" s="1">
        <v>42118</v>
      </c>
      <c r="B5425" s="13" t="s">
        <v>91</v>
      </c>
      <c r="C5425" t="s">
        <v>24</v>
      </c>
      <c r="D5425">
        <v>3</v>
      </c>
      <c r="E5425" t="str">
        <f>VLOOKUP(Ventas[[#This Row],[Representante]],Vendedores[],2,FALSE)</f>
        <v>Ica</v>
      </c>
      <c r="F5425" t="str">
        <f>VLOOKUP(Ventas[[#This Row],[CódigoProducto]],Productos[[CódigoProducto]:[Costo de venta]],2,FALSE)</f>
        <v>Samsung Galaxy S5</v>
      </c>
      <c r="G5425">
        <f>VLOOKUP(Ventas[[#This Row],[CódigoProducto]],Productos[[CódigoProducto]:[Costo de venta]],3,FALSE)</f>
        <v>2167.1999999999998</v>
      </c>
      <c r="H5425">
        <f>VLOOKUP(Ventas[[#This Row],[CódigoProducto]],Productos[[CódigoProducto]:[Costo de venta]],4,FALSE)</f>
        <v>1720</v>
      </c>
    </row>
    <row r="5426" spans="1:8" ht="15.6" thickTop="1" thickBot="1" x14ac:dyDescent="0.35">
      <c r="A5426" s="1">
        <v>42118</v>
      </c>
      <c r="B5426" s="13" t="s">
        <v>42</v>
      </c>
      <c r="C5426" t="s">
        <v>24</v>
      </c>
      <c r="D5426">
        <v>3</v>
      </c>
      <c r="E5426" t="str">
        <f>VLOOKUP(Ventas[[#This Row],[Representante]],Vendedores[],2,FALSE)</f>
        <v>Huánuco</v>
      </c>
      <c r="F5426" t="str">
        <f>VLOOKUP(Ventas[[#This Row],[CódigoProducto]],Productos[[CódigoProducto]:[Costo de venta]],2,FALSE)</f>
        <v>Samsung Galaxy S5</v>
      </c>
      <c r="G5426">
        <f>VLOOKUP(Ventas[[#This Row],[CódigoProducto]],Productos[[CódigoProducto]:[Costo de venta]],3,FALSE)</f>
        <v>2167.1999999999998</v>
      </c>
      <c r="H5426">
        <f>VLOOKUP(Ventas[[#This Row],[CódigoProducto]],Productos[[CódigoProducto]:[Costo de venta]],4,FALSE)</f>
        <v>1720</v>
      </c>
    </row>
    <row r="5427" spans="1:8" ht="15.6" thickTop="1" thickBot="1" x14ac:dyDescent="0.35">
      <c r="A5427" s="1">
        <v>42119</v>
      </c>
      <c r="B5427" s="13" t="s">
        <v>92</v>
      </c>
      <c r="C5427" t="s">
        <v>15</v>
      </c>
      <c r="D5427">
        <v>3</v>
      </c>
      <c r="E5427" t="str">
        <f>VLOOKUP(Ventas[[#This Row],[Representante]],Vendedores[],2,FALSE)</f>
        <v>Arequipa</v>
      </c>
      <c r="F5427" t="str">
        <f>VLOOKUP(Ventas[[#This Row],[CódigoProducto]],Productos[[CódigoProducto]:[Costo de venta]],2,FALSE)</f>
        <v>Moto G Plus</v>
      </c>
      <c r="G5427">
        <f>VLOOKUP(Ventas[[#This Row],[CódigoProducto]],Productos[[CódigoProducto]:[Costo de venta]],3,FALSE)</f>
        <v>2376</v>
      </c>
      <c r="H5427">
        <f>VLOOKUP(Ventas[[#This Row],[CódigoProducto]],Productos[[CódigoProducto]:[Costo de venta]],4,FALSE)</f>
        <v>2200</v>
      </c>
    </row>
    <row r="5428" spans="1:8" ht="15.6" thickTop="1" thickBot="1" x14ac:dyDescent="0.35">
      <c r="A5428" s="1">
        <v>42119</v>
      </c>
      <c r="B5428" s="13" t="s">
        <v>93</v>
      </c>
      <c r="C5428" t="s">
        <v>15</v>
      </c>
      <c r="D5428">
        <v>2</v>
      </c>
      <c r="E5428" t="str">
        <f>VLOOKUP(Ventas[[#This Row],[Representante]],Vendedores[],2,FALSE)</f>
        <v>Cajamarca</v>
      </c>
      <c r="F5428" t="str">
        <f>VLOOKUP(Ventas[[#This Row],[CódigoProducto]],Productos[[CódigoProducto]:[Costo de venta]],2,FALSE)</f>
        <v>Moto G Plus</v>
      </c>
      <c r="G5428">
        <f>VLOOKUP(Ventas[[#This Row],[CódigoProducto]],Productos[[CódigoProducto]:[Costo de venta]],3,FALSE)</f>
        <v>2376</v>
      </c>
      <c r="H5428">
        <f>VLOOKUP(Ventas[[#This Row],[CódigoProducto]],Productos[[CódigoProducto]:[Costo de venta]],4,FALSE)</f>
        <v>2200</v>
      </c>
    </row>
    <row r="5429" spans="1:8" ht="15.6" thickTop="1" thickBot="1" x14ac:dyDescent="0.35">
      <c r="A5429" s="1">
        <v>42119</v>
      </c>
      <c r="B5429" s="13" t="s">
        <v>35</v>
      </c>
      <c r="C5429" t="s">
        <v>14</v>
      </c>
      <c r="D5429">
        <v>1</v>
      </c>
      <c r="E5429" t="str">
        <f>VLOOKUP(Ventas[[#This Row],[Representante]],Vendedores[],2,FALSE)</f>
        <v>Huancayo</v>
      </c>
      <c r="F5429" t="str">
        <f>VLOOKUP(Ventas[[#This Row],[CódigoProducto]],Productos[[CódigoProducto]:[Costo de venta]],2,FALSE)</f>
        <v>Samsung Galaxy A20</v>
      </c>
      <c r="G5429">
        <f>VLOOKUP(Ventas[[#This Row],[CódigoProducto]],Productos[[CódigoProducto]:[Costo de venta]],3,FALSE)</f>
        <v>1725</v>
      </c>
      <c r="H5429">
        <f>VLOOKUP(Ventas[[#This Row],[CódigoProducto]],Productos[[CódigoProducto]:[Costo de venta]],4,FALSE)</f>
        <v>1500</v>
      </c>
    </row>
    <row r="5430" spans="1:8" ht="15.6" thickTop="1" thickBot="1" x14ac:dyDescent="0.35">
      <c r="A5430" s="1">
        <v>42120</v>
      </c>
      <c r="B5430" s="13" t="s">
        <v>94</v>
      </c>
      <c r="C5430" t="s">
        <v>16</v>
      </c>
      <c r="D5430">
        <v>2</v>
      </c>
      <c r="E5430" t="str">
        <f>VLOOKUP(Ventas[[#This Row],[Representante]],Vendedores[],2,FALSE)</f>
        <v>Piura</v>
      </c>
      <c r="F5430" t="str">
        <f>VLOOKUP(Ventas[[#This Row],[CódigoProducto]],Productos[[CódigoProducto]:[Costo de venta]],2,FALSE)</f>
        <v>Huawei Nexus 6P</v>
      </c>
      <c r="G5430">
        <f>VLOOKUP(Ventas[[#This Row],[CódigoProducto]],Productos[[CódigoProducto]:[Costo de venta]],3,FALSE)</f>
        <v>1624</v>
      </c>
      <c r="H5430">
        <f>VLOOKUP(Ventas[[#This Row],[CódigoProducto]],Productos[[CódigoProducto]:[Costo de venta]],4,FALSE)</f>
        <v>1450</v>
      </c>
    </row>
    <row r="5431" spans="1:8" ht="15.6" thickTop="1" thickBot="1" x14ac:dyDescent="0.35">
      <c r="A5431" s="1">
        <v>42120</v>
      </c>
      <c r="B5431" s="13" t="s">
        <v>95</v>
      </c>
      <c r="C5431" t="s">
        <v>18</v>
      </c>
      <c r="D5431">
        <v>3</v>
      </c>
      <c r="E5431" t="str">
        <f>VLOOKUP(Ventas[[#This Row],[Representante]],Vendedores[],2,FALSE)</f>
        <v>Chepén</v>
      </c>
      <c r="F5431" t="str">
        <f>VLOOKUP(Ventas[[#This Row],[CódigoProducto]],Productos[[CódigoProducto]:[Costo de venta]],2,FALSE)</f>
        <v>Apple iPhone 6</v>
      </c>
      <c r="G5431">
        <f>VLOOKUP(Ventas[[#This Row],[CódigoProducto]],Productos[[CódigoProducto]:[Costo de venta]],3,FALSE)</f>
        <v>1312.5</v>
      </c>
      <c r="H5431">
        <f>VLOOKUP(Ventas[[#This Row],[CódigoProducto]],Productos[[CódigoProducto]:[Costo de venta]],4,FALSE)</f>
        <v>1250</v>
      </c>
    </row>
    <row r="5432" spans="1:8" ht="15.6" thickTop="1" thickBot="1" x14ac:dyDescent="0.35">
      <c r="A5432" s="1">
        <v>42120</v>
      </c>
      <c r="B5432" s="13" t="s">
        <v>96</v>
      </c>
      <c r="C5432" t="s">
        <v>21</v>
      </c>
      <c r="D5432">
        <v>2</v>
      </c>
      <c r="E5432" t="str">
        <f>VLOOKUP(Ventas[[#This Row],[Representante]],Vendedores[],2,FALSE)</f>
        <v>Juliaca</v>
      </c>
      <c r="F5432" t="str">
        <f>VLOOKUP(Ventas[[#This Row],[CódigoProducto]],Productos[[CódigoProducto]:[Costo de venta]],2,FALSE)</f>
        <v>BLU Studio X8</v>
      </c>
      <c r="G5432">
        <f>VLOOKUP(Ventas[[#This Row],[CódigoProducto]],Productos[[CódigoProducto]:[Costo de venta]],3,FALSE)</f>
        <v>1012</v>
      </c>
      <c r="H5432">
        <f>VLOOKUP(Ventas[[#This Row],[CódigoProducto]],Productos[[CódigoProducto]:[Costo de venta]],4,FALSE)</f>
        <v>920</v>
      </c>
    </row>
    <row r="5433" spans="1:8" ht="15.6" thickTop="1" thickBot="1" x14ac:dyDescent="0.35">
      <c r="A5433" s="1">
        <v>42120</v>
      </c>
      <c r="B5433" s="13" t="s">
        <v>97</v>
      </c>
      <c r="C5433" t="s">
        <v>14</v>
      </c>
      <c r="D5433">
        <v>2</v>
      </c>
      <c r="E5433" t="str">
        <f>VLOOKUP(Ventas[[#This Row],[Representante]],Vendedores[],2,FALSE)</f>
        <v>Pucallpa</v>
      </c>
      <c r="F5433" t="str">
        <f>VLOOKUP(Ventas[[#This Row],[CódigoProducto]],Productos[[CódigoProducto]:[Costo de venta]],2,FALSE)</f>
        <v>Samsung Galaxy A20</v>
      </c>
      <c r="G5433">
        <f>VLOOKUP(Ventas[[#This Row],[CódigoProducto]],Productos[[CódigoProducto]:[Costo de venta]],3,FALSE)</f>
        <v>1725</v>
      </c>
      <c r="H5433">
        <f>VLOOKUP(Ventas[[#This Row],[CódigoProducto]],Productos[[CódigoProducto]:[Costo de venta]],4,FALSE)</f>
        <v>1500</v>
      </c>
    </row>
    <row r="5434" spans="1:8" ht="15.6" thickTop="1" thickBot="1" x14ac:dyDescent="0.35">
      <c r="A5434" s="1">
        <v>42120</v>
      </c>
      <c r="B5434" s="13" t="s">
        <v>98</v>
      </c>
      <c r="C5434" t="s">
        <v>21</v>
      </c>
      <c r="D5434">
        <v>2</v>
      </c>
      <c r="E5434" t="str">
        <f>VLOOKUP(Ventas[[#This Row],[Representante]],Vendedores[],2,FALSE)</f>
        <v>Lima</v>
      </c>
      <c r="F5434" t="str">
        <f>VLOOKUP(Ventas[[#This Row],[CódigoProducto]],Productos[[CódigoProducto]:[Costo de venta]],2,FALSE)</f>
        <v>BLU Studio X8</v>
      </c>
      <c r="G5434">
        <f>VLOOKUP(Ventas[[#This Row],[CódigoProducto]],Productos[[CódigoProducto]:[Costo de venta]],3,FALSE)</f>
        <v>1012</v>
      </c>
      <c r="H5434">
        <f>VLOOKUP(Ventas[[#This Row],[CódigoProducto]],Productos[[CódigoProducto]:[Costo de venta]],4,FALSE)</f>
        <v>920</v>
      </c>
    </row>
    <row r="5435" spans="1:8" ht="15.6" thickTop="1" thickBot="1" x14ac:dyDescent="0.35">
      <c r="A5435" s="1">
        <v>42121</v>
      </c>
      <c r="B5435" s="13" t="s">
        <v>99</v>
      </c>
      <c r="C5435" t="s">
        <v>17</v>
      </c>
      <c r="D5435">
        <v>2</v>
      </c>
      <c r="E5435" t="str">
        <f>VLOOKUP(Ventas[[#This Row],[Representante]],Vendedores[],2,FALSE)</f>
        <v>Chiclayo</v>
      </c>
      <c r="F5435" t="str">
        <f>VLOOKUP(Ventas[[#This Row],[CódigoProducto]],Productos[[CódigoProducto]:[Costo de venta]],2,FALSE)</f>
        <v>BLU Advance 5.0</v>
      </c>
      <c r="G5435">
        <f>VLOOKUP(Ventas[[#This Row],[CódigoProducto]],Productos[[CódigoProducto]:[Costo de venta]],3,FALSE)</f>
        <v>1620</v>
      </c>
      <c r="H5435">
        <f>VLOOKUP(Ventas[[#This Row],[CódigoProducto]],Productos[[CódigoProducto]:[Costo de venta]],4,FALSE)</f>
        <v>1350</v>
      </c>
    </row>
    <row r="5436" spans="1:8" ht="15.6" thickTop="1" thickBot="1" x14ac:dyDescent="0.35">
      <c r="A5436" s="1">
        <v>42121</v>
      </c>
      <c r="B5436" s="13" t="s">
        <v>100</v>
      </c>
      <c r="C5436" t="s">
        <v>17</v>
      </c>
      <c r="D5436">
        <v>2</v>
      </c>
      <c r="E5436" t="str">
        <f>VLOOKUP(Ventas[[#This Row],[Representante]],Vendedores[],2,FALSE)</f>
        <v>Cerro de Pasco</v>
      </c>
      <c r="F5436" t="str">
        <f>VLOOKUP(Ventas[[#This Row],[CódigoProducto]],Productos[[CódigoProducto]:[Costo de venta]],2,FALSE)</f>
        <v>BLU Advance 5.0</v>
      </c>
      <c r="G5436">
        <f>VLOOKUP(Ventas[[#This Row],[CódigoProducto]],Productos[[CódigoProducto]:[Costo de venta]],3,FALSE)</f>
        <v>1620</v>
      </c>
      <c r="H5436">
        <f>VLOOKUP(Ventas[[#This Row],[CódigoProducto]],Productos[[CódigoProducto]:[Costo de venta]],4,FALSE)</f>
        <v>1350</v>
      </c>
    </row>
    <row r="5437" spans="1:8" ht="15.6" thickTop="1" thickBot="1" x14ac:dyDescent="0.35">
      <c r="A5437" s="1">
        <v>42121</v>
      </c>
      <c r="B5437" s="13" t="s">
        <v>101</v>
      </c>
      <c r="C5437" t="s">
        <v>18</v>
      </c>
      <c r="D5437">
        <v>3</v>
      </c>
      <c r="E5437" t="str">
        <f>VLOOKUP(Ventas[[#This Row],[Representante]],Vendedores[],2,FALSE)</f>
        <v>Cañete</v>
      </c>
      <c r="F5437" t="str">
        <f>VLOOKUP(Ventas[[#This Row],[CódigoProducto]],Productos[[CódigoProducto]:[Costo de venta]],2,FALSE)</f>
        <v>Apple iPhone 6</v>
      </c>
      <c r="G5437">
        <f>VLOOKUP(Ventas[[#This Row],[CódigoProducto]],Productos[[CódigoProducto]:[Costo de venta]],3,FALSE)</f>
        <v>1312.5</v>
      </c>
      <c r="H5437">
        <f>VLOOKUP(Ventas[[#This Row],[CódigoProducto]],Productos[[CódigoProducto]:[Costo de venta]],4,FALSE)</f>
        <v>1250</v>
      </c>
    </row>
    <row r="5438" spans="1:8" ht="15.6" thickTop="1" thickBot="1" x14ac:dyDescent="0.35">
      <c r="A5438" s="1">
        <v>42122</v>
      </c>
      <c r="B5438" s="13" t="s">
        <v>102</v>
      </c>
      <c r="C5438" t="s">
        <v>22</v>
      </c>
      <c r="D5438">
        <v>3</v>
      </c>
      <c r="E5438" t="str">
        <f>VLOOKUP(Ventas[[#This Row],[Representante]],Vendedores[],2,FALSE)</f>
        <v>Moyobamba</v>
      </c>
      <c r="F5438" t="str">
        <f>VLOOKUP(Ventas[[#This Row],[CódigoProducto]],Productos[[CódigoProducto]:[Costo de venta]],2,FALSE)</f>
        <v>Samsung Galaxy S69</v>
      </c>
      <c r="G5438">
        <f>VLOOKUP(Ventas[[#This Row],[CódigoProducto]],Productos[[CódigoProducto]:[Costo de venta]],3,FALSE)</f>
        <v>998.4</v>
      </c>
      <c r="H5438">
        <f>VLOOKUP(Ventas[[#This Row],[CódigoProducto]],Productos[[CódigoProducto]:[Costo de venta]],4,FALSE)</f>
        <v>960</v>
      </c>
    </row>
    <row r="5439" spans="1:8" ht="15.6" thickTop="1" thickBot="1" x14ac:dyDescent="0.35">
      <c r="A5439" s="1">
        <v>42122</v>
      </c>
      <c r="B5439" s="13" t="s">
        <v>53</v>
      </c>
      <c r="C5439" t="s">
        <v>20</v>
      </c>
      <c r="D5439">
        <v>3</v>
      </c>
      <c r="E5439" t="str">
        <f>VLOOKUP(Ventas[[#This Row],[Representante]],Vendedores[],2,FALSE)</f>
        <v>Arequipa</v>
      </c>
      <c r="F5439" t="str">
        <f>VLOOKUP(Ventas[[#This Row],[CódigoProducto]],Productos[[CódigoProducto]:[Costo de venta]],2,FALSE)</f>
        <v>ALCATEL OneTouch</v>
      </c>
      <c r="G5439">
        <f>VLOOKUP(Ventas[[#This Row],[CódigoProducto]],Productos[[CódigoProducto]:[Costo de venta]],3,FALSE)</f>
        <v>1020</v>
      </c>
      <c r="H5439">
        <f>VLOOKUP(Ventas[[#This Row],[CódigoProducto]],Productos[[CódigoProducto]:[Costo de venta]],4,FALSE)</f>
        <v>850</v>
      </c>
    </row>
    <row r="5440" spans="1:8" ht="15.6" thickTop="1" thickBot="1" x14ac:dyDescent="0.35">
      <c r="A5440" s="1">
        <v>42123</v>
      </c>
      <c r="B5440" s="13" t="s">
        <v>50</v>
      </c>
      <c r="C5440" t="s">
        <v>17</v>
      </c>
      <c r="D5440">
        <v>1</v>
      </c>
      <c r="E5440" t="str">
        <f>VLOOKUP(Ventas[[#This Row],[Representante]],Vendedores[],2,FALSE)</f>
        <v>Cajamarca</v>
      </c>
      <c r="F5440" t="str">
        <f>VLOOKUP(Ventas[[#This Row],[CódigoProducto]],Productos[[CódigoProducto]:[Costo de venta]],2,FALSE)</f>
        <v>BLU Advance 5.0</v>
      </c>
      <c r="G5440">
        <f>VLOOKUP(Ventas[[#This Row],[CódigoProducto]],Productos[[CódigoProducto]:[Costo de venta]],3,FALSE)</f>
        <v>1620</v>
      </c>
      <c r="H5440">
        <f>VLOOKUP(Ventas[[#This Row],[CódigoProducto]],Productos[[CódigoProducto]:[Costo de venta]],4,FALSE)</f>
        <v>1350</v>
      </c>
    </row>
    <row r="5441" spans="1:8" ht="15.6" thickTop="1" thickBot="1" x14ac:dyDescent="0.35">
      <c r="A5441" s="1">
        <v>42124</v>
      </c>
      <c r="B5441" s="13" t="s">
        <v>34</v>
      </c>
      <c r="C5441" t="s">
        <v>23</v>
      </c>
      <c r="D5441">
        <v>3</v>
      </c>
      <c r="E5441" t="str">
        <f>VLOOKUP(Ventas[[#This Row],[Representante]],Vendedores[],2,FALSE)</f>
        <v>Ica</v>
      </c>
      <c r="F5441" t="str">
        <f>VLOOKUP(Ventas[[#This Row],[CódigoProducto]],Productos[[CódigoProducto]:[Costo de venta]],2,FALSE)</f>
        <v>Samsung Galaxy J7</v>
      </c>
      <c r="G5441">
        <f>VLOOKUP(Ventas[[#This Row],[CódigoProducto]],Productos[[CódigoProducto]:[Costo de venta]],3,FALSE)</f>
        <v>2016.5</v>
      </c>
      <c r="H5441">
        <f>VLOOKUP(Ventas[[#This Row],[CódigoProducto]],Productos[[CódigoProducto]:[Costo de venta]],4,FALSE)</f>
        <v>1850</v>
      </c>
    </row>
    <row r="5442" spans="1:8" ht="15.6" thickTop="1" thickBot="1" x14ac:dyDescent="0.35">
      <c r="A5442" s="1">
        <v>42124</v>
      </c>
      <c r="B5442" s="13" t="s">
        <v>32</v>
      </c>
      <c r="C5442" t="s">
        <v>21</v>
      </c>
      <c r="D5442">
        <v>1</v>
      </c>
      <c r="E5442" t="str">
        <f>VLOOKUP(Ventas[[#This Row],[Representante]],Vendedores[],2,FALSE)</f>
        <v>Trujillo</v>
      </c>
      <c r="F5442" t="str">
        <f>VLOOKUP(Ventas[[#This Row],[CódigoProducto]],Productos[[CódigoProducto]:[Costo de venta]],2,FALSE)</f>
        <v>BLU Studio X8</v>
      </c>
      <c r="G5442">
        <f>VLOOKUP(Ventas[[#This Row],[CódigoProducto]],Productos[[CódigoProducto]:[Costo de venta]],3,FALSE)</f>
        <v>1012</v>
      </c>
      <c r="H5442">
        <f>VLOOKUP(Ventas[[#This Row],[CódigoProducto]],Productos[[CódigoProducto]:[Costo de venta]],4,FALSE)</f>
        <v>920</v>
      </c>
    </row>
    <row r="5443" spans="1:8" ht="15.6" thickTop="1" thickBot="1" x14ac:dyDescent="0.35">
      <c r="A5443" s="1">
        <v>42124</v>
      </c>
      <c r="B5443" s="13" t="s">
        <v>59</v>
      </c>
      <c r="C5443" t="s">
        <v>16</v>
      </c>
      <c r="D5443">
        <v>12</v>
      </c>
      <c r="E5443" t="str">
        <f>VLOOKUP(Ventas[[#This Row],[Representante]],Vendedores[],2,FALSE)</f>
        <v>Huaral</v>
      </c>
      <c r="F5443" t="str">
        <f>VLOOKUP(Ventas[[#This Row],[CódigoProducto]],Productos[[CódigoProducto]:[Costo de venta]],2,FALSE)</f>
        <v>Huawei Nexus 6P</v>
      </c>
      <c r="G5443">
        <f>VLOOKUP(Ventas[[#This Row],[CódigoProducto]],Productos[[CódigoProducto]:[Costo de venta]],3,FALSE)</f>
        <v>1624</v>
      </c>
      <c r="H5443">
        <f>VLOOKUP(Ventas[[#This Row],[CódigoProducto]],Productos[[CódigoProducto]:[Costo de venta]],4,FALSE)</f>
        <v>1450</v>
      </c>
    </row>
    <row r="5444" spans="1:8" ht="15.6" thickTop="1" thickBot="1" x14ac:dyDescent="0.35">
      <c r="A5444" s="1">
        <v>42124</v>
      </c>
      <c r="B5444" s="13" t="s">
        <v>37</v>
      </c>
      <c r="C5444" t="s">
        <v>17</v>
      </c>
      <c r="D5444">
        <v>1</v>
      </c>
      <c r="E5444" t="str">
        <f>VLOOKUP(Ventas[[#This Row],[Representante]],Vendedores[],2,FALSE)</f>
        <v>Chiclayo</v>
      </c>
      <c r="F5444" t="str">
        <f>VLOOKUP(Ventas[[#This Row],[CódigoProducto]],Productos[[CódigoProducto]:[Costo de venta]],2,FALSE)</f>
        <v>BLU Advance 5.0</v>
      </c>
      <c r="G5444">
        <f>VLOOKUP(Ventas[[#This Row],[CódigoProducto]],Productos[[CódigoProducto]:[Costo de venta]],3,FALSE)</f>
        <v>1620</v>
      </c>
      <c r="H5444">
        <f>VLOOKUP(Ventas[[#This Row],[CódigoProducto]],Productos[[CódigoProducto]:[Costo de venta]],4,FALSE)</f>
        <v>1350</v>
      </c>
    </row>
    <row r="5445" spans="1:8" ht="15.6" thickTop="1" thickBot="1" x14ac:dyDescent="0.35">
      <c r="A5445" s="1">
        <v>42124</v>
      </c>
      <c r="B5445" s="13" t="s">
        <v>38</v>
      </c>
      <c r="C5445" t="s">
        <v>24</v>
      </c>
      <c r="D5445">
        <v>1</v>
      </c>
      <c r="E5445" t="str">
        <f>VLOOKUP(Ventas[[#This Row],[Representante]],Vendedores[],2,FALSE)</f>
        <v>Catacaos</v>
      </c>
      <c r="F5445" t="str">
        <f>VLOOKUP(Ventas[[#This Row],[CódigoProducto]],Productos[[CódigoProducto]:[Costo de venta]],2,FALSE)</f>
        <v>Samsung Galaxy S5</v>
      </c>
      <c r="G5445">
        <f>VLOOKUP(Ventas[[#This Row],[CódigoProducto]],Productos[[CódigoProducto]:[Costo de venta]],3,FALSE)</f>
        <v>2167.1999999999998</v>
      </c>
      <c r="H5445">
        <f>VLOOKUP(Ventas[[#This Row],[CódigoProducto]],Productos[[CódigoProducto]:[Costo de venta]],4,FALSE)</f>
        <v>1720</v>
      </c>
    </row>
    <row r="5446" spans="1:8" ht="15.6" thickTop="1" thickBot="1" x14ac:dyDescent="0.35">
      <c r="A5446" s="1">
        <v>42124</v>
      </c>
      <c r="B5446" s="13" t="s">
        <v>43</v>
      </c>
      <c r="C5446" t="s">
        <v>20</v>
      </c>
      <c r="D5446">
        <v>1</v>
      </c>
      <c r="E5446" t="str">
        <f>VLOOKUP(Ventas[[#This Row],[Representante]],Vendedores[],2,FALSE)</f>
        <v>Huancayo</v>
      </c>
      <c r="F5446" t="str">
        <f>VLOOKUP(Ventas[[#This Row],[CódigoProducto]],Productos[[CódigoProducto]:[Costo de venta]],2,FALSE)</f>
        <v>ALCATEL OneTouch</v>
      </c>
      <c r="G5446">
        <f>VLOOKUP(Ventas[[#This Row],[CódigoProducto]],Productos[[CódigoProducto]:[Costo de venta]],3,FALSE)</f>
        <v>1020</v>
      </c>
      <c r="H5446">
        <f>VLOOKUP(Ventas[[#This Row],[CódigoProducto]],Productos[[CódigoProducto]:[Costo de venta]],4,FALSE)</f>
        <v>850</v>
      </c>
    </row>
    <row r="5447" spans="1:8" ht="15.6" thickTop="1" thickBot="1" x14ac:dyDescent="0.35">
      <c r="A5447" s="1">
        <v>42125</v>
      </c>
      <c r="B5447" s="13" t="s">
        <v>49</v>
      </c>
      <c r="C5447" t="s">
        <v>24</v>
      </c>
      <c r="D5447">
        <v>3</v>
      </c>
      <c r="E5447" t="str">
        <f>VLOOKUP(Ventas[[#This Row],[Representante]],Vendedores[],2,FALSE)</f>
        <v>Piura</v>
      </c>
      <c r="F5447" t="str">
        <f>VLOOKUP(Ventas[[#This Row],[CódigoProducto]],Productos[[CódigoProducto]:[Costo de venta]],2,FALSE)</f>
        <v>Samsung Galaxy S5</v>
      </c>
      <c r="G5447">
        <f>VLOOKUP(Ventas[[#This Row],[CódigoProducto]],Productos[[CódigoProducto]:[Costo de venta]],3,FALSE)</f>
        <v>2167.1999999999998</v>
      </c>
      <c r="H5447">
        <f>VLOOKUP(Ventas[[#This Row],[CódigoProducto]],Productos[[CódigoProducto]:[Costo de venta]],4,FALSE)</f>
        <v>1720</v>
      </c>
    </row>
    <row r="5448" spans="1:8" ht="15.6" thickTop="1" thickBot="1" x14ac:dyDescent="0.35">
      <c r="A5448" s="1">
        <v>42125</v>
      </c>
      <c r="B5448" s="13" t="s">
        <v>40</v>
      </c>
      <c r="C5448" t="s">
        <v>17</v>
      </c>
      <c r="D5448">
        <v>3</v>
      </c>
      <c r="E5448" t="str">
        <f>VLOOKUP(Ventas[[#This Row],[Representante]],Vendedores[],2,FALSE)</f>
        <v>Iquitos</v>
      </c>
      <c r="F5448" t="str">
        <f>VLOOKUP(Ventas[[#This Row],[CódigoProducto]],Productos[[CódigoProducto]:[Costo de venta]],2,FALSE)</f>
        <v>BLU Advance 5.0</v>
      </c>
      <c r="G5448">
        <f>VLOOKUP(Ventas[[#This Row],[CódigoProducto]],Productos[[CódigoProducto]:[Costo de venta]],3,FALSE)</f>
        <v>1620</v>
      </c>
      <c r="H5448">
        <f>VLOOKUP(Ventas[[#This Row],[CódigoProducto]],Productos[[CódigoProducto]:[Costo de venta]],4,FALSE)</f>
        <v>1350</v>
      </c>
    </row>
    <row r="5449" spans="1:8" ht="15.6" thickTop="1" thickBot="1" x14ac:dyDescent="0.35">
      <c r="A5449" s="1">
        <v>42125</v>
      </c>
      <c r="B5449" s="13" t="s">
        <v>39</v>
      </c>
      <c r="C5449" t="s">
        <v>24</v>
      </c>
      <c r="D5449">
        <v>2</v>
      </c>
      <c r="E5449" t="str">
        <f>VLOOKUP(Ventas[[#This Row],[Representante]],Vendedores[],2,FALSE)</f>
        <v>Tacna</v>
      </c>
      <c r="F5449" t="str">
        <f>VLOOKUP(Ventas[[#This Row],[CódigoProducto]],Productos[[CódigoProducto]:[Costo de venta]],2,FALSE)</f>
        <v>Samsung Galaxy S5</v>
      </c>
      <c r="G5449">
        <f>VLOOKUP(Ventas[[#This Row],[CódigoProducto]],Productos[[CódigoProducto]:[Costo de venta]],3,FALSE)</f>
        <v>2167.1999999999998</v>
      </c>
      <c r="H5449">
        <f>VLOOKUP(Ventas[[#This Row],[CódigoProducto]],Productos[[CódigoProducto]:[Costo de venta]],4,FALSE)</f>
        <v>1720</v>
      </c>
    </row>
    <row r="5450" spans="1:8" ht="15.6" thickTop="1" thickBot="1" x14ac:dyDescent="0.35">
      <c r="A5450" s="1">
        <v>42125</v>
      </c>
      <c r="B5450" s="13" t="s">
        <v>48</v>
      </c>
      <c r="C5450" t="s">
        <v>19</v>
      </c>
      <c r="D5450">
        <v>3</v>
      </c>
      <c r="E5450" t="str">
        <f>VLOOKUP(Ventas[[#This Row],[Representante]],Vendedores[],2,FALSE)</f>
        <v>Cusco</v>
      </c>
      <c r="F5450" t="str">
        <f>VLOOKUP(Ventas[[#This Row],[CódigoProducto]],Productos[[CódigoProducto]:[Costo de venta]],2,FALSE)</f>
        <v>ASUS ZenFone 3</v>
      </c>
      <c r="G5450">
        <f>VLOOKUP(Ventas[[#This Row],[CódigoProducto]],Productos[[CódigoProducto]:[Costo de venta]],3,FALSE)</f>
        <v>2013</v>
      </c>
      <c r="H5450">
        <f>VLOOKUP(Ventas[[#This Row],[CódigoProducto]],Productos[[CódigoProducto]:[Costo de venta]],4,FALSE)</f>
        <v>1650</v>
      </c>
    </row>
    <row r="5451" spans="1:8" ht="15.6" thickTop="1" thickBot="1" x14ac:dyDescent="0.35">
      <c r="A5451" s="1">
        <v>42126</v>
      </c>
      <c r="B5451" s="13" t="s">
        <v>47</v>
      </c>
      <c r="C5451" t="s">
        <v>24</v>
      </c>
      <c r="D5451">
        <v>1</v>
      </c>
      <c r="E5451" t="str">
        <f>VLOOKUP(Ventas[[#This Row],[Representante]],Vendedores[],2,FALSE)</f>
        <v>Chimbote</v>
      </c>
      <c r="F5451" t="str">
        <f>VLOOKUP(Ventas[[#This Row],[CódigoProducto]],Productos[[CódigoProducto]:[Costo de venta]],2,FALSE)</f>
        <v>Samsung Galaxy S5</v>
      </c>
      <c r="G5451">
        <f>VLOOKUP(Ventas[[#This Row],[CódigoProducto]],Productos[[CódigoProducto]:[Costo de venta]],3,FALSE)</f>
        <v>2167.1999999999998</v>
      </c>
      <c r="H5451">
        <f>VLOOKUP(Ventas[[#This Row],[CódigoProducto]],Productos[[CódigoProducto]:[Costo de venta]],4,FALSE)</f>
        <v>1720</v>
      </c>
    </row>
    <row r="5452" spans="1:8" ht="15.6" thickTop="1" thickBot="1" x14ac:dyDescent="0.35">
      <c r="A5452" s="1">
        <v>42126</v>
      </c>
      <c r="B5452" s="13" t="s">
        <v>56</v>
      </c>
      <c r="C5452" t="s">
        <v>17</v>
      </c>
      <c r="D5452">
        <v>1</v>
      </c>
      <c r="E5452" t="str">
        <f>VLOOKUP(Ventas[[#This Row],[Representante]],Vendedores[],2,FALSE)</f>
        <v>Juliaca</v>
      </c>
      <c r="F5452" t="str">
        <f>VLOOKUP(Ventas[[#This Row],[CódigoProducto]],Productos[[CódigoProducto]:[Costo de venta]],2,FALSE)</f>
        <v>BLU Advance 5.0</v>
      </c>
      <c r="G5452">
        <f>VLOOKUP(Ventas[[#This Row],[CódigoProducto]],Productos[[CódigoProducto]:[Costo de venta]],3,FALSE)</f>
        <v>1620</v>
      </c>
      <c r="H5452">
        <f>VLOOKUP(Ventas[[#This Row],[CódigoProducto]],Productos[[CódigoProducto]:[Costo de venta]],4,FALSE)</f>
        <v>1350</v>
      </c>
    </row>
    <row r="5453" spans="1:8" ht="15.6" thickTop="1" thickBot="1" x14ac:dyDescent="0.35">
      <c r="A5453" s="1">
        <v>42126</v>
      </c>
      <c r="B5453" s="13" t="s">
        <v>52</v>
      </c>
      <c r="C5453" t="s">
        <v>23</v>
      </c>
      <c r="D5453">
        <v>3</v>
      </c>
      <c r="E5453" t="str">
        <f>VLOOKUP(Ventas[[#This Row],[Representante]],Vendedores[],2,FALSE)</f>
        <v>Ayacucho</v>
      </c>
      <c r="F5453" t="str">
        <f>VLOOKUP(Ventas[[#This Row],[CódigoProducto]],Productos[[CódigoProducto]:[Costo de venta]],2,FALSE)</f>
        <v>Samsung Galaxy J7</v>
      </c>
      <c r="G5453">
        <f>VLOOKUP(Ventas[[#This Row],[CódigoProducto]],Productos[[CódigoProducto]:[Costo de venta]],3,FALSE)</f>
        <v>2016.5</v>
      </c>
      <c r="H5453">
        <f>VLOOKUP(Ventas[[#This Row],[CódigoProducto]],Productos[[CódigoProducto]:[Costo de venta]],4,FALSE)</f>
        <v>1850</v>
      </c>
    </row>
    <row r="5454" spans="1:8" ht="15.6" thickTop="1" thickBot="1" x14ac:dyDescent="0.35">
      <c r="A5454" s="1">
        <v>42126</v>
      </c>
      <c r="B5454" s="13" t="s">
        <v>55</v>
      </c>
      <c r="C5454" t="s">
        <v>15</v>
      </c>
      <c r="D5454">
        <v>1</v>
      </c>
      <c r="E5454" t="str">
        <f>VLOOKUP(Ventas[[#This Row],[Representante]],Vendedores[],2,FALSE)</f>
        <v>Pucallpa</v>
      </c>
      <c r="F5454" t="str">
        <f>VLOOKUP(Ventas[[#This Row],[CódigoProducto]],Productos[[CódigoProducto]:[Costo de venta]],2,FALSE)</f>
        <v>Moto G Plus</v>
      </c>
      <c r="G5454">
        <f>VLOOKUP(Ventas[[#This Row],[CódigoProducto]],Productos[[CódigoProducto]:[Costo de venta]],3,FALSE)</f>
        <v>2376</v>
      </c>
      <c r="H5454">
        <f>VLOOKUP(Ventas[[#This Row],[CódigoProducto]],Productos[[CódigoProducto]:[Costo de venta]],4,FALSE)</f>
        <v>2200</v>
      </c>
    </row>
    <row r="5455" spans="1:8" ht="15.6" thickTop="1" thickBot="1" x14ac:dyDescent="0.35">
      <c r="A5455" s="1">
        <v>42126</v>
      </c>
      <c r="B5455" s="13" t="s">
        <v>57</v>
      </c>
      <c r="C5455" t="s">
        <v>15</v>
      </c>
      <c r="D5455">
        <v>3</v>
      </c>
      <c r="E5455" t="str">
        <f>VLOOKUP(Ventas[[#This Row],[Representante]],Vendedores[],2,FALSE)</f>
        <v>Tumbes</v>
      </c>
      <c r="F5455" t="str">
        <f>VLOOKUP(Ventas[[#This Row],[CódigoProducto]],Productos[[CódigoProducto]:[Costo de venta]],2,FALSE)</f>
        <v>Moto G Plus</v>
      </c>
      <c r="G5455">
        <f>VLOOKUP(Ventas[[#This Row],[CódigoProducto]],Productos[[CódigoProducto]:[Costo de venta]],3,FALSE)</f>
        <v>2376</v>
      </c>
      <c r="H5455">
        <f>VLOOKUP(Ventas[[#This Row],[CódigoProducto]],Productos[[CódigoProducto]:[Costo de venta]],4,FALSE)</f>
        <v>2200</v>
      </c>
    </row>
    <row r="5456" spans="1:8" ht="15.6" thickTop="1" thickBot="1" x14ac:dyDescent="0.35">
      <c r="A5456" s="1">
        <v>42126</v>
      </c>
      <c r="B5456" s="13" t="s">
        <v>45</v>
      </c>
      <c r="C5456" t="s">
        <v>23</v>
      </c>
      <c r="D5456">
        <v>10</v>
      </c>
      <c r="E5456" t="str">
        <f>VLOOKUP(Ventas[[#This Row],[Representante]],Vendedores[],2,FALSE)</f>
        <v>Ilo</v>
      </c>
      <c r="F5456" t="str">
        <f>VLOOKUP(Ventas[[#This Row],[CódigoProducto]],Productos[[CódigoProducto]:[Costo de venta]],2,FALSE)</f>
        <v>Samsung Galaxy J7</v>
      </c>
      <c r="G5456">
        <f>VLOOKUP(Ventas[[#This Row],[CódigoProducto]],Productos[[CódigoProducto]:[Costo de venta]],3,FALSE)</f>
        <v>2016.5</v>
      </c>
      <c r="H5456">
        <f>VLOOKUP(Ventas[[#This Row],[CódigoProducto]],Productos[[CódigoProducto]:[Costo de venta]],4,FALSE)</f>
        <v>1850</v>
      </c>
    </row>
    <row r="5457" spans="1:8" ht="15.6" thickTop="1" thickBot="1" x14ac:dyDescent="0.35">
      <c r="A5457" s="1">
        <v>42126</v>
      </c>
      <c r="B5457" s="13" t="s">
        <v>51</v>
      </c>
      <c r="C5457" t="s">
        <v>18</v>
      </c>
      <c r="D5457">
        <v>3</v>
      </c>
      <c r="E5457" t="str">
        <f>VLOOKUP(Ventas[[#This Row],[Representante]],Vendedores[],2,FALSE)</f>
        <v>Huaraz</v>
      </c>
      <c r="F5457" t="str">
        <f>VLOOKUP(Ventas[[#This Row],[CódigoProducto]],Productos[[CódigoProducto]:[Costo de venta]],2,FALSE)</f>
        <v>Apple iPhone 6</v>
      </c>
      <c r="G5457">
        <f>VLOOKUP(Ventas[[#This Row],[CódigoProducto]],Productos[[CódigoProducto]:[Costo de venta]],3,FALSE)</f>
        <v>1312.5</v>
      </c>
      <c r="H5457">
        <f>VLOOKUP(Ventas[[#This Row],[CódigoProducto]],Productos[[CódigoProducto]:[Costo de venta]],4,FALSE)</f>
        <v>1250</v>
      </c>
    </row>
    <row r="5458" spans="1:8" ht="15.6" thickTop="1" thickBot="1" x14ac:dyDescent="0.35">
      <c r="A5458" s="1">
        <v>42126</v>
      </c>
      <c r="B5458" s="13" t="s">
        <v>58</v>
      </c>
      <c r="C5458" t="s">
        <v>14</v>
      </c>
      <c r="D5458">
        <v>1</v>
      </c>
      <c r="E5458" t="str">
        <f>VLOOKUP(Ventas[[#This Row],[Representante]],Vendedores[],2,FALSE)</f>
        <v>Chincha</v>
      </c>
      <c r="F5458" t="str">
        <f>VLOOKUP(Ventas[[#This Row],[CódigoProducto]],Productos[[CódigoProducto]:[Costo de venta]],2,FALSE)</f>
        <v>Samsung Galaxy A20</v>
      </c>
      <c r="G5458">
        <f>VLOOKUP(Ventas[[#This Row],[CódigoProducto]],Productos[[CódigoProducto]:[Costo de venta]],3,FALSE)</f>
        <v>1725</v>
      </c>
      <c r="H5458">
        <f>VLOOKUP(Ventas[[#This Row],[CódigoProducto]],Productos[[CódigoProducto]:[Costo de venta]],4,FALSE)</f>
        <v>1500</v>
      </c>
    </row>
    <row r="5459" spans="1:8" ht="15.6" thickTop="1" thickBot="1" x14ac:dyDescent="0.35">
      <c r="A5459" s="1">
        <v>42126</v>
      </c>
      <c r="B5459" s="13" t="s">
        <v>60</v>
      </c>
      <c r="C5459" t="s">
        <v>16</v>
      </c>
      <c r="D5459">
        <v>3</v>
      </c>
      <c r="E5459" t="str">
        <f>VLOOKUP(Ventas[[#This Row],[Representante]],Vendedores[],2,FALSE)</f>
        <v>Pisco</v>
      </c>
      <c r="F5459" t="str">
        <f>VLOOKUP(Ventas[[#This Row],[CódigoProducto]],Productos[[CódigoProducto]:[Costo de venta]],2,FALSE)</f>
        <v>Huawei Nexus 6P</v>
      </c>
      <c r="G5459">
        <f>VLOOKUP(Ventas[[#This Row],[CódigoProducto]],Productos[[CódigoProducto]:[Costo de venta]],3,FALSE)</f>
        <v>1624</v>
      </c>
      <c r="H5459">
        <f>VLOOKUP(Ventas[[#This Row],[CódigoProducto]],Productos[[CódigoProducto]:[Costo de venta]],4,FALSE)</f>
        <v>1450</v>
      </c>
    </row>
    <row r="5460" spans="1:8" ht="15.6" thickTop="1" thickBot="1" x14ac:dyDescent="0.35">
      <c r="A5460" s="1">
        <v>42126</v>
      </c>
      <c r="B5460" s="13" t="s">
        <v>54</v>
      </c>
      <c r="C5460" t="s">
        <v>21</v>
      </c>
      <c r="D5460">
        <v>1</v>
      </c>
      <c r="E5460" t="str">
        <f>VLOOKUP(Ventas[[#This Row],[Representante]],Vendedores[],2,FALSE)</f>
        <v>Cañete</v>
      </c>
      <c r="F5460" t="str">
        <f>VLOOKUP(Ventas[[#This Row],[CódigoProducto]],Productos[[CódigoProducto]:[Costo de venta]],2,FALSE)</f>
        <v>BLU Studio X8</v>
      </c>
      <c r="G5460">
        <f>VLOOKUP(Ventas[[#This Row],[CódigoProducto]],Productos[[CódigoProducto]:[Costo de venta]],3,FALSE)</f>
        <v>1012</v>
      </c>
      <c r="H5460">
        <f>VLOOKUP(Ventas[[#This Row],[CódigoProducto]],Productos[[CódigoProducto]:[Costo de venta]],4,FALSE)</f>
        <v>920</v>
      </c>
    </row>
    <row r="5461" spans="1:8" ht="15.6" thickTop="1" thickBot="1" x14ac:dyDescent="0.35">
      <c r="A5461" s="1">
        <v>42127</v>
      </c>
      <c r="B5461" s="13" t="s">
        <v>63</v>
      </c>
      <c r="C5461" t="s">
        <v>14</v>
      </c>
      <c r="D5461">
        <v>2</v>
      </c>
      <c r="E5461" t="str">
        <f>VLOOKUP(Ventas[[#This Row],[Representante]],Vendedores[],2,FALSE)</f>
        <v>Jaén</v>
      </c>
      <c r="F5461" t="str">
        <f>VLOOKUP(Ventas[[#This Row],[CódigoProducto]],Productos[[CódigoProducto]:[Costo de venta]],2,FALSE)</f>
        <v>Samsung Galaxy A20</v>
      </c>
      <c r="G5461">
        <f>VLOOKUP(Ventas[[#This Row],[CódigoProducto]],Productos[[CódigoProducto]:[Costo de venta]],3,FALSE)</f>
        <v>1725</v>
      </c>
      <c r="H5461">
        <f>VLOOKUP(Ventas[[#This Row],[CódigoProducto]],Productos[[CódigoProducto]:[Costo de venta]],4,FALSE)</f>
        <v>1500</v>
      </c>
    </row>
    <row r="5462" spans="1:8" ht="15.6" thickTop="1" thickBot="1" x14ac:dyDescent="0.35">
      <c r="A5462" s="1">
        <v>42128</v>
      </c>
      <c r="B5462" s="13" t="s">
        <v>64</v>
      </c>
      <c r="C5462" t="s">
        <v>17</v>
      </c>
      <c r="D5462">
        <v>3</v>
      </c>
      <c r="E5462" t="str">
        <f>VLOOKUP(Ventas[[#This Row],[Representante]],Vendedores[],2,FALSE)</f>
        <v>Moyobamba</v>
      </c>
      <c r="F5462" t="str">
        <f>VLOOKUP(Ventas[[#This Row],[CódigoProducto]],Productos[[CódigoProducto]:[Costo de venta]],2,FALSE)</f>
        <v>BLU Advance 5.0</v>
      </c>
      <c r="G5462">
        <f>VLOOKUP(Ventas[[#This Row],[CódigoProducto]],Productos[[CódigoProducto]:[Costo de venta]],3,FALSE)</f>
        <v>1620</v>
      </c>
      <c r="H5462">
        <f>VLOOKUP(Ventas[[#This Row],[CódigoProducto]],Productos[[CódigoProducto]:[Costo de venta]],4,FALSE)</f>
        <v>1350</v>
      </c>
    </row>
    <row r="5463" spans="1:8" ht="15.6" thickTop="1" thickBot="1" x14ac:dyDescent="0.35">
      <c r="A5463" s="1">
        <v>42128</v>
      </c>
      <c r="B5463" s="13" t="s">
        <v>65</v>
      </c>
      <c r="C5463" t="s">
        <v>17</v>
      </c>
      <c r="D5463">
        <v>2</v>
      </c>
      <c r="E5463" t="str">
        <f>VLOOKUP(Ventas[[#This Row],[Representante]],Vendedores[],2,FALSE)</f>
        <v>Barranca</v>
      </c>
      <c r="F5463" t="str">
        <f>VLOOKUP(Ventas[[#This Row],[CódigoProducto]],Productos[[CódigoProducto]:[Costo de venta]],2,FALSE)</f>
        <v>BLU Advance 5.0</v>
      </c>
      <c r="G5463">
        <f>VLOOKUP(Ventas[[#This Row],[CódigoProducto]],Productos[[CódigoProducto]:[Costo de venta]],3,FALSE)</f>
        <v>1620</v>
      </c>
      <c r="H5463">
        <f>VLOOKUP(Ventas[[#This Row],[CódigoProducto]],Productos[[CódigoProducto]:[Costo de venta]],4,FALSE)</f>
        <v>1350</v>
      </c>
    </row>
    <row r="5464" spans="1:8" ht="15.6" thickTop="1" thickBot="1" x14ac:dyDescent="0.35">
      <c r="A5464" s="1">
        <v>42128</v>
      </c>
      <c r="B5464" s="13" t="s">
        <v>66</v>
      </c>
      <c r="C5464" t="s">
        <v>19</v>
      </c>
      <c r="D5464">
        <v>3</v>
      </c>
      <c r="E5464" t="str">
        <f>VLOOKUP(Ventas[[#This Row],[Representante]],Vendedores[],2,FALSE)</f>
        <v>Huacho</v>
      </c>
      <c r="F5464" t="str">
        <f>VLOOKUP(Ventas[[#This Row],[CódigoProducto]],Productos[[CódigoProducto]:[Costo de venta]],2,FALSE)</f>
        <v>ASUS ZenFone 3</v>
      </c>
      <c r="G5464">
        <f>VLOOKUP(Ventas[[#This Row],[CódigoProducto]],Productos[[CódigoProducto]:[Costo de venta]],3,FALSE)</f>
        <v>2013</v>
      </c>
      <c r="H5464">
        <f>VLOOKUP(Ventas[[#This Row],[CódigoProducto]],Productos[[CódigoProducto]:[Costo de venta]],4,FALSE)</f>
        <v>1650</v>
      </c>
    </row>
    <row r="5465" spans="1:8" ht="15.6" thickTop="1" thickBot="1" x14ac:dyDescent="0.35">
      <c r="A5465" s="1">
        <v>42129</v>
      </c>
      <c r="B5465" s="13" t="s">
        <v>67</v>
      </c>
      <c r="C5465" t="s">
        <v>20</v>
      </c>
      <c r="D5465">
        <v>2</v>
      </c>
      <c r="E5465" t="str">
        <f>VLOOKUP(Ventas[[#This Row],[Representante]],Vendedores[],2,FALSE)</f>
        <v>Tingo María</v>
      </c>
      <c r="F5465" t="str">
        <f>VLOOKUP(Ventas[[#This Row],[CódigoProducto]],Productos[[CódigoProducto]:[Costo de venta]],2,FALSE)</f>
        <v>ALCATEL OneTouch</v>
      </c>
      <c r="G5465">
        <f>VLOOKUP(Ventas[[#This Row],[CódigoProducto]],Productos[[CódigoProducto]:[Costo de venta]],3,FALSE)</f>
        <v>1020</v>
      </c>
      <c r="H5465">
        <f>VLOOKUP(Ventas[[#This Row],[CódigoProducto]],Productos[[CódigoProducto]:[Costo de venta]],4,FALSE)</f>
        <v>850</v>
      </c>
    </row>
    <row r="5466" spans="1:8" ht="15.6" thickTop="1" thickBot="1" x14ac:dyDescent="0.35">
      <c r="A5466" s="1">
        <v>42129</v>
      </c>
      <c r="B5466" s="13" t="s">
        <v>68</v>
      </c>
      <c r="C5466" t="s">
        <v>22</v>
      </c>
      <c r="D5466">
        <v>2</v>
      </c>
      <c r="E5466" t="str">
        <f>VLOOKUP(Ventas[[#This Row],[Representante]],Vendedores[],2,FALSE)</f>
        <v>Paita</v>
      </c>
      <c r="F5466" t="str">
        <f>VLOOKUP(Ventas[[#This Row],[CódigoProducto]],Productos[[CódigoProducto]:[Costo de venta]],2,FALSE)</f>
        <v>Samsung Galaxy S69</v>
      </c>
      <c r="G5466">
        <f>VLOOKUP(Ventas[[#This Row],[CódigoProducto]],Productos[[CódigoProducto]:[Costo de venta]],3,FALSE)</f>
        <v>998.4</v>
      </c>
      <c r="H5466">
        <f>VLOOKUP(Ventas[[#This Row],[CódigoProducto]],Productos[[CódigoProducto]:[Costo de venta]],4,FALSE)</f>
        <v>960</v>
      </c>
    </row>
    <row r="5467" spans="1:8" ht="15.6" thickTop="1" thickBot="1" x14ac:dyDescent="0.35">
      <c r="A5467" s="1">
        <v>42129</v>
      </c>
      <c r="B5467" s="13" t="s">
        <v>62</v>
      </c>
      <c r="C5467" t="s">
        <v>13</v>
      </c>
      <c r="D5467">
        <v>3</v>
      </c>
      <c r="E5467" t="str">
        <f>VLOOKUP(Ventas[[#This Row],[Representante]],Vendedores[],2,FALSE)</f>
        <v>Sullana</v>
      </c>
      <c r="F5467" t="str">
        <f>VLOOKUP(Ventas[[#This Row],[CódigoProducto]],Productos[[CódigoProducto]:[Costo de venta]],2,FALSE)</f>
        <v>Xiaomi Redmi Note 9</v>
      </c>
      <c r="G5467">
        <f>VLOOKUP(Ventas[[#This Row],[CódigoProducto]],Productos[[CódigoProducto]:[Costo de venta]],3,FALSE)</f>
        <v>1683</v>
      </c>
      <c r="H5467">
        <f>VLOOKUP(Ventas[[#This Row],[CódigoProducto]],Productos[[CódigoProducto]:[Costo de venta]],4,FALSE)</f>
        <v>1530</v>
      </c>
    </row>
    <row r="5468" spans="1:8" ht="15.6" thickTop="1" thickBot="1" x14ac:dyDescent="0.35">
      <c r="A5468" s="1">
        <v>42129</v>
      </c>
      <c r="B5468" s="13" t="s">
        <v>61</v>
      </c>
      <c r="C5468" t="s">
        <v>18</v>
      </c>
      <c r="D5468">
        <v>2</v>
      </c>
      <c r="E5468" t="str">
        <f>VLOOKUP(Ventas[[#This Row],[Representante]],Vendedores[],2,FALSE)</f>
        <v>Cerro de Pasco</v>
      </c>
      <c r="F5468" t="str">
        <f>VLOOKUP(Ventas[[#This Row],[CódigoProducto]],Productos[[CódigoProducto]:[Costo de venta]],2,FALSE)</f>
        <v>Apple iPhone 6</v>
      </c>
      <c r="G5468">
        <f>VLOOKUP(Ventas[[#This Row],[CódigoProducto]],Productos[[CódigoProducto]:[Costo de venta]],3,FALSE)</f>
        <v>1312.5</v>
      </c>
      <c r="H5468">
        <f>VLOOKUP(Ventas[[#This Row],[CódigoProducto]],Productos[[CódigoProducto]:[Costo de venta]],4,FALSE)</f>
        <v>1250</v>
      </c>
    </row>
    <row r="5469" spans="1:8" ht="15.6" thickTop="1" thickBot="1" x14ac:dyDescent="0.35">
      <c r="A5469" s="1">
        <v>42129</v>
      </c>
      <c r="B5469" s="13" t="s">
        <v>69</v>
      </c>
      <c r="C5469" t="s">
        <v>17</v>
      </c>
      <c r="D5469">
        <v>3</v>
      </c>
      <c r="E5469" t="str">
        <f>VLOOKUP(Ventas[[#This Row],[Representante]],Vendedores[],2,FALSE)</f>
        <v>Satipo</v>
      </c>
      <c r="F5469" t="str">
        <f>VLOOKUP(Ventas[[#This Row],[CódigoProducto]],Productos[[CódigoProducto]:[Costo de venta]],2,FALSE)</f>
        <v>BLU Advance 5.0</v>
      </c>
      <c r="G5469">
        <f>VLOOKUP(Ventas[[#This Row],[CódigoProducto]],Productos[[CódigoProducto]:[Costo de venta]],3,FALSE)</f>
        <v>1620</v>
      </c>
      <c r="H5469">
        <f>VLOOKUP(Ventas[[#This Row],[CódigoProducto]],Productos[[CódigoProducto]:[Costo de venta]],4,FALSE)</f>
        <v>1350</v>
      </c>
    </row>
    <row r="5470" spans="1:8" ht="15.6" thickTop="1" thickBot="1" x14ac:dyDescent="0.35">
      <c r="A5470" s="1">
        <v>42129</v>
      </c>
      <c r="B5470" s="13" t="s">
        <v>70</v>
      </c>
      <c r="C5470" t="s">
        <v>18</v>
      </c>
      <c r="D5470">
        <v>2</v>
      </c>
      <c r="E5470" t="str">
        <f>VLOOKUP(Ventas[[#This Row],[Representante]],Vendedores[],2,FALSE)</f>
        <v>Talara</v>
      </c>
      <c r="F5470" t="str">
        <f>VLOOKUP(Ventas[[#This Row],[CódigoProducto]],Productos[[CódigoProducto]:[Costo de venta]],2,FALSE)</f>
        <v>Apple iPhone 6</v>
      </c>
      <c r="G5470">
        <f>VLOOKUP(Ventas[[#This Row],[CódigoProducto]],Productos[[CódigoProducto]:[Costo de venta]],3,FALSE)</f>
        <v>1312.5</v>
      </c>
      <c r="H5470">
        <f>VLOOKUP(Ventas[[#This Row],[CódigoProducto]],Productos[[CódigoProducto]:[Costo de venta]],4,FALSE)</f>
        <v>1250</v>
      </c>
    </row>
    <row r="5471" spans="1:8" ht="15.6" thickTop="1" thickBot="1" x14ac:dyDescent="0.35">
      <c r="A5471" s="1">
        <v>42129</v>
      </c>
      <c r="B5471" s="13" t="s">
        <v>71</v>
      </c>
      <c r="C5471" t="s">
        <v>21</v>
      </c>
      <c r="D5471">
        <v>7</v>
      </c>
      <c r="E5471" t="str">
        <f>VLOOKUP(Ventas[[#This Row],[Representante]],Vendedores[],2,FALSE)</f>
        <v>Yurimaguas</v>
      </c>
      <c r="F5471" t="str">
        <f>VLOOKUP(Ventas[[#This Row],[CódigoProducto]],Productos[[CódigoProducto]:[Costo de venta]],2,FALSE)</f>
        <v>BLU Studio X8</v>
      </c>
      <c r="G5471">
        <f>VLOOKUP(Ventas[[#This Row],[CódigoProducto]],Productos[[CódigoProducto]:[Costo de venta]],3,FALSE)</f>
        <v>1012</v>
      </c>
      <c r="H5471">
        <f>VLOOKUP(Ventas[[#This Row],[CódigoProducto]],Productos[[CódigoProducto]:[Costo de venta]],4,FALSE)</f>
        <v>920</v>
      </c>
    </row>
    <row r="5472" spans="1:8" ht="15.6" thickTop="1" thickBot="1" x14ac:dyDescent="0.35">
      <c r="A5472" s="1">
        <v>42129</v>
      </c>
      <c r="B5472" s="13" t="s">
        <v>46</v>
      </c>
      <c r="C5472" t="s">
        <v>18</v>
      </c>
      <c r="D5472">
        <v>1</v>
      </c>
      <c r="E5472" t="str">
        <f>VLOOKUP(Ventas[[#This Row],[Representante]],Vendedores[],2,FALSE)</f>
        <v>Sicuani</v>
      </c>
      <c r="F5472" t="str">
        <f>VLOOKUP(Ventas[[#This Row],[CódigoProducto]],Productos[[CódigoProducto]:[Costo de venta]],2,FALSE)</f>
        <v>Apple iPhone 6</v>
      </c>
      <c r="G5472">
        <f>VLOOKUP(Ventas[[#This Row],[CódigoProducto]],Productos[[CódigoProducto]:[Costo de venta]],3,FALSE)</f>
        <v>1312.5</v>
      </c>
      <c r="H5472">
        <f>VLOOKUP(Ventas[[#This Row],[CódigoProducto]],Productos[[CódigoProducto]:[Costo de venta]],4,FALSE)</f>
        <v>1250</v>
      </c>
    </row>
    <row r="5473" spans="1:8" ht="15.6" thickTop="1" thickBot="1" x14ac:dyDescent="0.35">
      <c r="A5473" s="1">
        <v>42130</v>
      </c>
      <c r="B5473" s="13" t="s">
        <v>72</v>
      </c>
      <c r="C5473" t="s">
        <v>17</v>
      </c>
      <c r="D5473">
        <v>12</v>
      </c>
      <c r="E5473" t="str">
        <f>VLOOKUP(Ventas[[#This Row],[Representante]],Vendedores[],2,FALSE)</f>
        <v>Sechura</v>
      </c>
      <c r="F5473" t="str">
        <f>VLOOKUP(Ventas[[#This Row],[CódigoProducto]],Productos[[CódigoProducto]:[Costo de venta]],2,FALSE)</f>
        <v>BLU Advance 5.0</v>
      </c>
      <c r="G5473">
        <f>VLOOKUP(Ventas[[#This Row],[CódigoProducto]],Productos[[CódigoProducto]:[Costo de venta]],3,FALSE)</f>
        <v>1620</v>
      </c>
      <c r="H5473">
        <f>VLOOKUP(Ventas[[#This Row],[CódigoProducto]],Productos[[CódigoProducto]:[Costo de venta]],4,FALSE)</f>
        <v>1350</v>
      </c>
    </row>
    <row r="5474" spans="1:8" ht="15.6" thickTop="1" thickBot="1" x14ac:dyDescent="0.35">
      <c r="A5474" s="1">
        <v>42130</v>
      </c>
      <c r="B5474" s="13" t="s">
        <v>73</v>
      </c>
      <c r="C5474" t="s">
        <v>17</v>
      </c>
      <c r="D5474">
        <v>3</v>
      </c>
      <c r="E5474" t="str">
        <f>VLOOKUP(Ventas[[#This Row],[Representante]],Vendedores[],2,FALSE)</f>
        <v>Puerto Maldonado</v>
      </c>
      <c r="F5474" t="str">
        <f>VLOOKUP(Ventas[[#This Row],[CódigoProducto]],Productos[[CódigoProducto]:[Costo de venta]],2,FALSE)</f>
        <v>BLU Advance 5.0</v>
      </c>
      <c r="G5474">
        <f>VLOOKUP(Ventas[[#This Row],[CódigoProducto]],Productos[[CódigoProducto]:[Costo de venta]],3,FALSE)</f>
        <v>1620</v>
      </c>
      <c r="H5474">
        <f>VLOOKUP(Ventas[[#This Row],[CódigoProducto]],Productos[[CódigoProducto]:[Costo de venta]],4,FALSE)</f>
        <v>1350</v>
      </c>
    </row>
    <row r="5475" spans="1:8" ht="15.6" thickTop="1" thickBot="1" x14ac:dyDescent="0.35">
      <c r="A5475" s="1">
        <v>42131</v>
      </c>
      <c r="B5475" s="13" t="s">
        <v>74</v>
      </c>
      <c r="C5475" t="s">
        <v>14</v>
      </c>
      <c r="D5475">
        <v>2</v>
      </c>
      <c r="E5475" t="str">
        <f>VLOOKUP(Ventas[[#This Row],[Representante]],Vendedores[],2,FALSE)</f>
        <v>Huánuco</v>
      </c>
      <c r="F5475" t="str">
        <f>VLOOKUP(Ventas[[#This Row],[CódigoProducto]],Productos[[CódigoProducto]:[Costo de venta]],2,FALSE)</f>
        <v>Samsung Galaxy A20</v>
      </c>
      <c r="G5475">
        <f>VLOOKUP(Ventas[[#This Row],[CódigoProducto]],Productos[[CódigoProducto]:[Costo de venta]],3,FALSE)</f>
        <v>1725</v>
      </c>
      <c r="H5475">
        <f>VLOOKUP(Ventas[[#This Row],[CódigoProducto]],Productos[[CódigoProducto]:[Costo de venta]],4,FALSE)</f>
        <v>1500</v>
      </c>
    </row>
    <row r="5476" spans="1:8" ht="15.6" thickTop="1" thickBot="1" x14ac:dyDescent="0.35">
      <c r="A5476" s="1">
        <v>42131</v>
      </c>
      <c r="B5476" s="13" t="s">
        <v>75</v>
      </c>
      <c r="C5476" t="s">
        <v>21</v>
      </c>
      <c r="D5476">
        <v>4</v>
      </c>
      <c r="E5476" t="str">
        <f>VLOOKUP(Ventas[[#This Row],[Representante]],Vendedores[],2,FALSE)</f>
        <v>Tarapoto</v>
      </c>
      <c r="F5476" t="str">
        <f>VLOOKUP(Ventas[[#This Row],[CódigoProducto]],Productos[[CódigoProducto]:[Costo de venta]],2,FALSE)</f>
        <v>BLU Studio X8</v>
      </c>
      <c r="G5476">
        <f>VLOOKUP(Ventas[[#This Row],[CódigoProducto]],Productos[[CódigoProducto]:[Costo de venta]],3,FALSE)</f>
        <v>1012</v>
      </c>
      <c r="H5476">
        <f>VLOOKUP(Ventas[[#This Row],[CódigoProducto]],Productos[[CódigoProducto]:[Costo de venta]],4,FALSE)</f>
        <v>920</v>
      </c>
    </row>
    <row r="5477" spans="1:8" ht="15.6" thickTop="1" thickBot="1" x14ac:dyDescent="0.35">
      <c r="A5477" s="1">
        <v>42131</v>
      </c>
      <c r="B5477" s="13" t="s">
        <v>76</v>
      </c>
      <c r="C5477" t="s">
        <v>18</v>
      </c>
      <c r="D5477">
        <v>2</v>
      </c>
      <c r="E5477" t="str">
        <f>VLOOKUP(Ventas[[#This Row],[Representante]],Vendedores[],2,FALSE)</f>
        <v>Chepén</v>
      </c>
      <c r="F5477" t="str">
        <f>VLOOKUP(Ventas[[#This Row],[CódigoProducto]],Productos[[CódigoProducto]:[Costo de venta]],2,FALSE)</f>
        <v>Apple iPhone 6</v>
      </c>
      <c r="G5477">
        <f>VLOOKUP(Ventas[[#This Row],[CódigoProducto]],Productos[[CódigoProducto]:[Costo de venta]],3,FALSE)</f>
        <v>1312.5</v>
      </c>
      <c r="H5477">
        <f>VLOOKUP(Ventas[[#This Row],[CódigoProducto]],Productos[[CódigoProducto]:[Costo de venta]],4,FALSE)</f>
        <v>1250</v>
      </c>
    </row>
    <row r="5478" spans="1:8" ht="15.6" thickTop="1" thickBot="1" x14ac:dyDescent="0.35">
      <c r="A5478" s="1">
        <v>42131</v>
      </c>
      <c r="B5478" s="13" t="s">
        <v>77</v>
      </c>
      <c r="C5478" t="s">
        <v>18</v>
      </c>
      <c r="D5478">
        <v>1</v>
      </c>
      <c r="E5478" t="str">
        <f>VLOOKUP(Ventas[[#This Row],[Representante]],Vendedores[],2,FALSE)</f>
        <v>Moquegua</v>
      </c>
      <c r="F5478" t="str">
        <f>VLOOKUP(Ventas[[#This Row],[CódigoProducto]],Productos[[CódigoProducto]:[Costo de venta]],2,FALSE)</f>
        <v>Apple iPhone 6</v>
      </c>
      <c r="G5478">
        <f>VLOOKUP(Ventas[[#This Row],[CódigoProducto]],Productos[[CódigoProducto]:[Costo de venta]],3,FALSE)</f>
        <v>1312.5</v>
      </c>
      <c r="H5478">
        <f>VLOOKUP(Ventas[[#This Row],[CódigoProducto]],Productos[[CódigoProducto]:[Costo de venta]],4,FALSE)</f>
        <v>1250</v>
      </c>
    </row>
    <row r="5479" spans="1:8" ht="15.6" thickTop="1" thickBot="1" x14ac:dyDescent="0.35">
      <c r="A5479" s="1">
        <v>42131</v>
      </c>
      <c r="B5479" s="13" t="s">
        <v>78</v>
      </c>
      <c r="C5479" t="s">
        <v>24</v>
      </c>
      <c r="D5479">
        <v>6</v>
      </c>
      <c r="E5479" t="str">
        <f>VLOOKUP(Ventas[[#This Row],[Representante]],Vendedores[],2,FALSE)</f>
        <v>Tarma</v>
      </c>
      <c r="F5479" t="str">
        <f>VLOOKUP(Ventas[[#This Row],[CódigoProducto]],Productos[[CódigoProducto]:[Costo de venta]],2,FALSE)</f>
        <v>Samsung Galaxy S5</v>
      </c>
      <c r="G5479">
        <f>VLOOKUP(Ventas[[#This Row],[CódigoProducto]],Productos[[CódigoProducto]:[Costo de venta]],3,FALSE)</f>
        <v>2167.1999999999998</v>
      </c>
      <c r="H5479">
        <f>VLOOKUP(Ventas[[#This Row],[CódigoProducto]],Productos[[CódigoProducto]:[Costo de venta]],4,FALSE)</f>
        <v>1720</v>
      </c>
    </row>
    <row r="5480" spans="1:8" ht="15.6" thickTop="1" thickBot="1" x14ac:dyDescent="0.35">
      <c r="A5480" s="1">
        <v>42131</v>
      </c>
      <c r="B5480" s="13" t="s">
        <v>79</v>
      </c>
      <c r="C5480" t="s">
        <v>16</v>
      </c>
      <c r="D5480">
        <v>2</v>
      </c>
      <c r="E5480" t="str">
        <f>VLOOKUP(Ventas[[#This Row],[Representante]],Vendedores[],2,FALSE)</f>
        <v>Ayacucho</v>
      </c>
      <c r="F5480" t="str">
        <f>VLOOKUP(Ventas[[#This Row],[CódigoProducto]],Productos[[CódigoProducto]:[Costo de venta]],2,FALSE)</f>
        <v>Huawei Nexus 6P</v>
      </c>
      <c r="G5480">
        <f>VLOOKUP(Ventas[[#This Row],[CódigoProducto]],Productos[[CódigoProducto]:[Costo de venta]],3,FALSE)</f>
        <v>1624</v>
      </c>
      <c r="H5480">
        <f>VLOOKUP(Ventas[[#This Row],[CódigoProducto]],Productos[[CódigoProducto]:[Costo de venta]],4,FALSE)</f>
        <v>1450</v>
      </c>
    </row>
    <row r="5481" spans="1:8" ht="15.6" thickTop="1" thickBot="1" x14ac:dyDescent="0.35">
      <c r="A5481" s="1">
        <v>42131</v>
      </c>
      <c r="B5481" s="13" t="s">
        <v>80</v>
      </c>
      <c r="C5481" t="s">
        <v>19</v>
      </c>
      <c r="D5481">
        <v>24</v>
      </c>
      <c r="E5481" t="str">
        <f>VLOOKUP(Ventas[[#This Row],[Representante]],Vendedores[],2,FALSE)</f>
        <v>Tacna</v>
      </c>
      <c r="F5481" t="str">
        <f>VLOOKUP(Ventas[[#This Row],[CódigoProducto]],Productos[[CódigoProducto]:[Costo de venta]],2,FALSE)</f>
        <v>ASUS ZenFone 3</v>
      </c>
      <c r="G5481">
        <f>VLOOKUP(Ventas[[#This Row],[CódigoProducto]],Productos[[CódigoProducto]:[Costo de venta]],3,FALSE)</f>
        <v>2013</v>
      </c>
      <c r="H5481">
        <f>VLOOKUP(Ventas[[#This Row],[CódigoProducto]],Productos[[CódigoProducto]:[Costo de venta]],4,FALSE)</f>
        <v>1650</v>
      </c>
    </row>
    <row r="5482" spans="1:8" ht="15.6" thickTop="1" thickBot="1" x14ac:dyDescent="0.35">
      <c r="A5482" s="1">
        <v>42131</v>
      </c>
      <c r="B5482" s="13" t="s">
        <v>81</v>
      </c>
      <c r="C5482" t="s">
        <v>14</v>
      </c>
      <c r="D5482">
        <v>2</v>
      </c>
      <c r="E5482" t="str">
        <f>VLOOKUP(Ventas[[#This Row],[Representante]],Vendedores[],2,FALSE)</f>
        <v>Huacho</v>
      </c>
      <c r="F5482" t="str">
        <f>VLOOKUP(Ventas[[#This Row],[CódigoProducto]],Productos[[CódigoProducto]:[Costo de venta]],2,FALSE)</f>
        <v>Samsung Galaxy A20</v>
      </c>
      <c r="G5482">
        <f>VLOOKUP(Ventas[[#This Row],[CódigoProducto]],Productos[[CódigoProducto]:[Costo de venta]],3,FALSE)</f>
        <v>1725</v>
      </c>
      <c r="H5482">
        <f>VLOOKUP(Ventas[[#This Row],[CódigoProducto]],Productos[[CódigoProducto]:[Costo de venta]],4,FALSE)</f>
        <v>1500</v>
      </c>
    </row>
    <row r="5483" spans="1:8" ht="15.6" thickTop="1" thickBot="1" x14ac:dyDescent="0.35">
      <c r="A5483" s="1">
        <v>42131</v>
      </c>
      <c r="B5483" s="13" t="s">
        <v>44</v>
      </c>
      <c r="C5483" t="s">
        <v>18</v>
      </c>
      <c r="D5483">
        <v>1</v>
      </c>
      <c r="E5483" t="str">
        <f>VLOOKUP(Ventas[[#This Row],[Representante]],Vendedores[],2,FALSE)</f>
        <v>Iquitos</v>
      </c>
      <c r="F5483" t="str">
        <f>VLOOKUP(Ventas[[#This Row],[CódigoProducto]],Productos[[CódigoProducto]:[Costo de venta]],2,FALSE)</f>
        <v>Apple iPhone 6</v>
      </c>
      <c r="G5483">
        <f>VLOOKUP(Ventas[[#This Row],[CódigoProducto]],Productos[[CódigoProducto]:[Costo de venta]],3,FALSE)</f>
        <v>1312.5</v>
      </c>
      <c r="H5483">
        <f>VLOOKUP(Ventas[[#This Row],[CódigoProducto]],Productos[[CódigoProducto]:[Costo de venta]],4,FALSE)</f>
        <v>1250</v>
      </c>
    </row>
    <row r="5484" spans="1:8" ht="15.6" thickTop="1" thickBot="1" x14ac:dyDescent="0.35">
      <c r="A5484" s="1">
        <v>42132</v>
      </c>
      <c r="B5484" s="13" t="s">
        <v>82</v>
      </c>
      <c r="C5484" t="s">
        <v>21</v>
      </c>
      <c r="D5484">
        <v>1</v>
      </c>
      <c r="E5484" t="str">
        <f>VLOOKUP(Ventas[[#This Row],[Representante]],Vendedores[],2,FALSE)</f>
        <v>Moquegua</v>
      </c>
      <c r="F5484" t="str">
        <f>VLOOKUP(Ventas[[#This Row],[CódigoProducto]],Productos[[CódigoProducto]:[Costo de venta]],2,FALSE)</f>
        <v>BLU Studio X8</v>
      </c>
      <c r="G5484">
        <f>VLOOKUP(Ventas[[#This Row],[CódigoProducto]],Productos[[CódigoProducto]:[Costo de venta]],3,FALSE)</f>
        <v>1012</v>
      </c>
      <c r="H5484">
        <f>VLOOKUP(Ventas[[#This Row],[CódigoProducto]],Productos[[CódigoProducto]:[Costo de venta]],4,FALSE)</f>
        <v>920</v>
      </c>
    </row>
    <row r="5485" spans="1:8" ht="15.6" thickTop="1" thickBot="1" x14ac:dyDescent="0.35">
      <c r="A5485" s="1">
        <v>42132</v>
      </c>
      <c r="B5485" s="13" t="s">
        <v>83</v>
      </c>
      <c r="C5485" t="s">
        <v>21</v>
      </c>
      <c r="D5485">
        <v>3</v>
      </c>
      <c r="E5485" t="str">
        <f>VLOOKUP(Ventas[[#This Row],[Representante]],Vendedores[],2,FALSE)</f>
        <v>Huaraz</v>
      </c>
      <c r="F5485" t="str">
        <f>VLOOKUP(Ventas[[#This Row],[CódigoProducto]],Productos[[CódigoProducto]:[Costo de venta]],2,FALSE)</f>
        <v>BLU Studio X8</v>
      </c>
      <c r="G5485">
        <f>VLOOKUP(Ventas[[#This Row],[CódigoProducto]],Productos[[CódigoProducto]:[Costo de venta]],3,FALSE)</f>
        <v>1012</v>
      </c>
      <c r="H5485">
        <f>VLOOKUP(Ventas[[#This Row],[CódigoProducto]],Productos[[CódigoProducto]:[Costo de venta]],4,FALSE)</f>
        <v>920</v>
      </c>
    </row>
    <row r="5486" spans="1:8" ht="15.6" thickTop="1" thickBot="1" x14ac:dyDescent="0.35">
      <c r="A5486" s="1">
        <v>42132</v>
      </c>
      <c r="B5486" s="13" t="s">
        <v>84</v>
      </c>
      <c r="C5486" t="s">
        <v>21</v>
      </c>
      <c r="D5486">
        <v>3</v>
      </c>
      <c r="E5486" t="str">
        <f>VLOOKUP(Ventas[[#This Row],[Representante]],Vendedores[],2,FALSE)</f>
        <v>Trujillo</v>
      </c>
      <c r="F5486" t="str">
        <f>VLOOKUP(Ventas[[#This Row],[CódigoProducto]],Productos[[CódigoProducto]:[Costo de venta]],2,FALSE)</f>
        <v>BLU Studio X8</v>
      </c>
      <c r="G5486">
        <f>VLOOKUP(Ventas[[#This Row],[CódigoProducto]],Productos[[CódigoProducto]:[Costo de venta]],3,FALSE)</f>
        <v>1012</v>
      </c>
      <c r="H5486">
        <f>VLOOKUP(Ventas[[#This Row],[CódigoProducto]],Productos[[CódigoProducto]:[Costo de venta]],4,FALSE)</f>
        <v>920</v>
      </c>
    </row>
    <row r="5487" spans="1:8" ht="15.6" thickTop="1" thickBot="1" x14ac:dyDescent="0.35">
      <c r="A5487" s="1">
        <v>42132</v>
      </c>
      <c r="B5487" s="13" t="s">
        <v>85</v>
      </c>
      <c r="C5487" t="s">
        <v>21</v>
      </c>
      <c r="D5487">
        <v>2</v>
      </c>
      <c r="E5487" t="str">
        <f>VLOOKUP(Ventas[[#This Row],[Representante]],Vendedores[],2,FALSE)</f>
        <v>Jauja</v>
      </c>
      <c r="F5487" t="str">
        <f>VLOOKUP(Ventas[[#This Row],[CódigoProducto]],Productos[[CódigoProducto]:[Costo de venta]],2,FALSE)</f>
        <v>BLU Studio X8</v>
      </c>
      <c r="G5487">
        <f>VLOOKUP(Ventas[[#This Row],[CódigoProducto]],Productos[[CódigoProducto]:[Costo de venta]],3,FALSE)</f>
        <v>1012</v>
      </c>
      <c r="H5487">
        <f>VLOOKUP(Ventas[[#This Row],[CódigoProducto]],Productos[[CódigoProducto]:[Costo de venta]],4,FALSE)</f>
        <v>920</v>
      </c>
    </row>
    <row r="5488" spans="1:8" ht="15.6" thickTop="1" thickBot="1" x14ac:dyDescent="0.35">
      <c r="A5488" s="1">
        <v>42133</v>
      </c>
      <c r="B5488" s="13" t="s">
        <v>86</v>
      </c>
      <c r="C5488" t="s">
        <v>14</v>
      </c>
      <c r="D5488">
        <v>1</v>
      </c>
      <c r="E5488" t="str">
        <f>VLOOKUP(Ventas[[#This Row],[Representante]],Vendedores[],2,FALSE)</f>
        <v>Puerto Maldonado</v>
      </c>
      <c r="F5488" t="str">
        <f>VLOOKUP(Ventas[[#This Row],[CódigoProducto]],Productos[[CódigoProducto]:[Costo de venta]],2,FALSE)</f>
        <v>Samsung Galaxy A20</v>
      </c>
      <c r="G5488">
        <f>VLOOKUP(Ventas[[#This Row],[CódigoProducto]],Productos[[CódigoProducto]:[Costo de venta]],3,FALSE)</f>
        <v>1725</v>
      </c>
      <c r="H5488">
        <f>VLOOKUP(Ventas[[#This Row],[CódigoProducto]],Productos[[CódigoProducto]:[Costo de venta]],4,FALSE)</f>
        <v>1500</v>
      </c>
    </row>
    <row r="5489" spans="1:8" ht="15.6" thickTop="1" thickBot="1" x14ac:dyDescent="0.35">
      <c r="A5489" s="1">
        <v>42133</v>
      </c>
      <c r="B5489" s="13" t="s">
        <v>36</v>
      </c>
      <c r="C5489" t="s">
        <v>21</v>
      </c>
      <c r="D5489">
        <v>3</v>
      </c>
      <c r="E5489" t="str">
        <f>VLOOKUP(Ventas[[#This Row],[Representante]],Vendedores[],2,FALSE)</f>
        <v>Barranca</v>
      </c>
      <c r="F5489" t="str">
        <f>VLOOKUP(Ventas[[#This Row],[CódigoProducto]],Productos[[CódigoProducto]:[Costo de venta]],2,FALSE)</f>
        <v>BLU Studio X8</v>
      </c>
      <c r="G5489">
        <f>VLOOKUP(Ventas[[#This Row],[CódigoProducto]],Productos[[CódigoProducto]:[Costo de venta]],3,FALSE)</f>
        <v>1012</v>
      </c>
      <c r="H5489">
        <f>VLOOKUP(Ventas[[#This Row],[CódigoProducto]],Productos[[CódigoProducto]:[Costo de venta]],4,FALSE)</f>
        <v>920</v>
      </c>
    </row>
    <row r="5490" spans="1:8" ht="15.6" thickTop="1" thickBot="1" x14ac:dyDescent="0.35">
      <c r="A5490" s="1">
        <v>42133</v>
      </c>
      <c r="B5490" s="13" t="s">
        <v>87</v>
      </c>
      <c r="C5490" t="s">
        <v>14</v>
      </c>
      <c r="D5490">
        <v>1</v>
      </c>
      <c r="E5490" t="str">
        <f>VLOOKUP(Ventas[[#This Row],[Representante]],Vendedores[],2,FALSE)</f>
        <v>Tumbes</v>
      </c>
      <c r="F5490" t="str">
        <f>VLOOKUP(Ventas[[#This Row],[CódigoProducto]],Productos[[CódigoProducto]:[Costo de venta]],2,FALSE)</f>
        <v>Samsung Galaxy A20</v>
      </c>
      <c r="G5490">
        <f>VLOOKUP(Ventas[[#This Row],[CódigoProducto]],Productos[[CódigoProducto]:[Costo de venta]],3,FALSE)</f>
        <v>1725</v>
      </c>
      <c r="H5490">
        <f>VLOOKUP(Ventas[[#This Row],[CódigoProducto]],Productos[[CódigoProducto]:[Costo de venta]],4,FALSE)</f>
        <v>1500</v>
      </c>
    </row>
    <row r="5491" spans="1:8" ht="15.6" thickTop="1" thickBot="1" x14ac:dyDescent="0.35">
      <c r="A5491" s="1">
        <v>42133</v>
      </c>
      <c r="B5491" s="13" t="s">
        <v>88</v>
      </c>
      <c r="C5491" t="s">
        <v>22</v>
      </c>
      <c r="D5491">
        <v>3</v>
      </c>
      <c r="E5491" t="str">
        <f>VLOOKUP(Ventas[[#This Row],[Representante]],Vendedores[],2,FALSE)</f>
        <v>Talara</v>
      </c>
      <c r="F5491" t="str">
        <f>VLOOKUP(Ventas[[#This Row],[CódigoProducto]],Productos[[CódigoProducto]:[Costo de venta]],2,FALSE)</f>
        <v>Samsung Galaxy S69</v>
      </c>
      <c r="G5491">
        <f>VLOOKUP(Ventas[[#This Row],[CódigoProducto]],Productos[[CódigoProducto]:[Costo de venta]],3,FALSE)</f>
        <v>998.4</v>
      </c>
      <c r="H5491">
        <f>VLOOKUP(Ventas[[#This Row],[CódigoProducto]],Productos[[CódigoProducto]:[Costo de venta]],4,FALSE)</f>
        <v>960</v>
      </c>
    </row>
    <row r="5492" spans="1:8" ht="15.6" thickTop="1" thickBot="1" x14ac:dyDescent="0.35">
      <c r="A5492" s="1">
        <v>42133</v>
      </c>
      <c r="B5492" s="13" t="s">
        <v>89</v>
      </c>
      <c r="C5492" t="s">
        <v>24</v>
      </c>
      <c r="D5492">
        <v>3</v>
      </c>
      <c r="E5492" t="str">
        <f>VLOOKUP(Ventas[[#This Row],[Representante]],Vendedores[],2,FALSE)</f>
        <v>Paita</v>
      </c>
      <c r="F5492" t="str">
        <f>VLOOKUP(Ventas[[#This Row],[CódigoProducto]],Productos[[CódigoProducto]:[Costo de venta]],2,FALSE)</f>
        <v>Samsung Galaxy S5</v>
      </c>
      <c r="G5492">
        <f>VLOOKUP(Ventas[[#This Row],[CódigoProducto]],Productos[[CódigoProducto]:[Costo de venta]],3,FALSE)</f>
        <v>2167.1999999999998</v>
      </c>
      <c r="H5492">
        <f>VLOOKUP(Ventas[[#This Row],[CódigoProducto]],Productos[[CódigoProducto]:[Costo de venta]],4,FALSE)</f>
        <v>1720</v>
      </c>
    </row>
    <row r="5493" spans="1:8" ht="15.6" thickTop="1" thickBot="1" x14ac:dyDescent="0.35">
      <c r="A5493" s="1">
        <v>42133</v>
      </c>
      <c r="B5493" s="13" t="s">
        <v>41</v>
      </c>
      <c r="C5493" t="s">
        <v>17</v>
      </c>
      <c r="D5493">
        <v>1</v>
      </c>
      <c r="E5493" t="str">
        <f>VLOOKUP(Ventas[[#This Row],[Representante]],Vendedores[],2,FALSE)</f>
        <v>Chincha</v>
      </c>
      <c r="F5493" t="str">
        <f>VLOOKUP(Ventas[[#This Row],[CódigoProducto]],Productos[[CódigoProducto]:[Costo de venta]],2,FALSE)</f>
        <v>BLU Advance 5.0</v>
      </c>
      <c r="G5493">
        <f>VLOOKUP(Ventas[[#This Row],[CódigoProducto]],Productos[[CódigoProducto]:[Costo de venta]],3,FALSE)</f>
        <v>1620</v>
      </c>
      <c r="H5493">
        <f>VLOOKUP(Ventas[[#This Row],[CódigoProducto]],Productos[[CódigoProducto]:[Costo de venta]],4,FALSE)</f>
        <v>1350</v>
      </c>
    </row>
    <row r="5494" spans="1:8" ht="15.6" thickTop="1" thickBot="1" x14ac:dyDescent="0.35">
      <c r="A5494" s="1">
        <v>42133</v>
      </c>
      <c r="B5494" s="13" t="s">
        <v>90</v>
      </c>
      <c r="C5494" t="s">
        <v>16</v>
      </c>
      <c r="D5494">
        <v>1</v>
      </c>
      <c r="E5494" t="str">
        <f>VLOOKUP(Ventas[[#This Row],[Representante]],Vendedores[],2,FALSE)</f>
        <v>Chimbote</v>
      </c>
      <c r="F5494" t="str">
        <f>VLOOKUP(Ventas[[#This Row],[CódigoProducto]],Productos[[CódigoProducto]:[Costo de venta]],2,FALSE)</f>
        <v>Huawei Nexus 6P</v>
      </c>
      <c r="G5494">
        <f>VLOOKUP(Ventas[[#This Row],[CódigoProducto]],Productos[[CódigoProducto]:[Costo de venta]],3,FALSE)</f>
        <v>1624</v>
      </c>
      <c r="H5494">
        <f>VLOOKUP(Ventas[[#This Row],[CódigoProducto]],Productos[[CódigoProducto]:[Costo de venta]],4,FALSE)</f>
        <v>1450</v>
      </c>
    </row>
    <row r="5495" spans="1:8" ht="15.6" thickTop="1" thickBot="1" x14ac:dyDescent="0.35">
      <c r="A5495" s="1">
        <v>42133</v>
      </c>
      <c r="B5495" s="13" t="s">
        <v>91</v>
      </c>
      <c r="C5495" t="s">
        <v>16</v>
      </c>
      <c r="D5495">
        <v>2</v>
      </c>
      <c r="E5495" t="str">
        <f>VLOOKUP(Ventas[[#This Row],[Representante]],Vendedores[],2,FALSE)</f>
        <v>Ica</v>
      </c>
      <c r="F5495" t="str">
        <f>VLOOKUP(Ventas[[#This Row],[CódigoProducto]],Productos[[CódigoProducto]:[Costo de venta]],2,FALSE)</f>
        <v>Huawei Nexus 6P</v>
      </c>
      <c r="G5495">
        <f>VLOOKUP(Ventas[[#This Row],[CódigoProducto]],Productos[[CódigoProducto]:[Costo de venta]],3,FALSE)</f>
        <v>1624</v>
      </c>
      <c r="H5495">
        <f>VLOOKUP(Ventas[[#This Row],[CódigoProducto]],Productos[[CódigoProducto]:[Costo de venta]],4,FALSE)</f>
        <v>1450</v>
      </c>
    </row>
    <row r="5496" spans="1:8" ht="15.6" thickTop="1" thickBot="1" x14ac:dyDescent="0.35">
      <c r="A5496" s="1">
        <v>42134</v>
      </c>
      <c r="B5496" s="13" t="s">
        <v>42</v>
      </c>
      <c r="C5496" t="s">
        <v>14</v>
      </c>
      <c r="D5496">
        <v>1</v>
      </c>
      <c r="E5496" t="str">
        <f>VLOOKUP(Ventas[[#This Row],[Representante]],Vendedores[],2,FALSE)</f>
        <v>Huánuco</v>
      </c>
      <c r="F5496" t="str">
        <f>VLOOKUP(Ventas[[#This Row],[CódigoProducto]],Productos[[CódigoProducto]:[Costo de venta]],2,FALSE)</f>
        <v>Samsung Galaxy A20</v>
      </c>
      <c r="G5496">
        <f>VLOOKUP(Ventas[[#This Row],[CódigoProducto]],Productos[[CódigoProducto]:[Costo de venta]],3,FALSE)</f>
        <v>1725</v>
      </c>
      <c r="H5496">
        <f>VLOOKUP(Ventas[[#This Row],[CódigoProducto]],Productos[[CódigoProducto]:[Costo de venta]],4,FALSE)</f>
        <v>1500</v>
      </c>
    </row>
    <row r="5497" spans="1:8" ht="15.6" thickTop="1" thickBot="1" x14ac:dyDescent="0.35">
      <c r="A5497" s="1">
        <v>42136</v>
      </c>
      <c r="B5497" s="13" t="s">
        <v>92</v>
      </c>
      <c r="C5497" t="s">
        <v>17</v>
      </c>
      <c r="D5497">
        <v>4</v>
      </c>
      <c r="E5497" t="str">
        <f>VLOOKUP(Ventas[[#This Row],[Representante]],Vendedores[],2,FALSE)</f>
        <v>Arequipa</v>
      </c>
      <c r="F5497" t="str">
        <f>VLOOKUP(Ventas[[#This Row],[CódigoProducto]],Productos[[CódigoProducto]:[Costo de venta]],2,FALSE)</f>
        <v>BLU Advance 5.0</v>
      </c>
      <c r="G5497">
        <f>VLOOKUP(Ventas[[#This Row],[CódigoProducto]],Productos[[CódigoProducto]:[Costo de venta]],3,FALSE)</f>
        <v>1620</v>
      </c>
      <c r="H5497">
        <f>VLOOKUP(Ventas[[#This Row],[CódigoProducto]],Productos[[CódigoProducto]:[Costo de venta]],4,FALSE)</f>
        <v>1350</v>
      </c>
    </row>
    <row r="5498" spans="1:8" ht="15.6" thickTop="1" thickBot="1" x14ac:dyDescent="0.35">
      <c r="A5498" s="1">
        <v>42136</v>
      </c>
      <c r="B5498" s="13" t="s">
        <v>93</v>
      </c>
      <c r="C5498" t="s">
        <v>22</v>
      </c>
      <c r="D5498">
        <v>2</v>
      </c>
      <c r="E5498" t="str">
        <f>VLOOKUP(Ventas[[#This Row],[Representante]],Vendedores[],2,FALSE)</f>
        <v>Cajamarca</v>
      </c>
      <c r="F5498" t="str">
        <f>VLOOKUP(Ventas[[#This Row],[CódigoProducto]],Productos[[CódigoProducto]:[Costo de venta]],2,FALSE)</f>
        <v>Samsung Galaxy S69</v>
      </c>
      <c r="G5498">
        <f>VLOOKUP(Ventas[[#This Row],[CódigoProducto]],Productos[[CódigoProducto]:[Costo de venta]],3,FALSE)</f>
        <v>998.4</v>
      </c>
      <c r="H5498">
        <f>VLOOKUP(Ventas[[#This Row],[CódigoProducto]],Productos[[CódigoProducto]:[Costo de venta]],4,FALSE)</f>
        <v>960</v>
      </c>
    </row>
    <row r="5499" spans="1:8" ht="15.6" thickTop="1" thickBot="1" x14ac:dyDescent="0.35">
      <c r="A5499" s="1">
        <v>42136</v>
      </c>
      <c r="B5499" s="13" t="s">
        <v>35</v>
      </c>
      <c r="C5499" t="s">
        <v>17</v>
      </c>
      <c r="D5499">
        <v>2</v>
      </c>
      <c r="E5499" t="str">
        <f>VLOOKUP(Ventas[[#This Row],[Representante]],Vendedores[],2,FALSE)</f>
        <v>Huancayo</v>
      </c>
      <c r="F5499" t="str">
        <f>VLOOKUP(Ventas[[#This Row],[CódigoProducto]],Productos[[CódigoProducto]:[Costo de venta]],2,FALSE)</f>
        <v>BLU Advance 5.0</v>
      </c>
      <c r="G5499">
        <f>VLOOKUP(Ventas[[#This Row],[CódigoProducto]],Productos[[CódigoProducto]:[Costo de venta]],3,FALSE)</f>
        <v>1620</v>
      </c>
      <c r="H5499">
        <f>VLOOKUP(Ventas[[#This Row],[CódigoProducto]],Productos[[CódigoProducto]:[Costo de venta]],4,FALSE)</f>
        <v>1350</v>
      </c>
    </row>
    <row r="5500" spans="1:8" ht="15.6" thickTop="1" thickBot="1" x14ac:dyDescent="0.35">
      <c r="A5500" s="1">
        <v>42136</v>
      </c>
      <c r="B5500" s="13" t="s">
        <v>94</v>
      </c>
      <c r="C5500" t="s">
        <v>21</v>
      </c>
      <c r="D5500">
        <v>3</v>
      </c>
      <c r="E5500" t="str">
        <f>VLOOKUP(Ventas[[#This Row],[Representante]],Vendedores[],2,FALSE)</f>
        <v>Piura</v>
      </c>
      <c r="F5500" t="str">
        <f>VLOOKUP(Ventas[[#This Row],[CódigoProducto]],Productos[[CódigoProducto]:[Costo de venta]],2,FALSE)</f>
        <v>BLU Studio X8</v>
      </c>
      <c r="G5500">
        <f>VLOOKUP(Ventas[[#This Row],[CódigoProducto]],Productos[[CódigoProducto]:[Costo de venta]],3,FALSE)</f>
        <v>1012</v>
      </c>
      <c r="H5500">
        <f>VLOOKUP(Ventas[[#This Row],[CódigoProducto]],Productos[[CódigoProducto]:[Costo de venta]],4,FALSE)</f>
        <v>920</v>
      </c>
    </row>
    <row r="5501" spans="1:8" ht="15.6" thickTop="1" thickBot="1" x14ac:dyDescent="0.35">
      <c r="A5501" s="1">
        <v>42136</v>
      </c>
      <c r="B5501" s="13" t="s">
        <v>95</v>
      </c>
      <c r="C5501" t="s">
        <v>14</v>
      </c>
      <c r="D5501">
        <v>1</v>
      </c>
      <c r="E5501" t="str">
        <f>VLOOKUP(Ventas[[#This Row],[Representante]],Vendedores[],2,FALSE)</f>
        <v>Chepén</v>
      </c>
      <c r="F5501" t="str">
        <f>VLOOKUP(Ventas[[#This Row],[CódigoProducto]],Productos[[CódigoProducto]:[Costo de venta]],2,FALSE)</f>
        <v>Samsung Galaxy A20</v>
      </c>
      <c r="G5501">
        <f>VLOOKUP(Ventas[[#This Row],[CódigoProducto]],Productos[[CódigoProducto]:[Costo de venta]],3,FALSE)</f>
        <v>1725</v>
      </c>
      <c r="H5501">
        <f>VLOOKUP(Ventas[[#This Row],[CódigoProducto]],Productos[[CódigoProducto]:[Costo de venta]],4,FALSE)</f>
        <v>1500</v>
      </c>
    </row>
    <row r="5502" spans="1:8" ht="15.6" thickTop="1" thickBot="1" x14ac:dyDescent="0.35">
      <c r="A5502" s="1">
        <v>42136</v>
      </c>
      <c r="B5502" s="13" t="s">
        <v>96</v>
      </c>
      <c r="C5502" t="s">
        <v>13</v>
      </c>
      <c r="D5502">
        <v>20</v>
      </c>
      <c r="E5502" t="str">
        <f>VLOOKUP(Ventas[[#This Row],[Representante]],Vendedores[],2,FALSE)</f>
        <v>Juliaca</v>
      </c>
      <c r="F5502" t="str">
        <f>VLOOKUP(Ventas[[#This Row],[CódigoProducto]],Productos[[CódigoProducto]:[Costo de venta]],2,FALSE)</f>
        <v>Xiaomi Redmi Note 9</v>
      </c>
      <c r="G5502">
        <f>VLOOKUP(Ventas[[#This Row],[CódigoProducto]],Productos[[CódigoProducto]:[Costo de venta]],3,FALSE)</f>
        <v>1683</v>
      </c>
      <c r="H5502">
        <f>VLOOKUP(Ventas[[#This Row],[CódigoProducto]],Productos[[CódigoProducto]:[Costo de venta]],4,FALSE)</f>
        <v>1530</v>
      </c>
    </row>
    <row r="5503" spans="1:8" ht="15.6" thickTop="1" thickBot="1" x14ac:dyDescent="0.35">
      <c r="A5503" s="1">
        <v>42136</v>
      </c>
      <c r="B5503" s="13" t="s">
        <v>97</v>
      </c>
      <c r="C5503" t="s">
        <v>17</v>
      </c>
      <c r="D5503">
        <v>1</v>
      </c>
      <c r="E5503" t="str">
        <f>VLOOKUP(Ventas[[#This Row],[Representante]],Vendedores[],2,FALSE)</f>
        <v>Pucallpa</v>
      </c>
      <c r="F5503" t="str">
        <f>VLOOKUP(Ventas[[#This Row],[CódigoProducto]],Productos[[CódigoProducto]:[Costo de venta]],2,FALSE)</f>
        <v>BLU Advance 5.0</v>
      </c>
      <c r="G5503">
        <f>VLOOKUP(Ventas[[#This Row],[CódigoProducto]],Productos[[CódigoProducto]:[Costo de venta]],3,FALSE)</f>
        <v>1620</v>
      </c>
      <c r="H5503">
        <f>VLOOKUP(Ventas[[#This Row],[CódigoProducto]],Productos[[CódigoProducto]:[Costo de venta]],4,FALSE)</f>
        <v>1350</v>
      </c>
    </row>
    <row r="5504" spans="1:8" ht="15.6" thickTop="1" thickBot="1" x14ac:dyDescent="0.35">
      <c r="A5504" s="1">
        <v>42137</v>
      </c>
      <c r="B5504" s="13" t="s">
        <v>98</v>
      </c>
      <c r="C5504" t="s">
        <v>17</v>
      </c>
      <c r="D5504">
        <v>22</v>
      </c>
      <c r="E5504" t="str">
        <f>VLOOKUP(Ventas[[#This Row],[Representante]],Vendedores[],2,FALSE)</f>
        <v>Lima</v>
      </c>
      <c r="F5504" t="str">
        <f>VLOOKUP(Ventas[[#This Row],[CódigoProducto]],Productos[[CódigoProducto]:[Costo de venta]],2,FALSE)</f>
        <v>BLU Advance 5.0</v>
      </c>
      <c r="G5504">
        <f>VLOOKUP(Ventas[[#This Row],[CódigoProducto]],Productos[[CódigoProducto]:[Costo de venta]],3,FALSE)</f>
        <v>1620</v>
      </c>
      <c r="H5504">
        <f>VLOOKUP(Ventas[[#This Row],[CódigoProducto]],Productos[[CódigoProducto]:[Costo de venta]],4,FALSE)</f>
        <v>1350</v>
      </c>
    </row>
    <row r="5505" spans="1:8" ht="15.6" thickTop="1" thickBot="1" x14ac:dyDescent="0.35">
      <c r="A5505" s="1">
        <v>42137</v>
      </c>
      <c r="B5505" s="13" t="s">
        <v>99</v>
      </c>
      <c r="C5505" t="s">
        <v>20</v>
      </c>
      <c r="D5505">
        <v>2</v>
      </c>
      <c r="E5505" t="str">
        <f>VLOOKUP(Ventas[[#This Row],[Representante]],Vendedores[],2,FALSE)</f>
        <v>Chiclayo</v>
      </c>
      <c r="F5505" t="str">
        <f>VLOOKUP(Ventas[[#This Row],[CódigoProducto]],Productos[[CódigoProducto]:[Costo de venta]],2,FALSE)</f>
        <v>ALCATEL OneTouch</v>
      </c>
      <c r="G5505">
        <f>VLOOKUP(Ventas[[#This Row],[CódigoProducto]],Productos[[CódigoProducto]:[Costo de venta]],3,FALSE)</f>
        <v>1020</v>
      </c>
      <c r="H5505">
        <f>VLOOKUP(Ventas[[#This Row],[CódigoProducto]],Productos[[CódigoProducto]:[Costo de venta]],4,FALSE)</f>
        <v>850</v>
      </c>
    </row>
    <row r="5506" spans="1:8" ht="15.6" thickTop="1" thickBot="1" x14ac:dyDescent="0.35">
      <c r="A5506" s="1">
        <v>42137</v>
      </c>
      <c r="B5506" s="13" t="s">
        <v>100</v>
      </c>
      <c r="C5506" t="s">
        <v>19</v>
      </c>
      <c r="D5506">
        <v>3</v>
      </c>
      <c r="E5506" t="str">
        <f>VLOOKUP(Ventas[[#This Row],[Representante]],Vendedores[],2,FALSE)</f>
        <v>Cerro de Pasco</v>
      </c>
      <c r="F5506" t="str">
        <f>VLOOKUP(Ventas[[#This Row],[CódigoProducto]],Productos[[CódigoProducto]:[Costo de venta]],2,FALSE)</f>
        <v>ASUS ZenFone 3</v>
      </c>
      <c r="G5506">
        <f>VLOOKUP(Ventas[[#This Row],[CódigoProducto]],Productos[[CódigoProducto]:[Costo de venta]],3,FALSE)</f>
        <v>2013</v>
      </c>
      <c r="H5506">
        <f>VLOOKUP(Ventas[[#This Row],[CódigoProducto]],Productos[[CódigoProducto]:[Costo de venta]],4,FALSE)</f>
        <v>1650</v>
      </c>
    </row>
    <row r="5507" spans="1:8" ht="15.6" thickTop="1" thickBot="1" x14ac:dyDescent="0.35">
      <c r="A5507" s="1">
        <v>42137</v>
      </c>
      <c r="B5507" s="13" t="s">
        <v>101</v>
      </c>
      <c r="C5507" t="s">
        <v>19</v>
      </c>
      <c r="D5507">
        <v>3</v>
      </c>
      <c r="E5507" t="str">
        <f>VLOOKUP(Ventas[[#This Row],[Representante]],Vendedores[],2,FALSE)</f>
        <v>Cañete</v>
      </c>
      <c r="F5507" t="str">
        <f>VLOOKUP(Ventas[[#This Row],[CódigoProducto]],Productos[[CódigoProducto]:[Costo de venta]],2,FALSE)</f>
        <v>ASUS ZenFone 3</v>
      </c>
      <c r="G5507">
        <f>VLOOKUP(Ventas[[#This Row],[CódigoProducto]],Productos[[CódigoProducto]:[Costo de venta]],3,FALSE)</f>
        <v>2013</v>
      </c>
      <c r="H5507">
        <f>VLOOKUP(Ventas[[#This Row],[CódigoProducto]],Productos[[CódigoProducto]:[Costo de venta]],4,FALSE)</f>
        <v>1650</v>
      </c>
    </row>
    <row r="5508" spans="1:8" ht="15.6" thickTop="1" thickBot="1" x14ac:dyDescent="0.35">
      <c r="A5508" s="1">
        <v>42138</v>
      </c>
      <c r="B5508" s="13" t="s">
        <v>102</v>
      </c>
      <c r="C5508" t="s">
        <v>17</v>
      </c>
      <c r="D5508">
        <v>1</v>
      </c>
      <c r="E5508" t="str">
        <f>VLOOKUP(Ventas[[#This Row],[Representante]],Vendedores[],2,FALSE)</f>
        <v>Moyobamba</v>
      </c>
      <c r="F5508" t="str">
        <f>VLOOKUP(Ventas[[#This Row],[CódigoProducto]],Productos[[CódigoProducto]:[Costo de venta]],2,FALSE)</f>
        <v>BLU Advance 5.0</v>
      </c>
      <c r="G5508">
        <f>VLOOKUP(Ventas[[#This Row],[CódigoProducto]],Productos[[CódigoProducto]:[Costo de venta]],3,FALSE)</f>
        <v>1620</v>
      </c>
      <c r="H5508">
        <f>VLOOKUP(Ventas[[#This Row],[CódigoProducto]],Productos[[CódigoProducto]:[Costo de venta]],4,FALSE)</f>
        <v>1350</v>
      </c>
    </row>
    <row r="5509" spans="1:8" ht="15.6" thickTop="1" thickBot="1" x14ac:dyDescent="0.35">
      <c r="A5509" s="1">
        <v>42138</v>
      </c>
      <c r="B5509" s="13" t="s">
        <v>53</v>
      </c>
      <c r="C5509" t="s">
        <v>15</v>
      </c>
      <c r="D5509">
        <v>1</v>
      </c>
      <c r="E5509" t="str">
        <f>VLOOKUP(Ventas[[#This Row],[Representante]],Vendedores[],2,FALSE)</f>
        <v>Arequipa</v>
      </c>
      <c r="F5509" t="str">
        <f>VLOOKUP(Ventas[[#This Row],[CódigoProducto]],Productos[[CódigoProducto]:[Costo de venta]],2,FALSE)</f>
        <v>Moto G Plus</v>
      </c>
      <c r="G5509">
        <f>VLOOKUP(Ventas[[#This Row],[CódigoProducto]],Productos[[CódigoProducto]:[Costo de venta]],3,FALSE)</f>
        <v>2376</v>
      </c>
      <c r="H5509">
        <f>VLOOKUP(Ventas[[#This Row],[CódigoProducto]],Productos[[CódigoProducto]:[Costo de venta]],4,FALSE)</f>
        <v>2200</v>
      </c>
    </row>
    <row r="5510" spans="1:8" ht="15.6" thickTop="1" thickBot="1" x14ac:dyDescent="0.35">
      <c r="A5510" s="1">
        <v>42138</v>
      </c>
      <c r="B5510" s="13" t="s">
        <v>50</v>
      </c>
      <c r="C5510" t="s">
        <v>14</v>
      </c>
      <c r="D5510">
        <v>2</v>
      </c>
      <c r="E5510" t="str">
        <f>VLOOKUP(Ventas[[#This Row],[Representante]],Vendedores[],2,FALSE)</f>
        <v>Cajamarca</v>
      </c>
      <c r="F5510" t="str">
        <f>VLOOKUP(Ventas[[#This Row],[CódigoProducto]],Productos[[CódigoProducto]:[Costo de venta]],2,FALSE)</f>
        <v>Samsung Galaxy A20</v>
      </c>
      <c r="G5510">
        <f>VLOOKUP(Ventas[[#This Row],[CódigoProducto]],Productos[[CódigoProducto]:[Costo de venta]],3,FALSE)</f>
        <v>1725</v>
      </c>
      <c r="H5510">
        <f>VLOOKUP(Ventas[[#This Row],[CódigoProducto]],Productos[[CódigoProducto]:[Costo de venta]],4,FALSE)</f>
        <v>1500</v>
      </c>
    </row>
    <row r="5511" spans="1:8" ht="15.6" thickTop="1" thickBot="1" x14ac:dyDescent="0.35">
      <c r="A5511" s="1">
        <v>42138</v>
      </c>
      <c r="B5511" s="13" t="s">
        <v>34</v>
      </c>
      <c r="C5511" t="s">
        <v>22</v>
      </c>
      <c r="D5511">
        <v>24</v>
      </c>
      <c r="E5511" t="str">
        <f>VLOOKUP(Ventas[[#This Row],[Representante]],Vendedores[],2,FALSE)</f>
        <v>Ica</v>
      </c>
      <c r="F5511" t="str">
        <f>VLOOKUP(Ventas[[#This Row],[CódigoProducto]],Productos[[CódigoProducto]:[Costo de venta]],2,FALSE)</f>
        <v>Samsung Galaxy S69</v>
      </c>
      <c r="G5511">
        <f>VLOOKUP(Ventas[[#This Row],[CódigoProducto]],Productos[[CódigoProducto]:[Costo de venta]],3,FALSE)</f>
        <v>998.4</v>
      </c>
      <c r="H5511">
        <f>VLOOKUP(Ventas[[#This Row],[CódigoProducto]],Productos[[CódigoProducto]:[Costo de venta]],4,FALSE)</f>
        <v>960</v>
      </c>
    </row>
    <row r="5512" spans="1:8" ht="15.6" thickTop="1" thickBot="1" x14ac:dyDescent="0.35">
      <c r="A5512" s="1">
        <v>42138</v>
      </c>
      <c r="B5512" s="13" t="s">
        <v>32</v>
      </c>
      <c r="C5512" t="s">
        <v>23</v>
      </c>
      <c r="D5512">
        <v>2</v>
      </c>
      <c r="E5512" t="str">
        <f>VLOOKUP(Ventas[[#This Row],[Representante]],Vendedores[],2,FALSE)</f>
        <v>Trujillo</v>
      </c>
      <c r="F5512" t="str">
        <f>VLOOKUP(Ventas[[#This Row],[CódigoProducto]],Productos[[CódigoProducto]:[Costo de venta]],2,FALSE)</f>
        <v>Samsung Galaxy J7</v>
      </c>
      <c r="G5512">
        <f>VLOOKUP(Ventas[[#This Row],[CódigoProducto]],Productos[[CódigoProducto]:[Costo de venta]],3,FALSE)</f>
        <v>2016.5</v>
      </c>
      <c r="H5512">
        <f>VLOOKUP(Ventas[[#This Row],[CódigoProducto]],Productos[[CódigoProducto]:[Costo de venta]],4,FALSE)</f>
        <v>1850</v>
      </c>
    </row>
    <row r="5513" spans="1:8" ht="15.6" thickTop="1" thickBot="1" x14ac:dyDescent="0.35">
      <c r="A5513" s="1">
        <v>42139</v>
      </c>
      <c r="B5513" s="13" t="s">
        <v>59</v>
      </c>
      <c r="C5513" t="s">
        <v>14</v>
      </c>
      <c r="D5513">
        <v>1</v>
      </c>
      <c r="E5513" t="str">
        <f>VLOOKUP(Ventas[[#This Row],[Representante]],Vendedores[],2,FALSE)</f>
        <v>Huaral</v>
      </c>
      <c r="F5513" t="str">
        <f>VLOOKUP(Ventas[[#This Row],[CódigoProducto]],Productos[[CódigoProducto]:[Costo de venta]],2,FALSE)</f>
        <v>Samsung Galaxy A20</v>
      </c>
      <c r="G5513">
        <f>VLOOKUP(Ventas[[#This Row],[CódigoProducto]],Productos[[CódigoProducto]:[Costo de venta]],3,FALSE)</f>
        <v>1725</v>
      </c>
      <c r="H5513">
        <f>VLOOKUP(Ventas[[#This Row],[CódigoProducto]],Productos[[CódigoProducto]:[Costo de venta]],4,FALSE)</f>
        <v>1500</v>
      </c>
    </row>
    <row r="5514" spans="1:8" ht="15.6" thickTop="1" thickBot="1" x14ac:dyDescent="0.35">
      <c r="A5514" s="1">
        <v>42139</v>
      </c>
      <c r="B5514" s="13" t="s">
        <v>37</v>
      </c>
      <c r="C5514" t="s">
        <v>24</v>
      </c>
      <c r="D5514">
        <v>3</v>
      </c>
      <c r="E5514" t="str">
        <f>VLOOKUP(Ventas[[#This Row],[Representante]],Vendedores[],2,FALSE)</f>
        <v>Chiclayo</v>
      </c>
      <c r="F5514" t="str">
        <f>VLOOKUP(Ventas[[#This Row],[CódigoProducto]],Productos[[CódigoProducto]:[Costo de venta]],2,FALSE)</f>
        <v>Samsung Galaxy S5</v>
      </c>
      <c r="G5514">
        <f>VLOOKUP(Ventas[[#This Row],[CódigoProducto]],Productos[[CódigoProducto]:[Costo de venta]],3,FALSE)</f>
        <v>2167.1999999999998</v>
      </c>
      <c r="H5514">
        <f>VLOOKUP(Ventas[[#This Row],[CódigoProducto]],Productos[[CódigoProducto]:[Costo de venta]],4,FALSE)</f>
        <v>1720</v>
      </c>
    </row>
    <row r="5515" spans="1:8" ht="15.6" thickTop="1" thickBot="1" x14ac:dyDescent="0.35">
      <c r="A5515" s="1">
        <v>42139</v>
      </c>
      <c r="B5515" s="13" t="s">
        <v>38</v>
      </c>
      <c r="C5515" t="s">
        <v>21</v>
      </c>
      <c r="D5515">
        <v>3</v>
      </c>
      <c r="E5515" t="str">
        <f>VLOOKUP(Ventas[[#This Row],[Representante]],Vendedores[],2,FALSE)</f>
        <v>Catacaos</v>
      </c>
      <c r="F5515" t="str">
        <f>VLOOKUP(Ventas[[#This Row],[CódigoProducto]],Productos[[CódigoProducto]:[Costo de venta]],2,FALSE)</f>
        <v>BLU Studio X8</v>
      </c>
      <c r="G5515">
        <f>VLOOKUP(Ventas[[#This Row],[CódigoProducto]],Productos[[CódigoProducto]:[Costo de venta]],3,FALSE)</f>
        <v>1012</v>
      </c>
      <c r="H5515">
        <f>VLOOKUP(Ventas[[#This Row],[CódigoProducto]],Productos[[CódigoProducto]:[Costo de venta]],4,FALSE)</f>
        <v>920</v>
      </c>
    </row>
    <row r="5516" spans="1:8" ht="15.6" thickTop="1" thickBot="1" x14ac:dyDescent="0.35">
      <c r="A5516" s="1">
        <v>42139</v>
      </c>
      <c r="B5516" s="13" t="s">
        <v>43</v>
      </c>
      <c r="C5516" t="s">
        <v>24</v>
      </c>
      <c r="D5516">
        <v>3</v>
      </c>
      <c r="E5516" t="str">
        <f>VLOOKUP(Ventas[[#This Row],[Representante]],Vendedores[],2,FALSE)</f>
        <v>Huancayo</v>
      </c>
      <c r="F5516" t="str">
        <f>VLOOKUP(Ventas[[#This Row],[CódigoProducto]],Productos[[CódigoProducto]:[Costo de venta]],2,FALSE)</f>
        <v>Samsung Galaxy S5</v>
      </c>
      <c r="G5516">
        <f>VLOOKUP(Ventas[[#This Row],[CódigoProducto]],Productos[[CódigoProducto]:[Costo de venta]],3,FALSE)</f>
        <v>2167.1999999999998</v>
      </c>
      <c r="H5516">
        <f>VLOOKUP(Ventas[[#This Row],[CódigoProducto]],Productos[[CódigoProducto]:[Costo de venta]],4,FALSE)</f>
        <v>1720</v>
      </c>
    </row>
    <row r="5517" spans="1:8" ht="15.6" thickTop="1" thickBot="1" x14ac:dyDescent="0.35">
      <c r="A5517" s="1">
        <v>42140</v>
      </c>
      <c r="B5517" s="13" t="s">
        <v>49</v>
      </c>
      <c r="C5517" t="s">
        <v>24</v>
      </c>
      <c r="D5517">
        <v>3</v>
      </c>
      <c r="E5517" t="str">
        <f>VLOOKUP(Ventas[[#This Row],[Representante]],Vendedores[],2,FALSE)</f>
        <v>Piura</v>
      </c>
      <c r="F5517" t="str">
        <f>VLOOKUP(Ventas[[#This Row],[CódigoProducto]],Productos[[CódigoProducto]:[Costo de venta]],2,FALSE)</f>
        <v>Samsung Galaxy S5</v>
      </c>
      <c r="G5517">
        <f>VLOOKUP(Ventas[[#This Row],[CódigoProducto]],Productos[[CódigoProducto]:[Costo de venta]],3,FALSE)</f>
        <v>2167.1999999999998</v>
      </c>
      <c r="H5517">
        <f>VLOOKUP(Ventas[[#This Row],[CódigoProducto]],Productos[[CódigoProducto]:[Costo de venta]],4,FALSE)</f>
        <v>1720</v>
      </c>
    </row>
    <row r="5518" spans="1:8" ht="15.6" thickTop="1" thickBot="1" x14ac:dyDescent="0.35">
      <c r="A5518" s="1">
        <v>42140</v>
      </c>
      <c r="B5518" s="13" t="s">
        <v>40</v>
      </c>
      <c r="C5518" t="s">
        <v>16</v>
      </c>
      <c r="D5518">
        <v>3</v>
      </c>
      <c r="E5518" t="str">
        <f>VLOOKUP(Ventas[[#This Row],[Representante]],Vendedores[],2,FALSE)</f>
        <v>Iquitos</v>
      </c>
      <c r="F5518" t="str">
        <f>VLOOKUP(Ventas[[#This Row],[CódigoProducto]],Productos[[CódigoProducto]:[Costo de venta]],2,FALSE)</f>
        <v>Huawei Nexus 6P</v>
      </c>
      <c r="G5518">
        <f>VLOOKUP(Ventas[[#This Row],[CódigoProducto]],Productos[[CódigoProducto]:[Costo de venta]],3,FALSE)</f>
        <v>1624</v>
      </c>
      <c r="H5518">
        <f>VLOOKUP(Ventas[[#This Row],[CódigoProducto]],Productos[[CódigoProducto]:[Costo de venta]],4,FALSE)</f>
        <v>1450</v>
      </c>
    </row>
    <row r="5519" spans="1:8" ht="15.6" thickTop="1" thickBot="1" x14ac:dyDescent="0.35">
      <c r="A5519" s="1">
        <v>42140</v>
      </c>
      <c r="B5519" s="13" t="s">
        <v>39</v>
      </c>
      <c r="C5519" t="s">
        <v>14</v>
      </c>
      <c r="D5519">
        <v>1</v>
      </c>
      <c r="E5519" t="str">
        <f>VLOOKUP(Ventas[[#This Row],[Representante]],Vendedores[],2,FALSE)</f>
        <v>Tacna</v>
      </c>
      <c r="F5519" t="str">
        <f>VLOOKUP(Ventas[[#This Row],[CódigoProducto]],Productos[[CódigoProducto]:[Costo de venta]],2,FALSE)</f>
        <v>Samsung Galaxy A20</v>
      </c>
      <c r="G5519">
        <f>VLOOKUP(Ventas[[#This Row],[CódigoProducto]],Productos[[CódigoProducto]:[Costo de venta]],3,FALSE)</f>
        <v>1725</v>
      </c>
      <c r="H5519">
        <f>VLOOKUP(Ventas[[#This Row],[CódigoProducto]],Productos[[CódigoProducto]:[Costo de venta]],4,FALSE)</f>
        <v>1500</v>
      </c>
    </row>
    <row r="5520" spans="1:8" ht="15.6" thickTop="1" thickBot="1" x14ac:dyDescent="0.35">
      <c r="A5520" s="1">
        <v>42140</v>
      </c>
      <c r="B5520" s="13" t="s">
        <v>48</v>
      </c>
      <c r="C5520" t="s">
        <v>16</v>
      </c>
      <c r="D5520">
        <v>1</v>
      </c>
      <c r="E5520" t="str">
        <f>VLOOKUP(Ventas[[#This Row],[Representante]],Vendedores[],2,FALSE)</f>
        <v>Cusco</v>
      </c>
      <c r="F5520" t="str">
        <f>VLOOKUP(Ventas[[#This Row],[CódigoProducto]],Productos[[CódigoProducto]:[Costo de venta]],2,FALSE)</f>
        <v>Huawei Nexus 6P</v>
      </c>
      <c r="G5520">
        <f>VLOOKUP(Ventas[[#This Row],[CódigoProducto]],Productos[[CódigoProducto]:[Costo de venta]],3,FALSE)</f>
        <v>1624</v>
      </c>
      <c r="H5520">
        <f>VLOOKUP(Ventas[[#This Row],[CódigoProducto]],Productos[[CódigoProducto]:[Costo de venta]],4,FALSE)</f>
        <v>1450</v>
      </c>
    </row>
    <row r="5521" spans="1:8" ht="15.6" thickTop="1" thickBot="1" x14ac:dyDescent="0.35">
      <c r="A5521" s="1">
        <v>42140</v>
      </c>
      <c r="B5521" s="13" t="s">
        <v>47</v>
      </c>
      <c r="C5521" t="s">
        <v>19</v>
      </c>
      <c r="D5521">
        <v>3</v>
      </c>
      <c r="E5521" t="str">
        <f>VLOOKUP(Ventas[[#This Row],[Representante]],Vendedores[],2,FALSE)</f>
        <v>Chimbote</v>
      </c>
      <c r="F5521" t="str">
        <f>VLOOKUP(Ventas[[#This Row],[CódigoProducto]],Productos[[CódigoProducto]:[Costo de venta]],2,FALSE)</f>
        <v>ASUS ZenFone 3</v>
      </c>
      <c r="G5521">
        <f>VLOOKUP(Ventas[[#This Row],[CódigoProducto]],Productos[[CódigoProducto]:[Costo de venta]],3,FALSE)</f>
        <v>2013</v>
      </c>
      <c r="H5521">
        <f>VLOOKUP(Ventas[[#This Row],[CódigoProducto]],Productos[[CódigoProducto]:[Costo de venta]],4,FALSE)</f>
        <v>1650</v>
      </c>
    </row>
    <row r="5522" spans="1:8" ht="15.6" thickTop="1" thickBot="1" x14ac:dyDescent="0.35">
      <c r="A5522" s="1">
        <v>42141</v>
      </c>
      <c r="B5522" s="13" t="s">
        <v>56</v>
      </c>
      <c r="C5522" t="s">
        <v>23</v>
      </c>
      <c r="D5522">
        <v>1</v>
      </c>
      <c r="E5522" t="str">
        <f>VLOOKUP(Ventas[[#This Row],[Representante]],Vendedores[],2,FALSE)</f>
        <v>Juliaca</v>
      </c>
      <c r="F5522" t="str">
        <f>VLOOKUP(Ventas[[#This Row],[CódigoProducto]],Productos[[CódigoProducto]:[Costo de venta]],2,FALSE)</f>
        <v>Samsung Galaxy J7</v>
      </c>
      <c r="G5522">
        <f>VLOOKUP(Ventas[[#This Row],[CódigoProducto]],Productos[[CódigoProducto]:[Costo de venta]],3,FALSE)</f>
        <v>2016.5</v>
      </c>
      <c r="H5522">
        <f>VLOOKUP(Ventas[[#This Row],[CódigoProducto]],Productos[[CódigoProducto]:[Costo de venta]],4,FALSE)</f>
        <v>1850</v>
      </c>
    </row>
    <row r="5523" spans="1:8" ht="15.6" thickTop="1" thickBot="1" x14ac:dyDescent="0.35">
      <c r="A5523" s="1">
        <v>42141</v>
      </c>
      <c r="B5523" s="13" t="s">
        <v>52</v>
      </c>
      <c r="C5523" t="s">
        <v>17</v>
      </c>
      <c r="D5523">
        <v>3</v>
      </c>
      <c r="E5523" t="str">
        <f>VLOOKUP(Ventas[[#This Row],[Representante]],Vendedores[],2,FALSE)</f>
        <v>Ayacucho</v>
      </c>
      <c r="F5523" t="str">
        <f>VLOOKUP(Ventas[[#This Row],[CódigoProducto]],Productos[[CódigoProducto]:[Costo de venta]],2,FALSE)</f>
        <v>BLU Advance 5.0</v>
      </c>
      <c r="G5523">
        <f>VLOOKUP(Ventas[[#This Row],[CódigoProducto]],Productos[[CódigoProducto]:[Costo de venta]],3,FALSE)</f>
        <v>1620</v>
      </c>
      <c r="H5523">
        <f>VLOOKUP(Ventas[[#This Row],[CódigoProducto]],Productos[[CódigoProducto]:[Costo de venta]],4,FALSE)</f>
        <v>1350</v>
      </c>
    </row>
    <row r="5524" spans="1:8" ht="15.6" thickTop="1" thickBot="1" x14ac:dyDescent="0.35">
      <c r="A5524" s="1">
        <v>42141</v>
      </c>
      <c r="B5524" s="13" t="s">
        <v>55</v>
      </c>
      <c r="C5524" t="s">
        <v>14</v>
      </c>
      <c r="D5524">
        <v>2</v>
      </c>
      <c r="E5524" t="str">
        <f>VLOOKUP(Ventas[[#This Row],[Representante]],Vendedores[],2,FALSE)</f>
        <v>Pucallpa</v>
      </c>
      <c r="F5524" t="str">
        <f>VLOOKUP(Ventas[[#This Row],[CódigoProducto]],Productos[[CódigoProducto]:[Costo de venta]],2,FALSE)</f>
        <v>Samsung Galaxy A20</v>
      </c>
      <c r="G5524">
        <f>VLOOKUP(Ventas[[#This Row],[CódigoProducto]],Productos[[CódigoProducto]:[Costo de venta]],3,FALSE)</f>
        <v>1725</v>
      </c>
      <c r="H5524">
        <f>VLOOKUP(Ventas[[#This Row],[CódigoProducto]],Productos[[CódigoProducto]:[Costo de venta]],4,FALSE)</f>
        <v>1500</v>
      </c>
    </row>
    <row r="5525" spans="1:8" ht="15.6" thickTop="1" thickBot="1" x14ac:dyDescent="0.35">
      <c r="A5525" s="1">
        <v>42141</v>
      </c>
      <c r="B5525" s="13" t="s">
        <v>57</v>
      </c>
      <c r="C5525" t="s">
        <v>17</v>
      </c>
      <c r="D5525">
        <v>1</v>
      </c>
      <c r="E5525" t="str">
        <f>VLOOKUP(Ventas[[#This Row],[Representante]],Vendedores[],2,FALSE)</f>
        <v>Tumbes</v>
      </c>
      <c r="F5525" t="str">
        <f>VLOOKUP(Ventas[[#This Row],[CódigoProducto]],Productos[[CódigoProducto]:[Costo de venta]],2,FALSE)</f>
        <v>BLU Advance 5.0</v>
      </c>
      <c r="G5525">
        <f>VLOOKUP(Ventas[[#This Row],[CódigoProducto]],Productos[[CódigoProducto]:[Costo de venta]],3,FALSE)</f>
        <v>1620</v>
      </c>
      <c r="H5525">
        <f>VLOOKUP(Ventas[[#This Row],[CódigoProducto]],Productos[[CódigoProducto]:[Costo de venta]],4,FALSE)</f>
        <v>1350</v>
      </c>
    </row>
    <row r="5526" spans="1:8" ht="15.6" thickTop="1" thickBot="1" x14ac:dyDescent="0.35">
      <c r="A5526" s="1">
        <v>42142</v>
      </c>
      <c r="B5526" s="13" t="s">
        <v>45</v>
      </c>
      <c r="C5526" t="s">
        <v>18</v>
      </c>
      <c r="D5526">
        <v>1</v>
      </c>
      <c r="E5526" t="str">
        <f>VLOOKUP(Ventas[[#This Row],[Representante]],Vendedores[],2,FALSE)</f>
        <v>Ilo</v>
      </c>
      <c r="F5526" t="str">
        <f>VLOOKUP(Ventas[[#This Row],[CódigoProducto]],Productos[[CódigoProducto]:[Costo de venta]],2,FALSE)</f>
        <v>Apple iPhone 6</v>
      </c>
      <c r="G5526">
        <f>VLOOKUP(Ventas[[#This Row],[CódigoProducto]],Productos[[CódigoProducto]:[Costo de venta]],3,FALSE)</f>
        <v>1312.5</v>
      </c>
      <c r="H5526">
        <f>VLOOKUP(Ventas[[#This Row],[CódigoProducto]],Productos[[CódigoProducto]:[Costo de venta]],4,FALSE)</f>
        <v>1250</v>
      </c>
    </row>
    <row r="5527" spans="1:8" ht="15.6" thickTop="1" thickBot="1" x14ac:dyDescent="0.35">
      <c r="A5527" s="1">
        <v>42142</v>
      </c>
      <c r="B5527" s="13" t="s">
        <v>51</v>
      </c>
      <c r="C5527" t="s">
        <v>21</v>
      </c>
      <c r="D5527">
        <v>1</v>
      </c>
      <c r="E5527" t="str">
        <f>VLOOKUP(Ventas[[#This Row],[Representante]],Vendedores[],2,FALSE)</f>
        <v>Huaraz</v>
      </c>
      <c r="F5527" t="str">
        <f>VLOOKUP(Ventas[[#This Row],[CódigoProducto]],Productos[[CódigoProducto]:[Costo de venta]],2,FALSE)</f>
        <v>BLU Studio X8</v>
      </c>
      <c r="G5527">
        <f>VLOOKUP(Ventas[[#This Row],[CódigoProducto]],Productos[[CódigoProducto]:[Costo de venta]],3,FALSE)</f>
        <v>1012</v>
      </c>
      <c r="H5527">
        <f>VLOOKUP(Ventas[[#This Row],[CódigoProducto]],Productos[[CódigoProducto]:[Costo de venta]],4,FALSE)</f>
        <v>920</v>
      </c>
    </row>
    <row r="5528" spans="1:8" ht="15.6" thickTop="1" thickBot="1" x14ac:dyDescent="0.35">
      <c r="A5528" s="1">
        <v>42142</v>
      </c>
      <c r="B5528" s="13" t="s">
        <v>58</v>
      </c>
      <c r="C5528" t="s">
        <v>16</v>
      </c>
      <c r="D5528">
        <v>2</v>
      </c>
      <c r="E5528" t="str">
        <f>VLOOKUP(Ventas[[#This Row],[Representante]],Vendedores[],2,FALSE)</f>
        <v>Chincha</v>
      </c>
      <c r="F5528" t="str">
        <f>VLOOKUP(Ventas[[#This Row],[CódigoProducto]],Productos[[CódigoProducto]:[Costo de venta]],2,FALSE)</f>
        <v>Huawei Nexus 6P</v>
      </c>
      <c r="G5528">
        <f>VLOOKUP(Ventas[[#This Row],[CódigoProducto]],Productos[[CódigoProducto]:[Costo de venta]],3,FALSE)</f>
        <v>1624</v>
      </c>
      <c r="H5528">
        <f>VLOOKUP(Ventas[[#This Row],[CódigoProducto]],Productos[[CódigoProducto]:[Costo de venta]],4,FALSE)</f>
        <v>1450</v>
      </c>
    </row>
    <row r="5529" spans="1:8" ht="15.6" thickTop="1" thickBot="1" x14ac:dyDescent="0.35">
      <c r="A5529" s="1">
        <v>42142</v>
      </c>
      <c r="B5529" s="13" t="s">
        <v>60</v>
      </c>
      <c r="C5529" t="s">
        <v>17</v>
      </c>
      <c r="D5529">
        <v>15</v>
      </c>
      <c r="E5529" t="str">
        <f>VLOOKUP(Ventas[[#This Row],[Representante]],Vendedores[],2,FALSE)</f>
        <v>Pisco</v>
      </c>
      <c r="F5529" t="str">
        <f>VLOOKUP(Ventas[[#This Row],[CódigoProducto]],Productos[[CódigoProducto]:[Costo de venta]],2,FALSE)</f>
        <v>BLU Advance 5.0</v>
      </c>
      <c r="G5529">
        <f>VLOOKUP(Ventas[[#This Row],[CódigoProducto]],Productos[[CódigoProducto]:[Costo de venta]],3,FALSE)</f>
        <v>1620</v>
      </c>
      <c r="H5529">
        <f>VLOOKUP(Ventas[[#This Row],[CódigoProducto]],Productos[[CódigoProducto]:[Costo de venta]],4,FALSE)</f>
        <v>1350</v>
      </c>
    </row>
    <row r="5530" spans="1:8" ht="15.6" thickTop="1" thickBot="1" x14ac:dyDescent="0.35">
      <c r="A5530" s="1">
        <v>42142</v>
      </c>
      <c r="B5530" s="13" t="s">
        <v>54</v>
      </c>
      <c r="C5530" t="s">
        <v>17</v>
      </c>
      <c r="D5530">
        <v>1</v>
      </c>
      <c r="E5530" t="str">
        <f>VLOOKUP(Ventas[[#This Row],[Representante]],Vendedores[],2,FALSE)</f>
        <v>Cañete</v>
      </c>
      <c r="F5530" t="str">
        <f>VLOOKUP(Ventas[[#This Row],[CódigoProducto]],Productos[[CódigoProducto]:[Costo de venta]],2,FALSE)</f>
        <v>BLU Advance 5.0</v>
      </c>
      <c r="G5530">
        <f>VLOOKUP(Ventas[[#This Row],[CódigoProducto]],Productos[[CódigoProducto]:[Costo de venta]],3,FALSE)</f>
        <v>1620</v>
      </c>
      <c r="H5530">
        <f>VLOOKUP(Ventas[[#This Row],[CódigoProducto]],Productos[[CódigoProducto]:[Costo de venta]],4,FALSE)</f>
        <v>1350</v>
      </c>
    </row>
    <row r="5531" spans="1:8" ht="15.6" thickTop="1" thickBot="1" x14ac:dyDescent="0.35">
      <c r="A5531" s="1">
        <v>42142</v>
      </c>
      <c r="B5531" s="13" t="s">
        <v>63</v>
      </c>
      <c r="C5531" t="s">
        <v>17</v>
      </c>
      <c r="D5531">
        <v>3</v>
      </c>
      <c r="E5531" t="str">
        <f>VLOOKUP(Ventas[[#This Row],[Representante]],Vendedores[],2,FALSE)</f>
        <v>Jaén</v>
      </c>
      <c r="F5531" t="str">
        <f>VLOOKUP(Ventas[[#This Row],[CódigoProducto]],Productos[[CódigoProducto]:[Costo de venta]],2,FALSE)</f>
        <v>BLU Advance 5.0</v>
      </c>
      <c r="G5531">
        <f>VLOOKUP(Ventas[[#This Row],[CódigoProducto]],Productos[[CódigoProducto]:[Costo de venta]],3,FALSE)</f>
        <v>1620</v>
      </c>
      <c r="H5531">
        <f>VLOOKUP(Ventas[[#This Row],[CódigoProducto]],Productos[[CódigoProducto]:[Costo de venta]],4,FALSE)</f>
        <v>1350</v>
      </c>
    </row>
    <row r="5532" spans="1:8" ht="15.6" thickTop="1" thickBot="1" x14ac:dyDescent="0.35">
      <c r="A5532" s="1">
        <v>42143</v>
      </c>
      <c r="B5532" s="13" t="s">
        <v>64</v>
      </c>
      <c r="C5532" t="s">
        <v>24</v>
      </c>
      <c r="D5532">
        <v>1</v>
      </c>
      <c r="E5532" t="str">
        <f>VLOOKUP(Ventas[[#This Row],[Representante]],Vendedores[],2,FALSE)</f>
        <v>Moyobamba</v>
      </c>
      <c r="F5532" t="str">
        <f>VLOOKUP(Ventas[[#This Row],[CódigoProducto]],Productos[[CódigoProducto]:[Costo de venta]],2,FALSE)</f>
        <v>Samsung Galaxy S5</v>
      </c>
      <c r="G5532">
        <f>VLOOKUP(Ventas[[#This Row],[CódigoProducto]],Productos[[CódigoProducto]:[Costo de venta]],3,FALSE)</f>
        <v>2167.1999999999998</v>
      </c>
      <c r="H5532">
        <f>VLOOKUP(Ventas[[#This Row],[CódigoProducto]],Productos[[CódigoProducto]:[Costo de venta]],4,FALSE)</f>
        <v>1720</v>
      </c>
    </row>
    <row r="5533" spans="1:8" ht="15.6" thickTop="1" thickBot="1" x14ac:dyDescent="0.35">
      <c r="A5533" s="1">
        <v>42143</v>
      </c>
      <c r="B5533" s="13" t="s">
        <v>65</v>
      </c>
      <c r="C5533" t="s">
        <v>22</v>
      </c>
      <c r="D5533">
        <v>1</v>
      </c>
      <c r="E5533" t="str">
        <f>VLOOKUP(Ventas[[#This Row],[Representante]],Vendedores[],2,FALSE)</f>
        <v>Barranca</v>
      </c>
      <c r="F5533" t="str">
        <f>VLOOKUP(Ventas[[#This Row],[CódigoProducto]],Productos[[CódigoProducto]:[Costo de venta]],2,FALSE)</f>
        <v>Samsung Galaxy S69</v>
      </c>
      <c r="G5533">
        <f>VLOOKUP(Ventas[[#This Row],[CódigoProducto]],Productos[[CódigoProducto]:[Costo de venta]],3,FALSE)</f>
        <v>998.4</v>
      </c>
      <c r="H5533">
        <f>VLOOKUP(Ventas[[#This Row],[CódigoProducto]],Productos[[CódigoProducto]:[Costo de venta]],4,FALSE)</f>
        <v>960</v>
      </c>
    </row>
    <row r="5534" spans="1:8" ht="15.6" thickTop="1" thickBot="1" x14ac:dyDescent="0.35">
      <c r="A5534" s="1">
        <v>42143</v>
      </c>
      <c r="B5534" s="13" t="s">
        <v>66</v>
      </c>
      <c r="C5534" t="s">
        <v>15</v>
      </c>
      <c r="D5534">
        <v>1</v>
      </c>
      <c r="E5534" t="str">
        <f>VLOOKUP(Ventas[[#This Row],[Representante]],Vendedores[],2,FALSE)</f>
        <v>Huacho</v>
      </c>
      <c r="F5534" t="str">
        <f>VLOOKUP(Ventas[[#This Row],[CódigoProducto]],Productos[[CódigoProducto]:[Costo de venta]],2,FALSE)</f>
        <v>Moto G Plus</v>
      </c>
      <c r="G5534">
        <f>VLOOKUP(Ventas[[#This Row],[CódigoProducto]],Productos[[CódigoProducto]:[Costo de venta]],3,FALSE)</f>
        <v>2376</v>
      </c>
      <c r="H5534">
        <f>VLOOKUP(Ventas[[#This Row],[CódigoProducto]],Productos[[CódigoProducto]:[Costo de venta]],4,FALSE)</f>
        <v>2200</v>
      </c>
    </row>
    <row r="5535" spans="1:8" ht="15.6" thickTop="1" thickBot="1" x14ac:dyDescent="0.35">
      <c r="A5535" s="1">
        <v>42143</v>
      </c>
      <c r="B5535" s="13" t="s">
        <v>67</v>
      </c>
      <c r="C5535" t="s">
        <v>15</v>
      </c>
      <c r="D5535">
        <v>1</v>
      </c>
      <c r="E5535" t="str">
        <f>VLOOKUP(Ventas[[#This Row],[Representante]],Vendedores[],2,FALSE)</f>
        <v>Tingo María</v>
      </c>
      <c r="F5535" t="str">
        <f>VLOOKUP(Ventas[[#This Row],[CódigoProducto]],Productos[[CódigoProducto]:[Costo de venta]],2,FALSE)</f>
        <v>Moto G Plus</v>
      </c>
      <c r="G5535">
        <f>VLOOKUP(Ventas[[#This Row],[CódigoProducto]],Productos[[CódigoProducto]:[Costo de venta]],3,FALSE)</f>
        <v>2376</v>
      </c>
      <c r="H5535">
        <f>VLOOKUP(Ventas[[#This Row],[CódigoProducto]],Productos[[CódigoProducto]:[Costo de venta]],4,FALSE)</f>
        <v>2200</v>
      </c>
    </row>
    <row r="5536" spans="1:8" ht="15.6" thickTop="1" thickBot="1" x14ac:dyDescent="0.35">
      <c r="A5536" s="1">
        <v>42144</v>
      </c>
      <c r="B5536" s="13" t="s">
        <v>68</v>
      </c>
      <c r="C5536" t="s">
        <v>14</v>
      </c>
      <c r="D5536">
        <v>2</v>
      </c>
      <c r="E5536" t="str">
        <f>VLOOKUP(Ventas[[#This Row],[Representante]],Vendedores[],2,FALSE)</f>
        <v>Paita</v>
      </c>
      <c r="F5536" t="str">
        <f>VLOOKUP(Ventas[[#This Row],[CódigoProducto]],Productos[[CódigoProducto]:[Costo de venta]],2,FALSE)</f>
        <v>Samsung Galaxy A20</v>
      </c>
      <c r="G5536">
        <f>VLOOKUP(Ventas[[#This Row],[CódigoProducto]],Productos[[CódigoProducto]:[Costo de venta]],3,FALSE)</f>
        <v>1725</v>
      </c>
      <c r="H5536">
        <f>VLOOKUP(Ventas[[#This Row],[CódigoProducto]],Productos[[CódigoProducto]:[Costo de venta]],4,FALSE)</f>
        <v>1500</v>
      </c>
    </row>
    <row r="5537" spans="1:8" ht="15.6" thickTop="1" thickBot="1" x14ac:dyDescent="0.35">
      <c r="A5537" s="1">
        <v>42144</v>
      </c>
      <c r="B5537" s="13" t="s">
        <v>62</v>
      </c>
      <c r="C5537" t="s">
        <v>23</v>
      </c>
      <c r="D5537">
        <v>2</v>
      </c>
      <c r="E5537" t="str">
        <f>VLOOKUP(Ventas[[#This Row],[Representante]],Vendedores[],2,FALSE)</f>
        <v>Sullana</v>
      </c>
      <c r="F5537" t="str">
        <f>VLOOKUP(Ventas[[#This Row],[CódigoProducto]],Productos[[CódigoProducto]:[Costo de venta]],2,FALSE)</f>
        <v>Samsung Galaxy J7</v>
      </c>
      <c r="G5537">
        <f>VLOOKUP(Ventas[[#This Row],[CódigoProducto]],Productos[[CódigoProducto]:[Costo de venta]],3,FALSE)</f>
        <v>2016.5</v>
      </c>
      <c r="H5537">
        <f>VLOOKUP(Ventas[[#This Row],[CódigoProducto]],Productos[[CódigoProducto]:[Costo de venta]],4,FALSE)</f>
        <v>1850</v>
      </c>
    </row>
    <row r="5538" spans="1:8" ht="15.6" thickTop="1" thickBot="1" x14ac:dyDescent="0.35">
      <c r="A5538" s="1">
        <v>42144</v>
      </c>
      <c r="B5538" s="13" t="s">
        <v>61</v>
      </c>
      <c r="C5538" t="s">
        <v>17</v>
      </c>
      <c r="D5538">
        <v>3</v>
      </c>
      <c r="E5538" t="str">
        <f>VLOOKUP(Ventas[[#This Row],[Representante]],Vendedores[],2,FALSE)</f>
        <v>Cerro de Pasco</v>
      </c>
      <c r="F5538" t="str">
        <f>VLOOKUP(Ventas[[#This Row],[CódigoProducto]],Productos[[CódigoProducto]:[Costo de venta]],2,FALSE)</f>
        <v>BLU Advance 5.0</v>
      </c>
      <c r="G5538">
        <f>VLOOKUP(Ventas[[#This Row],[CódigoProducto]],Productos[[CódigoProducto]:[Costo de venta]],3,FALSE)</f>
        <v>1620</v>
      </c>
      <c r="H5538">
        <f>VLOOKUP(Ventas[[#This Row],[CódigoProducto]],Productos[[CódigoProducto]:[Costo de venta]],4,FALSE)</f>
        <v>1350</v>
      </c>
    </row>
    <row r="5539" spans="1:8" ht="15.6" thickTop="1" thickBot="1" x14ac:dyDescent="0.35">
      <c r="A5539" s="1">
        <v>42144</v>
      </c>
      <c r="B5539" s="13" t="s">
        <v>69</v>
      </c>
      <c r="C5539" t="s">
        <v>16</v>
      </c>
      <c r="D5539">
        <v>2</v>
      </c>
      <c r="E5539" t="str">
        <f>VLOOKUP(Ventas[[#This Row],[Representante]],Vendedores[],2,FALSE)</f>
        <v>Satipo</v>
      </c>
      <c r="F5539" t="str">
        <f>VLOOKUP(Ventas[[#This Row],[CódigoProducto]],Productos[[CódigoProducto]:[Costo de venta]],2,FALSE)</f>
        <v>Huawei Nexus 6P</v>
      </c>
      <c r="G5539">
        <f>VLOOKUP(Ventas[[#This Row],[CódigoProducto]],Productos[[CódigoProducto]:[Costo de venta]],3,FALSE)</f>
        <v>1624</v>
      </c>
      <c r="H5539">
        <f>VLOOKUP(Ventas[[#This Row],[CódigoProducto]],Productos[[CódigoProducto]:[Costo de venta]],4,FALSE)</f>
        <v>1450</v>
      </c>
    </row>
    <row r="5540" spans="1:8" ht="15.6" thickTop="1" thickBot="1" x14ac:dyDescent="0.35">
      <c r="A5540" s="1">
        <v>42145</v>
      </c>
      <c r="B5540" s="13" t="s">
        <v>70</v>
      </c>
      <c r="C5540" t="s">
        <v>17</v>
      </c>
      <c r="D5540">
        <v>6</v>
      </c>
      <c r="E5540" t="str">
        <f>VLOOKUP(Ventas[[#This Row],[Representante]],Vendedores[],2,FALSE)</f>
        <v>Talara</v>
      </c>
      <c r="F5540" t="str">
        <f>VLOOKUP(Ventas[[#This Row],[CódigoProducto]],Productos[[CódigoProducto]:[Costo de venta]],2,FALSE)</f>
        <v>BLU Advance 5.0</v>
      </c>
      <c r="G5540">
        <f>VLOOKUP(Ventas[[#This Row],[CódigoProducto]],Productos[[CódigoProducto]:[Costo de venta]],3,FALSE)</f>
        <v>1620</v>
      </c>
      <c r="H5540">
        <f>VLOOKUP(Ventas[[#This Row],[CódigoProducto]],Productos[[CódigoProducto]:[Costo de venta]],4,FALSE)</f>
        <v>1350</v>
      </c>
    </row>
    <row r="5541" spans="1:8" ht="15.6" thickTop="1" thickBot="1" x14ac:dyDescent="0.35">
      <c r="A5541" s="1">
        <v>42145</v>
      </c>
      <c r="B5541" s="13" t="s">
        <v>71</v>
      </c>
      <c r="C5541" t="s">
        <v>17</v>
      </c>
      <c r="D5541">
        <v>2</v>
      </c>
      <c r="E5541" t="str">
        <f>VLOOKUP(Ventas[[#This Row],[Representante]],Vendedores[],2,FALSE)</f>
        <v>Yurimaguas</v>
      </c>
      <c r="F5541" t="str">
        <f>VLOOKUP(Ventas[[#This Row],[CódigoProducto]],Productos[[CódigoProducto]:[Costo de venta]],2,FALSE)</f>
        <v>BLU Advance 5.0</v>
      </c>
      <c r="G5541">
        <f>VLOOKUP(Ventas[[#This Row],[CódigoProducto]],Productos[[CódigoProducto]:[Costo de venta]],3,FALSE)</f>
        <v>1620</v>
      </c>
      <c r="H5541">
        <f>VLOOKUP(Ventas[[#This Row],[CódigoProducto]],Productos[[CódigoProducto]:[Costo de venta]],4,FALSE)</f>
        <v>1350</v>
      </c>
    </row>
    <row r="5542" spans="1:8" ht="15.6" thickTop="1" thickBot="1" x14ac:dyDescent="0.35">
      <c r="A5542" s="1">
        <v>42145</v>
      </c>
      <c r="B5542" s="13" t="s">
        <v>46</v>
      </c>
      <c r="C5542" t="s">
        <v>23</v>
      </c>
      <c r="D5542">
        <v>1</v>
      </c>
      <c r="E5542" t="str">
        <f>VLOOKUP(Ventas[[#This Row],[Representante]],Vendedores[],2,FALSE)</f>
        <v>Sicuani</v>
      </c>
      <c r="F5542" t="str">
        <f>VLOOKUP(Ventas[[#This Row],[CódigoProducto]],Productos[[CódigoProducto]:[Costo de venta]],2,FALSE)</f>
        <v>Samsung Galaxy J7</v>
      </c>
      <c r="G5542">
        <f>VLOOKUP(Ventas[[#This Row],[CódigoProducto]],Productos[[CódigoProducto]:[Costo de venta]],3,FALSE)</f>
        <v>2016.5</v>
      </c>
      <c r="H5542">
        <f>VLOOKUP(Ventas[[#This Row],[CódigoProducto]],Productos[[CódigoProducto]:[Costo de venta]],4,FALSE)</f>
        <v>1850</v>
      </c>
    </row>
    <row r="5543" spans="1:8" ht="15.6" thickTop="1" thickBot="1" x14ac:dyDescent="0.35">
      <c r="A5543" s="1">
        <v>42146</v>
      </c>
      <c r="B5543" s="13" t="s">
        <v>72</v>
      </c>
      <c r="C5543" t="s">
        <v>15</v>
      </c>
      <c r="D5543">
        <v>3</v>
      </c>
      <c r="E5543" t="str">
        <f>VLOOKUP(Ventas[[#This Row],[Representante]],Vendedores[],2,FALSE)</f>
        <v>Sechura</v>
      </c>
      <c r="F5543" t="str">
        <f>VLOOKUP(Ventas[[#This Row],[CódigoProducto]],Productos[[CódigoProducto]:[Costo de venta]],2,FALSE)</f>
        <v>Moto G Plus</v>
      </c>
      <c r="G5543">
        <f>VLOOKUP(Ventas[[#This Row],[CódigoProducto]],Productos[[CódigoProducto]:[Costo de venta]],3,FALSE)</f>
        <v>2376</v>
      </c>
      <c r="H5543">
        <f>VLOOKUP(Ventas[[#This Row],[CódigoProducto]],Productos[[CódigoProducto]:[Costo de venta]],4,FALSE)</f>
        <v>2200</v>
      </c>
    </row>
    <row r="5544" spans="1:8" ht="15.6" thickTop="1" thickBot="1" x14ac:dyDescent="0.35">
      <c r="A5544" s="1">
        <v>42146</v>
      </c>
      <c r="B5544" s="13" t="s">
        <v>73</v>
      </c>
      <c r="C5544" t="s">
        <v>14</v>
      </c>
      <c r="D5544">
        <v>15</v>
      </c>
      <c r="E5544" t="str">
        <f>VLOOKUP(Ventas[[#This Row],[Representante]],Vendedores[],2,FALSE)</f>
        <v>Puerto Maldonado</v>
      </c>
      <c r="F5544" t="str">
        <f>VLOOKUP(Ventas[[#This Row],[CódigoProducto]],Productos[[CódigoProducto]:[Costo de venta]],2,FALSE)</f>
        <v>Samsung Galaxy A20</v>
      </c>
      <c r="G5544">
        <f>VLOOKUP(Ventas[[#This Row],[CódigoProducto]],Productos[[CódigoProducto]:[Costo de venta]],3,FALSE)</f>
        <v>1725</v>
      </c>
      <c r="H5544">
        <f>VLOOKUP(Ventas[[#This Row],[CódigoProducto]],Productos[[CódigoProducto]:[Costo de venta]],4,FALSE)</f>
        <v>1500</v>
      </c>
    </row>
    <row r="5545" spans="1:8" ht="15.6" thickTop="1" thickBot="1" x14ac:dyDescent="0.35">
      <c r="A5545" s="1">
        <v>42146</v>
      </c>
      <c r="B5545" s="13" t="s">
        <v>74</v>
      </c>
      <c r="C5545" t="s">
        <v>15</v>
      </c>
      <c r="D5545">
        <v>1</v>
      </c>
      <c r="E5545" t="str">
        <f>VLOOKUP(Ventas[[#This Row],[Representante]],Vendedores[],2,FALSE)</f>
        <v>Huánuco</v>
      </c>
      <c r="F5545" t="str">
        <f>VLOOKUP(Ventas[[#This Row],[CódigoProducto]],Productos[[CódigoProducto]:[Costo de venta]],2,FALSE)</f>
        <v>Moto G Plus</v>
      </c>
      <c r="G5545">
        <f>VLOOKUP(Ventas[[#This Row],[CódigoProducto]],Productos[[CódigoProducto]:[Costo de venta]],3,FALSE)</f>
        <v>2376</v>
      </c>
      <c r="H5545">
        <f>VLOOKUP(Ventas[[#This Row],[CódigoProducto]],Productos[[CódigoProducto]:[Costo de venta]],4,FALSE)</f>
        <v>2200</v>
      </c>
    </row>
    <row r="5546" spans="1:8" ht="15.6" thickTop="1" thickBot="1" x14ac:dyDescent="0.35">
      <c r="A5546" s="1">
        <v>42146</v>
      </c>
      <c r="B5546" s="13" t="s">
        <v>75</v>
      </c>
      <c r="C5546" t="s">
        <v>19</v>
      </c>
      <c r="D5546">
        <v>1</v>
      </c>
      <c r="E5546" t="str">
        <f>VLOOKUP(Ventas[[#This Row],[Representante]],Vendedores[],2,FALSE)</f>
        <v>Tarapoto</v>
      </c>
      <c r="F5546" t="str">
        <f>VLOOKUP(Ventas[[#This Row],[CódigoProducto]],Productos[[CódigoProducto]:[Costo de venta]],2,FALSE)</f>
        <v>ASUS ZenFone 3</v>
      </c>
      <c r="G5546">
        <f>VLOOKUP(Ventas[[#This Row],[CódigoProducto]],Productos[[CódigoProducto]:[Costo de venta]],3,FALSE)</f>
        <v>2013</v>
      </c>
      <c r="H5546">
        <f>VLOOKUP(Ventas[[#This Row],[CódigoProducto]],Productos[[CódigoProducto]:[Costo de venta]],4,FALSE)</f>
        <v>1650</v>
      </c>
    </row>
    <row r="5547" spans="1:8" ht="15.6" thickTop="1" thickBot="1" x14ac:dyDescent="0.35">
      <c r="A5547" s="1">
        <v>42146</v>
      </c>
      <c r="B5547" s="13" t="s">
        <v>76</v>
      </c>
      <c r="C5547" t="s">
        <v>14</v>
      </c>
      <c r="D5547">
        <v>2</v>
      </c>
      <c r="E5547" t="str">
        <f>VLOOKUP(Ventas[[#This Row],[Representante]],Vendedores[],2,FALSE)</f>
        <v>Chepén</v>
      </c>
      <c r="F5547" t="str">
        <f>VLOOKUP(Ventas[[#This Row],[CódigoProducto]],Productos[[CódigoProducto]:[Costo de venta]],2,FALSE)</f>
        <v>Samsung Galaxy A20</v>
      </c>
      <c r="G5547">
        <f>VLOOKUP(Ventas[[#This Row],[CódigoProducto]],Productos[[CódigoProducto]:[Costo de venta]],3,FALSE)</f>
        <v>1725</v>
      </c>
      <c r="H5547">
        <f>VLOOKUP(Ventas[[#This Row],[CódigoProducto]],Productos[[CódigoProducto]:[Costo de venta]],4,FALSE)</f>
        <v>1500</v>
      </c>
    </row>
    <row r="5548" spans="1:8" ht="15.6" thickTop="1" thickBot="1" x14ac:dyDescent="0.35">
      <c r="A5548" s="1">
        <v>42146</v>
      </c>
      <c r="B5548" s="13" t="s">
        <v>77</v>
      </c>
      <c r="C5548" t="s">
        <v>22</v>
      </c>
      <c r="D5548">
        <v>4</v>
      </c>
      <c r="E5548" t="str">
        <f>VLOOKUP(Ventas[[#This Row],[Representante]],Vendedores[],2,FALSE)</f>
        <v>Moquegua</v>
      </c>
      <c r="F5548" t="str">
        <f>VLOOKUP(Ventas[[#This Row],[CódigoProducto]],Productos[[CódigoProducto]:[Costo de venta]],2,FALSE)</f>
        <v>Samsung Galaxy S69</v>
      </c>
      <c r="G5548">
        <f>VLOOKUP(Ventas[[#This Row],[CódigoProducto]],Productos[[CódigoProducto]:[Costo de venta]],3,FALSE)</f>
        <v>998.4</v>
      </c>
      <c r="H5548">
        <f>VLOOKUP(Ventas[[#This Row],[CódigoProducto]],Productos[[CódigoProducto]:[Costo de venta]],4,FALSE)</f>
        <v>960</v>
      </c>
    </row>
    <row r="5549" spans="1:8" ht="15.6" thickTop="1" thickBot="1" x14ac:dyDescent="0.35">
      <c r="A5549" s="1">
        <v>42146</v>
      </c>
      <c r="B5549" s="13" t="s">
        <v>78</v>
      </c>
      <c r="C5549" t="s">
        <v>22</v>
      </c>
      <c r="D5549">
        <v>3</v>
      </c>
      <c r="E5549" t="str">
        <f>VLOOKUP(Ventas[[#This Row],[Representante]],Vendedores[],2,FALSE)</f>
        <v>Tarma</v>
      </c>
      <c r="F5549" t="str">
        <f>VLOOKUP(Ventas[[#This Row],[CódigoProducto]],Productos[[CódigoProducto]:[Costo de venta]],2,FALSE)</f>
        <v>Samsung Galaxy S69</v>
      </c>
      <c r="G5549">
        <f>VLOOKUP(Ventas[[#This Row],[CódigoProducto]],Productos[[CódigoProducto]:[Costo de venta]],3,FALSE)</f>
        <v>998.4</v>
      </c>
      <c r="H5549">
        <f>VLOOKUP(Ventas[[#This Row],[CódigoProducto]],Productos[[CódigoProducto]:[Costo de venta]],4,FALSE)</f>
        <v>960</v>
      </c>
    </row>
    <row r="5550" spans="1:8" ht="15.6" thickTop="1" thickBot="1" x14ac:dyDescent="0.35">
      <c r="A5550" s="1">
        <v>42147</v>
      </c>
      <c r="B5550" s="13" t="s">
        <v>79</v>
      </c>
      <c r="C5550" t="s">
        <v>16</v>
      </c>
      <c r="D5550">
        <v>3</v>
      </c>
      <c r="E5550" t="str">
        <f>VLOOKUP(Ventas[[#This Row],[Representante]],Vendedores[],2,FALSE)</f>
        <v>Ayacucho</v>
      </c>
      <c r="F5550" t="str">
        <f>VLOOKUP(Ventas[[#This Row],[CódigoProducto]],Productos[[CódigoProducto]:[Costo de venta]],2,FALSE)</f>
        <v>Huawei Nexus 6P</v>
      </c>
      <c r="G5550">
        <f>VLOOKUP(Ventas[[#This Row],[CódigoProducto]],Productos[[CódigoProducto]:[Costo de venta]],3,FALSE)</f>
        <v>1624</v>
      </c>
      <c r="H5550">
        <f>VLOOKUP(Ventas[[#This Row],[CódigoProducto]],Productos[[CódigoProducto]:[Costo de venta]],4,FALSE)</f>
        <v>1450</v>
      </c>
    </row>
    <row r="5551" spans="1:8" ht="15.6" thickTop="1" thickBot="1" x14ac:dyDescent="0.35">
      <c r="A5551" s="1">
        <v>42147</v>
      </c>
      <c r="B5551" s="13" t="s">
        <v>80</v>
      </c>
      <c r="C5551" t="s">
        <v>15</v>
      </c>
      <c r="D5551">
        <v>3</v>
      </c>
      <c r="E5551" t="str">
        <f>VLOOKUP(Ventas[[#This Row],[Representante]],Vendedores[],2,FALSE)</f>
        <v>Tacna</v>
      </c>
      <c r="F5551" t="str">
        <f>VLOOKUP(Ventas[[#This Row],[CódigoProducto]],Productos[[CódigoProducto]:[Costo de venta]],2,FALSE)</f>
        <v>Moto G Plus</v>
      </c>
      <c r="G5551">
        <f>VLOOKUP(Ventas[[#This Row],[CódigoProducto]],Productos[[CódigoProducto]:[Costo de venta]],3,FALSE)</f>
        <v>2376</v>
      </c>
      <c r="H5551">
        <f>VLOOKUP(Ventas[[#This Row],[CódigoProducto]],Productos[[CódigoProducto]:[Costo de venta]],4,FALSE)</f>
        <v>2200</v>
      </c>
    </row>
    <row r="5552" spans="1:8" ht="15.6" thickTop="1" thickBot="1" x14ac:dyDescent="0.35">
      <c r="A5552" s="1">
        <v>42147</v>
      </c>
      <c r="B5552" s="13" t="s">
        <v>81</v>
      </c>
      <c r="C5552" t="s">
        <v>17</v>
      </c>
      <c r="D5552">
        <v>4</v>
      </c>
      <c r="E5552" t="str">
        <f>VLOOKUP(Ventas[[#This Row],[Representante]],Vendedores[],2,FALSE)</f>
        <v>Huacho</v>
      </c>
      <c r="F5552" t="str">
        <f>VLOOKUP(Ventas[[#This Row],[CódigoProducto]],Productos[[CódigoProducto]:[Costo de venta]],2,FALSE)</f>
        <v>BLU Advance 5.0</v>
      </c>
      <c r="G5552">
        <f>VLOOKUP(Ventas[[#This Row],[CódigoProducto]],Productos[[CódigoProducto]:[Costo de venta]],3,FALSE)</f>
        <v>1620</v>
      </c>
      <c r="H5552">
        <f>VLOOKUP(Ventas[[#This Row],[CódigoProducto]],Productos[[CódigoProducto]:[Costo de venta]],4,FALSE)</f>
        <v>1350</v>
      </c>
    </row>
    <row r="5553" spans="1:8" ht="15.6" thickTop="1" thickBot="1" x14ac:dyDescent="0.35">
      <c r="A5553" s="1">
        <v>42147</v>
      </c>
      <c r="B5553" s="13" t="s">
        <v>44</v>
      </c>
      <c r="C5553" t="s">
        <v>14</v>
      </c>
      <c r="D5553">
        <v>1</v>
      </c>
      <c r="E5553" t="str">
        <f>VLOOKUP(Ventas[[#This Row],[Representante]],Vendedores[],2,FALSE)</f>
        <v>Iquitos</v>
      </c>
      <c r="F5553" t="str">
        <f>VLOOKUP(Ventas[[#This Row],[CódigoProducto]],Productos[[CódigoProducto]:[Costo de venta]],2,FALSE)</f>
        <v>Samsung Galaxy A20</v>
      </c>
      <c r="G5553">
        <f>VLOOKUP(Ventas[[#This Row],[CódigoProducto]],Productos[[CódigoProducto]:[Costo de venta]],3,FALSE)</f>
        <v>1725</v>
      </c>
      <c r="H5553">
        <f>VLOOKUP(Ventas[[#This Row],[CódigoProducto]],Productos[[CódigoProducto]:[Costo de venta]],4,FALSE)</f>
        <v>1500</v>
      </c>
    </row>
    <row r="5554" spans="1:8" ht="15.6" thickTop="1" thickBot="1" x14ac:dyDescent="0.35">
      <c r="A5554" s="1">
        <v>42147</v>
      </c>
      <c r="B5554" s="13" t="s">
        <v>82</v>
      </c>
      <c r="C5554" t="s">
        <v>16</v>
      </c>
      <c r="D5554">
        <v>2</v>
      </c>
      <c r="E5554" t="str">
        <f>VLOOKUP(Ventas[[#This Row],[Representante]],Vendedores[],2,FALSE)</f>
        <v>Moquegua</v>
      </c>
      <c r="F5554" t="str">
        <f>VLOOKUP(Ventas[[#This Row],[CódigoProducto]],Productos[[CódigoProducto]:[Costo de venta]],2,FALSE)</f>
        <v>Huawei Nexus 6P</v>
      </c>
      <c r="G5554">
        <f>VLOOKUP(Ventas[[#This Row],[CódigoProducto]],Productos[[CódigoProducto]:[Costo de venta]],3,FALSE)</f>
        <v>1624</v>
      </c>
      <c r="H5554">
        <f>VLOOKUP(Ventas[[#This Row],[CódigoProducto]],Productos[[CódigoProducto]:[Costo de venta]],4,FALSE)</f>
        <v>1450</v>
      </c>
    </row>
    <row r="5555" spans="1:8" ht="15.6" thickTop="1" thickBot="1" x14ac:dyDescent="0.35">
      <c r="A5555" s="1">
        <v>42148</v>
      </c>
      <c r="B5555" s="13" t="s">
        <v>83</v>
      </c>
      <c r="C5555" t="s">
        <v>24</v>
      </c>
      <c r="D5555">
        <v>3</v>
      </c>
      <c r="E5555" t="str">
        <f>VLOOKUP(Ventas[[#This Row],[Representante]],Vendedores[],2,FALSE)</f>
        <v>Huaraz</v>
      </c>
      <c r="F5555" t="str">
        <f>VLOOKUP(Ventas[[#This Row],[CódigoProducto]],Productos[[CódigoProducto]:[Costo de venta]],2,FALSE)</f>
        <v>Samsung Galaxy S5</v>
      </c>
      <c r="G5555">
        <f>VLOOKUP(Ventas[[#This Row],[CódigoProducto]],Productos[[CódigoProducto]:[Costo de venta]],3,FALSE)</f>
        <v>2167.1999999999998</v>
      </c>
      <c r="H5555">
        <f>VLOOKUP(Ventas[[#This Row],[CódigoProducto]],Productos[[CódigoProducto]:[Costo de venta]],4,FALSE)</f>
        <v>1720</v>
      </c>
    </row>
    <row r="5556" spans="1:8" ht="15.6" thickTop="1" thickBot="1" x14ac:dyDescent="0.35">
      <c r="A5556" s="1">
        <v>42148</v>
      </c>
      <c r="B5556" s="13" t="s">
        <v>84</v>
      </c>
      <c r="C5556" t="s">
        <v>21</v>
      </c>
      <c r="D5556">
        <v>2</v>
      </c>
      <c r="E5556" t="str">
        <f>VLOOKUP(Ventas[[#This Row],[Representante]],Vendedores[],2,FALSE)</f>
        <v>Trujillo</v>
      </c>
      <c r="F5556" t="str">
        <f>VLOOKUP(Ventas[[#This Row],[CódigoProducto]],Productos[[CódigoProducto]:[Costo de venta]],2,FALSE)</f>
        <v>BLU Studio X8</v>
      </c>
      <c r="G5556">
        <f>VLOOKUP(Ventas[[#This Row],[CódigoProducto]],Productos[[CódigoProducto]:[Costo de venta]],3,FALSE)</f>
        <v>1012</v>
      </c>
      <c r="H5556">
        <f>VLOOKUP(Ventas[[#This Row],[CódigoProducto]],Productos[[CódigoProducto]:[Costo de venta]],4,FALSE)</f>
        <v>920</v>
      </c>
    </row>
    <row r="5557" spans="1:8" ht="15.6" thickTop="1" thickBot="1" x14ac:dyDescent="0.35">
      <c r="A5557" s="1">
        <v>42148</v>
      </c>
      <c r="B5557" s="13" t="s">
        <v>85</v>
      </c>
      <c r="C5557" t="s">
        <v>16</v>
      </c>
      <c r="D5557">
        <v>2</v>
      </c>
      <c r="E5557" t="str">
        <f>VLOOKUP(Ventas[[#This Row],[Representante]],Vendedores[],2,FALSE)</f>
        <v>Jauja</v>
      </c>
      <c r="F5557" t="str">
        <f>VLOOKUP(Ventas[[#This Row],[CódigoProducto]],Productos[[CódigoProducto]:[Costo de venta]],2,FALSE)</f>
        <v>Huawei Nexus 6P</v>
      </c>
      <c r="G5557">
        <f>VLOOKUP(Ventas[[#This Row],[CódigoProducto]],Productos[[CódigoProducto]:[Costo de venta]],3,FALSE)</f>
        <v>1624</v>
      </c>
      <c r="H5557">
        <f>VLOOKUP(Ventas[[#This Row],[CódigoProducto]],Productos[[CódigoProducto]:[Costo de venta]],4,FALSE)</f>
        <v>1450</v>
      </c>
    </row>
    <row r="5558" spans="1:8" ht="15.6" thickTop="1" thickBot="1" x14ac:dyDescent="0.35">
      <c r="A5558" s="1">
        <v>42148</v>
      </c>
      <c r="B5558" s="13" t="s">
        <v>86</v>
      </c>
      <c r="C5558" t="s">
        <v>14</v>
      </c>
      <c r="D5558">
        <v>1</v>
      </c>
      <c r="E5558" t="str">
        <f>VLOOKUP(Ventas[[#This Row],[Representante]],Vendedores[],2,FALSE)</f>
        <v>Puerto Maldonado</v>
      </c>
      <c r="F5558" t="str">
        <f>VLOOKUP(Ventas[[#This Row],[CódigoProducto]],Productos[[CódigoProducto]:[Costo de venta]],2,FALSE)</f>
        <v>Samsung Galaxy A20</v>
      </c>
      <c r="G5558">
        <f>VLOOKUP(Ventas[[#This Row],[CódigoProducto]],Productos[[CódigoProducto]:[Costo de venta]],3,FALSE)</f>
        <v>1725</v>
      </c>
      <c r="H5558">
        <f>VLOOKUP(Ventas[[#This Row],[CódigoProducto]],Productos[[CódigoProducto]:[Costo de venta]],4,FALSE)</f>
        <v>1500</v>
      </c>
    </row>
    <row r="5559" spans="1:8" ht="15.6" thickTop="1" thickBot="1" x14ac:dyDescent="0.35">
      <c r="A5559" s="1">
        <v>42148</v>
      </c>
      <c r="B5559" s="13" t="s">
        <v>36</v>
      </c>
      <c r="C5559" t="s">
        <v>15</v>
      </c>
      <c r="D5559">
        <v>2</v>
      </c>
      <c r="E5559" t="str">
        <f>VLOOKUP(Ventas[[#This Row],[Representante]],Vendedores[],2,FALSE)</f>
        <v>Barranca</v>
      </c>
      <c r="F5559" t="str">
        <f>VLOOKUP(Ventas[[#This Row],[CódigoProducto]],Productos[[CódigoProducto]:[Costo de venta]],2,FALSE)</f>
        <v>Moto G Plus</v>
      </c>
      <c r="G5559">
        <f>VLOOKUP(Ventas[[#This Row],[CódigoProducto]],Productos[[CódigoProducto]:[Costo de venta]],3,FALSE)</f>
        <v>2376</v>
      </c>
      <c r="H5559">
        <f>VLOOKUP(Ventas[[#This Row],[CódigoProducto]],Productos[[CódigoProducto]:[Costo de venta]],4,FALSE)</f>
        <v>2200</v>
      </c>
    </row>
    <row r="5560" spans="1:8" ht="15.6" thickTop="1" thickBot="1" x14ac:dyDescent="0.35">
      <c r="A5560" s="1">
        <v>42148</v>
      </c>
      <c r="B5560" s="13" t="s">
        <v>87</v>
      </c>
      <c r="C5560" t="s">
        <v>18</v>
      </c>
      <c r="D5560">
        <v>24</v>
      </c>
      <c r="E5560" t="str">
        <f>VLOOKUP(Ventas[[#This Row],[Representante]],Vendedores[],2,FALSE)</f>
        <v>Tumbes</v>
      </c>
      <c r="F5560" t="str">
        <f>VLOOKUP(Ventas[[#This Row],[CódigoProducto]],Productos[[CódigoProducto]:[Costo de venta]],2,FALSE)</f>
        <v>Apple iPhone 6</v>
      </c>
      <c r="G5560">
        <f>VLOOKUP(Ventas[[#This Row],[CódigoProducto]],Productos[[CódigoProducto]:[Costo de venta]],3,FALSE)</f>
        <v>1312.5</v>
      </c>
      <c r="H5560">
        <f>VLOOKUP(Ventas[[#This Row],[CódigoProducto]],Productos[[CódigoProducto]:[Costo de venta]],4,FALSE)</f>
        <v>1250</v>
      </c>
    </row>
    <row r="5561" spans="1:8" ht="15.6" thickTop="1" thickBot="1" x14ac:dyDescent="0.35">
      <c r="A5561" s="1">
        <v>42149</v>
      </c>
      <c r="B5561" s="13" t="s">
        <v>88</v>
      </c>
      <c r="C5561" t="s">
        <v>18</v>
      </c>
      <c r="D5561">
        <v>2</v>
      </c>
      <c r="E5561" t="str">
        <f>VLOOKUP(Ventas[[#This Row],[Representante]],Vendedores[],2,FALSE)</f>
        <v>Talara</v>
      </c>
      <c r="F5561" t="str">
        <f>VLOOKUP(Ventas[[#This Row],[CódigoProducto]],Productos[[CódigoProducto]:[Costo de venta]],2,FALSE)</f>
        <v>Apple iPhone 6</v>
      </c>
      <c r="G5561">
        <f>VLOOKUP(Ventas[[#This Row],[CódigoProducto]],Productos[[CódigoProducto]:[Costo de venta]],3,FALSE)</f>
        <v>1312.5</v>
      </c>
      <c r="H5561">
        <f>VLOOKUP(Ventas[[#This Row],[CódigoProducto]],Productos[[CódigoProducto]:[Costo de venta]],4,FALSE)</f>
        <v>1250</v>
      </c>
    </row>
    <row r="5562" spans="1:8" ht="15.6" thickTop="1" thickBot="1" x14ac:dyDescent="0.35">
      <c r="A5562" s="1">
        <v>42149</v>
      </c>
      <c r="B5562" s="13" t="s">
        <v>89</v>
      </c>
      <c r="C5562" t="s">
        <v>17</v>
      </c>
      <c r="D5562">
        <v>7</v>
      </c>
      <c r="E5562" t="str">
        <f>VLOOKUP(Ventas[[#This Row],[Representante]],Vendedores[],2,FALSE)</f>
        <v>Paita</v>
      </c>
      <c r="F5562" t="str">
        <f>VLOOKUP(Ventas[[#This Row],[CódigoProducto]],Productos[[CódigoProducto]:[Costo de venta]],2,FALSE)</f>
        <v>BLU Advance 5.0</v>
      </c>
      <c r="G5562">
        <f>VLOOKUP(Ventas[[#This Row],[CódigoProducto]],Productos[[CódigoProducto]:[Costo de venta]],3,FALSE)</f>
        <v>1620</v>
      </c>
      <c r="H5562">
        <f>VLOOKUP(Ventas[[#This Row],[CódigoProducto]],Productos[[CódigoProducto]:[Costo de venta]],4,FALSE)</f>
        <v>1350</v>
      </c>
    </row>
    <row r="5563" spans="1:8" ht="15.6" thickTop="1" thickBot="1" x14ac:dyDescent="0.35">
      <c r="A5563" s="1">
        <v>42150</v>
      </c>
      <c r="B5563" s="13" t="s">
        <v>41</v>
      </c>
      <c r="C5563" t="s">
        <v>17</v>
      </c>
      <c r="D5563">
        <v>1</v>
      </c>
      <c r="E5563" t="str">
        <f>VLOOKUP(Ventas[[#This Row],[Representante]],Vendedores[],2,FALSE)</f>
        <v>Chincha</v>
      </c>
      <c r="F5563" t="str">
        <f>VLOOKUP(Ventas[[#This Row],[CódigoProducto]],Productos[[CódigoProducto]:[Costo de venta]],2,FALSE)</f>
        <v>BLU Advance 5.0</v>
      </c>
      <c r="G5563">
        <f>VLOOKUP(Ventas[[#This Row],[CódigoProducto]],Productos[[CódigoProducto]:[Costo de venta]],3,FALSE)</f>
        <v>1620</v>
      </c>
      <c r="H5563">
        <f>VLOOKUP(Ventas[[#This Row],[CódigoProducto]],Productos[[CódigoProducto]:[Costo de venta]],4,FALSE)</f>
        <v>1350</v>
      </c>
    </row>
    <row r="5564" spans="1:8" ht="15.6" thickTop="1" thickBot="1" x14ac:dyDescent="0.35">
      <c r="A5564" s="1">
        <v>42150</v>
      </c>
      <c r="B5564" s="13" t="s">
        <v>90</v>
      </c>
      <c r="C5564" t="s">
        <v>14</v>
      </c>
      <c r="D5564">
        <v>2</v>
      </c>
      <c r="E5564" t="str">
        <f>VLOOKUP(Ventas[[#This Row],[Representante]],Vendedores[],2,FALSE)</f>
        <v>Chimbote</v>
      </c>
      <c r="F5564" t="str">
        <f>VLOOKUP(Ventas[[#This Row],[CódigoProducto]],Productos[[CódigoProducto]:[Costo de venta]],2,FALSE)</f>
        <v>Samsung Galaxy A20</v>
      </c>
      <c r="G5564">
        <f>VLOOKUP(Ventas[[#This Row],[CódigoProducto]],Productos[[CódigoProducto]:[Costo de venta]],3,FALSE)</f>
        <v>1725</v>
      </c>
      <c r="H5564">
        <f>VLOOKUP(Ventas[[#This Row],[CódigoProducto]],Productos[[CódigoProducto]:[Costo de venta]],4,FALSE)</f>
        <v>1500</v>
      </c>
    </row>
    <row r="5565" spans="1:8" ht="15.6" thickTop="1" thickBot="1" x14ac:dyDescent="0.35">
      <c r="A5565" s="1">
        <v>42150</v>
      </c>
      <c r="B5565" s="13" t="s">
        <v>91</v>
      </c>
      <c r="C5565" t="s">
        <v>23</v>
      </c>
      <c r="D5565">
        <v>3</v>
      </c>
      <c r="E5565" t="str">
        <f>VLOOKUP(Ventas[[#This Row],[Representante]],Vendedores[],2,FALSE)</f>
        <v>Ica</v>
      </c>
      <c r="F5565" t="str">
        <f>VLOOKUP(Ventas[[#This Row],[CódigoProducto]],Productos[[CódigoProducto]:[Costo de venta]],2,FALSE)</f>
        <v>Samsung Galaxy J7</v>
      </c>
      <c r="G5565">
        <f>VLOOKUP(Ventas[[#This Row],[CódigoProducto]],Productos[[CódigoProducto]:[Costo de venta]],3,FALSE)</f>
        <v>2016.5</v>
      </c>
      <c r="H5565">
        <f>VLOOKUP(Ventas[[#This Row],[CódigoProducto]],Productos[[CódigoProducto]:[Costo de venta]],4,FALSE)</f>
        <v>1850</v>
      </c>
    </row>
    <row r="5566" spans="1:8" ht="15.6" thickTop="1" thickBot="1" x14ac:dyDescent="0.35">
      <c r="A5566" s="1">
        <v>42150</v>
      </c>
      <c r="B5566" s="13" t="s">
        <v>42</v>
      </c>
      <c r="C5566" t="s">
        <v>16</v>
      </c>
      <c r="D5566">
        <v>2</v>
      </c>
      <c r="E5566" t="str">
        <f>VLOOKUP(Ventas[[#This Row],[Representante]],Vendedores[],2,FALSE)</f>
        <v>Huánuco</v>
      </c>
      <c r="F5566" t="str">
        <f>VLOOKUP(Ventas[[#This Row],[CódigoProducto]],Productos[[CódigoProducto]:[Costo de venta]],2,FALSE)</f>
        <v>Huawei Nexus 6P</v>
      </c>
      <c r="G5566">
        <f>VLOOKUP(Ventas[[#This Row],[CódigoProducto]],Productos[[CódigoProducto]:[Costo de venta]],3,FALSE)</f>
        <v>1624</v>
      </c>
      <c r="H5566">
        <f>VLOOKUP(Ventas[[#This Row],[CódigoProducto]],Productos[[CódigoProducto]:[Costo de venta]],4,FALSE)</f>
        <v>1450</v>
      </c>
    </row>
    <row r="5567" spans="1:8" ht="15.6" thickTop="1" thickBot="1" x14ac:dyDescent="0.35">
      <c r="A5567" s="1">
        <v>42150</v>
      </c>
      <c r="B5567" s="13" t="s">
        <v>92</v>
      </c>
      <c r="C5567" t="s">
        <v>16</v>
      </c>
      <c r="D5567">
        <v>1</v>
      </c>
      <c r="E5567" t="str">
        <f>VLOOKUP(Ventas[[#This Row],[Representante]],Vendedores[],2,FALSE)</f>
        <v>Arequipa</v>
      </c>
      <c r="F5567" t="str">
        <f>VLOOKUP(Ventas[[#This Row],[CódigoProducto]],Productos[[CódigoProducto]:[Costo de venta]],2,FALSE)</f>
        <v>Huawei Nexus 6P</v>
      </c>
      <c r="G5567">
        <f>VLOOKUP(Ventas[[#This Row],[CódigoProducto]],Productos[[CódigoProducto]:[Costo de venta]],3,FALSE)</f>
        <v>1624</v>
      </c>
      <c r="H5567">
        <f>VLOOKUP(Ventas[[#This Row],[CódigoProducto]],Productos[[CódigoProducto]:[Costo de venta]],4,FALSE)</f>
        <v>1450</v>
      </c>
    </row>
    <row r="5568" spans="1:8" ht="15.6" thickTop="1" thickBot="1" x14ac:dyDescent="0.35">
      <c r="A5568" s="1">
        <v>42151</v>
      </c>
      <c r="B5568" s="13" t="s">
        <v>93</v>
      </c>
      <c r="C5568" t="s">
        <v>21</v>
      </c>
      <c r="D5568">
        <v>3</v>
      </c>
      <c r="E5568" t="str">
        <f>VLOOKUP(Ventas[[#This Row],[Representante]],Vendedores[],2,FALSE)</f>
        <v>Cajamarca</v>
      </c>
      <c r="F5568" t="str">
        <f>VLOOKUP(Ventas[[#This Row],[CódigoProducto]],Productos[[CódigoProducto]:[Costo de venta]],2,FALSE)</f>
        <v>BLU Studio X8</v>
      </c>
      <c r="G5568">
        <f>VLOOKUP(Ventas[[#This Row],[CódigoProducto]],Productos[[CódigoProducto]:[Costo de venta]],3,FALSE)</f>
        <v>1012</v>
      </c>
      <c r="H5568">
        <f>VLOOKUP(Ventas[[#This Row],[CódigoProducto]],Productos[[CódigoProducto]:[Costo de venta]],4,FALSE)</f>
        <v>920</v>
      </c>
    </row>
    <row r="5569" spans="1:8" ht="15.6" thickTop="1" thickBot="1" x14ac:dyDescent="0.35">
      <c r="A5569" s="1">
        <v>42151</v>
      </c>
      <c r="B5569" s="13" t="s">
        <v>35</v>
      </c>
      <c r="C5569" t="s">
        <v>14</v>
      </c>
      <c r="D5569">
        <v>2</v>
      </c>
      <c r="E5569" t="str">
        <f>VLOOKUP(Ventas[[#This Row],[Representante]],Vendedores[],2,FALSE)</f>
        <v>Huancayo</v>
      </c>
      <c r="F5569" t="str">
        <f>VLOOKUP(Ventas[[#This Row],[CódigoProducto]],Productos[[CódigoProducto]:[Costo de venta]],2,FALSE)</f>
        <v>Samsung Galaxy A20</v>
      </c>
      <c r="G5569">
        <f>VLOOKUP(Ventas[[#This Row],[CódigoProducto]],Productos[[CódigoProducto]:[Costo de venta]],3,FALSE)</f>
        <v>1725</v>
      </c>
      <c r="H5569">
        <f>VLOOKUP(Ventas[[#This Row],[CódigoProducto]],Productos[[CódigoProducto]:[Costo de venta]],4,FALSE)</f>
        <v>1500</v>
      </c>
    </row>
    <row r="5570" spans="1:8" ht="15.6" thickTop="1" thickBot="1" x14ac:dyDescent="0.35">
      <c r="A5570" s="1">
        <v>42151</v>
      </c>
      <c r="B5570" s="13" t="s">
        <v>94</v>
      </c>
      <c r="C5570" t="s">
        <v>18</v>
      </c>
      <c r="D5570">
        <v>1</v>
      </c>
      <c r="E5570" t="str">
        <f>VLOOKUP(Ventas[[#This Row],[Representante]],Vendedores[],2,FALSE)</f>
        <v>Piura</v>
      </c>
      <c r="F5570" t="str">
        <f>VLOOKUP(Ventas[[#This Row],[CódigoProducto]],Productos[[CódigoProducto]:[Costo de venta]],2,FALSE)</f>
        <v>Apple iPhone 6</v>
      </c>
      <c r="G5570">
        <f>VLOOKUP(Ventas[[#This Row],[CódigoProducto]],Productos[[CódigoProducto]:[Costo de venta]],3,FALSE)</f>
        <v>1312.5</v>
      </c>
      <c r="H5570">
        <f>VLOOKUP(Ventas[[#This Row],[CódigoProducto]],Productos[[CódigoProducto]:[Costo de venta]],4,FALSE)</f>
        <v>1250</v>
      </c>
    </row>
    <row r="5571" spans="1:8" ht="15.6" thickTop="1" thickBot="1" x14ac:dyDescent="0.35">
      <c r="A5571" s="1">
        <v>42151</v>
      </c>
      <c r="B5571" s="13" t="s">
        <v>95</v>
      </c>
      <c r="C5571" t="s">
        <v>17</v>
      </c>
      <c r="D5571">
        <v>3</v>
      </c>
      <c r="E5571" t="str">
        <f>VLOOKUP(Ventas[[#This Row],[Representante]],Vendedores[],2,FALSE)</f>
        <v>Chepén</v>
      </c>
      <c r="F5571" t="str">
        <f>VLOOKUP(Ventas[[#This Row],[CódigoProducto]],Productos[[CódigoProducto]:[Costo de venta]],2,FALSE)</f>
        <v>BLU Advance 5.0</v>
      </c>
      <c r="G5571">
        <f>VLOOKUP(Ventas[[#This Row],[CódigoProducto]],Productos[[CódigoProducto]:[Costo de venta]],3,FALSE)</f>
        <v>1620</v>
      </c>
      <c r="H5571">
        <f>VLOOKUP(Ventas[[#This Row],[CódigoProducto]],Productos[[CódigoProducto]:[Costo de venta]],4,FALSE)</f>
        <v>1350</v>
      </c>
    </row>
    <row r="5572" spans="1:8" ht="15.6" thickTop="1" thickBot="1" x14ac:dyDescent="0.35">
      <c r="A5572" s="1">
        <v>42152</v>
      </c>
      <c r="B5572" s="13" t="s">
        <v>96</v>
      </c>
      <c r="C5572" t="s">
        <v>21</v>
      </c>
      <c r="D5572">
        <v>1</v>
      </c>
      <c r="E5572" t="str">
        <f>VLOOKUP(Ventas[[#This Row],[Representante]],Vendedores[],2,FALSE)</f>
        <v>Juliaca</v>
      </c>
      <c r="F5572" t="str">
        <f>VLOOKUP(Ventas[[#This Row],[CódigoProducto]],Productos[[CódigoProducto]:[Costo de venta]],2,FALSE)</f>
        <v>BLU Studio X8</v>
      </c>
      <c r="G5572">
        <f>VLOOKUP(Ventas[[#This Row],[CódigoProducto]],Productos[[CódigoProducto]:[Costo de venta]],3,FALSE)</f>
        <v>1012</v>
      </c>
      <c r="H5572">
        <f>VLOOKUP(Ventas[[#This Row],[CódigoProducto]],Productos[[CódigoProducto]:[Costo de venta]],4,FALSE)</f>
        <v>920</v>
      </c>
    </row>
    <row r="5573" spans="1:8" ht="15.6" thickTop="1" thickBot="1" x14ac:dyDescent="0.35">
      <c r="A5573" s="1">
        <v>42152</v>
      </c>
      <c r="B5573" s="13" t="s">
        <v>97</v>
      </c>
      <c r="C5573" t="s">
        <v>16</v>
      </c>
      <c r="D5573">
        <v>2</v>
      </c>
      <c r="E5573" t="str">
        <f>VLOOKUP(Ventas[[#This Row],[Representante]],Vendedores[],2,FALSE)</f>
        <v>Pucallpa</v>
      </c>
      <c r="F5573" t="str">
        <f>VLOOKUP(Ventas[[#This Row],[CódigoProducto]],Productos[[CódigoProducto]:[Costo de venta]],2,FALSE)</f>
        <v>Huawei Nexus 6P</v>
      </c>
      <c r="G5573">
        <f>VLOOKUP(Ventas[[#This Row],[CódigoProducto]],Productos[[CódigoProducto]:[Costo de venta]],3,FALSE)</f>
        <v>1624</v>
      </c>
      <c r="H5573">
        <f>VLOOKUP(Ventas[[#This Row],[CódigoProducto]],Productos[[CódigoProducto]:[Costo de venta]],4,FALSE)</f>
        <v>1450</v>
      </c>
    </row>
    <row r="5574" spans="1:8" ht="15.6" thickTop="1" thickBot="1" x14ac:dyDescent="0.35">
      <c r="A5574" s="1">
        <v>42152</v>
      </c>
      <c r="B5574" s="13" t="s">
        <v>98</v>
      </c>
      <c r="C5574" t="s">
        <v>16</v>
      </c>
      <c r="D5574">
        <v>2</v>
      </c>
      <c r="E5574" t="str">
        <f>VLOOKUP(Ventas[[#This Row],[Representante]],Vendedores[],2,FALSE)</f>
        <v>Lima</v>
      </c>
      <c r="F5574" t="str">
        <f>VLOOKUP(Ventas[[#This Row],[CódigoProducto]],Productos[[CódigoProducto]:[Costo de venta]],2,FALSE)</f>
        <v>Huawei Nexus 6P</v>
      </c>
      <c r="G5574">
        <f>VLOOKUP(Ventas[[#This Row],[CódigoProducto]],Productos[[CódigoProducto]:[Costo de venta]],3,FALSE)</f>
        <v>1624</v>
      </c>
      <c r="H5574">
        <f>VLOOKUP(Ventas[[#This Row],[CódigoProducto]],Productos[[CódigoProducto]:[Costo de venta]],4,FALSE)</f>
        <v>1450</v>
      </c>
    </row>
    <row r="5575" spans="1:8" ht="15.6" thickTop="1" thickBot="1" x14ac:dyDescent="0.35">
      <c r="A5575" s="1">
        <v>42152</v>
      </c>
      <c r="B5575" s="13" t="s">
        <v>99</v>
      </c>
      <c r="C5575" t="s">
        <v>19</v>
      </c>
      <c r="D5575">
        <v>3</v>
      </c>
      <c r="E5575" t="str">
        <f>VLOOKUP(Ventas[[#This Row],[Representante]],Vendedores[],2,FALSE)</f>
        <v>Chiclayo</v>
      </c>
      <c r="F5575" t="str">
        <f>VLOOKUP(Ventas[[#This Row],[CódigoProducto]],Productos[[CódigoProducto]:[Costo de venta]],2,FALSE)</f>
        <v>ASUS ZenFone 3</v>
      </c>
      <c r="G5575">
        <f>VLOOKUP(Ventas[[#This Row],[CódigoProducto]],Productos[[CódigoProducto]:[Costo de venta]],3,FALSE)</f>
        <v>2013</v>
      </c>
      <c r="H5575">
        <f>VLOOKUP(Ventas[[#This Row],[CódigoProducto]],Productos[[CódigoProducto]:[Costo de venta]],4,FALSE)</f>
        <v>1650</v>
      </c>
    </row>
    <row r="5576" spans="1:8" ht="15.6" thickTop="1" thickBot="1" x14ac:dyDescent="0.35">
      <c r="A5576" s="1">
        <v>42152</v>
      </c>
      <c r="B5576" s="13" t="s">
        <v>100</v>
      </c>
      <c r="C5576" t="s">
        <v>15</v>
      </c>
      <c r="D5576">
        <v>2</v>
      </c>
      <c r="E5576" t="str">
        <f>VLOOKUP(Ventas[[#This Row],[Representante]],Vendedores[],2,FALSE)</f>
        <v>Cerro de Pasco</v>
      </c>
      <c r="F5576" t="str">
        <f>VLOOKUP(Ventas[[#This Row],[CódigoProducto]],Productos[[CódigoProducto]:[Costo de venta]],2,FALSE)</f>
        <v>Moto G Plus</v>
      </c>
      <c r="G5576">
        <f>VLOOKUP(Ventas[[#This Row],[CódigoProducto]],Productos[[CódigoProducto]:[Costo de venta]],3,FALSE)</f>
        <v>2376</v>
      </c>
      <c r="H5576">
        <f>VLOOKUP(Ventas[[#This Row],[CódigoProducto]],Productos[[CódigoProducto]:[Costo de venta]],4,FALSE)</f>
        <v>2200</v>
      </c>
    </row>
    <row r="5577" spans="1:8" ht="15.6" thickTop="1" thickBot="1" x14ac:dyDescent="0.35">
      <c r="A5577" s="1">
        <v>42153</v>
      </c>
      <c r="B5577" s="13" t="s">
        <v>101</v>
      </c>
      <c r="C5577" t="s">
        <v>23</v>
      </c>
      <c r="D5577">
        <v>15</v>
      </c>
      <c r="E5577" t="str">
        <f>VLOOKUP(Ventas[[#This Row],[Representante]],Vendedores[],2,FALSE)</f>
        <v>Cañete</v>
      </c>
      <c r="F5577" t="str">
        <f>VLOOKUP(Ventas[[#This Row],[CódigoProducto]],Productos[[CódigoProducto]:[Costo de venta]],2,FALSE)</f>
        <v>Samsung Galaxy J7</v>
      </c>
      <c r="G5577">
        <f>VLOOKUP(Ventas[[#This Row],[CódigoProducto]],Productos[[CódigoProducto]:[Costo de venta]],3,FALSE)</f>
        <v>2016.5</v>
      </c>
      <c r="H5577">
        <f>VLOOKUP(Ventas[[#This Row],[CódigoProducto]],Productos[[CódigoProducto]:[Costo de venta]],4,FALSE)</f>
        <v>1850</v>
      </c>
    </row>
    <row r="5578" spans="1:8" ht="15.6" thickTop="1" thickBot="1" x14ac:dyDescent="0.35">
      <c r="A5578" s="1">
        <v>42153</v>
      </c>
      <c r="B5578" s="13" t="s">
        <v>102</v>
      </c>
      <c r="C5578" t="s">
        <v>17</v>
      </c>
      <c r="D5578">
        <v>2</v>
      </c>
      <c r="E5578" t="str">
        <f>VLOOKUP(Ventas[[#This Row],[Representante]],Vendedores[],2,FALSE)</f>
        <v>Moyobamba</v>
      </c>
      <c r="F5578" t="str">
        <f>VLOOKUP(Ventas[[#This Row],[CódigoProducto]],Productos[[CódigoProducto]:[Costo de venta]],2,FALSE)</f>
        <v>BLU Advance 5.0</v>
      </c>
      <c r="G5578">
        <f>VLOOKUP(Ventas[[#This Row],[CódigoProducto]],Productos[[CódigoProducto]:[Costo de venta]],3,FALSE)</f>
        <v>1620</v>
      </c>
      <c r="H5578">
        <f>VLOOKUP(Ventas[[#This Row],[CódigoProducto]],Productos[[CódigoProducto]:[Costo de venta]],4,FALSE)</f>
        <v>1350</v>
      </c>
    </row>
    <row r="5579" spans="1:8" ht="15.6" thickTop="1" thickBot="1" x14ac:dyDescent="0.35">
      <c r="A5579" s="1">
        <v>42153</v>
      </c>
      <c r="B5579" s="13" t="s">
        <v>53</v>
      </c>
      <c r="C5579" t="s">
        <v>15</v>
      </c>
      <c r="D5579">
        <v>2</v>
      </c>
      <c r="E5579" t="str">
        <f>VLOOKUP(Ventas[[#This Row],[Representante]],Vendedores[],2,FALSE)</f>
        <v>Arequipa</v>
      </c>
      <c r="F5579" t="str">
        <f>VLOOKUP(Ventas[[#This Row],[CódigoProducto]],Productos[[CódigoProducto]:[Costo de venta]],2,FALSE)</f>
        <v>Moto G Plus</v>
      </c>
      <c r="G5579">
        <f>VLOOKUP(Ventas[[#This Row],[CódigoProducto]],Productos[[CódigoProducto]:[Costo de venta]],3,FALSE)</f>
        <v>2376</v>
      </c>
      <c r="H5579">
        <f>VLOOKUP(Ventas[[#This Row],[CódigoProducto]],Productos[[CódigoProducto]:[Costo de venta]],4,FALSE)</f>
        <v>2200</v>
      </c>
    </row>
    <row r="5580" spans="1:8" ht="15.6" thickTop="1" thickBot="1" x14ac:dyDescent="0.35">
      <c r="A5580" s="1">
        <v>42153</v>
      </c>
      <c r="B5580" s="13" t="s">
        <v>50</v>
      </c>
      <c r="C5580" t="s">
        <v>21</v>
      </c>
      <c r="D5580">
        <v>25</v>
      </c>
      <c r="E5580" t="str">
        <f>VLOOKUP(Ventas[[#This Row],[Representante]],Vendedores[],2,FALSE)</f>
        <v>Cajamarca</v>
      </c>
      <c r="F5580" t="str">
        <f>VLOOKUP(Ventas[[#This Row],[CódigoProducto]],Productos[[CódigoProducto]:[Costo de venta]],2,FALSE)</f>
        <v>BLU Studio X8</v>
      </c>
      <c r="G5580">
        <f>VLOOKUP(Ventas[[#This Row],[CódigoProducto]],Productos[[CódigoProducto]:[Costo de venta]],3,FALSE)</f>
        <v>1012</v>
      </c>
      <c r="H5580">
        <f>VLOOKUP(Ventas[[#This Row],[CódigoProducto]],Productos[[CódigoProducto]:[Costo de venta]],4,FALSE)</f>
        <v>920</v>
      </c>
    </row>
    <row r="5581" spans="1:8" ht="15.6" thickTop="1" thickBot="1" x14ac:dyDescent="0.35">
      <c r="A5581" s="1">
        <v>42154</v>
      </c>
      <c r="B5581" s="13" t="s">
        <v>34</v>
      </c>
      <c r="C5581" t="s">
        <v>21</v>
      </c>
      <c r="D5581">
        <v>2</v>
      </c>
      <c r="E5581" t="str">
        <f>VLOOKUP(Ventas[[#This Row],[Representante]],Vendedores[],2,FALSE)</f>
        <v>Ica</v>
      </c>
      <c r="F5581" t="str">
        <f>VLOOKUP(Ventas[[#This Row],[CódigoProducto]],Productos[[CódigoProducto]:[Costo de venta]],2,FALSE)</f>
        <v>BLU Studio X8</v>
      </c>
      <c r="G5581">
        <f>VLOOKUP(Ventas[[#This Row],[CódigoProducto]],Productos[[CódigoProducto]:[Costo de venta]],3,FALSE)</f>
        <v>1012</v>
      </c>
      <c r="H5581">
        <f>VLOOKUP(Ventas[[#This Row],[CódigoProducto]],Productos[[CódigoProducto]:[Costo de venta]],4,FALSE)</f>
        <v>920</v>
      </c>
    </row>
    <row r="5582" spans="1:8" ht="15.6" thickTop="1" thickBot="1" x14ac:dyDescent="0.35">
      <c r="A5582" s="1">
        <v>42154</v>
      </c>
      <c r="B5582" s="13" t="s">
        <v>32</v>
      </c>
      <c r="C5582" t="s">
        <v>15</v>
      </c>
      <c r="D5582">
        <v>3</v>
      </c>
      <c r="E5582" t="str">
        <f>VLOOKUP(Ventas[[#This Row],[Representante]],Vendedores[],2,FALSE)</f>
        <v>Trujillo</v>
      </c>
      <c r="F5582" t="str">
        <f>VLOOKUP(Ventas[[#This Row],[CódigoProducto]],Productos[[CódigoProducto]:[Costo de venta]],2,FALSE)</f>
        <v>Moto G Plus</v>
      </c>
      <c r="G5582">
        <f>VLOOKUP(Ventas[[#This Row],[CódigoProducto]],Productos[[CódigoProducto]:[Costo de venta]],3,FALSE)</f>
        <v>2376</v>
      </c>
      <c r="H5582">
        <f>VLOOKUP(Ventas[[#This Row],[CódigoProducto]],Productos[[CódigoProducto]:[Costo de venta]],4,FALSE)</f>
        <v>2200</v>
      </c>
    </row>
    <row r="5583" spans="1:8" ht="15.6" thickTop="1" thickBot="1" x14ac:dyDescent="0.35">
      <c r="A5583" s="1">
        <v>42155</v>
      </c>
      <c r="B5583" s="13" t="s">
        <v>59</v>
      </c>
      <c r="C5583" t="s">
        <v>21</v>
      </c>
      <c r="D5583">
        <v>1</v>
      </c>
      <c r="E5583" t="str">
        <f>VLOOKUP(Ventas[[#This Row],[Representante]],Vendedores[],2,FALSE)</f>
        <v>Huaral</v>
      </c>
      <c r="F5583" t="str">
        <f>VLOOKUP(Ventas[[#This Row],[CódigoProducto]],Productos[[CódigoProducto]:[Costo de venta]],2,FALSE)</f>
        <v>BLU Studio X8</v>
      </c>
      <c r="G5583">
        <f>VLOOKUP(Ventas[[#This Row],[CódigoProducto]],Productos[[CódigoProducto]:[Costo de venta]],3,FALSE)</f>
        <v>1012</v>
      </c>
      <c r="H5583">
        <f>VLOOKUP(Ventas[[#This Row],[CódigoProducto]],Productos[[CódigoProducto]:[Costo de venta]],4,FALSE)</f>
        <v>920</v>
      </c>
    </row>
    <row r="5584" spans="1:8" ht="15.6" thickTop="1" thickBot="1" x14ac:dyDescent="0.35">
      <c r="A5584" s="1">
        <v>42155</v>
      </c>
      <c r="B5584" s="13" t="s">
        <v>37</v>
      </c>
      <c r="C5584" t="s">
        <v>18</v>
      </c>
      <c r="D5584">
        <v>3</v>
      </c>
      <c r="E5584" t="str">
        <f>VLOOKUP(Ventas[[#This Row],[Representante]],Vendedores[],2,FALSE)</f>
        <v>Chiclayo</v>
      </c>
      <c r="F5584" t="str">
        <f>VLOOKUP(Ventas[[#This Row],[CódigoProducto]],Productos[[CódigoProducto]:[Costo de venta]],2,FALSE)</f>
        <v>Apple iPhone 6</v>
      </c>
      <c r="G5584">
        <f>VLOOKUP(Ventas[[#This Row],[CódigoProducto]],Productos[[CódigoProducto]:[Costo de venta]],3,FALSE)</f>
        <v>1312.5</v>
      </c>
      <c r="H5584">
        <f>VLOOKUP(Ventas[[#This Row],[CódigoProducto]],Productos[[CódigoProducto]:[Costo de venta]],4,FALSE)</f>
        <v>1250</v>
      </c>
    </row>
    <row r="5585" spans="1:8" ht="15.6" thickTop="1" thickBot="1" x14ac:dyDescent="0.35">
      <c r="A5585" s="1">
        <v>42156</v>
      </c>
      <c r="B5585" s="13" t="s">
        <v>38</v>
      </c>
      <c r="C5585" t="s">
        <v>22</v>
      </c>
      <c r="D5585">
        <v>2</v>
      </c>
      <c r="E5585" t="str">
        <f>VLOOKUP(Ventas[[#This Row],[Representante]],Vendedores[],2,FALSE)</f>
        <v>Catacaos</v>
      </c>
      <c r="F5585" t="str">
        <f>VLOOKUP(Ventas[[#This Row],[CódigoProducto]],Productos[[CódigoProducto]:[Costo de venta]],2,FALSE)</f>
        <v>Samsung Galaxy S69</v>
      </c>
      <c r="G5585">
        <f>VLOOKUP(Ventas[[#This Row],[CódigoProducto]],Productos[[CódigoProducto]:[Costo de venta]],3,FALSE)</f>
        <v>998.4</v>
      </c>
      <c r="H5585">
        <f>VLOOKUP(Ventas[[#This Row],[CódigoProducto]],Productos[[CódigoProducto]:[Costo de venta]],4,FALSE)</f>
        <v>960</v>
      </c>
    </row>
    <row r="5586" spans="1:8" ht="15.6" thickTop="1" thickBot="1" x14ac:dyDescent="0.35">
      <c r="A5586" s="1">
        <v>42156</v>
      </c>
      <c r="B5586" s="13" t="s">
        <v>43</v>
      </c>
      <c r="C5586" t="s">
        <v>23</v>
      </c>
      <c r="D5586">
        <v>2</v>
      </c>
      <c r="E5586" t="str">
        <f>VLOOKUP(Ventas[[#This Row],[Representante]],Vendedores[],2,FALSE)</f>
        <v>Huancayo</v>
      </c>
      <c r="F5586" t="str">
        <f>VLOOKUP(Ventas[[#This Row],[CódigoProducto]],Productos[[CódigoProducto]:[Costo de venta]],2,FALSE)</f>
        <v>Samsung Galaxy J7</v>
      </c>
      <c r="G5586">
        <f>VLOOKUP(Ventas[[#This Row],[CódigoProducto]],Productos[[CódigoProducto]:[Costo de venta]],3,FALSE)</f>
        <v>2016.5</v>
      </c>
      <c r="H5586">
        <f>VLOOKUP(Ventas[[#This Row],[CódigoProducto]],Productos[[CódigoProducto]:[Costo de venta]],4,FALSE)</f>
        <v>1850</v>
      </c>
    </row>
    <row r="5587" spans="1:8" ht="15.6" thickTop="1" thickBot="1" x14ac:dyDescent="0.35">
      <c r="A5587" s="1">
        <v>42156</v>
      </c>
      <c r="B5587" s="13" t="s">
        <v>49</v>
      </c>
      <c r="C5587" t="s">
        <v>18</v>
      </c>
      <c r="D5587">
        <v>2</v>
      </c>
      <c r="E5587" t="str">
        <f>VLOOKUP(Ventas[[#This Row],[Representante]],Vendedores[],2,FALSE)</f>
        <v>Piura</v>
      </c>
      <c r="F5587" t="str">
        <f>VLOOKUP(Ventas[[#This Row],[CódigoProducto]],Productos[[CódigoProducto]:[Costo de venta]],2,FALSE)</f>
        <v>Apple iPhone 6</v>
      </c>
      <c r="G5587">
        <f>VLOOKUP(Ventas[[#This Row],[CódigoProducto]],Productos[[CódigoProducto]:[Costo de venta]],3,FALSE)</f>
        <v>1312.5</v>
      </c>
      <c r="H5587">
        <f>VLOOKUP(Ventas[[#This Row],[CódigoProducto]],Productos[[CódigoProducto]:[Costo de venta]],4,FALSE)</f>
        <v>1250</v>
      </c>
    </row>
    <row r="5588" spans="1:8" ht="15.6" thickTop="1" thickBot="1" x14ac:dyDescent="0.35">
      <c r="A5588" s="1">
        <v>42157</v>
      </c>
      <c r="B5588" s="13" t="s">
        <v>33</v>
      </c>
      <c r="C5588" t="s">
        <v>17</v>
      </c>
      <c r="D5588">
        <v>3</v>
      </c>
      <c r="E5588" t="str">
        <f>VLOOKUP(Ventas[[#This Row],[Representante]],Vendedores[],2,FALSE)</f>
        <v>Lima</v>
      </c>
      <c r="F5588" t="str">
        <f>VLOOKUP(Ventas[[#This Row],[CódigoProducto]],Productos[[CódigoProducto]:[Costo de venta]],2,FALSE)</f>
        <v>BLU Advance 5.0</v>
      </c>
      <c r="G5588">
        <f>VLOOKUP(Ventas[[#This Row],[CódigoProducto]],Productos[[CódigoProducto]:[Costo de venta]],3,FALSE)</f>
        <v>1620</v>
      </c>
      <c r="H5588">
        <f>VLOOKUP(Ventas[[#This Row],[CódigoProducto]],Productos[[CódigoProducto]:[Costo de venta]],4,FALSE)</f>
        <v>1350</v>
      </c>
    </row>
    <row r="5589" spans="1:8" ht="15.6" thickTop="1" thickBot="1" x14ac:dyDescent="0.35">
      <c r="A5589" s="1">
        <v>42158</v>
      </c>
      <c r="B5589" s="13" t="s">
        <v>48</v>
      </c>
      <c r="C5589" t="s">
        <v>17</v>
      </c>
      <c r="D5589">
        <v>1</v>
      </c>
      <c r="E5589" t="str">
        <f>VLOOKUP(Ventas[[#This Row],[Representante]],Vendedores[],2,FALSE)</f>
        <v>Cusco</v>
      </c>
      <c r="F5589" t="str">
        <f>VLOOKUP(Ventas[[#This Row],[CódigoProducto]],Productos[[CódigoProducto]:[Costo de venta]],2,FALSE)</f>
        <v>BLU Advance 5.0</v>
      </c>
      <c r="G5589">
        <f>VLOOKUP(Ventas[[#This Row],[CódigoProducto]],Productos[[CódigoProducto]:[Costo de venta]],3,FALSE)</f>
        <v>1620</v>
      </c>
      <c r="H5589">
        <f>VLOOKUP(Ventas[[#This Row],[CódigoProducto]],Productos[[CódigoProducto]:[Costo de venta]],4,FALSE)</f>
        <v>1350</v>
      </c>
    </row>
    <row r="5590" spans="1:8" ht="15.6" thickTop="1" thickBot="1" x14ac:dyDescent="0.35">
      <c r="A5590" s="1">
        <v>42158</v>
      </c>
      <c r="B5590" s="13" t="s">
        <v>53</v>
      </c>
      <c r="C5590" t="s">
        <v>24</v>
      </c>
      <c r="D5590">
        <v>2</v>
      </c>
      <c r="E5590" t="str">
        <f>VLOOKUP(Ventas[[#This Row],[Representante]],Vendedores[],2,FALSE)</f>
        <v>Arequipa</v>
      </c>
      <c r="F5590" t="str">
        <f>VLOOKUP(Ventas[[#This Row],[CódigoProducto]],Productos[[CódigoProducto]:[Costo de venta]],2,FALSE)</f>
        <v>Samsung Galaxy S5</v>
      </c>
      <c r="G5590">
        <f>VLOOKUP(Ventas[[#This Row],[CódigoProducto]],Productos[[CódigoProducto]:[Costo de venta]],3,FALSE)</f>
        <v>2167.1999999999998</v>
      </c>
      <c r="H5590">
        <f>VLOOKUP(Ventas[[#This Row],[CódigoProducto]],Productos[[CódigoProducto]:[Costo de venta]],4,FALSE)</f>
        <v>1720</v>
      </c>
    </row>
    <row r="5591" spans="1:8" ht="15.6" thickTop="1" thickBot="1" x14ac:dyDescent="0.35">
      <c r="A5591" s="1">
        <v>42158</v>
      </c>
      <c r="B5591" s="13" t="s">
        <v>32</v>
      </c>
      <c r="C5591" t="s">
        <v>15</v>
      </c>
      <c r="D5591">
        <v>3</v>
      </c>
      <c r="E5591" t="str">
        <f>VLOOKUP(Ventas[[#This Row],[Representante]],Vendedores[],2,FALSE)</f>
        <v>Trujillo</v>
      </c>
      <c r="F5591" t="str">
        <f>VLOOKUP(Ventas[[#This Row],[CódigoProducto]],Productos[[CódigoProducto]:[Costo de venta]],2,FALSE)</f>
        <v>Moto G Plus</v>
      </c>
      <c r="G5591">
        <f>VLOOKUP(Ventas[[#This Row],[CódigoProducto]],Productos[[CódigoProducto]:[Costo de venta]],3,FALSE)</f>
        <v>2376</v>
      </c>
      <c r="H5591">
        <f>VLOOKUP(Ventas[[#This Row],[CódigoProducto]],Productos[[CódigoProducto]:[Costo de venta]],4,FALSE)</f>
        <v>2200</v>
      </c>
    </row>
    <row r="5592" spans="1:8" ht="15.6" thickTop="1" thickBot="1" x14ac:dyDescent="0.35">
      <c r="A5592" s="1">
        <v>42159</v>
      </c>
      <c r="B5592" s="13" t="s">
        <v>37</v>
      </c>
      <c r="C5592" t="s">
        <v>17</v>
      </c>
      <c r="D5592">
        <v>1</v>
      </c>
      <c r="E5592" t="str">
        <f>VLOOKUP(Ventas[[#This Row],[Representante]],Vendedores[],2,FALSE)</f>
        <v>Chiclayo</v>
      </c>
      <c r="F5592" t="str">
        <f>VLOOKUP(Ventas[[#This Row],[CódigoProducto]],Productos[[CódigoProducto]:[Costo de venta]],2,FALSE)</f>
        <v>BLU Advance 5.0</v>
      </c>
      <c r="G5592">
        <f>VLOOKUP(Ventas[[#This Row],[CódigoProducto]],Productos[[CódigoProducto]:[Costo de venta]],3,FALSE)</f>
        <v>1620</v>
      </c>
      <c r="H5592">
        <f>VLOOKUP(Ventas[[#This Row],[CódigoProducto]],Productos[[CódigoProducto]:[Costo de venta]],4,FALSE)</f>
        <v>1350</v>
      </c>
    </row>
    <row r="5593" spans="1:8" ht="15.6" thickTop="1" thickBot="1" x14ac:dyDescent="0.35">
      <c r="A5593" s="1">
        <v>42159</v>
      </c>
      <c r="B5593" s="13" t="s">
        <v>49</v>
      </c>
      <c r="C5593" t="s">
        <v>22</v>
      </c>
      <c r="D5593">
        <v>3</v>
      </c>
      <c r="E5593" t="str">
        <f>VLOOKUP(Ventas[[#This Row],[Representante]],Vendedores[],2,FALSE)</f>
        <v>Piura</v>
      </c>
      <c r="F5593" t="str">
        <f>VLOOKUP(Ventas[[#This Row],[CódigoProducto]],Productos[[CódigoProducto]:[Costo de venta]],2,FALSE)</f>
        <v>Samsung Galaxy S69</v>
      </c>
      <c r="G5593">
        <f>VLOOKUP(Ventas[[#This Row],[CódigoProducto]],Productos[[CódigoProducto]:[Costo de venta]],3,FALSE)</f>
        <v>998.4</v>
      </c>
      <c r="H5593">
        <f>VLOOKUP(Ventas[[#This Row],[CódigoProducto]],Productos[[CódigoProducto]:[Costo de venta]],4,FALSE)</f>
        <v>960</v>
      </c>
    </row>
    <row r="5594" spans="1:8" ht="15.6" thickTop="1" thickBot="1" x14ac:dyDescent="0.35">
      <c r="A5594" s="1">
        <v>42159</v>
      </c>
      <c r="B5594" s="13" t="s">
        <v>40</v>
      </c>
      <c r="C5594" t="s">
        <v>17</v>
      </c>
      <c r="D5594">
        <v>2</v>
      </c>
      <c r="E5594" t="str">
        <f>VLOOKUP(Ventas[[#This Row],[Representante]],Vendedores[],2,FALSE)</f>
        <v>Iquitos</v>
      </c>
      <c r="F5594" t="str">
        <f>VLOOKUP(Ventas[[#This Row],[CódigoProducto]],Productos[[CódigoProducto]:[Costo de venta]],2,FALSE)</f>
        <v>BLU Advance 5.0</v>
      </c>
      <c r="G5594">
        <f>VLOOKUP(Ventas[[#This Row],[CódigoProducto]],Productos[[CódigoProducto]:[Costo de venta]],3,FALSE)</f>
        <v>1620</v>
      </c>
      <c r="H5594">
        <f>VLOOKUP(Ventas[[#This Row],[CódigoProducto]],Productos[[CódigoProducto]:[Costo de venta]],4,FALSE)</f>
        <v>1350</v>
      </c>
    </row>
    <row r="5595" spans="1:8" ht="15.6" thickTop="1" thickBot="1" x14ac:dyDescent="0.35">
      <c r="A5595" s="1">
        <v>42159</v>
      </c>
      <c r="B5595" s="13" t="s">
        <v>43</v>
      </c>
      <c r="C5595" t="s">
        <v>17</v>
      </c>
      <c r="D5595">
        <v>2</v>
      </c>
      <c r="E5595" t="str">
        <f>VLOOKUP(Ventas[[#This Row],[Representante]],Vendedores[],2,FALSE)</f>
        <v>Huancayo</v>
      </c>
      <c r="F5595" t="str">
        <f>VLOOKUP(Ventas[[#This Row],[CódigoProducto]],Productos[[CódigoProducto]:[Costo de venta]],2,FALSE)</f>
        <v>BLU Advance 5.0</v>
      </c>
      <c r="G5595">
        <f>VLOOKUP(Ventas[[#This Row],[CódigoProducto]],Productos[[CódigoProducto]:[Costo de venta]],3,FALSE)</f>
        <v>1620</v>
      </c>
      <c r="H5595">
        <f>VLOOKUP(Ventas[[#This Row],[CódigoProducto]],Productos[[CódigoProducto]:[Costo de venta]],4,FALSE)</f>
        <v>1350</v>
      </c>
    </row>
    <row r="5596" spans="1:8" ht="15.6" thickTop="1" thickBot="1" x14ac:dyDescent="0.35">
      <c r="A5596" s="1">
        <v>42160</v>
      </c>
      <c r="B5596" s="13" t="s">
        <v>47</v>
      </c>
      <c r="C5596" t="s">
        <v>21</v>
      </c>
      <c r="D5596">
        <v>2</v>
      </c>
      <c r="E5596" t="str">
        <f>VLOOKUP(Ventas[[#This Row],[Representante]],Vendedores[],2,FALSE)</f>
        <v>Chimbote</v>
      </c>
      <c r="F5596" t="str">
        <f>VLOOKUP(Ventas[[#This Row],[CódigoProducto]],Productos[[CódigoProducto]:[Costo de venta]],2,FALSE)</f>
        <v>BLU Studio X8</v>
      </c>
      <c r="G5596">
        <f>VLOOKUP(Ventas[[#This Row],[CódigoProducto]],Productos[[CódigoProducto]:[Costo de venta]],3,FALSE)</f>
        <v>1012</v>
      </c>
      <c r="H5596">
        <f>VLOOKUP(Ventas[[#This Row],[CódigoProducto]],Productos[[CódigoProducto]:[Costo de venta]],4,FALSE)</f>
        <v>920</v>
      </c>
    </row>
    <row r="5597" spans="1:8" ht="15.6" thickTop="1" thickBot="1" x14ac:dyDescent="0.35">
      <c r="A5597" s="1">
        <v>42160</v>
      </c>
      <c r="B5597" s="13" t="s">
        <v>39</v>
      </c>
      <c r="C5597" t="s">
        <v>15</v>
      </c>
      <c r="D5597">
        <v>3</v>
      </c>
      <c r="E5597" t="str">
        <f>VLOOKUP(Ventas[[#This Row],[Representante]],Vendedores[],2,FALSE)</f>
        <v>Tacna</v>
      </c>
      <c r="F5597" t="str">
        <f>VLOOKUP(Ventas[[#This Row],[CódigoProducto]],Productos[[CódigoProducto]:[Costo de venta]],2,FALSE)</f>
        <v>Moto G Plus</v>
      </c>
      <c r="G5597">
        <f>VLOOKUP(Ventas[[#This Row],[CódigoProducto]],Productos[[CódigoProducto]:[Costo de venta]],3,FALSE)</f>
        <v>2376</v>
      </c>
      <c r="H5597">
        <f>VLOOKUP(Ventas[[#This Row],[CódigoProducto]],Productos[[CódigoProducto]:[Costo de venta]],4,FALSE)</f>
        <v>2200</v>
      </c>
    </row>
    <row r="5598" spans="1:8" ht="15.6" thickTop="1" thickBot="1" x14ac:dyDescent="0.35">
      <c r="A5598" s="1">
        <v>42160</v>
      </c>
      <c r="B5598" s="13" t="s">
        <v>56</v>
      </c>
      <c r="C5598" t="s">
        <v>15</v>
      </c>
      <c r="D5598">
        <v>2</v>
      </c>
      <c r="E5598" t="str">
        <f>VLOOKUP(Ventas[[#This Row],[Representante]],Vendedores[],2,FALSE)</f>
        <v>Juliaca</v>
      </c>
      <c r="F5598" t="str">
        <f>VLOOKUP(Ventas[[#This Row],[CódigoProducto]],Productos[[CódigoProducto]:[Costo de venta]],2,FALSE)</f>
        <v>Moto G Plus</v>
      </c>
      <c r="G5598">
        <f>VLOOKUP(Ventas[[#This Row],[CódigoProducto]],Productos[[CódigoProducto]:[Costo de venta]],3,FALSE)</f>
        <v>2376</v>
      </c>
      <c r="H5598">
        <f>VLOOKUP(Ventas[[#This Row],[CódigoProducto]],Productos[[CódigoProducto]:[Costo de venta]],4,FALSE)</f>
        <v>2200</v>
      </c>
    </row>
    <row r="5599" spans="1:8" ht="15.6" thickTop="1" thickBot="1" x14ac:dyDescent="0.35">
      <c r="A5599" s="1">
        <v>42161</v>
      </c>
      <c r="B5599" s="13" t="s">
        <v>34</v>
      </c>
      <c r="C5599" t="s">
        <v>17</v>
      </c>
      <c r="D5599">
        <v>1</v>
      </c>
      <c r="E5599" t="str">
        <f>VLOOKUP(Ventas[[#This Row],[Representante]],Vendedores[],2,FALSE)</f>
        <v>Ica</v>
      </c>
      <c r="F5599" t="str">
        <f>VLOOKUP(Ventas[[#This Row],[CódigoProducto]],Productos[[CódigoProducto]:[Costo de venta]],2,FALSE)</f>
        <v>BLU Advance 5.0</v>
      </c>
      <c r="G5599">
        <f>VLOOKUP(Ventas[[#This Row],[CódigoProducto]],Productos[[CódigoProducto]:[Costo de venta]],3,FALSE)</f>
        <v>1620</v>
      </c>
      <c r="H5599">
        <f>VLOOKUP(Ventas[[#This Row],[CódigoProducto]],Productos[[CódigoProducto]:[Costo de venta]],4,FALSE)</f>
        <v>1350</v>
      </c>
    </row>
    <row r="5600" spans="1:8" ht="15.6" thickTop="1" thickBot="1" x14ac:dyDescent="0.35">
      <c r="A5600" s="1">
        <v>42161</v>
      </c>
      <c r="B5600" s="13" t="s">
        <v>50</v>
      </c>
      <c r="C5600" t="s">
        <v>15</v>
      </c>
      <c r="D5600">
        <v>2</v>
      </c>
      <c r="E5600" t="str">
        <f>VLOOKUP(Ventas[[#This Row],[Representante]],Vendedores[],2,FALSE)</f>
        <v>Cajamarca</v>
      </c>
      <c r="F5600" t="str">
        <f>VLOOKUP(Ventas[[#This Row],[CódigoProducto]],Productos[[CódigoProducto]:[Costo de venta]],2,FALSE)</f>
        <v>Moto G Plus</v>
      </c>
      <c r="G5600">
        <f>VLOOKUP(Ventas[[#This Row],[CódigoProducto]],Productos[[CódigoProducto]:[Costo de venta]],3,FALSE)</f>
        <v>2376</v>
      </c>
      <c r="H5600">
        <f>VLOOKUP(Ventas[[#This Row],[CódigoProducto]],Productos[[CódigoProducto]:[Costo de venta]],4,FALSE)</f>
        <v>2200</v>
      </c>
    </row>
    <row r="5601" spans="1:8" ht="15.6" thickTop="1" thickBot="1" x14ac:dyDescent="0.35">
      <c r="A5601" s="1">
        <v>42162</v>
      </c>
      <c r="B5601" s="13" t="s">
        <v>52</v>
      </c>
      <c r="C5601" t="s">
        <v>20</v>
      </c>
      <c r="D5601">
        <v>2</v>
      </c>
      <c r="E5601" t="str">
        <f>VLOOKUP(Ventas[[#This Row],[Representante]],Vendedores[],2,FALSE)</f>
        <v>Ayacucho</v>
      </c>
      <c r="F5601" t="str">
        <f>VLOOKUP(Ventas[[#This Row],[CódigoProducto]],Productos[[CódigoProducto]:[Costo de venta]],2,FALSE)</f>
        <v>ALCATEL OneTouch</v>
      </c>
      <c r="G5601">
        <f>VLOOKUP(Ventas[[#This Row],[CódigoProducto]],Productos[[CódigoProducto]:[Costo de venta]],3,FALSE)</f>
        <v>1020</v>
      </c>
      <c r="H5601">
        <f>VLOOKUP(Ventas[[#This Row],[CódigoProducto]],Productos[[CódigoProducto]:[Costo de venta]],4,FALSE)</f>
        <v>850</v>
      </c>
    </row>
    <row r="5602" spans="1:8" ht="15.6" thickTop="1" thickBot="1" x14ac:dyDescent="0.35">
      <c r="A5602" s="1">
        <v>42162</v>
      </c>
      <c r="B5602" s="13" t="s">
        <v>55</v>
      </c>
      <c r="C5602" t="s">
        <v>14</v>
      </c>
      <c r="D5602">
        <v>2</v>
      </c>
      <c r="E5602" t="str">
        <f>VLOOKUP(Ventas[[#This Row],[Representante]],Vendedores[],2,FALSE)</f>
        <v>Pucallpa</v>
      </c>
      <c r="F5602" t="str">
        <f>VLOOKUP(Ventas[[#This Row],[CódigoProducto]],Productos[[CódigoProducto]:[Costo de venta]],2,FALSE)</f>
        <v>Samsung Galaxy A20</v>
      </c>
      <c r="G5602">
        <f>VLOOKUP(Ventas[[#This Row],[CódigoProducto]],Productos[[CódigoProducto]:[Costo de venta]],3,FALSE)</f>
        <v>1725</v>
      </c>
      <c r="H5602">
        <f>VLOOKUP(Ventas[[#This Row],[CódigoProducto]],Productos[[CódigoProducto]:[Costo de venta]],4,FALSE)</f>
        <v>1500</v>
      </c>
    </row>
    <row r="5603" spans="1:8" ht="15.6" thickTop="1" thickBot="1" x14ac:dyDescent="0.35">
      <c r="A5603" s="1">
        <v>42163</v>
      </c>
      <c r="B5603" s="13" t="s">
        <v>51</v>
      </c>
      <c r="C5603" t="s">
        <v>14</v>
      </c>
      <c r="D5603">
        <v>3</v>
      </c>
      <c r="E5603" t="str">
        <f>VLOOKUP(Ventas[[#This Row],[Representante]],Vendedores[],2,FALSE)</f>
        <v>Huaraz</v>
      </c>
      <c r="F5603" t="str">
        <f>VLOOKUP(Ventas[[#This Row],[CódigoProducto]],Productos[[CódigoProducto]:[Costo de venta]],2,FALSE)</f>
        <v>Samsung Galaxy A20</v>
      </c>
      <c r="G5603">
        <f>VLOOKUP(Ventas[[#This Row],[CódigoProducto]],Productos[[CódigoProducto]:[Costo de venta]],3,FALSE)</f>
        <v>1725</v>
      </c>
      <c r="H5603">
        <f>VLOOKUP(Ventas[[#This Row],[CódigoProducto]],Productos[[CódigoProducto]:[Costo de venta]],4,FALSE)</f>
        <v>1500</v>
      </c>
    </row>
    <row r="5604" spans="1:8" ht="15.6" thickTop="1" thickBot="1" x14ac:dyDescent="0.35">
      <c r="A5604" s="1">
        <v>42163</v>
      </c>
      <c r="B5604" s="13" t="s">
        <v>57</v>
      </c>
      <c r="C5604" t="s">
        <v>14</v>
      </c>
      <c r="D5604">
        <v>1</v>
      </c>
      <c r="E5604" t="str">
        <f>VLOOKUP(Ventas[[#This Row],[Representante]],Vendedores[],2,FALSE)</f>
        <v>Tumbes</v>
      </c>
      <c r="F5604" t="str">
        <f>VLOOKUP(Ventas[[#This Row],[CódigoProducto]],Productos[[CódigoProducto]:[Costo de venta]],2,FALSE)</f>
        <v>Samsung Galaxy A20</v>
      </c>
      <c r="G5604">
        <f>VLOOKUP(Ventas[[#This Row],[CódigoProducto]],Productos[[CódigoProducto]:[Costo de venta]],3,FALSE)</f>
        <v>1725</v>
      </c>
      <c r="H5604">
        <f>VLOOKUP(Ventas[[#This Row],[CódigoProducto]],Productos[[CódigoProducto]:[Costo de venta]],4,FALSE)</f>
        <v>1500</v>
      </c>
    </row>
    <row r="5605" spans="1:8" ht="15.6" thickTop="1" thickBot="1" x14ac:dyDescent="0.35">
      <c r="A5605" s="1">
        <v>42163</v>
      </c>
      <c r="B5605" s="13" t="s">
        <v>45</v>
      </c>
      <c r="C5605" t="s">
        <v>23</v>
      </c>
      <c r="D5605">
        <v>2</v>
      </c>
      <c r="E5605" t="str">
        <f>VLOOKUP(Ventas[[#This Row],[Representante]],Vendedores[],2,FALSE)</f>
        <v>Ilo</v>
      </c>
      <c r="F5605" t="str">
        <f>VLOOKUP(Ventas[[#This Row],[CódigoProducto]],Productos[[CódigoProducto]:[Costo de venta]],2,FALSE)</f>
        <v>Samsung Galaxy J7</v>
      </c>
      <c r="G5605">
        <f>VLOOKUP(Ventas[[#This Row],[CódigoProducto]],Productos[[CódigoProducto]:[Costo de venta]],3,FALSE)</f>
        <v>2016.5</v>
      </c>
      <c r="H5605">
        <f>VLOOKUP(Ventas[[#This Row],[CódigoProducto]],Productos[[CódigoProducto]:[Costo de venta]],4,FALSE)</f>
        <v>1850</v>
      </c>
    </row>
    <row r="5606" spans="1:8" ht="15.6" thickTop="1" thickBot="1" x14ac:dyDescent="0.35">
      <c r="A5606" s="1">
        <v>42163</v>
      </c>
      <c r="B5606" s="13" t="s">
        <v>58</v>
      </c>
      <c r="C5606" t="s">
        <v>14</v>
      </c>
      <c r="D5606">
        <v>5</v>
      </c>
      <c r="E5606" t="str">
        <f>VLOOKUP(Ventas[[#This Row],[Representante]],Vendedores[],2,FALSE)</f>
        <v>Chincha</v>
      </c>
      <c r="F5606" t="str">
        <f>VLOOKUP(Ventas[[#This Row],[CódigoProducto]],Productos[[CódigoProducto]:[Costo de venta]],2,FALSE)</f>
        <v>Samsung Galaxy A20</v>
      </c>
      <c r="G5606">
        <f>VLOOKUP(Ventas[[#This Row],[CódigoProducto]],Productos[[CódigoProducto]:[Costo de venta]],3,FALSE)</f>
        <v>1725</v>
      </c>
      <c r="H5606">
        <f>VLOOKUP(Ventas[[#This Row],[CódigoProducto]],Productos[[CódigoProducto]:[Costo de venta]],4,FALSE)</f>
        <v>1500</v>
      </c>
    </row>
    <row r="5607" spans="1:8" ht="15.6" thickTop="1" thickBot="1" x14ac:dyDescent="0.35">
      <c r="A5607" s="1">
        <v>42163</v>
      </c>
      <c r="B5607" s="13" t="s">
        <v>59</v>
      </c>
      <c r="C5607" t="s">
        <v>18</v>
      </c>
      <c r="D5607">
        <v>2</v>
      </c>
      <c r="E5607" t="str">
        <f>VLOOKUP(Ventas[[#This Row],[Representante]],Vendedores[],2,FALSE)</f>
        <v>Huaral</v>
      </c>
      <c r="F5607" t="str">
        <f>VLOOKUP(Ventas[[#This Row],[CódigoProducto]],Productos[[CódigoProducto]:[Costo de venta]],2,FALSE)</f>
        <v>Apple iPhone 6</v>
      </c>
      <c r="G5607">
        <f>VLOOKUP(Ventas[[#This Row],[CódigoProducto]],Productos[[CódigoProducto]:[Costo de venta]],3,FALSE)</f>
        <v>1312.5</v>
      </c>
      <c r="H5607">
        <f>VLOOKUP(Ventas[[#This Row],[CódigoProducto]],Productos[[CódigoProducto]:[Costo de venta]],4,FALSE)</f>
        <v>1250</v>
      </c>
    </row>
    <row r="5608" spans="1:8" ht="15.6" thickTop="1" thickBot="1" x14ac:dyDescent="0.35">
      <c r="A5608" s="1">
        <v>42163</v>
      </c>
      <c r="B5608" s="13" t="s">
        <v>60</v>
      </c>
      <c r="C5608" t="s">
        <v>14</v>
      </c>
      <c r="D5608">
        <v>1</v>
      </c>
      <c r="E5608" t="str">
        <f>VLOOKUP(Ventas[[#This Row],[Representante]],Vendedores[],2,FALSE)</f>
        <v>Pisco</v>
      </c>
      <c r="F5608" t="str">
        <f>VLOOKUP(Ventas[[#This Row],[CódigoProducto]],Productos[[CódigoProducto]:[Costo de venta]],2,FALSE)</f>
        <v>Samsung Galaxy A20</v>
      </c>
      <c r="G5608">
        <f>VLOOKUP(Ventas[[#This Row],[CódigoProducto]],Productos[[CódigoProducto]:[Costo de venta]],3,FALSE)</f>
        <v>1725</v>
      </c>
      <c r="H5608">
        <f>VLOOKUP(Ventas[[#This Row],[CódigoProducto]],Productos[[CódigoProducto]:[Costo de venta]],4,FALSE)</f>
        <v>1500</v>
      </c>
    </row>
    <row r="5609" spans="1:8" ht="15.6" thickTop="1" thickBot="1" x14ac:dyDescent="0.35">
      <c r="A5609" s="1">
        <v>42163</v>
      </c>
      <c r="B5609" s="13" t="s">
        <v>61</v>
      </c>
      <c r="C5609" t="s">
        <v>17</v>
      </c>
      <c r="D5609">
        <v>2</v>
      </c>
      <c r="E5609" t="str">
        <f>VLOOKUP(Ventas[[#This Row],[Representante]],Vendedores[],2,FALSE)</f>
        <v>Cerro de Pasco</v>
      </c>
      <c r="F5609" t="str">
        <f>VLOOKUP(Ventas[[#This Row],[CódigoProducto]],Productos[[CódigoProducto]:[Costo de venta]],2,FALSE)</f>
        <v>BLU Advance 5.0</v>
      </c>
      <c r="G5609">
        <f>VLOOKUP(Ventas[[#This Row],[CódigoProducto]],Productos[[CódigoProducto]:[Costo de venta]],3,FALSE)</f>
        <v>1620</v>
      </c>
      <c r="H5609">
        <f>VLOOKUP(Ventas[[#This Row],[CódigoProducto]],Productos[[CódigoProducto]:[Costo de venta]],4,FALSE)</f>
        <v>1350</v>
      </c>
    </row>
    <row r="5610" spans="1:8" ht="15.6" thickTop="1" thickBot="1" x14ac:dyDescent="0.35">
      <c r="A5610" s="1">
        <v>42163</v>
      </c>
      <c r="B5610" s="13" t="s">
        <v>62</v>
      </c>
      <c r="C5610" t="s">
        <v>18</v>
      </c>
      <c r="D5610">
        <v>3</v>
      </c>
      <c r="E5610" t="str">
        <f>VLOOKUP(Ventas[[#This Row],[Representante]],Vendedores[],2,FALSE)</f>
        <v>Sullana</v>
      </c>
      <c r="F5610" t="str">
        <f>VLOOKUP(Ventas[[#This Row],[CódigoProducto]],Productos[[CódigoProducto]:[Costo de venta]],2,FALSE)</f>
        <v>Apple iPhone 6</v>
      </c>
      <c r="G5610">
        <f>VLOOKUP(Ventas[[#This Row],[CódigoProducto]],Productos[[CódigoProducto]:[Costo de venta]],3,FALSE)</f>
        <v>1312.5</v>
      </c>
      <c r="H5610">
        <f>VLOOKUP(Ventas[[#This Row],[CódigoProducto]],Productos[[CódigoProducto]:[Costo de venta]],4,FALSE)</f>
        <v>1250</v>
      </c>
    </row>
    <row r="5611" spans="1:8" ht="15.6" thickTop="1" thickBot="1" x14ac:dyDescent="0.35">
      <c r="A5611" s="1">
        <v>42163</v>
      </c>
      <c r="B5611" s="13" t="s">
        <v>54</v>
      </c>
      <c r="C5611" t="s">
        <v>22</v>
      </c>
      <c r="D5611">
        <v>17</v>
      </c>
      <c r="E5611" t="str">
        <f>VLOOKUP(Ventas[[#This Row],[Representante]],Vendedores[],2,FALSE)</f>
        <v>Cañete</v>
      </c>
      <c r="F5611" t="str">
        <f>VLOOKUP(Ventas[[#This Row],[CódigoProducto]],Productos[[CódigoProducto]:[Costo de venta]],2,FALSE)</f>
        <v>Samsung Galaxy S69</v>
      </c>
      <c r="G5611">
        <f>VLOOKUP(Ventas[[#This Row],[CódigoProducto]],Productos[[CódigoProducto]:[Costo de venta]],3,FALSE)</f>
        <v>998.4</v>
      </c>
      <c r="H5611">
        <f>VLOOKUP(Ventas[[#This Row],[CódigoProducto]],Productos[[CódigoProducto]:[Costo de venta]],4,FALSE)</f>
        <v>960</v>
      </c>
    </row>
    <row r="5612" spans="1:8" ht="15.6" thickTop="1" thickBot="1" x14ac:dyDescent="0.35">
      <c r="A5612" s="1">
        <v>42164</v>
      </c>
      <c r="B5612" s="13" t="s">
        <v>38</v>
      </c>
      <c r="C5612" t="s">
        <v>17</v>
      </c>
      <c r="D5612">
        <v>2</v>
      </c>
      <c r="E5612" t="str">
        <f>VLOOKUP(Ventas[[#This Row],[Representante]],Vendedores[],2,FALSE)</f>
        <v>Catacaos</v>
      </c>
      <c r="F5612" t="str">
        <f>VLOOKUP(Ventas[[#This Row],[CódigoProducto]],Productos[[CódigoProducto]:[Costo de venta]],2,FALSE)</f>
        <v>BLU Advance 5.0</v>
      </c>
      <c r="G5612">
        <f>VLOOKUP(Ventas[[#This Row],[CódigoProducto]],Productos[[CódigoProducto]:[Costo de venta]],3,FALSE)</f>
        <v>1620</v>
      </c>
      <c r="H5612">
        <f>VLOOKUP(Ventas[[#This Row],[CódigoProducto]],Productos[[CódigoProducto]:[Costo de venta]],4,FALSE)</f>
        <v>1350</v>
      </c>
    </row>
    <row r="5613" spans="1:8" ht="15.6" thickTop="1" thickBot="1" x14ac:dyDescent="0.35">
      <c r="A5613" s="1">
        <v>42164</v>
      </c>
      <c r="B5613" s="13" t="s">
        <v>63</v>
      </c>
      <c r="C5613" t="s">
        <v>24</v>
      </c>
      <c r="D5613">
        <v>6</v>
      </c>
      <c r="E5613" t="str">
        <f>VLOOKUP(Ventas[[#This Row],[Representante]],Vendedores[],2,FALSE)</f>
        <v>Jaén</v>
      </c>
      <c r="F5613" t="str">
        <f>VLOOKUP(Ventas[[#This Row],[CódigoProducto]],Productos[[CódigoProducto]:[Costo de venta]],2,FALSE)</f>
        <v>Samsung Galaxy S5</v>
      </c>
      <c r="G5613">
        <f>VLOOKUP(Ventas[[#This Row],[CódigoProducto]],Productos[[CódigoProducto]:[Costo de venta]],3,FALSE)</f>
        <v>2167.1999999999998</v>
      </c>
      <c r="H5613">
        <f>VLOOKUP(Ventas[[#This Row],[CódigoProducto]],Productos[[CódigoProducto]:[Costo de venta]],4,FALSE)</f>
        <v>1720</v>
      </c>
    </row>
    <row r="5614" spans="1:8" ht="15.6" thickTop="1" thickBot="1" x14ac:dyDescent="0.35">
      <c r="A5614" s="1">
        <v>42164</v>
      </c>
      <c r="B5614" s="13" t="s">
        <v>64</v>
      </c>
      <c r="C5614" t="s">
        <v>17</v>
      </c>
      <c r="D5614">
        <v>1</v>
      </c>
      <c r="E5614" t="str">
        <f>VLOOKUP(Ventas[[#This Row],[Representante]],Vendedores[],2,FALSE)</f>
        <v>Moyobamba</v>
      </c>
      <c r="F5614" t="str">
        <f>VLOOKUP(Ventas[[#This Row],[CódigoProducto]],Productos[[CódigoProducto]:[Costo de venta]],2,FALSE)</f>
        <v>BLU Advance 5.0</v>
      </c>
      <c r="G5614">
        <f>VLOOKUP(Ventas[[#This Row],[CódigoProducto]],Productos[[CódigoProducto]:[Costo de venta]],3,FALSE)</f>
        <v>1620</v>
      </c>
      <c r="H5614">
        <f>VLOOKUP(Ventas[[#This Row],[CódigoProducto]],Productos[[CódigoProducto]:[Costo de venta]],4,FALSE)</f>
        <v>1350</v>
      </c>
    </row>
    <row r="5615" spans="1:8" ht="15.6" thickTop="1" thickBot="1" x14ac:dyDescent="0.35">
      <c r="A5615" s="1">
        <v>42164</v>
      </c>
      <c r="B5615" s="13" t="s">
        <v>65</v>
      </c>
      <c r="C5615" t="s">
        <v>21</v>
      </c>
      <c r="D5615">
        <v>2</v>
      </c>
      <c r="E5615" t="str">
        <f>VLOOKUP(Ventas[[#This Row],[Representante]],Vendedores[],2,FALSE)</f>
        <v>Barranca</v>
      </c>
      <c r="F5615" t="str">
        <f>VLOOKUP(Ventas[[#This Row],[CódigoProducto]],Productos[[CódigoProducto]:[Costo de venta]],2,FALSE)</f>
        <v>BLU Studio X8</v>
      </c>
      <c r="G5615">
        <f>VLOOKUP(Ventas[[#This Row],[CódigoProducto]],Productos[[CódigoProducto]:[Costo de venta]],3,FALSE)</f>
        <v>1012</v>
      </c>
      <c r="H5615">
        <f>VLOOKUP(Ventas[[#This Row],[CódigoProducto]],Productos[[CódigoProducto]:[Costo de venta]],4,FALSE)</f>
        <v>920</v>
      </c>
    </row>
    <row r="5616" spans="1:8" ht="15.6" thickTop="1" thickBot="1" x14ac:dyDescent="0.35">
      <c r="A5616" s="1">
        <v>42164</v>
      </c>
      <c r="B5616" s="13" t="s">
        <v>66</v>
      </c>
      <c r="C5616" t="s">
        <v>23</v>
      </c>
      <c r="D5616">
        <v>3</v>
      </c>
      <c r="E5616" t="str">
        <f>VLOOKUP(Ventas[[#This Row],[Representante]],Vendedores[],2,FALSE)</f>
        <v>Huacho</v>
      </c>
      <c r="F5616" t="str">
        <f>VLOOKUP(Ventas[[#This Row],[CódigoProducto]],Productos[[CódigoProducto]:[Costo de venta]],2,FALSE)</f>
        <v>Samsung Galaxy J7</v>
      </c>
      <c r="G5616">
        <f>VLOOKUP(Ventas[[#This Row],[CódigoProducto]],Productos[[CódigoProducto]:[Costo de venta]],3,FALSE)</f>
        <v>2016.5</v>
      </c>
      <c r="H5616">
        <f>VLOOKUP(Ventas[[#This Row],[CódigoProducto]],Productos[[CódigoProducto]:[Costo de venta]],4,FALSE)</f>
        <v>1850</v>
      </c>
    </row>
    <row r="5617" spans="1:8" ht="15.6" thickTop="1" thickBot="1" x14ac:dyDescent="0.35">
      <c r="A5617" s="1">
        <v>42165</v>
      </c>
      <c r="B5617" s="13" t="s">
        <v>67</v>
      </c>
      <c r="C5617" t="s">
        <v>15</v>
      </c>
      <c r="D5617">
        <v>2</v>
      </c>
      <c r="E5617" t="str">
        <f>VLOOKUP(Ventas[[#This Row],[Representante]],Vendedores[],2,FALSE)</f>
        <v>Tingo María</v>
      </c>
      <c r="F5617" t="str">
        <f>VLOOKUP(Ventas[[#This Row],[CódigoProducto]],Productos[[CódigoProducto]:[Costo de venta]],2,FALSE)</f>
        <v>Moto G Plus</v>
      </c>
      <c r="G5617">
        <f>VLOOKUP(Ventas[[#This Row],[CódigoProducto]],Productos[[CódigoProducto]:[Costo de venta]],3,FALSE)</f>
        <v>2376</v>
      </c>
      <c r="H5617">
        <f>VLOOKUP(Ventas[[#This Row],[CódigoProducto]],Productos[[CódigoProducto]:[Costo de venta]],4,FALSE)</f>
        <v>2200</v>
      </c>
    </row>
    <row r="5618" spans="1:8" ht="15.6" thickTop="1" thickBot="1" x14ac:dyDescent="0.35">
      <c r="A5618" s="1">
        <v>42166</v>
      </c>
      <c r="B5618" s="13" t="s">
        <v>68</v>
      </c>
      <c r="C5618" t="s">
        <v>17</v>
      </c>
      <c r="D5618">
        <v>3</v>
      </c>
      <c r="E5618" t="str">
        <f>VLOOKUP(Ventas[[#This Row],[Representante]],Vendedores[],2,FALSE)</f>
        <v>Paita</v>
      </c>
      <c r="F5618" t="str">
        <f>VLOOKUP(Ventas[[#This Row],[CódigoProducto]],Productos[[CódigoProducto]:[Costo de venta]],2,FALSE)</f>
        <v>BLU Advance 5.0</v>
      </c>
      <c r="G5618">
        <f>VLOOKUP(Ventas[[#This Row],[CódigoProducto]],Productos[[CódigoProducto]:[Costo de venta]],3,FALSE)</f>
        <v>1620</v>
      </c>
      <c r="H5618">
        <f>VLOOKUP(Ventas[[#This Row],[CódigoProducto]],Productos[[CódigoProducto]:[Costo de venta]],4,FALSE)</f>
        <v>1350</v>
      </c>
    </row>
    <row r="5619" spans="1:8" ht="15.6" thickTop="1" thickBot="1" x14ac:dyDescent="0.35">
      <c r="A5619" s="1">
        <v>42166</v>
      </c>
      <c r="B5619" s="13" t="s">
        <v>69</v>
      </c>
      <c r="C5619" t="s">
        <v>15</v>
      </c>
      <c r="D5619">
        <v>1</v>
      </c>
      <c r="E5619" t="str">
        <f>VLOOKUP(Ventas[[#This Row],[Representante]],Vendedores[],2,FALSE)</f>
        <v>Satipo</v>
      </c>
      <c r="F5619" t="str">
        <f>VLOOKUP(Ventas[[#This Row],[CódigoProducto]],Productos[[CódigoProducto]:[Costo de venta]],2,FALSE)</f>
        <v>Moto G Plus</v>
      </c>
      <c r="G5619">
        <f>VLOOKUP(Ventas[[#This Row],[CódigoProducto]],Productos[[CódigoProducto]:[Costo de venta]],3,FALSE)</f>
        <v>2376</v>
      </c>
      <c r="H5619">
        <f>VLOOKUP(Ventas[[#This Row],[CódigoProducto]],Productos[[CódigoProducto]:[Costo de venta]],4,FALSE)</f>
        <v>2200</v>
      </c>
    </row>
    <row r="5620" spans="1:8" ht="15.6" thickTop="1" thickBot="1" x14ac:dyDescent="0.35">
      <c r="A5620" s="1">
        <v>42166</v>
      </c>
      <c r="B5620" s="13" t="s">
        <v>70</v>
      </c>
      <c r="C5620" t="s">
        <v>15</v>
      </c>
      <c r="D5620">
        <v>3</v>
      </c>
      <c r="E5620" t="str">
        <f>VLOOKUP(Ventas[[#This Row],[Representante]],Vendedores[],2,FALSE)</f>
        <v>Talara</v>
      </c>
      <c r="F5620" t="str">
        <f>VLOOKUP(Ventas[[#This Row],[CódigoProducto]],Productos[[CódigoProducto]:[Costo de venta]],2,FALSE)</f>
        <v>Moto G Plus</v>
      </c>
      <c r="G5620">
        <f>VLOOKUP(Ventas[[#This Row],[CódigoProducto]],Productos[[CódigoProducto]:[Costo de venta]],3,FALSE)</f>
        <v>2376</v>
      </c>
      <c r="H5620">
        <f>VLOOKUP(Ventas[[#This Row],[CódigoProducto]],Productos[[CódigoProducto]:[Costo de venta]],4,FALSE)</f>
        <v>2200</v>
      </c>
    </row>
    <row r="5621" spans="1:8" ht="15.6" thickTop="1" thickBot="1" x14ac:dyDescent="0.35">
      <c r="A5621" s="1">
        <v>42166</v>
      </c>
      <c r="B5621" s="13" t="s">
        <v>71</v>
      </c>
      <c r="C5621" t="s">
        <v>22</v>
      </c>
      <c r="D5621">
        <v>3</v>
      </c>
      <c r="E5621" t="str">
        <f>VLOOKUP(Ventas[[#This Row],[Representante]],Vendedores[],2,FALSE)</f>
        <v>Yurimaguas</v>
      </c>
      <c r="F5621" t="str">
        <f>VLOOKUP(Ventas[[#This Row],[CódigoProducto]],Productos[[CódigoProducto]:[Costo de venta]],2,FALSE)</f>
        <v>Samsung Galaxy S69</v>
      </c>
      <c r="G5621">
        <f>VLOOKUP(Ventas[[#This Row],[CódigoProducto]],Productos[[CódigoProducto]:[Costo de venta]],3,FALSE)</f>
        <v>998.4</v>
      </c>
      <c r="H5621">
        <f>VLOOKUP(Ventas[[#This Row],[CódigoProducto]],Productos[[CódigoProducto]:[Costo de venta]],4,FALSE)</f>
        <v>960</v>
      </c>
    </row>
    <row r="5622" spans="1:8" ht="15.6" thickTop="1" thickBot="1" x14ac:dyDescent="0.35">
      <c r="A5622" s="1">
        <v>42166</v>
      </c>
      <c r="B5622" s="13" t="s">
        <v>46</v>
      </c>
      <c r="C5622" t="s">
        <v>23</v>
      </c>
      <c r="D5622">
        <v>3</v>
      </c>
      <c r="E5622" t="str">
        <f>VLOOKUP(Ventas[[#This Row],[Representante]],Vendedores[],2,FALSE)</f>
        <v>Sicuani</v>
      </c>
      <c r="F5622" t="str">
        <f>VLOOKUP(Ventas[[#This Row],[CódigoProducto]],Productos[[CódigoProducto]:[Costo de venta]],2,FALSE)</f>
        <v>Samsung Galaxy J7</v>
      </c>
      <c r="G5622">
        <f>VLOOKUP(Ventas[[#This Row],[CódigoProducto]],Productos[[CódigoProducto]:[Costo de venta]],3,FALSE)</f>
        <v>2016.5</v>
      </c>
      <c r="H5622">
        <f>VLOOKUP(Ventas[[#This Row],[CódigoProducto]],Productos[[CódigoProducto]:[Costo de venta]],4,FALSE)</f>
        <v>1850</v>
      </c>
    </row>
    <row r="5623" spans="1:8" ht="15.6" thickTop="1" thickBot="1" x14ac:dyDescent="0.35">
      <c r="A5623" s="1">
        <v>42167</v>
      </c>
      <c r="B5623" s="13" t="s">
        <v>72</v>
      </c>
      <c r="C5623" t="s">
        <v>24</v>
      </c>
      <c r="D5623">
        <v>2</v>
      </c>
      <c r="E5623" t="str">
        <f>VLOOKUP(Ventas[[#This Row],[Representante]],Vendedores[],2,FALSE)</f>
        <v>Sechura</v>
      </c>
      <c r="F5623" t="str">
        <f>VLOOKUP(Ventas[[#This Row],[CódigoProducto]],Productos[[CódigoProducto]:[Costo de venta]],2,FALSE)</f>
        <v>Samsung Galaxy S5</v>
      </c>
      <c r="G5623">
        <f>VLOOKUP(Ventas[[#This Row],[CódigoProducto]],Productos[[CódigoProducto]:[Costo de venta]],3,FALSE)</f>
        <v>2167.1999999999998</v>
      </c>
      <c r="H5623">
        <f>VLOOKUP(Ventas[[#This Row],[CódigoProducto]],Productos[[CódigoProducto]:[Costo de venta]],4,FALSE)</f>
        <v>1720</v>
      </c>
    </row>
    <row r="5624" spans="1:8" ht="15.6" thickTop="1" thickBot="1" x14ac:dyDescent="0.35">
      <c r="A5624" s="1">
        <v>42167</v>
      </c>
      <c r="B5624" s="13" t="s">
        <v>73</v>
      </c>
      <c r="C5624" t="s">
        <v>21</v>
      </c>
      <c r="D5624">
        <v>1</v>
      </c>
      <c r="E5624" t="str">
        <f>VLOOKUP(Ventas[[#This Row],[Representante]],Vendedores[],2,FALSE)</f>
        <v>Puerto Maldonado</v>
      </c>
      <c r="F5624" t="str">
        <f>VLOOKUP(Ventas[[#This Row],[CódigoProducto]],Productos[[CódigoProducto]:[Costo de venta]],2,FALSE)</f>
        <v>BLU Studio X8</v>
      </c>
      <c r="G5624">
        <f>VLOOKUP(Ventas[[#This Row],[CódigoProducto]],Productos[[CódigoProducto]:[Costo de venta]],3,FALSE)</f>
        <v>1012</v>
      </c>
      <c r="H5624">
        <f>VLOOKUP(Ventas[[#This Row],[CódigoProducto]],Productos[[CódigoProducto]:[Costo de venta]],4,FALSE)</f>
        <v>920</v>
      </c>
    </row>
    <row r="5625" spans="1:8" ht="15.6" thickTop="1" thickBot="1" x14ac:dyDescent="0.35">
      <c r="A5625" s="1">
        <v>42167</v>
      </c>
      <c r="B5625" s="13" t="s">
        <v>74</v>
      </c>
      <c r="C5625" t="s">
        <v>22</v>
      </c>
      <c r="D5625">
        <v>2</v>
      </c>
      <c r="E5625" t="str">
        <f>VLOOKUP(Ventas[[#This Row],[Representante]],Vendedores[],2,FALSE)</f>
        <v>Huánuco</v>
      </c>
      <c r="F5625" t="str">
        <f>VLOOKUP(Ventas[[#This Row],[CódigoProducto]],Productos[[CódigoProducto]:[Costo de venta]],2,FALSE)</f>
        <v>Samsung Galaxy S69</v>
      </c>
      <c r="G5625">
        <f>VLOOKUP(Ventas[[#This Row],[CódigoProducto]],Productos[[CódigoProducto]:[Costo de venta]],3,FALSE)</f>
        <v>998.4</v>
      </c>
      <c r="H5625">
        <f>VLOOKUP(Ventas[[#This Row],[CódigoProducto]],Productos[[CódigoProducto]:[Costo de venta]],4,FALSE)</f>
        <v>960</v>
      </c>
    </row>
    <row r="5626" spans="1:8" ht="15.6" thickTop="1" thickBot="1" x14ac:dyDescent="0.35">
      <c r="A5626" s="1">
        <v>42168</v>
      </c>
      <c r="B5626" s="13" t="s">
        <v>75</v>
      </c>
      <c r="C5626" t="s">
        <v>16</v>
      </c>
      <c r="D5626">
        <v>2</v>
      </c>
      <c r="E5626" t="str">
        <f>VLOOKUP(Ventas[[#This Row],[Representante]],Vendedores[],2,FALSE)</f>
        <v>Tarapoto</v>
      </c>
      <c r="F5626" t="str">
        <f>VLOOKUP(Ventas[[#This Row],[CódigoProducto]],Productos[[CódigoProducto]:[Costo de venta]],2,FALSE)</f>
        <v>Huawei Nexus 6P</v>
      </c>
      <c r="G5626">
        <f>VLOOKUP(Ventas[[#This Row],[CódigoProducto]],Productos[[CódigoProducto]:[Costo de venta]],3,FALSE)</f>
        <v>1624</v>
      </c>
      <c r="H5626">
        <f>VLOOKUP(Ventas[[#This Row],[CódigoProducto]],Productos[[CódigoProducto]:[Costo de venta]],4,FALSE)</f>
        <v>1450</v>
      </c>
    </row>
    <row r="5627" spans="1:8" ht="15.6" thickTop="1" thickBot="1" x14ac:dyDescent="0.35">
      <c r="A5627" s="1">
        <v>42168</v>
      </c>
      <c r="B5627" s="13" t="s">
        <v>76</v>
      </c>
      <c r="C5627" t="s">
        <v>22</v>
      </c>
      <c r="D5627">
        <v>14</v>
      </c>
      <c r="E5627" t="str">
        <f>VLOOKUP(Ventas[[#This Row],[Representante]],Vendedores[],2,FALSE)</f>
        <v>Chepén</v>
      </c>
      <c r="F5627" t="str">
        <f>VLOOKUP(Ventas[[#This Row],[CódigoProducto]],Productos[[CódigoProducto]:[Costo de venta]],2,FALSE)</f>
        <v>Samsung Galaxy S69</v>
      </c>
      <c r="G5627">
        <f>VLOOKUP(Ventas[[#This Row],[CódigoProducto]],Productos[[CódigoProducto]:[Costo de venta]],3,FALSE)</f>
        <v>998.4</v>
      </c>
      <c r="H5627">
        <f>VLOOKUP(Ventas[[#This Row],[CódigoProducto]],Productos[[CódigoProducto]:[Costo de venta]],4,FALSE)</f>
        <v>960</v>
      </c>
    </row>
    <row r="5628" spans="1:8" ht="15.6" thickTop="1" thickBot="1" x14ac:dyDescent="0.35">
      <c r="A5628" s="1">
        <v>42169</v>
      </c>
      <c r="B5628" s="13" t="s">
        <v>77</v>
      </c>
      <c r="C5628" t="s">
        <v>15</v>
      </c>
      <c r="D5628">
        <v>3</v>
      </c>
      <c r="E5628" t="str">
        <f>VLOOKUP(Ventas[[#This Row],[Representante]],Vendedores[],2,FALSE)</f>
        <v>Moquegua</v>
      </c>
      <c r="F5628" t="str">
        <f>VLOOKUP(Ventas[[#This Row],[CódigoProducto]],Productos[[CódigoProducto]:[Costo de venta]],2,FALSE)</f>
        <v>Moto G Plus</v>
      </c>
      <c r="G5628">
        <f>VLOOKUP(Ventas[[#This Row],[CódigoProducto]],Productos[[CódigoProducto]:[Costo de venta]],3,FALSE)</f>
        <v>2376</v>
      </c>
      <c r="H5628">
        <f>VLOOKUP(Ventas[[#This Row],[CódigoProducto]],Productos[[CódigoProducto]:[Costo de venta]],4,FALSE)</f>
        <v>2200</v>
      </c>
    </row>
    <row r="5629" spans="1:8" ht="15.6" thickTop="1" thickBot="1" x14ac:dyDescent="0.35">
      <c r="A5629" s="1">
        <v>42169</v>
      </c>
      <c r="B5629" s="13" t="s">
        <v>78</v>
      </c>
      <c r="C5629" t="s">
        <v>17</v>
      </c>
      <c r="D5629">
        <v>2</v>
      </c>
      <c r="E5629" t="str">
        <f>VLOOKUP(Ventas[[#This Row],[Representante]],Vendedores[],2,FALSE)</f>
        <v>Tarma</v>
      </c>
      <c r="F5629" t="str">
        <f>VLOOKUP(Ventas[[#This Row],[CódigoProducto]],Productos[[CódigoProducto]:[Costo de venta]],2,FALSE)</f>
        <v>BLU Advance 5.0</v>
      </c>
      <c r="G5629">
        <f>VLOOKUP(Ventas[[#This Row],[CódigoProducto]],Productos[[CódigoProducto]:[Costo de venta]],3,FALSE)</f>
        <v>1620</v>
      </c>
      <c r="H5629">
        <f>VLOOKUP(Ventas[[#This Row],[CódigoProducto]],Productos[[CódigoProducto]:[Costo de venta]],4,FALSE)</f>
        <v>1350</v>
      </c>
    </row>
    <row r="5630" spans="1:8" ht="15.6" thickTop="1" thickBot="1" x14ac:dyDescent="0.35">
      <c r="A5630" s="1">
        <v>42169</v>
      </c>
      <c r="B5630" s="13" t="s">
        <v>79</v>
      </c>
      <c r="C5630" t="s">
        <v>14</v>
      </c>
      <c r="D5630">
        <v>1</v>
      </c>
      <c r="E5630" t="str">
        <f>VLOOKUP(Ventas[[#This Row],[Representante]],Vendedores[],2,FALSE)</f>
        <v>Ayacucho</v>
      </c>
      <c r="F5630" t="str">
        <f>VLOOKUP(Ventas[[#This Row],[CódigoProducto]],Productos[[CódigoProducto]:[Costo de venta]],2,FALSE)</f>
        <v>Samsung Galaxy A20</v>
      </c>
      <c r="G5630">
        <f>VLOOKUP(Ventas[[#This Row],[CódigoProducto]],Productos[[CódigoProducto]:[Costo de venta]],3,FALSE)</f>
        <v>1725</v>
      </c>
      <c r="H5630">
        <f>VLOOKUP(Ventas[[#This Row],[CódigoProducto]],Productos[[CódigoProducto]:[Costo de venta]],4,FALSE)</f>
        <v>1500</v>
      </c>
    </row>
    <row r="5631" spans="1:8" ht="15.6" thickTop="1" thickBot="1" x14ac:dyDescent="0.35">
      <c r="A5631" s="1">
        <v>42170</v>
      </c>
      <c r="B5631" s="13" t="s">
        <v>80</v>
      </c>
      <c r="C5631" t="s">
        <v>21</v>
      </c>
      <c r="D5631">
        <v>1</v>
      </c>
      <c r="E5631" t="str">
        <f>VLOOKUP(Ventas[[#This Row],[Representante]],Vendedores[],2,FALSE)</f>
        <v>Tacna</v>
      </c>
      <c r="F5631" t="str">
        <f>VLOOKUP(Ventas[[#This Row],[CódigoProducto]],Productos[[CódigoProducto]:[Costo de venta]],2,FALSE)</f>
        <v>BLU Studio X8</v>
      </c>
      <c r="G5631">
        <f>VLOOKUP(Ventas[[#This Row],[CódigoProducto]],Productos[[CódigoProducto]:[Costo de venta]],3,FALSE)</f>
        <v>1012</v>
      </c>
      <c r="H5631">
        <f>VLOOKUP(Ventas[[#This Row],[CódigoProducto]],Productos[[CódigoProducto]:[Costo de venta]],4,FALSE)</f>
        <v>920</v>
      </c>
    </row>
    <row r="5632" spans="1:8" ht="15.6" thickTop="1" thickBot="1" x14ac:dyDescent="0.35">
      <c r="A5632" s="1">
        <v>42170</v>
      </c>
      <c r="B5632" s="13" t="s">
        <v>81</v>
      </c>
      <c r="C5632" t="s">
        <v>21</v>
      </c>
      <c r="D5632">
        <v>2</v>
      </c>
      <c r="E5632" t="str">
        <f>VLOOKUP(Ventas[[#This Row],[Representante]],Vendedores[],2,FALSE)</f>
        <v>Huacho</v>
      </c>
      <c r="F5632" t="str">
        <f>VLOOKUP(Ventas[[#This Row],[CódigoProducto]],Productos[[CódigoProducto]:[Costo de venta]],2,FALSE)</f>
        <v>BLU Studio X8</v>
      </c>
      <c r="G5632">
        <f>VLOOKUP(Ventas[[#This Row],[CódigoProducto]],Productos[[CódigoProducto]:[Costo de venta]],3,FALSE)</f>
        <v>1012</v>
      </c>
      <c r="H5632">
        <f>VLOOKUP(Ventas[[#This Row],[CódigoProducto]],Productos[[CódigoProducto]:[Costo de venta]],4,FALSE)</f>
        <v>920</v>
      </c>
    </row>
    <row r="5633" spans="1:8" ht="15.6" thickTop="1" thickBot="1" x14ac:dyDescent="0.35">
      <c r="A5633" s="1">
        <v>42170</v>
      </c>
      <c r="B5633" s="13" t="s">
        <v>44</v>
      </c>
      <c r="C5633" t="s">
        <v>24</v>
      </c>
      <c r="D5633">
        <v>5</v>
      </c>
      <c r="E5633" t="str">
        <f>VLOOKUP(Ventas[[#This Row],[Representante]],Vendedores[],2,FALSE)</f>
        <v>Iquitos</v>
      </c>
      <c r="F5633" t="str">
        <f>VLOOKUP(Ventas[[#This Row],[CódigoProducto]],Productos[[CódigoProducto]:[Costo de venta]],2,FALSE)</f>
        <v>Samsung Galaxy S5</v>
      </c>
      <c r="G5633">
        <f>VLOOKUP(Ventas[[#This Row],[CódigoProducto]],Productos[[CódigoProducto]:[Costo de venta]],3,FALSE)</f>
        <v>2167.1999999999998</v>
      </c>
      <c r="H5633">
        <f>VLOOKUP(Ventas[[#This Row],[CódigoProducto]],Productos[[CódigoProducto]:[Costo de venta]],4,FALSE)</f>
        <v>1720</v>
      </c>
    </row>
    <row r="5634" spans="1:8" ht="15.6" thickTop="1" thickBot="1" x14ac:dyDescent="0.35">
      <c r="A5634" s="1">
        <v>42170</v>
      </c>
      <c r="B5634" s="13" t="s">
        <v>82</v>
      </c>
      <c r="C5634" t="s">
        <v>13</v>
      </c>
      <c r="D5634">
        <v>3</v>
      </c>
      <c r="E5634" t="str">
        <f>VLOOKUP(Ventas[[#This Row],[Representante]],Vendedores[],2,FALSE)</f>
        <v>Moquegua</v>
      </c>
      <c r="F5634" t="str">
        <f>VLOOKUP(Ventas[[#This Row],[CódigoProducto]],Productos[[CódigoProducto]:[Costo de venta]],2,FALSE)</f>
        <v>Xiaomi Redmi Note 9</v>
      </c>
      <c r="G5634">
        <f>VLOOKUP(Ventas[[#This Row],[CódigoProducto]],Productos[[CódigoProducto]:[Costo de venta]],3,FALSE)</f>
        <v>1683</v>
      </c>
      <c r="H5634">
        <f>VLOOKUP(Ventas[[#This Row],[CódigoProducto]],Productos[[CódigoProducto]:[Costo de venta]],4,FALSE)</f>
        <v>1530</v>
      </c>
    </row>
    <row r="5635" spans="1:8" ht="15.6" thickTop="1" thickBot="1" x14ac:dyDescent="0.35">
      <c r="A5635" s="1">
        <v>42170</v>
      </c>
      <c r="B5635" s="13" t="s">
        <v>83</v>
      </c>
      <c r="C5635" t="s">
        <v>17</v>
      </c>
      <c r="D5635">
        <v>2</v>
      </c>
      <c r="E5635" t="str">
        <f>VLOOKUP(Ventas[[#This Row],[Representante]],Vendedores[],2,FALSE)</f>
        <v>Huaraz</v>
      </c>
      <c r="F5635" t="str">
        <f>VLOOKUP(Ventas[[#This Row],[CódigoProducto]],Productos[[CódigoProducto]:[Costo de venta]],2,FALSE)</f>
        <v>BLU Advance 5.0</v>
      </c>
      <c r="G5635">
        <f>VLOOKUP(Ventas[[#This Row],[CódigoProducto]],Productos[[CódigoProducto]:[Costo de venta]],3,FALSE)</f>
        <v>1620</v>
      </c>
      <c r="H5635">
        <f>VLOOKUP(Ventas[[#This Row],[CódigoProducto]],Productos[[CódigoProducto]:[Costo de venta]],4,FALSE)</f>
        <v>1350</v>
      </c>
    </row>
    <row r="5636" spans="1:8" ht="15.6" thickTop="1" thickBot="1" x14ac:dyDescent="0.35">
      <c r="A5636" s="1">
        <v>42170</v>
      </c>
      <c r="B5636" s="13" t="s">
        <v>84</v>
      </c>
      <c r="C5636" t="s">
        <v>17</v>
      </c>
      <c r="D5636">
        <v>3</v>
      </c>
      <c r="E5636" t="str">
        <f>VLOOKUP(Ventas[[#This Row],[Representante]],Vendedores[],2,FALSE)</f>
        <v>Trujillo</v>
      </c>
      <c r="F5636" t="str">
        <f>VLOOKUP(Ventas[[#This Row],[CódigoProducto]],Productos[[CódigoProducto]:[Costo de venta]],2,FALSE)</f>
        <v>BLU Advance 5.0</v>
      </c>
      <c r="G5636">
        <f>VLOOKUP(Ventas[[#This Row],[CódigoProducto]],Productos[[CódigoProducto]:[Costo de venta]],3,FALSE)</f>
        <v>1620</v>
      </c>
      <c r="H5636">
        <f>VLOOKUP(Ventas[[#This Row],[CódigoProducto]],Productos[[CódigoProducto]:[Costo de venta]],4,FALSE)</f>
        <v>1350</v>
      </c>
    </row>
    <row r="5637" spans="1:8" ht="15.6" thickTop="1" thickBot="1" x14ac:dyDescent="0.35">
      <c r="A5637" s="1">
        <v>42170</v>
      </c>
      <c r="B5637" s="13" t="s">
        <v>85</v>
      </c>
      <c r="C5637" t="s">
        <v>17</v>
      </c>
      <c r="D5637">
        <v>2</v>
      </c>
      <c r="E5637" t="str">
        <f>VLOOKUP(Ventas[[#This Row],[Representante]],Vendedores[],2,FALSE)</f>
        <v>Jauja</v>
      </c>
      <c r="F5637" t="str">
        <f>VLOOKUP(Ventas[[#This Row],[CódigoProducto]],Productos[[CódigoProducto]:[Costo de venta]],2,FALSE)</f>
        <v>BLU Advance 5.0</v>
      </c>
      <c r="G5637">
        <f>VLOOKUP(Ventas[[#This Row],[CódigoProducto]],Productos[[CódigoProducto]:[Costo de venta]],3,FALSE)</f>
        <v>1620</v>
      </c>
      <c r="H5637">
        <f>VLOOKUP(Ventas[[#This Row],[CódigoProducto]],Productos[[CódigoProducto]:[Costo de venta]],4,FALSE)</f>
        <v>1350</v>
      </c>
    </row>
    <row r="5638" spans="1:8" ht="15.6" thickTop="1" thickBot="1" x14ac:dyDescent="0.35">
      <c r="A5638" s="1">
        <v>42171</v>
      </c>
      <c r="B5638" s="13" t="s">
        <v>86</v>
      </c>
      <c r="C5638" t="s">
        <v>18</v>
      </c>
      <c r="D5638">
        <v>2</v>
      </c>
      <c r="E5638" t="str">
        <f>VLOOKUP(Ventas[[#This Row],[Representante]],Vendedores[],2,FALSE)</f>
        <v>Puerto Maldonado</v>
      </c>
      <c r="F5638" t="str">
        <f>VLOOKUP(Ventas[[#This Row],[CódigoProducto]],Productos[[CódigoProducto]:[Costo de venta]],2,FALSE)</f>
        <v>Apple iPhone 6</v>
      </c>
      <c r="G5638">
        <f>VLOOKUP(Ventas[[#This Row],[CódigoProducto]],Productos[[CódigoProducto]:[Costo de venta]],3,FALSE)</f>
        <v>1312.5</v>
      </c>
      <c r="H5638">
        <f>VLOOKUP(Ventas[[#This Row],[CódigoProducto]],Productos[[CódigoProducto]:[Costo de venta]],4,FALSE)</f>
        <v>1250</v>
      </c>
    </row>
    <row r="5639" spans="1:8" ht="15.6" thickTop="1" thickBot="1" x14ac:dyDescent="0.35">
      <c r="A5639" s="1">
        <v>42171</v>
      </c>
      <c r="B5639" s="13" t="s">
        <v>36</v>
      </c>
      <c r="C5639" t="s">
        <v>23</v>
      </c>
      <c r="D5639">
        <v>2</v>
      </c>
      <c r="E5639" t="str">
        <f>VLOOKUP(Ventas[[#This Row],[Representante]],Vendedores[],2,FALSE)</f>
        <v>Barranca</v>
      </c>
      <c r="F5639" t="str">
        <f>VLOOKUP(Ventas[[#This Row],[CódigoProducto]],Productos[[CódigoProducto]:[Costo de venta]],2,FALSE)</f>
        <v>Samsung Galaxy J7</v>
      </c>
      <c r="G5639">
        <f>VLOOKUP(Ventas[[#This Row],[CódigoProducto]],Productos[[CódigoProducto]:[Costo de venta]],3,FALSE)</f>
        <v>2016.5</v>
      </c>
      <c r="H5639">
        <f>VLOOKUP(Ventas[[#This Row],[CódigoProducto]],Productos[[CódigoProducto]:[Costo de venta]],4,FALSE)</f>
        <v>1850</v>
      </c>
    </row>
    <row r="5640" spans="1:8" ht="15.6" thickTop="1" thickBot="1" x14ac:dyDescent="0.35">
      <c r="A5640" s="1">
        <v>42171</v>
      </c>
      <c r="B5640" s="13" t="s">
        <v>87</v>
      </c>
      <c r="C5640" t="s">
        <v>17</v>
      </c>
      <c r="D5640">
        <v>1</v>
      </c>
      <c r="E5640" t="str">
        <f>VLOOKUP(Ventas[[#This Row],[Representante]],Vendedores[],2,FALSE)</f>
        <v>Tumbes</v>
      </c>
      <c r="F5640" t="str">
        <f>VLOOKUP(Ventas[[#This Row],[CódigoProducto]],Productos[[CódigoProducto]:[Costo de venta]],2,FALSE)</f>
        <v>BLU Advance 5.0</v>
      </c>
      <c r="G5640">
        <f>VLOOKUP(Ventas[[#This Row],[CódigoProducto]],Productos[[CódigoProducto]:[Costo de venta]],3,FALSE)</f>
        <v>1620</v>
      </c>
      <c r="H5640">
        <f>VLOOKUP(Ventas[[#This Row],[CódigoProducto]],Productos[[CódigoProducto]:[Costo de venta]],4,FALSE)</f>
        <v>1350</v>
      </c>
    </row>
    <row r="5641" spans="1:8" ht="15.6" thickTop="1" thickBot="1" x14ac:dyDescent="0.35">
      <c r="A5641" s="1">
        <v>42171</v>
      </c>
      <c r="B5641" s="13" t="s">
        <v>88</v>
      </c>
      <c r="C5641" t="s">
        <v>17</v>
      </c>
      <c r="D5641">
        <v>1</v>
      </c>
      <c r="E5641" t="str">
        <f>VLOOKUP(Ventas[[#This Row],[Representante]],Vendedores[],2,FALSE)</f>
        <v>Talara</v>
      </c>
      <c r="F5641" t="str">
        <f>VLOOKUP(Ventas[[#This Row],[CódigoProducto]],Productos[[CódigoProducto]:[Costo de venta]],2,FALSE)</f>
        <v>BLU Advance 5.0</v>
      </c>
      <c r="G5641">
        <f>VLOOKUP(Ventas[[#This Row],[CódigoProducto]],Productos[[CódigoProducto]:[Costo de venta]],3,FALSE)</f>
        <v>1620</v>
      </c>
      <c r="H5641">
        <f>VLOOKUP(Ventas[[#This Row],[CódigoProducto]],Productos[[CódigoProducto]:[Costo de venta]],4,FALSE)</f>
        <v>1350</v>
      </c>
    </row>
    <row r="5642" spans="1:8" ht="15.6" thickTop="1" thickBot="1" x14ac:dyDescent="0.35">
      <c r="A5642" s="1">
        <v>42171</v>
      </c>
      <c r="B5642" s="13" t="s">
        <v>89</v>
      </c>
      <c r="C5642" t="s">
        <v>22</v>
      </c>
      <c r="D5642">
        <v>1</v>
      </c>
      <c r="E5642" t="str">
        <f>VLOOKUP(Ventas[[#This Row],[Representante]],Vendedores[],2,FALSE)</f>
        <v>Paita</v>
      </c>
      <c r="F5642" t="str">
        <f>VLOOKUP(Ventas[[#This Row],[CódigoProducto]],Productos[[CódigoProducto]:[Costo de venta]],2,FALSE)</f>
        <v>Samsung Galaxy S69</v>
      </c>
      <c r="G5642">
        <f>VLOOKUP(Ventas[[#This Row],[CódigoProducto]],Productos[[CódigoProducto]:[Costo de venta]],3,FALSE)</f>
        <v>998.4</v>
      </c>
      <c r="H5642">
        <f>VLOOKUP(Ventas[[#This Row],[CódigoProducto]],Productos[[CódigoProducto]:[Costo de venta]],4,FALSE)</f>
        <v>960</v>
      </c>
    </row>
    <row r="5643" spans="1:8" ht="15.6" thickTop="1" thickBot="1" x14ac:dyDescent="0.35">
      <c r="A5643" s="1">
        <v>42171</v>
      </c>
      <c r="B5643" s="13" t="s">
        <v>41</v>
      </c>
      <c r="C5643" t="s">
        <v>24</v>
      </c>
      <c r="D5643">
        <v>4</v>
      </c>
      <c r="E5643" t="str">
        <f>VLOOKUP(Ventas[[#This Row],[Representante]],Vendedores[],2,FALSE)</f>
        <v>Chincha</v>
      </c>
      <c r="F5643" t="str">
        <f>VLOOKUP(Ventas[[#This Row],[CódigoProducto]],Productos[[CódigoProducto]:[Costo de venta]],2,FALSE)</f>
        <v>Samsung Galaxy S5</v>
      </c>
      <c r="G5643">
        <f>VLOOKUP(Ventas[[#This Row],[CódigoProducto]],Productos[[CódigoProducto]:[Costo de venta]],3,FALSE)</f>
        <v>2167.1999999999998</v>
      </c>
      <c r="H5643">
        <f>VLOOKUP(Ventas[[#This Row],[CódigoProducto]],Productos[[CódigoProducto]:[Costo de venta]],4,FALSE)</f>
        <v>1720</v>
      </c>
    </row>
    <row r="5644" spans="1:8" ht="15.6" thickTop="1" thickBot="1" x14ac:dyDescent="0.35">
      <c r="A5644" s="1">
        <v>42172</v>
      </c>
      <c r="B5644" s="13" t="s">
        <v>90</v>
      </c>
      <c r="C5644" t="s">
        <v>17</v>
      </c>
      <c r="D5644">
        <v>17</v>
      </c>
      <c r="E5644" t="str">
        <f>VLOOKUP(Ventas[[#This Row],[Representante]],Vendedores[],2,FALSE)</f>
        <v>Chimbote</v>
      </c>
      <c r="F5644" t="str">
        <f>VLOOKUP(Ventas[[#This Row],[CódigoProducto]],Productos[[CódigoProducto]:[Costo de venta]],2,FALSE)</f>
        <v>BLU Advance 5.0</v>
      </c>
      <c r="G5644">
        <f>VLOOKUP(Ventas[[#This Row],[CódigoProducto]],Productos[[CódigoProducto]:[Costo de venta]],3,FALSE)</f>
        <v>1620</v>
      </c>
      <c r="H5644">
        <f>VLOOKUP(Ventas[[#This Row],[CódigoProducto]],Productos[[CódigoProducto]:[Costo de venta]],4,FALSE)</f>
        <v>1350</v>
      </c>
    </row>
    <row r="5645" spans="1:8" ht="15.6" thickTop="1" thickBot="1" x14ac:dyDescent="0.35">
      <c r="A5645" s="1">
        <v>42172</v>
      </c>
      <c r="B5645" s="13" t="s">
        <v>91</v>
      </c>
      <c r="C5645" t="s">
        <v>21</v>
      </c>
      <c r="D5645">
        <v>1</v>
      </c>
      <c r="E5645" t="str">
        <f>VLOOKUP(Ventas[[#This Row],[Representante]],Vendedores[],2,FALSE)</f>
        <v>Ica</v>
      </c>
      <c r="F5645" t="str">
        <f>VLOOKUP(Ventas[[#This Row],[CódigoProducto]],Productos[[CódigoProducto]:[Costo de venta]],2,FALSE)</f>
        <v>BLU Studio X8</v>
      </c>
      <c r="G5645">
        <f>VLOOKUP(Ventas[[#This Row],[CódigoProducto]],Productos[[CódigoProducto]:[Costo de venta]],3,FALSE)</f>
        <v>1012</v>
      </c>
      <c r="H5645">
        <f>VLOOKUP(Ventas[[#This Row],[CódigoProducto]],Productos[[CódigoProducto]:[Costo de venta]],4,FALSE)</f>
        <v>920</v>
      </c>
    </row>
    <row r="5646" spans="1:8" ht="15.6" thickTop="1" thickBot="1" x14ac:dyDescent="0.35">
      <c r="A5646" s="1">
        <v>42172</v>
      </c>
      <c r="B5646" s="13" t="s">
        <v>42</v>
      </c>
      <c r="C5646" t="s">
        <v>24</v>
      </c>
      <c r="D5646">
        <v>2</v>
      </c>
      <c r="E5646" t="str">
        <f>VLOOKUP(Ventas[[#This Row],[Representante]],Vendedores[],2,FALSE)</f>
        <v>Huánuco</v>
      </c>
      <c r="F5646" t="str">
        <f>VLOOKUP(Ventas[[#This Row],[CódigoProducto]],Productos[[CódigoProducto]:[Costo de venta]],2,FALSE)</f>
        <v>Samsung Galaxy S5</v>
      </c>
      <c r="G5646">
        <f>VLOOKUP(Ventas[[#This Row],[CódigoProducto]],Productos[[CódigoProducto]:[Costo de venta]],3,FALSE)</f>
        <v>2167.1999999999998</v>
      </c>
      <c r="H5646">
        <f>VLOOKUP(Ventas[[#This Row],[CódigoProducto]],Productos[[CódigoProducto]:[Costo de venta]],4,FALSE)</f>
        <v>1720</v>
      </c>
    </row>
    <row r="5647" spans="1:8" ht="15.6" thickTop="1" thickBot="1" x14ac:dyDescent="0.35">
      <c r="A5647" s="1">
        <v>42172</v>
      </c>
      <c r="B5647" s="13" t="s">
        <v>92</v>
      </c>
      <c r="C5647" t="s">
        <v>13</v>
      </c>
      <c r="D5647">
        <v>11</v>
      </c>
      <c r="E5647" t="str">
        <f>VLOOKUP(Ventas[[#This Row],[Representante]],Vendedores[],2,FALSE)</f>
        <v>Arequipa</v>
      </c>
      <c r="F5647" t="str">
        <f>VLOOKUP(Ventas[[#This Row],[CódigoProducto]],Productos[[CódigoProducto]:[Costo de venta]],2,FALSE)</f>
        <v>Xiaomi Redmi Note 9</v>
      </c>
      <c r="G5647">
        <f>VLOOKUP(Ventas[[#This Row],[CódigoProducto]],Productos[[CódigoProducto]:[Costo de venta]],3,FALSE)</f>
        <v>1683</v>
      </c>
      <c r="H5647">
        <f>VLOOKUP(Ventas[[#This Row],[CódigoProducto]],Productos[[CódigoProducto]:[Costo de venta]],4,FALSE)</f>
        <v>1530</v>
      </c>
    </row>
    <row r="5648" spans="1:8" ht="15.6" thickTop="1" thickBot="1" x14ac:dyDescent="0.35">
      <c r="A5648" s="1">
        <v>42172</v>
      </c>
      <c r="B5648" s="13" t="s">
        <v>93</v>
      </c>
      <c r="C5648" t="s">
        <v>16</v>
      </c>
      <c r="D5648">
        <v>1</v>
      </c>
      <c r="E5648" t="str">
        <f>VLOOKUP(Ventas[[#This Row],[Representante]],Vendedores[],2,FALSE)</f>
        <v>Cajamarca</v>
      </c>
      <c r="F5648" t="str">
        <f>VLOOKUP(Ventas[[#This Row],[CódigoProducto]],Productos[[CódigoProducto]:[Costo de venta]],2,FALSE)</f>
        <v>Huawei Nexus 6P</v>
      </c>
      <c r="G5648">
        <f>VLOOKUP(Ventas[[#This Row],[CódigoProducto]],Productos[[CódigoProducto]:[Costo de venta]],3,FALSE)</f>
        <v>1624</v>
      </c>
      <c r="H5648">
        <f>VLOOKUP(Ventas[[#This Row],[CódigoProducto]],Productos[[CódigoProducto]:[Costo de venta]],4,FALSE)</f>
        <v>1450</v>
      </c>
    </row>
    <row r="5649" spans="1:8" ht="15.6" thickTop="1" thickBot="1" x14ac:dyDescent="0.35">
      <c r="A5649" s="1">
        <v>42173</v>
      </c>
      <c r="B5649" s="13" t="s">
        <v>35</v>
      </c>
      <c r="C5649" t="s">
        <v>19</v>
      </c>
      <c r="D5649">
        <v>3</v>
      </c>
      <c r="E5649" t="str">
        <f>VLOOKUP(Ventas[[#This Row],[Representante]],Vendedores[],2,FALSE)</f>
        <v>Huancayo</v>
      </c>
      <c r="F5649" t="str">
        <f>VLOOKUP(Ventas[[#This Row],[CódigoProducto]],Productos[[CódigoProducto]:[Costo de venta]],2,FALSE)</f>
        <v>ASUS ZenFone 3</v>
      </c>
      <c r="G5649">
        <f>VLOOKUP(Ventas[[#This Row],[CódigoProducto]],Productos[[CódigoProducto]:[Costo de venta]],3,FALSE)</f>
        <v>2013</v>
      </c>
      <c r="H5649">
        <f>VLOOKUP(Ventas[[#This Row],[CódigoProducto]],Productos[[CódigoProducto]:[Costo de venta]],4,FALSE)</f>
        <v>1650</v>
      </c>
    </row>
    <row r="5650" spans="1:8" ht="15.6" thickTop="1" thickBot="1" x14ac:dyDescent="0.35">
      <c r="A5650" s="1">
        <v>42173</v>
      </c>
      <c r="B5650" s="13" t="s">
        <v>94</v>
      </c>
      <c r="C5650" t="s">
        <v>19</v>
      </c>
      <c r="D5650">
        <v>2</v>
      </c>
      <c r="E5650" t="str">
        <f>VLOOKUP(Ventas[[#This Row],[Representante]],Vendedores[],2,FALSE)</f>
        <v>Piura</v>
      </c>
      <c r="F5650" t="str">
        <f>VLOOKUP(Ventas[[#This Row],[CódigoProducto]],Productos[[CódigoProducto]:[Costo de venta]],2,FALSE)</f>
        <v>ASUS ZenFone 3</v>
      </c>
      <c r="G5650">
        <f>VLOOKUP(Ventas[[#This Row],[CódigoProducto]],Productos[[CódigoProducto]:[Costo de venta]],3,FALSE)</f>
        <v>2013</v>
      </c>
      <c r="H5650">
        <f>VLOOKUP(Ventas[[#This Row],[CódigoProducto]],Productos[[CódigoProducto]:[Costo de venta]],4,FALSE)</f>
        <v>1650</v>
      </c>
    </row>
    <row r="5651" spans="1:8" ht="15.6" thickTop="1" thickBot="1" x14ac:dyDescent="0.35">
      <c r="A5651" s="1">
        <v>42173</v>
      </c>
      <c r="B5651" s="13" t="s">
        <v>95</v>
      </c>
      <c r="C5651" t="s">
        <v>15</v>
      </c>
      <c r="D5651">
        <v>3</v>
      </c>
      <c r="E5651" t="str">
        <f>VLOOKUP(Ventas[[#This Row],[Representante]],Vendedores[],2,FALSE)</f>
        <v>Chepén</v>
      </c>
      <c r="F5651" t="str">
        <f>VLOOKUP(Ventas[[#This Row],[CódigoProducto]],Productos[[CódigoProducto]:[Costo de venta]],2,FALSE)</f>
        <v>Moto G Plus</v>
      </c>
      <c r="G5651">
        <f>VLOOKUP(Ventas[[#This Row],[CódigoProducto]],Productos[[CódigoProducto]:[Costo de venta]],3,FALSE)</f>
        <v>2376</v>
      </c>
      <c r="H5651">
        <f>VLOOKUP(Ventas[[#This Row],[CódigoProducto]],Productos[[CódigoProducto]:[Costo de venta]],4,FALSE)</f>
        <v>2200</v>
      </c>
    </row>
    <row r="5652" spans="1:8" ht="15.6" thickTop="1" thickBot="1" x14ac:dyDescent="0.35">
      <c r="A5652" s="1">
        <v>42173</v>
      </c>
      <c r="B5652" s="13" t="s">
        <v>96</v>
      </c>
      <c r="C5652" t="s">
        <v>15</v>
      </c>
      <c r="D5652">
        <v>2</v>
      </c>
      <c r="E5652" t="str">
        <f>VLOOKUP(Ventas[[#This Row],[Representante]],Vendedores[],2,FALSE)</f>
        <v>Juliaca</v>
      </c>
      <c r="F5652" t="str">
        <f>VLOOKUP(Ventas[[#This Row],[CódigoProducto]],Productos[[CódigoProducto]:[Costo de venta]],2,FALSE)</f>
        <v>Moto G Plus</v>
      </c>
      <c r="G5652">
        <f>VLOOKUP(Ventas[[#This Row],[CódigoProducto]],Productos[[CódigoProducto]:[Costo de venta]],3,FALSE)</f>
        <v>2376</v>
      </c>
      <c r="H5652">
        <f>VLOOKUP(Ventas[[#This Row],[CódigoProducto]],Productos[[CódigoProducto]:[Costo de venta]],4,FALSE)</f>
        <v>2200</v>
      </c>
    </row>
    <row r="5653" spans="1:8" ht="15.6" thickTop="1" thickBot="1" x14ac:dyDescent="0.35">
      <c r="A5653" s="1">
        <v>42174</v>
      </c>
      <c r="B5653" s="13" t="s">
        <v>97</v>
      </c>
      <c r="C5653" t="s">
        <v>24</v>
      </c>
      <c r="D5653">
        <v>1</v>
      </c>
      <c r="E5653" t="str">
        <f>VLOOKUP(Ventas[[#This Row],[Representante]],Vendedores[],2,FALSE)</f>
        <v>Pucallpa</v>
      </c>
      <c r="F5653" t="str">
        <f>VLOOKUP(Ventas[[#This Row],[CódigoProducto]],Productos[[CódigoProducto]:[Costo de venta]],2,FALSE)</f>
        <v>Samsung Galaxy S5</v>
      </c>
      <c r="G5653">
        <f>VLOOKUP(Ventas[[#This Row],[CódigoProducto]],Productos[[CódigoProducto]:[Costo de venta]],3,FALSE)</f>
        <v>2167.1999999999998</v>
      </c>
      <c r="H5653">
        <f>VLOOKUP(Ventas[[#This Row],[CódigoProducto]],Productos[[CódigoProducto]:[Costo de venta]],4,FALSE)</f>
        <v>1720</v>
      </c>
    </row>
    <row r="5654" spans="1:8" ht="15.6" thickTop="1" thickBot="1" x14ac:dyDescent="0.35">
      <c r="A5654" s="1">
        <v>42174</v>
      </c>
      <c r="B5654" s="13" t="s">
        <v>98</v>
      </c>
      <c r="C5654" t="s">
        <v>17</v>
      </c>
      <c r="D5654">
        <v>2</v>
      </c>
      <c r="E5654" t="str">
        <f>VLOOKUP(Ventas[[#This Row],[Representante]],Vendedores[],2,FALSE)</f>
        <v>Lima</v>
      </c>
      <c r="F5654" t="str">
        <f>VLOOKUP(Ventas[[#This Row],[CódigoProducto]],Productos[[CódigoProducto]:[Costo de venta]],2,FALSE)</f>
        <v>BLU Advance 5.0</v>
      </c>
      <c r="G5654">
        <f>VLOOKUP(Ventas[[#This Row],[CódigoProducto]],Productos[[CódigoProducto]:[Costo de venta]],3,FALSE)</f>
        <v>1620</v>
      </c>
      <c r="H5654">
        <f>VLOOKUP(Ventas[[#This Row],[CódigoProducto]],Productos[[CódigoProducto]:[Costo de venta]],4,FALSE)</f>
        <v>1350</v>
      </c>
    </row>
    <row r="5655" spans="1:8" ht="15.6" thickTop="1" thickBot="1" x14ac:dyDescent="0.35">
      <c r="A5655" s="1">
        <v>42174</v>
      </c>
      <c r="B5655" s="13" t="s">
        <v>99</v>
      </c>
      <c r="C5655" t="s">
        <v>15</v>
      </c>
      <c r="D5655">
        <v>3</v>
      </c>
      <c r="E5655" t="str">
        <f>VLOOKUP(Ventas[[#This Row],[Representante]],Vendedores[],2,FALSE)</f>
        <v>Chiclayo</v>
      </c>
      <c r="F5655" t="str">
        <f>VLOOKUP(Ventas[[#This Row],[CódigoProducto]],Productos[[CódigoProducto]:[Costo de venta]],2,FALSE)</f>
        <v>Moto G Plus</v>
      </c>
      <c r="G5655">
        <f>VLOOKUP(Ventas[[#This Row],[CódigoProducto]],Productos[[CódigoProducto]:[Costo de venta]],3,FALSE)</f>
        <v>2376</v>
      </c>
      <c r="H5655">
        <f>VLOOKUP(Ventas[[#This Row],[CódigoProducto]],Productos[[CódigoProducto]:[Costo de venta]],4,FALSE)</f>
        <v>2200</v>
      </c>
    </row>
    <row r="5656" spans="1:8" ht="15.6" thickTop="1" thickBot="1" x14ac:dyDescent="0.35">
      <c r="A5656" s="1">
        <v>42174</v>
      </c>
      <c r="B5656" s="13" t="s">
        <v>100</v>
      </c>
      <c r="C5656" t="s">
        <v>24</v>
      </c>
      <c r="D5656">
        <v>2</v>
      </c>
      <c r="E5656" t="str">
        <f>VLOOKUP(Ventas[[#This Row],[Representante]],Vendedores[],2,FALSE)</f>
        <v>Cerro de Pasco</v>
      </c>
      <c r="F5656" t="str">
        <f>VLOOKUP(Ventas[[#This Row],[CódigoProducto]],Productos[[CódigoProducto]:[Costo de venta]],2,FALSE)</f>
        <v>Samsung Galaxy S5</v>
      </c>
      <c r="G5656">
        <f>VLOOKUP(Ventas[[#This Row],[CódigoProducto]],Productos[[CódigoProducto]:[Costo de venta]],3,FALSE)</f>
        <v>2167.1999999999998</v>
      </c>
      <c r="H5656">
        <f>VLOOKUP(Ventas[[#This Row],[CódigoProducto]],Productos[[CódigoProducto]:[Costo de venta]],4,FALSE)</f>
        <v>1720</v>
      </c>
    </row>
    <row r="5657" spans="1:8" ht="15.6" thickTop="1" thickBot="1" x14ac:dyDescent="0.35">
      <c r="A5657" s="1">
        <v>42174</v>
      </c>
      <c r="B5657" s="13" t="s">
        <v>101</v>
      </c>
      <c r="C5657" t="s">
        <v>23</v>
      </c>
      <c r="D5657">
        <v>3</v>
      </c>
      <c r="E5657" t="str">
        <f>VLOOKUP(Ventas[[#This Row],[Representante]],Vendedores[],2,FALSE)</f>
        <v>Cañete</v>
      </c>
      <c r="F5657" t="str">
        <f>VLOOKUP(Ventas[[#This Row],[CódigoProducto]],Productos[[CódigoProducto]:[Costo de venta]],2,FALSE)</f>
        <v>Samsung Galaxy J7</v>
      </c>
      <c r="G5657">
        <f>VLOOKUP(Ventas[[#This Row],[CódigoProducto]],Productos[[CódigoProducto]:[Costo de venta]],3,FALSE)</f>
        <v>2016.5</v>
      </c>
      <c r="H5657">
        <f>VLOOKUP(Ventas[[#This Row],[CódigoProducto]],Productos[[CódigoProducto]:[Costo de venta]],4,FALSE)</f>
        <v>1850</v>
      </c>
    </row>
    <row r="5658" spans="1:8" ht="15.6" thickTop="1" thickBot="1" x14ac:dyDescent="0.35">
      <c r="A5658" s="1">
        <v>42175</v>
      </c>
      <c r="B5658" s="13" t="s">
        <v>102</v>
      </c>
      <c r="C5658" t="s">
        <v>14</v>
      </c>
      <c r="D5658">
        <v>1</v>
      </c>
      <c r="E5658" t="str">
        <f>VLOOKUP(Ventas[[#This Row],[Representante]],Vendedores[],2,FALSE)</f>
        <v>Moyobamba</v>
      </c>
      <c r="F5658" t="str">
        <f>VLOOKUP(Ventas[[#This Row],[CódigoProducto]],Productos[[CódigoProducto]:[Costo de venta]],2,FALSE)</f>
        <v>Samsung Galaxy A20</v>
      </c>
      <c r="G5658">
        <f>VLOOKUP(Ventas[[#This Row],[CódigoProducto]],Productos[[CódigoProducto]:[Costo de venta]],3,FALSE)</f>
        <v>1725</v>
      </c>
      <c r="H5658">
        <f>VLOOKUP(Ventas[[#This Row],[CódigoProducto]],Productos[[CódigoProducto]:[Costo de venta]],4,FALSE)</f>
        <v>1500</v>
      </c>
    </row>
    <row r="5659" spans="1:8" ht="15.6" thickTop="1" thickBot="1" x14ac:dyDescent="0.35">
      <c r="A5659" s="1">
        <v>42175</v>
      </c>
      <c r="B5659" s="13" t="s">
        <v>53</v>
      </c>
      <c r="C5659" t="s">
        <v>24</v>
      </c>
      <c r="D5659">
        <v>2</v>
      </c>
      <c r="E5659" t="str">
        <f>VLOOKUP(Ventas[[#This Row],[Representante]],Vendedores[],2,FALSE)</f>
        <v>Arequipa</v>
      </c>
      <c r="F5659" t="str">
        <f>VLOOKUP(Ventas[[#This Row],[CódigoProducto]],Productos[[CódigoProducto]:[Costo de venta]],2,FALSE)</f>
        <v>Samsung Galaxy S5</v>
      </c>
      <c r="G5659">
        <f>VLOOKUP(Ventas[[#This Row],[CódigoProducto]],Productos[[CódigoProducto]:[Costo de venta]],3,FALSE)</f>
        <v>2167.1999999999998</v>
      </c>
      <c r="H5659">
        <f>VLOOKUP(Ventas[[#This Row],[CódigoProducto]],Productos[[CódigoProducto]:[Costo de venta]],4,FALSE)</f>
        <v>1720</v>
      </c>
    </row>
    <row r="5660" spans="1:8" ht="15.6" thickTop="1" thickBot="1" x14ac:dyDescent="0.35">
      <c r="A5660" s="1">
        <v>42175</v>
      </c>
      <c r="B5660" s="13" t="s">
        <v>50</v>
      </c>
      <c r="C5660" t="s">
        <v>22</v>
      </c>
      <c r="D5660">
        <v>2</v>
      </c>
      <c r="E5660" t="str">
        <f>VLOOKUP(Ventas[[#This Row],[Representante]],Vendedores[],2,FALSE)</f>
        <v>Cajamarca</v>
      </c>
      <c r="F5660" t="str">
        <f>VLOOKUP(Ventas[[#This Row],[CódigoProducto]],Productos[[CódigoProducto]:[Costo de venta]],2,FALSE)</f>
        <v>Samsung Galaxy S69</v>
      </c>
      <c r="G5660">
        <f>VLOOKUP(Ventas[[#This Row],[CódigoProducto]],Productos[[CódigoProducto]:[Costo de venta]],3,FALSE)</f>
        <v>998.4</v>
      </c>
      <c r="H5660">
        <f>VLOOKUP(Ventas[[#This Row],[CódigoProducto]],Productos[[CódigoProducto]:[Costo de venta]],4,FALSE)</f>
        <v>960</v>
      </c>
    </row>
    <row r="5661" spans="1:8" ht="15.6" thickTop="1" thickBot="1" x14ac:dyDescent="0.35">
      <c r="A5661" s="1">
        <v>42176</v>
      </c>
      <c r="B5661" s="13" t="s">
        <v>34</v>
      </c>
      <c r="C5661" t="s">
        <v>17</v>
      </c>
      <c r="D5661">
        <v>7</v>
      </c>
      <c r="E5661" t="str">
        <f>VLOOKUP(Ventas[[#This Row],[Representante]],Vendedores[],2,FALSE)</f>
        <v>Ica</v>
      </c>
      <c r="F5661" t="str">
        <f>VLOOKUP(Ventas[[#This Row],[CódigoProducto]],Productos[[CódigoProducto]:[Costo de venta]],2,FALSE)</f>
        <v>BLU Advance 5.0</v>
      </c>
      <c r="G5661">
        <f>VLOOKUP(Ventas[[#This Row],[CódigoProducto]],Productos[[CódigoProducto]:[Costo de venta]],3,FALSE)</f>
        <v>1620</v>
      </c>
      <c r="H5661">
        <f>VLOOKUP(Ventas[[#This Row],[CódigoProducto]],Productos[[CódigoProducto]:[Costo de venta]],4,FALSE)</f>
        <v>1350</v>
      </c>
    </row>
    <row r="5662" spans="1:8" ht="15.6" thickTop="1" thickBot="1" x14ac:dyDescent="0.35">
      <c r="A5662" s="1">
        <v>42176</v>
      </c>
      <c r="B5662" s="13" t="s">
        <v>32</v>
      </c>
      <c r="C5662" t="s">
        <v>16</v>
      </c>
      <c r="D5662">
        <v>2</v>
      </c>
      <c r="E5662" t="str">
        <f>VLOOKUP(Ventas[[#This Row],[Representante]],Vendedores[],2,FALSE)</f>
        <v>Trujillo</v>
      </c>
      <c r="F5662" t="str">
        <f>VLOOKUP(Ventas[[#This Row],[CódigoProducto]],Productos[[CódigoProducto]:[Costo de venta]],2,FALSE)</f>
        <v>Huawei Nexus 6P</v>
      </c>
      <c r="G5662">
        <f>VLOOKUP(Ventas[[#This Row],[CódigoProducto]],Productos[[CódigoProducto]:[Costo de venta]],3,FALSE)</f>
        <v>1624</v>
      </c>
      <c r="H5662">
        <f>VLOOKUP(Ventas[[#This Row],[CódigoProducto]],Productos[[CódigoProducto]:[Costo de venta]],4,FALSE)</f>
        <v>1450</v>
      </c>
    </row>
    <row r="5663" spans="1:8" ht="15.6" thickTop="1" thickBot="1" x14ac:dyDescent="0.35">
      <c r="A5663" s="1">
        <v>42176</v>
      </c>
      <c r="B5663" s="13" t="s">
        <v>59</v>
      </c>
      <c r="C5663" t="s">
        <v>14</v>
      </c>
      <c r="D5663">
        <v>20</v>
      </c>
      <c r="E5663" t="str">
        <f>VLOOKUP(Ventas[[#This Row],[Representante]],Vendedores[],2,FALSE)</f>
        <v>Huaral</v>
      </c>
      <c r="F5663" t="str">
        <f>VLOOKUP(Ventas[[#This Row],[CódigoProducto]],Productos[[CódigoProducto]:[Costo de venta]],2,FALSE)</f>
        <v>Samsung Galaxy A20</v>
      </c>
      <c r="G5663">
        <f>VLOOKUP(Ventas[[#This Row],[CódigoProducto]],Productos[[CódigoProducto]:[Costo de venta]],3,FALSE)</f>
        <v>1725</v>
      </c>
      <c r="H5663">
        <f>VLOOKUP(Ventas[[#This Row],[CódigoProducto]],Productos[[CódigoProducto]:[Costo de venta]],4,FALSE)</f>
        <v>1500</v>
      </c>
    </row>
    <row r="5664" spans="1:8" ht="15.6" thickTop="1" thickBot="1" x14ac:dyDescent="0.35">
      <c r="A5664" s="1">
        <v>42176</v>
      </c>
      <c r="B5664" s="13" t="s">
        <v>37</v>
      </c>
      <c r="C5664" t="s">
        <v>24</v>
      </c>
      <c r="D5664">
        <v>3</v>
      </c>
      <c r="E5664" t="str">
        <f>VLOOKUP(Ventas[[#This Row],[Representante]],Vendedores[],2,FALSE)</f>
        <v>Chiclayo</v>
      </c>
      <c r="F5664" t="str">
        <f>VLOOKUP(Ventas[[#This Row],[CódigoProducto]],Productos[[CódigoProducto]:[Costo de venta]],2,FALSE)</f>
        <v>Samsung Galaxy S5</v>
      </c>
      <c r="G5664">
        <f>VLOOKUP(Ventas[[#This Row],[CódigoProducto]],Productos[[CódigoProducto]:[Costo de venta]],3,FALSE)</f>
        <v>2167.1999999999998</v>
      </c>
      <c r="H5664">
        <f>VLOOKUP(Ventas[[#This Row],[CódigoProducto]],Productos[[CódigoProducto]:[Costo de venta]],4,FALSE)</f>
        <v>1720</v>
      </c>
    </row>
    <row r="5665" spans="1:8" ht="15.6" thickTop="1" thickBot="1" x14ac:dyDescent="0.35">
      <c r="A5665" s="1">
        <v>42176</v>
      </c>
      <c r="B5665" s="13" t="s">
        <v>38</v>
      </c>
      <c r="C5665" t="s">
        <v>14</v>
      </c>
      <c r="D5665">
        <v>25</v>
      </c>
      <c r="E5665" t="str">
        <f>VLOOKUP(Ventas[[#This Row],[Representante]],Vendedores[],2,FALSE)</f>
        <v>Catacaos</v>
      </c>
      <c r="F5665" t="str">
        <f>VLOOKUP(Ventas[[#This Row],[CódigoProducto]],Productos[[CódigoProducto]:[Costo de venta]],2,FALSE)</f>
        <v>Samsung Galaxy A20</v>
      </c>
      <c r="G5665">
        <f>VLOOKUP(Ventas[[#This Row],[CódigoProducto]],Productos[[CódigoProducto]:[Costo de venta]],3,FALSE)</f>
        <v>1725</v>
      </c>
      <c r="H5665">
        <f>VLOOKUP(Ventas[[#This Row],[CódigoProducto]],Productos[[CódigoProducto]:[Costo de venta]],4,FALSE)</f>
        <v>1500</v>
      </c>
    </row>
    <row r="5666" spans="1:8" ht="15.6" thickTop="1" thickBot="1" x14ac:dyDescent="0.35">
      <c r="A5666" s="1">
        <v>42176</v>
      </c>
      <c r="B5666" s="13" t="s">
        <v>43</v>
      </c>
      <c r="C5666" t="s">
        <v>21</v>
      </c>
      <c r="D5666">
        <v>1</v>
      </c>
      <c r="E5666" t="str">
        <f>VLOOKUP(Ventas[[#This Row],[Representante]],Vendedores[],2,FALSE)</f>
        <v>Huancayo</v>
      </c>
      <c r="F5666" t="str">
        <f>VLOOKUP(Ventas[[#This Row],[CódigoProducto]],Productos[[CódigoProducto]:[Costo de venta]],2,FALSE)</f>
        <v>BLU Studio X8</v>
      </c>
      <c r="G5666">
        <f>VLOOKUP(Ventas[[#This Row],[CódigoProducto]],Productos[[CódigoProducto]:[Costo de venta]],3,FALSE)</f>
        <v>1012</v>
      </c>
      <c r="H5666">
        <f>VLOOKUP(Ventas[[#This Row],[CódigoProducto]],Productos[[CódigoProducto]:[Costo de venta]],4,FALSE)</f>
        <v>920</v>
      </c>
    </row>
    <row r="5667" spans="1:8" ht="15.6" thickTop="1" thickBot="1" x14ac:dyDescent="0.35">
      <c r="A5667" s="1">
        <v>42176</v>
      </c>
      <c r="B5667" s="13" t="s">
        <v>49</v>
      </c>
      <c r="C5667" t="s">
        <v>21</v>
      </c>
      <c r="D5667">
        <v>2</v>
      </c>
      <c r="E5667" t="str">
        <f>VLOOKUP(Ventas[[#This Row],[Representante]],Vendedores[],2,FALSE)</f>
        <v>Piura</v>
      </c>
      <c r="F5667" t="str">
        <f>VLOOKUP(Ventas[[#This Row],[CódigoProducto]],Productos[[CódigoProducto]:[Costo de venta]],2,FALSE)</f>
        <v>BLU Studio X8</v>
      </c>
      <c r="G5667">
        <f>VLOOKUP(Ventas[[#This Row],[CódigoProducto]],Productos[[CódigoProducto]:[Costo de venta]],3,FALSE)</f>
        <v>1012</v>
      </c>
      <c r="H5667">
        <f>VLOOKUP(Ventas[[#This Row],[CódigoProducto]],Productos[[CódigoProducto]:[Costo de venta]],4,FALSE)</f>
        <v>920</v>
      </c>
    </row>
    <row r="5668" spans="1:8" ht="15.6" thickTop="1" thickBot="1" x14ac:dyDescent="0.35">
      <c r="A5668" s="1">
        <v>42177</v>
      </c>
      <c r="B5668" s="13" t="s">
        <v>40</v>
      </c>
      <c r="C5668" t="s">
        <v>20</v>
      </c>
      <c r="D5668">
        <v>1</v>
      </c>
      <c r="E5668" t="str">
        <f>VLOOKUP(Ventas[[#This Row],[Representante]],Vendedores[],2,FALSE)</f>
        <v>Iquitos</v>
      </c>
      <c r="F5668" t="str">
        <f>VLOOKUP(Ventas[[#This Row],[CódigoProducto]],Productos[[CódigoProducto]:[Costo de venta]],2,FALSE)</f>
        <v>ALCATEL OneTouch</v>
      </c>
      <c r="G5668">
        <f>VLOOKUP(Ventas[[#This Row],[CódigoProducto]],Productos[[CódigoProducto]:[Costo de venta]],3,FALSE)</f>
        <v>1020</v>
      </c>
      <c r="H5668">
        <f>VLOOKUP(Ventas[[#This Row],[CódigoProducto]],Productos[[CódigoProducto]:[Costo de venta]],4,FALSE)</f>
        <v>850</v>
      </c>
    </row>
    <row r="5669" spans="1:8" ht="15.6" thickTop="1" thickBot="1" x14ac:dyDescent="0.35">
      <c r="A5669" s="1">
        <v>42177</v>
      </c>
      <c r="B5669" s="13" t="s">
        <v>39</v>
      </c>
      <c r="C5669" t="s">
        <v>20</v>
      </c>
      <c r="D5669">
        <v>2</v>
      </c>
      <c r="E5669" t="str">
        <f>VLOOKUP(Ventas[[#This Row],[Representante]],Vendedores[],2,FALSE)</f>
        <v>Tacna</v>
      </c>
      <c r="F5669" t="str">
        <f>VLOOKUP(Ventas[[#This Row],[CódigoProducto]],Productos[[CódigoProducto]:[Costo de venta]],2,FALSE)</f>
        <v>ALCATEL OneTouch</v>
      </c>
      <c r="G5669">
        <f>VLOOKUP(Ventas[[#This Row],[CódigoProducto]],Productos[[CódigoProducto]:[Costo de venta]],3,FALSE)</f>
        <v>1020</v>
      </c>
      <c r="H5669">
        <f>VLOOKUP(Ventas[[#This Row],[CódigoProducto]],Productos[[CódigoProducto]:[Costo de venta]],4,FALSE)</f>
        <v>850</v>
      </c>
    </row>
    <row r="5670" spans="1:8" ht="15.6" thickTop="1" thickBot="1" x14ac:dyDescent="0.35">
      <c r="A5670" s="1">
        <v>42177</v>
      </c>
      <c r="B5670" s="13" t="s">
        <v>48</v>
      </c>
      <c r="C5670" t="s">
        <v>18</v>
      </c>
      <c r="D5670">
        <v>3</v>
      </c>
      <c r="E5670" t="str">
        <f>VLOOKUP(Ventas[[#This Row],[Representante]],Vendedores[],2,FALSE)</f>
        <v>Cusco</v>
      </c>
      <c r="F5670" t="str">
        <f>VLOOKUP(Ventas[[#This Row],[CódigoProducto]],Productos[[CódigoProducto]:[Costo de venta]],2,FALSE)</f>
        <v>Apple iPhone 6</v>
      </c>
      <c r="G5670">
        <f>VLOOKUP(Ventas[[#This Row],[CódigoProducto]],Productos[[CódigoProducto]:[Costo de venta]],3,FALSE)</f>
        <v>1312.5</v>
      </c>
      <c r="H5670">
        <f>VLOOKUP(Ventas[[#This Row],[CódigoProducto]],Productos[[CódigoProducto]:[Costo de venta]],4,FALSE)</f>
        <v>1250</v>
      </c>
    </row>
    <row r="5671" spans="1:8" ht="15.6" thickTop="1" thickBot="1" x14ac:dyDescent="0.35">
      <c r="A5671" s="1">
        <v>42177</v>
      </c>
      <c r="B5671" s="13" t="s">
        <v>47</v>
      </c>
      <c r="C5671" t="s">
        <v>20</v>
      </c>
      <c r="D5671">
        <v>3</v>
      </c>
      <c r="E5671" t="str">
        <f>VLOOKUP(Ventas[[#This Row],[Representante]],Vendedores[],2,FALSE)</f>
        <v>Chimbote</v>
      </c>
      <c r="F5671" t="str">
        <f>VLOOKUP(Ventas[[#This Row],[CódigoProducto]],Productos[[CódigoProducto]:[Costo de venta]],2,FALSE)</f>
        <v>ALCATEL OneTouch</v>
      </c>
      <c r="G5671">
        <f>VLOOKUP(Ventas[[#This Row],[CódigoProducto]],Productos[[CódigoProducto]:[Costo de venta]],3,FALSE)</f>
        <v>1020</v>
      </c>
      <c r="H5671">
        <f>VLOOKUP(Ventas[[#This Row],[CódigoProducto]],Productos[[CódigoProducto]:[Costo de venta]],4,FALSE)</f>
        <v>850</v>
      </c>
    </row>
    <row r="5672" spans="1:8" ht="15.6" thickTop="1" thickBot="1" x14ac:dyDescent="0.35">
      <c r="A5672" s="1">
        <v>42177</v>
      </c>
      <c r="B5672" s="13" t="s">
        <v>56</v>
      </c>
      <c r="C5672" t="s">
        <v>18</v>
      </c>
      <c r="D5672">
        <v>3</v>
      </c>
      <c r="E5672" t="str">
        <f>VLOOKUP(Ventas[[#This Row],[Representante]],Vendedores[],2,FALSE)</f>
        <v>Juliaca</v>
      </c>
      <c r="F5672" t="str">
        <f>VLOOKUP(Ventas[[#This Row],[CódigoProducto]],Productos[[CódigoProducto]:[Costo de venta]],2,FALSE)</f>
        <v>Apple iPhone 6</v>
      </c>
      <c r="G5672">
        <f>VLOOKUP(Ventas[[#This Row],[CódigoProducto]],Productos[[CódigoProducto]:[Costo de venta]],3,FALSE)</f>
        <v>1312.5</v>
      </c>
      <c r="H5672">
        <f>VLOOKUP(Ventas[[#This Row],[CódigoProducto]],Productos[[CódigoProducto]:[Costo de venta]],4,FALSE)</f>
        <v>1250</v>
      </c>
    </row>
    <row r="5673" spans="1:8" ht="15.6" thickTop="1" thickBot="1" x14ac:dyDescent="0.35">
      <c r="A5673" s="1">
        <v>42177</v>
      </c>
      <c r="B5673" s="13" t="s">
        <v>52</v>
      </c>
      <c r="C5673" t="s">
        <v>14</v>
      </c>
      <c r="D5673">
        <v>2</v>
      </c>
      <c r="E5673" t="str">
        <f>VLOOKUP(Ventas[[#This Row],[Representante]],Vendedores[],2,FALSE)</f>
        <v>Ayacucho</v>
      </c>
      <c r="F5673" t="str">
        <f>VLOOKUP(Ventas[[#This Row],[CódigoProducto]],Productos[[CódigoProducto]:[Costo de venta]],2,FALSE)</f>
        <v>Samsung Galaxy A20</v>
      </c>
      <c r="G5673">
        <f>VLOOKUP(Ventas[[#This Row],[CódigoProducto]],Productos[[CódigoProducto]:[Costo de venta]],3,FALSE)</f>
        <v>1725</v>
      </c>
      <c r="H5673">
        <f>VLOOKUP(Ventas[[#This Row],[CódigoProducto]],Productos[[CódigoProducto]:[Costo de venta]],4,FALSE)</f>
        <v>1500</v>
      </c>
    </row>
    <row r="5674" spans="1:8" ht="15.6" thickTop="1" thickBot="1" x14ac:dyDescent="0.35">
      <c r="A5674" s="1">
        <v>42177</v>
      </c>
      <c r="B5674" s="13" t="s">
        <v>55</v>
      </c>
      <c r="C5674" t="s">
        <v>24</v>
      </c>
      <c r="D5674">
        <v>2</v>
      </c>
      <c r="E5674" t="str">
        <f>VLOOKUP(Ventas[[#This Row],[Representante]],Vendedores[],2,FALSE)</f>
        <v>Pucallpa</v>
      </c>
      <c r="F5674" t="str">
        <f>VLOOKUP(Ventas[[#This Row],[CódigoProducto]],Productos[[CódigoProducto]:[Costo de venta]],2,FALSE)</f>
        <v>Samsung Galaxy S5</v>
      </c>
      <c r="G5674">
        <f>VLOOKUP(Ventas[[#This Row],[CódigoProducto]],Productos[[CódigoProducto]:[Costo de venta]],3,FALSE)</f>
        <v>2167.1999999999998</v>
      </c>
      <c r="H5674">
        <f>VLOOKUP(Ventas[[#This Row],[CódigoProducto]],Productos[[CódigoProducto]:[Costo de venta]],4,FALSE)</f>
        <v>1720</v>
      </c>
    </row>
    <row r="5675" spans="1:8" ht="15.6" thickTop="1" thickBot="1" x14ac:dyDescent="0.35">
      <c r="A5675" s="1">
        <v>42177</v>
      </c>
      <c r="B5675" s="13" t="s">
        <v>57</v>
      </c>
      <c r="C5675" t="s">
        <v>24</v>
      </c>
      <c r="D5675">
        <v>17</v>
      </c>
      <c r="E5675" t="str">
        <f>VLOOKUP(Ventas[[#This Row],[Representante]],Vendedores[],2,FALSE)</f>
        <v>Tumbes</v>
      </c>
      <c r="F5675" t="str">
        <f>VLOOKUP(Ventas[[#This Row],[CódigoProducto]],Productos[[CódigoProducto]:[Costo de venta]],2,FALSE)</f>
        <v>Samsung Galaxy S5</v>
      </c>
      <c r="G5675">
        <f>VLOOKUP(Ventas[[#This Row],[CódigoProducto]],Productos[[CódigoProducto]:[Costo de venta]],3,FALSE)</f>
        <v>2167.1999999999998</v>
      </c>
      <c r="H5675">
        <f>VLOOKUP(Ventas[[#This Row],[CódigoProducto]],Productos[[CódigoProducto]:[Costo de venta]],4,FALSE)</f>
        <v>1720</v>
      </c>
    </row>
    <row r="5676" spans="1:8" ht="15.6" thickTop="1" thickBot="1" x14ac:dyDescent="0.35">
      <c r="A5676" s="1">
        <v>42177</v>
      </c>
      <c r="B5676" s="13" t="s">
        <v>45</v>
      </c>
      <c r="C5676" t="s">
        <v>24</v>
      </c>
      <c r="D5676">
        <v>3</v>
      </c>
      <c r="E5676" t="str">
        <f>VLOOKUP(Ventas[[#This Row],[Representante]],Vendedores[],2,FALSE)</f>
        <v>Ilo</v>
      </c>
      <c r="F5676" t="str">
        <f>VLOOKUP(Ventas[[#This Row],[CódigoProducto]],Productos[[CódigoProducto]:[Costo de venta]],2,FALSE)</f>
        <v>Samsung Galaxy S5</v>
      </c>
      <c r="G5676">
        <f>VLOOKUP(Ventas[[#This Row],[CódigoProducto]],Productos[[CódigoProducto]:[Costo de venta]],3,FALSE)</f>
        <v>2167.1999999999998</v>
      </c>
      <c r="H5676">
        <f>VLOOKUP(Ventas[[#This Row],[CódigoProducto]],Productos[[CódigoProducto]:[Costo de venta]],4,FALSE)</f>
        <v>1720</v>
      </c>
    </row>
    <row r="5677" spans="1:8" ht="15.6" thickTop="1" thickBot="1" x14ac:dyDescent="0.35">
      <c r="A5677" s="1">
        <v>42178</v>
      </c>
      <c r="B5677" s="13" t="s">
        <v>51</v>
      </c>
      <c r="C5677" t="s">
        <v>14</v>
      </c>
      <c r="D5677">
        <v>2</v>
      </c>
      <c r="E5677" t="str">
        <f>VLOOKUP(Ventas[[#This Row],[Representante]],Vendedores[],2,FALSE)</f>
        <v>Huaraz</v>
      </c>
      <c r="F5677" t="str">
        <f>VLOOKUP(Ventas[[#This Row],[CódigoProducto]],Productos[[CódigoProducto]:[Costo de venta]],2,FALSE)</f>
        <v>Samsung Galaxy A20</v>
      </c>
      <c r="G5677">
        <f>VLOOKUP(Ventas[[#This Row],[CódigoProducto]],Productos[[CódigoProducto]:[Costo de venta]],3,FALSE)</f>
        <v>1725</v>
      </c>
      <c r="H5677">
        <f>VLOOKUP(Ventas[[#This Row],[CódigoProducto]],Productos[[CódigoProducto]:[Costo de venta]],4,FALSE)</f>
        <v>1500</v>
      </c>
    </row>
    <row r="5678" spans="1:8" ht="15.6" thickTop="1" thickBot="1" x14ac:dyDescent="0.35">
      <c r="A5678" s="1">
        <v>42178</v>
      </c>
      <c r="B5678" s="13" t="s">
        <v>58</v>
      </c>
      <c r="C5678" t="s">
        <v>16</v>
      </c>
      <c r="D5678">
        <v>2</v>
      </c>
      <c r="E5678" t="str">
        <f>VLOOKUP(Ventas[[#This Row],[Representante]],Vendedores[],2,FALSE)</f>
        <v>Chincha</v>
      </c>
      <c r="F5678" t="str">
        <f>VLOOKUP(Ventas[[#This Row],[CódigoProducto]],Productos[[CódigoProducto]:[Costo de venta]],2,FALSE)</f>
        <v>Huawei Nexus 6P</v>
      </c>
      <c r="G5678">
        <f>VLOOKUP(Ventas[[#This Row],[CódigoProducto]],Productos[[CódigoProducto]:[Costo de venta]],3,FALSE)</f>
        <v>1624</v>
      </c>
      <c r="H5678">
        <f>VLOOKUP(Ventas[[#This Row],[CódigoProducto]],Productos[[CódigoProducto]:[Costo de venta]],4,FALSE)</f>
        <v>1450</v>
      </c>
    </row>
    <row r="5679" spans="1:8" ht="15.6" thickTop="1" thickBot="1" x14ac:dyDescent="0.35">
      <c r="A5679" s="1">
        <v>42178</v>
      </c>
      <c r="B5679" s="13" t="s">
        <v>60</v>
      </c>
      <c r="C5679" t="s">
        <v>14</v>
      </c>
      <c r="D5679">
        <v>1</v>
      </c>
      <c r="E5679" t="str">
        <f>VLOOKUP(Ventas[[#This Row],[Representante]],Vendedores[],2,FALSE)</f>
        <v>Pisco</v>
      </c>
      <c r="F5679" t="str">
        <f>VLOOKUP(Ventas[[#This Row],[CódigoProducto]],Productos[[CódigoProducto]:[Costo de venta]],2,FALSE)</f>
        <v>Samsung Galaxy A20</v>
      </c>
      <c r="G5679">
        <f>VLOOKUP(Ventas[[#This Row],[CódigoProducto]],Productos[[CódigoProducto]:[Costo de venta]],3,FALSE)</f>
        <v>1725</v>
      </c>
      <c r="H5679">
        <f>VLOOKUP(Ventas[[#This Row],[CódigoProducto]],Productos[[CódigoProducto]:[Costo de venta]],4,FALSE)</f>
        <v>1500</v>
      </c>
    </row>
    <row r="5680" spans="1:8" ht="15.6" thickTop="1" thickBot="1" x14ac:dyDescent="0.35">
      <c r="A5680" s="1">
        <v>42179</v>
      </c>
      <c r="B5680" s="13" t="s">
        <v>54</v>
      </c>
      <c r="C5680" t="s">
        <v>14</v>
      </c>
      <c r="D5680">
        <v>2</v>
      </c>
      <c r="E5680" t="str">
        <f>VLOOKUP(Ventas[[#This Row],[Representante]],Vendedores[],2,FALSE)</f>
        <v>Cañete</v>
      </c>
      <c r="F5680" t="str">
        <f>VLOOKUP(Ventas[[#This Row],[CódigoProducto]],Productos[[CódigoProducto]:[Costo de venta]],2,FALSE)</f>
        <v>Samsung Galaxy A20</v>
      </c>
      <c r="G5680">
        <f>VLOOKUP(Ventas[[#This Row],[CódigoProducto]],Productos[[CódigoProducto]:[Costo de venta]],3,FALSE)</f>
        <v>1725</v>
      </c>
      <c r="H5680">
        <f>VLOOKUP(Ventas[[#This Row],[CódigoProducto]],Productos[[CódigoProducto]:[Costo de venta]],4,FALSE)</f>
        <v>1500</v>
      </c>
    </row>
    <row r="5681" spans="1:8" ht="15.6" thickTop="1" thickBot="1" x14ac:dyDescent="0.35">
      <c r="A5681" s="1">
        <v>42179</v>
      </c>
      <c r="B5681" s="13" t="s">
        <v>63</v>
      </c>
      <c r="C5681" t="s">
        <v>15</v>
      </c>
      <c r="D5681">
        <v>2</v>
      </c>
      <c r="E5681" t="str">
        <f>VLOOKUP(Ventas[[#This Row],[Representante]],Vendedores[],2,FALSE)</f>
        <v>Jaén</v>
      </c>
      <c r="F5681" t="str">
        <f>VLOOKUP(Ventas[[#This Row],[CódigoProducto]],Productos[[CódigoProducto]:[Costo de venta]],2,FALSE)</f>
        <v>Moto G Plus</v>
      </c>
      <c r="G5681">
        <f>VLOOKUP(Ventas[[#This Row],[CódigoProducto]],Productos[[CódigoProducto]:[Costo de venta]],3,FALSE)</f>
        <v>2376</v>
      </c>
      <c r="H5681">
        <f>VLOOKUP(Ventas[[#This Row],[CódigoProducto]],Productos[[CódigoProducto]:[Costo de venta]],4,FALSE)</f>
        <v>2200</v>
      </c>
    </row>
    <row r="5682" spans="1:8" ht="15.6" thickTop="1" thickBot="1" x14ac:dyDescent="0.35">
      <c r="A5682" s="1">
        <v>42179</v>
      </c>
      <c r="B5682" s="13" t="s">
        <v>64</v>
      </c>
      <c r="C5682" t="s">
        <v>15</v>
      </c>
      <c r="D5682">
        <v>2</v>
      </c>
      <c r="E5682" t="str">
        <f>VLOOKUP(Ventas[[#This Row],[Representante]],Vendedores[],2,FALSE)</f>
        <v>Moyobamba</v>
      </c>
      <c r="F5682" t="str">
        <f>VLOOKUP(Ventas[[#This Row],[CódigoProducto]],Productos[[CódigoProducto]:[Costo de venta]],2,FALSE)</f>
        <v>Moto G Plus</v>
      </c>
      <c r="G5682">
        <f>VLOOKUP(Ventas[[#This Row],[CódigoProducto]],Productos[[CódigoProducto]:[Costo de venta]],3,FALSE)</f>
        <v>2376</v>
      </c>
      <c r="H5682">
        <f>VLOOKUP(Ventas[[#This Row],[CódigoProducto]],Productos[[CódigoProducto]:[Costo de venta]],4,FALSE)</f>
        <v>2200</v>
      </c>
    </row>
    <row r="5683" spans="1:8" ht="15.6" thickTop="1" thickBot="1" x14ac:dyDescent="0.35">
      <c r="A5683" s="1">
        <v>42179</v>
      </c>
      <c r="B5683" s="13" t="s">
        <v>65</v>
      </c>
      <c r="C5683" t="s">
        <v>17</v>
      </c>
      <c r="D5683">
        <v>1</v>
      </c>
      <c r="E5683" t="str">
        <f>VLOOKUP(Ventas[[#This Row],[Representante]],Vendedores[],2,FALSE)</f>
        <v>Barranca</v>
      </c>
      <c r="F5683" t="str">
        <f>VLOOKUP(Ventas[[#This Row],[CódigoProducto]],Productos[[CódigoProducto]:[Costo de venta]],2,FALSE)</f>
        <v>BLU Advance 5.0</v>
      </c>
      <c r="G5683">
        <f>VLOOKUP(Ventas[[#This Row],[CódigoProducto]],Productos[[CódigoProducto]:[Costo de venta]],3,FALSE)</f>
        <v>1620</v>
      </c>
      <c r="H5683">
        <f>VLOOKUP(Ventas[[#This Row],[CódigoProducto]],Productos[[CódigoProducto]:[Costo de venta]],4,FALSE)</f>
        <v>1350</v>
      </c>
    </row>
    <row r="5684" spans="1:8" ht="15.6" thickTop="1" thickBot="1" x14ac:dyDescent="0.35">
      <c r="A5684" s="1">
        <v>42180</v>
      </c>
      <c r="B5684" s="13" t="s">
        <v>66</v>
      </c>
      <c r="C5684" t="s">
        <v>22</v>
      </c>
      <c r="D5684">
        <v>3</v>
      </c>
      <c r="E5684" t="str">
        <f>VLOOKUP(Ventas[[#This Row],[Representante]],Vendedores[],2,FALSE)</f>
        <v>Huacho</v>
      </c>
      <c r="F5684" t="str">
        <f>VLOOKUP(Ventas[[#This Row],[CódigoProducto]],Productos[[CódigoProducto]:[Costo de venta]],2,FALSE)</f>
        <v>Samsung Galaxy S69</v>
      </c>
      <c r="G5684">
        <f>VLOOKUP(Ventas[[#This Row],[CódigoProducto]],Productos[[CódigoProducto]:[Costo de venta]],3,FALSE)</f>
        <v>998.4</v>
      </c>
      <c r="H5684">
        <f>VLOOKUP(Ventas[[#This Row],[CódigoProducto]],Productos[[CódigoProducto]:[Costo de venta]],4,FALSE)</f>
        <v>960</v>
      </c>
    </row>
    <row r="5685" spans="1:8" ht="15.6" thickTop="1" thickBot="1" x14ac:dyDescent="0.35">
      <c r="A5685" s="1">
        <v>42180</v>
      </c>
      <c r="B5685" s="13" t="s">
        <v>67</v>
      </c>
      <c r="C5685" t="s">
        <v>16</v>
      </c>
      <c r="D5685">
        <v>3</v>
      </c>
      <c r="E5685" t="str">
        <f>VLOOKUP(Ventas[[#This Row],[Representante]],Vendedores[],2,FALSE)</f>
        <v>Tingo María</v>
      </c>
      <c r="F5685" t="str">
        <f>VLOOKUP(Ventas[[#This Row],[CódigoProducto]],Productos[[CódigoProducto]:[Costo de venta]],2,FALSE)</f>
        <v>Huawei Nexus 6P</v>
      </c>
      <c r="G5685">
        <f>VLOOKUP(Ventas[[#This Row],[CódigoProducto]],Productos[[CódigoProducto]:[Costo de venta]],3,FALSE)</f>
        <v>1624</v>
      </c>
      <c r="H5685">
        <f>VLOOKUP(Ventas[[#This Row],[CódigoProducto]],Productos[[CódigoProducto]:[Costo de venta]],4,FALSE)</f>
        <v>1450</v>
      </c>
    </row>
    <row r="5686" spans="1:8" ht="15.6" thickTop="1" thickBot="1" x14ac:dyDescent="0.35">
      <c r="A5686" s="1">
        <v>42180</v>
      </c>
      <c r="B5686" s="13" t="s">
        <v>68</v>
      </c>
      <c r="C5686" t="s">
        <v>15</v>
      </c>
      <c r="D5686">
        <v>3</v>
      </c>
      <c r="E5686" t="str">
        <f>VLOOKUP(Ventas[[#This Row],[Representante]],Vendedores[],2,FALSE)</f>
        <v>Paita</v>
      </c>
      <c r="F5686" t="str">
        <f>VLOOKUP(Ventas[[#This Row],[CódigoProducto]],Productos[[CódigoProducto]:[Costo de venta]],2,FALSE)</f>
        <v>Moto G Plus</v>
      </c>
      <c r="G5686">
        <f>VLOOKUP(Ventas[[#This Row],[CódigoProducto]],Productos[[CódigoProducto]:[Costo de venta]],3,FALSE)</f>
        <v>2376</v>
      </c>
      <c r="H5686">
        <f>VLOOKUP(Ventas[[#This Row],[CódigoProducto]],Productos[[CódigoProducto]:[Costo de venta]],4,FALSE)</f>
        <v>2200</v>
      </c>
    </row>
    <row r="5687" spans="1:8" ht="15.6" thickTop="1" thickBot="1" x14ac:dyDescent="0.35">
      <c r="A5687" s="1">
        <v>42180</v>
      </c>
      <c r="B5687" s="13" t="s">
        <v>62</v>
      </c>
      <c r="C5687" t="s">
        <v>24</v>
      </c>
      <c r="D5687">
        <v>2</v>
      </c>
      <c r="E5687" t="str">
        <f>VLOOKUP(Ventas[[#This Row],[Representante]],Vendedores[],2,FALSE)</f>
        <v>Sullana</v>
      </c>
      <c r="F5687" t="str">
        <f>VLOOKUP(Ventas[[#This Row],[CódigoProducto]],Productos[[CódigoProducto]:[Costo de venta]],2,FALSE)</f>
        <v>Samsung Galaxy S5</v>
      </c>
      <c r="G5687">
        <f>VLOOKUP(Ventas[[#This Row],[CódigoProducto]],Productos[[CódigoProducto]:[Costo de venta]],3,FALSE)</f>
        <v>2167.1999999999998</v>
      </c>
      <c r="H5687">
        <f>VLOOKUP(Ventas[[#This Row],[CódigoProducto]],Productos[[CódigoProducto]:[Costo de venta]],4,FALSE)</f>
        <v>1720</v>
      </c>
    </row>
    <row r="5688" spans="1:8" ht="15.6" thickTop="1" thickBot="1" x14ac:dyDescent="0.35">
      <c r="A5688" s="1">
        <v>42180</v>
      </c>
      <c r="B5688" s="13" t="s">
        <v>61</v>
      </c>
      <c r="C5688" t="s">
        <v>16</v>
      </c>
      <c r="D5688">
        <v>3</v>
      </c>
      <c r="E5688" t="str">
        <f>VLOOKUP(Ventas[[#This Row],[Representante]],Vendedores[],2,FALSE)</f>
        <v>Cerro de Pasco</v>
      </c>
      <c r="F5688" t="str">
        <f>VLOOKUP(Ventas[[#This Row],[CódigoProducto]],Productos[[CódigoProducto]:[Costo de venta]],2,FALSE)</f>
        <v>Huawei Nexus 6P</v>
      </c>
      <c r="G5688">
        <f>VLOOKUP(Ventas[[#This Row],[CódigoProducto]],Productos[[CódigoProducto]:[Costo de venta]],3,FALSE)</f>
        <v>1624</v>
      </c>
      <c r="H5688">
        <f>VLOOKUP(Ventas[[#This Row],[CódigoProducto]],Productos[[CódigoProducto]:[Costo de venta]],4,FALSE)</f>
        <v>1450</v>
      </c>
    </row>
    <row r="5689" spans="1:8" ht="15.6" thickTop="1" thickBot="1" x14ac:dyDescent="0.35">
      <c r="A5689" s="1">
        <v>42181</v>
      </c>
      <c r="B5689" s="13" t="s">
        <v>69</v>
      </c>
      <c r="C5689" t="s">
        <v>20</v>
      </c>
      <c r="D5689">
        <v>2</v>
      </c>
      <c r="E5689" t="str">
        <f>VLOOKUP(Ventas[[#This Row],[Representante]],Vendedores[],2,FALSE)</f>
        <v>Satipo</v>
      </c>
      <c r="F5689" t="str">
        <f>VLOOKUP(Ventas[[#This Row],[CódigoProducto]],Productos[[CódigoProducto]:[Costo de venta]],2,FALSE)</f>
        <v>ALCATEL OneTouch</v>
      </c>
      <c r="G5689">
        <f>VLOOKUP(Ventas[[#This Row],[CódigoProducto]],Productos[[CódigoProducto]:[Costo de venta]],3,FALSE)</f>
        <v>1020</v>
      </c>
      <c r="H5689">
        <f>VLOOKUP(Ventas[[#This Row],[CódigoProducto]],Productos[[CódigoProducto]:[Costo de venta]],4,FALSE)</f>
        <v>850</v>
      </c>
    </row>
    <row r="5690" spans="1:8" ht="15.6" thickTop="1" thickBot="1" x14ac:dyDescent="0.35">
      <c r="A5690" s="1">
        <v>42181</v>
      </c>
      <c r="B5690" s="13" t="s">
        <v>70</v>
      </c>
      <c r="C5690" t="s">
        <v>24</v>
      </c>
      <c r="D5690">
        <v>2</v>
      </c>
      <c r="E5690" t="str">
        <f>VLOOKUP(Ventas[[#This Row],[Representante]],Vendedores[],2,FALSE)</f>
        <v>Talara</v>
      </c>
      <c r="F5690" t="str">
        <f>VLOOKUP(Ventas[[#This Row],[CódigoProducto]],Productos[[CódigoProducto]:[Costo de venta]],2,FALSE)</f>
        <v>Samsung Galaxy S5</v>
      </c>
      <c r="G5690">
        <f>VLOOKUP(Ventas[[#This Row],[CódigoProducto]],Productos[[CódigoProducto]:[Costo de venta]],3,FALSE)</f>
        <v>2167.1999999999998</v>
      </c>
      <c r="H5690">
        <f>VLOOKUP(Ventas[[#This Row],[CódigoProducto]],Productos[[CódigoProducto]:[Costo de venta]],4,FALSE)</f>
        <v>1720</v>
      </c>
    </row>
    <row r="5691" spans="1:8" ht="15.6" thickTop="1" thickBot="1" x14ac:dyDescent="0.35">
      <c r="A5691" s="1">
        <v>42181</v>
      </c>
      <c r="B5691" s="13" t="s">
        <v>71</v>
      </c>
      <c r="C5691" t="s">
        <v>17</v>
      </c>
      <c r="D5691">
        <v>4</v>
      </c>
      <c r="E5691" t="str">
        <f>VLOOKUP(Ventas[[#This Row],[Representante]],Vendedores[],2,FALSE)</f>
        <v>Yurimaguas</v>
      </c>
      <c r="F5691" t="str">
        <f>VLOOKUP(Ventas[[#This Row],[CódigoProducto]],Productos[[CódigoProducto]:[Costo de venta]],2,FALSE)</f>
        <v>BLU Advance 5.0</v>
      </c>
      <c r="G5691">
        <f>VLOOKUP(Ventas[[#This Row],[CódigoProducto]],Productos[[CódigoProducto]:[Costo de venta]],3,FALSE)</f>
        <v>1620</v>
      </c>
      <c r="H5691">
        <f>VLOOKUP(Ventas[[#This Row],[CódigoProducto]],Productos[[CódigoProducto]:[Costo de venta]],4,FALSE)</f>
        <v>1350</v>
      </c>
    </row>
    <row r="5692" spans="1:8" ht="15.6" thickTop="1" thickBot="1" x14ac:dyDescent="0.35">
      <c r="A5692" s="1">
        <v>42181</v>
      </c>
      <c r="B5692" s="13" t="s">
        <v>46</v>
      </c>
      <c r="C5692" t="s">
        <v>15</v>
      </c>
      <c r="D5692">
        <v>3</v>
      </c>
      <c r="E5692" t="str">
        <f>VLOOKUP(Ventas[[#This Row],[Representante]],Vendedores[],2,FALSE)</f>
        <v>Sicuani</v>
      </c>
      <c r="F5692" t="str">
        <f>VLOOKUP(Ventas[[#This Row],[CódigoProducto]],Productos[[CódigoProducto]:[Costo de venta]],2,FALSE)</f>
        <v>Moto G Plus</v>
      </c>
      <c r="G5692">
        <f>VLOOKUP(Ventas[[#This Row],[CódigoProducto]],Productos[[CódigoProducto]:[Costo de venta]],3,FALSE)</f>
        <v>2376</v>
      </c>
      <c r="H5692">
        <f>VLOOKUP(Ventas[[#This Row],[CódigoProducto]],Productos[[CódigoProducto]:[Costo de venta]],4,FALSE)</f>
        <v>2200</v>
      </c>
    </row>
    <row r="5693" spans="1:8" ht="15.6" thickTop="1" thickBot="1" x14ac:dyDescent="0.35">
      <c r="A5693" s="1">
        <v>42182</v>
      </c>
      <c r="B5693" s="13" t="s">
        <v>72</v>
      </c>
      <c r="C5693" t="s">
        <v>15</v>
      </c>
      <c r="D5693">
        <v>2</v>
      </c>
      <c r="E5693" t="str">
        <f>VLOOKUP(Ventas[[#This Row],[Representante]],Vendedores[],2,FALSE)</f>
        <v>Sechura</v>
      </c>
      <c r="F5693" t="str">
        <f>VLOOKUP(Ventas[[#This Row],[CódigoProducto]],Productos[[CódigoProducto]:[Costo de venta]],2,FALSE)</f>
        <v>Moto G Plus</v>
      </c>
      <c r="G5693">
        <f>VLOOKUP(Ventas[[#This Row],[CódigoProducto]],Productos[[CódigoProducto]:[Costo de venta]],3,FALSE)</f>
        <v>2376</v>
      </c>
      <c r="H5693">
        <f>VLOOKUP(Ventas[[#This Row],[CódigoProducto]],Productos[[CódigoProducto]:[Costo de venta]],4,FALSE)</f>
        <v>2200</v>
      </c>
    </row>
    <row r="5694" spans="1:8" ht="15.6" thickTop="1" thickBot="1" x14ac:dyDescent="0.35">
      <c r="A5694" s="1">
        <v>42182</v>
      </c>
      <c r="B5694" s="13" t="s">
        <v>73</v>
      </c>
      <c r="C5694" t="s">
        <v>21</v>
      </c>
      <c r="D5694">
        <v>1</v>
      </c>
      <c r="E5694" t="str">
        <f>VLOOKUP(Ventas[[#This Row],[Representante]],Vendedores[],2,FALSE)</f>
        <v>Puerto Maldonado</v>
      </c>
      <c r="F5694" t="str">
        <f>VLOOKUP(Ventas[[#This Row],[CódigoProducto]],Productos[[CódigoProducto]:[Costo de venta]],2,FALSE)</f>
        <v>BLU Studio X8</v>
      </c>
      <c r="G5694">
        <f>VLOOKUP(Ventas[[#This Row],[CódigoProducto]],Productos[[CódigoProducto]:[Costo de venta]],3,FALSE)</f>
        <v>1012</v>
      </c>
      <c r="H5694">
        <f>VLOOKUP(Ventas[[#This Row],[CódigoProducto]],Productos[[CódigoProducto]:[Costo de venta]],4,FALSE)</f>
        <v>920</v>
      </c>
    </row>
    <row r="5695" spans="1:8" ht="15.6" thickTop="1" thickBot="1" x14ac:dyDescent="0.35">
      <c r="A5695" s="1">
        <v>42182</v>
      </c>
      <c r="B5695" s="13" t="s">
        <v>74</v>
      </c>
      <c r="C5695" t="s">
        <v>23</v>
      </c>
      <c r="D5695">
        <v>1</v>
      </c>
      <c r="E5695" t="str">
        <f>VLOOKUP(Ventas[[#This Row],[Representante]],Vendedores[],2,FALSE)</f>
        <v>Huánuco</v>
      </c>
      <c r="F5695" t="str">
        <f>VLOOKUP(Ventas[[#This Row],[CódigoProducto]],Productos[[CódigoProducto]:[Costo de venta]],2,FALSE)</f>
        <v>Samsung Galaxy J7</v>
      </c>
      <c r="G5695">
        <f>VLOOKUP(Ventas[[#This Row],[CódigoProducto]],Productos[[CódigoProducto]:[Costo de venta]],3,FALSE)</f>
        <v>2016.5</v>
      </c>
      <c r="H5695">
        <f>VLOOKUP(Ventas[[#This Row],[CódigoProducto]],Productos[[CódigoProducto]:[Costo de venta]],4,FALSE)</f>
        <v>1850</v>
      </c>
    </row>
    <row r="5696" spans="1:8" ht="15.6" thickTop="1" thickBot="1" x14ac:dyDescent="0.35">
      <c r="A5696" s="1">
        <v>42183</v>
      </c>
      <c r="B5696" s="13" t="s">
        <v>75</v>
      </c>
      <c r="C5696" t="s">
        <v>15</v>
      </c>
      <c r="D5696">
        <v>3</v>
      </c>
      <c r="E5696" t="str">
        <f>VLOOKUP(Ventas[[#This Row],[Representante]],Vendedores[],2,FALSE)</f>
        <v>Tarapoto</v>
      </c>
      <c r="F5696" t="str">
        <f>VLOOKUP(Ventas[[#This Row],[CódigoProducto]],Productos[[CódigoProducto]:[Costo de venta]],2,FALSE)</f>
        <v>Moto G Plus</v>
      </c>
      <c r="G5696">
        <f>VLOOKUP(Ventas[[#This Row],[CódigoProducto]],Productos[[CódigoProducto]:[Costo de venta]],3,FALSE)</f>
        <v>2376</v>
      </c>
      <c r="H5696">
        <f>VLOOKUP(Ventas[[#This Row],[CódigoProducto]],Productos[[CódigoProducto]:[Costo de venta]],4,FALSE)</f>
        <v>2200</v>
      </c>
    </row>
    <row r="5697" spans="1:8" ht="15.6" thickTop="1" thickBot="1" x14ac:dyDescent="0.35">
      <c r="A5697" s="1">
        <v>42183</v>
      </c>
      <c r="B5697" s="13" t="s">
        <v>76</v>
      </c>
      <c r="C5697" t="s">
        <v>18</v>
      </c>
      <c r="D5697">
        <v>1</v>
      </c>
      <c r="E5697" t="str">
        <f>VLOOKUP(Ventas[[#This Row],[Representante]],Vendedores[],2,FALSE)</f>
        <v>Chepén</v>
      </c>
      <c r="F5697" t="str">
        <f>VLOOKUP(Ventas[[#This Row],[CódigoProducto]],Productos[[CódigoProducto]:[Costo de venta]],2,FALSE)</f>
        <v>Apple iPhone 6</v>
      </c>
      <c r="G5697">
        <f>VLOOKUP(Ventas[[#This Row],[CódigoProducto]],Productos[[CódigoProducto]:[Costo de venta]],3,FALSE)</f>
        <v>1312.5</v>
      </c>
      <c r="H5697">
        <f>VLOOKUP(Ventas[[#This Row],[CódigoProducto]],Productos[[CódigoProducto]:[Costo de venta]],4,FALSE)</f>
        <v>1250</v>
      </c>
    </row>
    <row r="5698" spans="1:8" ht="15.6" thickTop="1" thickBot="1" x14ac:dyDescent="0.35">
      <c r="A5698" s="1">
        <v>42183</v>
      </c>
      <c r="B5698" s="13" t="s">
        <v>77</v>
      </c>
      <c r="C5698" t="s">
        <v>22</v>
      </c>
      <c r="D5698">
        <v>2</v>
      </c>
      <c r="E5698" t="str">
        <f>VLOOKUP(Ventas[[#This Row],[Representante]],Vendedores[],2,FALSE)</f>
        <v>Moquegua</v>
      </c>
      <c r="F5698" t="str">
        <f>VLOOKUP(Ventas[[#This Row],[CódigoProducto]],Productos[[CódigoProducto]:[Costo de venta]],2,FALSE)</f>
        <v>Samsung Galaxy S69</v>
      </c>
      <c r="G5698">
        <f>VLOOKUP(Ventas[[#This Row],[CódigoProducto]],Productos[[CódigoProducto]:[Costo de venta]],3,FALSE)</f>
        <v>998.4</v>
      </c>
      <c r="H5698">
        <f>VLOOKUP(Ventas[[#This Row],[CódigoProducto]],Productos[[CódigoProducto]:[Costo de venta]],4,FALSE)</f>
        <v>960</v>
      </c>
    </row>
    <row r="5699" spans="1:8" ht="15.6" thickTop="1" thickBot="1" x14ac:dyDescent="0.35">
      <c r="A5699" s="1">
        <v>42183</v>
      </c>
      <c r="B5699" s="13" t="s">
        <v>78</v>
      </c>
      <c r="C5699" t="s">
        <v>18</v>
      </c>
      <c r="D5699">
        <v>1</v>
      </c>
      <c r="E5699" t="str">
        <f>VLOOKUP(Ventas[[#This Row],[Representante]],Vendedores[],2,FALSE)</f>
        <v>Tarma</v>
      </c>
      <c r="F5699" t="str">
        <f>VLOOKUP(Ventas[[#This Row],[CódigoProducto]],Productos[[CódigoProducto]:[Costo de venta]],2,FALSE)</f>
        <v>Apple iPhone 6</v>
      </c>
      <c r="G5699">
        <f>VLOOKUP(Ventas[[#This Row],[CódigoProducto]],Productos[[CódigoProducto]:[Costo de venta]],3,FALSE)</f>
        <v>1312.5</v>
      </c>
      <c r="H5699">
        <f>VLOOKUP(Ventas[[#This Row],[CódigoProducto]],Productos[[CódigoProducto]:[Costo de venta]],4,FALSE)</f>
        <v>1250</v>
      </c>
    </row>
    <row r="5700" spans="1:8" ht="15.6" thickTop="1" thickBot="1" x14ac:dyDescent="0.35">
      <c r="A5700" s="1">
        <v>42183</v>
      </c>
      <c r="B5700" s="13" t="s">
        <v>79</v>
      </c>
      <c r="C5700" t="s">
        <v>14</v>
      </c>
      <c r="D5700">
        <v>2</v>
      </c>
      <c r="E5700" t="str">
        <f>VLOOKUP(Ventas[[#This Row],[Representante]],Vendedores[],2,FALSE)</f>
        <v>Ayacucho</v>
      </c>
      <c r="F5700" t="str">
        <f>VLOOKUP(Ventas[[#This Row],[CódigoProducto]],Productos[[CódigoProducto]:[Costo de venta]],2,FALSE)</f>
        <v>Samsung Galaxy A20</v>
      </c>
      <c r="G5700">
        <f>VLOOKUP(Ventas[[#This Row],[CódigoProducto]],Productos[[CódigoProducto]:[Costo de venta]],3,FALSE)</f>
        <v>1725</v>
      </c>
      <c r="H5700">
        <f>VLOOKUP(Ventas[[#This Row],[CódigoProducto]],Productos[[CódigoProducto]:[Costo de venta]],4,FALSE)</f>
        <v>1500</v>
      </c>
    </row>
    <row r="5701" spans="1:8" ht="15.6" thickTop="1" thickBot="1" x14ac:dyDescent="0.35">
      <c r="A5701" s="1">
        <v>42183</v>
      </c>
      <c r="B5701" s="13" t="s">
        <v>80</v>
      </c>
      <c r="C5701" t="s">
        <v>14</v>
      </c>
      <c r="D5701">
        <v>1</v>
      </c>
      <c r="E5701" t="str">
        <f>VLOOKUP(Ventas[[#This Row],[Representante]],Vendedores[],2,FALSE)</f>
        <v>Tacna</v>
      </c>
      <c r="F5701" t="str">
        <f>VLOOKUP(Ventas[[#This Row],[CódigoProducto]],Productos[[CódigoProducto]:[Costo de venta]],2,FALSE)</f>
        <v>Samsung Galaxy A20</v>
      </c>
      <c r="G5701">
        <f>VLOOKUP(Ventas[[#This Row],[CódigoProducto]],Productos[[CódigoProducto]:[Costo de venta]],3,FALSE)</f>
        <v>1725</v>
      </c>
      <c r="H5701">
        <f>VLOOKUP(Ventas[[#This Row],[CódigoProducto]],Productos[[CódigoProducto]:[Costo de venta]],4,FALSE)</f>
        <v>1500</v>
      </c>
    </row>
    <row r="5702" spans="1:8" ht="15.6" thickTop="1" thickBot="1" x14ac:dyDescent="0.35">
      <c r="A5702" s="1">
        <v>42184</v>
      </c>
      <c r="B5702" s="13" t="s">
        <v>81</v>
      </c>
      <c r="C5702" t="s">
        <v>15</v>
      </c>
      <c r="D5702">
        <v>2</v>
      </c>
      <c r="E5702" t="str">
        <f>VLOOKUP(Ventas[[#This Row],[Representante]],Vendedores[],2,FALSE)</f>
        <v>Huacho</v>
      </c>
      <c r="F5702" t="str">
        <f>VLOOKUP(Ventas[[#This Row],[CódigoProducto]],Productos[[CódigoProducto]:[Costo de venta]],2,FALSE)</f>
        <v>Moto G Plus</v>
      </c>
      <c r="G5702">
        <f>VLOOKUP(Ventas[[#This Row],[CódigoProducto]],Productos[[CódigoProducto]:[Costo de venta]],3,FALSE)</f>
        <v>2376</v>
      </c>
      <c r="H5702">
        <f>VLOOKUP(Ventas[[#This Row],[CódigoProducto]],Productos[[CódigoProducto]:[Costo de venta]],4,FALSE)</f>
        <v>2200</v>
      </c>
    </row>
    <row r="5703" spans="1:8" ht="15.6" thickTop="1" thickBot="1" x14ac:dyDescent="0.35">
      <c r="A5703" s="1">
        <v>42184</v>
      </c>
      <c r="B5703" s="13" t="s">
        <v>44</v>
      </c>
      <c r="C5703" t="s">
        <v>13</v>
      </c>
      <c r="D5703">
        <v>14</v>
      </c>
      <c r="E5703" t="str">
        <f>VLOOKUP(Ventas[[#This Row],[Representante]],Vendedores[],2,FALSE)</f>
        <v>Iquitos</v>
      </c>
      <c r="F5703" t="str">
        <f>VLOOKUP(Ventas[[#This Row],[CódigoProducto]],Productos[[CódigoProducto]:[Costo de venta]],2,FALSE)</f>
        <v>Xiaomi Redmi Note 9</v>
      </c>
      <c r="G5703">
        <f>VLOOKUP(Ventas[[#This Row],[CódigoProducto]],Productos[[CódigoProducto]:[Costo de venta]],3,FALSE)</f>
        <v>1683</v>
      </c>
      <c r="H5703">
        <f>VLOOKUP(Ventas[[#This Row],[CódigoProducto]],Productos[[CódigoProducto]:[Costo de venta]],4,FALSE)</f>
        <v>1530</v>
      </c>
    </row>
    <row r="5704" spans="1:8" ht="15.6" thickTop="1" thickBot="1" x14ac:dyDescent="0.35">
      <c r="A5704" s="1">
        <v>42184</v>
      </c>
      <c r="B5704" s="13" t="s">
        <v>82</v>
      </c>
      <c r="C5704" t="s">
        <v>24</v>
      </c>
      <c r="D5704">
        <v>3</v>
      </c>
      <c r="E5704" t="str">
        <f>VLOOKUP(Ventas[[#This Row],[Representante]],Vendedores[],2,FALSE)</f>
        <v>Moquegua</v>
      </c>
      <c r="F5704" t="str">
        <f>VLOOKUP(Ventas[[#This Row],[CódigoProducto]],Productos[[CódigoProducto]:[Costo de venta]],2,FALSE)</f>
        <v>Samsung Galaxy S5</v>
      </c>
      <c r="G5704">
        <f>VLOOKUP(Ventas[[#This Row],[CódigoProducto]],Productos[[CódigoProducto]:[Costo de venta]],3,FALSE)</f>
        <v>2167.1999999999998</v>
      </c>
      <c r="H5704">
        <f>VLOOKUP(Ventas[[#This Row],[CódigoProducto]],Productos[[CódigoProducto]:[Costo de venta]],4,FALSE)</f>
        <v>1720</v>
      </c>
    </row>
    <row r="5705" spans="1:8" ht="15.6" thickTop="1" thickBot="1" x14ac:dyDescent="0.35">
      <c r="A5705" s="1">
        <v>42185</v>
      </c>
      <c r="B5705" s="13" t="s">
        <v>83</v>
      </c>
      <c r="C5705" t="s">
        <v>24</v>
      </c>
      <c r="D5705">
        <v>3</v>
      </c>
      <c r="E5705" t="str">
        <f>VLOOKUP(Ventas[[#This Row],[Representante]],Vendedores[],2,FALSE)</f>
        <v>Huaraz</v>
      </c>
      <c r="F5705" t="str">
        <f>VLOOKUP(Ventas[[#This Row],[CódigoProducto]],Productos[[CódigoProducto]:[Costo de venta]],2,FALSE)</f>
        <v>Samsung Galaxy S5</v>
      </c>
      <c r="G5705">
        <f>VLOOKUP(Ventas[[#This Row],[CódigoProducto]],Productos[[CódigoProducto]:[Costo de venta]],3,FALSE)</f>
        <v>2167.1999999999998</v>
      </c>
      <c r="H5705">
        <f>VLOOKUP(Ventas[[#This Row],[CódigoProducto]],Productos[[CódigoProducto]:[Costo de venta]],4,FALSE)</f>
        <v>1720</v>
      </c>
    </row>
    <row r="5706" spans="1:8" ht="15.6" thickTop="1" thickBot="1" x14ac:dyDescent="0.35">
      <c r="A5706" s="1">
        <v>42185</v>
      </c>
      <c r="B5706" s="13" t="s">
        <v>84</v>
      </c>
      <c r="C5706" t="s">
        <v>14</v>
      </c>
      <c r="D5706">
        <v>1</v>
      </c>
      <c r="E5706" t="str">
        <f>VLOOKUP(Ventas[[#This Row],[Representante]],Vendedores[],2,FALSE)</f>
        <v>Trujillo</v>
      </c>
      <c r="F5706" t="str">
        <f>VLOOKUP(Ventas[[#This Row],[CódigoProducto]],Productos[[CódigoProducto]:[Costo de venta]],2,FALSE)</f>
        <v>Samsung Galaxy A20</v>
      </c>
      <c r="G5706">
        <f>VLOOKUP(Ventas[[#This Row],[CódigoProducto]],Productos[[CódigoProducto]:[Costo de venta]],3,FALSE)</f>
        <v>1725</v>
      </c>
      <c r="H5706">
        <f>VLOOKUP(Ventas[[#This Row],[CódigoProducto]],Productos[[CódigoProducto]:[Costo de venta]],4,FALSE)</f>
        <v>1500</v>
      </c>
    </row>
    <row r="5707" spans="1:8" ht="15.6" thickTop="1" thickBot="1" x14ac:dyDescent="0.35">
      <c r="A5707" s="1">
        <v>42185</v>
      </c>
      <c r="B5707" s="13" t="s">
        <v>85</v>
      </c>
      <c r="C5707" t="s">
        <v>21</v>
      </c>
      <c r="D5707">
        <v>2</v>
      </c>
      <c r="E5707" t="str">
        <f>VLOOKUP(Ventas[[#This Row],[Representante]],Vendedores[],2,FALSE)</f>
        <v>Jauja</v>
      </c>
      <c r="F5707" t="str">
        <f>VLOOKUP(Ventas[[#This Row],[CódigoProducto]],Productos[[CódigoProducto]:[Costo de venta]],2,FALSE)</f>
        <v>BLU Studio X8</v>
      </c>
      <c r="G5707">
        <f>VLOOKUP(Ventas[[#This Row],[CódigoProducto]],Productos[[CódigoProducto]:[Costo de venta]],3,FALSE)</f>
        <v>1012</v>
      </c>
      <c r="H5707">
        <f>VLOOKUP(Ventas[[#This Row],[CódigoProducto]],Productos[[CódigoProducto]:[Costo de venta]],4,FALSE)</f>
        <v>920</v>
      </c>
    </row>
    <row r="5708" spans="1:8" ht="15.6" thickTop="1" thickBot="1" x14ac:dyDescent="0.35">
      <c r="A5708" s="1">
        <v>42185</v>
      </c>
      <c r="B5708" s="13" t="s">
        <v>86</v>
      </c>
      <c r="C5708" t="s">
        <v>18</v>
      </c>
      <c r="D5708">
        <v>3</v>
      </c>
      <c r="E5708" t="str">
        <f>VLOOKUP(Ventas[[#This Row],[Representante]],Vendedores[],2,FALSE)</f>
        <v>Puerto Maldonado</v>
      </c>
      <c r="F5708" t="str">
        <f>VLOOKUP(Ventas[[#This Row],[CódigoProducto]],Productos[[CódigoProducto]:[Costo de venta]],2,FALSE)</f>
        <v>Apple iPhone 6</v>
      </c>
      <c r="G5708">
        <f>VLOOKUP(Ventas[[#This Row],[CódigoProducto]],Productos[[CódigoProducto]:[Costo de venta]],3,FALSE)</f>
        <v>1312.5</v>
      </c>
      <c r="H5708">
        <f>VLOOKUP(Ventas[[#This Row],[CódigoProducto]],Productos[[CódigoProducto]:[Costo de venta]],4,FALSE)</f>
        <v>1250</v>
      </c>
    </row>
    <row r="5709" spans="1:8" ht="15.6" thickTop="1" thickBot="1" x14ac:dyDescent="0.35">
      <c r="A5709" s="1">
        <v>42185</v>
      </c>
      <c r="B5709" s="13" t="s">
        <v>36</v>
      </c>
      <c r="C5709" t="s">
        <v>20</v>
      </c>
      <c r="D5709">
        <v>2</v>
      </c>
      <c r="E5709" t="str">
        <f>VLOOKUP(Ventas[[#This Row],[Representante]],Vendedores[],2,FALSE)</f>
        <v>Barranca</v>
      </c>
      <c r="F5709" t="str">
        <f>VLOOKUP(Ventas[[#This Row],[CódigoProducto]],Productos[[CódigoProducto]:[Costo de venta]],2,FALSE)</f>
        <v>ALCATEL OneTouch</v>
      </c>
      <c r="G5709">
        <f>VLOOKUP(Ventas[[#This Row],[CódigoProducto]],Productos[[CódigoProducto]:[Costo de venta]],3,FALSE)</f>
        <v>1020</v>
      </c>
      <c r="H5709">
        <f>VLOOKUP(Ventas[[#This Row],[CódigoProducto]],Productos[[CódigoProducto]:[Costo de venta]],4,FALSE)</f>
        <v>850</v>
      </c>
    </row>
    <row r="5710" spans="1:8" ht="15.6" thickTop="1" thickBot="1" x14ac:dyDescent="0.35">
      <c r="A5710" s="1">
        <v>42186</v>
      </c>
      <c r="B5710" s="13" t="s">
        <v>87</v>
      </c>
      <c r="C5710" t="s">
        <v>22</v>
      </c>
      <c r="D5710">
        <v>2</v>
      </c>
      <c r="E5710" t="str">
        <f>VLOOKUP(Ventas[[#This Row],[Representante]],Vendedores[],2,FALSE)</f>
        <v>Tumbes</v>
      </c>
      <c r="F5710" t="str">
        <f>VLOOKUP(Ventas[[#This Row],[CódigoProducto]],Productos[[CódigoProducto]:[Costo de venta]],2,FALSE)</f>
        <v>Samsung Galaxy S69</v>
      </c>
      <c r="G5710">
        <f>VLOOKUP(Ventas[[#This Row],[CódigoProducto]],Productos[[CódigoProducto]:[Costo de venta]],3,FALSE)</f>
        <v>998.4</v>
      </c>
      <c r="H5710">
        <f>VLOOKUP(Ventas[[#This Row],[CódigoProducto]],Productos[[CódigoProducto]:[Costo de venta]],4,FALSE)</f>
        <v>960</v>
      </c>
    </row>
    <row r="5711" spans="1:8" ht="15.6" thickTop="1" thickBot="1" x14ac:dyDescent="0.35">
      <c r="A5711" s="1">
        <v>42186</v>
      </c>
      <c r="B5711" s="13" t="s">
        <v>88</v>
      </c>
      <c r="C5711" t="s">
        <v>17</v>
      </c>
      <c r="D5711">
        <v>3</v>
      </c>
      <c r="E5711" t="str">
        <f>VLOOKUP(Ventas[[#This Row],[Representante]],Vendedores[],2,FALSE)</f>
        <v>Talara</v>
      </c>
      <c r="F5711" t="str">
        <f>VLOOKUP(Ventas[[#This Row],[CódigoProducto]],Productos[[CódigoProducto]:[Costo de venta]],2,FALSE)</f>
        <v>BLU Advance 5.0</v>
      </c>
      <c r="G5711">
        <f>VLOOKUP(Ventas[[#This Row],[CódigoProducto]],Productos[[CódigoProducto]:[Costo de venta]],3,FALSE)</f>
        <v>1620</v>
      </c>
      <c r="H5711">
        <f>VLOOKUP(Ventas[[#This Row],[CódigoProducto]],Productos[[CódigoProducto]:[Costo de venta]],4,FALSE)</f>
        <v>1350</v>
      </c>
    </row>
    <row r="5712" spans="1:8" ht="15.6" thickTop="1" thickBot="1" x14ac:dyDescent="0.35">
      <c r="A5712" s="1">
        <v>42186</v>
      </c>
      <c r="B5712" s="13" t="s">
        <v>89</v>
      </c>
      <c r="C5712" t="s">
        <v>17</v>
      </c>
      <c r="D5712">
        <v>2</v>
      </c>
      <c r="E5712" t="str">
        <f>VLOOKUP(Ventas[[#This Row],[Representante]],Vendedores[],2,FALSE)</f>
        <v>Paita</v>
      </c>
      <c r="F5712" t="str">
        <f>VLOOKUP(Ventas[[#This Row],[CódigoProducto]],Productos[[CódigoProducto]:[Costo de venta]],2,FALSE)</f>
        <v>BLU Advance 5.0</v>
      </c>
      <c r="G5712">
        <f>VLOOKUP(Ventas[[#This Row],[CódigoProducto]],Productos[[CódigoProducto]:[Costo de venta]],3,FALSE)</f>
        <v>1620</v>
      </c>
      <c r="H5712">
        <f>VLOOKUP(Ventas[[#This Row],[CódigoProducto]],Productos[[CódigoProducto]:[Costo de venta]],4,FALSE)</f>
        <v>1350</v>
      </c>
    </row>
    <row r="5713" spans="1:8" ht="15.6" thickTop="1" thickBot="1" x14ac:dyDescent="0.35">
      <c r="A5713" s="1">
        <v>42187</v>
      </c>
      <c r="B5713" s="13" t="s">
        <v>41</v>
      </c>
      <c r="C5713" t="s">
        <v>16</v>
      </c>
      <c r="D5713">
        <v>3</v>
      </c>
      <c r="E5713" t="str">
        <f>VLOOKUP(Ventas[[#This Row],[Representante]],Vendedores[],2,FALSE)</f>
        <v>Chincha</v>
      </c>
      <c r="F5713" t="str">
        <f>VLOOKUP(Ventas[[#This Row],[CódigoProducto]],Productos[[CódigoProducto]:[Costo de venta]],2,FALSE)</f>
        <v>Huawei Nexus 6P</v>
      </c>
      <c r="G5713">
        <f>VLOOKUP(Ventas[[#This Row],[CódigoProducto]],Productos[[CódigoProducto]:[Costo de venta]],3,FALSE)</f>
        <v>1624</v>
      </c>
      <c r="H5713">
        <f>VLOOKUP(Ventas[[#This Row],[CódigoProducto]],Productos[[CódigoProducto]:[Costo de venta]],4,FALSE)</f>
        <v>1450</v>
      </c>
    </row>
    <row r="5714" spans="1:8" ht="15.6" thickTop="1" thickBot="1" x14ac:dyDescent="0.35">
      <c r="A5714" s="1">
        <v>42187</v>
      </c>
      <c r="B5714" s="13" t="s">
        <v>90</v>
      </c>
      <c r="C5714" t="s">
        <v>17</v>
      </c>
      <c r="D5714">
        <v>2</v>
      </c>
      <c r="E5714" t="str">
        <f>VLOOKUP(Ventas[[#This Row],[Representante]],Vendedores[],2,FALSE)</f>
        <v>Chimbote</v>
      </c>
      <c r="F5714" t="str">
        <f>VLOOKUP(Ventas[[#This Row],[CódigoProducto]],Productos[[CódigoProducto]:[Costo de venta]],2,FALSE)</f>
        <v>BLU Advance 5.0</v>
      </c>
      <c r="G5714">
        <f>VLOOKUP(Ventas[[#This Row],[CódigoProducto]],Productos[[CódigoProducto]:[Costo de venta]],3,FALSE)</f>
        <v>1620</v>
      </c>
      <c r="H5714">
        <f>VLOOKUP(Ventas[[#This Row],[CódigoProducto]],Productos[[CódigoProducto]:[Costo de venta]],4,FALSE)</f>
        <v>1350</v>
      </c>
    </row>
    <row r="5715" spans="1:8" ht="15.6" thickTop="1" thickBot="1" x14ac:dyDescent="0.35">
      <c r="A5715" s="1">
        <v>42187</v>
      </c>
      <c r="B5715" s="13" t="s">
        <v>91</v>
      </c>
      <c r="C5715" t="s">
        <v>23</v>
      </c>
      <c r="D5715">
        <v>4</v>
      </c>
      <c r="E5715" t="str">
        <f>VLOOKUP(Ventas[[#This Row],[Representante]],Vendedores[],2,FALSE)</f>
        <v>Ica</v>
      </c>
      <c r="F5715" t="str">
        <f>VLOOKUP(Ventas[[#This Row],[CódigoProducto]],Productos[[CódigoProducto]:[Costo de venta]],2,FALSE)</f>
        <v>Samsung Galaxy J7</v>
      </c>
      <c r="G5715">
        <f>VLOOKUP(Ventas[[#This Row],[CódigoProducto]],Productos[[CódigoProducto]:[Costo de venta]],3,FALSE)</f>
        <v>2016.5</v>
      </c>
      <c r="H5715">
        <f>VLOOKUP(Ventas[[#This Row],[CódigoProducto]],Productos[[CódigoProducto]:[Costo de venta]],4,FALSE)</f>
        <v>1850</v>
      </c>
    </row>
    <row r="5716" spans="1:8" ht="15.6" thickTop="1" thickBot="1" x14ac:dyDescent="0.35">
      <c r="A5716" s="1">
        <v>42187</v>
      </c>
      <c r="B5716" s="13" t="s">
        <v>42</v>
      </c>
      <c r="C5716" t="s">
        <v>15</v>
      </c>
      <c r="D5716">
        <v>13</v>
      </c>
      <c r="E5716" t="str">
        <f>VLOOKUP(Ventas[[#This Row],[Representante]],Vendedores[],2,FALSE)</f>
        <v>Huánuco</v>
      </c>
      <c r="F5716" t="str">
        <f>VLOOKUP(Ventas[[#This Row],[CódigoProducto]],Productos[[CódigoProducto]:[Costo de venta]],2,FALSE)</f>
        <v>Moto G Plus</v>
      </c>
      <c r="G5716">
        <f>VLOOKUP(Ventas[[#This Row],[CódigoProducto]],Productos[[CódigoProducto]:[Costo de venta]],3,FALSE)</f>
        <v>2376</v>
      </c>
      <c r="H5716">
        <f>VLOOKUP(Ventas[[#This Row],[CódigoProducto]],Productos[[CódigoProducto]:[Costo de venta]],4,FALSE)</f>
        <v>2200</v>
      </c>
    </row>
    <row r="5717" spans="1:8" ht="15.6" thickTop="1" thickBot="1" x14ac:dyDescent="0.35">
      <c r="A5717" s="1">
        <v>42187</v>
      </c>
      <c r="B5717" s="13" t="s">
        <v>92</v>
      </c>
      <c r="C5717" t="s">
        <v>17</v>
      </c>
      <c r="D5717">
        <v>1</v>
      </c>
      <c r="E5717" t="str">
        <f>VLOOKUP(Ventas[[#This Row],[Representante]],Vendedores[],2,FALSE)</f>
        <v>Arequipa</v>
      </c>
      <c r="F5717" t="str">
        <f>VLOOKUP(Ventas[[#This Row],[CódigoProducto]],Productos[[CódigoProducto]:[Costo de venta]],2,FALSE)</f>
        <v>BLU Advance 5.0</v>
      </c>
      <c r="G5717">
        <f>VLOOKUP(Ventas[[#This Row],[CódigoProducto]],Productos[[CódigoProducto]:[Costo de venta]],3,FALSE)</f>
        <v>1620</v>
      </c>
      <c r="H5717">
        <f>VLOOKUP(Ventas[[#This Row],[CódigoProducto]],Productos[[CódigoProducto]:[Costo de venta]],4,FALSE)</f>
        <v>1350</v>
      </c>
    </row>
    <row r="5718" spans="1:8" ht="15.6" thickTop="1" thickBot="1" x14ac:dyDescent="0.35">
      <c r="A5718" s="1">
        <v>42187</v>
      </c>
      <c r="B5718" s="13" t="s">
        <v>93</v>
      </c>
      <c r="C5718" t="s">
        <v>22</v>
      </c>
      <c r="D5718">
        <v>3</v>
      </c>
      <c r="E5718" t="str">
        <f>VLOOKUP(Ventas[[#This Row],[Representante]],Vendedores[],2,FALSE)</f>
        <v>Cajamarca</v>
      </c>
      <c r="F5718" t="str">
        <f>VLOOKUP(Ventas[[#This Row],[CódigoProducto]],Productos[[CódigoProducto]:[Costo de venta]],2,FALSE)</f>
        <v>Samsung Galaxy S69</v>
      </c>
      <c r="G5718">
        <f>VLOOKUP(Ventas[[#This Row],[CódigoProducto]],Productos[[CódigoProducto]:[Costo de venta]],3,FALSE)</f>
        <v>998.4</v>
      </c>
      <c r="H5718">
        <f>VLOOKUP(Ventas[[#This Row],[CódigoProducto]],Productos[[CódigoProducto]:[Costo de venta]],4,FALSE)</f>
        <v>960</v>
      </c>
    </row>
    <row r="5719" spans="1:8" ht="15.6" thickTop="1" thickBot="1" x14ac:dyDescent="0.35">
      <c r="A5719" s="1">
        <v>42187</v>
      </c>
      <c r="B5719" s="13" t="s">
        <v>35</v>
      </c>
      <c r="C5719" t="s">
        <v>20</v>
      </c>
      <c r="D5719">
        <v>3</v>
      </c>
      <c r="E5719" t="str">
        <f>VLOOKUP(Ventas[[#This Row],[Representante]],Vendedores[],2,FALSE)</f>
        <v>Huancayo</v>
      </c>
      <c r="F5719" t="str">
        <f>VLOOKUP(Ventas[[#This Row],[CódigoProducto]],Productos[[CódigoProducto]:[Costo de venta]],2,FALSE)</f>
        <v>ALCATEL OneTouch</v>
      </c>
      <c r="G5719">
        <f>VLOOKUP(Ventas[[#This Row],[CódigoProducto]],Productos[[CódigoProducto]:[Costo de venta]],3,FALSE)</f>
        <v>1020</v>
      </c>
      <c r="H5719">
        <f>VLOOKUP(Ventas[[#This Row],[CódigoProducto]],Productos[[CódigoProducto]:[Costo de venta]],4,FALSE)</f>
        <v>850</v>
      </c>
    </row>
    <row r="5720" spans="1:8" ht="15.6" thickTop="1" thickBot="1" x14ac:dyDescent="0.35">
      <c r="A5720" s="1">
        <v>42187</v>
      </c>
      <c r="B5720" s="13" t="s">
        <v>94</v>
      </c>
      <c r="C5720" t="s">
        <v>15</v>
      </c>
      <c r="D5720">
        <v>1</v>
      </c>
      <c r="E5720" t="str">
        <f>VLOOKUP(Ventas[[#This Row],[Representante]],Vendedores[],2,FALSE)</f>
        <v>Piura</v>
      </c>
      <c r="F5720" t="str">
        <f>VLOOKUP(Ventas[[#This Row],[CódigoProducto]],Productos[[CódigoProducto]:[Costo de venta]],2,FALSE)</f>
        <v>Moto G Plus</v>
      </c>
      <c r="G5720">
        <f>VLOOKUP(Ventas[[#This Row],[CódigoProducto]],Productos[[CódigoProducto]:[Costo de venta]],3,FALSE)</f>
        <v>2376</v>
      </c>
      <c r="H5720">
        <f>VLOOKUP(Ventas[[#This Row],[CódigoProducto]],Productos[[CódigoProducto]:[Costo de venta]],4,FALSE)</f>
        <v>2200</v>
      </c>
    </row>
    <row r="5721" spans="1:8" ht="15.6" thickTop="1" thickBot="1" x14ac:dyDescent="0.35">
      <c r="A5721" s="1">
        <v>42188</v>
      </c>
      <c r="B5721" s="13" t="s">
        <v>95</v>
      </c>
      <c r="C5721" t="s">
        <v>24</v>
      </c>
      <c r="D5721">
        <v>1</v>
      </c>
      <c r="E5721" t="str">
        <f>VLOOKUP(Ventas[[#This Row],[Representante]],Vendedores[],2,FALSE)</f>
        <v>Chepén</v>
      </c>
      <c r="F5721" t="str">
        <f>VLOOKUP(Ventas[[#This Row],[CódigoProducto]],Productos[[CódigoProducto]:[Costo de venta]],2,FALSE)</f>
        <v>Samsung Galaxy S5</v>
      </c>
      <c r="G5721">
        <f>VLOOKUP(Ventas[[#This Row],[CódigoProducto]],Productos[[CódigoProducto]:[Costo de venta]],3,FALSE)</f>
        <v>2167.1999999999998</v>
      </c>
      <c r="H5721">
        <f>VLOOKUP(Ventas[[#This Row],[CódigoProducto]],Productos[[CódigoProducto]:[Costo de venta]],4,FALSE)</f>
        <v>1720</v>
      </c>
    </row>
    <row r="5722" spans="1:8" ht="15.6" thickTop="1" thickBot="1" x14ac:dyDescent="0.35">
      <c r="A5722" s="1">
        <v>42188</v>
      </c>
      <c r="B5722" s="13" t="s">
        <v>96</v>
      </c>
      <c r="C5722" t="s">
        <v>14</v>
      </c>
      <c r="D5722">
        <v>1</v>
      </c>
      <c r="E5722" t="str">
        <f>VLOOKUP(Ventas[[#This Row],[Representante]],Vendedores[],2,FALSE)</f>
        <v>Juliaca</v>
      </c>
      <c r="F5722" t="str">
        <f>VLOOKUP(Ventas[[#This Row],[CódigoProducto]],Productos[[CódigoProducto]:[Costo de venta]],2,FALSE)</f>
        <v>Samsung Galaxy A20</v>
      </c>
      <c r="G5722">
        <f>VLOOKUP(Ventas[[#This Row],[CódigoProducto]],Productos[[CódigoProducto]:[Costo de venta]],3,FALSE)</f>
        <v>1725</v>
      </c>
      <c r="H5722">
        <f>VLOOKUP(Ventas[[#This Row],[CódigoProducto]],Productos[[CódigoProducto]:[Costo de venta]],4,FALSE)</f>
        <v>1500</v>
      </c>
    </row>
    <row r="5723" spans="1:8" ht="15.6" thickTop="1" thickBot="1" x14ac:dyDescent="0.35">
      <c r="A5723" s="1">
        <v>42188</v>
      </c>
      <c r="B5723" s="13" t="s">
        <v>97</v>
      </c>
      <c r="C5723" t="s">
        <v>17</v>
      </c>
      <c r="D5723">
        <v>2</v>
      </c>
      <c r="E5723" t="str">
        <f>VLOOKUP(Ventas[[#This Row],[Representante]],Vendedores[],2,FALSE)</f>
        <v>Pucallpa</v>
      </c>
      <c r="F5723" t="str">
        <f>VLOOKUP(Ventas[[#This Row],[CódigoProducto]],Productos[[CódigoProducto]:[Costo de venta]],2,FALSE)</f>
        <v>BLU Advance 5.0</v>
      </c>
      <c r="G5723">
        <f>VLOOKUP(Ventas[[#This Row],[CódigoProducto]],Productos[[CódigoProducto]:[Costo de venta]],3,FALSE)</f>
        <v>1620</v>
      </c>
      <c r="H5723">
        <f>VLOOKUP(Ventas[[#This Row],[CódigoProducto]],Productos[[CódigoProducto]:[Costo de venta]],4,FALSE)</f>
        <v>1350</v>
      </c>
    </row>
    <row r="5724" spans="1:8" ht="15.6" thickTop="1" thickBot="1" x14ac:dyDescent="0.35">
      <c r="A5724" s="1">
        <v>42188</v>
      </c>
      <c r="B5724" s="13" t="s">
        <v>98</v>
      </c>
      <c r="C5724" t="s">
        <v>14</v>
      </c>
      <c r="D5724">
        <v>3</v>
      </c>
      <c r="E5724" t="str">
        <f>VLOOKUP(Ventas[[#This Row],[Representante]],Vendedores[],2,FALSE)</f>
        <v>Lima</v>
      </c>
      <c r="F5724" t="str">
        <f>VLOOKUP(Ventas[[#This Row],[CódigoProducto]],Productos[[CódigoProducto]:[Costo de venta]],2,FALSE)</f>
        <v>Samsung Galaxy A20</v>
      </c>
      <c r="G5724">
        <f>VLOOKUP(Ventas[[#This Row],[CódigoProducto]],Productos[[CódigoProducto]:[Costo de venta]],3,FALSE)</f>
        <v>1725</v>
      </c>
      <c r="H5724">
        <f>VLOOKUP(Ventas[[#This Row],[CódigoProducto]],Productos[[CódigoProducto]:[Costo de venta]],4,FALSE)</f>
        <v>1500</v>
      </c>
    </row>
    <row r="5725" spans="1:8" ht="15.6" thickTop="1" thickBot="1" x14ac:dyDescent="0.35">
      <c r="A5725" s="1">
        <v>42188</v>
      </c>
      <c r="B5725" s="13" t="s">
        <v>99</v>
      </c>
      <c r="C5725" t="s">
        <v>14</v>
      </c>
      <c r="D5725">
        <v>4</v>
      </c>
      <c r="E5725" t="str">
        <f>VLOOKUP(Ventas[[#This Row],[Representante]],Vendedores[],2,FALSE)</f>
        <v>Chiclayo</v>
      </c>
      <c r="F5725" t="str">
        <f>VLOOKUP(Ventas[[#This Row],[CódigoProducto]],Productos[[CódigoProducto]:[Costo de venta]],2,FALSE)</f>
        <v>Samsung Galaxy A20</v>
      </c>
      <c r="G5725">
        <f>VLOOKUP(Ventas[[#This Row],[CódigoProducto]],Productos[[CódigoProducto]:[Costo de venta]],3,FALSE)</f>
        <v>1725</v>
      </c>
      <c r="H5725">
        <f>VLOOKUP(Ventas[[#This Row],[CódigoProducto]],Productos[[CódigoProducto]:[Costo de venta]],4,FALSE)</f>
        <v>1500</v>
      </c>
    </row>
    <row r="5726" spans="1:8" ht="15.6" thickTop="1" thickBot="1" x14ac:dyDescent="0.35">
      <c r="A5726" s="1">
        <v>42188</v>
      </c>
      <c r="B5726" s="13" t="s">
        <v>100</v>
      </c>
      <c r="C5726" t="s">
        <v>16</v>
      </c>
      <c r="D5726">
        <v>2</v>
      </c>
      <c r="E5726" t="str">
        <f>VLOOKUP(Ventas[[#This Row],[Representante]],Vendedores[],2,FALSE)</f>
        <v>Cerro de Pasco</v>
      </c>
      <c r="F5726" t="str">
        <f>VLOOKUP(Ventas[[#This Row],[CódigoProducto]],Productos[[CódigoProducto]:[Costo de venta]],2,FALSE)</f>
        <v>Huawei Nexus 6P</v>
      </c>
      <c r="G5726">
        <f>VLOOKUP(Ventas[[#This Row],[CódigoProducto]],Productos[[CódigoProducto]:[Costo de venta]],3,FALSE)</f>
        <v>1624</v>
      </c>
      <c r="H5726">
        <f>VLOOKUP(Ventas[[#This Row],[CódigoProducto]],Productos[[CódigoProducto]:[Costo de venta]],4,FALSE)</f>
        <v>1450</v>
      </c>
    </row>
    <row r="5727" spans="1:8" ht="15.6" thickTop="1" thickBot="1" x14ac:dyDescent="0.35">
      <c r="A5727" s="1">
        <v>42188</v>
      </c>
      <c r="B5727" s="13" t="s">
        <v>101</v>
      </c>
      <c r="C5727" t="s">
        <v>21</v>
      </c>
      <c r="D5727">
        <v>14</v>
      </c>
      <c r="E5727" t="str">
        <f>VLOOKUP(Ventas[[#This Row],[Representante]],Vendedores[],2,FALSE)</f>
        <v>Cañete</v>
      </c>
      <c r="F5727" t="str">
        <f>VLOOKUP(Ventas[[#This Row],[CódigoProducto]],Productos[[CódigoProducto]:[Costo de venta]],2,FALSE)</f>
        <v>BLU Studio X8</v>
      </c>
      <c r="G5727">
        <f>VLOOKUP(Ventas[[#This Row],[CódigoProducto]],Productos[[CódigoProducto]:[Costo de venta]],3,FALSE)</f>
        <v>1012</v>
      </c>
      <c r="H5727">
        <f>VLOOKUP(Ventas[[#This Row],[CódigoProducto]],Productos[[CódigoProducto]:[Costo de venta]],4,FALSE)</f>
        <v>920</v>
      </c>
    </row>
    <row r="5728" spans="1:8" ht="15.6" thickTop="1" thickBot="1" x14ac:dyDescent="0.35">
      <c r="A5728" s="1">
        <v>42188</v>
      </c>
      <c r="B5728" s="13" t="s">
        <v>102</v>
      </c>
      <c r="C5728" t="s">
        <v>22</v>
      </c>
      <c r="D5728">
        <v>2</v>
      </c>
      <c r="E5728" t="str">
        <f>VLOOKUP(Ventas[[#This Row],[Representante]],Vendedores[],2,FALSE)</f>
        <v>Moyobamba</v>
      </c>
      <c r="F5728" t="str">
        <f>VLOOKUP(Ventas[[#This Row],[CódigoProducto]],Productos[[CódigoProducto]:[Costo de venta]],2,FALSE)</f>
        <v>Samsung Galaxy S69</v>
      </c>
      <c r="G5728">
        <f>VLOOKUP(Ventas[[#This Row],[CódigoProducto]],Productos[[CódigoProducto]:[Costo de venta]],3,FALSE)</f>
        <v>998.4</v>
      </c>
      <c r="H5728">
        <f>VLOOKUP(Ventas[[#This Row],[CódigoProducto]],Productos[[CódigoProducto]:[Costo de venta]],4,FALSE)</f>
        <v>960</v>
      </c>
    </row>
    <row r="5729" spans="1:8" ht="15.6" thickTop="1" thickBot="1" x14ac:dyDescent="0.35">
      <c r="A5729" s="1">
        <v>42189</v>
      </c>
      <c r="B5729" s="13" t="s">
        <v>53</v>
      </c>
      <c r="C5729" t="s">
        <v>14</v>
      </c>
      <c r="D5729">
        <v>2</v>
      </c>
      <c r="E5729" t="str">
        <f>VLOOKUP(Ventas[[#This Row],[Representante]],Vendedores[],2,FALSE)</f>
        <v>Arequipa</v>
      </c>
      <c r="F5729" t="str">
        <f>VLOOKUP(Ventas[[#This Row],[CódigoProducto]],Productos[[CódigoProducto]:[Costo de venta]],2,FALSE)</f>
        <v>Samsung Galaxy A20</v>
      </c>
      <c r="G5729">
        <f>VLOOKUP(Ventas[[#This Row],[CódigoProducto]],Productos[[CódigoProducto]:[Costo de venta]],3,FALSE)</f>
        <v>1725</v>
      </c>
      <c r="H5729">
        <f>VLOOKUP(Ventas[[#This Row],[CódigoProducto]],Productos[[CódigoProducto]:[Costo de venta]],4,FALSE)</f>
        <v>1500</v>
      </c>
    </row>
    <row r="5730" spans="1:8" ht="15.6" thickTop="1" thickBot="1" x14ac:dyDescent="0.35">
      <c r="A5730" s="1">
        <v>42189</v>
      </c>
      <c r="B5730" s="13" t="s">
        <v>50</v>
      </c>
      <c r="C5730" t="s">
        <v>17</v>
      </c>
      <c r="D5730">
        <v>3</v>
      </c>
      <c r="E5730" t="str">
        <f>VLOOKUP(Ventas[[#This Row],[Representante]],Vendedores[],2,FALSE)</f>
        <v>Cajamarca</v>
      </c>
      <c r="F5730" t="str">
        <f>VLOOKUP(Ventas[[#This Row],[CódigoProducto]],Productos[[CódigoProducto]:[Costo de venta]],2,FALSE)</f>
        <v>BLU Advance 5.0</v>
      </c>
      <c r="G5730">
        <f>VLOOKUP(Ventas[[#This Row],[CódigoProducto]],Productos[[CódigoProducto]:[Costo de venta]],3,FALSE)</f>
        <v>1620</v>
      </c>
      <c r="H5730">
        <f>VLOOKUP(Ventas[[#This Row],[CódigoProducto]],Productos[[CódigoProducto]:[Costo de venta]],4,FALSE)</f>
        <v>1350</v>
      </c>
    </row>
    <row r="5731" spans="1:8" ht="15.6" thickTop="1" thickBot="1" x14ac:dyDescent="0.35">
      <c r="A5731" s="1">
        <v>42189</v>
      </c>
      <c r="B5731" s="13" t="s">
        <v>34</v>
      </c>
      <c r="C5731" t="s">
        <v>24</v>
      </c>
      <c r="D5731">
        <v>2</v>
      </c>
      <c r="E5731" t="str">
        <f>VLOOKUP(Ventas[[#This Row],[Representante]],Vendedores[],2,FALSE)</f>
        <v>Ica</v>
      </c>
      <c r="F5731" t="str">
        <f>VLOOKUP(Ventas[[#This Row],[CódigoProducto]],Productos[[CódigoProducto]:[Costo de venta]],2,FALSE)</f>
        <v>Samsung Galaxy S5</v>
      </c>
      <c r="G5731">
        <f>VLOOKUP(Ventas[[#This Row],[CódigoProducto]],Productos[[CódigoProducto]:[Costo de venta]],3,FALSE)</f>
        <v>2167.1999999999998</v>
      </c>
      <c r="H5731">
        <f>VLOOKUP(Ventas[[#This Row],[CódigoProducto]],Productos[[CódigoProducto]:[Costo de venta]],4,FALSE)</f>
        <v>1720</v>
      </c>
    </row>
    <row r="5732" spans="1:8" ht="15.6" thickTop="1" thickBot="1" x14ac:dyDescent="0.35">
      <c r="A5732" s="1">
        <v>42190</v>
      </c>
      <c r="B5732" s="13" t="s">
        <v>32</v>
      </c>
      <c r="C5732" t="s">
        <v>15</v>
      </c>
      <c r="D5732">
        <v>2</v>
      </c>
      <c r="E5732" t="str">
        <f>VLOOKUP(Ventas[[#This Row],[Representante]],Vendedores[],2,FALSE)</f>
        <v>Trujillo</v>
      </c>
      <c r="F5732" t="str">
        <f>VLOOKUP(Ventas[[#This Row],[CódigoProducto]],Productos[[CódigoProducto]:[Costo de venta]],2,FALSE)</f>
        <v>Moto G Plus</v>
      </c>
      <c r="G5732">
        <f>VLOOKUP(Ventas[[#This Row],[CódigoProducto]],Productos[[CódigoProducto]:[Costo de venta]],3,FALSE)</f>
        <v>2376</v>
      </c>
      <c r="H5732">
        <f>VLOOKUP(Ventas[[#This Row],[CódigoProducto]],Productos[[CódigoProducto]:[Costo de venta]],4,FALSE)</f>
        <v>2200</v>
      </c>
    </row>
    <row r="5733" spans="1:8" ht="15.6" thickTop="1" thickBot="1" x14ac:dyDescent="0.35">
      <c r="A5733" s="1">
        <v>42190</v>
      </c>
      <c r="B5733" s="13" t="s">
        <v>59</v>
      </c>
      <c r="C5733" t="s">
        <v>19</v>
      </c>
      <c r="D5733">
        <v>2</v>
      </c>
      <c r="E5733" t="str">
        <f>VLOOKUP(Ventas[[#This Row],[Representante]],Vendedores[],2,FALSE)</f>
        <v>Huaral</v>
      </c>
      <c r="F5733" t="str">
        <f>VLOOKUP(Ventas[[#This Row],[CódigoProducto]],Productos[[CódigoProducto]:[Costo de venta]],2,FALSE)</f>
        <v>ASUS ZenFone 3</v>
      </c>
      <c r="G5733">
        <f>VLOOKUP(Ventas[[#This Row],[CódigoProducto]],Productos[[CódigoProducto]:[Costo de venta]],3,FALSE)</f>
        <v>2013</v>
      </c>
      <c r="H5733">
        <f>VLOOKUP(Ventas[[#This Row],[CódigoProducto]],Productos[[CódigoProducto]:[Costo de venta]],4,FALSE)</f>
        <v>1650</v>
      </c>
    </row>
    <row r="5734" spans="1:8" ht="15.6" thickTop="1" thickBot="1" x14ac:dyDescent="0.35">
      <c r="A5734" s="1">
        <v>42190</v>
      </c>
      <c r="B5734" s="13" t="s">
        <v>37</v>
      </c>
      <c r="C5734" t="s">
        <v>14</v>
      </c>
      <c r="D5734">
        <v>2</v>
      </c>
      <c r="E5734" t="str">
        <f>VLOOKUP(Ventas[[#This Row],[Representante]],Vendedores[],2,FALSE)</f>
        <v>Chiclayo</v>
      </c>
      <c r="F5734" t="str">
        <f>VLOOKUP(Ventas[[#This Row],[CódigoProducto]],Productos[[CódigoProducto]:[Costo de venta]],2,FALSE)</f>
        <v>Samsung Galaxy A20</v>
      </c>
      <c r="G5734">
        <f>VLOOKUP(Ventas[[#This Row],[CódigoProducto]],Productos[[CódigoProducto]:[Costo de venta]],3,FALSE)</f>
        <v>1725</v>
      </c>
      <c r="H5734">
        <f>VLOOKUP(Ventas[[#This Row],[CódigoProducto]],Productos[[CódigoProducto]:[Costo de venta]],4,FALSE)</f>
        <v>1500</v>
      </c>
    </row>
    <row r="5735" spans="1:8" ht="15.6" thickTop="1" thickBot="1" x14ac:dyDescent="0.35">
      <c r="A5735" s="1">
        <v>42190</v>
      </c>
      <c r="B5735" s="13" t="s">
        <v>38</v>
      </c>
      <c r="C5735" t="s">
        <v>17</v>
      </c>
      <c r="D5735">
        <v>3</v>
      </c>
      <c r="E5735" t="str">
        <f>VLOOKUP(Ventas[[#This Row],[Representante]],Vendedores[],2,FALSE)</f>
        <v>Catacaos</v>
      </c>
      <c r="F5735" t="str">
        <f>VLOOKUP(Ventas[[#This Row],[CódigoProducto]],Productos[[CódigoProducto]:[Costo de venta]],2,FALSE)</f>
        <v>BLU Advance 5.0</v>
      </c>
      <c r="G5735">
        <f>VLOOKUP(Ventas[[#This Row],[CódigoProducto]],Productos[[CódigoProducto]:[Costo de venta]],3,FALSE)</f>
        <v>1620</v>
      </c>
      <c r="H5735">
        <f>VLOOKUP(Ventas[[#This Row],[CódigoProducto]],Productos[[CódigoProducto]:[Costo de venta]],4,FALSE)</f>
        <v>1350</v>
      </c>
    </row>
    <row r="5736" spans="1:8" ht="15.6" thickTop="1" thickBot="1" x14ac:dyDescent="0.35">
      <c r="A5736" s="1">
        <v>42191</v>
      </c>
      <c r="B5736" s="13" t="s">
        <v>43</v>
      </c>
      <c r="C5736" t="s">
        <v>21</v>
      </c>
      <c r="D5736">
        <v>2</v>
      </c>
      <c r="E5736" t="str">
        <f>VLOOKUP(Ventas[[#This Row],[Representante]],Vendedores[],2,FALSE)</f>
        <v>Huancayo</v>
      </c>
      <c r="F5736" t="str">
        <f>VLOOKUP(Ventas[[#This Row],[CódigoProducto]],Productos[[CódigoProducto]:[Costo de venta]],2,FALSE)</f>
        <v>BLU Studio X8</v>
      </c>
      <c r="G5736">
        <f>VLOOKUP(Ventas[[#This Row],[CódigoProducto]],Productos[[CódigoProducto]:[Costo de venta]],3,FALSE)</f>
        <v>1012</v>
      </c>
      <c r="H5736">
        <f>VLOOKUP(Ventas[[#This Row],[CódigoProducto]],Productos[[CódigoProducto]:[Costo de venta]],4,FALSE)</f>
        <v>920</v>
      </c>
    </row>
    <row r="5737" spans="1:8" ht="15.6" thickTop="1" thickBot="1" x14ac:dyDescent="0.35">
      <c r="A5737" s="1">
        <v>42192</v>
      </c>
      <c r="B5737" s="13" t="s">
        <v>49</v>
      </c>
      <c r="C5737" t="s">
        <v>21</v>
      </c>
      <c r="D5737">
        <v>23</v>
      </c>
      <c r="E5737" t="str">
        <f>VLOOKUP(Ventas[[#This Row],[Representante]],Vendedores[],2,FALSE)</f>
        <v>Piura</v>
      </c>
      <c r="F5737" t="str">
        <f>VLOOKUP(Ventas[[#This Row],[CódigoProducto]],Productos[[CódigoProducto]:[Costo de venta]],2,FALSE)</f>
        <v>BLU Studio X8</v>
      </c>
      <c r="G5737">
        <f>VLOOKUP(Ventas[[#This Row],[CódigoProducto]],Productos[[CódigoProducto]:[Costo de venta]],3,FALSE)</f>
        <v>1012</v>
      </c>
      <c r="H5737">
        <f>VLOOKUP(Ventas[[#This Row],[CódigoProducto]],Productos[[CódigoProducto]:[Costo de venta]],4,FALSE)</f>
        <v>920</v>
      </c>
    </row>
    <row r="5738" spans="1:8" ht="15.6" thickTop="1" thickBot="1" x14ac:dyDescent="0.35">
      <c r="A5738" s="1">
        <v>42192</v>
      </c>
      <c r="B5738" s="13" t="s">
        <v>40</v>
      </c>
      <c r="C5738" t="s">
        <v>17</v>
      </c>
      <c r="D5738">
        <v>2</v>
      </c>
      <c r="E5738" t="str">
        <f>VLOOKUP(Ventas[[#This Row],[Representante]],Vendedores[],2,FALSE)</f>
        <v>Iquitos</v>
      </c>
      <c r="F5738" t="str">
        <f>VLOOKUP(Ventas[[#This Row],[CódigoProducto]],Productos[[CódigoProducto]:[Costo de venta]],2,FALSE)</f>
        <v>BLU Advance 5.0</v>
      </c>
      <c r="G5738">
        <f>VLOOKUP(Ventas[[#This Row],[CódigoProducto]],Productos[[CódigoProducto]:[Costo de venta]],3,FALSE)</f>
        <v>1620</v>
      </c>
      <c r="H5738">
        <f>VLOOKUP(Ventas[[#This Row],[CódigoProducto]],Productos[[CódigoProducto]:[Costo de venta]],4,FALSE)</f>
        <v>1350</v>
      </c>
    </row>
    <row r="5739" spans="1:8" ht="15.6" thickTop="1" thickBot="1" x14ac:dyDescent="0.35">
      <c r="A5739" s="1">
        <v>42192</v>
      </c>
      <c r="B5739" s="13" t="s">
        <v>39</v>
      </c>
      <c r="C5739" t="s">
        <v>21</v>
      </c>
      <c r="D5739">
        <v>2</v>
      </c>
      <c r="E5739" t="str">
        <f>VLOOKUP(Ventas[[#This Row],[Representante]],Vendedores[],2,FALSE)</f>
        <v>Tacna</v>
      </c>
      <c r="F5739" t="str">
        <f>VLOOKUP(Ventas[[#This Row],[CódigoProducto]],Productos[[CódigoProducto]:[Costo de venta]],2,FALSE)</f>
        <v>BLU Studio X8</v>
      </c>
      <c r="G5739">
        <f>VLOOKUP(Ventas[[#This Row],[CódigoProducto]],Productos[[CódigoProducto]:[Costo de venta]],3,FALSE)</f>
        <v>1012</v>
      </c>
      <c r="H5739">
        <f>VLOOKUP(Ventas[[#This Row],[CódigoProducto]],Productos[[CódigoProducto]:[Costo de venta]],4,FALSE)</f>
        <v>920</v>
      </c>
    </row>
    <row r="5740" spans="1:8" ht="15.6" thickTop="1" thickBot="1" x14ac:dyDescent="0.35">
      <c r="A5740" s="1">
        <v>42193</v>
      </c>
      <c r="B5740" s="13" t="s">
        <v>48</v>
      </c>
      <c r="C5740" t="s">
        <v>15</v>
      </c>
      <c r="D5740">
        <v>2</v>
      </c>
      <c r="E5740" t="str">
        <f>VLOOKUP(Ventas[[#This Row],[Representante]],Vendedores[],2,FALSE)</f>
        <v>Cusco</v>
      </c>
      <c r="F5740" t="str">
        <f>VLOOKUP(Ventas[[#This Row],[CódigoProducto]],Productos[[CódigoProducto]:[Costo de venta]],2,FALSE)</f>
        <v>Moto G Plus</v>
      </c>
      <c r="G5740">
        <f>VLOOKUP(Ventas[[#This Row],[CódigoProducto]],Productos[[CódigoProducto]:[Costo de venta]],3,FALSE)</f>
        <v>2376</v>
      </c>
      <c r="H5740">
        <f>VLOOKUP(Ventas[[#This Row],[CódigoProducto]],Productos[[CódigoProducto]:[Costo de venta]],4,FALSE)</f>
        <v>2200</v>
      </c>
    </row>
    <row r="5741" spans="1:8" ht="15.6" thickTop="1" thickBot="1" x14ac:dyDescent="0.35">
      <c r="A5741" s="1">
        <v>42193</v>
      </c>
      <c r="B5741" s="13" t="s">
        <v>47</v>
      </c>
      <c r="C5741" t="s">
        <v>24</v>
      </c>
      <c r="D5741">
        <v>17</v>
      </c>
      <c r="E5741" t="str">
        <f>VLOOKUP(Ventas[[#This Row],[Representante]],Vendedores[],2,FALSE)</f>
        <v>Chimbote</v>
      </c>
      <c r="F5741" t="str">
        <f>VLOOKUP(Ventas[[#This Row],[CódigoProducto]],Productos[[CódigoProducto]:[Costo de venta]],2,FALSE)</f>
        <v>Samsung Galaxy S5</v>
      </c>
      <c r="G5741">
        <f>VLOOKUP(Ventas[[#This Row],[CódigoProducto]],Productos[[CódigoProducto]:[Costo de venta]],3,FALSE)</f>
        <v>2167.1999999999998</v>
      </c>
      <c r="H5741">
        <f>VLOOKUP(Ventas[[#This Row],[CódigoProducto]],Productos[[CódigoProducto]:[Costo de venta]],4,FALSE)</f>
        <v>1720</v>
      </c>
    </row>
    <row r="5742" spans="1:8" ht="15.6" thickTop="1" thickBot="1" x14ac:dyDescent="0.35">
      <c r="A5742" s="1">
        <v>42193</v>
      </c>
      <c r="B5742" s="13" t="s">
        <v>56</v>
      </c>
      <c r="C5742" t="s">
        <v>18</v>
      </c>
      <c r="D5742">
        <v>1</v>
      </c>
      <c r="E5742" t="str">
        <f>VLOOKUP(Ventas[[#This Row],[Representante]],Vendedores[],2,FALSE)</f>
        <v>Juliaca</v>
      </c>
      <c r="F5742" t="str">
        <f>VLOOKUP(Ventas[[#This Row],[CódigoProducto]],Productos[[CódigoProducto]:[Costo de venta]],2,FALSE)</f>
        <v>Apple iPhone 6</v>
      </c>
      <c r="G5742">
        <f>VLOOKUP(Ventas[[#This Row],[CódigoProducto]],Productos[[CódigoProducto]:[Costo de venta]],3,FALSE)</f>
        <v>1312.5</v>
      </c>
      <c r="H5742">
        <f>VLOOKUP(Ventas[[#This Row],[CódigoProducto]],Productos[[CódigoProducto]:[Costo de venta]],4,FALSE)</f>
        <v>1250</v>
      </c>
    </row>
    <row r="5743" spans="1:8" ht="15.6" thickTop="1" thickBot="1" x14ac:dyDescent="0.35">
      <c r="A5743" s="1">
        <v>42193</v>
      </c>
      <c r="B5743" s="13" t="s">
        <v>52</v>
      </c>
      <c r="C5743" t="s">
        <v>17</v>
      </c>
      <c r="D5743">
        <v>16</v>
      </c>
      <c r="E5743" t="str">
        <f>VLOOKUP(Ventas[[#This Row],[Representante]],Vendedores[],2,FALSE)</f>
        <v>Ayacucho</v>
      </c>
      <c r="F5743" t="str">
        <f>VLOOKUP(Ventas[[#This Row],[CódigoProducto]],Productos[[CódigoProducto]:[Costo de venta]],2,FALSE)</f>
        <v>BLU Advance 5.0</v>
      </c>
      <c r="G5743">
        <f>VLOOKUP(Ventas[[#This Row],[CódigoProducto]],Productos[[CódigoProducto]:[Costo de venta]],3,FALSE)</f>
        <v>1620</v>
      </c>
      <c r="H5743">
        <f>VLOOKUP(Ventas[[#This Row],[CódigoProducto]],Productos[[CódigoProducto]:[Costo de venta]],4,FALSE)</f>
        <v>1350</v>
      </c>
    </row>
    <row r="5744" spans="1:8" ht="15.6" thickTop="1" thickBot="1" x14ac:dyDescent="0.35">
      <c r="A5744" s="1">
        <v>42194</v>
      </c>
      <c r="B5744" s="13" t="s">
        <v>55</v>
      </c>
      <c r="C5744" t="s">
        <v>24</v>
      </c>
      <c r="D5744">
        <v>2</v>
      </c>
      <c r="E5744" t="str">
        <f>VLOOKUP(Ventas[[#This Row],[Representante]],Vendedores[],2,FALSE)</f>
        <v>Pucallpa</v>
      </c>
      <c r="F5744" t="str">
        <f>VLOOKUP(Ventas[[#This Row],[CódigoProducto]],Productos[[CódigoProducto]:[Costo de venta]],2,FALSE)</f>
        <v>Samsung Galaxy S5</v>
      </c>
      <c r="G5744">
        <f>VLOOKUP(Ventas[[#This Row],[CódigoProducto]],Productos[[CódigoProducto]:[Costo de venta]],3,FALSE)</f>
        <v>2167.1999999999998</v>
      </c>
      <c r="H5744">
        <f>VLOOKUP(Ventas[[#This Row],[CódigoProducto]],Productos[[CódigoProducto]:[Costo de venta]],4,FALSE)</f>
        <v>1720</v>
      </c>
    </row>
    <row r="5745" spans="1:8" ht="15.6" thickTop="1" thickBot="1" x14ac:dyDescent="0.35">
      <c r="A5745" s="1">
        <v>42194</v>
      </c>
      <c r="B5745" s="13" t="s">
        <v>57</v>
      </c>
      <c r="C5745" t="s">
        <v>17</v>
      </c>
      <c r="D5745">
        <v>2</v>
      </c>
      <c r="E5745" t="str">
        <f>VLOOKUP(Ventas[[#This Row],[Representante]],Vendedores[],2,FALSE)</f>
        <v>Tumbes</v>
      </c>
      <c r="F5745" t="str">
        <f>VLOOKUP(Ventas[[#This Row],[CódigoProducto]],Productos[[CódigoProducto]:[Costo de venta]],2,FALSE)</f>
        <v>BLU Advance 5.0</v>
      </c>
      <c r="G5745">
        <f>VLOOKUP(Ventas[[#This Row],[CódigoProducto]],Productos[[CódigoProducto]:[Costo de venta]],3,FALSE)</f>
        <v>1620</v>
      </c>
      <c r="H5745">
        <f>VLOOKUP(Ventas[[#This Row],[CódigoProducto]],Productos[[CódigoProducto]:[Costo de venta]],4,FALSE)</f>
        <v>1350</v>
      </c>
    </row>
    <row r="5746" spans="1:8" ht="15.6" thickTop="1" thickBot="1" x14ac:dyDescent="0.35">
      <c r="A5746" s="1">
        <v>42194</v>
      </c>
      <c r="B5746" s="13" t="s">
        <v>45</v>
      </c>
      <c r="C5746" t="s">
        <v>17</v>
      </c>
      <c r="D5746">
        <v>1</v>
      </c>
      <c r="E5746" t="str">
        <f>VLOOKUP(Ventas[[#This Row],[Representante]],Vendedores[],2,FALSE)</f>
        <v>Ilo</v>
      </c>
      <c r="F5746" t="str">
        <f>VLOOKUP(Ventas[[#This Row],[CódigoProducto]],Productos[[CódigoProducto]:[Costo de venta]],2,FALSE)</f>
        <v>BLU Advance 5.0</v>
      </c>
      <c r="G5746">
        <f>VLOOKUP(Ventas[[#This Row],[CódigoProducto]],Productos[[CódigoProducto]:[Costo de venta]],3,FALSE)</f>
        <v>1620</v>
      </c>
      <c r="H5746">
        <f>VLOOKUP(Ventas[[#This Row],[CódigoProducto]],Productos[[CódigoProducto]:[Costo de venta]],4,FALSE)</f>
        <v>1350</v>
      </c>
    </row>
    <row r="5747" spans="1:8" ht="15.6" thickTop="1" thickBot="1" x14ac:dyDescent="0.35">
      <c r="A5747" s="1">
        <v>42194</v>
      </c>
      <c r="B5747" s="13" t="s">
        <v>51</v>
      </c>
      <c r="C5747" t="s">
        <v>14</v>
      </c>
      <c r="D5747">
        <v>2</v>
      </c>
      <c r="E5747" t="str">
        <f>VLOOKUP(Ventas[[#This Row],[Representante]],Vendedores[],2,FALSE)</f>
        <v>Huaraz</v>
      </c>
      <c r="F5747" t="str">
        <f>VLOOKUP(Ventas[[#This Row],[CódigoProducto]],Productos[[CódigoProducto]:[Costo de venta]],2,FALSE)</f>
        <v>Samsung Galaxy A20</v>
      </c>
      <c r="G5747">
        <f>VLOOKUP(Ventas[[#This Row],[CódigoProducto]],Productos[[CódigoProducto]:[Costo de venta]],3,FALSE)</f>
        <v>1725</v>
      </c>
      <c r="H5747">
        <f>VLOOKUP(Ventas[[#This Row],[CódigoProducto]],Productos[[CódigoProducto]:[Costo de venta]],4,FALSE)</f>
        <v>1500</v>
      </c>
    </row>
    <row r="5748" spans="1:8" ht="15.6" thickTop="1" thickBot="1" x14ac:dyDescent="0.35">
      <c r="A5748" s="1">
        <v>42195</v>
      </c>
      <c r="B5748" s="13" t="s">
        <v>58</v>
      </c>
      <c r="C5748" t="s">
        <v>17</v>
      </c>
      <c r="D5748">
        <v>3</v>
      </c>
      <c r="E5748" t="str">
        <f>VLOOKUP(Ventas[[#This Row],[Representante]],Vendedores[],2,FALSE)</f>
        <v>Chincha</v>
      </c>
      <c r="F5748" t="str">
        <f>VLOOKUP(Ventas[[#This Row],[CódigoProducto]],Productos[[CódigoProducto]:[Costo de venta]],2,FALSE)</f>
        <v>BLU Advance 5.0</v>
      </c>
      <c r="G5748">
        <f>VLOOKUP(Ventas[[#This Row],[CódigoProducto]],Productos[[CódigoProducto]:[Costo de venta]],3,FALSE)</f>
        <v>1620</v>
      </c>
      <c r="H5748">
        <f>VLOOKUP(Ventas[[#This Row],[CódigoProducto]],Productos[[CódigoProducto]:[Costo de venta]],4,FALSE)</f>
        <v>1350</v>
      </c>
    </row>
    <row r="5749" spans="1:8" ht="15.6" thickTop="1" thickBot="1" x14ac:dyDescent="0.35">
      <c r="A5749" s="1">
        <v>42196</v>
      </c>
      <c r="B5749" s="13" t="s">
        <v>60</v>
      </c>
      <c r="C5749" t="s">
        <v>17</v>
      </c>
      <c r="D5749">
        <v>2</v>
      </c>
      <c r="E5749" t="str">
        <f>VLOOKUP(Ventas[[#This Row],[Representante]],Vendedores[],2,FALSE)</f>
        <v>Pisco</v>
      </c>
      <c r="F5749" t="str">
        <f>VLOOKUP(Ventas[[#This Row],[CódigoProducto]],Productos[[CódigoProducto]:[Costo de venta]],2,FALSE)</f>
        <v>BLU Advance 5.0</v>
      </c>
      <c r="G5749">
        <f>VLOOKUP(Ventas[[#This Row],[CódigoProducto]],Productos[[CódigoProducto]:[Costo de venta]],3,FALSE)</f>
        <v>1620</v>
      </c>
      <c r="H5749">
        <f>VLOOKUP(Ventas[[#This Row],[CódigoProducto]],Productos[[CódigoProducto]:[Costo de venta]],4,FALSE)</f>
        <v>1350</v>
      </c>
    </row>
    <row r="5750" spans="1:8" ht="15.6" thickTop="1" thickBot="1" x14ac:dyDescent="0.35">
      <c r="A5750" s="1">
        <v>42196</v>
      </c>
      <c r="B5750" s="13" t="s">
        <v>54</v>
      </c>
      <c r="C5750" t="s">
        <v>17</v>
      </c>
      <c r="D5750">
        <v>2</v>
      </c>
      <c r="E5750" t="str">
        <f>VLOOKUP(Ventas[[#This Row],[Representante]],Vendedores[],2,FALSE)</f>
        <v>Cañete</v>
      </c>
      <c r="F5750" t="str">
        <f>VLOOKUP(Ventas[[#This Row],[CódigoProducto]],Productos[[CódigoProducto]:[Costo de venta]],2,FALSE)</f>
        <v>BLU Advance 5.0</v>
      </c>
      <c r="G5750">
        <f>VLOOKUP(Ventas[[#This Row],[CódigoProducto]],Productos[[CódigoProducto]:[Costo de venta]],3,FALSE)</f>
        <v>1620</v>
      </c>
      <c r="H5750">
        <f>VLOOKUP(Ventas[[#This Row],[CódigoProducto]],Productos[[CódigoProducto]:[Costo de venta]],4,FALSE)</f>
        <v>1350</v>
      </c>
    </row>
    <row r="5751" spans="1:8" ht="15.6" thickTop="1" thickBot="1" x14ac:dyDescent="0.35">
      <c r="A5751" s="1">
        <v>42196</v>
      </c>
      <c r="B5751" s="13" t="s">
        <v>63</v>
      </c>
      <c r="C5751" t="s">
        <v>21</v>
      </c>
      <c r="D5751">
        <v>2</v>
      </c>
      <c r="E5751" t="str">
        <f>VLOOKUP(Ventas[[#This Row],[Representante]],Vendedores[],2,FALSE)</f>
        <v>Jaén</v>
      </c>
      <c r="F5751" t="str">
        <f>VLOOKUP(Ventas[[#This Row],[CódigoProducto]],Productos[[CódigoProducto]:[Costo de venta]],2,FALSE)</f>
        <v>BLU Studio X8</v>
      </c>
      <c r="G5751">
        <f>VLOOKUP(Ventas[[#This Row],[CódigoProducto]],Productos[[CódigoProducto]:[Costo de venta]],3,FALSE)</f>
        <v>1012</v>
      </c>
      <c r="H5751">
        <f>VLOOKUP(Ventas[[#This Row],[CódigoProducto]],Productos[[CódigoProducto]:[Costo de venta]],4,FALSE)</f>
        <v>920</v>
      </c>
    </row>
    <row r="5752" spans="1:8" ht="15.6" thickTop="1" thickBot="1" x14ac:dyDescent="0.35">
      <c r="A5752" s="1">
        <v>42196</v>
      </c>
      <c r="B5752" s="13" t="s">
        <v>64</v>
      </c>
      <c r="C5752" t="s">
        <v>16</v>
      </c>
      <c r="D5752">
        <v>1</v>
      </c>
      <c r="E5752" t="str">
        <f>VLOOKUP(Ventas[[#This Row],[Representante]],Vendedores[],2,FALSE)</f>
        <v>Moyobamba</v>
      </c>
      <c r="F5752" t="str">
        <f>VLOOKUP(Ventas[[#This Row],[CódigoProducto]],Productos[[CódigoProducto]:[Costo de venta]],2,FALSE)</f>
        <v>Huawei Nexus 6P</v>
      </c>
      <c r="G5752">
        <f>VLOOKUP(Ventas[[#This Row],[CódigoProducto]],Productos[[CódigoProducto]:[Costo de venta]],3,FALSE)</f>
        <v>1624</v>
      </c>
      <c r="H5752">
        <f>VLOOKUP(Ventas[[#This Row],[CódigoProducto]],Productos[[CódigoProducto]:[Costo de venta]],4,FALSE)</f>
        <v>1450</v>
      </c>
    </row>
    <row r="5753" spans="1:8" ht="15.6" thickTop="1" thickBot="1" x14ac:dyDescent="0.35">
      <c r="A5753" s="1">
        <v>42196</v>
      </c>
      <c r="B5753" s="13" t="s">
        <v>65</v>
      </c>
      <c r="C5753" t="s">
        <v>23</v>
      </c>
      <c r="D5753">
        <v>1</v>
      </c>
      <c r="E5753" t="str">
        <f>VLOOKUP(Ventas[[#This Row],[Representante]],Vendedores[],2,FALSE)</f>
        <v>Barranca</v>
      </c>
      <c r="F5753" t="str">
        <f>VLOOKUP(Ventas[[#This Row],[CódigoProducto]],Productos[[CódigoProducto]:[Costo de venta]],2,FALSE)</f>
        <v>Samsung Galaxy J7</v>
      </c>
      <c r="G5753">
        <f>VLOOKUP(Ventas[[#This Row],[CódigoProducto]],Productos[[CódigoProducto]:[Costo de venta]],3,FALSE)</f>
        <v>2016.5</v>
      </c>
      <c r="H5753">
        <f>VLOOKUP(Ventas[[#This Row],[CódigoProducto]],Productos[[CódigoProducto]:[Costo de venta]],4,FALSE)</f>
        <v>1850</v>
      </c>
    </row>
    <row r="5754" spans="1:8" ht="15.6" thickTop="1" thickBot="1" x14ac:dyDescent="0.35">
      <c r="A5754" s="1">
        <v>42197</v>
      </c>
      <c r="B5754" s="13" t="s">
        <v>66</v>
      </c>
      <c r="C5754" t="s">
        <v>17</v>
      </c>
      <c r="D5754">
        <v>1</v>
      </c>
      <c r="E5754" t="str">
        <f>VLOOKUP(Ventas[[#This Row],[Representante]],Vendedores[],2,FALSE)</f>
        <v>Huacho</v>
      </c>
      <c r="F5754" t="str">
        <f>VLOOKUP(Ventas[[#This Row],[CódigoProducto]],Productos[[CódigoProducto]:[Costo de venta]],2,FALSE)</f>
        <v>BLU Advance 5.0</v>
      </c>
      <c r="G5754">
        <f>VLOOKUP(Ventas[[#This Row],[CódigoProducto]],Productos[[CódigoProducto]:[Costo de venta]],3,FALSE)</f>
        <v>1620</v>
      </c>
      <c r="H5754">
        <f>VLOOKUP(Ventas[[#This Row],[CódigoProducto]],Productos[[CódigoProducto]:[Costo de venta]],4,FALSE)</f>
        <v>1350</v>
      </c>
    </row>
    <row r="5755" spans="1:8" ht="15.6" thickTop="1" thickBot="1" x14ac:dyDescent="0.35">
      <c r="A5755" s="1">
        <v>42197</v>
      </c>
      <c r="B5755" s="13" t="s">
        <v>67</v>
      </c>
      <c r="C5755" t="s">
        <v>15</v>
      </c>
      <c r="D5755">
        <v>2</v>
      </c>
      <c r="E5755" t="str">
        <f>VLOOKUP(Ventas[[#This Row],[Representante]],Vendedores[],2,FALSE)</f>
        <v>Tingo María</v>
      </c>
      <c r="F5755" t="str">
        <f>VLOOKUP(Ventas[[#This Row],[CódigoProducto]],Productos[[CódigoProducto]:[Costo de venta]],2,FALSE)</f>
        <v>Moto G Plus</v>
      </c>
      <c r="G5755">
        <f>VLOOKUP(Ventas[[#This Row],[CódigoProducto]],Productos[[CódigoProducto]:[Costo de venta]],3,FALSE)</f>
        <v>2376</v>
      </c>
      <c r="H5755">
        <f>VLOOKUP(Ventas[[#This Row],[CódigoProducto]],Productos[[CódigoProducto]:[Costo de venta]],4,FALSE)</f>
        <v>2200</v>
      </c>
    </row>
    <row r="5756" spans="1:8" ht="15.6" thickTop="1" thickBot="1" x14ac:dyDescent="0.35">
      <c r="A5756" s="1">
        <v>42197</v>
      </c>
      <c r="B5756" s="13" t="s">
        <v>68</v>
      </c>
      <c r="C5756" t="s">
        <v>24</v>
      </c>
      <c r="D5756">
        <v>2</v>
      </c>
      <c r="E5756" t="str">
        <f>VLOOKUP(Ventas[[#This Row],[Representante]],Vendedores[],2,FALSE)</f>
        <v>Paita</v>
      </c>
      <c r="F5756" t="str">
        <f>VLOOKUP(Ventas[[#This Row],[CódigoProducto]],Productos[[CódigoProducto]:[Costo de venta]],2,FALSE)</f>
        <v>Samsung Galaxy S5</v>
      </c>
      <c r="G5756">
        <f>VLOOKUP(Ventas[[#This Row],[CódigoProducto]],Productos[[CódigoProducto]:[Costo de venta]],3,FALSE)</f>
        <v>2167.1999999999998</v>
      </c>
      <c r="H5756">
        <f>VLOOKUP(Ventas[[#This Row],[CódigoProducto]],Productos[[CódigoProducto]:[Costo de venta]],4,FALSE)</f>
        <v>1720</v>
      </c>
    </row>
    <row r="5757" spans="1:8" ht="15.6" thickTop="1" thickBot="1" x14ac:dyDescent="0.35">
      <c r="A5757" s="1">
        <v>42197</v>
      </c>
      <c r="B5757" s="13" t="s">
        <v>62</v>
      </c>
      <c r="C5757" t="s">
        <v>17</v>
      </c>
      <c r="D5757">
        <v>3</v>
      </c>
      <c r="E5757" t="str">
        <f>VLOOKUP(Ventas[[#This Row],[Representante]],Vendedores[],2,FALSE)</f>
        <v>Sullana</v>
      </c>
      <c r="F5757" t="str">
        <f>VLOOKUP(Ventas[[#This Row],[CódigoProducto]],Productos[[CódigoProducto]:[Costo de venta]],2,FALSE)</f>
        <v>BLU Advance 5.0</v>
      </c>
      <c r="G5757">
        <f>VLOOKUP(Ventas[[#This Row],[CódigoProducto]],Productos[[CódigoProducto]:[Costo de venta]],3,FALSE)</f>
        <v>1620</v>
      </c>
      <c r="H5757">
        <f>VLOOKUP(Ventas[[#This Row],[CódigoProducto]],Productos[[CódigoProducto]:[Costo de venta]],4,FALSE)</f>
        <v>1350</v>
      </c>
    </row>
    <row r="5758" spans="1:8" ht="15.6" thickTop="1" thickBot="1" x14ac:dyDescent="0.35">
      <c r="A5758" s="1">
        <v>42197</v>
      </c>
      <c r="B5758" s="13" t="s">
        <v>61</v>
      </c>
      <c r="C5758" t="s">
        <v>14</v>
      </c>
      <c r="D5758">
        <v>2</v>
      </c>
      <c r="E5758" t="str">
        <f>VLOOKUP(Ventas[[#This Row],[Representante]],Vendedores[],2,FALSE)</f>
        <v>Cerro de Pasco</v>
      </c>
      <c r="F5758" t="str">
        <f>VLOOKUP(Ventas[[#This Row],[CódigoProducto]],Productos[[CódigoProducto]:[Costo de venta]],2,FALSE)</f>
        <v>Samsung Galaxy A20</v>
      </c>
      <c r="G5758">
        <f>VLOOKUP(Ventas[[#This Row],[CódigoProducto]],Productos[[CódigoProducto]:[Costo de venta]],3,FALSE)</f>
        <v>1725</v>
      </c>
      <c r="H5758">
        <f>VLOOKUP(Ventas[[#This Row],[CódigoProducto]],Productos[[CódigoProducto]:[Costo de venta]],4,FALSE)</f>
        <v>1500</v>
      </c>
    </row>
    <row r="5759" spans="1:8" ht="15.6" thickTop="1" thickBot="1" x14ac:dyDescent="0.35">
      <c r="A5759" s="1">
        <v>42197</v>
      </c>
      <c r="B5759" s="13" t="s">
        <v>69</v>
      </c>
      <c r="C5759" t="s">
        <v>14</v>
      </c>
      <c r="D5759">
        <v>1</v>
      </c>
      <c r="E5759" t="str">
        <f>VLOOKUP(Ventas[[#This Row],[Representante]],Vendedores[],2,FALSE)</f>
        <v>Satipo</v>
      </c>
      <c r="F5759" t="str">
        <f>VLOOKUP(Ventas[[#This Row],[CódigoProducto]],Productos[[CódigoProducto]:[Costo de venta]],2,FALSE)</f>
        <v>Samsung Galaxy A20</v>
      </c>
      <c r="G5759">
        <f>VLOOKUP(Ventas[[#This Row],[CódigoProducto]],Productos[[CódigoProducto]:[Costo de venta]],3,FALSE)</f>
        <v>1725</v>
      </c>
      <c r="H5759">
        <f>VLOOKUP(Ventas[[#This Row],[CódigoProducto]],Productos[[CódigoProducto]:[Costo de venta]],4,FALSE)</f>
        <v>1500</v>
      </c>
    </row>
    <row r="5760" spans="1:8" ht="15.6" thickTop="1" thickBot="1" x14ac:dyDescent="0.35">
      <c r="A5760" s="1">
        <v>42198</v>
      </c>
      <c r="B5760" s="13" t="s">
        <v>70</v>
      </c>
      <c r="C5760" t="s">
        <v>23</v>
      </c>
      <c r="D5760">
        <v>3</v>
      </c>
      <c r="E5760" t="str">
        <f>VLOOKUP(Ventas[[#This Row],[Representante]],Vendedores[],2,FALSE)</f>
        <v>Talara</v>
      </c>
      <c r="F5760" t="str">
        <f>VLOOKUP(Ventas[[#This Row],[CódigoProducto]],Productos[[CódigoProducto]:[Costo de venta]],2,FALSE)</f>
        <v>Samsung Galaxy J7</v>
      </c>
      <c r="G5760">
        <f>VLOOKUP(Ventas[[#This Row],[CódigoProducto]],Productos[[CódigoProducto]:[Costo de venta]],3,FALSE)</f>
        <v>2016.5</v>
      </c>
      <c r="H5760">
        <f>VLOOKUP(Ventas[[#This Row],[CódigoProducto]],Productos[[CódigoProducto]:[Costo de venta]],4,FALSE)</f>
        <v>1850</v>
      </c>
    </row>
    <row r="5761" spans="1:8" ht="15.6" thickTop="1" thickBot="1" x14ac:dyDescent="0.35">
      <c r="A5761" s="1">
        <v>42198</v>
      </c>
      <c r="B5761" s="13" t="s">
        <v>71</v>
      </c>
      <c r="C5761" t="s">
        <v>14</v>
      </c>
      <c r="D5761">
        <v>11</v>
      </c>
      <c r="E5761" t="str">
        <f>VLOOKUP(Ventas[[#This Row],[Representante]],Vendedores[],2,FALSE)</f>
        <v>Yurimaguas</v>
      </c>
      <c r="F5761" t="str">
        <f>VLOOKUP(Ventas[[#This Row],[CódigoProducto]],Productos[[CódigoProducto]:[Costo de venta]],2,FALSE)</f>
        <v>Samsung Galaxy A20</v>
      </c>
      <c r="G5761">
        <f>VLOOKUP(Ventas[[#This Row],[CódigoProducto]],Productos[[CódigoProducto]:[Costo de venta]],3,FALSE)</f>
        <v>1725</v>
      </c>
      <c r="H5761">
        <f>VLOOKUP(Ventas[[#This Row],[CódigoProducto]],Productos[[CódigoProducto]:[Costo de venta]],4,FALSE)</f>
        <v>1500</v>
      </c>
    </row>
    <row r="5762" spans="1:8" ht="15.6" thickTop="1" thickBot="1" x14ac:dyDescent="0.35">
      <c r="A5762" s="1">
        <v>42198</v>
      </c>
      <c r="B5762" s="13" t="s">
        <v>46</v>
      </c>
      <c r="C5762" t="s">
        <v>21</v>
      </c>
      <c r="D5762">
        <v>4</v>
      </c>
      <c r="E5762" t="str">
        <f>VLOOKUP(Ventas[[#This Row],[Representante]],Vendedores[],2,FALSE)</f>
        <v>Sicuani</v>
      </c>
      <c r="F5762" t="str">
        <f>VLOOKUP(Ventas[[#This Row],[CódigoProducto]],Productos[[CódigoProducto]:[Costo de venta]],2,FALSE)</f>
        <v>BLU Studio X8</v>
      </c>
      <c r="G5762">
        <f>VLOOKUP(Ventas[[#This Row],[CódigoProducto]],Productos[[CódigoProducto]:[Costo de venta]],3,FALSE)</f>
        <v>1012</v>
      </c>
      <c r="H5762">
        <f>VLOOKUP(Ventas[[#This Row],[CódigoProducto]],Productos[[CódigoProducto]:[Costo de venta]],4,FALSE)</f>
        <v>920</v>
      </c>
    </row>
    <row r="5763" spans="1:8" ht="15.6" thickTop="1" thickBot="1" x14ac:dyDescent="0.35">
      <c r="A5763" s="1">
        <v>42198</v>
      </c>
      <c r="B5763" s="13" t="s">
        <v>72</v>
      </c>
      <c r="C5763" t="s">
        <v>21</v>
      </c>
      <c r="D5763">
        <v>2</v>
      </c>
      <c r="E5763" t="str">
        <f>VLOOKUP(Ventas[[#This Row],[Representante]],Vendedores[],2,FALSE)</f>
        <v>Sechura</v>
      </c>
      <c r="F5763" t="str">
        <f>VLOOKUP(Ventas[[#This Row],[CódigoProducto]],Productos[[CódigoProducto]:[Costo de venta]],2,FALSE)</f>
        <v>BLU Studio X8</v>
      </c>
      <c r="G5763">
        <f>VLOOKUP(Ventas[[#This Row],[CódigoProducto]],Productos[[CódigoProducto]:[Costo de venta]],3,FALSE)</f>
        <v>1012</v>
      </c>
      <c r="H5763">
        <f>VLOOKUP(Ventas[[#This Row],[CódigoProducto]],Productos[[CódigoProducto]:[Costo de venta]],4,FALSE)</f>
        <v>920</v>
      </c>
    </row>
    <row r="5764" spans="1:8" ht="15.6" thickTop="1" thickBot="1" x14ac:dyDescent="0.35">
      <c r="A5764" s="1">
        <v>42198</v>
      </c>
      <c r="B5764" s="13" t="s">
        <v>73</v>
      </c>
      <c r="C5764" t="s">
        <v>15</v>
      </c>
      <c r="D5764">
        <v>3</v>
      </c>
      <c r="E5764" t="str">
        <f>VLOOKUP(Ventas[[#This Row],[Representante]],Vendedores[],2,FALSE)</f>
        <v>Puerto Maldonado</v>
      </c>
      <c r="F5764" t="str">
        <f>VLOOKUP(Ventas[[#This Row],[CódigoProducto]],Productos[[CódigoProducto]:[Costo de venta]],2,FALSE)</f>
        <v>Moto G Plus</v>
      </c>
      <c r="G5764">
        <f>VLOOKUP(Ventas[[#This Row],[CódigoProducto]],Productos[[CódigoProducto]:[Costo de venta]],3,FALSE)</f>
        <v>2376</v>
      </c>
      <c r="H5764">
        <f>VLOOKUP(Ventas[[#This Row],[CódigoProducto]],Productos[[CódigoProducto]:[Costo de venta]],4,FALSE)</f>
        <v>2200</v>
      </c>
    </row>
    <row r="5765" spans="1:8" ht="15.6" thickTop="1" thickBot="1" x14ac:dyDescent="0.35">
      <c r="A5765" s="1">
        <v>42198</v>
      </c>
      <c r="B5765" s="13" t="s">
        <v>74</v>
      </c>
      <c r="C5765" t="s">
        <v>18</v>
      </c>
      <c r="D5765">
        <v>3</v>
      </c>
      <c r="E5765" t="str">
        <f>VLOOKUP(Ventas[[#This Row],[Representante]],Vendedores[],2,FALSE)</f>
        <v>Huánuco</v>
      </c>
      <c r="F5765" t="str">
        <f>VLOOKUP(Ventas[[#This Row],[CódigoProducto]],Productos[[CódigoProducto]:[Costo de venta]],2,FALSE)</f>
        <v>Apple iPhone 6</v>
      </c>
      <c r="G5765">
        <f>VLOOKUP(Ventas[[#This Row],[CódigoProducto]],Productos[[CódigoProducto]:[Costo de venta]],3,FALSE)</f>
        <v>1312.5</v>
      </c>
      <c r="H5765">
        <f>VLOOKUP(Ventas[[#This Row],[CódigoProducto]],Productos[[CódigoProducto]:[Costo de venta]],4,FALSE)</f>
        <v>1250</v>
      </c>
    </row>
    <row r="5766" spans="1:8" ht="15.6" thickTop="1" thickBot="1" x14ac:dyDescent="0.35">
      <c r="A5766" s="1">
        <v>42198</v>
      </c>
      <c r="B5766" s="13" t="s">
        <v>75</v>
      </c>
      <c r="C5766" t="s">
        <v>21</v>
      </c>
      <c r="D5766">
        <v>2</v>
      </c>
      <c r="E5766" t="str">
        <f>VLOOKUP(Ventas[[#This Row],[Representante]],Vendedores[],2,FALSE)</f>
        <v>Tarapoto</v>
      </c>
      <c r="F5766" t="str">
        <f>VLOOKUP(Ventas[[#This Row],[CódigoProducto]],Productos[[CódigoProducto]:[Costo de venta]],2,FALSE)</f>
        <v>BLU Studio X8</v>
      </c>
      <c r="G5766">
        <f>VLOOKUP(Ventas[[#This Row],[CódigoProducto]],Productos[[CódigoProducto]:[Costo de venta]],3,FALSE)</f>
        <v>1012</v>
      </c>
      <c r="H5766">
        <f>VLOOKUP(Ventas[[#This Row],[CódigoProducto]],Productos[[CódigoProducto]:[Costo de venta]],4,FALSE)</f>
        <v>920</v>
      </c>
    </row>
    <row r="5767" spans="1:8" ht="15.6" thickTop="1" thickBot="1" x14ac:dyDescent="0.35">
      <c r="A5767" s="1">
        <v>42199</v>
      </c>
      <c r="B5767" s="13" t="s">
        <v>76</v>
      </c>
      <c r="C5767" t="s">
        <v>14</v>
      </c>
      <c r="D5767">
        <v>2</v>
      </c>
      <c r="E5767" t="str">
        <f>VLOOKUP(Ventas[[#This Row],[Representante]],Vendedores[],2,FALSE)</f>
        <v>Chepén</v>
      </c>
      <c r="F5767" t="str">
        <f>VLOOKUP(Ventas[[#This Row],[CódigoProducto]],Productos[[CódigoProducto]:[Costo de venta]],2,FALSE)</f>
        <v>Samsung Galaxy A20</v>
      </c>
      <c r="G5767">
        <f>VLOOKUP(Ventas[[#This Row],[CódigoProducto]],Productos[[CódigoProducto]:[Costo de venta]],3,FALSE)</f>
        <v>1725</v>
      </c>
      <c r="H5767">
        <f>VLOOKUP(Ventas[[#This Row],[CódigoProducto]],Productos[[CódigoProducto]:[Costo de venta]],4,FALSE)</f>
        <v>1500</v>
      </c>
    </row>
    <row r="5768" spans="1:8" ht="15.6" thickTop="1" thickBot="1" x14ac:dyDescent="0.35">
      <c r="A5768" s="1">
        <v>42199</v>
      </c>
      <c r="B5768" s="13" t="s">
        <v>77</v>
      </c>
      <c r="C5768" t="s">
        <v>23</v>
      </c>
      <c r="D5768">
        <v>1</v>
      </c>
      <c r="E5768" t="str">
        <f>VLOOKUP(Ventas[[#This Row],[Representante]],Vendedores[],2,FALSE)</f>
        <v>Moquegua</v>
      </c>
      <c r="F5768" t="str">
        <f>VLOOKUP(Ventas[[#This Row],[CódigoProducto]],Productos[[CódigoProducto]:[Costo de venta]],2,FALSE)</f>
        <v>Samsung Galaxy J7</v>
      </c>
      <c r="G5768">
        <f>VLOOKUP(Ventas[[#This Row],[CódigoProducto]],Productos[[CódigoProducto]:[Costo de venta]],3,FALSE)</f>
        <v>2016.5</v>
      </c>
      <c r="H5768">
        <f>VLOOKUP(Ventas[[#This Row],[CódigoProducto]],Productos[[CódigoProducto]:[Costo de venta]],4,FALSE)</f>
        <v>1850</v>
      </c>
    </row>
    <row r="5769" spans="1:8" ht="15.6" thickTop="1" thickBot="1" x14ac:dyDescent="0.35">
      <c r="A5769" s="1">
        <v>42199</v>
      </c>
      <c r="B5769" s="13" t="s">
        <v>78</v>
      </c>
      <c r="C5769" t="s">
        <v>21</v>
      </c>
      <c r="D5769">
        <v>3</v>
      </c>
      <c r="E5769" t="str">
        <f>VLOOKUP(Ventas[[#This Row],[Representante]],Vendedores[],2,FALSE)</f>
        <v>Tarma</v>
      </c>
      <c r="F5769" t="str">
        <f>VLOOKUP(Ventas[[#This Row],[CódigoProducto]],Productos[[CódigoProducto]:[Costo de venta]],2,FALSE)</f>
        <v>BLU Studio X8</v>
      </c>
      <c r="G5769">
        <f>VLOOKUP(Ventas[[#This Row],[CódigoProducto]],Productos[[CódigoProducto]:[Costo de venta]],3,FALSE)</f>
        <v>1012</v>
      </c>
      <c r="H5769">
        <f>VLOOKUP(Ventas[[#This Row],[CódigoProducto]],Productos[[CódigoProducto]:[Costo de venta]],4,FALSE)</f>
        <v>920</v>
      </c>
    </row>
    <row r="5770" spans="1:8" ht="15.6" thickTop="1" thickBot="1" x14ac:dyDescent="0.35">
      <c r="A5770" s="1">
        <v>42199</v>
      </c>
      <c r="B5770" s="13" t="s">
        <v>79</v>
      </c>
      <c r="C5770" t="s">
        <v>23</v>
      </c>
      <c r="D5770">
        <v>1</v>
      </c>
      <c r="E5770" t="str">
        <f>VLOOKUP(Ventas[[#This Row],[Representante]],Vendedores[],2,FALSE)</f>
        <v>Ayacucho</v>
      </c>
      <c r="F5770" t="str">
        <f>VLOOKUP(Ventas[[#This Row],[CódigoProducto]],Productos[[CódigoProducto]:[Costo de venta]],2,FALSE)</f>
        <v>Samsung Galaxy J7</v>
      </c>
      <c r="G5770">
        <f>VLOOKUP(Ventas[[#This Row],[CódigoProducto]],Productos[[CódigoProducto]:[Costo de venta]],3,FALSE)</f>
        <v>2016.5</v>
      </c>
      <c r="H5770">
        <f>VLOOKUP(Ventas[[#This Row],[CódigoProducto]],Productos[[CódigoProducto]:[Costo de venta]],4,FALSE)</f>
        <v>1850</v>
      </c>
    </row>
    <row r="5771" spans="1:8" ht="15.6" thickTop="1" thickBot="1" x14ac:dyDescent="0.35">
      <c r="A5771" s="1">
        <v>42199</v>
      </c>
      <c r="B5771" s="13" t="s">
        <v>80</v>
      </c>
      <c r="C5771" t="s">
        <v>21</v>
      </c>
      <c r="D5771">
        <v>2</v>
      </c>
      <c r="E5771" t="str">
        <f>VLOOKUP(Ventas[[#This Row],[Representante]],Vendedores[],2,FALSE)</f>
        <v>Tacna</v>
      </c>
      <c r="F5771" t="str">
        <f>VLOOKUP(Ventas[[#This Row],[CódigoProducto]],Productos[[CódigoProducto]:[Costo de venta]],2,FALSE)</f>
        <v>BLU Studio X8</v>
      </c>
      <c r="G5771">
        <f>VLOOKUP(Ventas[[#This Row],[CódigoProducto]],Productos[[CódigoProducto]:[Costo de venta]],3,FALSE)</f>
        <v>1012</v>
      </c>
      <c r="H5771">
        <f>VLOOKUP(Ventas[[#This Row],[CódigoProducto]],Productos[[CódigoProducto]:[Costo de venta]],4,FALSE)</f>
        <v>920</v>
      </c>
    </row>
    <row r="5772" spans="1:8" ht="15.6" thickTop="1" thickBot="1" x14ac:dyDescent="0.35">
      <c r="A5772" s="1">
        <v>42199</v>
      </c>
      <c r="B5772" s="13" t="s">
        <v>81</v>
      </c>
      <c r="C5772" t="s">
        <v>15</v>
      </c>
      <c r="D5772">
        <v>2</v>
      </c>
      <c r="E5772" t="str">
        <f>VLOOKUP(Ventas[[#This Row],[Representante]],Vendedores[],2,FALSE)</f>
        <v>Huacho</v>
      </c>
      <c r="F5772" t="str">
        <f>VLOOKUP(Ventas[[#This Row],[CódigoProducto]],Productos[[CódigoProducto]:[Costo de venta]],2,FALSE)</f>
        <v>Moto G Plus</v>
      </c>
      <c r="G5772">
        <f>VLOOKUP(Ventas[[#This Row],[CódigoProducto]],Productos[[CódigoProducto]:[Costo de venta]],3,FALSE)</f>
        <v>2376</v>
      </c>
      <c r="H5772">
        <f>VLOOKUP(Ventas[[#This Row],[CódigoProducto]],Productos[[CódigoProducto]:[Costo de venta]],4,FALSE)</f>
        <v>2200</v>
      </c>
    </row>
    <row r="5773" spans="1:8" ht="15.6" thickTop="1" thickBot="1" x14ac:dyDescent="0.35">
      <c r="A5773" s="1">
        <v>42200</v>
      </c>
      <c r="B5773" s="13" t="s">
        <v>44</v>
      </c>
      <c r="C5773" t="s">
        <v>24</v>
      </c>
      <c r="D5773">
        <v>3</v>
      </c>
      <c r="E5773" t="str">
        <f>VLOOKUP(Ventas[[#This Row],[Representante]],Vendedores[],2,FALSE)</f>
        <v>Iquitos</v>
      </c>
      <c r="F5773" t="str">
        <f>VLOOKUP(Ventas[[#This Row],[CódigoProducto]],Productos[[CódigoProducto]:[Costo de venta]],2,FALSE)</f>
        <v>Samsung Galaxy S5</v>
      </c>
      <c r="G5773">
        <f>VLOOKUP(Ventas[[#This Row],[CódigoProducto]],Productos[[CódigoProducto]:[Costo de venta]],3,FALSE)</f>
        <v>2167.1999999999998</v>
      </c>
      <c r="H5773">
        <f>VLOOKUP(Ventas[[#This Row],[CódigoProducto]],Productos[[CódigoProducto]:[Costo de venta]],4,FALSE)</f>
        <v>1720</v>
      </c>
    </row>
    <row r="5774" spans="1:8" ht="15.6" thickTop="1" thickBot="1" x14ac:dyDescent="0.35">
      <c r="A5774" s="1">
        <v>42200</v>
      </c>
      <c r="B5774" s="13" t="s">
        <v>82</v>
      </c>
      <c r="C5774" t="s">
        <v>15</v>
      </c>
      <c r="D5774">
        <v>1</v>
      </c>
      <c r="E5774" t="str">
        <f>VLOOKUP(Ventas[[#This Row],[Representante]],Vendedores[],2,FALSE)</f>
        <v>Moquegua</v>
      </c>
      <c r="F5774" t="str">
        <f>VLOOKUP(Ventas[[#This Row],[CódigoProducto]],Productos[[CódigoProducto]:[Costo de venta]],2,FALSE)</f>
        <v>Moto G Plus</v>
      </c>
      <c r="G5774">
        <f>VLOOKUP(Ventas[[#This Row],[CódigoProducto]],Productos[[CódigoProducto]:[Costo de venta]],3,FALSE)</f>
        <v>2376</v>
      </c>
      <c r="H5774">
        <f>VLOOKUP(Ventas[[#This Row],[CódigoProducto]],Productos[[CódigoProducto]:[Costo de venta]],4,FALSE)</f>
        <v>2200</v>
      </c>
    </row>
    <row r="5775" spans="1:8" ht="15.6" thickTop="1" thickBot="1" x14ac:dyDescent="0.35">
      <c r="A5775" s="1">
        <v>42200</v>
      </c>
      <c r="B5775" s="13" t="s">
        <v>83</v>
      </c>
      <c r="C5775" t="s">
        <v>20</v>
      </c>
      <c r="D5775">
        <v>14</v>
      </c>
      <c r="E5775" t="str">
        <f>VLOOKUP(Ventas[[#This Row],[Representante]],Vendedores[],2,FALSE)</f>
        <v>Huaraz</v>
      </c>
      <c r="F5775" t="str">
        <f>VLOOKUP(Ventas[[#This Row],[CódigoProducto]],Productos[[CódigoProducto]:[Costo de venta]],2,FALSE)</f>
        <v>ALCATEL OneTouch</v>
      </c>
      <c r="G5775">
        <f>VLOOKUP(Ventas[[#This Row],[CódigoProducto]],Productos[[CódigoProducto]:[Costo de venta]],3,FALSE)</f>
        <v>1020</v>
      </c>
      <c r="H5775">
        <f>VLOOKUP(Ventas[[#This Row],[CódigoProducto]],Productos[[CódigoProducto]:[Costo de venta]],4,FALSE)</f>
        <v>850</v>
      </c>
    </row>
    <row r="5776" spans="1:8" ht="15.6" thickTop="1" thickBot="1" x14ac:dyDescent="0.35">
      <c r="A5776" s="1">
        <v>42200</v>
      </c>
      <c r="B5776" s="13" t="s">
        <v>84</v>
      </c>
      <c r="C5776" t="s">
        <v>20</v>
      </c>
      <c r="D5776">
        <v>2</v>
      </c>
      <c r="E5776" t="str">
        <f>VLOOKUP(Ventas[[#This Row],[Representante]],Vendedores[],2,FALSE)</f>
        <v>Trujillo</v>
      </c>
      <c r="F5776" t="str">
        <f>VLOOKUP(Ventas[[#This Row],[CódigoProducto]],Productos[[CódigoProducto]:[Costo de venta]],2,FALSE)</f>
        <v>ALCATEL OneTouch</v>
      </c>
      <c r="G5776">
        <f>VLOOKUP(Ventas[[#This Row],[CódigoProducto]],Productos[[CódigoProducto]:[Costo de venta]],3,FALSE)</f>
        <v>1020</v>
      </c>
      <c r="H5776">
        <f>VLOOKUP(Ventas[[#This Row],[CódigoProducto]],Productos[[CódigoProducto]:[Costo de venta]],4,FALSE)</f>
        <v>850</v>
      </c>
    </row>
    <row r="5777" spans="1:8" ht="15.6" thickTop="1" thickBot="1" x14ac:dyDescent="0.35">
      <c r="A5777" s="1">
        <v>42200</v>
      </c>
      <c r="B5777" s="13" t="s">
        <v>85</v>
      </c>
      <c r="C5777" t="s">
        <v>18</v>
      </c>
      <c r="D5777">
        <v>2</v>
      </c>
      <c r="E5777" t="str">
        <f>VLOOKUP(Ventas[[#This Row],[Representante]],Vendedores[],2,FALSE)</f>
        <v>Jauja</v>
      </c>
      <c r="F5777" t="str">
        <f>VLOOKUP(Ventas[[#This Row],[CódigoProducto]],Productos[[CódigoProducto]:[Costo de venta]],2,FALSE)</f>
        <v>Apple iPhone 6</v>
      </c>
      <c r="G5777">
        <f>VLOOKUP(Ventas[[#This Row],[CódigoProducto]],Productos[[CódigoProducto]:[Costo de venta]],3,FALSE)</f>
        <v>1312.5</v>
      </c>
      <c r="H5777">
        <f>VLOOKUP(Ventas[[#This Row],[CódigoProducto]],Productos[[CódigoProducto]:[Costo de venta]],4,FALSE)</f>
        <v>1250</v>
      </c>
    </row>
    <row r="5778" spans="1:8" ht="15.6" thickTop="1" thickBot="1" x14ac:dyDescent="0.35">
      <c r="A5778" s="1">
        <v>42200</v>
      </c>
      <c r="B5778" s="13" t="s">
        <v>86</v>
      </c>
      <c r="C5778" t="s">
        <v>22</v>
      </c>
      <c r="D5778">
        <v>3</v>
      </c>
      <c r="E5778" t="str">
        <f>VLOOKUP(Ventas[[#This Row],[Representante]],Vendedores[],2,FALSE)</f>
        <v>Puerto Maldonado</v>
      </c>
      <c r="F5778" t="str">
        <f>VLOOKUP(Ventas[[#This Row],[CódigoProducto]],Productos[[CódigoProducto]:[Costo de venta]],2,FALSE)</f>
        <v>Samsung Galaxy S69</v>
      </c>
      <c r="G5778">
        <f>VLOOKUP(Ventas[[#This Row],[CódigoProducto]],Productos[[CódigoProducto]:[Costo de venta]],3,FALSE)</f>
        <v>998.4</v>
      </c>
      <c r="H5778">
        <f>VLOOKUP(Ventas[[#This Row],[CódigoProducto]],Productos[[CódigoProducto]:[Costo de venta]],4,FALSE)</f>
        <v>960</v>
      </c>
    </row>
    <row r="5779" spans="1:8" ht="15.6" thickTop="1" thickBot="1" x14ac:dyDescent="0.35">
      <c r="A5779" s="1">
        <v>42200</v>
      </c>
      <c r="B5779" s="13" t="s">
        <v>36</v>
      </c>
      <c r="C5779" t="s">
        <v>16</v>
      </c>
      <c r="D5779">
        <v>2</v>
      </c>
      <c r="E5779" t="str">
        <f>VLOOKUP(Ventas[[#This Row],[Representante]],Vendedores[],2,FALSE)</f>
        <v>Barranca</v>
      </c>
      <c r="F5779" t="str">
        <f>VLOOKUP(Ventas[[#This Row],[CódigoProducto]],Productos[[CódigoProducto]:[Costo de venta]],2,FALSE)</f>
        <v>Huawei Nexus 6P</v>
      </c>
      <c r="G5779">
        <f>VLOOKUP(Ventas[[#This Row],[CódigoProducto]],Productos[[CódigoProducto]:[Costo de venta]],3,FALSE)</f>
        <v>1624</v>
      </c>
      <c r="H5779">
        <f>VLOOKUP(Ventas[[#This Row],[CódigoProducto]],Productos[[CódigoProducto]:[Costo de venta]],4,FALSE)</f>
        <v>1450</v>
      </c>
    </row>
    <row r="5780" spans="1:8" ht="15.6" thickTop="1" thickBot="1" x14ac:dyDescent="0.35">
      <c r="A5780" s="1">
        <v>42200</v>
      </c>
      <c r="B5780" s="13" t="s">
        <v>87</v>
      </c>
      <c r="C5780" t="s">
        <v>21</v>
      </c>
      <c r="D5780">
        <v>2</v>
      </c>
      <c r="E5780" t="str">
        <f>VLOOKUP(Ventas[[#This Row],[Representante]],Vendedores[],2,FALSE)</f>
        <v>Tumbes</v>
      </c>
      <c r="F5780" t="str">
        <f>VLOOKUP(Ventas[[#This Row],[CódigoProducto]],Productos[[CódigoProducto]:[Costo de venta]],2,FALSE)</f>
        <v>BLU Studio X8</v>
      </c>
      <c r="G5780">
        <f>VLOOKUP(Ventas[[#This Row],[CódigoProducto]],Productos[[CódigoProducto]:[Costo de venta]],3,FALSE)</f>
        <v>1012</v>
      </c>
      <c r="H5780">
        <f>VLOOKUP(Ventas[[#This Row],[CódigoProducto]],Productos[[CódigoProducto]:[Costo de venta]],4,FALSE)</f>
        <v>920</v>
      </c>
    </row>
    <row r="5781" spans="1:8" ht="15.6" thickTop="1" thickBot="1" x14ac:dyDescent="0.35">
      <c r="A5781" s="1">
        <v>42200</v>
      </c>
      <c r="B5781" s="13" t="s">
        <v>88</v>
      </c>
      <c r="C5781" t="s">
        <v>14</v>
      </c>
      <c r="D5781">
        <v>10</v>
      </c>
      <c r="E5781" t="str">
        <f>VLOOKUP(Ventas[[#This Row],[Representante]],Vendedores[],2,FALSE)</f>
        <v>Talara</v>
      </c>
      <c r="F5781" t="str">
        <f>VLOOKUP(Ventas[[#This Row],[CódigoProducto]],Productos[[CódigoProducto]:[Costo de venta]],2,FALSE)</f>
        <v>Samsung Galaxy A20</v>
      </c>
      <c r="G5781">
        <f>VLOOKUP(Ventas[[#This Row],[CódigoProducto]],Productos[[CódigoProducto]:[Costo de venta]],3,FALSE)</f>
        <v>1725</v>
      </c>
      <c r="H5781">
        <f>VLOOKUP(Ventas[[#This Row],[CódigoProducto]],Productos[[CódigoProducto]:[Costo de venta]],4,FALSE)</f>
        <v>1500</v>
      </c>
    </row>
    <row r="5782" spans="1:8" ht="15.6" thickTop="1" thickBot="1" x14ac:dyDescent="0.35">
      <c r="A5782" s="1">
        <v>42200</v>
      </c>
      <c r="B5782" s="13" t="s">
        <v>89</v>
      </c>
      <c r="C5782" t="s">
        <v>14</v>
      </c>
      <c r="D5782">
        <v>3</v>
      </c>
      <c r="E5782" t="str">
        <f>VLOOKUP(Ventas[[#This Row],[Representante]],Vendedores[],2,FALSE)</f>
        <v>Paita</v>
      </c>
      <c r="F5782" t="str">
        <f>VLOOKUP(Ventas[[#This Row],[CódigoProducto]],Productos[[CódigoProducto]:[Costo de venta]],2,FALSE)</f>
        <v>Samsung Galaxy A20</v>
      </c>
      <c r="G5782">
        <f>VLOOKUP(Ventas[[#This Row],[CódigoProducto]],Productos[[CódigoProducto]:[Costo de venta]],3,FALSE)</f>
        <v>1725</v>
      </c>
      <c r="H5782">
        <f>VLOOKUP(Ventas[[#This Row],[CódigoProducto]],Productos[[CódigoProducto]:[Costo de venta]],4,FALSE)</f>
        <v>1500</v>
      </c>
    </row>
    <row r="5783" spans="1:8" ht="15.6" thickTop="1" thickBot="1" x14ac:dyDescent="0.35">
      <c r="A5783" s="1">
        <v>42200</v>
      </c>
      <c r="B5783" s="13" t="s">
        <v>41</v>
      </c>
      <c r="C5783" t="s">
        <v>21</v>
      </c>
      <c r="D5783">
        <v>1</v>
      </c>
      <c r="E5783" t="str">
        <f>VLOOKUP(Ventas[[#This Row],[Representante]],Vendedores[],2,FALSE)</f>
        <v>Chincha</v>
      </c>
      <c r="F5783" t="str">
        <f>VLOOKUP(Ventas[[#This Row],[CódigoProducto]],Productos[[CódigoProducto]:[Costo de venta]],2,FALSE)</f>
        <v>BLU Studio X8</v>
      </c>
      <c r="G5783">
        <f>VLOOKUP(Ventas[[#This Row],[CódigoProducto]],Productos[[CódigoProducto]:[Costo de venta]],3,FALSE)</f>
        <v>1012</v>
      </c>
      <c r="H5783">
        <f>VLOOKUP(Ventas[[#This Row],[CódigoProducto]],Productos[[CódigoProducto]:[Costo de venta]],4,FALSE)</f>
        <v>920</v>
      </c>
    </row>
    <row r="5784" spans="1:8" ht="15.6" thickTop="1" thickBot="1" x14ac:dyDescent="0.35">
      <c r="A5784" s="1">
        <v>42200</v>
      </c>
      <c r="B5784" s="13" t="s">
        <v>90</v>
      </c>
      <c r="C5784" t="s">
        <v>15</v>
      </c>
      <c r="D5784">
        <v>12</v>
      </c>
      <c r="E5784" t="str">
        <f>VLOOKUP(Ventas[[#This Row],[Representante]],Vendedores[],2,FALSE)</f>
        <v>Chimbote</v>
      </c>
      <c r="F5784" t="str">
        <f>VLOOKUP(Ventas[[#This Row],[CódigoProducto]],Productos[[CódigoProducto]:[Costo de venta]],2,FALSE)</f>
        <v>Moto G Plus</v>
      </c>
      <c r="G5784">
        <f>VLOOKUP(Ventas[[#This Row],[CódigoProducto]],Productos[[CódigoProducto]:[Costo de venta]],3,FALSE)</f>
        <v>2376</v>
      </c>
      <c r="H5784">
        <f>VLOOKUP(Ventas[[#This Row],[CódigoProducto]],Productos[[CódigoProducto]:[Costo de venta]],4,FALSE)</f>
        <v>2200</v>
      </c>
    </row>
    <row r="5785" spans="1:8" ht="15.6" thickTop="1" thickBot="1" x14ac:dyDescent="0.35">
      <c r="A5785" s="1">
        <v>42200</v>
      </c>
      <c r="B5785" s="13" t="s">
        <v>91</v>
      </c>
      <c r="C5785" t="s">
        <v>24</v>
      </c>
      <c r="D5785">
        <v>3</v>
      </c>
      <c r="E5785" t="str">
        <f>VLOOKUP(Ventas[[#This Row],[Representante]],Vendedores[],2,FALSE)</f>
        <v>Ica</v>
      </c>
      <c r="F5785" t="str">
        <f>VLOOKUP(Ventas[[#This Row],[CódigoProducto]],Productos[[CódigoProducto]:[Costo de venta]],2,FALSE)</f>
        <v>Samsung Galaxy S5</v>
      </c>
      <c r="G5785">
        <f>VLOOKUP(Ventas[[#This Row],[CódigoProducto]],Productos[[CódigoProducto]:[Costo de venta]],3,FALSE)</f>
        <v>2167.1999999999998</v>
      </c>
      <c r="H5785">
        <f>VLOOKUP(Ventas[[#This Row],[CódigoProducto]],Productos[[CódigoProducto]:[Costo de venta]],4,FALSE)</f>
        <v>1720</v>
      </c>
    </row>
    <row r="5786" spans="1:8" ht="15.6" thickTop="1" thickBot="1" x14ac:dyDescent="0.35">
      <c r="A5786" s="1">
        <v>42200</v>
      </c>
      <c r="B5786" s="13" t="s">
        <v>42</v>
      </c>
      <c r="C5786" t="s">
        <v>24</v>
      </c>
      <c r="D5786">
        <v>3</v>
      </c>
      <c r="E5786" t="str">
        <f>VLOOKUP(Ventas[[#This Row],[Representante]],Vendedores[],2,FALSE)</f>
        <v>Huánuco</v>
      </c>
      <c r="F5786" t="str">
        <f>VLOOKUP(Ventas[[#This Row],[CódigoProducto]],Productos[[CódigoProducto]:[Costo de venta]],2,FALSE)</f>
        <v>Samsung Galaxy S5</v>
      </c>
      <c r="G5786">
        <f>VLOOKUP(Ventas[[#This Row],[CódigoProducto]],Productos[[CódigoProducto]:[Costo de venta]],3,FALSE)</f>
        <v>2167.1999999999998</v>
      </c>
      <c r="H5786">
        <f>VLOOKUP(Ventas[[#This Row],[CódigoProducto]],Productos[[CódigoProducto]:[Costo de venta]],4,FALSE)</f>
        <v>1720</v>
      </c>
    </row>
    <row r="5787" spans="1:8" ht="15.6" thickTop="1" thickBot="1" x14ac:dyDescent="0.35">
      <c r="A5787" s="1">
        <v>42201</v>
      </c>
      <c r="B5787" s="13" t="s">
        <v>92</v>
      </c>
      <c r="C5787" t="s">
        <v>14</v>
      </c>
      <c r="D5787">
        <v>3</v>
      </c>
      <c r="E5787" t="str">
        <f>VLOOKUP(Ventas[[#This Row],[Representante]],Vendedores[],2,FALSE)</f>
        <v>Arequipa</v>
      </c>
      <c r="F5787" t="str">
        <f>VLOOKUP(Ventas[[#This Row],[CódigoProducto]],Productos[[CódigoProducto]:[Costo de venta]],2,FALSE)</f>
        <v>Samsung Galaxy A20</v>
      </c>
      <c r="G5787">
        <f>VLOOKUP(Ventas[[#This Row],[CódigoProducto]],Productos[[CódigoProducto]:[Costo de venta]],3,FALSE)</f>
        <v>1725</v>
      </c>
      <c r="H5787">
        <f>VLOOKUP(Ventas[[#This Row],[CódigoProducto]],Productos[[CódigoProducto]:[Costo de venta]],4,FALSE)</f>
        <v>1500</v>
      </c>
    </row>
    <row r="5788" spans="1:8" ht="15.6" thickTop="1" thickBot="1" x14ac:dyDescent="0.35">
      <c r="A5788" s="1">
        <v>42201</v>
      </c>
      <c r="B5788" s="13" t="s">
        <v>93</v>
      </c>
      <c r="C5788" t="s">
        <v>21</v>
      </c>
      <c r="D5788">
        <v>2</v>
      </c>
      <c r="E5788" t="str">
        <f>VLOOKUP(Ventas[[#This Row],[Representante]],Vendedores[],2,FALSE)</f>
        <v>Cajamarca</v>
      </c>
      <c r="F5788" t="str">
        <f>VLOOKUP(Ventas[[#This Row],[CódigoProducto]],Productos[[CódigoProducto]:[Costo de venta]],2,FALSE)</f>
        <v>BLU Studio X8</v>
      </c>
      <c r="G5788">
        <f>VLOOKUP(Ventas[[#This Row],[CódigoProducto]],Productos[[CódigoProducto]:[Costo de venta]],3,FALSE)</f>
        <v>1012</v>
      </c>
      <c r="H5788">
        <f>VLOOKUP(Ventas[[#This Row],[CódigoProducto]],Productos[[CódigoProducto]:[Costo de venta]],4,FALSE)</f>
        <v>920</v>
      </c>
    </row>
    <row r="5789" spans="1:8" ht="15.6" thickTop="1" thickBot="1" x14ac:dyDescent="0.35">
      <c r="A5789" s="1">
        <v>42201</v>
      </c>
      <c r="B5789" s="13" t="s">
        <v>35</v>
      </c>
      <c r="C5789" t="s">
        <v>17</v>
      </c>
      <c r="D5789">
        <v>2</v>
      </c>
      <c r="E5789" t="str">
        <f>VLOOKUP(Ventas[[#This Row],[Representante]],Vendedores[],2,FALSE)</f>
        <v>Huancayo</v>
      </c>
      <c r="F5789" t="str">
        <f>VLOOKUP(Ventas[[#This Row],[CódigoProducto]],Productos[[CódigoProducto]:[Costo de venta]],2,FALSE)</f>
        <v>BLU Advance 5.0</v>
      </c>
      <c r="G5789">
        <f>VLOOKUP(Ventas[[#This Row],[CódigoProducto]],Productos[[CódigoProducto]:[Costo de venta]],3,FALSE)</f>
        <v>1620</v>
      </c>
      <c r="H5789">
        <f>VLOOKUP(Ventas[[#This Row],[CódigoProducto]],Productos[[CódigoProducto]:[Costo de venta]],4,FALSE)</f>
        <v>1350</v>
      </c>
    </row>
    <row r="5790" spans="1:8" ht="15.6" thickTop="1" thickBot="1" x14ac:dyDescent="0.35">
      <c r="A5790" s="1">
        <v>42202</v>
      </c>
      <c r="B5790" s="13" t="s">
        <v>94</v>
      </c>
      <c r="C5790" t="s">
        <v>23</v>
      </c>
      <c r="D5790">
        <v>2</v>
      </c>
      <c r="E5790" t="str">
        <f>VLOOKUP(Ventas[[#This Row],[Representante]],Vendedores[],2,FALSE)</f>
        <v>Piura</v>
      </c>
      <c r="F5790" t="str">
        <f>VLOOKUP(Ventas[[#This Row],[CódigoProducto]],Productos[[CódigoProducto]:[Costo de venta]],2,FALSE)</f>
        <v>Samsung Galaxy J7</v>
      </c>
      <c r="G5790">
        <f>VLOOKUP(Ventas[[#This Row],[CódigoProducto]],Productos[[CódigoProducto]:[Costo de venta]],3,FALSE)</f>
        <v>2016.5</v>
      </c>
      <c r="H5790">
        <f>VLOOKUP(Ventas[[#This Row],[CódigoProducto]],Productos[[CódigoProducto]:[Costo de venta]],4,FALSE)</f>
        <v>1850</v>
      </c>
    </row>
    <row r="5791" spans="1:8" ht="15.6" thickTop="1" thickBot="1" x14ac:dyDescent="0.35">
      <c r="A5791" s="1">
        <v>42202</v>
      </c>
      <c r="B5791" s="13" t="s">
        <v>95</v>
      </c>
      <c r="C5791" t="s">
        <v>14</v>
      </c>
      <c r="D5791">
        <v>1</v>
      </c>
      <c r="E5791" t="str">
        <f>VLOOKUP(Ventas[[#This Row],[Representante]],Vendedores[],2,FALSE)</f>
        <v>Chepén</v>
      </c>
      <c r="F5791" t="str">
        <f>VLOOKUP(Ventas[[#This Row],[CódigoProducto]],Productos[[CódigoProducto]:[Costo de venta]],2,FALSE)</f>
        <v>Samsung Galaxy A20</v>
      </c>
      <c r="G5791">
        <f>VLOOKUP(Ventas[[#This Row],[CódigoProducto]],Productos[[CódigoProducto]:[Costo de venta]],3,FALSE)</f>
        <v>1725</v>
      </c>
      <c r="H5791">
        <f>VLOOKUP(Ventas[[#This Row],[CódigoProducto]],Productos[[CódigoProducto]:[Costo de venta]],4,FALSE)</f>
        <v>1500</v>
      </c>
    </row>
    <row r="5792" spans="1:8" ht="15.6" thickTop="1" thickBot="1" x14ac:dyDescent="0.35">
      <c r="A5792" s="1">
        <v>42202</v>
      </c>
      <c r="B5792" s="13" t="s">
        <v>96</v>
      </c>
      <c r="C5792" t="s">
        <v>17</v>
      </c>
      <c r="D5792">
        <v>4</v>
      </c>
      <c r="E5792" t="str">
        <f>VLOOKUP(Ventas[[#This Row],[Representante]],Vendedores[],2,FALSE)</f>
        <v>Juliaca</v>
      </c>
      <c r="F5792" t="str">
        <f>VLOOKUP(Ventas[[#This Row],[CódigoProducto]],Productos[[CódigoProducto]:[Costo de venta]],2,FALSE)</f>
        <v>BLU Advance 5.0</v>
      </c>
      <c r="G5792">
        <f>VLOOKUP(Ventas[[#This Row],[CódigoProducto]],Productos[[CódigoProducto]:[Costo de venta]],3,FALSE)</f>
        <v>1620</v>
      </c>
      <c r="H5792">
        <f>VLOOKUP(Ventas[[#This Row],[CódigoProducto]],Productos[[CódigoProducto]:[Costo de venta]],4,FALSE)</f>
        <v>1350</v>
      </c>
    </row>
    <row r="5793" spans="1:8" ht="15.6" thickTop="1" thickBot="1" x14ac:dyDescent="0.35">
      <c r="A5793" s="1">
        <v>42202</v>
      </c>
      <c r="B5793" s="13" t="s">
        <v>97</v>
      </c>
      <c r="C5793" t="s">
        <v>17</v>
      </c>
      <c r="D5793">
        <v>2</v>
      </c>
      <c r="E5793" t="str">
        <f>VLOOKUP(Ventas[[#This Row],[Representante]],Vendedores[],2,FALSE)</f>
        <v>Pucallpa</v>
      </c>
      <c r="F5793" t="str">
        <f>VLOOKUP(Ventas[[#This Row],[CódigoProducto]],Productos[[CódigoProducto]:[Costo de venta]],2,FALSE)</f>
        <v>BLU Advance 5.0</v>
      </c>
      <c r="G5793">
        <f>VLOOKUP(Ventas[[#This Row],[CódigoProducto]],Productos[[CódigoProducto]:[Costo de venta]],3,FALSE)</f>
        <v>1620</v>
      </c>
      <c r="H5793">
        <f>VLOOKUP(Ventas[[#This Row],[CódigoProducto]],Productos[[CódigoProducto]:[Costo de venta]],4,FALSE)</f>
        <v>1350</v>
      </c>
    </row>
    <row r="5794" spans="1:8" ht="15.6" thickTop="1" thickBot="1" x14ac:dyDescent="0.35">
      <c r="A5794" s="1">
        <v>42202</v>
      </c>
      <c r="B5794" s="13" t="s">
        <v>98</v>
      </c>
      <c r="C5794" t="s">
        <v>18</v>
      </c>
      <c r="D5794">
        <v>2</v>
      </c>
      <c r="E5794" t="str">
        <f>VLOOKUP(Ventas[[#This Row],[Representante]],Vendedores[],2,FALSE)</f>
        <v>Lima</v>
      </c>
      <c r="F5794" t="str">
        <f>VLOOKUP(Ventas[[#This Row],[CódigoProducto]],Productos[[CódigoProducto]:[Costo de venta]],2,FALSE)</f>
        <v>Apple iPhone 6</v>
      </c>
      <c r="G5794">
        <f>VLOOKUP(Ventas[[#This Row],[CódigoProducto]],Productos[[CódigoProducto]:[Costo de venta]],3,FALSE)</f>
        <v>1312.5</v>
      </c>
      <c r="H5794">
        <f>VLOOKUP(Ventas[[#This Row],[CódigoProducto]],Productos[[CódigoProducto]:[Costo de venta]],4,FALSE)</f>
        <v>1250</v>
      </c>
    </row>
    <row r="5795" spans="1:8" ht="15.6" thickTop="1" thickBot="1" x14ac:dyDescent="0.35">
      <c r="A5795" s="1">
        <v>42202</v>
      </c>
      <c r="B5795" s="13" t="s">
        <v>99</v>
      </c>
      <c r="C5795" t="s">
        <v>15</v>
      </c>
      <c r="D5795">
        <v>2</v>
      </c>
      <c r="E5795" t="str">
        <f>VLOOKUP(Ventas[[#This Row],[Representante]],Vendedores[],2,FALSE)</f>
        <v>Chiclayo</v>
      </c>
      <c r="F5795" t="str">
        <f>VLOOKUP(Ventas[[#This Row],[CódigoProducto]],Productos[[CódigoProducto]:[Costo de venta]],2,FALSE)</f>
        <v>Moto G Plus</v>
      </c>
      <c r="G5795">
        <f>VLOOKUP(Ventas[[#This Row],[CódigoProducto]],Productos[[CódigoProducto]:[Costo de venta]],3,FALSE)</f>
        <v>2376</v>
      </c>
      <c r="H5795">
        <f>VLOOKUP(Ventas[[#This Row],[CódigoProducto]],Productos[[CódigoProducto]:[Costo de venta]],4,FALSE)</f>
        <v>2200</v>
      </c>
    </row>
    <row r="5796" spans="1:8" ht="15.6" thickTop="1" thickBot="1" x14ac:dyDescent="0.35">
      <c r="A5796" s="1">
        <v>42202</v>
      </c>
      <c r="B5796" s="13" t="s">
        <v>100</v>
      </c>
      <c r="C5796" t="s">
        <v>24</v>
      </c>
      <c r="D5796">
        <v>2</v>
      </c>
      <c r="E5796" t="str">
        <f>VLOOKUP(Ventas[[#This Row],[Representante]],Vendedores[],2,FALSE)</f>
        <v>Cerro de Pasco</v>
      </c>
      <c r="F5796" t="str">
        <f>VLOOKUP(Ventas[[#This Row],[CódigoProducto]],Productos[[CódigoProducto]:[Costo de venta]],2,FALSE)</f>
        <v>Samsung Galaxy S5</v>
      </c>
      <c r="G5796">
        <f>VLOOKUP(Ventas[[#This Row],[CódigoProducto]],Productos[[CódigoProducto]:[Costo de venta]],3,FALSE)</f>
        <v>2167.1999999999998</v>
      </c>
      <c r="H5796">
        <f>VLOOKUP(Ventas[[#This Row],[CódigoProducto]],Productos[[CódigoProducto]:[Costo de venta]],4,FALSE)</f>
        <v>1720</v>
      </c>
    </row>
    <row r="5797" spans="1:8" ht="15.6" thickTop="1" thickBot="1" x14ac:dyDescent="0.35">
      <c r="A5797" s="1">
        <v>42202</v>
      </c>
      <c r="B5797" s="13" t="s">
        <v>101</v>
      </c>
      <c r="C5797" t="s">
        <v>24</v>
      </c>
      <c r="D5797">
        <v>2</v>
      </c>
      <c r="E5797" t="str">
        <f>VLOOKUP(Ventas[[#This Row],[Representante]],Vendedores[],2,FALSE)</f>
        <v>Cañete</v>
      </c>
      <c r="F5797" t="str">
        <f>VLOOKUP(Ventas[[#This Row],[CódigoProducto]],Productos[[CódigoProducto]:[Costo de venta]],2,FALSE)</f>
        <v>Samsung Galaxy S5</v>
      </c>
      <c r="G5797">
        <f>VLOOKUP(Ventas[[#This Row],[CódigoProducto]],Productos[[CódigoProducto]:[Costo de venta]],3,FALSE)</f>
        <v>2167.1999999999998</v>
      </c>
      <c r="H5797">
        <f>VLOOKUP(Ventas[[#This Row],[CódigoProducto]],Productos[[CódigoProducto]:[Costo de venta]],4,FALSE)</f>
        <v>1720</v>
      </c>
    </row>
    <row r="5798" spans="1:8" ht="15.6" thickTop="1" thickBot="1" x14ac:dyDescent="0.35">
      <c r="A5798" s="1">
        <v>42202</v>
      </c>
      <c r="B5798" s="13" t="s">
        <v>102</v>
      </c>
      <c r="C5798" t="s">
        <v>14</v>
      </c>
      <c r="D5798">
        <v>11</v>
      </c>
      <c r="E5798" t="str">
        <f>VLOOKUP(Ventas[[#This Row],[Representante]],Vendedores[],2,FALSE)</f>
        <v>Moyobamba</v>
      </c>
      <c r="F5798" t="str">
        <f>VLOOKUP(Ventas[[#This Row],[CódigoProducto]],Productos[[CódigoProducto]:[Costo de venta]],2,FALSE)</f>
        <v>Samsung Galaxy A20</v>
      </c>
      <c r="G5798">
        <f>VLOOKUP(Ventas[[#This Row],[CódigoProducto]],Productos[[CódigoProducto]:[Costo de venta]],3,FALSE)</f>
        <v>1725</v>
      </c>
      <c r="H5798">
        <f>VLOOKUP(Ventas[[#This Row],[CódigoProducto]],Productos[[CódigoProducto]:[Costo de venta]],4,FALSE)</f>
        <v>1500</v>
      </c>
    </row>
    <row r="5799" spans="1:8" ht="15.6" thickTop="1" thickBot="1" x14ac:dyDescent="0.35">
      <c r="A5799" s="1">
        <v>42202</v>
      </c>
      <c r="B5799" s="13" t="s">
        <v>53</v>
      </c>
      <c r="C5799" t="s">
        <v>21</v>
      </c>
      <c r="D5799">
        <v>1</v>
      </c>
      <c r="E5799" t="str">
        <f>VLOOKUP(Ventas[[#This Row],[Representante]],Vendedores[],2,FALSE)</f>
        <v>Arequipa</v>
      </c>
      <c r="F5799" t="str">
        <f>VLOOKUP(Ventas[[#This Row],[CódigoProducto]],Productos[[CódigoProducto]:[Costo de venta]],2,FALSE)</f>
        <v>BLU Studio X8</v>
      </c>
      <c r="G5799">
        <f>VLOOKUP(Ventas[[#This Row],[CódigoProducto]],Productos[[CódigoProducto]:[Costo de venta]],3,FALSE)</f>
        <v>1012</v>
      </c>
      <c r="H5799">
        <f>VLOOKUP(Ventas[[#This Row],[CódigoProducto]],Productos[[CódigoProducto]:[Costo de venta]],4,FALSE)</f>
        <v>920</v>
      </c>
    </row>
    <row r="5800" spans="1:8" ht="15.6" thickTop="1" thickBot="1" x14ac:dyDescent="0.35">
      <c r="A5800" s="1">
        <v>42202</v>
      </c>
      <c r="B5800" s="13" t="s">
        <v>50</v>
      </c>
      <c r="C5800" t="s">
        <v>17</v>
      </c>
      <c r="D5800">
        <v>4</v>
      </c>
      <c r="E5800" t="str">
        <f>VLOOKUP(Ventas[[#This Row],[Representante]],Vendedores[],2,FALSE)</f>
        <v>Cajamarca</v>
      </c>
      <c r="F5800" t="str">
        <f>VLOOKUP(Ventas[[#This Row],[CódigoProducto]],Productos[[CódigoProducto]:[Costo de venta]],2,FALSE)</f>
        <v>BLU Advance 5.0</v>
      </c>
      <c r="G5800">
        <f>VLOOKUP(Ventas[[#This Row],[CódigoProducto]],Productos[[CódigoProducto]:[Costo de venta]],3,FALSE)</f>
        <v>1620</v>
      </c>
      <c r="H5800">
        <f>VLOOKUP(Ventas[[#This Row],[CódigoProducto]],Productos[[CódigoProducto]:[Costo de venta]],4,FALSE)</f>
        <v>1350</v>
      </c>
    </row>
    <row r="5801" spans="1:8" ht="15.6" thickTop="1" thickBot="1" x14ac:dyDescent="0.35">
      <c r="A5801" s="1">
        <v>42202</v>
      </c>
      <c r="B5801" s="13" t="s">
        <v>34</v>
      </c>
      <c r="C5801" t="s">
        <v>24</v>
      </c>
      <c r="D5801">
        <v>3</v>
      </c>
      <c r="E5801" t="str">
        <f>VLOOKUP(Ventas[[#This Row],[Representante]],Vendedores[],2,FALSE)</f>
        <v>Ica</v>
      </c>
      <c r="F5801" t="str">
        <f>VLOOKUP(Ventas[[#This Row],[CódigoProducto]],Productos[[CódigoProducto]:[Costo de venta]],2,FALSE)</f>
        <v>Samsung Galaxy S5</v>
      </c>
      <c r="G5801">
        <f>VLOOKUP(Ventas[[#This Row],[CódigoProducto]],Productos[[CódigoProducto]:[Costo de venta]],3,FALSE)</f>
        <v>2167.1999999999998</v>
      </c>
      <c r="H5801">
        <f>VLOOKUP(Ventas[[#This Row],[CódigoProducto]],Productos[[CódigoProducto]:[Costo de venta]],4,FALSE)</f>
        <v>1720</v>
      </c>
    </row>
    <row r="5802" spans="1:8" ht="15.6" thickTop="1" thickBot="1" x14ac:dyDescent="0.35">
      <c r="A5802" s="1">
        <v>42202</v>
      </c>
      <c r="B5802" s="13" t="s">
        <v>32</v>
      </c>
      <c r="C5802" t="s">
        <v>21</v>
      </c>
      <c r="D5802">
        <v>4</v>
      </c>
      <c r="E5802" t="str">
        <f>VLOOKUP(Ventas[[#This Row],[Representante]],Vendedores[],2,FALSE)</f>
        <v>Trujillo</v>
      </c>
      <c r="F5802" t="str">
        <f>VLOOKUP(Ventas[[#This Row],[CódigoProducto]],Productos[[CódigoProducto]:[Costo de venta]],2,FALSE)</f>
        <v>BLU Studio X8</v>
      </c>
      <c r="G5802">
        <f>VLOOKUP(Ventas[[#This Row],[CódigoProducto]],Productos[[CódigoProducto]:[Costo de venta]],3,FALSE)</f>
        <v>1012</v>
      </c>
      <c r="H5802">
        <f>VLOOKUP(Ventas[[#This Row],[CódigoProducto]],Productos[[CódigoProducto]:[Costo de venta]],4,FALSE)</f>
        <v>920</v>
      </c>
    </row>
    <row r="5803" spans="1:8" ht="15.6" thickTop="1" thickBot="1" x14ac:dyDescent="0.35">
      <c r="A5803" s="1">
        <v>42203</v>
      </c>
      <c r="B5803" s="13" t="s">
        <v>59</v>
      </c>
      <c r="C5803" t="s">
        <v>22</v>
      </c>
      <c r="D5803">
        <v>3</v>
      </c>
      <c r="E5803" t="str">
        <f>VLOOKUP(Ventas[[#This Row],[Representante]],Vendedores[],2,FALSE)</f>
        <v>Huaral</v>
      </c>
      <c r="F5803" t="str">
        <f>VLOOKUP(Ventas[[#This Row],[CódigoProducto]],Productos[[CódigoProducto]:[Costo de venta]],2,FALSE)</f>
        <v>Samsung Galaxy S69</v>
      </c>
      <c r="G5803">
        <f>VLOOKUP(Ventas[[#This Row],[CódigoProducto]],Productos[[CódigoProducto]:[Costo de venta]],3,FALSE)</f>
        <v>998.4</v>
      </c>
      <c r="H5803">
        <f>VLOOKUP(Ventas[[#This Row],[CódigoProducto]],Productos[[CódigoProducto]:[Costo de venta]],4,FALSE)</f>
        <v>960</v>
      </c>
    </row>
    <row r="5804" spans="1:8" ht="15.6" thickTop="1" thickBot="1" x14ac:dyDescent="0.35">
      <c r="A5804" s="1">
        <v>42203</v>
      </c>
      <c r="B5804" s="13" t="s">
        <v>37</v>
      </c>
      <c r="C5804" t="s">
        <v>15</v>
      </c>
      <c r="D5804">
        <v>1</v>
      </c>
      <c r="E5804" t="str">
        <f>VLOOKUP(Ventas[[#This Row],[Representante]],Vendedores[],2,FALSE)</f>
        <v>Chiclayo</v>
      </c>
      <c r="F5804" t="str">
        <f>VLOOKUP(Ventas[[#This Row],[CódigoProducto]],Productos[[CódigoProducto]:[Costo de venta]],2,FALSE)</f>
        <v>Moto G Plus</v>
      </c>
      <c r="G5804">
        <f>VLOOKUP(Ventas[[#This Row],[CódigoProducto]],Productos[[CódigoProducto]:[Costo de venta]],3,FALSE)</f>
        <v>2376</v>
      </c>
      <c r="H5804">
        <f>VLOOKUP(Ventas[[#This Row],[CódigoProducto]],Productos[[CódigoProducto]:[Costo de venta]],4,FALSE)</f>
        <v>2200</v>
      </c>
    </row>
    <row r="5805" spans="1:8" ht="15.6" thickTop="1" thickBot="1" x14ac:dyDescent="0.35">
      <c r="A5805" s="1">
        <v>42203</v>
      </c>
      <c r="B5805" s="13" t="s">
        <v>38</v>
      </c>
      <c r="C5805" t="s">
        <v>15</v>
      </c>
      <c r="D5805">
        <v>1</v>
      </c>
      <c r="E5805" t="str">
        <f>VLOOKUP(Ventas[[#This Row],[Representante]],Vendedores[],2,FALSE)</f>
        <v>Catacaos</v>
      </c>
      <c r="F5805" t="str">
        <f>VLOOKUP(Ventas[[#This Row],[CódigoProducto]],Productos[[CódigoProducto]:[Costo de venta]],2,FALSE)</f>
        <v>Moto G Plus</v>
      </c>
      <c r="G5805">
        <f>VLOOKUP(Ventas[[#This Row],[CódigoProducto]],Productos[[CódigoProducto]:[Costo de venta]],3,FALSE)</f>
        <v>2376</v>
      </c>
      <c r="H5805">
        <f>VLOOKUP(Ventas[[#This Row],[CódigoProducto]],Productos[[CódigoProducto]:[Costo de venta]],4,FALSE)</f>
        <v>2200</v>
      </c>
    </row>
    <row r="5806" spans="1:8" ht="15.6" thickTop="1" thickBot="1" x14ac:dyDescent="0.35">
      <c r="A5806" s="1">
        <v>42204</v>
      </c>
      <c r="B5806" s="13" t="s">
        <v>43</v>
      </c>
      <c r="C5806" t="s">
        <v>24</v>
      </c>
      <c r="D5806">
        <v>1</v>
      </c>
      <c r="E5806" t="str">
        <f>VLOOKUP(Ventas[[#This Row],[Representante]],Vendedores[],2,FALSE)</f>
        <v>Huancayo</v>
      </c>
      <c r="F5806" t="str">
        <f>VLOOKUP(Ventas[[#This Row],[CódigoProducto]],Productos[[CódigoProducto]:[Costo de venta]],2,FALSE)</f>
        <v>Samsung Galaxy S5</v>
      </c>
      <c r="G5806">
        <f>VLOOKUP(Ventas[[#This Row],[CódigoProducto]],Productos[[CódigoProducto]:[Costo de venta]],3,FALSE)</f>
        <v>2167.1999999999998</v>
      </c>
      <c r="H5806">
        <f>VLOOKUP(Ventas[[#This Row],[CódigoProducto]],Productos[[CódigoProducto]:[Costo de venta]],4,FALSE)</f>
        <v>1720</v>
      </c>
    </row>
    <row r="5807" spans="1:8" ht="15.6" thickTop="1" thickBot="1" x14ac:dyDescent="0.35">
      <c r="A5807" s="1">
        <v>42204</v>
      </c>
      <c r="B5807" s="13" t="s">
        <v>49</v>
      </c>
      <c r="C5807" t="s">
        <v>14</v>
      </c>
      <c r="D5807">
        <v>3</v>
      </c>
      <c r="E5807" t="str">
        <f>VLOOKUP(Ventas[[#This Row],[Representante]],Vendedores[],2,FALSE)</f>
        <v>Piura</v>
      </c>
      <c r="F5807" t="str">
        <f>VLOOKUP(Ventas[[#This Row],[CódigoProducto]],Productos[[CódigoProducto]:[Costo de venta]],2,FALSE)</f>
        <v>Samsung Galaxy A20</v>
      </c>
      <c r="G5807">
        <f>VLOOKUP(Ventas[[#This Row],[CódigoProducto]],Productos[[CódigoProducto]:[Costo de venta]],3,FALSE)</f>
        <v>1725</v>
      </c>
      <c r="H5807">
        <f>VLOOKUP(Ventas[[#This Row],[CódigoProducto]],Productos[[CódigoProducto]:[Costo de venta]],4,FALSE)</f>
        <v>1500</v>
      </c>
    </row>
    <row r="5808" spans="1:8" ht="15.6" thickTop="1" thickBot="1" x14ac:dyDescent="0.35">
      <c r="A5808" s="1">
        <v>42204</v>
      </c>
      <c r="B5808" s="13" t="s">
        <v>40</v>
      </c>
      <c r="C5808" t="s">
        <v>15</v>
      </c>
      <c r="D5808">
        <v>1</v>
      </c>
      <c r="E5808" t="str">
        <f>VLOOKUP(Ventas[[#This Row],[Representante]],Vendedores[],2,FALSE)</f>
        <v>Iquitos</v>
      </c>
      <c r="F5808" t="str">
        <f>VLOOKUP(Ventas[[#This Row],[CódigoProducto]],Productos[[CódigoProducto]:[Costo de venta]],2,FALSE)</f>
        <v>Moto G Plus</v>
      </c>
      <c r="G5808">
        <f>VLOOKUP(Ventas[[#This Row],[CódigoProducto]],Productos[[CódigoProducto]:[Costo de venta]],3,FALSE)</f>
        <v>2376</v>
      </c>
      <c r="H5808">
        <f>VLOOKUP(Ventas[[#This Row],[CódigoProducto]],Productos[[CódigoProducto]:[Costo de venta]],4,FALSE)</f>
        <v>2200</v>
      </c>
    </row>
    <row r="5809" spans="1:8" ht="15.6" thickTop="1" thickBot="1" x14ac:dyDescent="0.35">
      <c r="A5809" s="1">
        <v>42204</v>
      </c>
      <c r="B5809" s="13" t="s">
        <v>39</v>
      </c>
      <c r="C5809" t="s">
        <v>17</v>
      </c>
      <c r="D5809">
        <v>1</v>
      </c>
      <c r="E5809" t="str">
        <f>VLOOKUP(Ventas[[#This Row],[Representante]],Vendedores[],2,FALSE)</f>
        <v>Tacna</v>
      </c>
      <c r="F5809" t="str">
        <f>VLOOKUP(Ventas[[#This Row],[CódigoProducto]],Productos[[CódigoProducto]:[Costo de venta]],2,FALSE)</f>
        <v>BLU Advance 5.0</v>
      </c>
      <c r="G5809">
        <f>VLOOKUP(Ventas[[#This Row],[CódigoProducto]],Productos[[CódigoProducto]:[Costo de venta]],3,FALSE)</f>
        <v>1620</v>
      </c>
      <c r="H5809">
        <f>VLOOKUP(Ventas[[#This Row],[CódigoProducto]],Productos[[CódigoProducto]:[Costo de venta]],4,FALSE)</f>
        <v>1350</v>
      </c>
    </row>
    <row r="5810" spans="1:8" ht="15.6" thickTop="1" thickBot="1" x14ac:dyDescent="0.35">
      <c r="A5810" s="1">
        <v>42204</v>
      </c>
      <c r="B5810" s="13" t="s">
        <v>48</v>
      </c>
      <c r="C5810" t="s">
        <v>21</v>
      </c>
      <c r="D5810">
        <v>1</v>
      </c>
      <c r="E5810" t="str">
        <f>VLOOKUP(Ventas[[#This Row],[Representante]],Vendedores[],2,FALSE)</f>
        <v>Cusco</v>
      </c>
      <c r="F5810" t="str">
        <f>VLOOKUP(Ventas[[#This Row],[CódigoProducto]],Productos[[CódigoProducto]:[Costo de venta]],2,FALSE)</f>
        <v>BLU Studio X8</v>
      </c>
      <c r="G5810">
        <f>VLOOKUP(Ventas[[#This Row],[CódigoProducto]],Productos[[CódigoProducto]:[Costo de venta]],3,FALSE)</f>
        <v>1012</v>
      </c>
      <c r="H5810">
        <f>VLOOKUP(Ventas[[#This Row],[CódigoProducto]],Productos[[CódigoProducto]:[Costo de venta]],4,FALSE)</f>
        <v>920</v>
      </c>
    </row>
    <row r="5811" spans="1:8" ht="15.6" thickTop="1" thickBot="1" x14ac:dyDescent="0.35">
      <c r="A5811" s="1">
        <v>42205</v>
      </c>
      <c r="B5811" s="13" t="s">
        <v>47</v>
      </c>
      <c r="C5811" t="s">
        <v>14</v>
      </c>
      <c r="D5811">
        <v>1</v>
      </c>
      <c r="E5811" t="str">
        <f>VLOOKUP(Ventas[[#This Row],[Representante]],Vendedores[],2,FALSE)</f>
        <v>Chimbote</v>
      </c>
      <c r="F5811" t="str">
        <f>VLOOKUP(Ventas[[#This Row],[CódigoProducto]],Productos[[CódigoProducto]:[Costo de venta]],2,FALSE)</f>
        <v>Samsung Galaxy A20</v>
      </c>
      <c r="G5811">
        <f>VLOOKUP(Ventas[[#This Row],[CódigoProducto]],Productos[[CódigoProducto]:[Costo de venta]],3,FALSE)</f>
        <v>1725</v>
      </c>
      <c r="H5811">
        <f>VLOOKUP(Ventas[[#This Row],[CódigoProducto]],Productos[[CódigoProducto]:[Costo de venta]],4,FALSE)</f>
        <v>1500</v>
      </c>
    </row>
    <row r="5812" spans="1:8" ht="15.6" thickTop="1" thickBot="1" x14ac:dyDescent="0.35">
      <c r="A5812" s="1">
        <v>42205</v>
      </c>
      <c r="B5812" s="13" t="s">
        <v>56</v>
      </c>
      <c r="C5812" t="s">
        <v>24</v>
      </c>
      <c r="D5812">
        <v>3</v>
      </c>
      <c r="E5812" t="str">
        <f>VLOOKUP(Ventas[[#This Row],[Representante]],Vendedores[],2,FALSE)</f>
        <v>Juliaca</v>
      </c>
      <c r="F5812" t="str">
        <f>VLOOKUP(Ventas[[#This Row],[CódigoProducto]],Productos[[CódigoProducto]:[Costo de venta]],2,FALSE)</f>
        <v>Samsung Galaxy S5</v>
      </c>
      <c r="G5812">
        <f>VLOOKUP(Ventas[[#This Row],[CódigoProducto]],Productos[[CódigoProducto]:[Costo de venta]],3,FALSE)</f>
        <v>2167.1999999999998</v>
      </c>
      <c r="H5812">
        <f>VLOOKUP(Ventas[[#This Row],[CódigoProducto]],Productos[[CódigoProducto]:[Costo de venta]],4,FALSE)</f>
        <v>1720</v>
      </c>
    </row>
    <row r="5813" spans="1:8" ht="15.6" thickTop="1" thickBot="1" x14ac:dyDescent="0.35">
      <c r="A5813" s="1">
        <v>42205</v>
      </c>
      <c r="B5813" s="13" t="s">
        <v>52</v>
      </c>
      <c r="C5813" t="s">
        <v>22</v>
      </c>
      <c r="D5813">
        <v>3</v>
      </c>
      <c r="E5813" t="str">
        <f>VLOOKUP(Ventas[[#This Row],[Representante]],Vendedores[],2,FALSE)</f>
        <v>Ayacucho</v>
      </c>
      <c r="F5813" t="str">
        <f>VLOOKUP(Ventas[[#This Row],[CódigoProducto]],Productos[[CódigoProducto]:[Costo de venta]],2,FALSE)</f>
        <v>Samsung Galaxy S69</v>
      </c>
      <c r="G5813">
        <f>VLOOKUP(Ventas[[#This Row],[CódigoProducto]],Productos[[CódigoProducto]:[Costo de venta]],3,FALSE)</f>
        <v>998.4</v>
      </c>
      <c r="H5813">
        <f>VLOOKUP(Ventas[[#This Row],[CódigoProducto]],Productos[[CódigoProducto]:[Costo de venta]],4,FALSE)</f>
        <v>960</v>
      </c>
    </row>
    <row r="5814" spans="1:8" ht="15.6" thickTop="1" thickBot="1" x14ac:dyDescent="0.35">
      <c r="A5814" s="1">
        <v>42205</v>
      </c>
      <c r="B5814" s="13" t="s">
        <v>55</v>
      </c>
      <c r="C5814" t="s">
        <v>19</v>
      </c>
      <c r="D5814">
        <v>1</v>
      </c>
      <c r="E5814" t="str">
        <f>VLOOKUP(Ventas[[#This Row],[Representante]],Vendedores[],2,FALSE)</f>
        <v>Pucallpa</v>
      </c>
      <c r="F5814" t="str">
        <f>VLOOKUP(Ventas[[#This Row],[CódigoProducto]],Productos[[CódigoProducto]:[Costo de venta]],2,FALSE)</f>
        <v>ASUS ZenFone 3</v>
      </c>
      <c r="G5814">
        <f>VLOOKUP(Ventas[[#This Row],[CódigoProducto]],Productos[[CódigoProducto]:[Costo de venta]],3,FALSE)</f>
        <v>2013</v>
      </c>
      <c r="H5814">
        <f>VLOOKUP(Ventas[[#This Row],[CódigoProducto]],Productos[[CódigoProducto]:[Costo de venta]],4,FALSE)</f>
        <v>1650</v>
      </c>
    </row>
    <row r="5815" spans="1:8" ht="15.6" thickTop="1" thickBot="1" x14ac:dyDescent="0.35">
      <c r="A5815" s="1">
        <v>42206</v>
      </c>
      <c r="B5815" s="13" t="s">
        <v>57</v>
      </c>
      <c r="C5815" t="s">
        <v>17</v>
      </c>
      <c r="D5815">
        <v>1</v>
      </c>
      <c r="E5815" t="str">
        <f>VLOOKUP(Ventas[[#This Row],[Representante]],Vendedores[],2,FALSE)</f>
        <v>Tumbes</v>
      </c>
      <c r="F5815" t="str">
        <f>VLOOKUP(Ventas[[#This Row],[CódigoProducto]],Productos[[CódigoProducto]:[Costo de venta]],2,FALSE)</f>
        <v>BLU Advance 5.0</v>
      </c>
      <c r="G5815">
        <f>VLOOKUP(Ventas[[#This Row],[CódigoProducto]],Productos[[CódigoProducto]:[Costo de venta]],3,FALSE)</f>
        <v>1620</v>
      </c>
      <c r="H5815">
        <f>VLOOKUP(Ventas[[#This Row],[CódigoProducto]],Productos[[CódigoProducto]:[Costo de venta]],4,FALSE)</f>
        <v>1350</v>
      </c>
    </row>
    <row r="5816" spans="1:8" ht="15.6" thickTop="1" thickBot="1" x14ac:dyDescent="0.35">
      <c r="A5816" s="1">
        <v>42206</v>
      </c>
      <c r="B5816" s="13" t="s">
        <v>45</v>
      </c>
      <c r="C5816" t="s">
        <v>14</v>
      </c>
      <c r="D5816">
        <v>2</v>
      </c>
      <c r="E5816" t="str">
        <f>VLOOKUP(Ventas[[#This Row],[Representante]],Vendedores[],2,FALSE)</f>
        <v>Ilo</v>
      </c>
      <c r="F5816" t="str">
        <f>VLOOKUP(Ventas[[#This Row],[CódigoProducto]],Productos[[CódigoProducto]:[Costo de venta]],2,FALSE)</f>
        <v>Samsung Galaxy A20</v>
      </c>
      <c r="G5816">
        <f>VLOOKUP(Ventas[[#This Row],[CódigoProducto]],Productos[[CódigoProducto]:[Costo de venta]],3,FALSE)</f>
        <v>1725</v>
      </c>
      <c r="H5816">
        <f>VLOOKUP(Ventas[[#This Row],[CódigoProducto]],Productos[[CódigoProducto]:[Costo de venta]],4,FALSE)</f>
        <v>1500</v>
      </c>
    </row>
    <row r="5817" spans="1:8" ht="15.6" thickTop="1" thickBot="1" x14ac:dyDescent="0.35">
      <c r="A5817" s="1">
        <v>42206</v>
      </c>
      <c r="B5817" s="13" t="s">
        <v>51</v>
      </c>
      <c r="C5817" t="s">
        <v>22</v>
      </c>
      <c r="D5817">
        <v>4</v>
      </c>
      <c r="E5817" t="str">
        <f>VLOOKUP(Ventas[[#This Row],[Representante]],Vendedores[],2,FALSE)</f>
        <v>Huaraz</v>
      </c>
      <c r="F5817" t="str">
        <f>VLOOKUP(Ventas[[#This Row],[CódigoProducto]],Productos[[CódigoProducto]:[Costo de venta]],2,FALSE)</f>
        <v>Samsung Galaxy S69</v>
      </c>
      <c r="G5817">
        <f>VLOOKUP(Ventas[[#This Row],[CódigoProducto]],Productos[[CódigoProducto]:[Costo de venta]],3,FALSE)</f>
        <v>998.4</v>
      </c>
      <c r="H5817">
        <f>VLOOKUP(Ventas[[#This Row],[CódigoProducto]],Productos[[CódigoProducto]:[Costo de venta]],4,FALSE)</f>
        <v>960</v>
      </c>
    </row>
    <row r="5818" spans="1:8" ht="15.6" thickTop="1" thickBot="1" x14ac:dyDescent="0.35">
      <c r="A5818" s="1">
        <v>42207</v>
      </c>
      <c r="B5818" s="13" t="s">
        <v>58</v>
      </c>
      <c r="C5818" t="s">
        <v>21</v>
      </c>
      <c r="D5818">
        <v>2</v>
      </c>
      <c r="E5818" t="str">
        <f>VLOOKUP(Ventas[[#This Row],[Representante]],Vendedores[],2,FALSE)</f>
        <v>Chincha</v>
      </c>
      <c r="F5818" t="str">
        <f>VLOOKUP(Ventas[[#This Row],[CódigoProducto]],Productos[[CódigoProducto]:[Costo de venta]],2,FALSE)</f>
        <v>BLU Studio X8</v>
      </c>
      <c r="G5818">
        <f>VLOOKUP(Ventas[[#This Row],[CódigoProducto]],Productos[[CódigoProducto]:[Costo de venta]],3,FALSE)</f>
        <v>1012</v>
      </c>
      <c r="H5818">
        <f>VLOOKUP(Ventas[[#This Row],[CódigoProducto]],Productos[[CódigoProducto]:[Costo de venta]],4,FALSE)</f>
        <v>920</v>
      </c>
    </row>
    <row r="5819" spans="1:8" ht="15.6" thickTop="1" thickBot="1" x14ac:dyDescent="0.35">
      <c r="A5819" s="1">
        <v>42207</v>
      </c>
      <c r="B5819" s="13" t="s">
        <v>60</v>
      </c>
      <c r="C5819" t="s">
        <v>13</v>
      </c>
      <c r="D5819">
        <v>3</v>
      </c>
      <c r="E5819" t="str">
        <f>VLOOKUP(Ventas[[#This Row],[Representante]],Vendedores[],2,FALSE)</f>
        <v>Pisco</v>
      </c>
      <c r="F5819" t="str">
        <f>VLOOKUP(Ventas[[#This Row],[CódigoProducto]],Productos[[CódigoProducto]:[Costo de venta]],2,FALSE)</f>
        <v>Xiaomi Redmi Note 9</v>
      </c>
      <c r="G5819">
        <f>VLOOKUP(Ventas[[#This Row],[CódigoProducto]],Productos[[CódigoProducto]:[Costo de venta]],3,FALSE)</f>
        <v>1683</v>
      </c>
      <c r="H5819">
        <f>VLOOKUP(Ventas[[#This Row],[CódigoProducto]],Productos[[CódigoProducto]:[Costo de venta]],4,FALSE)</f>
        <v>1530</v>
      </c>
    </row>
    <row r="5820" spans="1:8" ht="15.6" thickTop="1" thickBot="1" x14ac:dyDescent="0.35">
      <c r="A5820" s="1">
        <v>42207</v>
      </c>
      <c r="B5820" s="13" t="s">
        <v>54</v>
      </c>
      <c r="C5820" t="s">
        <v>23</v>
      </c>
      <c r="D5820">
        <v>4</v>
      </c>
      <c r="E5820" t="str">
        <f>VLOOKUP(Ventas[[#This Row],[Representante]],Vendedores[],2,FALSE)</f>
        <v>Cañete</v>
      </c>
      <c r="F5820" t="str">
        <f>VLOOKUP(Ventas[[#This Row],[CódigoProducto]],Productos[[CódigoProducto]:[Costo de venta]],2,FALSE)</f>
        <v>Samsung Galaxy J7</v>
      </c>
      <c r="G5820">
        <f>VLOOKUP(Ventas[[#This Row],[CódigoProducto]],Productos[[CódigoProducto]:[Costo de venta]],3,FALSE)</f>
        <v>2016.5</v>
      </c>
      <c r="H5820">
        <f>VLOOKUP(Ventas[[#This Row],[CódigoProducto]],Productos[[CódigoProducto]:[Costo de venta]],4,FALSE)</f>
        <v>1850</v>
      </c>
    </row>
    <row r="5821" spans="1:8" ht="15.6" thickTop="1" thickBot="1" x14ac:dyDescent="0.35">
      <c r="A5821" s="1">
        <v>42208</v>
      </c>
      <c r="B5821" s="13" t="s">
        <v>63</v>
      </c>
      <c r="C5821" t="s">
        <v>17</v>
      </c>
      <c r="D5821">
        <v>3</v>
      </c>
      <c r="E5821" t="str">
        <f>VLOOKUP(Ventas[[#This Row],[Representante]],Vendedores[],2,FALSE)</f>
        <v>Jaén</v>
      </c>
      <c r="F5821" t="str">
        <f>VLOOKUP(Ventas[[#This Row],[CódigoProducto]],Productos[[CódigoProducto]:[Costo de venta]],2,FALSE)</f>
        <v>BLU Advance 5.0</v>
      </c>
      <c r="G5821">
        <f>VLOOKUP(Ventas[[#This Row],[CódigoProducto]],Productos[[CódigoProducto]:[Costo de venta]],3,FALSE)</f>
        <v>1620</v>
      </c>
      <c r="H5821">
        <f>VLOOKUP(Ventas[[#This Row],[CódigoProducto]],Productos[[CódigoProducto]:[Costo de venta]],4,FALSE)</f>
        <v>1350</v>
      </c>
    </row>
    <row r="5822" spans="1:8" ht="15.6" thickTop="1" thickBot="1" x14ac:dyDescent="0.35">
      <c r="A5822" s="1">
        <v>42208</v>
      </c>
      <c r="B5822" s="13" t="s">
        <v>64</v>
      </c>
      <c r="C5822" t="s">
        <v>22</v>
      </c>
      <c r="D5822">
        <v>2</v>
      </c>
      <c r="E5822" t="str">
        <f>VLOOKUP(Ventas[[#This Row],[Representante]],Vendedores[],2,FALSE)</f>
        <v>Moyobamba</v>
      </c>
      <c r="F5822" t="str">
        <f>VLOOKUP(Ventas[[#This Row],[CódigoProducto]],Productos[[CódigoProducto]:[Costo de venta]],2,FALSE)</f>
        <v>Samsung Galaxy S69</v>
      </c>
      <c r="G5822">
        <f>VLOOKUP(Ventas[[#This Row],[CódigoProducto]],Productos[[CódigoProducto]:[Costo de venta]],3,FALSE)</f>
        <v>998.4</v>
      </c>
      <c r="H5822">
        <f>VLOOKUP(Ventas[[#This Row],[CódigoProducto]],Productos[[CódigoProducto]:[Costo de venta]],4,FALSE)</f>
        <v>960</v>
      </c>
    </row>
    <row r="5823" spans="1:8" ht="15.6" thickTop="1" thickBot="1" x14ac:dyDescent="0.35">
      <c r="A5823" s="1">
        <v>42208</v>
      </c>
      <c r="B5823" s="13" t="s">
        <v>65</v>
      </c>
      <c r="C5823" t="s">
        <v>22</v>
      </c>
      <c r="D5823">
        <v>3</v>
      </c>
      <c r="E5823" t="str">
        <f>VLOOKUP(Ventas[[#This Row],[Representante]],Vendedores[],2,FALSE)</f>
        <v>Barranca</v>
      </c>
      <c r="F5823" t="str">
        <f>VLOOKUP(Ventas[[#This Row],[CódigoProducto]],Productos[[CódigoProducto]:[Costo de venta]],2,FALSE)</f>
        <v>Samsung Galaxy S69</v>
      </c>
      <c r="G5823">
        <f>VLOOKUP(Ventas[[#This Row],[CódigoProducto]],Productos[[CódigoProducto]:[Costo de venta]],3,FALSE)</f>
        <v>998.4</v>
      </c>
      <c r="H5823">
        <f>VLOOKUP(Ventas[[#This Row],[CódigoProducto]],Productos[[CódigoProducto]:[Costo de venta]],4,FALSE)</f>
        <v>960</v>
      </c>
    </row>
    <row r="5824" spans="1:8" ht="15.6" thickTop="1" thickBot="1" x14ac:dyDescent="0.35">
      <c r="A5824" s="1">
        <v>42209</v>
      </c>
      <c r="B5824" s="13" t="s">
        <v>66</v>
      </c>
      <c r="C5824" t="s">
        <v>15</v>
      </c>
      <c r="D5824">
        <v>2</v>
      </c>
      <c r="E5824" t="str">
        <f>VLOOKUP(Ventas[[#This Row],[Representante]],Vendedores[],2,FALSE)</f>
        <v>Huacho</v>
      </c>
      <c r="F5824" t="str">
        <f>VLOOKUP(Ventas[[#This Row],[CódigoProducto]],Productos[[CódigoProducto]:[Costo de venta]],2,FALSE)</f>
        <v>Moto G Plus</v>
      </c>
      <c r="G5824">
        <f>VLOOKUP(Ventas[[#This Row],[CódigoProducto]],Productos[[CódigoProducto]:[Costo de venta]],3,FALSE)</f>
        <v>2376</v>
      </c>
      <c r="H5824">
        <f>VLOOKUP(Ventas[[#This Row],[CódigoProducto]],Productos[[CódigoProducto]:[Costo de venta]],4,FALSE)</f>
        <v>2200</v>
      </c>
    </row>
    <row r="5825" spans="1:8" ht="15.6" thickTop="1" thickBot="1" x14ac:dyDescent="0.35">
      <c r="A5825" s="1">
        <v>42209</v>
      </c>
      <c r="B5825" s="13" t="s">
        <v>67</v>
      </c>
      <c r="C5825" t="s">
        <v>21</v>
      </c>
      <c r="D5825">
        <v>2</v>
      </c>
      <c r="E5825" t="str">
        <f>VLOOKUP(Ventas[[#This Row],[Representante]],Vendedores[],2,FALSE)</f>
        <v>Tingo María</v>
      </c>
      <c r="F5825" t="str">
        <f>VLOOKUP(Ventas[[#This Row],[CódigoProducto]],Productos[[CódigoProducto]:[Costo de venta]],2,FALSE)</f>
        <v>BLU Studio X8</v>
      </c>
      <c r="G5825">
        <f>VLOOKUP(Ventas[[#This Row],[CódigoProducto]],Productos[[CódigoProducto]:[Costo de venta]],3,FALSE)</f>
        <v>1012</v>
      </c>
      <c r="H5825">
        <f>VLOOKUP(Ventas[[#This Row],[CódigoProducto]],Productos[[CódigoProducto]:[Costo de venta]],4,FALSE)</f>
        <v>920</v>
      </c>
    </row>
    <row r="5826" spans="1:8" ht="15.6" thickTop="1" thickBot="1" x14ac:dyDescent="0.35">
      <c r="A5826" s="1">
        <v>42209</v>
      </c>
      <c r="B5826" s="13" t="s">
        <v>68</v>
      </c>
      <c r="C5826" t="s">
        <v>20</v>
      </c>
      <c r="D5826">
        <v>1</v>
      </c>
      <c r="E5826" t="str">
        <f>VLOOKUP(Ventas[[#This Row],[Representante]],Vendedores[],2,FALSE)</f>
        <v>Paita</v>
      </c>
      <c r="F5826" t="str">
        <f>VLOOKUP(Ventas[[#This Row],[CódigoProducto]],Productos[[CódigoProducto]:[Costo de venta]],2,FALSE)</f>
        <v>ALCATEL OneTouch</v>
      </c>
      <c r="G5826">
        <f>VLOOKUP(Ventas[[#This Row],[CódigoProducto]],Productos[[CódigoProducto]:[Costo de venta]],3,FALSE)</f>
        <v>1020</v>
      </c>
      <c r="H5826">
        <f>VLOOKUP(Ventas[[#This Row],[CódigoProducto]],Productos[[CódigoProducto]:[Costo de venta]],4,FALSE)</f>
        <v>850</v>
      </c>
    </row>
    <row r="5827" spans="1:8" ht="15.6" thickTop="1" thickBot="1" x14ac:dyDescent="0.35">
      <c r="A5827" s="1">
        <v>42209</v>
      </c>
      <c r="B5827" s="13" t="s">
        <v>62</v>
      </c>
      <c r="C5827" t="s">
        <v>24</v>
      </c>
      <c r="D5827">
        <v>2</v>
      </c>
      <c r="E5827" t="str">
        <f>VLOOKUP(Ventas[[#This Row],[Representante]],Vendedores[],2,FALSE)</f>
        <v>Sullana</v>
      </c>
      <c r="F5827" t="str">
        <f>VLOOKUP(Ventas[[#This Row],[CódigoProducto]],Productos[[CódigoProducto]:[Costo de venta]],2,FALSE)</f>
        <v>Samsung Galaxy S5</v>
      </c>
      <c r="G5827">
        <f>VLOOKUP(Ventas[[#This Row],[CódigoProducto]],Productos[[CódigoProducto]:[Costo de venta]],3,FALSE)</f>
        <v>2167.1999999999998</v>
      </c>
      <c r="H5827">
        <f>VLOOKUP(Ventas[[#This Row],[CódigoProducto]],Productos[[CódigoProducto]:[Costo de venta]],4,FALSE)</f>
        <v>1720</v>
      </c>
    </row>
    <row r="5828" spans="1:8" ht="15.6" thickTop="1" thickBot="1" x14ac:dyDescent="0.35">
      <c r="A5828" s="1">
        <v>42209</v>
      </c>
      <c r="B5828" s="13" t="s">
        <v>61</v>
      </c>
      <c r="C5828" t="s">
        <v>17</v>
      </c>
      <c r="D5828">
        <v>3</v>
      </c>
      <c r="E5828" t="str">
        <f>VLOOKUP(Ventas[[#This Row],[Representante]],Vendedores[],2,FALSE)</f>
        <v>Cerro de Pasco</v>
      </c>
      <c r="F5828" t="str">
        <f>VLOOKUP(Ventas[[#This Row],[CódigoProducto]],Productos[[CódigoProducto]:[Costo de venta]],2,FALSE)</f>
        <v>BLU Advance 5.0</v>
      </c>
      <c r="G5828">
        <f>VLOOKUP(Ventas[[#This Row],[CódigoProducto]],Productos[[CódigoProducto]:[Costo de venta]],3,FALSE)</f>
        <v>1620</v>
      </c>
      <c r="H5828">
        <f>VLOOKUP(Ventas[[#This Row],[CódigoProducto]],Productos[[CódigoProducto]:[Costo de venta]],4,FALSE)</f>
        <v>1350</v>
      </c>
    </row>
    <row r="5829" spans="1:8" ht="15.6" thickTop="1" thickBot="1" x14ac:dyDescent="0.35">
      <c r="A5829" s="1">
        <v>42209</v>
      </c>
      <c r="B5829" s="13" t="s">
        <v>69</v>
      </c>
      <c r="C5829" t="s">
        <v>17</v>
      </c>
      <c r="D5829">
        <v>3</v>
      </c>
      <c r="E5829" t="str">
        <f>VLOOKUP(Ventas[[#This Row],[Representante]],Vendedores[],2,FALSE)</f>
        <v>Satipo</v>
      </c>
      <c r="F5829" t="str">
        <f>VLOOKUP(Ventas[[#This Row],[CódigoProducto]],Productos[[CódigoProducto]:[Costo de venta]],2,FALSE)</f>
        <v>BLU Advance 5.0</v>
      </c>
      <c r="G5829">
        <f>VLOOKUP(Ventas[[#This Row],[CódigoProducto]],Productos[[CódigoProducto]:[Costo de venta]],3,FALSE)</f>
        <v>1620</v>
      </c>
      <c r="H5829">
        <f>VLOOKUP(Ventas[[#This Row],[CódigoProducto]],Productos[[CódigoProducto]:[Costo de venta]],4,FALSE)</f>
        <v>1350</v>
      </c>
    </row>
    <row r="5830" spans="1:8" ht="15.6" thickTop="1" thickBot="1" x14ac:dyDescent="0.35">
      <c r="A5830" s="1">
        <v>42209</v>
      </c>
      <c r="B5830" s="13" t="s">
        <v>70</v>
      </c>
      <c r="C5830" t="s">
        <v>14</v>
      </c>
      <c r="D5830">
        <v>2</v>
      </c>
      <c r="E5830" t="str">
        <f>VLOOKUP(Ventas[[#This Row],[Representante]],Vendedores[],2,FALSE)</f>
        <v>Talara</v>
      </c>
      <c r="F5830" t="str">
        <f>VLOOKUP(Ventas[[#This Row],[CódigoProducto]],Productos[[CódigoProducto]:[Costo de venta]],2,FALSE)</f>
        <v>Samsung Galaxy A20</v>
      </c>
      <c r="G5830">
        <f>VLOOKUP(Ventas[[#This Row],[CódigoProducto]],Productos[[CódigoProducto]:[Costo de venta]],3,FALSE)</f>
        <v>1725</v>
      </c>
      <c r="H5830">
        <f>VLOOKUP(Ventas[[#This Row],[CódigoProducto]],Productos[[CódigoProducto]:[Costo de venta]],4,FALSE)</f>
        <v>1500</v>
      </c>
    </row>
    <row r="5831" spans="1:8" ht="15.6" thickTop="1" thickBot="1" x14ac:dyDescent="0.35">
      <c r="A5831" s="1">
        <v>42209</v>
      </c>
      <c r="B5831" s="13" t="s">
        <v>71</v>
      </c>
      <c r="C5831" t="s">
        <v>16</v>
      </c>
      <c r="D5831">
        <v>1</v>
      </c>
      <c r="E5831" t="str">
        <f>VLOOKUP(Ventas[[#This Row],[Representante]],Vendedores[],2,FALSE)</f>
        <v>Yurimaguas</v>
      </c>
      <c r="F5831" t="str">
        <f>VLOOKUP(Ventas[[#This Row],[CódigoProducto]],Productos[[CódigoProducto]:[Costo de venta]],2,FALSE)</f>
        <v>Huawei Nexus 6P</v>
      </c>
      <c r="G5831">
        <f>VLOOKUP(Ventas[[#This Row],[CódigoProducto]],Productos[[CódigoProducto]:[Costo de venta]],3,FALSE)</f>
        <v>1624</v>
      </c>
      <c r="H5831">
        <f>VLOOKUP(Ventas[[#This Row],[CódigoProducto]],Productos[[CódigoProducto]:[Costo de venta]],4,FALSE)</f>
        <v>1450</v>
      </c>
    </row>
    <row r="5832" spans="1:8" ht="15.6" thickTop="1" thickBot="1" x14ac:dyDescent="0.35">
      <c r="A5832" s="1">
        <v>42209</v>
      </c>
      <c r="B5832" s="13" t="s">
        <v>46</v>
      </c>
      <c r="C5832" t="s">
        <v>17</v>
      </c>
      <c r="D5832">
        <v>4</v>
      </c>
      <c r="E5832" t="str">
        <f>VLOOKUP(Ventas[[#This Row],[Representante]],Vendedores[],2,FALSE)</f>
        <v>Sicuani</v>
      </c>
      <c r="F5832" t="str">
        <f>VLOOKUP(Ventas[[#This Row],[CódigoProducto]],Productos[[CódigoProducto]:[Costo de venta]],2,FALSE)</f>
        <v>BLU Advance 5.0</v>
      </c>
      <c r="G5832">
        <f>VLOOKUP(Ventas[[#This Row],[CódigoProducto]],Productos[[CódigoProducto]:[Costo de venta]],3,FALSE)</f>
        <v>1620</v>
      </c>
      <c r="H5832">
        <f>VLOOKUP(Ventas[[#This Row],[CódigoProducto]],Productos[[CódigoProducto]:[Costo de venta]],4,FALSE)</f>
        <v>1350</v>
      </c>
    </row>
    <row r="5833" spans="1:8" ht="15.6" thickTop="1" thickBot="1" x14ac:dyDescent="0.35">
      <c r="A5833" s="1">
        <v>42210</v>
      </c>
      <c r="B5833" s="13" t="s">
        <v>72</v>
      </c>
      <c r="C5833" t="s">
        <v>24</v>
      </c>
      <c r="D5833">
        <v>1</v>
      </c>
      <c r="E5833" t="str">
        <f>VLOOKUP(Ventas[[#This Row],[Representante]],Vendedores[],2,FALSE)</f>
        <v>Sechura</v>
      </c>
      <c r="F5833" t="str">
        <f>VLOOKUP(Ventas[[#This Row],[CódigoProducto]],Productos[[CódigoProducto]:[Costo de venta]],2,FALSE)</f>
        <v>Samsung Galaxy S5</v>
      </c>
      <c r="G5833">
        <f>VLOOKUP(Ventas[[#This Row],[CódigoProducto]],Productos[[CódigoProducto]:[Costo de venta]],3,FALSE)</f>
        <v>2167.1999999999998</v>
      </c>
      <c r="H5833">
        <f>VLOOKUP(Ventas[[#This Row],[CódigoProducto]],Productos[[CódigoProducto]:[Costo de venta]],4,FALSE)</f>
        <v>1720</v>
      </c>
    </row>
    <row r="5834" spans="1:8" ht="15.6" thickTop="1" thickBot="1" x14ac:dyDescent="0.35">
      <c r="A5834" s="1">
        <v>42210</v>
      </c>
      <c r="B5834" s="13" t="s">
        <v>73</v>
      </c>
      <c r="C5834" t="s">
        <v>14</v>
      </c>
      <c r="D5834">
        <v>3</v>
      </c>
      <c r="E5834" t="str">
        <f>VLOOKUP(Ventas[[#This Row],[Representante]],Vendedores[],2,FALSE)</f>
        <v>Puerto Maldonado</v>
      </c>
      <c r="F5834" t="str">
        <f>VLOOKUP(Ventas[[#This Row],[CódigoProducto]],Productos[[CódigoProducto]:[Costo de venta]],2,FALSE)</f>
        <v>Samsung Galaxy A20</v>
      </c>
      <c r="G5834">
        <f>VLOOKUP(Ventas[[#This Row],[CódigoProducto]],Productos[[CódigoProducto]:[Costo de venta]],3,FALSE)</f>
        <v>1725</v>
      </c>
      <c r="H5834">
        <f>VLOOKUP(Ventas[[#This Row],[CódigoProducto]],Productos[[CódigoProducto]:[Costo de venta]],4,FALSE)</f>
        <v>1500</v>
      </c>
    </row>
    <row r="5835" spans="1:8" ht="15.6" thickTop="1" thickBot="1" x14ac:dyDescent="0.35">
      <c r="A5835" s="1">
        <v>42210</v>
      </c>
      <c r="B5835" s="13" t="s">
        <v>74</v>
      </c>
      <c r="C5835" t="s">
        <v>23</v>
      </c>
      <c r="D5835">
        <v>2</v>
      </c>
      <c r="E5835" t="str">
        <f>VLOOKUP(Ventas[[#This Row],[Representante]],Vendedores[],2,FALSE)</f>
        <v>Huánuco</v>
      </c>
      <c r="F5835" t="str">
        <f>VLOOKUP(Ventas[[#This Row],[CódigoProducto]],Productos[[CódigoProducto]:[Costo de venta]],2,FALSE)</f>
        <v>Samsung Galaxy J7</v>
      </c>
      <c r="G5835">
        <f>VLOOKUP(Ventas[[#This Row],[CódigoProducto]],Productos[[CódigoProducto]:[Costo de venta]],3,FALSE)</f>
        <v>2016.5</v>
      </c>
      <c r="H5835">
        <f>VLOOKUP(Ventas[[#This Row],[CódigoProducto]],Productos[[CódigoProducto]:[Costo de venta]],4,FALSE)</f>
        <v>1850</v>
      </c>
    </row>
    <row r="5836" spans="1:8" ht="15.6" thickTop="1" thickBot="1" x14ac:dyDescent="0.35">
      <c r="A5836" s="1">
        <v>42210</v>
      </c>
      <c r="B5836" s="13" t="s">
        <v>75</v>
      </c>
      <c r="C5836" t="s">
        <v>17</v>
      </c>
      <c r="D5836">
        <v>10</v>
      </c>
      <c r="E5836" t="str">
        <f>VLOOKUP(Ventas[[#This Row],[Representante]],Vendedores[],2,FALSE)</f>
        <v>Tarapoto</v>
      </c>
      <c r="F5836" t="str">
        <f>VLOOKUP(Ventas[[#This Row],[CódigoProducto]],Productos[[CódigoProducto]:[Costo de venta]],2,FALSE)</f>
        <v>BLU Advance 5.0</v>
      </c>
      <c r="G5836">
        <f>VLOOKUP(Ventas[[#This Row],[CódigoProducto]],Productos[[CódigoProducto]:[Costo de venta]],3,FALSE)</f>
        <v>1620</v>
      </c>
      <c r="H5836">
        <f>VLOOKUP(Ventas[[#This Row],[CódigoProducto]],Productos[[CódigoProducto]:[Costo de venta]],4,FALSE)</f>
        <v>1350</v>
      </c>
    </row>
    <row r="5837" spans="1:8" ht="15.6" thickTop="1" thickBot="1" x14ac:dyDescent="0.35">
      <c r="A5837" s="1">
        <v>42210</v>
      </c>
      <c r="B5837" s="13" t="s">
        <v>76</v>
      </c>
      <c r="C5837" t="s">
        <v>15</v>
      </c>
      <c r="D5837">
        <v>1</v>
      </c>
      <c r="E5837" t="str">
        <f>VLOOKUP(Ventas[[#This Row],[Representante]],Vendedores[],2,FALSE)</f>
        <v>Chepén</v>
      </c>
      <c r="F5837" t="str">
        <f>VLOOKUP(Ventas[[#This Row],[CódigoProducto]],Productos[[CódigoProducto]:[Costo de venta]],2,FALSE)</f>
        <v>Moto G Plus</v>
      </c>
      <c r="G5837">
        <f>VLOOKUP(Ventas[[#This Row],[CódigoProducto]],Productos[[CódigoProducto]:[Costo de venta]],3,FALSE)</f>
        <v>2376</v>
      </c>
      <c r="H5837">
        <f>VLOOKUP(Ventas[[#This Row],[CódigoProducto]],Productos[[CódigoProducto]:[Costo de venta]],4,FALSE)</f>
        <v>2200</v>
      </c>
    </row>
    <row r="5838" spans="1:8" ht="15.6" thickTop="1" thickBot="1" x14ac:dyDescent="0.35">
      <c r="A5838" s="1">
        <v>42211</v>
      </c>
      <c r="B5838" s="13" t="s">
        <v>77</v>
      </c>
      <c r="C5838" t="s">
        <v>17</v>
      </c>
      <c r="D5838">
        <v>3</v>
      </c>
      <c r="E5838" t="str">
        <f>VLOOKUP(Ventas[[#This Row],[Representante]],Vendedores[],2,FALSE)</f>
        <v>Moquegua</v>
      </c>
      <c r="F5838" t="str">
        <f>VLOOKUP(Ventas[[#This Row],[CódigoProducto]],Productos[[CódigoProducto]:[Costo de venta]],2,FALSE)</f>
        <v>BLU Advance 5.0</v>
      </c>
      <c r="G5838">
        <f>VLOOKUP(Ventas[[#This Row],[CódigoProducto]],Productos[[CódigoProducto]:[Costo de venta]],3,FALSE)</f>
        <v>1620</v>
      </c>
      <c r="H5838">
        <f>VLOOKUP(Ventas[[#This Row],[CódigoProducto]],Productos[[CódigoProducto]:[Costo de venta]],4,FALSE)</f>
        <v>1350</v>
      </c>
    </row>
    <row r="5839" spans="1:8" ht="15.6" thickTop="1" thickBot="1" x14ac:dyDescent="0.35">
      <c r="A5839" s="1">
        <v>42211</v>
      </c>
      <c r="B5839" s="13" t="s">
        <v>78</v>
      </c>
      <c r="C5839" t="s">
        <v>23</v>
      </c>
      <c r="D5839">
        <v>2</v>
      </c>
      <c r="E5839" t="str">
        <f>VLOOKUP(Ventas[[#This Row],[Representante]],Vendedores[],2,FALSE)</f>
        <v>Tarma</v>
      </c>
      <c r="F5839" t="str">
        <f>VLOOKUP(Ventas[[#This Row],[CódigoProducto]],Productos[[CódigoProducto]:[Costo de venta]],2,FALSE)</f>
        <v>Samsung Galaxy J7</v>
      </c>
      <c r="G5839">
        <f>VLOOKUP(Ventas[[#This Row],[CódigoProducto]],Productos[[CódigoProducto]:[Costo de venta]],3,FALSE)</f>
        <v>2016.5</v>
      </c>
      <c r="H5839">
        <f>VLOOKUP(Ventas[[#This Row],[CódigoProducto]],Productos[[CódigoProducto]:[Costo de venta]],4,FALSE)</f>
        <v>1850</v>
      </c>
    </row>
    <row r="5840" spans="1:8" ht="15.6" thickTop="1" thickBot="1" x14ac:dyDescent="0.35">
      <c r="A5840" s="1">
        <v>42211</v>
      </c>
      <c r="B5840" s="13" t="s">
        <v>79</v>
      </c>
      <c r="C5840" t="s">
        <v>17</v>
      </c>
      <c r="D5840">
        <v>3</v>
      </c>
      <c r="E5840" t="str">
        <f>VLOOKUP(Ventas[[#This Row],[Representante]],Vendedores[],2,FALSE)</f>
        <v>Ayacucho</v>
      </c>
      <c r="F5840" t="str">
        <f>VLOOKUP(Ventas[[#This Row],[CódigoProducto]],Productos[[CódigoProducto]:[Costo de venta]],2,FALSE)</f>
        <v>BLU Advance 5.0</v>
      </c>
      <c r="G5840">
        <f>VLOOKUP(Ventas[[#This Row],[CódigoProducto]],Productos[[CódigoProducto]:[Costo de venta]],3,FALSE)</f>
        <v>1620</v>
      </c>
      <c r="H5840">
        <f>VLOOKUP(Ventas[[#This Row],[CódigoProducto]],Productos[[CódigoProducto]:[Costo de venta]],4,FALSE)</f>
        <v>1350</v>
      </c>
    </row>
    <row r="5841" spans="1:8" ht="15.6" thickTop="1" thickBot="1" x14ac:dyDescent="0.35">
      <c r="A5841" s="1">
        <v>42211</v>
      </c>
      <c r="B5841" s="13" t="s">
        <v>80</v>
      </c>
      <c r="C5841" t="s">
        <v>23</v>
      </c>
      <c r="D5841">
        <v>1</v>
      </c>
      <c r="E5841" t="str">
        <f>VLOOKUP(Ventas[[#This Row],[Representante]],Vendedores[],2,FALSE)</f>
        <v>Tacna</v>
      </c>
      <c r="F5841" t="str">
        <f>VLOOKUP(Ventas[[#This Row],[CódigoProducto]],Productos[[CódigoProducto]:[Costo de venta]],2,FALSE)</f>
        <v>Samsung Galaxy J7</v>
      </c>
      <c r="G5841">
        <f>VLOOKUP(Ventas[[#This Row],[CódigoProducto]],Productos[[CódigoProducto]:[Costo de venta]],3,FALSE)</f>
        <v>2016.5</v>
      </c>
      <c r="H5841">
        <f>VLOOKUP(Ventas[[#This Row],[CódigoProducto]],Productos[[CódigoProducto]:[Costo de venta]],4,FALSE)</f>
        <v>1850</v>
      </c>
    </row>
    <row r="5842" spans="1:8" ht="15.6" thickTop="1" thickBot="1" x14ac:dyDescent="0.35">
      <c r="A5842" s="1">
        <v>42211</v>
      </c>
      <c r="B5842" s="13" t="s">
        <v>81</v>
      </c>
      <c r="C5842" t="s">
        <v>18</v>
      </c>
      <c r="D5842">
        <v>1</v>
      </c>
      <c r="E5842" t="str">
        <f>VLOOKUP(Ventas[[#This Row],[Representante]],Vendedores[],2,FALSE)</f>
        <v>Huacho</v>
      </c>
      <c r="F5842" t="str">
        <f>VLOOKUP(Ventas[[#This Row],[CódigoProducto]],Productos[[CódigoProducto]:[Costo de venta]],2,FALSE)</f>
        <v>Apple iPhone 6</v>
      </c>
      <c r="G5842">
        <f>VLOOKUP(Ventas[[#This Row],[CódigoProducto]],Productos[[CódigoProducto]:[Costo de venta]],3,FALSE)</f>
        <v>1312.5</v>
      </c>
      <c r="H5842">
        <f>VLOOKUP(Ventas[[#This Row],[CódigoProducto]],Productos[[CódigoProducto]:[Costo de venta]],4,FALSE)</f>
        <v>1250</v>
      </c>
    </row>
    <row r="5843" spans="1:8" ht="15.6" thickTop="1" thickBot="1" x14ac:dyDescent="0.35">
      <c r="A5843" s="1">
        <v>42212</v>
      </c>
      <c r="B5843" s="13" t="s">
        <v>44</v>
      </c>
      <c r="C5843" t="s">
        <v>21</v>
      </c>
      <c r="D5843">
        <v>1</v>
      </c>
      <c r="E5843" t="str">
        <f>VLOOKUP(Ventas[[#This Row],[Representante]],Vendedores[],2,FALSE)</f>
        <v>Iquitos</v>
      </c>
      <c r="F5843" t="str">
        <f>VLOOKUP(Ventas[[#This Row],[CódigoProducto]],Productos[[CódigoProducto]:[Costo de venta]],2,FALSE)</f>
        <v>BLU Studio X8</v>
      </c>
      <c r="G5843">
        <f>VLOOKUP(Ventas[[#This Row],[CódigoProducto]],Productos[[CódigoProducto]:[Costo de venta]],3,FALSE)</f>
        <v>1012</v>
      </c>
      <c r="H5843">
        <f>VLOOKUP(Ventas[[#This Row],[CódigoProducto]],Productos[[CódigoProducto]:[Costo de venta]],4,FALSE)</f>
        <v>920</v>
      </c>
    </row>
    <row r="5844" spans="1:8" ht="15.6" thickTop="1" thickBot="1" x14ac:dyDescent="0.35">
      <c r="A5844" s="1">
        <v>42212</v>
      </c>
      <c r="B5844" s="13" t="s">
        <v>82</v>
      </c>
      <c r="C5844" t="s">
        <v>24</v>
      </c>
      <c r="D5844">
        <v>1</v>
      </c>
      <c r="E5844" t="str">
        <f>VLOOKUP(Ventas[[#This Row],[Representante]],Vendedores[],2,FALSE)</f>
        <v>Moquegua</v>
      </c>
      <c r="F5844" t="str">
        <f>VLOOKUP(Ventas[[#This Row],[CódigoProducto]],Productos[[CódigoProducto]:[Costo de venta]],2,FALSE)</f>
        <v>Samsung Galaxy S5</v>
      </c>
      <c r="G5844">
        <f>VLOOKUP(Ventas[[#This Row],[CódigoProducto]],Productos[[CódigoProducto]:[Costo de venta]],3,FALSE)</f>
        <v>2167.1999999999998</v>
      </c>
      <c r="H5844">
        <f>VLOOKUP(Ventas[[#This Row],[CódigoProducto]],Productos[[CódigoProducto]:[Costo de venta]],4,FALSE)</f>
        <v>1720</v>
      </c>
    </row>
    <row r="5845" spans="1:8" ht="15.6" thickTop="1" thickBot="1" x14ac:dyDescent="0.35">
      <c r="A5845" s="1">
        <v>42212</v>
      </c>
      <c r="B5845" s="13" t="s">
        <v>83</v>
      </c>
      <c r="C5845" t="s">
        <v>24</v>
      </c>
      <c r="D5845">
        <v>3</v>
      </c>
      <c r="E5845" t="str">
        <f>VLOOKUP(Ventas[[#This Row],[Representante]],Vendedores[],2,FALSE)</f>
        <v>Huaraz</v>
      </c>
      <c r="F5845" t="str">
        <f>VLOOKUP(Ventas[[#This Row],[CódigoProducto]],Productos[[CódigoProducto]:[Costo de venta]],2,FALSE)</f>
        <v>Samsung Galaxy S5</v>
      </c>
      <c r="G5845">
        <f>VLOOKUP(Ventas[[#This Row],[CódigoProducto]],Productos[[CódigoProducto]:[Costo de venta]],3,FALSE)</f>
        <v>2167.1999999999998</v>
      </c>
      <c r="H5845">
        <f>VLOOKUP(Ventas[[#This Row],[CódigoProducto]],Productos[[CódigoProducto]:[Costo de venta]],4,FALSE)</f>
        <v>1720</v>
      </c>
    </row>
    <row r="5846" spans="1:8" ht="15.6" thickTop="1" thickBot="1" x14ac:dyDescent="0.35">
      <c r="A5846" s="1">
        <v>42212</v>
      </c>
      <c r="B5846" s="13" t="s">
        <v>84</v>
      </c>
      <c r="C5846" t="s">
        <v>16</v>
      </c>
      <c r="D5846">
        <v>3</v>
      </c>
      <c r="E5846" t="str">
        <f>VLOOKUP(Ventas[[#This Row],[Representante]],Vendedores[],2,FALSE)</f>
        <v>Trujillo</v>
      </c>
      <c r="F5846" t="str">
        <f>VLOOKUP(Ventas[[#This Row],[CódigoProducto]],Productos[[CódigoProducto]:[Costo de venta]],2,FALSE)</f>
        <v>Huawei Nexus 6P</v>
      </c>
      <c r="G5846">
        <f>VLOOKUP(Ventas[[#This Row],[CódigoProducto]],Productos[[CódigoProducto]:[Costo de venta]],3,FALSE)</f>
        <v>1624</v>
      </c>
      <c r="H5846">
        <f>VLOOKUP(Ventas[[#This Row],[CódigoProducto]],Productos[[CódigoProducto]:[Costo de venta]],4,FALSE)</f>
        <v>1450</v>
      </c>
    </row>
    <row r="5847" spans="1:8" ht="15.6" thickTop="1" thickBot="1" x14ac:dyDescent="0.35">
      <c r="A5847" s="1">
        <v>42213</v>
      </c>
      <c r="B5847" s="13" t="s">
        <v>85</v>
      </c>
      <c r="C5847" t="s">
        <v>17</v>
      </c>
      <c r="D5847">
        <v>2</v>
      </c>
      <c r="E5847" t="str">
        <f>VLOOKUP(Ventas[[#This Row],[Representante]],Vendedores[],2,FALSE)</f>
        <v>Jauja</v>
      </c>
      <c r="F5847" t="str">
        <f>VLOOKUP(Ventas[[#This Row],[CódigoProducto]],Productos[[CódigoProducto]:[Costo de venta]],2,FALSE)</f>
        <v>BLU Advance 5.0</v>
      </c>
      <c r="G5847">
        <f>VLOOKUP(Ventas[[#This Row],[CódigoProducto]],Productos[[CódigoProducto]:[Costo de venta]],3,FALSE)</f>
        <v>1620</v>
      </c>
      <c r="H5847">
        <f>VLOOKUP(Ventas[[#This Row],[CódigoProducto]],Productos[[CódigoProducto]:[Costo de venta]],4,FALSE)</f>
        <v>1350</v>
      </c>
    </row>
    <row r="5848" spans="1:8" ht="15.6" thickTop="1" thickBot="1" x14ac:dyDescent="0.35">
      <c r="A5848" s="1">
        <v>42213</v>
      </c>
      <c r="B5848" s="13" t="s">
        <v>86</v>
      </c>
      <c r="C5848" t="s">
        <v>21</v>
      </c>
      <c r="D5848">
        <v>3</v>
      </c>
      <c r="E5848" t="str">
        <f>VLOOKUP(Ventas[[#This Row],[Representante]],Vendedores[],2,FALSE)</f>
        <v>Puerto Maldonado</v>
      </c>
      <c r="F5848" t="str">
        <f>VLOOKUP(Ventas[[#This Row],[CódigoProducto]],Productos[[CódigoProducto]:[Costo de venta]],2,FALSE)</f>
        <v>BLU Studio X8</v>
      </c>
      <c r="G5848">
        <f>VLOOKUP(Ventas[[#This Row],[CódigoProducto]],Productos[[CódigoProducto]:[Costo de venta]],3,FALSE)</f>
        <v>1012</v>
      </c>
      <c r="H5848">
        <f>VLOOKUP(Ventas[[#This Row],[CódigoProducto]],Productos[[CódigoProducto]:[Costo de venta]],4,FALSE)</f>
        <v>920</v>
      </c>
    </row>
    <row r="5849" spans="1:8" ht="15.6" thickTop="1" thickBot="1" x14ac:dyDescent="0.35">
      <c r="A5849" s="1">
        <v>42213</v>
      </c>
      <c r="B5849" s="13" t="s">
        <v>36</v>
      </c>
      <c r="C5849" t="s">
        <v>22</v>
      </c>
      <c r="D5849">
        <v>2</v>
      </c>
      <c r="E5849" t="str">
        <f>VLOOKUP(Ventas[[#This Row],[Representante]],Vendedores[],2,FALSE)</f>
        <v>Barranca</v>
      </c>
      <c r="F5849" t="str">
        <f>VLOOKUP(Ventas[[#This Row],[CódigoProducto]],Productos[[CódigoProducto]:[Costo de venta]],2,FALSE)</f>
        <v>Samsung Galaxy S69</v>
      </c>
      <c r="G5849">
        <f>VLOOKUP(Ventas[[#This Row],[CódigoProducto]],Productos[[CódigoProducto]:[Costo de venta]],3,FALSE)</f>
        <v>998.4</v>
      </c>
      <c r="H5849">
        <f>VLOOKUP(Ventas[[#This Row],[CódigoProducto]],Productos[[CódigoProducto]:[Costo de venta]],4,FALSE)</f>
        <v>960</v>
      </c>
    </row>
    <row r="5850" spans="1:8" ht="15.6" thickTop="1" thickBot="1" x14ac:dyDescent="0.35">
      <c r="A5850" s="1">
        <v>42213</v>
      </c>
      <c r="B5850" s="13" t="s">
        <v>87</v>
      </c>
      <c r="C5850" t="s">
        <v>24</v>
      </c>
      <c r="D5850">
        <v>2</v>
      </c>
      <c r="E5850" t="str">
        <f>VLOOKUP(Ventas[[#This Row],[Representante]],Vendedores[],2,FALSE)</f>
        <v>Tumbes</v>
      </c>
      <c r="F5850" t="str">
        <f>VLOOKUP(Ventas[[#This Row],[CódigoProducto]],Productos[[CódigoProducto]:[Costo de venta]],2,FALSE)</f>
        <v>Samsung Galaxy S5</v>
      </c>
      <c r="G5850">
        <f>VLOOKUP(Ventas[[#This Row],[CódigoProducto]],Productos[[CódigoProducto]:[Costo de venta]],3,FALSE)</f>
        <v>2167.1999999999998</v>
      </c>
      <c r="H5850">
        <f>VLOOKUP(Ventas[[#This Row],[CódigoProducto]],Productos[[CódigoProducto]:[Costo de venta]],4,FALSE)</f>
        <v>1720</v>
      </c>
    </row>
    <row r="5851" spans="1:8" ht="15.6" thickTop="1" thickBot="1" x14ac:dyDescent="0.35">
      <c r="A5851" s="1">
        <v>42213</v>
      </c>
      <c r="B5851" s="13" t="s">
        <v>88</v>
      </c>
      <c r="C5851" t="s">
        <v>23</v>
      </c>
      <c r="D5851">
        <v>1</v>
      </c>
      <c r="E5851" t="str">
        <f>VLOOKUP(Ventas[[#This Row],[Representante]],Vendedores[],2,FALSE)</f>
        <v>Talara</v>
      </c>
      <c r="F5851" t="str">
        <f>VLOOKUP(Ventas[[#This Row],[CódigoProducto]],Productos[[CódigoProducto]:[Costo de venta]],2,FALSE)</f>
        <v>Samsung Galaxy J7</v>
      </c>
      <c r="G5851">
        <f>VLOOKUP(Ventas[[#This Row],[CódigoProducto]],Productos[[CódigoProducto]:[Costo de venta]],3,FALSE)</f>
        <v>2016.5</v>
      </c>
      <c r="H5851">
        <f>VLOOKUP(Ventas[[#This Row],[CódigoProducto]],Productos[[CódigoProducto]:[Costo de venta]],4,FALSE)</f>
        <v>1850</v>
      </c>
    </row>
    <row r="5852" spans="1:8" ht="15.6" thickTop="1" thickBot="1" x14ac:dyDescent="0.35">
      <c r="A5852" s="1">
        <v>42213</v>
      </c>
      <c r="B5852" s="13" t="s">
        <v>89</v>
      </c>
      <c r="C5852" t="s">
        <v>24</v>
      </c>
      <c r="D5852">
        <v>1</v>
      </c>
      <c r="E5852" t="str">
        <f>VLOOKUP(Ventas[[#This Row],[Representante]],Vendedores[],2,FALSE)</f>
        <v>Paita</v>
      </c>
      <c r="F5852" t="str">
        <f>VLOOKUP(Ventas[[#This Row],[CódigoProducto]],Productos[[CódigoProducto]:[Costo de venta]],2,FALSE)</f>
        <v>Samsung Galaxy S5</v>
      </c>
      <c r="G5852">
        <f>VLOOKUP(Ventas[[#This Row],[CódigoProducto]],Productos[[CódigoProducto]:[Costo de venta]],3,FALSE)</f>
        <v>2167.1999999999998</v>
      </c>
      <c r="H5852">
        <f>VLOOKUP(Ventas[[#This Row],[CódigoProducto]],Productos[[CódigoProducto]:[Costo de venta]],4,FALSE)</f>
        <v>1720</v>
      </c>
    </row>
    <row r="5853" spans="1:8" ht="15.6" thickTop="1" thickBot="1" x14ac:dyDescent="0.35">
      <c r="A5853" s="1">
        <v>42213</v>
      </c>
      <c r="B5853" s="13" t="s">
        <v>41</v>
      </c>
      <c r="C5853" t="s">
        <v>14</v>
      </c>
      <c r="D5853">
        <v>2</v>
      </c>
      <c r="E5853" t="str">
        <f>VLOOKUP(Ventas[[#This Row],[Representante]],Vendedores[],2,FALSE)</f>
        <v>Chincha</v>
      </c>
      <c r="F5853" t="str">
        <f>VLOOKUP(Ventas[[#This Row],[CódigoProducto]],Productos[[CódigoProducto]:[Costo de venta]],2,FALSE)</f>
        <v>Samsung Galaxy A20</v>
      </c>
      <c r="G5853">
        <f>VLOOKUP(Ventas[[#This Row],[CódigoProducto]],Productos[[CódigoProducto]:[Costo de venta]],3,FALSE)</f>
        <v>1725</v>
      </c>
      <c r="H5853">
        <f>VLOOKUP(Ventas[[#This Row],[CódigoProducto]],Productos[[CódigoProducto]:[Costo de venta]],4,FALSE)</f>
        <v>1500</v>
      </c>
    </row>
    <row r="5854" spans="1:8" ht="15.6" thickTop="1" thickBot="1" x14ac:dyDescent="0.35">
      <c r="A5854" s="1">
        <v>42213</v>
      </c>
      <c r="B5854" s="13" t="s">
        <v>90</v>
      </c>
      <c r="C5854" t="s">
        <v>14</v>
      </c>
      <c r="D5854">
        <v>1</v>
      </c>
      <c r="E5854" t="str">
        <f>VLOOKUP(Ventas[[#This Row],[Representante]],Vendedores[],2,FALSE)</f>
        <v>Chimbote</v>
      </c>
      <c r="F5854" t="str">
        <f>VLOOKUP(Ventas[[#This Row],[CódigoProducto]],Productos[[CódigoProducto]:[Costo de venta]],2,FALSE)</f>
        <v>Samsung Galaxy A20</v>
      </c>
      <c r="G5854">
        <f>VLOOKUP(Ventas[[#This Row],[CódigoProducto]],Productos[[CódigoProducto]:[Costo de venta]],3,FALSE)</f>
        <v>1725</v>
      </c>
      <c r="H5854">
        <f>VLOOKUP(Ventas[[#This Row],[CódigoProducto]],Productos[[CódigoProducto]:[Costo de venta]],4,FALSE)</f>
        <v>1500</v>
      </c>
    </row>
    <row r="5855" spans="1:8" ht="15.6" thickTop="1" thickBot="1" x14ac:dyDescent="0.35">
      <c r="A5855" s="1">
        <v>42214</v>
      </c>
      <c r="B5855" s="13" t="s">
        <v>91</v>
      </c>
      <c r="C5855" t="s">
        <v>21</v>
      </c>
      <c r="D5855">
        <v>2</v>
      </c>
      <c r="E5855" t="str">
        <f>VLOOKUP(Ventas[[#This Row],[Representante]],Vendedores[],2,FALSE)</f>
        <v>Ica</v>
      </c>
      <c r="F5855" t="str">
        <f>VLOOKUP(Ventas[[#This Row],[CódigoProducto]],Productos[[CódigoProducto]:[Costo de venta]],2,FALSE)</f>
        <v>BLU Studio X8</v>
      </c>
      <c r="G5855">
        <f>VLOOKUP(Ventas[[#This Row],[CódigoProducto]],Productos[[CódigoProducto]:[Costo de venta]],3,FALSE)</f>
        <v>1012</v>
      </c>
      <c r="H5855">
        <f>VLOOKUP(Ventas[[#This Row],[CódigoProducto]],Productos[[CódigoProducto]:[Costo de venta]],4,FALSE)</f>
        <v>920</v>
      </c>
    </row>
    <row r="5856" spans="1:8" ht="15.6" thickTop="1" thickBot="1" x14ac:dyDescent="0.35">
      <c r="A5856" s="1">
        <v>42214</v>
      </c>
      <c r="B5856" s="13" t="s">
        <v>42</v>
      </c>
      <c r="C5856" t="s">
        <v>23</v>
      </c>
      <c r="D5856">
        <v>2</v>
      </c>
      <c r="E5856" t="str">
        <f>VLOOKUP(Ventas[[#This Row],[Representante]],Vendedores[],2,FALSE)</f>
        <v>Huánuco</v>
      </c>
      <c r="F5856" t="str">
        <f>VLOOKUP(Ventas[[#This Row],[CódigoProducto]],Productos[[CódigoProducto]:[Costo de venta]],2,FALSE)</f>
        <v>Samsung Galaxy J7</v>
      </c>
      <c r="G5856">
        <f>VLOOKUP(Ventas[[#This Row],[CódigoProducto]],Productos[[CódigoProducto]:[Costo de venta]],3,FALSE)</f>
        <v>2016.5</v>
      </c>
      <c r="H5856">
        <f>VLOOKUP(Ventas[[#This Row],[CódigoProducto]],Productos[[CódigoProducto]:[Costo de venta]],4,FALSE)</f>
        <v>1850</v>
      </c>
    </row>
    <row r="5857" spans="1:8" ht="15.6" thickTop="1" thickBot="1" x14ac:dyDescent="0.35">
      <c r="A5857" s="1">
        <v>42214</v>
      </c>
      <c r="B5857" s="13" t="s">
        <v>92</v>
      </c>
      <c r="C5857" t="s">
        <v>13</v>
      </c>
      <c r="D5857">
        <v>2</v>
      </c>
      <c r="E5857" t="str">
        <f>VLOOKUP(Ventas[[#This Row],[Representante]],Vendedores[],2,FALSE)</f>
        <v>Arequipa</v>
      </c>
      <c r="F5857" t="str">
        <f>VLOOKUP(Ventas[[#This Row],[CódigoProducto]],Productos[[CódigoProducto]:[Costo de venta]],2,FALSE)</f>
        <v>Xiaomi Redmi Note 9</v>
      </c>
      <c r="G5857">
        <f>VLOOKUP(Ventas[[#This Row],[CódigoProducto]],Productos[[CódigoProducto]:[Costo de venta]],3,FALSE)</f>
        <v>1683</v>
      </c>
      <c r="H5857">
        <f>VLOOKUP(Ventas[[#This Row],[CódigoProducto]],Productos[[CódigoProducto]:[Costo de venta]],4,FALSE)</f>
        <v>1530</v>
      </c>
    </row>
    <row r="5858" spans="1:8" ht="15.6" thickTop="1" thickBot="1" x14ac:dyDescent="0.35">
      <c r="A5858" s="1">
        <v>42214</v>
      </c>
      <c r="B5858" s="13" t="s">
        <v>93</v>
      </c>
      <c r="C5858" t="s">
        <v>14</v>
      </c>
      <c r="D5858">
        <v>2</v>
      </c>
      <c r="E5858" t="str">
        <f>VLOOKUP(Ventas[[#This Row],[Representante]],Vendedores[],2,FALSE)</f>
        <v>Cajamarca</v>
      </c>
      <c r="F5858" t="str">
        <f>VLOOKUP(Ventas[[#This Row],[CódigoProducto]],Productos[[CódigoProducto]:[Costo de venta]],2,FALSE)</f>
        <v>Samsung Galaxy A20</v>
      </c>
      <c r="G5858">
        <f>VLOOKUP(Ventas[[#This Row],[CódigoProducto]],Productos[[CódigoProducto]:[Costo de venta]],3,FALSE)</f>
        <v>1725</v>
      </c>
      <c r="H5858">
        <f>VLOOKUP(Ventas[[#This Row],[CódigoProducto]],Productos[[CódigoProducto]:[Costo de venta]],4,FALSE)</f>
        <v>1500</v>
      </c>
    </row>
    <row r="5859" spans="1:8" ht="15.6" thickTop="1" thickBot="1" x14ac:dyDescent="0.35">
      <c r="A5859" s="1">
        <v>42214</v>
      </c>
      <c r="B5859" s="13" t="s">
        <v>35</v>
      </c>
      <c r="C5859" t="s">
        <v>19</v>
      </c>
      <c r="D5859">
        <v>2</v>
      </c>
      <c r="E5859" t="str">
        <f>VLOOKUP(Ventas[[#This Row],[Representante]],Vendedores[],2,FALSE)</f>
        <v>Huancayo</v>
      </c>
      <c r="F5859" t="str">
        <f>VLOOKUP(Ventas[[#This Row],[CódigoProducto]],Productos[[CódigoProducto]:[Costo de venta]],2,FALSE)</f>
        <v>ASUS ZenFone 3</v>
      </c>
      <c r="G5859">
        <f>VLOOKUP(Ventas[[#This Row],[CódigoProducto]],Productos[[CódigoProducto]:[Costo de venta]],3,FALSE)</f>
        <v>2013</v>
      </c>
      <c r="H5859">
        <f>VLOOKUP(Ventas[[#This Row],[CódigoProducto]],Productos[[CódigoProducto]:[Costo de venta]],4,FALSE)</f>
        <v>1650</v>
      </c>
    </row>
    <row r="5860" spans="1:8" ht="15.6" thickTop="1" thickBot="1" x14ac:dyDescent="0.35">
      <c r="A5860" s="1">
        <v>42214</v>
      </c>
      <c r="B5860" s="13" t="s">
        <v>94</v>
      </c>
      <c r="C5860" t="s">
        <v>23</v>
      </c>
      <c r="D5860">
        <v>3</v>
      </c>
      <c r="E5860" t="str">
        <f>VLOOKUP(Ventas[[#This Row],[Representante]],Vendedores[],2,FALSE)</f>
        <v>Piura</v>
      </c>
      <c r="F5860" t="str">
        <f>VLOOKUP(Ventas[[#This Row],[CódigoProducto]],Productos[[CódigoProducto]:[Costo de venta]],2,FALSE)</f>
        <v>Samsung Galaxy J7</v>
      </c>
      <c r="G5860">
        <f>VLOOKUP(Ventas[[#This Row],[CódigoProducto]],Productos[[CódigoProducto]:[Costo de venta]],3,FALSE)</f>
        <v>2016.5</v>
      </c>
      <c r="H5860">
        <f>VLOOKUP(Ventas[[#This Row],[CódigoProducto]],Productos[[CódigoProducto]:[Costo de venta]],4,FALSE)</f>
        <v>1850</v>
      </c>
    </row>
    <row r="5861" spans="1:8" ht="15.6" thickTop="1" thickBot="1" x14ac:dyDescent="0.35">
      <c r="A5861" s="1">
        <v>42214</v>
      </c>
      <c r="B5861" s="13" t="s">
        <v>95</v>
      </c>
      <c r="C5861" t="s">
        <v>19</v>
      </c>
      <c r="D5861">
        <v>3</v>
      </c>
      <c r="E5861" t="str">
        <f>VLOOKUP(Ventas[[#This Row],[Representante]],Vendedores[],2,FALSE)</f>
        <v>Chepén</v>
      </c>
      <c r="F5861" t="str">
        <f>VLOOKUP(Ventas[[#This Row],[CódigoProducto]],Productos[[CódigoProducto]:[Costo de venta]],2,FALSE)</f>
        <v>ASUS ZenFone 3</v>
      </c>
      <c r="G5861">
        <f>VLOOKUP(Ventas[[#This Row],[CódigoProducto]],Productos[[CódigoProducto]:[Costo de venta]],3,FALSE)</f>
        <v>2013</v>
      </c>
      <c r="H5861">
        <f>VLOOKUP(Ventas[[#This Row],[CódigoProducto]],Productos[[CódigoProducto]:[Costo de venta]],4,FALSE)</f>
        <v>1650</v>
      </c>
    </row>
    <row r="5862" spans="1:8" ht="15.6" thickTop="1" thickBot="1" x14ac:dyDescent="0.35">
      <c r="A5862" s="1">
        <v>42214</v>
      </c>
      <c r="B5862" s="13" t="s">
        <v>96</v>
      </c>
      <c r="C5862" t="s">
        <v>18</v>
      </c>
      <c r="D5862">
        <v>1</v>
      </c>
      <c r="E5862" t="str">
        <f>VLOOKUP(Ventas[[#This Row],[Representante]],Vendedores[],2,FALSE)</f>
        <v>Juliaca</v>
      </c>
      <c r="F5862" t="str">
        <f>VLOOKUP(Ventas[[#This Row],[CódigoProducto]],Productos[[CódigoProducto]:[Costo de venta]],2,FALSE)</f>
        <v>Apple iPhone 6</v>
      </c>
      <c r="G5862">
        <f>VLOOKUP(Ventas[[#This Row],[CódigoProducto]],Productos[[CódigoProducto]:[Costo de venta]],3,FALSE)</f>
        <v>1312.5</v>
      </c>
      <c r="H5862">
        <f>VLOOKUP(Ventas[[#This Row],[CódigoProducto]],Productos[[CódigoProducto]:[Costo de venta]],4,FALSE)</f>
        <v>1250</v>
      </c>
    </row>
    <row r="5863" spans="1:8" ht="15.6" thickTop="1" thickBot="1" x14ac:dyDescent="0.35">
      <c r="A5863" s="1">
        <v>42214</v>
      </c>
      <c r="B5863" s="13" t="s">
        <v>97</v>
      </c>
      <c r="C5863" t="s">
        <v>24</v>
      </c>
      <c r="D5863">
        <v>2</v>
      </c>
      <c r="E5863" t="str">
        <f>VLOOKUP(Ventas[[#This Row],[Representante]],Vendedores[],2,FALSE)</f>
        <v>Pucallpa</v>
      </c>
      <c r="F5863" t="str">
        <f>VLOOKUP(Ventas[[#This Row],[CódigoProducto]],Productos[[CódigoProducto]:[Costo de venta]],2,FALSE)</f>
        <v>Samsung Galaxy S5</v>
      </c>
      <c r="G5863">
        <f>VLOOKUP(Ventas[[#This Row],[CódigoProducto]],Productos[[CódigoProducto]:[Costo de venta]],3,FALSE)</f>
        <v>2167.1999999999998</v>
      </c>
      <c r="H5863">
        <f>VLOOKUP(Ventas[[#This Row],[CódigoProducto]],Productos[[CódigoProducto]:[Costo de venta]],4,FALSE)</f>
        <v>1720</v>
      </c>
    </row>
    <row r="5864" spans="1:8" ht="15.6" thickTop="1" thickBot="1" x14ac:dyDescent="0.35">
      <c r="A5864" s="1">
        <v>42215</v>
      </c>
      <c r="B5864" s="13" t="s">
        <v>98</v>
      </c>
      <c r="C5864" t="s">
        <v>24</v>
      </c>
      <c r="D5864">
        <v>2</v>
      </c>
      <c r="E5864" t="str">
        <f>VLOOKUP(Ventas[[#This Row],[Representante]],Vendedores[],2,FALSE)</f>
        <v>Lima</v>
      </c>
      <c r="F5864" t="str">
        <f>VLOOKUP(Ventas[[#This Row],[CódigoProducto]],Productos[[CódigoProducto]:[Costo de venta]],2,FALSE)</f>
        <v>Samsung Galaxy S5</v>
      </c>
      <c r="G5864">
        <f>VLOOKUP(Ventas[[#This Row],[CódigoProducto]],Productos[[CódigoProducto]:[Costo de venta]],3,FALSE)</f>
        <v>2167.1999999999998</v>
      </c>
      <c r="H5864">
        <f>VLOOKUP(Ventas[[#This Row],[CódigoProducto]],Productos[[CódigoProducto]:[Costo de venta]],4,FALSE)</f>
        <v>1720</v>
      </c>
    </row>
    <row r="5865" spans="1:8" ht="15.6" thickTop="1" thickBot="1" x14ac:dyDescent="0.35">
      <c r="A5865" s="1">
        <v>42215</v>
      </c>
      <c r="B5865" s="13" t="s">
        <v>99</v>
      </c>
      <c r="C5865" t="s">
        <v>15</v>
      </c>
      <c r="D5865">
        <v>3</v>
      </c>
      <c r="E5865" t="str">
        <f>VLOOKUP(Ventas[[#This Row],[Representante]],Vendedores[],2,FALSE)</f>
        <v>Chiclayo</v>
      </c>
      <c r="F5865" t="str">
        <f>VLOOKUP(Ventas[[#This Row],[CódigoProducto]],Productos[[CódigoProducto]:[Costo de venta]],2,FALSE)</f>
        <v>Moto G Plus</v>
      </c>
      <c r="G5865">
        <f>VLOOKUP(Ventas[[#This Row],[CódigoProducto]],Productos[[CódigoProducto]:[Costo de venta]],3,FALSE)</f>
        <v>2376</v>
      </c>
      <c r="H5865">
        <f>VLOOKUP(Ventas[[#This Row],[CódigoProducto]],Productos[[CódigoProducto]:[Costo de venta]],4,FALSE)</f>
        <v>2200</v>
      </c>
    </row>
    <row r="5866" spans="1:8" ht="15.6" thickTop="1" thickBot="1" x14ac:dyDescent="0.35">
      <c r="A5866" s="1">
        <v>42215</v>
      </c>
      <c r="B5866" s="13" t="s">
        <v>100</v>
      </c>
      <c r="C5866" t="s">
        <v>17</v>
      </c>
      <c r="D5866">
        <v>2</v>
      </c>
      <c r="E5866" t="str">
        <f>VLOOKUP(Ventas[[#This Row],[Representante]],Vendedores[],2,FALSE)</f>
        <v>Cerro de Pasco</v>
      </c>
      <c r="F5866" t="str">
        <f>VLOOKUP(Ventas[[#This Row],[CódigoProducto]],Productos[[CódigoProducto]:[Costo de venta]],2,FALSE)</f>
        <v>BLU Advance 5.0</v>
      </c>
      <c r="G5866">
        <f>VLOOKUP(Ventas[[#This Row],[CódigoProducto]],Productos[[CódigoProducto]:[Costo de venta]],3,FALSE)</f>
        <v>1620</v>
      </c>
      <c r="H5866">
        <f>VLOOKUP(Ventas[[#This Row],[CódigoProducto]],Productos[[CódigoProducto]:[Costo de venta]],4,FALSE)</f>
        <v>1350</v>
      </c>
    </row>
    <row r="5867" spans="1:8" ht="15.6" thickTop="1" thickBot="1" x14ac:dyDescent="0.35">
      <c r="A5867" s="1">
        <v>42215</v>
      </c>
      <c r="B5867" s="13" t="s">
        <v>101</v>
      </c>
      <c r="C5867" t="s">
        <v>24</v>
      </c>
      <c r="D5867">
        <v>2</v>
      </c>
      <c r="E5867" t="str">
        <f>VLOOKUP(Ventas[[#This Row],[Representante]],Vendedores[],2,FALSE)</f>
        <v>Cañete</v>
      </c>
      <c r="F5867" t="str">
        <f>VLOOKUP(Ventas[[#This Row],[CódigoProducto]],Productos[[CódigoProducto]:[Costo de venta]],2,FALSE)</f>
        <v>Samsung Galaxy S5</v>
      </c>
      <c r="G5867">
        <f>VLOOKUP(Ventas[[#This Row],[CódigoProducto]],Productos[[CódigoProducto]:[Costo de venta]],3,FALSE)</f>
        <v>2167.1999999999998</v>
      </c>
      <c r="H5867">
        <f>VLOOKUP(Ventas[[#This Row],[CódigoProducto]],Productos[[CódigoProducto]:[Costo de venta]],4,FALSE)</f>
        <v>1720</v>
      </c>
    </row>
    <row r="5868" spans="1:8" ht="15.6" thickTop="1" thickBot="1" x14ac:dyDescent="0.35">
      <c r="A5868" s="1">
        <v>42215</v>
      </c>
      <c r="B5868" s="13" t="s">
        <v>102</v>
      </c>
      <c r="C5868" t="s">
        <v>14</v>
      </c>
      <c r="D5868">
        <v>3</v>
      </c>
      <c r="E5868" t="str">
        <f>VLOOKUP(Ventas[[#This Row],[Representante]],Vendedores[],2,FALSE)</f>
        <v>Moyobamba</v>
      </c>
      <c r="F5868" t="str">
        <f>VLOOKUP(Ventas[[#This Row],[CódigoProducto]],Productos[[CódigoProducto]:[Costo de venta]],2,FALSE)</f>
        <v>Samsung Galaxy A20</v>
      </c>
      <c r="G5868">
        <f>VLOOKUP(Ventas[[#This Row],[CódigoProducto]],Productos[[CódigoProducto]:[Costo de venta]],3,FALSE)</f>
        <v>1725</v>
      </c>
      <c r="H5868">
        <f>VLOOKUP(Ventas[[#This Row],[CódigoProducto]],Productos[[CódigoProducto]:[Costo de venta]],4,FALSE)</f>
        <v>1500</v>
      </c>
    </row>
    <row r="5869" spans="1:8" ht="15.6" thickTop="1" thickBot="1" x14ac:dyDescent="0.35">
      <c r="A5869" s="1">
        <v>42216</v>
      </c>
      <c r="B5869" s="13" t="s">
        <v>53</v>
      </c>
      <c r="C5869" t="s">
        <v>14</v>
      </c>
      <c r="D5869">
        <v>1</v>
      </c>
      <c r="E5869" t="str">
        <f>VLOOKUP(Ventas[[#This Row],[Representante]],Vendedores[],2,FALSE)</f>
        <v>Arequipa</v>
      </c>
      <c r="F5869" t="str">
        <f>VLOOKUP(Ventas[[#This Row],[CódigoProducto]],Productos[[CódigoProducto]:[Costo de venta]],2,FALSE)</f>
        <v>Samsung Galaxy A20</v>
      </c>
      <c r="G5869">
        <f>VLOOKUP(Ventas[[#This Row],[CódigoProducto]],Productos[[CódigoProducto]:[Costo de venta]],3,FALSE)</f>
        <v>1725</v>
      </c>
      <c r="H5869">
        <f>VLOOKUP(Ventas[[#This Row],[CódigoProducto]],Productos[[CódigoProducto]:[Costo de venta]],4,FALSE)</f>
        <v>1500</v>
      </c>
    </row>
    <row r="5870" spans="1:8" ht="15.6" thickTop="1" thickBot="1" x14ac:dyDescent="0.35">
      <c r="A5870" s="1">
        <v>42216</v>
      </c>
      <c r="B5870" s="13" t="s">
        <v>50</v>
      </c>
      <c r="C5870" t="s">
        <v>17</v>
      </c>
      <c r="D5870">
        <v>2</v>
      </c>
      <c r="E5870" t="str">
        <f>VLOOKUP(Ventas[[#This Row],[Representante]],Vendedores[],2,FALSE)</f>
        <v>Cajamarca</v>
      </c>
      <c r="F5870" t="str">
        <f>VLOOKUP(Ventas[[#This Row],[CódigoProducto]],Productos[[CódigoProducto]:[Costo de venta]],2,FALSE)</f>
        <v>BLU Advance 5.0</v>
      </c>
      <c r="G5870">
        <f>VLOOKUP(Ventas[[#This Row],[CódigoProducto]],Productos[[CódigoProducto]:[Costo de venta]],3,FALSE)</f>
        <v>1620</v>
      </c>
      <c r="H5870">
        <f>VLOOKUP(Ventas[[#This Row],[CódigoProducto]],Productos[[CódigoProducto]:[Costo de venta]],4,FALSE)</f>
        <v>1350</v>
      </c>
    </row>
    <row r="5871" spans="1:8" ht="15.6" thickTop="1" thickBot="1" x14ac:dyDescent="0.35">
      <c r="A5871" s="1">
        <v>42216</v>
      </c>
      <c r="B5871" s="13" t="s">
        <v>34</v>
      </c>
      <c r="C5871" t="s">
        <v>21</v>
      </c>
      <c r="D5871">
        <v>3</v>
      </c>
      <c r="E5871" t="str">
        <f>VLOOKUP(Ventas[[#This Row],[Representante]],Vendedores[],2,FALSE)</f>
        <v>Ica</v>
      </c>
      <c r="F5871" t="str">
        <f>VLOOKUP(Ventas[[#This Row],[CódigoProducto]],Productos[[CódigoProducto]:[Costo de venta]],2,FALSE)</f>
        <v>BLU Studio X8</v>
      </c>
      <c r="G5871">
        <f>VLOOKUP(Ventas[[#This Row],[CódigoProducto]],Productos[[CódigoProducto]:[Costo de venta]],3,FALSE)</f>
        <v>1012</v>
      </c>
      <c r="H5871">
        <f>VLOOKUP(Ventas[[#This Row],[CódigoProducto]],Productos[[CódigoProducto]:[Costo de venta]],4,FALSE)</f>
        <v>920</v>
      </c>
    </row>
    <row r="5872" spans="1:8" ht="15.6" thickTop="1" thickBot="1" x14ac:dyDescent="0.35">
      <c r="A5872" s="1">
        <v>42216</v>
      </c>
      <c r="B5872" s="13" t="s">
        <v>32</v>
      </c>
      <c r="C5872" t="s">
        <v>17</v>
      </c>
      <c r="D5872">
        <v>2</v>
      </c>
      <c r="E5872" t="str">
        <f>VLOOKUP(Ventas[[#This Row],[Representante]],Vendedores[],2,FALSE)</f>
        <v>Trujillo</v>
      </c>
      <c r="F5872" t="str">
        <f>VLOOKUP(Ventas[[#This Row],[CódigoProducto]],Productos[[CódigoProducto]:[Costo de venta]],2,FALSE)</f>
        <v>BLU Advance 5.0</v>
      </c>
      <c r="G5872">
        <f>VLOOKUP(Ventas[[#This Row],[CódigoProducto]],Productos[[CódigoProducto]:[Costo de venta]],3,FALSE)</f>
        <v>1620</v>
      </c>
      <c r="H5872">
        <f>VLOOKUP(Ventas[[#This Row],[CódigoProducto]],Productos[[CódigoProducto]:[Costo de venta]],4,FALSE)</f>
        <v>1350</v>
      </c>
    </row>
    <row r="5873" spans="1:8" ht="15.6" thickTop="1" thickBot="1" x14ac:dyDescent="0.35">
      <c r="A5873" s="1">
        <v>42216</v>
      </c>
      <c r="B5873" s="13" t="s">
        <v>59</v>
      </c>
      <c r="C5873" t="s">
        <v>14</v>
      </c>
      <c r="D5873">
        <v>3</v>
      </c>
      <c r="E5873" t="str">
        <f>VLOOKUP(Ventas[[#This Row],[Representante]],Vendedores[],2,FALSE)</f>
        <v>Huaral</v>
      </c>
      <c r="F5873" t="str">
        <f>VLOOKUP(Ventas[[#This Row],[CódigoProducto]],Productos[[CódigoProducto]:[Costo de venta]],2,FALSE)</f>
        <v>Samsung Galaxy A20</v>
      </c>
      <c r="G5873">
        <f>VLOOKUP(Ventas[[#This Row],[CódigoProducto]],Productos[[CódigoProducto]:[Costo de venta]],3,FALSE)</f>
        <v>1725</v>
      </c>
      <c r="H5873">
        <f>VLOOKUP(Ventas[[#This Row],[CódigoProducto]],Productos[[CódigoProducto]:[Costo de venta]],4,FALSE)</f>
        <v>1500</v>
      </c>
    </row>
    <row r="5874" spans="1:8" ht="15.6" thickTop="1" thickBot="1" x14ac:dyDescent="0.35">
      <c r="A5874" s="1">
        <v>42217</v>
      </c>
      <c r="B5874" s="13" t="s">
        <v>37</v>
      </c>
      <c r="C5874" t="s">
        <v>14</v>
      </c>
      <c r="D5874">
        <v>3</v>
      </c>
      <c r="E5874" t="str">
        <f>VLOOKUP(Ventas[[#This Row],[Representante]],Vendedores[],2,FALSE)</f>
        <v>Chiclayo</v>
      </c>
      <c r="F5874" t="str">
        <f>VLOOKUP(Ventas[[#This Row],[CódigoProducto]],Productos[[CódigoProducto]:[Costo de venta]],2,FALSE)</f>
        <v>Samsung Galaxy A20</v>
      </c>
      <c r="G5874">
        <f>VLOOKUP(Ventas[[#This Row],[CódigoProducto]],Productos[[CódigoProducto]:[Costo de venta]],3,FALSE)</f>
        <v>1725</v>
      </c>
      <c r="H5874">
        <f>VLOOKUP(Ventas[[#This Row],[CódigoProducto]],Productos[[CódigoProducto]:[Costo de venta]],4,FALSE)</f>
        <v>1500</v>
      </c>
    </row>
    <row r="5875" spans="1:8" ht="15.6" thickTop="1" thickBot="1" x14ac:dyDescent="0.35">
      <c r="A5875" s="1">
        <v>42217</v>
      </c>
      <c r="B5875" s="13" t="s">
        <v>38</v>
      </c>
      <c r="C5875" t="s">
        <v>21</v>
      </c>
      <c r="D5875">
        <v>2</v>
      </c>
      <c r="E5875" t="str">
        <f>VLOOKUP(Ventas[[#This Row],[Representante]],Vendedores[],2,FALSE)</f>
        <v>Catacaos</v>
      </c>
      <c r="F5875" t="str">
        <f>VLOOKUP(Ventas[[#This Row],[CódigoProducto]],Productos[[CódigoProducto]:[Costo de venta]],2,FALSE)</f>
        <v>BLU Studio X8</v>
      </c>
      <c r="G5875">
        <f>VLOOKUP(Ventas[[#This Row],[CódigoProducto]],Productos[[CódigoProducto]:[Costo de venta]],3,FALSE)</f>
        <v>1012</v>
      </c>
      <c r="H5875">
        <f>VLOOKUP(Ventas[[#This Row],[CódigoProducto]],Productos[[CódigoProducto]:[Costo de venta]],4,FALSE)</f>
        <v>920</v>
      </c>
    </row>
    <row r="5876" spans="1:8" ht="15.6" thickTop="1" thickBot="1" x14ac:dyDescent="0.35">
      <c r="A5876" s="1">
        <v>42217</v>
      </c>
      <c r="B5876" s="13" t="s">
        <v>43</v>
      </c>
      <c r="C5876" t="s">
        <v>17</v>
      </c>
      <c r="D5876">
        <v>3</v>
      </c>
      <c r="E5876" t="str">
        <f>VLOOKUP(Ventas[[#This Row],[Representante]],Vendedores[],2,FALSE)</f>
        <v>Huancayo</v>
      </c>
      <c r="F5876" t="str">
        <f>VLOOKUP(Ventas[[#This Row],[CódigoProducto]],Productos[[CódigoProducto]:[Costo de venta]],2,FALSE)</f>
        <v>BLU Advance 5.0</v>
      </c>
      <c r="G5876">
        <f>VLOOKUP(Ventas[[#This Row],[CódigoProducto]],Productos[[CódigoProducto]:[Costo de venta]],3,FALSE)</f>
        <v>1620</v>
      </c>
      <c r="H5876">
        <f>VLOOKUP(Ventas[[#This Row],[CódigoProducto]],Productos[[CódigoProducto]:[Costo de venta]],4,FALSE)</f>
        <v>1350</v>
      </c>
    </row>
    <row r="5877" spans="1:8" ht="15.6" thickTop="1" thickBot="1" x14ac:dyDescent="0.35">
      <c r="A5877" s="1">
        <v>42217</v>
      </c>
      <c r="B5877" s="13" t="s">
        <v>49</v>
      </c>
      <c r="C5877" t="s">
        <v>15</v>
      </c>
      <c r="D5877">
        <v>2</v>
      </c>
      <c r="E5877" t="str">
        <f>VLOOKUP(Ventas[[#This Row],[Representante]],Vendedores[],2,FALSE)</f>
        <v>Piura</v>
      </c>
      <c r="F5877" t="str">
        <f>VLOOKUP(Ventas[[#This Row],[CódigoProducto]],Productos[[CódigoProducto]:[Costo de venta]],2,FALSE)</f>
        <v>Moto G Plus</v>
      </c>
      <c r="G5877">
        <f>VLOOKUP(Ventas[[#This Row],[CódigoProducto]],Productos[[CódigoProducto]:[Costo de venta]],3,FALSE)</f>
        <v>2376</v>
      </c>
      <c r="H5877">
        <f>VLOOKUP(Ventas[[#This Row],[CódigoProducto]],Productos[[CódigoProducto]:[Costo de venta]],4,FALSE)</f>
        <v>2200</v>
      </c>
    </row>
    <row r="5878" spans="1:8" ht="15.6" thickTop="1" thickBot="1" x14ac:dyDescent="0.35">
      <c r="A5878" s="1">
        <v>42217</v>
      </c>
      <c r="B5878" s="13" t="s">
        <v>40</v>
      </c>
      <c r="C5878" t="s">
        <v>20</v>
      </c>
      <c r="D5878">
        <v>3</v>
      </c>
      <c r="E5878" t="str">
        <f>VLOOKUP(Ventas[[#This Row],[Representante]],Vendedores[],2,FALSE)</f>
        <v>Iquitos</v>
      </c>
      <c r="F5878" t="str">
        <f>VLOOKUP(Ventas[[#This Row],[CódigoProducto]],Productos[[CódigoProducto]:[Costo de venta]],2,FALSE)</f>
        <v>ALCATEL OneTouch</v>
      </c>
      <c r="G5878">
        <f>VLOOKUP(Ventas[[#This Row],[CódigoProducto]],Productos[[CódigoProducto]:[Costo de venta]],3,FALSE)</f>
        <v>1020</v>
      </c>
      <c r="H5878">
        <f>VLOOKUP(Ventas[[#This Row],[CódigoProducto]],Productos[[CódigoProducto]:[Costo de venta]],4,FALSE)</f>
        <v>850</v>
      </c>
    </row>
    <row r="5879" spans="1:8" ht="15.6" thickTop="1" thickBot="1" x14ac:dyDescent="0.35">
      <c r="A5879" s="1">
        <v>42219</v>
      </c>
      <c r="B5879" s="13" t="s">
        <v>39</v>
      </c>
      <c r="C5879" t="s">
        <v>17</v>
      </c>
      <c r="D5879">
        <v>3</v>
      </c>
      <c r="E5879" t="str">
        <f>VLOOKUP(Ventas[[#This Row],[Representante]],Vendedores[],2,FALSE)</f>
        <v>Tacna</v>
      </c>
      <c r="F5879" t="str">
        <f>VLOOKUP(Ventas[[#This Row],[CódigoProducto]],Productos[[CódigoProducto]:[Costo de venta]],2,FALSE)</f>
        <v>BLU Advance 5.0</v>
      </c>
      <c r="G5879">
        <f>VLOOKUP(Ventas[[#This Row],[CódigoProducto]],Productos[[CódigoProducto]:[Costo de venta]],3,FALSE)</f>
        <v>1620</v>
      </c>
      <c r="H5879">
        <f>VLOOKUP(Ventas[[#This Row],[CódigoProducto]],Productos[[CódigoProducto]:[Costo de venta]],4,FALSE)</f>
        <v>1350</v>
      </c>
    </row>
    <row r="5880" spans="1:8" ht="15.6" thickTop="1" thickBot="1" x14ac:dyDescent="0.35">
      <c r="A5880" s="1">
        <v>42219</v>
      </c>
      <c r="B5880" s="13" t="s">
        <v>48</v>
      </c>
      <c r="C5880" t="s">
        <v>24</v>
      </c>
      <c r="D5880">
        <v>2</v>
      </c>
      <c r="E5880" t="str">
        <f>VLOOKUP(Ventas[[#This Row],[Representante]],Vendedores[],2,FALSE)</f>
        <v>Cusco</v>
      </c>
      <c r="F5880" t="str">
        <f>VLOOKUP(Ventas[[#This Row],[CódigoProducto]],Productos[[CódigoProducto]:[Costo de venta]],2,FALSE)</f>
        <v>Samsung Galaxy S5</v>
      </c>
      <c r="G5880">
        <f>VLOOKUP(Ventas[[#This Row],[CódigoProducto]],Productos[[CódigoProducto]:[Costo de venta]],3,FALSE)</f>
        <v>2167.1999999999998</v>
      </c>
      <c r="H5880">
        <f>VLOOKUP(Ventas[[#This Row],[CódigoProducto]],Productos[[CódigoProducto]:[Costo de venta]],4,FALSE)</f>
        <v>1720</v>
      </c>
    </row>
    <row r="5881" spans="1:8" ht="15.6" thickTop="1" thickBot="1" x14ac:dyDescent="0.35">
      <c r="A5881" s="1">
        <v>42219</v>
      </c>
      <c r="B5881" s="13" t="s">
        <v>47</v>
      </c>
      <c r="C5881" t="s">
        <v>15</v>
      </c>
      <c r="D5881">
        <v>1</v>
      </c>
      <c r="E5881" t="str">
        <f>VLOOKUP(Ventas[[#This Row],[Representante]],Vendedores[],2,FALSE)</f>
        <v>Chimbote</v>
      </c>
      <c r="F5881" t="str">
        <f>VLOOKUP(Ventas[[#This Row],[CódigoProducto]],Productos[[CódigoProducto]:[Costo de venta]],2,FALSE)</f>
        <v>Moto G Plus</v>
      </c>
      <c r="G5881">
        <f>VLOOKUP(Ventas[[#This Row],[CódigoProducto]],Productos[[CódigoProducto]:[Costo de venta]],3,FALSE)</f>
        <v>2376</v>
      </c>
      <c r="H5881">
        <f>VLOOKUP(Ventas[[#This Row],[CódigoProducto]],Productos[[CódigoProducto]:[Costo de venta]],4,FALSE)</f>
        <v>2200</v>
      </c>
    </row>
    <row r="5882" spans="1:8" ht="15.6" thickTop="1" thickBot="1" x14ac:dyDescent="0.35">
      <c r="A5882" s="1">
        <v>42219</v>
      </c>
      <c r="B5882" s="13" t="s">
        <v>56</v>
      </c>
      <c r="C5882" t="s">
        <v>15</v>
      </c>
      <c r="D5882">
        <v>3</v>
      </c>
      <c r="E5882" t="str">
        <f>VLOOKUP(Ventas[[#This Row],[Representante]],Vendedores[],2,FALSE)</f>
        <v>Juliaca</v>
      </c>
      <c r="F5882" t="str">
        <f>VLOOKUP(Ventas[[#This Row],[CódigoProducto]],Productos[[CódigoProducto]:[Costo de venta]],2,FALSE)</f>
        <v>Moto G Plus</v>
      </c>
      <c r="G5882">
        <f>VLOOKUP(Ventas[[#This Row],[CódigoProducto]],Productos[[CódigoProducto]:[Costo de venta]],3,FALSE)</f>
        <v>2376</v>
      </c>
      <c r="H5882">
        <f>VLOOKUP(Ventas[[#This Row],[CódigoProducto]],Productos[[CódigoProducto]:[Costo de venta]],4,FALSE)</f>
        <v>2200</v>
      </c>
    </row>
    <row r="5883" spans="1:8" ht="15.6" thickTop="1" thickBot="1" x14ac:dyDescent="0.35">
      <c r="A5883" s="1">
        <v>42219</v>
      </c>
      <c r="B5883" s="13" t="s">
        <v>52</v>
      </c>
      <c r="C5883" t="s">
        <v>24</v>
      </c>
      <c r="D5883">
        <v>2</v>
      </c>
      <c r="E5883" t="str">
        <f>VLOOKUP(Ventas[[#This Row],[Representante]],Vendedores[],2,FALSE)</f>
        <v>Ayacucho</v>
      </c>
      <c r="F5883" t="str">
        <f>VLOOKUP(Ventas[[#This Row],[CódigoProducto]],Productos[[CódigoProducto]:[Costo de venta]],2,FALSE)</f>
        <v>Samsung Galaxy S5</v>
      </c>
      <c r="G5883">
        <f>VLOOKUP(Ventas[[#This Row],[CódigoProducto]],Productos[[CódigoProducto]:[Costo de venta]],3,FALSE)</f>
        <v>2167.1999999999998</v>
      </c>
      <c r="H5883">
        <f>VLOOKUP(Ventas[[#This Row],[CódigoProducto]],Productos[[CódigoProducto]:[Costo de venta]],4,FALSE)</f>
        <v>1720</v>
      </c>
    </row>
    <row r="5884" spans="1:8" ht="15.6" thickTop="1" thickBot="1" x14ac:dyDescent="0.35">
      <c r="A5884" s="1">
        <v>42219</v>
      </c>
      <c r="B5884" s="13" t="s">
        <v>55</v>
      </c>
      <c r="C5884" t="s">
        <v>14</v>
      </c>
      <c r="D5884">
        <v>3</v>
      </c>
      <c r="E5884" t="str">
        <f>VLOOKUP(Ventas[[#This Row],[Representante]],Vendedores[],2,FALSE)</f>
        <v>Pucallpa</v>
      </c>
      <c r="F5884" t="str">
        <f>VLOOKUP(Ventas[[#This Row],[CódigoProducto]],Productos[[CódigoProducto]:[Costo de venta]],2,FALSE)</f>
        <v>Samsung Galaxy A20</v>
      </c>
      <c r="G5884">
        <f>VLOOKUP(Ventas[[#This Row],[CódigoProducto]],Productos[[CódigoProducto]:[Costo de venta]],3,FALSE)</f>
        <v>1725</v>
      </c>
      <c r="H5884">
        <f>VLOOKUP(Ventas[[#This Row],[CódigoProducto]],Productos[[CódigoProducto]:[Costo de venta]],4,FALSE)</f>
        <v>1500</v>
      </c>
    </row>
    <row r="5885" spans="1:8" ht="15.6" thickTop="1" thickBot="1" x14ac:dyDescent="0.35">
      <c r="A5885" s="1">
        <v>42220</v>
      </c>
      <c r="B5885" s="13" t="s">
        <v>57</v>
      </c>
      <c r="C5885" t="s">
        <v>23</v>
      </c>
      <c r="D5885">
        <v>1</v>
      </c>
      <c r="E5885" t="str">
        <f>VLOOKUP(Ventas[[#This Row],[Representante]],Vendedores[],2,FALSE)</f>
        <v>Tumbes</v>
      </c>
      <c r="F5885" t="str">
        <f>VLOOKUP(Ventas[[#This Row],[CódigoProducto]],Productos[[CódigoProducto]:[Costo de venta]],2,FALSE)</f>
        <v>Samsung Galaxy J7</v>
      </c>
      <c r="G5885">
        <f>VLOOKUP(Ventas[[#This Row],[CódigoProducto]],Productos[[CódigoProducto]:[Costo de venta]],3,FALSE)</f>
        <v>2016.5</v>
      </c>
      <c r="H5885">
        <f>VLOOKUP(Ventas[[#This Row],[CódigoProducto]],Productos[[CódigoProducto]:[Costo de venta]],4,FALSE)</f>
        <v>1850</v>
      </c>
    </row>
    <row r="5886" spans="1:8" ht="15.6" thickTop="1" thickBot="1" x14ac:dyDescent="0.35">
      <c r="A5886" s="1">
        <v>42220</v>
      </c>
      <c r="B5886" s="13" t="s">
        <v>45</v>
      </c>
      <c r="C5886" t="s">
        <v>13</v>
      </c>
      <c r="D5886">
        <v>3</v>
      </c>
      <c r="E5886" t="str">
        <f>VLOOKUP(Ventas[[#This Row],[Representante]],Vendedores[],2,FALSE)</f>
        <v>Ilo</v>
      </c>
      <c r="F5886" t="str">
        <f>VLOOKUP(Ventas[[#This Row],[CódigoProducto]],Productos[[CódigoProducto]:[Costo de venta]],2,FALSE)</f>
        <v>Xiaomi Redmi Note 9</v>
      </c>
      <c r="G5886">
        <f>VLOOKUP(Ventas[[#This Row],[CódigoProducto]],Productos[[CódigoProducto]:[Costo de venta]],3,FALSE)</f>
        <v>1683</v>
      </c>
      <c r="H5886">
        <f>VLOOKUP(Ventas[[#This Row],[CódigoProducto]],Productos[[CódigoProducto]:[Costo de venta]],4,FALSE)</f>
        <v>1530</v>
      </c>
    </row>
    <row r="5887" spans="1:8" ht="15.6" thickTop="1" thickBot="1" x14ac:dyDescent="0.35">
      <c r="A5887" s="1">
        <v>42220</v>
      </c>
      <c r="B5887" s="13" t="s">
        <v>51</v>
      </c>
      <c r="C5887" t="s">
        <v>17</v>
      </c>
      <c r="D5887">
        <v>1</v>
      </c>
      <c r="E5887" t="str">
        <f>VLOOKUP(Ventas[[#This Row],[Representante]],Vendedores[],2,FALSE)</f>
        <v>Huaraz</v>
      </c>
      <c r="F5887" t="str">
        <f>VLOOKUP(Ventas[[#This Row],[CódigoProducto]],Productos[[CódigoProducto]:[Costo de venta]],2,FALSE)</f>
        <v>BLU Advance 5.0</v>
      </c>
      <c r="G5887">
        <f>VLOOKUP(Ventas[[#This Row],[CódigoProducto]],Productos[[CódigoProducto]:[Costo de venta]],3,FALSE)</f>
        <v>1620</v>
      </c>
      <c r="H5887">
        <f>VLOOKUP(Ventas[[#This Row],[CódigoProducto]],Productos[[CódigoProducto]:[Costo de venta]],4,FALSE)</f>
        <v>1350</v>
      </c>
    </row>
    <row r="5888" spans="1:8" ht="15.6" thickTop="1" thickBot="1" x14ac:dyDescent="0.35">
      <c r="A5888" s="1">
        <v>42221</v>
      </c>
      <c r="B5888" s="13" t="s">
        <v>58</v>
      </c>
      <c r="C5888" t="s">
        <v>15</v>
      </c>
      <c r="D5888">
        <v>1</v>
      </c>
      <c r="E5888" t="str">
        <f>VLOOKUP(Ventas[[#This Row],[Representante]],Vendedores[],2,FALSE)</f>
        <v>Chincha</v>
      </c>
      <c r="F5888" t="str">
        <f>VLOOKUP(Ventas[[#This Row],[CódigoProducto]],Productos[[CódigoProducto]:[Costo de venta]],2,FALSE)</f>
        <v>Moto G Plus</v>
      </c>
      <c r="G5888">
        <f>VLOOKUP(Ventas[[#This Row],[CódigoProducto]],Productos[[CódigoProducto]:[Costo de venta]],3,FALSE)</f>
        <v>2376</v>
      </c>
      <c r="H5888">
        <f>VLOOKUP(Ventas[[#This Row],[CódigoProducto]],Productos[[CódigoProducto]:[Costo de venta]],4,FALSE)</f>
        <v>2200</v>
      </c>
    </row>
    <row r="5889" spans="1:8" ht="15.6" thickTop="1" thickBot="1" x14ac:dyDescent="0.35">
      <c r="A5889" s="1">
        <v>42221</v>
      </c>
      <c r="B5889" s="13" t="s">
        <v>60</v>
      </c>
      <c r="C5889" t="s">
        <v>22</v>
      </c>
      <c r="D5889">
        <v>2</v>
      </c>
      <c r="E5889" t="str">
        <f>VLOOKUP(Ventas[[#This Row],[Representante]],Vendedores[],2,FALSE)</f>
        <v>Pisco</v>
      </c>
      <c r="F5889" t="str">
        <f>VLOOKUP(Ventas[[#This Row],[CódigoProducto]],Productos[[CódigoProducto]:[Costo de venta]],2,FALSE)</f>
        <v>Samsung Galaxy S69</v>
      </c>
      <c r="G5889">
        <f>VLOOKUP(Ventas[[#This Row],[CódigoProducto]],Productos[[CódigoProducto]:[Costo de venta]],3,FALSE)</f>
        <v>998.4</v>
      </c>
      <c r="H5889">
        <f>VLOOKUP(Ventas[[#This Row],[CódigoProducto]],Productos[[CódigoProducto]:[Costo de venta]],4,FALSE)</f>
        <v>960</v>
      </c>
    </row>
    <row r="5890" spans="1:8" ht="15.6" thickTop="1" thickBot="1" x14ac:dyDescent="0.35">
      <c r="A5890" s="1">
        <v>42221</v>
      </c>
      <c r="B5890" s="13" t="s">
        <v>54</v>
      </c>
      <c r="C5890" t="s">
        <v>16</v>
      </c>
      <c r="D5890">
        <v>1</v>
      </c>
      <c r="E5890" t="str">
        <f>VLOOKUP(Ventas[[#This Row],[Representante]],Vendedores[],2,FALSE)</f>
        <v>Cañete</v>
      </c>
      <c r="F5890" t="str">
        <f>VLOOKUP(Ventas[[#This Row],[CódigoProducto]],Productos[[CódigoProducto]:[Costo de venta]],2,FALSE)</f>
        <v>Huawei Nexus 6P</v>
      </c>
      <c r="G5890">
        <f>VLOOKUP(Ventas[[#This Row],[CódigoProducto]],Productos[[CódigoProducto]:[Costo de venta]],3,FALSE)</f>
        <v>1624</v>
      </c>
      <c r="H5890">
        <f>VLOOKUP(Ventas[[#This Row],[CódigoProducto]],Productos[[CódigoProducto]:[Costo de venta]],4,FALSE)</f>
        <v>1450</v>
      </c>
    </row>
    <row r="5891" spans="1:8" ht="15.6" thickTop="1" thickBot="1" x14ac:dyDescent="0.35">
      <c r="A5891" s="1">
        <v>42221</v>
      </c>
      <c r="B5891" s="13" t="s">
        <v>63</v>
      </c>
      <c r="C5891" t="s">
        <v>16</v>
      </c>
      <c r="D5891">
        <v>2</v>
      </c>
      <c r="E5891" t="str">
        <f>VLOOKUP(Ventas[[#This Row],[Representante]],Vendedores[],2,FALSE)</f>
        <v>Jaén</v>
      </c>
      <c r="F5891" t="str">
        <f>VLOOKUP(Ventas[[#This Row],[CódigoProducto]],Productos[[CódigoProducto]:[Costo de venta]],2,FALSE)</f>
        <v>Huawei Nexus 6P</v>
      </c>
      <c r="G5891">
        <f>VLOOKUP(Ventas[[#This Row],[CódigoProducto]],Productos[[CódigoProducto]:[Costo de venta]],3,FALSE)</f>
        <v>1624</v>
      </c>
      <c r="H5891">
        <f>VLOOKUP(Ventas[[#This Row],[CódigoProducto]],Productos[[CódigoProducto]:[Costo de venta]],4,FALSE)</f>
        <v>1450</v>
      </c>
    </row>
    <row r="5892" spans="1:8" ht="15.6" thickTop="1" thickBot="1" x14ac:dyDescent="0.35">
      <c r="A5892" s="1">
        <v>42221</v>
      </c>
      <c r="B5892" s="13" t="s">
        <v>64</v>
      </c>
      <c r="C5892" t="s">
        <v>20</v>
      </c>
      <c r="D5892">
        <v>3</v>
      </c>
      <c r="E5892" t="str">
        <f>VLOOKUP(Ventas[[#This Row],[Representante]],Vendedores[],2,FALSE)</f>
        <v>Moyobamba</v>
      </c>
      <c r="F5892" t="str">
        <f>VLOOKUP(Ventas[[#This Row],[CódigoProducto]],Productos[[CódigoProducto]:[Costo de venta]],2,FALSE)</f>
        <v>ALCATEL OneTouch</v>
      </c>
      <c r="G5892">
        <f>VLOOKUP(Ventas[[#This Row],[CódigoProducto]],Productos[[CódigoProducto]:[Costo de venta]],3,FALSE)</f>
        <v>1020</v>
      </c>
      <c r="H5892">
        <f>VLOOKUP(Ventas[[#This Row],[CódigoProducto]],Productos[[CódigoProducto]:[Costo de venta]],4,FALSE)</f>
        <v>850</v>
      </c>
    </row>
    <row r="5893" spans="1:8" ht="15.6" thickTop="1" thickBot="1" x14ac:dyDescent="0.35">
      <c r="A5893" s="1">
        <v>42221</v>
      </c>
      <c r="B5893" s="13" t="s">
        <v>65</v>
      </c>
      <c r="C5893" t="s">
        <v>24</v>
      </c>
      <c r="D5893">
        <v>2</v>
      </c>
      <c r="E5893" t="str">
        <f>VLOOKUP(Ventas[[#This Row],[Representante]],Vendedores[],2,FALSE)</f>
        <v>Barranca</v>
      </c>
      <c r="F5893" t="str">
        <f>VLOOKUP(Ventas[[#This Row],[CódigoProducto]],Productos[[CódigoProducto]:[Costo de venta]],2,FALSE)</f>
        <v>Samsung Galaxy S5</v>
      </c>
      <c r="G5893">
        <f>VLOOKUP(Ventas[[#This Row],[CódigoProducto]],Productos[[CódigoProducto]:[Costo de venta]],3,FALSE)</f>
        <v>2167.1999999999998</v>
      </c>
      <c r="H5893">
        <f>VLOOKUP(Ventas[[#This Row],[CódigoProducto]],Productos[[CódigoProducto]:[Costo de venta]],4,FALSE)</f>
        <v>1720</v>
      </c>
    </row>
    <row r="5894" spans="1:8" ht="15.6" thickTop="1" thickBot="1" x14ac:dyDescent="0.35">
      <c r="A5894" s="1">
        <v>42222</v>
      </c>
      <c r="B5894" s="13" t="s">
        <v>66</v>
      </c>
      <c r="C5894" t="s">
        <v>17</v>
      </c>
      <c r="D5894">
        <v>1</v>
      </c>
      <c r="E5894" t="str">
        <f>VLOOKUP(Ventas[[#This Row],[Representante]],Vendedores[],2,FALSE)</f>
        <v>Huacho</v>
      </c>
      <c r="F5894" t="str">
        <f>VLOOKUP(Ventas[[#This Row],[CódigoProducto]],Productos[[CódigoProducto]:[Costo de venta]],2,FALSE)</f>
        <v>BLU Advance 5.0</v>
      </c>
      <c r="G5894">
        <f>VLOOKUP(Ventas[[#This Row],[CódigoProducto]],Productos[[CódigoProducto]:[Costo de venta]],3,FALSE)</f>
        <v>1620</v>
      </c>
      <c r="H5894">
        <f>VLOOKUP(Ventas[[#This Row],[CódigoProducto]],Productos[[CódigoProducto]:[Costo de venta]],4,FALSE)</f>
        <v>1350</v>
      </c>
    </row>
    <row r="5895" spans="1:8" ht="15.6" thickTop="1" thickBot="1" x14ac:dyDescent="0.35">
      <c r="A5895" s="1">
        <v>42222</v>
      </c>
      <c r="B5895" s="13" t="s">
        <v>67</v>
      </c>
      <c r="C5895" t="s">
        <v>21</v>
      </c>
      <c r="D5895">
        <v>3</v>
      </c>
      <c r="E5895" t="str">
        <f>VLOOKUP(Ventas[[#This Row],[Representante]],Vendedores[],2,FALSE)</f>
        <v>Tingo María</v>
      </c>
      <c r="F5895" t="str">
        <f>VLOOKUP(Ventas[[#This Row],[CódigoProducto]],Productos[[CódigoProducto]:[Costo de venta]],2,FALSE)</f>
        <v>BLU Studio X8</v>
      </c>
      <c r="G5895">
        <f>VLOOKUP(Ventas[[#This Row],[CódigoProducto]],Productos[[CódigoProducto]:[Costo de venta]],3,FALSE)</f>
        <v>1012</v>
      </c>
      <c r="H5895">
        <f>VLOOKUP(Ventas[[#This Row],[CódigoProducto]],Productos[[CódigoProducto]:[Costo de venta]],4,FALSE)</f>
        <v>920</v>
      </c>
    </row>
    <row r="5896" spans="1:8" ht="15.6" thickTop="1" thickBot="1" x14ac:dyDescent="0.35">
      <c r="A5896" s="1">
        <v>42222</v>
      </c>
      <c r="B5896" s="13" t="s">
        <v>68</v>
      </c>
      <c r="C5896" t="s">
        <v>14</v>
      </c>
      <c r="D5896">
        <v>3</v>
      </c>
      <c r="E5896" t="str">
        <f>VLOOKUP(Ventas[[#This Row],[Representante]],Vendedores[],2,FALSE)</f>
        <v>Paita</v>
      </c>
      <c r="F5896" t="str">
        <f>VLOOKUP(Ventas[[#This Row],[CódigoProducto]],Productos[[CódigoProducto]:[Costo de venta]],2,FALSE)</f>
        <v>Samsung Galaxy A20</v>
      </c>
      <c r="G5896">
        <f>VLOOKUP(Ventas[[#This Row],[CódigoProducto]],Productos[[CódigoProducto]:[Costo de venta]],3,FALSE)</f>
        <v>1725</v>
      </c>
      <c r="H5896">
        <f>VLOOKUP(Ventas[[#This Row],[CódigoProducto]],Productos[[CódigoProducto]:[Costo de venta]],4,FALSE)</f>
        <v>1500</v>
      </c>
    </row>
    <row r="5897" spans="1:8" ht="15.6" thickTop="1" thickBot="1" x14ac:dyDescent="0.35">
      <c r="A5897" s="1">
        <v>42223</v>
      </c>
      <c r="B5897" s="13" t="s">
        <v>62</v>
      </c>
      <c r="C5897" t="s">
        <v>21</v>
      </c>
      <c r="D5897">
        <v>1</v>
      </c>
      <c r="E5897" t="str">
        <f>VLOOKUP(Ventas[[#This Row],[Representante]],Vendedores[],2,FALSE)</f>
        <v>Sullana</v>
      </c>
      <c r="F5897" t="str">
        <f>VLOOKUP(Ventas[[#This Row],[CódigoProducto]],Productos[[CódigoProducto]:[Costo de venta]],2,FALSE)</f>
        <v>BLU Studio X8</v>
      </c>
      <c r="G5897">
        <f>VLOOKUP(Ventas[[#This Row],[CódigoProducto]],Productos[[CódigoProducto]:[Costo de venta]],3,FALSE)</f>
        <v>1012</v>
      </c>
      <c r="H5897">
        <f>VLOOKUP(Ventas[[#This Row],[CódigoProducto]],Productos[[CódigoProducto]:[Costo de venta]],4,FALSE)</f>
        <v>920</v>
      </c>
    </row>
    <row r="5898" spans="1:8" ht="15.6" thickTop="1" thickBot="1" x14ac:dyDescent="0.35">
      <c r="A5898" s="1">
        <v>42224</v>
      </c>
      <c r="B5898" s="13" t="s">
        <v>61</v>
      </c>
      <c r="C5898" t="s">
        <v>21</v>
      </c>
      <c r="D5898">
        <v>2</v>
      </c>
      <c r="E5898" t="str">
        <f>VLOOKUP(Ventas[[#This Row],[Representante]],Vendedores[],2,FALSE)</f>
        <v>Cerro de Pasco</v>
      </c>
      <c r="F5898" t="str">
        <f>VLOOKUP(Ventas[[#This Row],[CódigoProducto]],Productos[[CódigoProducto]:[Costo de venta]],2,FALSE)</f>
        <v>BLU Studio X8</v>
      </c>
      <c r="G5898">
        <f>VLOOKUP(Ventas[[#This Row],[CódigoProducto]],Productos[[CódigoProducto]:[Costo de venta]],3,FALSE)</f>
        <v>1012</v>
      </c>
      <c r="H5898">
        <f>VLOOKUP(Ventas[[#This Row],[CódigoProducto]],Productos[[CódigoProducto]:[Costo de venta]],4,FALSE)</f>
        <v>920</v>
      </c>
    </row>
    <row r="5899" spans="1:8" ht="15.6" thickTop="1" thickBot="1" x14ac:dyDescent="0.35">
      <c r="A5899" s="1">
        <v>42225</v>
      </c>
      <c r="B5899" s="13" t="s">
        <v>69</v>
      </c>
      <c r="C5899" t="s">
        <v>24</v>
      </c>
      <c r="D5899">
        <v>2</v>
      </c>
      <c r="E5899" t="str">
        <f>VLOOKUP(Ventas[[#This Row],[Representante]],Vendedores[],2,FALSE)</f>
        <v>Satipo</v>
      </c>
      <c r="F5899" t="str">
        <f>VLOOKUP(Ventas[[#This Row],[CódigoProducto]],Productos[[CódigoProducto]:[Costo de venta]],2,FALSE)</f>
        <v>Samsung Galaxy S5</v>
      </c>
      <c r="G5899">
        <f>VLOOKUP(Ventas[[#This Row],[CódigoProducto]],Productos[[CódigoProducto]:[Costo de venta]],3,FALSE)</f>
        <v>2167.1999999999998</v>
      </c>
      <c r="H5899">
        <f>VLOOKUP(Ventas[[#This Row],[CódigoProducto]],Productos[[CódigoProducto]:[Costo de venta]],4,FALSE)</f>
        <v>1720</v>
      </c>
    </row>
    <row r="5900" spans="1:8" ht="15.6" thickTop="1" thickBot="1" x14ac:dyDescent="0.35">
      <c r="A5900" s="1">
        <v>42225</v>
      </c>
      <c r="B5900" s="13" t="s">
        <v>70</v>
      </c>
      <c r="C5900" t="s">
        <v>13</v>
      </c>
      <c r="D5900">
        <v>3</v>
      </c>
      <c r="E5900" t="str">
        <f>VLOOKUP(Ventas[[#This Row],[Representante]],Vendedores[],2,FALSE)</f>
        <v>Talara</v>
      </c>
      <c r="F5900" t="str">
        <f>VLOOKUP(Ventas[[#This Row],[CódigoProducto]],Productos[[CódigoProducto]:[Costo de venta]],2,FALSE)</f>
        <v>Xiaomi Redmi Note 9</v>
      </c>
      <c r="G5900">
        <f>VLOOKUP(Ventas[[#This Row],[CódigoProducto]],Productos[[CódigoProducto]:[Costo de venta]],3,FALSE)</f>
        <v>1683</v>
      </c>
      <c r="H5900">
        <f>VLOOKUP(Ventas[[#This Row],[CódigoProducto]],Productos[[CódigoProducto]:[Costo de venta]],4,FALSE)</f>
        <v>1530</v>
      </c>
    </row>
    <row r="5901" spans="1:8" ht="15.6" thickTop="1" thickBot="1" x14ac:dyDescent="0.35">
      <c r="A5901" s="1">
        <v>42226</v>
      </c>
      <c r="B5901" s="13" t="s">
        <v>71</v>
      </c>
      <c r="C5901" t="s">
        <v>18</v>
      </c>
      <c r="D5901">
        <v>3</v>
      </c>
      <c r="E5901" t="str">
        <f>VLOOKUP(Ventas[[#This Row],[Representante]],Vendedores[],2,FALSE)</f>
        <v>Yurimaguas</v>
      </c>
      <c r="F5901" t="str">
        <f>VLOOKUP(Ventas[[#This Row],[CódigoProducto]],Productos[[CódigoProducto]:[Costo de venta]],2,FALSE)</f>
        <v>Apple iPhone 6</v>
      </c>
      <c r="G5901">
        <f>VLOOKUP(Ventas[[#This Row],[CódigoProducto]],Productos[[CódigoProducto]:[Costo de venta]],3,FALSE)</f>
        <v>1312.5</v>
      </c>
      <c r="H5901">
        <f>VLOOKUP(Ventas[[#This Row],[CódigoProducto]],Productos[[CódigoProducto]:[Costo de venta]],4,FALSE)</f>
        <v>1250</v>
      </c>
    </row>
    <row r="5902" spans="1:8" ht="15.6" thickTop="1" thickBot="1" x14ac:dyDescent="0.35">
      <c r="A5902" s="1">
        <v>42226</v>
      </c>
      <c r="B5902" s="13" t="s">
        <v>46</v>
      </c>
      <c r="C5902" t="s">
        <v>14</v>
      </c>
      <c r="D5902">
        <v>2</v>
      </c>
      <c r="E5902" t="str">
        <f>VLOOKUP(Ventas[[#This Row],[Representante]],Vendedores[],2,FALSE)</f>
        <v>Sicuani</v>
      </c>
      <c r="F5902" t="str">
        <f>VLOOKUP(Ventas[[#This Row],[CódigoProducto]],Productos[[CódigoProducto]:[Costo de venta]],2,FALSE)</f>
        <v>Samsung Galaxy A20</v>
      </c>
      <c r="G5902">
        <f>VLOOKUP(Ventas[[#This Row],[CódigoProducto]],Productos[[CódigoProducto]:[Costo de venta]],3,FALSE)</f>
        <v>1725</v>
      </c>
      <c r="H5902">
        <f>VLOOKUP(Ventas[[#This Row],[CódigoProducto]],Productos[[CódigoProducto]:[Costo de venta]],4,FALSE)</f>
        <v>1500</v>
      </c>
    </row>
    <row r="5903" spans="1:8" ht="15.6" thickTop="1" thickBot="1" x14ac:dyDescent="0.35">
      <c r="A5903" s="1">
        <v>42226</v>
      </c>
      <c r="B5903" s="13" t="s">
        <v>72</v>
      </c>
      <c r="C5903" t="s">
        <v>24</v>
      </c>
      <c r="D5903">
        <v>3</v>
      </c>
      <c r="E5903" t="str">
        <f>VLOOKUP(Ventas[[#This Row],[Representante]],Vendedores[],2,FALSE)</f>
        <v>Sechura</v>
      </c>
      <c r="F5903" t="str">
        <f>VLOOKUP(Ventas[[#This Row],[CódigoProducto]],Productos[[CódigoProducto]:[Costo de venta]],2,FALSE)</f>
        <v>Samsung Galaxy S5</v>
      </c>
      <c r="G5903">
        <f>VLOOKUP(Ventas[[#This Row],[CódigoProducto]],Productos[[CódigoProducto]:[Costo de venta]],3,FALSE)</f>
        <v>2167.1999999999998</v>
      </c>
      <c r="H5903">
        <f>VLOOKUP(Ventas[[#This Row],[CódigoProducto]],Productos[[CódigoProducto]:[Costo de venta]],4,FALSE)</f>
        <v>1720</v>
      </c>
    </row>
    <row r="5904" spans="1:8" ht="15.6" thickTop="1" thickBot="1" x14ac:dyDescent="0.35">
      <c r="A5904" s="1">
        <v>42226</v>
      </c>
      <c r="B5904" s="13" t="s">
        <v>73</v>
      </c>
      <c r="C5904" t="s">
        <v>14</v>
      </c>
      <c r="D5904">
        <v>1</v>
      </c>
      <c r="E5904" t="str">
        <f>VLOOKUP(Ventas[[#This Row],[Representante]],Vendedores[],2,FALSE)</f>
        <v>Puerto Maldonado</v>
      </c>
      <c r="F5904" t="str">
        <f>VLOOKUP(Ventas[[#This Row],[CódigoProducto]],Productos[[CódigoProducto]:[Costo de venta]],2,FALSE)</f>
        <v>Samsung Galaxy A20</v>
      </c>
      <c r="G5904">
        <f>VLOOKUP(Ventas[[#This Row],[CódigoProducto]],Productos[[CódigoProducto]:[Costo de venta]],3,FALSE)</f>
        <v>1725</v>
      </c>
      <c r="H5904">
        <f>VLOOKUP(Ventas[[#This Row],[CódigoProducto]],Productos[[CódigoProducto]:[Costo de venta]],4,FALSE)</f>
        <v>1500</v>
      </c>
    </row>
    <row r="5905" spans="1:8" ht="15.6" thickTop="1" thickBot="1" x14ac:dyDescent="0.35">
      <c r="A5905" s="1">
        <v>42226</v>
      </c>
      <c r="B5905" s="13" t="s">
        <v>74</v>
      </c>
      <c r="C5905" t="s">
        <v>15</v>
      </c>
      <c r="D5905">
        <v>2</v>
      </c>
      <c r="E5905" t="str">
        <f>VLOOKUP(Ventas[[#This Row],[Representante]],Vendedores[],2,FALSE)</f>
        <v>Huánuco</v>
      </c>
      <c r="F5905" t="str">
        <f>VLOOKUP(Ventas[[#This Row],[CódigoProducto]],Productos[[CódigoProducto]:[Costo de venta]],2,FALSE)</f>
        <v>Moto G Plus</v>
      </c>
      <c r="G5905">
        <f>VLOOKUP(Ventas[[#This Row],[CódigoProducto]],Productos[[CódigoProducto]:[Costo de venta]],3,FALSE)</f>
        <v>2376</v>
      </c>
      <c r="H5905">
        <f>VLOOKUP(Ventas[[#This Row],[CódigoProducto]],Productos[[CódigoProducto]:[Costo de venta]],4,FALSE)</f>
        <v>2200</v>
      </c>
    </row>
    <row r="5906" spans="1:8" ht="15.6" thickTop="1" thickBot="1" x14ac:dyDescent="0.35">
      <c r="A5906" s="1">
        <v>42226</v>
      </c>
      <c r="B5906" s="13" t="s">
        <v>75</v>
      </c>
      <c r="C5906" t="s">
        <v>14</v>
      </c>
      <c r="D5906">
        <v>2</v>
      </c>
      <c r="E5906" t="str">
        <f>VLOOKUP(Ventas[[#This Row],[Representante]],Vendedores[],2,FALSE)</f>
        <v>Tarapoto</v>
      </c>
      <c r="F5906" t="str">
        <f>VLOOKUP(Ventas[[#This Row],[CódigoProducto]],Productos[[CódigoProducto]:[Costo de venta]],2,FALSE)</f>
        <v>Samsung Galaxy A20</v>
      </c>
      <c r="G5906">
        <f>VLOOKUP(Ventas[[#This Row],[CódigoProducto]],Productos[[CódigoProducto]:[Costo de venta]],3,FALSE)</f>
        <v>1725</v>
      </c>
      <c r="H5906">
        <f>VLOOKUP(Ventas[[#This Row],[CódigoProducto]],Productos[[CódigoProducto]:[Costo de venta]],4,FALSE)</f>
        <v>1500</v>
      </c>
    </row>
    <row r="5907" spans="1:8" ht="15.6" thickTop="1" thickBot="1" x14ac:dyDescent="0.35">
      <c r="A5907" s="1">
        <v>42227</v>
      </c>
      <c r="B5907" s="13" t="s">
        <v>76</v>
      </c>
      <c r="C5907" t="s">
        <v>21</v>
      </c>
      <c r="D5907">
        <v>10</v>
      </c>
      <c r="E5907" t="str">
        <f>VLOOKUP(Ventas[[#This Row],[Representante]],Vendedores[],2,FALSE)</f>
        <v>Chepén</v>
      </c>
      <c r="F5907" t="str">
        <f>VLOOKUP(Ventas[[#This Row],[CódigoProducto]],Productos[[CódigoProducto]:[Costo de venta]],2,FALSE)</f>
        <v>BLU Studio X8</v>
      </c>
      <c r="G5907">
        <f>VLOOKUP(Ventas[[#This Row],[CódigoProducto]],Productos[[CódigoProducto]:[Costo de venta]],3,FALSE)</f>
        <v>1012</v>
      </c>
      <c r="H5907">
        <f>VLOOKUP(Ventas[[#This Row],[CódigoProducto]],Productos[[CódigoProducto]:[Costo de venta]],4,FALSE)</f>
        <v>920</v>
      </c>
    </row>
    <row r="5908" spans="1:8" ht="15.6" thickTop="1" thickBot="1" x14ac:dyDescent="0.35">
      <c r="A5908" s="1">
        <v>42227</v>
      </c>
      <c r="B5908" s="13" t="s">
        <v>77</v>
      </c>
      <c r="C5908" t="s">
        <v>16</v>
      </c>
      <c r="D5908">
        <v>4</v>
      </c>
      <c r="E5908" t="str">
        <f>VLOOKUP(Ventas[[#This Row],[Representante]],Vendedores[],2,FALSE)</f>
        <v>Moquegua</v>
      </c>
      <c r="F5908" t="str">
        <f>VLOOKUP(Ventas[[#This Row],[CódigoProducto]],Productos[[CódigoProducto]:[Costo de venta]],2,FALSE)</f>
        <v>Huawei Nexus 6P</v>
      </c>
      <c r="G5908">
        <f>VLOOKUP(Ventas[[#This Row],[CódigoProducto]],Productos[[CódigoProducto]:[Costo de venta]],3,FALSE)</f>
        <v>1624</v>
      </c>
      <c r="H5908">
        <f>VLOOKUP(Ventas[[#This Row],[CódigoProducto]],Productos[[CódigoProducto]:[Costo de venta]],4,FALSE)</f>
        <v>1450</v>
      </c>
    </row>
    <row r="5909" spans="1:8" ht="15.6" thickTop="1" thickBot="1" x14ac:dyDescent="0.35">
      <c r="A5909" s="1">
        <v>42227</v>
      </c>
      <c r="B5909" s="13" t="s">
        <v>78</v>
      </c>
      <c r="C5909" t="s">
        <v>18</v>
      </c>
      <c r="D5909">
        <v>3</v>
      </c>
      <c r="E5909" t="str">
        <f>VLOOKUP(Ventas[[#This Row],[Representante]],Vendedores[],2,FALSE)</f>
        <v>Tarma</v>
      </c>
      <c r="F5909" t="str">
        <f>VLOOKUP(Ventas[[#This Row],[CódigoProducto]],Productos[[CódigoProducto]:[Costo de venta]],2,FALSE)</f>
        <v>Apple iPhone 6</v>
      </c>
      <c r="G5909">
        <f>VLOOKUP(Ventas[[#This Row],[CódigoProducto]],Productos[[CódigoProducto]:[Costo de venta]],3,FALSE)</f>
        <v>1312.5</v>
      </c>
      <c r="H5909">
        <f>VLOOKUP(Ventas[[#This Row],[CódigoProducto]],Productos[[CódigoProducto]:[Costo de venta]],4,FALSE)</f>
        <v>1250</v>
      </c>
    </row>
    <row r="5910" spans="1:8" ht="15.6" thickTop="1" thickBot="1" x14ac:dyDescent="0.35">
      <c r="A5910" s="1">
        <v>42227</v>
      </c>
      <c r="B5910" s="13" t="s">
        <v>79</v>
      </c>
      <c r="C5910" t="s">
        <v>22</v>
      </c>
      <c r="D5910">
        <v>4</v>
      </c>
      <c r="E5910" t="str">
        <f>VLOOKUP(Ventas[[#This Row],[Representante]],Vendedores[],2,FALSE)</f>
        <v>Ayacucho</v>
      </c>
      <c r="F5910" t="str">
        <f>VLOOKUP(Ventas[[#This Row],[CódigoProducto]],Productos[[CódigoProducto]:[Costo de venta]],2,FALSE)</f>
        <v>Samsung Galaxy S69</v>
      </c>
      <c r="G5910">
        <f>VLOOKUP(Ventas[[#This Row],[CódigoProducto]],Productos[[CódigoProducto]:[Costo de venta]],3,FALSE)</f>
        <v>998.4</v>
      </c>
      <c r="H5910">
        <f>VLOOKUP(Ventas[[#This Row],[CódigoProducto]],Productos[[CódigoProducto]:[Costo de venta]],4,FALSE)</f>
        <v>960</v>
      </c>
    </row>
    <row r="5911" spans="1:8" ht="15.6" thickTop="1" thickBot="1" x14ac:dyDescent="0.35">
      <c r="A5911" s="1">
        <v>42228</v>
      </c>
      <c r="B5911" s="13" t="s">
        <v>80</v>
      </c>
      <c r="C5911" t="s">
        <v>17</v>
      </c>
      <c r="D5911">
        <v>2</v>
      </c>
      <c r="E5911" t="str">
        <f>VLOOKUP(Ventas[[#This Row],[Representante]],Vendedores[],2,FALSE)</f>
        <v>Tacna</v>
      </c>
      <c r="F5911" t="str">
        <f>VLOOKUP(Ventas[[#This Row],[CódigoProducto]],Productos[[CódigoProducto]:[Costo de venta]],2,FALSE)</f>
        <v>BLU Advance 5.0</v>
      </c>
      <c r="G5911">
        <f>VLOOKUP(Ventas[[#This Row],[CódigoProducto]],Productos[[CódigoProducto]:[Costo de venta]],3,FALSE)</f>
        <v>1620</v>
      </c>
      <c r="H5911">
        <f>VLOOKUP(Ventas[[#This Row],[CódigoProducto]],Productos[[CódigoProducto]:[Costo de venta]],4,FALSE)</f>
        <v>1350</v>
      </c>
    </row>
    <row r="5912" spans="1:8" ht="15.6" thickTop="1" thickBot="1" x14ac:dyDescent="0.35">
      <c r="A5912" s="1">
        <v>42228</v>
      </c>
      <c r="B5912" s="13" t="s">
        <v>81</v>
      </c>
      <c r="C5912" t="s">
        <v>22</v>
      </c>
      <c r="D5912">
        <v>1</v>
      </c>
      <c r="E5912" t="str">
        <f>VLOOKUP(Ventas[[#This Row],[Representante]],Vendedores[],2,FALSE)</f>
        <v>Huacho</v>
      </c>
      <c r="F5912" t="str">
        <f>VLOOKUP(Ventas[[#This Row],[CódigoProducto]],Productos[[CódigoProducto]:[Costo de venta]],2,FALSE)</f>
        <v>Samsung Galaxy S69</v>
      </c>
      <c r="G5912">
        <f>VLOOKUP(Ventas[[#This Row],[CódigoProducto]],Productos[[CódigoProducto]:[Costo de venta]],3,FALSE)</f>
        <v>998.4</v>
      </c>
      <c r="H5912">
        <f>VLOOKUP(Ventas[[#This Row],[CódigoProducto]],Productos[[CódigoProducto]:[Costo de venta]],4,FALSE)</f>
        <v>960</v>
      </c>
    </row>
    <row r="5913" spans="1:8" ht="15.6" thickTop="1" thickBot="1" x14ac:dyDescent="0.35">
      <c r="A5913" s="1">
        <v>42228</v>
      </c>
      <c r="B5913" s="13" t="s">
        <v>44</v>
      </c>
      <c r="C5913" t="s">
        <v>16</v>
      </c>
      <c r="D5913">
        <v>2</v>
      </c>
      <c r="E5913" t="str">
        <f>VLOOKUP(Ventas[[#This Row],[Representante]],Vendedores[],2,FALSE)</f>
        <v>Iquitos</v>
      </c>
      <c r="F5913" t="str">
        <f>VLOOKUP(Ventas[[#This Row],[CódigoProducto]],Productos[[CódigoProducto]:[Costo de venta]],2,FALSE)</f>
        <v>Huawei Nexus 6P</v>
      </c>
      <c r="G5913">
        <f>VLOOKUP(Ventas[[#This Row],[CódigoProducto]],Productos[[CódigoProducto]:[Costo de venta]],3,FALSE)</f>
        <v>1624</v>
      </c>
      <c r="H5913">
        <f>VLOOKUP(Ventas[[#This Row],[CódigoProducto]],Productos[[CódigoProducto]:[Costo de venta]],4,FALSE)</f>
        <v>1450</v>
      </c>
    </row>
    <row r="5914" spans="1:8" ht="15.6" thickTop="1" thickBot="1" x14ac:dyDescent="0.35">
      <c r="A5914" s="1">
        <v>42228</v>
      </c>
      <c r="B5914" s="13" t="s">
        <v>82</v>
      </c>
      <c r="C5914" t="s">
        <v>24</v>
      </c>
      <c r="D5914">
        <v>2</v>
      </c>
      <c r="E5914" t="str">
        <f>VLOOKUP(Ventas[[#This Row],[Representante]],Vendedores[],2,FALSE)</f>
        <v>Moquegua</v>
      </c>
      <c r="F5914" t="str">
        <f>VLOOKUP(Ventas[[#This Row],[CódigoProducto]],Productos[[CódigoProducto]:[Costo de venta]],2,FALSE)</f>
        <v>Samsung Galaxy S5</v>
      </c>
      <c r="G5914">
        <f>VLOOKUP(Ventas[[#This Row],[CódigoProducto]],Productos[[CódigoProducto]:[Costo de venta]],3,FALSE)</f>
        <v>2167.1999999999998</v>
      </c>
      <c r="H5914">
        <f>VLOOKUP(Ventas[[#This Row],[CódigoProducto]],Productos[[CódigoProducto]:[Costo de venta]],4,FALSE)</f>
        <v>1720</v>
      </c>
    </row>
    <row r="5915" spans="1:8" ht="15.6" thickTop="1" thickBot="1" x14ac:dyDescent="0.35">
      <c r="A5915" s="1">
        <v>42228</v>
      </c>
      <c r="B5915" s="13" t="s">
        <v>83</v>
      </c>
      <c r="C5915" t="s">
        <v>15</v>
      </c>
      <c r="D5915">
        <v>2</v>
      </c>
      <c r="E5915" t="str">
        <f>VLOOKUP(Ventas[[#This Row],[Representante]],Vendedores[],2,FALSE)</f>
        <v>Huaraz</v>
      </c>
      <c r="F5915" t="str">
        <f>VLOOKUP(Ventas[[#This Row],[CódigoProducto]],Productos[[CódigoProducto]:[Costo de venta]],2,FALSE)</f>
        <v>Moto G Plus</v>
      </c>
      <c r="G5915">
        <f>VLOOKUP(Ventas[[#This Row],[CódigoProducto]],Productos[[CódigoProducto]:[Costo de venta]],3,FALSE)</f>
        <v>2376</v>
      </c>
      <c r="H5915">
        <f>VLOOKUP(Ventas[[#This Row],[CódigoProducto]],Productos[[CódigoProducto]:[Costo de venta]],4,FALSE)</f>
        <v>2200</v>
      </c>
    </row>
    <row r="5916" spans="1:8" ht="15.6" thickTop="1" thickBot="1" x14ac:dyDescent="0.35">
      <c r="A5916" s="1">
        <v>42228</v>
      </c>
      <c r="B5916" s="13" t="s">
        <v>84</v>
      </c>
      <c r="C5916" t="s">
        <v>16</v>
      </c>
      <c r="D5916">
        <v>3</v>
      </c>
      <c r="E5916" t="str">
        <f>VLOOKUP(Ventas[[#This Row],[Representante]],Vendedores[],2,FALSE)</f>
        <v>Trujillo</v>
      </c>
      <c r="F5916" t="str">
        <f>VLOOKUP(Ventas[[#This Row],[CódigoProducto]],Productos[[CódigoProducto]:[Costo de venta]],2,FALSE)</f>
        <v>Huawei Nexus 6P</v>
      </c>
      <c r="G5916">
        <f>VLOOKUP(Ventas[[#This Row],[CódigoProducto]],Productos[[CódigoProducto]:[Costo de venta]],3,FALSE)</f>
        <v>1624</v>
      </c>
      <c r="H5916">
        <f>VLOOKUP(Ventas[[#This Row],[CódigoProducto]],Productos[[CódigoProducto]:[Costo de venta]],4,FALSE)</f>
        <v>1450</v>
      </c>
    </row>
    <row r="5917" spans="1:8" ht="15.6" thickTop="1" thickBot="1" x14ac:dyDescent="0.35">
      <c r="A5917" s="1">
        <v>42228</v>
      </c>
      <c r="B5917" s="13" t="s">
        <v>85</v>
      </c>
      <c r="C5917" t="s">
        <v>16</v>
      </c>
      <c r="D5917">
        <v>2</v>
      </c>
      <c r="E5917" t="str">
        <f>VLOOKUP(Ventas[[#This Row],[Representante]],Vendedores[],2,FALSE)</f>
        <v>Jauja</v>
      </c>
      <c r="F5917" t="str">
        <f>VLOOKUP(Ventas[[#This Row],[CódigoProducto]],Productos[[CódigoProducto]:[Costo de venta]],2,FALSE)</f>
        <v>Huawei Nexus 6P</v>
      </c>
      <c r="G5917">
        <f>VLOOKUP(Ventas[[#This Row],[CódigoProducto]],Productos[[CódigoProducto]:[Costo de venta]],3,FALSE)</f>
        <v>1624</v>
      </c>
      <c r="H5917">
        <f>VLOOKUP(Ventas[[#This Row],[CódigoProducto]],Productos[[CódigoProducto]:[Costo de venta]],4,FALSE)</f>
        <v>1450</v>
      </c>
    </row>
    <row r="5918" spans="1:8" ht="15.6" thickTop="1" thickBot="1" x14ac:dyDescent="0.35">
      <c r="A5918" s="1">
        <v>42228</v>
      </c>
      <c r="B5918" s="13" t="s">
        <v>86</v>
      </c>
      <c r="C5918" t="s">
        <v>19</v>
      </c>
      <c r="D5918">
        <v>2</v>
      </c>
      <c r="E5918" t="str">
        <f>VLOOKUP(Ventas[[#This Row],[Representante]],Vendedores[],2,FALSE)</f>
        <v>Puerto Maldonado</v>
      </c>
      <c r="F5918" t="str">
        <f>VLOOKUP(Ventas[[#This Row],[CódigoProducto]],Productos[[CódigoProducto]:[Costo de venta]],2,FALSE)</f>
        <v>ASUS ZenFone 3</v>
      </c>
      <c r="G5918">
        <f>VLOOKUP(Ventas[[#This Row],[CódigoProducto]],Productos[[CódigoProducto]:[Costo de venta]],3,FALSE)</f>
        <v>2013</v>
      </c>
      <c r="H5918">
        <f>VLOOKUP(Ventas[[#This Row],[CódigoProducto]],Productos[[CódigoProducto]:[Costo de venta]],4,FALSE)</f>
        <v>1650</v>
      </c>
    </row>
    <row r="5919" spans="1:8" ht="15.6" thickTop="1" thickBot="1" x14ac:dyDescent="0.35">
      <c r="A5919" s="1">
        <v>42228</v>
      </c>
      <c r="B5919" s="13" t="s">
        <v>36</v>
      </c>
      <c r="C5919" t="s">
        <v>21</v>
      </c>
      <c r="D5919">
        <v>2</v>
      </c>
      <c r="E5919" t="str">
        <f>VLOOKUP(Ventas[[#This Row],[Representante]],Vendedores[],2,FALSE)</f>
        <v>Barranca</v>
      </c>
      <c r="F5919" t="str">
        <f>VLOOKUP(Ventas[[#This Row],[CódigoProducto]],Productos[[CódigoProducto]:[Costo de venta]],2,FALSE)</f>
        <v>BLU Studio X8</v>
      </c>
      <c r="G5919">
        <f>VLOOKUP(Ventas[[#This Row],[CódigoProducto]],Productos[[CódigoProducto]:[Costo de venta]],3,FALSE)</f>
        <v>1012</v>
      </c>
      <c r="H5919">
        <f>VLOOKUP(Ventas[[#This Row],[CódigoProducto]],Productos[[CódigoProducto]:[Costo de venta]],4,FALSE)</f>
        <v>920</v>
      </c>
    </row>
    <row r="5920" spans="1:8" ht="15.6" thickTop="1" thickBot="1" x14ac:dyDescent="0.35">
      <c r="A5920" s="1">
        <v>42229</v>
      </c>
      <c r="B5920" s="13" t="s">
        <v>87</v>
      </c>
      <c r="C5920" t="s">
        <v>23</v>
      </c>
      <c r="D5920">
        <v>15</v>
      </c>
      <c r="E5920" t="str">
        <f>VLOOKUP(Ventas[[#This Row],[Representante]],Vendedores[],2,FALSE)</f>
        <v>Tumbes</v>
      </c>
      <c r="F5920" t="str">
        <f>VLOOKUP(Ventas[[#This Row],[CódigoProducto]],Productos[[CódigoProducto]:[Costo de venta]],2,FALSE)</f>
        <v>Samsung Galaxy J7</v>
      </c>
      <c r="G5920">
        <f>VLOOKUP(Ventas[[#This Row],[CódigoProducto]],Productos[[CódigoProducto]:[Costo de venta]],3,FALSE)</f>
        <v>2016.5</v>
      </c>
      <c r="H5920">
        <f>VLOOKUP(Ventas[[#This Row],[CódigoProducto]],Productos[[CódigoProducto]:[Costo de venta]],4,FALSE)</f>
        <v>1850</v>
      </c>
    </row>
    <row r="5921" spans="1:8" ht="15.6" thickTop="1" thickBot="1" x14ac:dyDescent="0.35">
      <c r="A5921" s="1">
        <v>42229</v>
      </c>
      <c r="B5921" s="13" t="s">
        <v>88</v>
      </c>
      <c r="C5921" t="s">
        <v>15</v>
      </c>
      <c r="D5921">
        <v>2</v>
      </c>
      <c r="E5921" t="str">
        <f>VLOOKUP(Ventas[[#This Row],[Representante]],Vendedores[],2,FALSE)</f>
        <v>Talara</v>
      </c>
      <c r="F5921" t="str">
        <f>VLOOKUP(Ventas[[#This Row],[CódigoProducto]],Productos[[CódigoProducto]:[Costo de venta]],2,FALSE)</f>
        <v>Moto G Plus</v>
      </c>
      <c r="G5921">
        <f>VLOOKUP(Ventas[[#This Row],[CódigoProducto]],Productos[[CódigoProducto]:[Costo de venta]],3,FALSE)</f>
        <v>2376</v>
      </c>
      <c r="H5921">
        <f>VLOOKUP(Ventas[[#This Row],[CódigoProducto]],Productos[[CódigoProducto]:[Costo de venta]],4,FALSE)</f>
        <v>2200</v>
      </c>
    </row>
    <row r="5922" spans="1:8" ht="15.6" thickTop="1" thickBot="1" x14ac:dyDescent="0.35">
      <c r="A5922" s="1">
        <v>42230</v>
      </c>
      <c r="B5922" s="13" t="s">
        <v>89</v>
      </c>
      <c r="C5922" t="s">
        <v>19</v>
      </c>
      <c r="D5922">
        <v>2</v>
      </c>
      <c r="E5922" t="str">
        <f>VLOOKUP(Ventas[[#This Row],[Representante]],Vendedores[],2,FALSE)</f>
        <v>Paita</v>
      </c>
      <c r="F5922" t="str">
        <f>VLOOKUP(Ventas[[#This Row],[CódigoProducto]],Productos[[CódigoProducto]:[Costo de venta]],2,FALSE)</f>
        <v>ASUS ZenFone 3</v>
      </c>
      <c r="G5922">
        <f>VLOOKUP(Ventas[[#This Row],[CódigoProducto]],Productos[[CódigoProducto]:[Costo de venta]],3,FALSE)</f>
        <v>2013</v>
      </c>
      <c r="H5922">
        <f>VLOOKUP(Ventas[[#This Row],[CódigoProducto]],Productos[[CódigoProducto]:[Costo de venta]],4,FALSE)</f>
        <v>1650</v>
      </c>
    </row>
    <row r="5923" spans="1:8" ht="15.6" thickTop="1" thickBot="1" x14ac:dyDescent="0.35">
      <c r="A5923" s="1">
        <v>42230</v>
      </c>
      <c r="B5923" s="13" t="s">
        <v>41</v>
      </c>
      <c r="C5923" t="s">
        <v>15</v>
      </c>
      <c r="D5923">
        <v>19</v>
      </c>
      <c r="E5923" t="str">
        <f>VLOOKUP(Ventas[[#This Row],[Representante]],Vendedores[],2,FALSE)</f>
        <v>Chincha</v>
      </c>
      <c r="F5923" t="str">
        <f>VLOOKUP(Ventas[[#This Row],[CódigoProducto]],Productos[[CódigoProducto]:[Costo de venta]],2,FALSE)</f>
        <v>Moto G Plus</v>
      </c>
      <c r="G5923">
        <f>VLOOKUP(Ventas[[#This Row],[CódigoProducto]],Productos[[CódigoProducto]:[Costo de venta]],3,FALSE)</f>
        <v>2376</v>
      </c>
      <c r="H5923">
        <f>VLOOKUP(Ventas[[#This Row],[CódigoProducto]],Productos[[CódigoProducto]:[Costo de venta]],4,FALSE)</f>
        <v>2200</v>
      </c>
    </row>
    <row r="5924" spans="1:8" ht="15.6" thickTop="1" thickBot="1" x14ac:dyDescent="0.35">
      <c r="A5924" s="1">
        <v>42230</v>
      </c>
      <c r="B5924" s="13" t="s">
        <v>90</v>
      </c>
      <c r="C5924" t="s">
        <v>17</v>
      </c>
      <c r="D5924">
        <v>2</v>
      </c>
      <c r="E5924" t="str">
        <f>VLOOKUP(Ventas[[#This Row],[Representante]],Vendedores[],2,FALSE)</f>
        <v>Chimbote</v>
      </c>
      <c r="F5924" t="str">
        <f>VLOOKUP(Ventas[[#This Row],[CódigoProducto]],Productos[[CódigoProducto]:[Costo de venta]],2,FALSE)</f>
        <v>BLU Advance 5.0</v>
      </c>
      <c r="G5924">
        <f>VLOOKUP(Ventas[[#This Row],[CódigoProducto]],Productos[[CódigoProducto]:[Costo de venta]],3,FALSE)</f>
        <v>1620</v>
      </c>
      <c r="H5924">
        <f>VLOOKUP(Ventas[[#This Row],[CódigoProducto]],Productos[[CódigoProducto]:[Costo de venta]],4,FALSE)</f>
        <v>1350</v>
      </c>
    </row>
    <row r="5925" spans="1:8" ht="15.6" thickTop="1" thickBot="1" x14ac:dyDescent="0.35">
      <c r="A5925" s="1">
        <v>42231</v>
      </c>
      <c r="B5925" s="13" t="s">
        <v>91</v>
      </c>
      <c r="C5925" t="s">
        <v>14</v>
      </c>
      <c r="D5925">
        <v>2</v>
      </c>
      <c r="E5925" t="str">
        <f>VLOOKUP(Ventas[[#This Row],[Representante]],Vendedores[],2,FALSE)</f>
        <v>Ica</v>
      </c>
      <c r="F5925" t="str">
        <f>VLOOKUP(Ventas[[#This Row],[CódigoProducto]],Productos[[CódigoProducto]:[Costo de venta]],2,FALSE)</f>
        <v>Samsung Galaxy A20</v>
      </c>
      <c r="G5925">
        <f>VLOOKUP(Ventas[[#This Row],[CódigoProducto]],Productos[[CódigoProducto]:[Costo de venta]],3,FALSE)</f>
        <v>1725</v>
      </c>
      <c r="H5925">
        <f>VLOOKUP(Ventas[[#This Row],[CódigoProducto]],Productos[[CódigoProducto]:[Costo de venta]],4,FALSE)</f>
        <v>1500</v>
      </c>
    </row>
    <row r="5926" spans="1:8" ht="15.6" thickTop="1" thickBot="1" x14ac:dyDescent="0.35">
      <c r="A5926" s="1">
        <v>42231</v>
      </c>
      <c r="B5926" s="13" t="s">
        <v>42</v>
      </c>
      <c r="C5926" t="s">
        <v>22</v>
      </c>
      <c r="D5926">
        <v>1</v>
      </c>
      <c r="E5926" t="str">
        <f>VLOOKUP(Ventas[[#This Row],[Representante]],Vendedores[],2,FALSE)</f>
        <v>Huánuco</v>
      </c>
      <c r="F5926" t="str">
        <f>VLOOKUP(Ventas[[#This Row],[CódigoProducto]],Productos[[CódigoProducto]:[Costo de venta]],2,FALSE)</f>
        <v>Samsung Galaxy S69</v>
      </c>
      <c r="G5926">
        <f>VLOOKUP(Ventas[[#This Row],[CódigoProducto]],Productos[[CódigoProducto]:[Costo de venta]],3,FALSE)</f>
        <v>998.4</v>
      </c>
      <c r="H5926">
        <f>VLOOKUP(Ventas[[#This Row],[CódigoProducto]],Productos[[CódigoProducto]:[Costo de venta]],4,FALSE)</f>
        <v>960</v>
      </c>
    </row>
    <row r="5927" spans="1:8" ht="15.6" thickTop="1" thickBot="1" x14ac:dyDescent="0.35">
      <c r="A5927" s="1">
        <v>42231</v>
      </c>
      <c r="B5927" s="13" t="s">
        <v>92</v>
      </c>
      <c r="C5927" t="s">
        <v>22</v>
      </c>
      <c r="D5927">
        <v>2</v>
      </c>
      <c r="E5927" t="str">
        <f>VLOOKUP(Ventas[[#This Row],[Representante]],Vendedores[],2,FALSE)</f>
        <v>Arequipa</v>
      </c>
      <c r="F5927" t="str">
        <f>VLOOKUP(Ventas[[#This Row],[CódigoProducto]],Productos[[CódigoProducto]:[Costo de venta]],2,FALSE)</f>
        <v>Samsung Galaxy S69</v>
      </c>
      <c r="G5927">
        <f>VLOOKUP(Ventas[[#This Row],[CódigoProducto]],Productos[[CódigoProducto]:[Costo de venta]],3,FALSE)</f>
        <v>998.4</v>
      </c>
      <c r="H5927">
        <f>VLOOKUP(Ventas[[#This Row],[CódigoProducto]],Productos[[CódigoProducto]:[Costo de venta]],4,FALSE)</f>
        <v>960</v>
      </c>
    </row>
    <row r="5928" spans="1:8" ht="15.6" thickTop="1" thickBot="1" x14ac:dyDescent="0.35">
      <c r="A5928" s="1">
        <v>42231</v>
      </c>
      <c r="B5928" s="13" t="s">
        <v>93</v>
      </c>
      <c r="C5928" t="s">
        <v>16</v>
      </c>
      <c r="D5928">
        <v>1</v>
      </c>
      <c r="E5928" t="str">
        <f>VLOOKUP(Ventas[[#This Row],[Representante]],Vendedores[],2,FALSE)</f>
        <v>Cajamarca</v>
      </c>
      <c r="F5928" t="str">
        <f>VLOOKUP(Ventas[[#This Row],[CódigoProducto]],Productos[[CódigoProducto]:[Costo de venta]],2,FALSE)</f>
        <v>Huawei Nexus 6P</v>
      </c>
      <c r="G5928">
        <f>VLOOKUP(Ventas[[#This Row],[CódigoProducto]],Productos[[CódigoProducto]:[Costo de venta]],3,FALSE)</f>
        <v>1624</v>
      </c>
      <c r="H5928">
        <f>VLOOKUP(Ventas[[#This Row],[CódigoProducto]],Productos[[CódigoProducto]:[Costo de venta]],4,FALSE)</f>
        <v>1450</v>
      </c>
    </row>
    <row r="5929" spans="1:8" ht="15.6" thickTop="1" thickBot="1" x14ac:dyDescent="0.35">
      <c r="A5929" s="1">
        <v>42231</v>
      </c>
      <c r="B5929" s="13" t="s">
        <v>35</v>
      </c>
      <c r="C5929" t="s">
        <v>16</v>
      </c>
      <c r="D5929">
        <v>3</v>
      </c>
      <c r="E5929" t="str">
        <f>VLOOKUP(Ventas[[#This Row],[Representante]],Vendedores[],2,FALSE)</f>
        <v>Huancayo</v>
      </c>
      <c r="F5929" t="str">
        <f>VLOOKUP(Ventas[[#This Row],[CódigoProducto]],Productos[[CódigoProducto]:[Costo de venta]],2,FALSE)</f>
        <v>Huawei Nexus 6P</v>
      </c>
      <c r="G5929">
        <f>VLOOKUP(Ventas[[#This Row],[CódigoProducto]],Productos[[CódigoProducto]:[Costo de venta]],3,FALSE)</f>
        <v>1624</v>
      </c>
      <c r="H5929">
        <f>VLOOKUP(Ventas[[#This Row],[CódigoProducto]],Productos[[CódigoProducto]:[Costo de venta]],4,FALSE)</f>
        <v>1450</v>
      </c>
    </row>
    <row r="5930" spans="1:8" ht="15.6" thickTop="1" thickBot="1" x14ac:dyDescent="0.35">
      <c r="A5930" s="1">
        <v>42231</v>
      </c>
      <c r="B5930" s="13" t="s">
        <v>94</v>
      </c>
      <c r="C5930" t="s">
        <v>23</v>
      </c>
      <c r="D5930">
        <v>2</v>
      </c>
      <c r="E5930" t="str">
        <f>VLOOKUP(Ventas[[#This Row],[Representante]],Vendedores[],2,FALSE)</f>
        <v>Piura</v>
      </c>
      <c r="F5930" t="str">
        <f>VLOOKUP(Ventas[[#This Row],[CódigoProducto]],Productos[[CódigoProducto]:[Costo de venta]],2,FALSE)</f>
        <v>Samsung Galaxy J7</v>
      </c>
      <c r="G5930">
        <f>VLOOKUP(Ventas[[#This Row],[CódigoProducto]],Productos[[CódigoProducto]:[Costo de venta]],3,FALSE)</f>
        <v>2016.5</v>
      </c>
      <c r="H5930">
        <f>VLOOKUP(Ventas[[#This Row],[CódigoProducto]],Productos[[CódigoProducto]:[Costo de venta]],4,FALSE)</f>
        <v>1850</v>
      </c>
    </row>
    <row r="5931" spans="1:8" ht="15.6" thickTop="1" thickBot="1" x14ac:dyDescent="0.35">
      <c r="A5931" s="1">
        <v>42231</v>
      </c>
      <c r="B5931" s="13" t="s">
        <v>95</v>
      </c>
      <c r="C5931" t="s">
        <v>23</v>
      </c>
      <c r="D5931">
        <v>3</v>
      </c>
      <c r="E5931" t="str">
        <f>VLOOKUP(Ventas[[#This Row],[Representante]],Vendedores[],2,FALSE)</f>
        <v>Chepén</v>
      </c>
      <c r="F5931" t="str">
        <f>VLOOKUP(Ventas[[#This Row],[CódigoProducto]],Productos[[CódigoProducto]:[Costo de venta]],2,FALSE)</f>
        <v>Samsung Galaxy J7</v>
      </c>
      <c r="G5931">
        <f>VLOOKUP(Ventas[[#This Row],[CódigoProducto]],Productos[[CódigoProducto]:[Costo de venta]],3,FALSE)</f>
        <v>2016.5</v>
      </c>
      <c r="H5931">
        <f>VLOOKUP(Ventas[[#This Row],[CódigoProducto]],Productos[[CódigoProducto]:[Costo de venta]],4,FALSE)</f>
        <v>1850</v>
      </c>
    </row>
    <row r="5932" spans="1:8" ht="15.6" thickTop="1" thickBot="1" x14ac:dyDescent="0.35">
      <c r="A5932" s="1">
        <v>42231</v>
      </c>
      <c r="B5932" s="13" t="s">
        <v>96</v>
      </c>
      <c r="C5932" t="s">
        <v>23</v>
      </c>
      <c r="D5932">
        <v>3</v>
      </c>
      <c r="E5932" t="str">
        <f>VLOOKUP(Ventas[[#This Row],[Representante]],Vendedores[],2,FALSE)</f>
        <v>Juliaca</v>
      </c>
      <c r="F5932" t="str">
        <f>VLOOKUP(Ventas[[#This Row],[CódigoProducto]],Productos[[CódigoProducto]:[Costo de venta]],2,FALSE)</f>
        <v>Samsung Galaxy J7</v>
      </c>
      <c r="G5932">
        <f>VLOOKUP(Ventas[[#This Row],[CódigoProducto]],Productos[[CódigoProducto]:[Costo de venta]],3,FALSE)</f>
        <v>2016.5</v>
      </c>
      <c r="H5932">
        <f>VLOOKUP(Ventas[[#This Row],[CódigoProducto]],Productos[[CódigoProducto]:[Costo de venta]],4,FALSE)</f>
        <v>1850</v>
      </c>
    </row>
    <row r="5933" spans="1:8" ht="15.6" thickTop="1" thickBot="1" x14ac:dyDescent="0.35">
      <c r="A5933" s="1">
        <v>42231</v>
      </c>
      <c r="B5933" s="13" t="s">
        <v>97</v>
      </c>
      <c r="C5933" t="s">
        <v>23</v>
      </c>
      <c r="D5933">
        <v>5</v>
      </c>
      <c r="E5933" t="str">
        <f>VLOOKUP(Ventas[[#This Row],[Representante]],Vendedores[],2,FALSE)</f>
        <v>Pucallpa</v>
      </c>
      <c r="F5933" t="str">
        <f>VLOOKUP(Ventas[[#This Row],[CódigoProducto]],Productos[[CódigoProducto]:[Costo de venta]],2,FALSE)</f>
        <v>Samsung Galaxy J7</v>
      </c>
      <c r="G5933">
        <f>VLOOKUP(Ventas[[#This Row],[CódigoProducto]],Productos[[CódigoProducto]:[Costo de venta]],3,FALSE)</f>
        <v>2016.5</v>
      </c>
      <c r="H5933">
        <f>VLOOKUP(Ventas[[#This Row],[CódigoProducto]],Productos[[CódigoProducto]:[Costo de venta]],4,FALSE)</f>
        <v>1850</v>
      </c>
    </row>
    <row r="5934" spans="1:8" ht="15.6" thickTop="1" thickBot="1" x14ac:dyDescent="0.35">
      <c r="A5934" s="1">
        <v>42232</v>
      </c>
      <c r="B5934" s="13" t="s">
        <v>98</v>
      </c>
      <c r="C5934" t="s">
        <v>15</v>
      </c>
      <c r="D5934">
        <v>2</v>
      </c>
      <c r="E5934" t="str">
        <f>VLOOKUP(Ventas[[#This Row],[Representante]],Vendedores[],2,FALSE)</f>
        <v>Lima</v>
      </c>
      <c r="F5934" t="str">
        <f>VLOOKUP(Ventas[[#This Row],[CódigoProducto]],Productos[[CódigoProducto]:[Costo de venta]],2,FALSE)</f>
        <v>Moto G Plus</v>
      </c>
      <c r="G5934">
        <f>VLOOKUP(Ventas[[#This Row],[CódigoProducto]],Productos[[CódigoProducto]:[Costo de venta]],3,FALSE)</f>
        <v>2376</v>
      </c>
      <c r="H5934">
        <f>VLOOKUP(Ventas[[#This Row],[CódigoProducto]],Productos[[CódigoProducto]:[Costo de venta]],4,FALSE)</f>
        <v>2200</v>
      </c>
    </row>
    <row r="5935" spans="1:8" ht="15.6" thickTop="1" thickBot="1" x14ac:dyDescent="0.35">
      <c r="A5935" s="1">
        <v>42232</v>
      </c>
      <c r="B5935" s="13" t="s">
        <v>99</v>
      </c>
      <c r="C5935" t="s">
        <v>16</v>
      </c>
      <c r="D5935">
        <v>12</v>
      </c>
      <c r="E5935" t="str">
        <f>VLOOKUP(Ventas[[#This Row],[Representante]],Vendedores[],2,FALSE)</f>
        <v>Chiclayo</v>
      </c>
      <c r="F5935" t="str">
        <f>VLOOKUP(Ventas[[#This Row],[CódigoProducto]],Productos[[CódigoProducto]:[Costo de venta]],2,FALSE)</f>
        <v>Huawei Nexus 6P</v>
      </c>
      <c r="G5935">
        <f>VLOOKUP(Ventas[[#This Row],[CódigoProducto]],Productos[[CódigoProducto]:[Costo de venta]],3,FALSE)</f>
        <v>1624</v>
      </c>
      <c r="H5935">
        <f>VLOOKUP(Ventas[[#This Row],[CódigoProducto]],Productos[[CódigoProducto]:[Costo de venta]],4,FALSE)</f>
        <v>1450</v>
      </c>
    </row>
    <row r="5936" spans="1:8" ht="15.6" thickTop="1" thickBot="1" x14ac:dyDescent="0.35">
      <c r="A5936" s="1">
        <v>42232</v>
      </c>
      <c r="B5936" s="13" t="s">
        <v>100</v>
      </c>
      <c r="C5936" t="s">
        <v>23</v>
      </c>
      <c r="D5936">
        <v>5</v>
      </c>
      <c r="E5936" t="str">
        <f>VLOOKUP(Ventas[[#This Row],[Representante]],Vendedores[],2,FALSE)</f>
        <v>Cerro de Pasco</v>
      </c>
      <c r="F5936" t="str">
        <f>VLOOKUP(Ventas[[#This Row],[CódigoProducto]],Productos[[CódigoProducto]:[Costo de venta]],2,FALSE)</f>
        <v>Samsung Galaxy J7</v>
      </c>
      <c r="G5936">
        <f>VLOOKUP(Ventas[[#This Row],[CódigoProducto]],Productos[[CódigoProducto]:[Costo de venta]],3,FALSE)</f>
        <v>2016.5</v>
      </c>
      <c r="H5936">
        <f>VLOOKUP(Ventas[[#This Row],[CódigoProducto]],Productos[[CódigoProducto]:[Costo de venta]],4,FALSE)</f>
        <v>1850</v>
      </c>
    </row>
    <row r="5937" spans="1:8" ht="15.6" thickTop="1" thickBot="1" x14ac:dyDescent="0.35">
      <c r="A5937" s="1">
        <v>42232</v>
      </c>
      <c r="B5937" s="13" t="s">
        <v>101</v>
      </c>
      <c r="C5937" t="s">
        <v>14</v>
      </c>
      <c r="D5937">
        <v>1</v>
      </c>
      <c r="E5937" t="str">
        <f>VLOOKUP(Ventas[[#This Row],[Representante]],Vendedores[],2,FALSE)</f>
        <v>Cañete</v>
      </c>
      <c r="F5937" t="str">
        <f>VLOOKUP(Ventas[[#This Row],[CódigoProducto]],Productos[[CódigoProducto]:[Costo de venta]],2,FALSE)</f>
        <v>Samsung Galaxy A20</v>
      </c>
      <c r="G5937">
        <f>VLOOKUP(Ventas[[#This Row],[CódigoProducto]],Productos[[CódigoProducto]:[Costo de venta]],3,FALSE)</f>
        <v>1725</v>
      </c>
      <c r="H5937">
        <f>VLOOKUP(Ventas[[#This Row],[CódigoProducto]],Productos[[CódigoProducto]:[Costo de venta]],4,FALSE)</f>
        <v>1500</v>
      </c>
    </row>
    <row r="5938" spans="1:8" ht="15.6" thickTop="1" thickBot="1" x14ac:dyDescent="0.35">
      <c r="A5938" s="1">
        <v>42232</v>
      </c>
      <c r="B5938" s="13" t="s">
        <v>102</v>
      </c>
      <c r="C5938" t="s">
        <v>18</v>
      </c>
      <c r="D5938">
        <v>3</v>
      </c>
      <c r="E5938" t="str">
        <f>VLOOKUP(Ventas[[#This Row],[Representante]],Vendedores[],2,FALSE)</f>
        <v>Moyobamba</v>
      </c>
      <c r="F5938" t="str">
        <f>VLOOKUP(Ventas[[#This Row],[CódigoProducto]],Productos[[CódigoProducto]:[Costo de venta]],2,FALSE)</f>
        <v>Apple iPhone 6</v>
      </c>
      <c r="G5938">
        <f>VLOOKUP(Ventas[[#This Row],[CódigoProducto]],Productos[[CódigoProducto]:[Costo de venta]],3,FALSE)</f>
        <v>1312.5</v>
      </c>
      <c r="H5938">
        <f>VLOOKUP(Ventas[[#This Row],[CódigoProducto]],Productos[[CódigoProducto]:[Costo de venta]],4,FALSE)</f>
        <v>1250</v>
      </c>
    </row>
    <row r="5939" spans="1:8" ht="15.6" thickTop="1" thickBot="1" x14ac:dyDescent="0.35">
      <c r="A5939" s="1">
        <v>42233</v>
      </c>
      <c r="B5939" s="13" t="s">
        <v>53</v>
      </c>
      <c r="C5939" t="s">
        <v>13</v>
      </c>
      <c r="D5939">
        <v>2</v>
      </c>
      <c r="E5939" t="str">
        <f>VLOOKUP(Ventas[[#This Row],[Representante]],Vendedores[],2,FALSE)</f>
        <v>Arequipa</v>
      </c>
      <c r="F5939" t="str">
        <f>VLOOKUP(Ventas[[#This Row],[CódigoProducto]],Productos[[CódigoProducto]:[Costo de venta]],2,FALSE)</f>
        <v>Xiaomi Redmi Note 9</v>
      </c>
      <c r="G5939">
        <f>VLOOKUP(Ventas[[#This Row],[CódigoProducto]],Productos[[CódigoProducto]:[Costo de venta]],3,FALSE)</f>
        <v>1683</v>
      </c>
      <c r="H5939">
        <f>VLOOKUP(Ventas[[#This Row],[CódigoProducto]],Productos[[CódigoProducto]:[Costo de venta]],4,FALSE)</f>
        <v>1530</v>
      </c>
    </row>
    <row r="5940" spans="1:8" ht="15.6" thickTop="1" thickBot="1" x14ac:dyDescent="0.35">
      <c r="A5940" s="1">
        <v>42233</v>
      </c>
      <c r="B5940" s="13" t="s">
        <v>50</v>
      </c>
      <c r="C5940" t="s">
        <v>15</v>
      </c>
      <c r="D5940">
        <v>3</v>
      </c>
      <c r="E5940" t="str">
        <f>VLOOKUP(Ventas[[#This Row],[Representante]],Vendedores[],2,FALSE)</f>
        <v>Cajamarca</v>
      </c>
      <c r="F5940" t="str">
        <f>VLOOKUP(Ventas[[#This Row],[CódigoProducto]],Productos[[CódigoProducto]:[Costo de venta]],2,FALSE)</f>
        <v>Moto G Plus</v>
      </c>
      <c r="G5940">
        <f>VLOOKUP(Ventas[[#This Row],[CódigoProducto]],Productos[[CódigoProducto]:[Costo de venta]],3,FALSE)</f>
        <v>2376</v>
      </c>
      <c r="H5940">
        <f>VLOOKUP(Ventas[[#This Row],[CódigoProducto]],Productos[[CódigoProducto]:[Costo de venta]],4,FALSE)</f>
        <v>2200</v>
      </c>
    </row>
    <row r="5941" spans="1:8" ht="15.6" thickTop="1" thickBot="1" x14ac:dyDescent="0.35">
      <c r="A5941" s="1">
        <v>42233</v>
      </c>
      <c r="B5941" s="13" t="s">
        <v>34</v>
      </c>
      <c r="C5941" t="s">
        <v>22</v>
      </c>
      <c r="D5941">
        <v>1</v>
      </c>
      <c r="E5941" t="str">
        <f>VLOOKUP(Ventas[[#This Row],[Representante]],Vendedores[],2,FALSE)</f>
        <v>Ica</v>
      </c>
      <c r="F5941" t="str">
        <f>VLOOKUP(Ventas[[#This Row],[CódigoProducto]],Productos[[CódigoProducto]:[Costo de venta]],2,FALSE)</f>
        <v>Samsung Galaxy S69</v>
      </c>
      <c r="G5941">
        <f>VLOOKUP(Ventas[[#This Row],[CódigoProducto]],Productos[[CódigoProducto]:[Costo de venta]],3,FALSE)</f>
        <v>998.4</v>
      </c>
      <c r="H5941">
        <f>VLOOKUP(Ventas[[#This Row],[CódigoProducto]],Productos[[CódigoProducto]:[Costo de venta]],4,FALSE)</f>
        <v>960</v>
      </c>
    </row>
    <row r="5942" spans="1:8" ht="15.6" thickTop="1" thickBot="1" x14ac:dyDescent="0.35">
      <c r="A5942" s="1">
        <v>42233</v>
      </c>
      <c r="B5942" s="13" t="s">
        <v>32</v>
      </c>
      <c r="C5942" t="s">
        <v>24</v>
      </c>
      <c r="D5942">
        <v>3</v>
      </c>
      <c r="E5942" t="str">
        <f>VLOOKUP(Ventas[[#This Row],[Representante]],Vendedores[],2,FALSE)</f>
        <v>Trujillo</v>
      </c>
      <c r="F5942" t="str">
        <f>VLOOKUP(Ventas[[#This Row],[CódigoProducto]],Productos[[CódigoProducto]:[Costo de venta]],2,FALSE)</f>
        <v>Samsung Galaxy S5</v>
      </c>
      <c r="G5942">
        <f>VLOOKUP(Ventas[[#This Row],[CódigoProducto]],Productos[[CódigoProducto]:[Costo de venta]],3,FALSE)</f>
        <v>2167.1999999999998</v>
      </c>
      <c r="H5942">
        <f>VLOOKUP(Ventas[[#This Row],[CódigoProducto]],Productos[[CódigoProducto]:[Costo de venta]],4,FALSE)</f>
        <v>1720</v>
      </c>
    </row>
    <row r="5943" spans="1:8" ht="15.6" thickTop="1" thickBot="1" x14ac:dyDescent="0.35">
      <c r="A5943" s="1">
        <v>42234</v>
      </c>
      <c r="B5943" s="13" t="s">
        <v>59</v>
      </c>
      <c r="C5943" t="s">
        <v>21</v>
      </c>
      <c r="D5943">
        <v>1</v>
      </c>
      <c r="E5943" t="str">
        <f>VLOOKUP(Ventas[[#This Row],[Representante]],Vendedores[],2,FALSE)</f>
        <v>Huaral</v>
      </c>
      <c r="F5943" t="str">
        <f>VLOOKUP(Ventas[[#This Row],[CódigoProducto]],Productos[[CódigoProducto]:[Costo de venta]],2,FALSE)</f>
        <v>BLU Studio X8</v>
      </c>
      <c r="G5943">
        <f>VLOOKUP(Ventas[[#This Row],[CódigoProducto]],Productos[[CódigoProducto]:[Costo de venta]],3,FALSE)</f>
        <v>1012</v>
      </c>
      <c r="H5943">
        <f>VLOOKUP(Ventas[[#This Row],[CódigoProducto]],Productos[[CódigoProducto]:[Costo de venta]],4,FALSE)</f>
        <v>920</v>
      </c>
    </row>
    <row r="5944" spans="1:8" ht="15.6" thickTop="1" thickBot="1" x14ac:dyDescent="0.35">
      <c r="A5944" s="1">
        <v>42234</v>
      </c>
      <c r="B5944" s="13" t="s">
        <v>37</v>
      </c>
      <c r="C5944" t="s">
        <v>17</v>
      </c>
      <c r="D5944">
        <v>2</v>
      </c>
      <c r="E5944" t="str">
        <f>VLOOKUP(Ventas[[#This Row],[Representante]],Vendedores[],2,FALSE)</f>
        <v>Chiclayo</v>
      </c>
      <c r="F5944" t="str">
        <f>VLOOKUP(Ventas[[#This Row],[CódigoProducto]],Productos[[CódigoProducto]:[Costo de venta]],2,FALSE)</f>
        <v>BLU Advance 5.0</v>
      </c>
      <c r="G5944">
        <f>VLOOKUP(Ventas[[#This Row],[CódigoProducto]],Productos[[CódigoProducto]:[Costo de venta]],3,FALSE)</f>
        <v>1620</v>
      </c>
      <c r="H5944">
        <f>VLOOKUP(Ventas[[#This Row],[CódigoProducto]],Productos[[CódigoProducto]:[Costo de venta]],4,FALSE)</f>
        <v>1350</v>
      </c>
    </row>
    <row r="5945" spans="1:8" ht="15.6" thickTop="1" thickBot="1" x14ac:dyDescent="0.35">
      <c r="A5945" s="1">
        <v>42234</v>
      </c>
      <c r="B5945" s="13" t="s">
        <v>38</v>
      </c>
      <c r="C5945" t="s">
        <v>14</v>
      </c>
      <c r="D5945">
        <v>3</v>
      </c>
      <c r="E5945" t="str">
        <f>VLOOKUP(Ventas[[#This Row],[Representante]],Vendedores[],2,FALSE)</f>
        <v>Catacaos</v>
      </c>
      <c r="F5945" t="str">
        <f>VLOOKUP(Ventas[[#This Row],[CódigoProducto]],Productos[[CódigoProducto]:[Costo de venta]],2,FALSE)</f>
        <v>Samsung Galaxy A20</v>
      </c>
      <c r="G5945">
        <f>VLOOKUP(Ventas[[#This Row],[CódigoProducto]],Productos[[CódigoProducto]:[Costo de venta]],3,FALSE)</f>
        <v>1725</v>
      </c>
      <c r="H5945">
        <f>VLOOKUP(Ventas[[#This Row],[CódigoProducto]],Productos[[CódigoProducto]:[Costo de venta]],4,FALSE)</f>
        <v>1500</v>
      </c>
    </row>
    <row r="5946" spans="1:8" ht="15.6" thickTop="1" thickBot="1" x14ac:dyDescent="0.35">
      <c r="A5946" s="1">
        <v>42234</v>
      </c>
      <c r="B5946" s="13" t="s">
        <v>43</v>
      </c>
      <c r="C5946" t="s">
        <v>17</v>
      </c>
      <c r="D5946">
        <v>2</v>
      </c>
      <c r="E5946" t="str">
        <f>VLOOKUP(Ventas[[#This Row],[Representante]],Vendedores[],2,FALSE)</f>
        <v>Huancayo</v>
      </c>
      <c r="F5946" t="str">
        <f>VLOOKUP(Ventas[[#This Row],[CódigoProducto]],Productos[[CódigoProducto]:[Costo de venta]],2,FALSE)</f>
        <v>BLU Advance 5.0</v>
      </c>
      <c r="G5946">
        <f>VLOOKUP(Ventas[[#This Row],[CódigoProducto]],Productos[[CódigoProducto]:[Costo de venta]],3,FALSE)</f>
        <v>1620</v>
      </c>
      <c r="H5946">
        <f>VLOOKUP(Ventas[[#This Row],[CódigoProducto]],Productos[[CódigoProducto]:[Costo de venta]],4,FALSE)</f>
        <v>1350</v>
      </c>
    </row>
    <row r="5947" spans="1:8" ht="15.6" thickTop="1" thickBot="1" x14ac:dyDescent="0.35">
      <c r="A5947" s="1">
        <v>42235</v>
      </c>
      <c r="B5947" s="13" t="s">
        <v>49</v>
      </c>
      <c r="C5947" t="s">
        <v>14</v>
      </c>
      <c r="D5947">
        <v>1</v>
      </c>
      <c r="E5947" t="str">
        <f>VLOOKUP(Ventas[[#This Row],[Representante]],Vendedores[],2,FALSE)</f>
        <v>Piura</v>
      </c>
      <c r="F5947" t="str">
        <f>VLOOKUP(Ventas[[#This Row],[CódigoProducto]],Productos[[CódigoProducto]:[Costo de venta]],2,FALSE)</f>
        <v>Samsung Galaxy A20</v>
      </c>
      <c r="G5947">
        <f>VLOOKUP(Ventas[[#This Row],[CódigoProducto]],Productos[[CódigoProducto]:[Costo de venta]],3,FALSE)</f>
        <v>1725</v>
      </c>
      <c r="H5947">
        <f>VLOOKUP(Ventas[[#This Row],[CódigoProducto]],Productos[[CódigoProducto]:[Costo de venta]],4,FALSE)</f>
        <v>1500</v>
      </c>
    </row>
    <row r="5948" spans="1:8" ht="15.6" thickTop="1" thickBot="1" x14ac:dyDescent="0.35">
      <c r="A5948" s="1">
        <v>42235</v>
      </c>
      <c r="B5948" s="13" t="s">
        <v>40</v>
      </c>
      <c r="C5948" t="s">
        <v>17</v>
      </c>
      <c r="D5948">
        <v>3</v>
      </c>
      <c r="E5948" t="str">
        <f>VLOOKUP(Ventas[[#This Row],[Representante]],Vendedores[],2,FALSE)</f>
        <v>Iquitos</v>
      </c>
      <c r="F5948" t="str">
        <f>VLOOKUP(Ventas[[#This Row],[CódigoProducto]],Productos[[CódigoProducto]:[Costo de venta]],2,FALSE)</f>
        <v>BLU Advance 5.0</v>
      </c>
      <c r="G5948">
        <f>VLOOKUP(Ventas[[#This Row],[CódigoProducto]],Productos[[CódigoProducto]:[Costo de venta]],3,FALSE)</f>
        <v>1620</v>
      </c>
      <c r="H5948">
        <f>VLOOKUP(Ventas[[#This Row],[CódigoProducto]],Productos[[CódigoProducto]:[Costo de venta]],4,FALSE)</f>
        <v>1350</v>
      </c>
    </row>
    <row r="5949" spans="1:8" ht="15.6" thickTop="1" thickBot="1" x14ac:dyDescent="0.35">
      <c r="A5949" s="1">
        <v>42235</v>
      </c>
      <c r="B5949" s="13" t="s">
        <v>39</v>
      </c>
      <c r="C5949" t="s">
        <v>17</v>
      </c>
      <c r="D5949">
        <v>5</v>
      </c>
      <c r="E5949" t="str">
        <f>VLOOKUP(Ventas[[#This Row],[Representante]],Vendedores[],2,FALSE)</f>
        <v>Tacna</v>
      </c>
      <c r="F5949" t="str">
        <f>VLOOKUP(Ventas[[#This Row],[CódigoProducto]],Productos[[CódigoProducto]:[Costo de venta]],2,FALSE)</f>
        <v>BLU Advance 5.0</v>
      </c>
      <c r="G5949">
        <f>VLOOKUP(Ventas[[#This Row],[CódigoProducto]],Productos[[CódigoProducto]:[Costo de venta]],3,FALSE)</f>
        <v>1620</v>
      </c>
      <c r="H5949">
        <f>VLOOKUP(Ventas[[#This Row],[CódigoProducto]],Productos[[CódigoProducto]:[Costo de venta]],4,FALSE)</f>
        <v>1350</v>
      </c>
    </row>
    <row r="5950" spans="1:8" ht="15.6" thickTop="1" thickBot="1" x14ac:dyDescent="0.35">
      <c r="A5950" s="1">
        <v>42236</v>
      </c>
      <c r="B5950" s="13" t="s">
        <v>48</v>
      </c>
      <c r="C5950" t="s">
        <v>15</v>
      </c>
      <c r="D5950">
        <v>2</v>
      </c>
      <c r="E5950" t="str">
        <f>VLOOKUP(Ventas[[#This Row],[Representante]],Vendedores[],2,FALSE)</f>
        <v>Cusco</v>
      </c>
      <c r="F5950" t="str">
        <f>VLOOKUP(Ventas[[#This Row],[CódigoProducto]],Productos[[CódigoProducto]:[Costo de venta]],2,FALSE)</f>
        <v>Moto G Plus</v>
      </c>
      <c r="G5950">
        <f>VLOOKUP(Ventas[[#This Row],[CódigoProducto]],Productos[[CódigoProducto]:[Costo de venta]],3,FALSE)</f>
        <v>2376</v>
      </c>
      <c r="H5950">
        <f>VLOOKUP(Ventas[[#This Row],[CódigoProducto]],Productos[[CódigoProducto]:[Costo de venta]],4,FALSE)</f>
        <v>2200</v>
      </c>
    </row>
    <row r="5951" spans="1:8" ht="15.6" thickTop="1" thickBot="1" x14ac:dyDescent="0.35">
      <c r="A5951" s="1">
        <v>42236</v>
      </c>
      <c r="B5951" s="13" t="s">
        <v>47</v>
      </c>
      <c r="C5951" t="s">
        <v>19</v>
      </c>
      <c r="D5951">
        <v>2</v>
      </c>
      <c r="E5951" t="str">
        <f>VLOOKUP(Ventas[[#This Row],[Representante]],Vendedores[],2,FALSE)</f>
        <v>Chimbote</v>
      </c>
      <c r="F5951" t="str">
        <f>VLOOKUP(Ventas[[#This Row],[CódigoProducto]],Productos[[CódigoProducto]:[Costo de venta]],2,FALSE)</f>
        <v>ASUS ZenFone 3</v>
      </c>
      <c r="G5951">
        <f>VLOOKUP(Ventas[[#This Row],[CódigoProducto]],Productos[[CódigoProducto]:[Costo de venta]],3,FALSE)</f>
        <v>2013</v>
      </c>
      <c r="H5951">
        <f>VLOOKUP(Ventas[[#This Row],[CódigoProducto]],Productos[[CódigoProducto]:[Costo de venta]],4,FALSE)</f>
        <v>1650</v>
      </c>
    </row>
    <row r="5952" spans="1:8" ht="15.6" thickTop="1" thickBot="1" x14ac:dyDescent="0.35">
      <c r="A5952" s="1">
        <v>42236</v>
      </c>
      <c r="B5952" s="13" t="s">
        <v>56</v>
      </c>
      <c r="C5952" t="s">
        <v>15</v>
      </c>
      <c r="D5952">
        <v>3</v>
      </c>
      <c r="E5952" t="str">
        <f>VLOOKUP(Ventas[[#This Row],[Representante]],Vendedores[],2,FALSE)</f>
        <v>Juliaca</v>
      </c>
      <c r="F5952" t="str">
        <f>VLOOKUP(Ventas[[#This Row],[CódigoProducto]],Productos[[CódigoProducto]:[Costo de venta]],2,FALSE)</f>
        <v>Moto G Plus</v>
      </c>
      <c r="G5952">
        <f>VLOOKUP(Ventas[[#This Row],[CódigoProducto]],Productos[[CódigoProducto]:[Costo de venta]],3,FALSE)</f>
        <v>2376</v>
      </c>
      <c r="H5952">
        <f>VLOOKUP(Ventas[[#This Row],[CódigoProducto]],Productos[[CódigoProducto]:[Costo de venta]],4,FALSE)</f>
        <v>2200</v>
      </c>
    </row>
    <row r="5953" spans="1:8" ht="15.6" thickTop="1" thickBot="1" x14ac:dyDescent="0.35">
      <c r="A5953" s="1">
        <v>42236</v>
      </c>
      <c r="B5953" s="13" t="s">
        <v>52</v>
      </c>
      <c r="C5953" t="s">
        <v>22</v>
      </c>
      <c r="D5953">
        <v>2</v>
      </c>
      <c r="E5953" t="str">
        <f>VLOOKUP(Ventas[[#This Row],[Representante]],Vendedores[],2,FALSE)</f>
        <v>Ayacucho</v>
      </c>
      <c r="F5953" t="str">
        <f>VLOOKUP(Ventas[[#This Row],[CódigoProducto]],Productos[[CódigoProducto]:[Costo de venta]],2,FALSE)</f>
        <v>Samsung Galaxy S69</v>
      </c>
      <c r="G5953">
        <f>VLOOKUP(Ventas[[#This Row],[CódigoProducto]],Productos[[CódigoProducto]:[Costo de venta]],3,FALSE)</f>
        <v>998.4</v>
      </c>
      <c r="H5953">
        <f>VLOOKUP(Ventas[[#This Row],[CódigoProducto]],Productos[[CódigoProducto]:[Costo de venta]],4,FALSE)</f>
        <v>960</v>
      </c>
    </row>
    <row r="5954" spans="1:8" ht="15.6" thickTop="1" thickBot="1" x14ac:dyDescent="0.35">
      <c r="A5954" s="1">
        <v>42236</v>
      </c>
      <c r="B5954" s="13" t="s">
        <v>55</v>
      </c>
      <c r="C5954" t="s">
        <v>24</v>
      </c>
      <c r="D5954">
        <v>2</v>
      </c>
      <c r="E5954" t="str">
        <f>VLOOKUP(Ventas[[#This Row],[Representante]],Vendedores[],2,FALSE)</f>
        <v>Pucallpa</v>
      </c>
      <c r="F5954" t="str">
        <f>VLOOKUP(Ventas[[#This Row],[CódigoProducto]],Productos[[CódigoProducto]:[Costo de venta]],2,FALSE)</f>
        <v>Samsung Galaxy S5</v>
      </c>
      <c r="G5954">
        <f>VLOOKUP(Ventas[[#This Row],[CódigoProducto]],Productos[[CódigoProducto]:[Costo de venta]],3,FALSE)</f>
        <v>2167.1999999999998</v>
      </c>
      <c r="H5954">
        <f>VLOOKUP(Ventas[[#This Row],[CódigoProducto]],Productos[[CódigoProducto]:[Costo de venta]],4,FALSE)</f>
        <v>1720</v>
      </c>
    </row>
    <row r="5955" spans="1:8" ht="15.6" thickTop="1" thickBot="1" x14ac:dyDescent="0.35">
      <c r="A5955" s="1">
        <v>42236</v>
      </c>
      <c r="B5955" s="13" t="s">
        <v>57</v>
      </c>
      <c r="C5955" t="s">
        <v>24</v>
      </c>
      <c r="D5955">
        <v>3</v>
      </c>
      <c r="E5955" t="str">
        <f>VLOOKUP(Ventas[[#This Row],[Representante]],Vendedores[],2,FALSE)</f>
        <v>Tumbes</v>
      </c>
      <c r="F5955" t="str">
        <f>VLOOKUP(Ventas[[#This Row],[CódigoProducto]],Productos[[CódigoProducto]:[Costo de venta]],2,FALSE)</f>
        <v>Samsung Galaxy S5</v>
      </c>
      <c r="G5955">
        <f>VLOOKUP(Ventas[[#This Row],[CódigoProducto]],Productos[[CódigoProducto]:[Costo de venta]],3,FALSE)</f>
        <v>2167.1999999999998</v>
      </c>
      <c r="H5955">
        <f>VLOOKUP(Ventas[[#This Row],[CódigoProducto]],Productos[[CódigoProducto]:[Costo de venta]],4,FALSE)</f>
        <v>1720</v>
      </c>
    </row>
    <row r="5956" spans="1:8" ht="15.6" thickTop="1" thickBot="1" x14ac:dyDescent="0.35">
      <c r="A5956" s="1">
        <v>42237</v>
      </c>
      <c r="B5956" s="13" t="s">
        <v>45</v>
      </c>
      <c r="C5956" t="s">
        <v>17</v>
      </c>
      <c r="D5956">
        <v>3</v>
      </c>
      <c r="E5956" t="str">
        <f>VLOOKUP(Ventas[[#This Row],[Representante]],Vendedores[],2,FALSE)</f>
        <v>Ilo</v>
      </c>
      <c r="F5956" t="str">
        <f>VLOOKUP(Ventas[[#This Row],[CódigoProducto]],Productos[[CódigoProducto]:[Costo de venta]],2,FALSE)</f>
        <v>BLU Advance 5.0</v>
      </c>
      <c r="G5956">
        <f>VLOOKUP(Ventas[[#This Row],[CódigoProducto]],Productos[[CódigoProducto]:[Costo de venta]],3,FALSE)</f>
        <v>1620</v>
      </c>
      <c r="H5956">
        <f>VLOOKUP(Ventas[[#This Row],[CódigoProducto]],Productos[[CódigoProducto]:[Costo de venta]],4,FALSE)</f>
        <v>1350</v>
      </c>
    </row>
    <row r="5957" spans="1:8" ht="15.6" thickTop="1" thickBot="1" x14ac:dyDescent="0.35">
      <c r="A5957" s="1">
        <v>42237</v>
      </c>
      <c r="B5957" s="13" t="s">
        <v>51</v>
      </c>
      <c r="C5957" t="s">
        <v>24</v>
      </c>
      <c r="D5957">
        <v>2</v>
      </c>
      <c r="E5957" t="str">
        <f>VLOOKUP(Ventas[[#This Row],[Representante]],Vendedores[],2,FALSE)</f>
        <v>Huaraz</v>
      </c>
      <c r="F5957" t="str">
        <f>VLOOKUP(Ventas[[#This Row],[CódigoProducto]],Productos[[CódigoProducto]:[Costo de venta]],2,FALSE)</f>
        <v>Samsung Galaxy S5</v>
      </c>
      <c r="G5957">
        <f>VLOOKUP(Ventas[[#This Row],[CódigoProducto]],Productos[[CódigoProducto]:[Costo de venta]],3,FALSE)</f>
        <v>2167.1999999999998</v>
      </c>
      <c r="H5957">
        <f>VLOOKUP(Ventas[[#This Row],[CódigoProducto]],Productos[[CódigoProducto]:[Costo de venta]],4,FALSE)</f>
        <v>1720</v>
      </c>
    </row>
    <row r="5958" spans="1:8" ht="15.6" thickTop="1" thickBot="1" x14ac:dyDescent="0.35">
      <c r="A5958" s="1">
        <v>42237</v>
      </c>
      <c r="B5958" s="13" t="s">
        <v>58</v>
      </c>
      <c r="C5958" t="s">
        <v>17</v>
      </c>
      <c r="D5958">
        <v>1</v>
      </c>
      <c r="E5958" t="str">
        <f>VLOOKUP(Ventas[[#This Row],[Representante]],Vendedores[],2,FALSE)</f>
        <v>Chincha</v>
      </c>
      <c r="F5958" t="str">
        <f>VLOOKUP(Ventas[[#This Row],[CódigoProducto]],Productos[[CódigoProducto]:[Costo de venta]],2,FALSE)</f>
        <v>BLU Advance 5.0</v>
      </c>
      <c r="G5958">
        <f>VLOOKUP(Ventas[[#This Row],[CódigoProducto]],Productos[[CódigoProducto]:[Costo de venta]],3,FALSE)</f>
        <v>1620</v>
      </c>
      <c r="H5958">
        <f>VLOOKUP(Ventas[[#This Row],[CódigoProducto]],Productos[[CódigoProducto]:[Costo de venta]],4,FALSE)</f>
        <v>1350</v>
      </c>
    </row>
    <row r="5959" spans="1:8" ht="15.6" thickTop="1" thickBot="1" x14ac:dyDescent="0.35">
      <c r="A5959" s="1">
        <v>42237</v>
      </c>
      <c r="B5959" s="13" t="s">
        <v>60</v>
      </c>
      <c r="C5959" t="s">
        <v>24</v>
      </c>
      <c r="D5959">
        <v>3</v>
      </c>
      <c r="E5959" t="str">
        <f>VLOOKUP(Ventas[[#This Row],[Representante]],Vendedores[],2,FALSE)</f>
        <v>Pisco</v>
      </c>
      <c r="F5959" t="str">
        <f>VLOOKUP(Ventas[[#This Row],[CódigoProducto]],Productos[[CódigoProducto]:[Costo de venta]],2,FALSE)</f>
        <v>Samsung Galaxy S5</v>
      </c>
      <c r="G5959">
        <f>VLOOKUP(Ventas[[#This Row],[CódigoProducto]],Productos[[CódigoProducto]:[Costo de venta]],3,FALSE)</f>
        <v>2167.1999999999998</v>
      </c>
      <c r="H5959">
        <f>VLOOKUP(Ventas[[#This Row],[CódigoProducto]],Productos[[CódigoProducto]:[Costo de venta]],4,FALSE)</f>
        <v>1720</v>
      </c>
    </row>
    <row r="5960" spans="1:8" ht="15.6" thickTop="1" thickBot="1" x14ac:dyDescent="0.35">
      <c r="A5960" s="1">
        <v>42238</v>
      </c>
      <c r="B5960" s="13" t="s">
        <v>54</v>
      </c>
      <c r="C5960" t="s">
        <v>14</v>
      </c>
      <c r="D5960">
        <v>2</v>
      </c>
      <c r="E5960" t="str">
        <f>VLOOKUP(Ventas[[#This Row],[Representante]],Vendedores[],2,FALSE)</f>
        <v>Cañete</v>
      </c>
      <c r="F5960" t="str">
        <f>VLOOKUP(Ventas[[#This Row],[CódigoProducto]],Productos[[CódigoProducto]:[Costo de venta]],2,FALSE)</f>
        <v>Samsung Galaxy A20</v>
      </c>
      <c r="G5960">
        <f>VLOOKUP(Ventas[[#This Row],[CódigoProducto]],Productos[[CódigoProducto]:[Costo de venta]],3,FALSE)</f>
        <v>1725</v>
      </c>
      <c r="H5960">
        <f>VLOOKUP(Ventas[[#This Row],[CódigoProducto]],Productos[[CódigoProducto]:[Costo de venta]],4,FALSE)</f>
        <v>1500</v>
      </c>
    </row>
    <row r="5961" spans="1:8" ht="15.6" thickTop="1" thickBot="1" x14ac:dyDescent="0.35">
      <c r="A5961" s="1">
        <v>42238</v>
      </c>
      <c r="B5961" s="13" t="s">
        <v>63</v>
      </c>
      <c r="C5961" t="s">
        <v>17</v>
      </c>
      <c r="D5961">
        <v>3</v>
      </c>
      <c r="E5961" t="str">
        <f>VLOOKUP(Ventas[[#This Row],[Representante]],Vendedores[],2,FALSE)</f>
        <v>Jaén</v>
      </c>
      <c r="F5961" t="str">
        <f>VLOOKUP(Ventas[[#This Row],[CódigoProducto]],Productos[[CódigoProducto]:[Costo de venta]],2,FALSE)</f>
        <v>BLU Advance 5.0</v>
      </c>
      <c r="G5961">
        <f>VLOOKUP(Ventas[[#This Row],[CódigoProducto]],Productos[[CódigoProducto]:[Costo de venta]],3,FALSE)</f>
        <v>1620</v>
      </c>
      <c r="H5961">
        <f>VLOOKUP(Ventas[[#This Row],[CódigoProducto]],Productos[[CódigoProducto]:[Costo de venta]],4,FALSE)</f>
        <v>1350</v>
      </c>
    </row>
    <row r="5962" spans="1:8" ht="15.6" thickTop="1" thickBot="1" x14ac:dyDescent="0.35">
      <c r="A5962" s="1">
        <v>42238</v>
      </c>
      <c r="B5962" s="13" t="s">
        <v>64</v>
      </c>
      <c r="C5962" t="s">
        <v>23</v>
      </c>
      <c r="D5962">
        <v>2</v>
      </c>
      <c r="E5962" t="str">
        <f>VLOOKUP(Ventas[[#This Row],[Representante]],Vendedores[],2,FALSE)</f>
        <v>Moyobamba</v>
      </c>
      <c r="F5962" t="str">
        <f>VLOOKUP(Ventas[[#This Row],[CódigoProducto]],Productos[[CódigoProducto]:[Costo de venta]],2,FALSE)</f>
        <v>Samsung Galaxy J7</v>
      </c>
      <c r="G5962">
        <f>VLOOKUP(Ventas[[#This Row],[CódigoProducto]],Productos[[CódigoProducto]:[Costo de venta]],3,FALSE)</f>
        <v>2016.5</v>
      </c>
      <c r="H5962">
        <f>VLOOKUP(Ventas[[#This Row],[CódigoProducto]],Productos[[CódigoProducto]:[Costo de venta]],4,FALSE)</f>
        <v>1850</v>
      </c>
    </row>
    <row r="5963" spans="1:8" ht="15.6" thickTop="1" thickBot="1" x14ac:dyDescent="0.35">
      <c r="A5963" s="1">
        <v>42238</v>
      </c>
      <c r="B5963" s="13" t="s">
        <v>65</v>
      </c>
      <c r="C5963" t="s">
        <v>14</v>
      </c>
      <c r="D5963">
        <v>4</v>
      </c>
      <c r="E5963" t="str">
        <f>VLOOKUP(Ventas[[#This Row],[Representante]],Vendedores[],2,FALSE)</f>
        <v>Barranca</v>
      </c>
      <c r="F5963" t="str">
        <f>VLOOKUP(Ventas[[#This Row],[CódigoProducto]],Productos[[CódigoProducto]:[Costo de venta]],2,FALSE)</f>
        <v>Samsung Galaxy A20</v>
      </c>
      <c r="G5963">
        <f>VLOOKUP(Ventas[[#This Row],[CódigoProducto]],Productos[[CódigoProducto]:[Costo de venta]],3,FALSE)</f>
        <v>1725</v>
      </c>
      <c r="H5963">
        <f>VLOOKUP(Ventas[[#This Row],[CódigoProducto]],Productos[[CódigoProducto]:[Costo de venta]],4,FALSE)</f>
        <v>1500</v>
      </c>
    </row>
    <row r="5964" spans="1:8" ht="15.6" thickTop="1" thickBot="1" x14ac:dyDescent="0.35">
      <c r="A5964" s="1">
        <v>42238</v>
      </c>
      <c r="B5964" s="13" t="s">
        <v>66</v>
      </c>
      <c r="C5964" t="s">
        <v>17</v>
      </c>
      <c r="D5964">
        <v>2</v>
      </c>
      <c r="E5964" t="str">
        <f>VLOOKUP(Ventas[[#This Row],[Representante]],Vendedores[],2,FALSE)</f>
        <v>Huacho</v>
      </c>
      <c r="F5964" t="str">
        <f>VLOOKUP(Ventas[[#This Row],[CódigoProducto]],Productos[[CódigoProducto]:[Costo de venta]],2,FALSE)</f>
        <v>BLU Advance 5.0</v>
      </c>
      <c r="G5964">
        <f>VLOOKUP(Ventas[[#This Row],[CódigoProducto]],Productos[[CódigoProducto]:[Costo de venta]],3,FALSE)</f>
        <v>1620</v>
      </c>
      <c r="H5964">
        <f>VLOOKUP(Ventas[[#This Row],[CódigoProducto]],Productos[[CódigoProducto]:[Costo de venta]],4,FALSE)</f>
        <v>1350</v>
      </c>
    </row>
    <row r="5965" spans="1:8" ht="15.6" thickTop="1" thickBot="1" x14ac:dyDescent="0.35">
      <c r="A5965" s="1">
        <v>42238</v>
      </c>
      <c r="B5965" s="13" t="s">
        <v>67</v>
      </c>
      <c r="C5965" t="s">
        <v>17</v>
      </c>
      <c r="D5965">
        <v>2</v>
      </c>
      <c r="E5965" t="str">
        <f>VLOOKUP(Ventas[[#This Row],[Representante]],Vendedores[],2,FALSE)</f>
        <v>Tingo María</v>
      </c>
      <c r="F5965" t="str">
        <f>VLOOKUP(Ventas[[#This Row],[CódigoProducto]],Productos[[CódigoProducto]:[Costo de venta]],2,FALSE)</f>
        <v>BLU Advance 5.0</v>
      </c>
      <c r="G5965">
        <f>VLOOKUP(Ventas[[#This Row],[CódigoProducto]],Productos[[CódigoProducto]:[Costo de venta]],3,FALSE)</f>
        <v>1620</v>
      </c>
      <c r="H5965">
        <f>VLOOKUP(Ventas[[#This Row],[CódigoProducto]],Productos[[CódigoProducto]:[Costo de venta]],4,FALSE)</f>
        <v>1350</v>
      </c>
    </row>
    <row r="5966" spans="1:8" ht="15.6" thickTop="1" thickBot="1" x14ac:dyDescent="0.35">
      <c r="A5966" s="1">
        <v>42238</v>
      </c>
      <c r="B5966" s="13" t="s">
        <v>68</v>
      </c>
      <c r="C5966" t="s">
        <v>24</v>
      </c>
      <c r="D5966">
        <v>3</v>
      </c>
      <c r="E5966" t="str">
        <f>VLOOKUP(Ventas[[#This Row],[Representante]],Vendedores[],2,FALSE)</f>
        <v>Paita</v>
      </c>
      <c r="F5966" t="str">
        <f>VLOOKUP(Ventas[[#This Row],[CódigoProducto]],Productos[[CódigoProducto]:[Costo de venta]],2,FALSE)</f>
        <v>Samsung Galaxy S5</v>
      </c>
      <c r="G5966">
        <f>VLOOKUP(Ventas[[#This Row],[CódigoProducto]],Productos[[CódigoProducto]:[Costo de venta]],3,FALSE)</f>
        <v>2167.1999999999998</v>
      </c>
      <c r="H5966">
        <f>VLOOKUP(Ventas[[#This Row],[CódigoProducto]],Productos[[CódigoProducto]:[Costo de venta]],4,FALSE)</f>
        <v>1720</v>
      </c>
    </row>
    <row r="5967" spans="1:8" ht="15.6" thickTop="1" thickBot="1" x14ac:dyDescent="0.35">
      <c r="A5967" s="1">
        <v>42239</v>
      </c>
      <c r="B5967" s="13" t="s">
        <v>62</v>
      </c>
      <c r="C5967" t="s">
        <v>24</v>
      </c>
      <c r="D5967">
        <v>3</v>
      </c>
      <c r="E5967" t="str">
        <f>VLOOKUP(Ventas[[#This Row],[Representante]],Vendedores[],2,FALSE)</f>
        <v>Sullana</v>
      </c>
      <c r="F5967" t="str">
        <f>VLOOKUP(Ventas[[#This Row],[CódigoProducto]],Productos[[CódigoProducto]:[Costo de venta]],2,FALSE)</f>
        <v>Samsung Galaxy S5</v>
      </c>
      <c r="G5967">
        <f>VLOOKUP(Ventas[[#This Row],[CódigoProducto]],Productos[[CódigoProducto]:[Costo de venta]],3,FALSE)</f>
        <v>2167.1999999999998</v>
      </c>
      <c r="H5967">
        <f>VLOOKUP(Ventas[[#This Row],[CódigoProducto]],Productos[[CódigoProducto]:[Costo de venta]],4,FALSE)</f>
        <v>1720</v>
      </c>
    </row>
    <row r="5968" spans="1:8" ht="15.6" thickTop="1" thickBot="1" x14ac:dyDescent="0.35">
      <c r="A5968" s="1">
        <v>42239</v>
      </c>
      <c r="B5968" s="13" t="s">
        <v>61</v>
      </c>
      <c r="C5968" t="s">
        <v>14</v>
      </c>
      <c r="D5968">
        <v>2</v>
      </c>
      <c r="E5968" t="str">
        <f>VLOOKUP(Ventas[[#This Row],[Representante]],Vendedores[],2,FALSE)</f>
        <v>Cerro de Pasco</v>
      </c>
      <c r="F5968" t="str">
        <f>VLOOKUP(Ventas[[#This Row],[CódigoProducto]],Productos[[CódigoProducto]:[Costo de venta]],2,FALSE)</f>
        <v>Samsung Galaxy A20</v>
      </c>
      <c r="G5968">
        <f>VLOOKUP(Ventas[[#This Row],[CódigoProducto]],Productos[[CódigoProducto]:[Costo de venta]],3,FALSE)</f>
        <v>1725</v>
      </c>
      <c r="H5968">
        <f>VLOOKUP(Ventas[[#This Row],[CódigoProducto]],Productos[[CódigoProducto]:[Costo de venta]],4,FALSE)</f>
        <v>1500</v>
      </c>
    </row>
    <row r="5969" spans="1:8" ht="15.6" thickTop="1" thickBot="1" x14ac:dyDescent="0.35">
      <c r="A5969" s="1">
        <v>42240</v>
      </c>
      <c r="B5969" s="13" t="s">
        <v>69</v>
      </c>
      <c r="C5969" t="s">
        <v>15</v>
      </c>
      <c r="D5969">
        <v>1</v>
      </c>
      <c r="E5969" t="str">
        <f>VLOOKUP(Ventas[[#This Row],[Representante]],Vendedores[],2,FALSE)</f>
        <v>Satipo</v>
      </c>
      <c r="F5969" t="str">
        <f>VLOOKUP(Ventas[[#This Row],[CódigoProducto]],Productos[[CódigoProducto]:[Costo de venta]],2,FALSE)</f>
        <v>Moto G Plus</v>
      </c>
      <c r="G5969">
        <f>VLOOKUP(Ventas[[#This Row],[CódigoProducto]],Productos[[CódigoProducto]:[Costo de venta]],3,FALSE)</f>
        <v>2376</v>
      </c>
      <c r="H5969">
        <f>VLOOKUP(Ventas[[#This Row],[CódigoProducto]],Productos[[CódigoProducto]:[Costo de venta]],4,FALSE)</f>
        <v>2200</v>
      </c>
    </row>
    <row r="5970" spans="1:8" ht="15.6" thickTop="1" thickBot="1" x14ac:dyDescent="0.35">
      <c r="A5970" s="1">
        <v>42240</v>
      </c>
      <c r="B5970" s="13" t="s">
        <v>70</v>
      </c>
      <c r="C5970" t="s">
        <v>17</v>
      </c>
      <c r="D5970">
        <v>1</v>
      </c>
      <c r="E5970" t="str">
        <f>VLOOKUP(Ventas[[#This Row],[Representante]],Vendedores[],2,FALSE)</f>
        <v>Talara</v>
      </c>
      <c r="F5970" t="str">
        <f>VLOOKUP(Ventas[[#This Row],[CódigoProducto]],Productos[[CódigoProducto]:[Costo de venta]],2,FALSE)</f>
        <v>BLU Advance 5.0</v>
      </c>
      <c r="G5970">
        <f>VLOOKUP(Ventas[[#This Row],[CódigoProducto]],Productos[[CódigoProducto]:[Costo de venta]],3,FALSE)</f>
        <v>1620</v>
      </c>
      <c r="H5970">
        <f>VLOOKUP(Ventas[[#This Row],[CódigoProducto]],Productos[[CódigoProducto]:[Costo de venta]],4,FALSE)</f>
        <v>1350</v>
      </c>
    </row>
    <row r="5971" spans="1:8" ht="15.6" thickTop="1" thickBot="1" x14ac:dyDescent="0.35">
      <c r="A5971" s="1">
        <v>42240</v>
      </c>
      <c r="B5971" s="13" t="s">
        <v>71</v>
      </c>
      <c r="C5971" t="s">
        <v>22</v>
      </c>
      <c r="D5971">
        <v>1</v>
      </c>
      <c r="E5971" t="str">
        <f>VLOOKUP(Ventas[[#This Row],[Representante]],Vendedores[],2,FALSE)</f>
        <v>Yurimaguas</v>
      </c>
      <c r="F5971" t="str">
        <f>VLOOKUP(Ventas[[#This Row],[CódigoProducto]],Productos[[CódigoProducto]:[Costo de venta]],2,FALSE)</f>
        <v>Samsung Galaxy S69</v>
      </c>
      <c r="G5971">
        <f>VLOOKUP(Ventas[[#This Row],[CódigoProducto]],Productos[[CódigoProducto]:[Costo de venta]],3,FALSE)</f>
        <v>998.4</v>
      </c>
      <c r="H5971">
        <f>VLOOKUP(Ventas[[#This Row],[CódigoProducto]],Productos[[CódigoProducto]:[Costo de venta]],4,FALSE)</f>
        <v>960</v>
      </c>
    </row>
    <row r="5972" spans="1:8" ht="15.6" thickTop="1" thickBot="1" x14ac:dyDescent="0.35">
      <c r="A5972" s="1">
        <v>42241</v>
      </c>
      <c r="B5972" s="13" t="s">
        <v>46</v>
      </c>
      <c r="C5972" t="s">
        <v>17</v>
      </c>
      <c r="D5972">
        <v>2</v>
      </c>
      <c r="E5972" t="str">
        <f>VLOOKUP(Ventas[[#This Row],[Representante]],Vendedores[],2,FALSE)</f>
        <v>Sicuani</v>
      </c>
      <c r="F5972" t="str">
        <f>VLOOKUP(Ventas[[#This Row],[CódigoProducto]],Productos[[CódigoProducto]:[Costo de venta]],2,FALSE)</f>
        <v>BLU Advance 5.0</v>
      </c>
      <c r="G5972">
        <f>VLOOKUP(Ventas[[#This Row],[CódigoProducto]],Productos[[CódigoProducto]:[Costo de venta]],3,FALSE)</f>
        <v>1620</v>
      </c>
      <c r="H5972">
        <f>VLOOKUP(Ventas[[#This Row],[CódigoProducto]],Productos[[CódigoProducto]:[Costo de venta]],4,FALSE)</f>
        <v>1350</v>
      </c>
    </row>
    <row r="5973" spans="1:8" ht="15.6" thickTop="1" thickBot="1" x14ac:dyDescent="0.35">
      <c r="A5973" s="1">
        <v>42241</v>
      </c>
      <c r="B5973" s="13" t="s">
        <v>72</v>
      </c>
      <c r="C5973" t="s">
        <v>24</v>
      </c>
      <c r="D5973">
        <v>3</v>
      </c>
      <c r="E5973" t="str">
        <f>VLOOKUP(Ventas[[#This Row],[Representante]],Vendedores[],2,FALSE)</f>
        <v>Sechura</v>
      </c>
      <c r="F5973" t="str">
        <f>VLOOKUP(Ventas[[#This Row],[CódigoProducto]],Productos[[CódigoProducto]:[Costo de venta]],2,FALSE)</f>
        <v>Samsung Galaxy S5</v>
      </c>
      <c r="G5973">
        <f>VLOOKUP(Ventas[[#This Row],[CódigoProducto]],Productos[[CódigoProducto]:[Costo de venta]],3,FALSE)</f>
        <v>2167.1999999999998</v>
      </c>
      <c r="H5973">
        <f>VLOOKUP(Ventas[[#This Row],[CódigoProducto]],Productos[[CódigoProducto]:[Costo de venta]],4,FALSE)</f>
        <v>1720</v>
      </c>
    </row>
    <row r="5974" spans="1:8" ht="15.6" thickTop="1" thickBot="1" x14ac:dyDescent="0.35">
      <c r="A5974" s="1">
        <v>42241</v>
      </c>
      <c r="B5974" s="13" t="s">
        <v>73</v>
      </c>
      <c r="C5974" t="s">
        <v>24</v>
      </c>
      <c r="D5974">
        <v>2</v>
      </c>
      <c r="E5974" t="str">
        <f>VLOOKUP(Ventas[[#This Row],[Representante]],Vendedores[],2,FALSE)</f>
        <v>Puerto Maldonado</v>
      </c>
      <c r="F5974" t="str">
        <f>VLOOKUP(Ventas[[#This Row],[CódigoProducto]],Productos[[CódigoProducto]:[Costo de venta]],2,FALSE)</f>
        <v>Samsung Galaxy S5</v>
      </c>
      <c r="G5974">
        <f>VLOOKUP(Ventas[[#This Row],[CódigoProducto]],Productos[[CódigoProducto]:[Costo de venta]],3,FALSE)</f>
        <v>2167.1999999999998</v>
      </c>
      <c r="H5974">
        <f>VLOOKUP(Ventas[[#This Row],[CódigoProducto]],Productos[[CódigoProducto]:[Costo de venta]],4,FALSE)</f>
        <v>1720</v>
      </c>
    </row>
    <row r="5975" spans="1:8" ht="15.6" thickTop="1" thickBot="1" x14ac:dyDescent="0.35">
      <c r="A5975" s="1">
        <v>42241</v>
      </c>
      <c r="B5975" s="13" t="s">
        <v>74</v>
      </c>
      <c r="C5975" t="s">
        <v>17</v>
      </c>
      <c r="D5975">
        <v>3</v>
      </c>
      <c r="E5975" t="str">
        <f>VLOOKUP(Ventas[[#This Row],[Representante]],Vendedores[],2,FALSE)</f>
        <v>Huánuco</v>
      </c>
      <c r="F5975" t="str">
        <f>VLOOKUP(Ventas[[#This Row],[CódigoProducto]],Productos[[CódigoProducto]:[Costo de venta]],2,FALSE)</f>
        <v>BLU Advance 5.0</v>
      </c>
      <c r="G5975">
        <f>VLOOKUP(Ventas[[#This Row],[CódigoProducto]],Productos[[CódigoProducto]:[Costo de venta]],3,FALSE)</f>
        <v>1620</v>
      </c>
      <c r="H5975">
        <f>VLOOKUP(Ventas[[#This Row],[CódigoProducto]],Productos[[CódigoProducto]:[Costo de venta]],4,FALSE)</f>
        <v>1350</v>
      </c>
    </row>
    <row r="5976" spans="1:8" ht="15.6" thickTop="1" thickBot="1" x14ac:dyDescent="0.35">
      <c r="A5976" s="1">
        <v>42241</v>
      </c>
      <c r="B5976" s="13" t="s">
        <v>75</v>
      </c>
      <c r="C5976" t="s">
        <v>15</v>
      </c>
      <c r="D5976">
        <v>3</v>
      </c>
      <c r="E5976" t="str">
        <f>VLOOKUP(Ventas[[#This Row],[Representante]],Vendedores[],2,FALSE)</f>
        <v>Tarapoto</v>
      </c>
      <c r="F5976" t="str">
        <f>VLOOKUP(Ventas[[#This Row],[CódigoProducto]],Productos[[CódigoProducto]:[Costo de venta]],2,FALSE)</f>
        <v>Moto G Plus</v>
      </c>
      <c r="G5976">
        <f>VLOOKUP(Ventas[[#This Row],[CódigoProducto]],Productos[[CódigoProducto]:[Costo de venta]],3,FALSE)</f>
        <v>2376</v>
      </c>
      <c r="H5976">
        <f>VLOOKUP(Ventas[[#This Row],[CódigoProducto]],Productos[[CódigoProducto]:[Costo de venta]],4,FALSE)</f>
        <v>2200</v>
      </c>
    </row>
    <row r="5977" spans="1:8" ht="15.6" thickTop="1" thickBot="1" x14ac:dyDescent="0.35">
      <c r="A5977" s="1">
        <v>42241</v>
      </c>
      <c r="B5977" s="13" t="s">
        <v>76</v>
      </c>
      <c r="C5977" t="s">
        <v>24</v>
      </c>
      <c r="D5977">
        <v>2</v>
      </c>
      <c r="E5977" t="str">
        <f>VLOOKUP(Ventas[[#This Row],[Representante]],Vendedores[],2,FALSE)</f>
        <v>Chepén</v>
      </c>
      <c r="F5977" t="str">
        <f>VLOOKUP(Ventas[[#This Row],[CódigoProducto]],Productos[[CódigoProducto]:[Costo de venta]],2,FALSE)</f>
        <v>Samsung Galaxy S5</v>
      </c>
      <c r="G5977">
        <f>VLOOKUP(Ventas[[#This Row],[CódigoProducto]],Productos[[CódigoProducto]:[Costo de venta]],3,FALSE)</f>
        <v>2167.1999999999998</v>
      </c>
      <c r="H5977">
        <f>VLOOKUP(Ventas[[#This Row],[CódigoProducto]],Productos[[CódigoProducto]:[Costo de venta]],4,FALSE)</f>
        <v>1720</v>
      </c>
    </row>
    <row r="5978" spans="1:8" ht="15.6" thickTop="1" thickBot="1" x14ac:dyDescent="0.35">
      <c r="A5978" s="1">
        <v>42241</v>
      </c>
      <c r="B5978" s="13" t="s">
        <v>77</v>
      </c>
      <c r="C5978" t="s">
        <v>14</v>
      </c>
      <c r="D5978">
        <v>2</v>
      </c>
      <c r="E5978" t="str">
        <f>VLOOKUP(Ventas[[#This Row],[Representante]],Vendedores[],2,FALSE)</f>
        <v>Moquegua</v>
      </c>
      <c r="F5978" t="str">
        <f>VLOOKUP(Ventas[[#This Row],[CódigoProducto]],Productos[[CódigoProducto]:[Costo de venta]],2,FALSE)</f>
        <v>Samsung Galaxy A20</v>
      </c>
      <c r="G5978">
        <f>VLOOKUP(Ventas[[#This Row],[CódigoProducto]],Productos[[CódigoProducto]:[Costo de venta]],3,FALSE)</f>
        <v>1725</v>
      </c>
      <c r="H5978">
        <f>VLOOKUP(Ventas[[#This Row],[CódigoProducto]],Productos[[CódigoProducto]:[Costo de venta]],4,FALSE)</f>
        <v>1500</v>
      </c>
    </row>
    <row r="5979" spans="1:8" ht="15.6" thickTop="1" thickBot="1" x14ac:dyDescent="0.35">
      <c r="A5979" s="1">
        <v>42241</v>
      </c>
      <c r="B5979" s="13" t="s">
        <v>78</v>
      </c>
      <c r="C5979" t="s">
        <v>24</v>
      </c>
      <c r="D5979">
        <v>22</v>
      </c>
      <c r="E5979" t="str">
        <f>VLOOKUP(Ventas[[#This Row],[Representante]],Vendedores[],2,FALSE)</f>
        <v>Tarma</v>
      </c>
      <c r="F5979" t="str">
        <f>VLOOKUP(Ventas[[#This Row],[CódigoProducto]],Productos[[CódigoProducto]:[Costo de venta]],2,FALSE)</f>
        <v>Samsung Galaxy S5</v>
      </c>
      <c r="G5979">
        <f>VLOOKUP(Ventas[[#This Row],[CódigoProducto]],Productos[[CódigoProducto]:[Costo de venta]],3,FALSE)</f>
        <v>2167.1999999999998</v>
      </c>
      <c r="H5979">
        <f>VLOOKUP(Ventas[[#This Row],[CódigoProducto]],Productos[[CódigoProducto]:[Costo de venta]],4,FALSE)</f>
        <v>1720</v>
      </c>
    </row>
    <row r="5980" spans="1:8" ht="15.6" thickTop="1" thickBot="1" x14ac:dyDescent="0.35">
      <c r="A5980" s="1">
        <v>42241</v>
      </c>
      <c r="B5980" s="13" t="s">
        <v>79</v>
      </c>
      <c r="C5980" t="s">
        <v>22</v>
      </c>
      <c r="D5980">
        <v>3</v>
      </c>
      <c r="E5980" t="str">
        <f>VLOOKUP(Ventas[[#This Row],[Representante]],Vendedores[],2,FALSE)</f>
        <v>Ayacucho</v>
      </c>
      <c r="F5980" t="str">
        <f>VLOOKUP(Ventas[[#This Row],[CódigoProducto]],Productos[[CódigoProducto]:[Costo de venta]],2,FALSE)</f>
        <v>Samsung Galaxy S69</v>
      </c>
      <c r="G5980">
        <f>VLOOKUP(Ventas[[#This Row],[CódigoProducto]],Productos[[CódigoProducto]:[Costo de venta]],3,FALSE)</f>
        <v>998.4</v>
      </c>
      <c r="H5980">
        <f>VLOOKUP(Ventas[[#This Row],[CódigoProducto]],Productos[[CódigoProducto]:[Costo de venta]],4,FALSE)</f>
        <v>960</v>
      </c>
    </row>
    <row r="5981" spans="1:8" ht="15.6" thickTop="1" thickBot="1" x14ac:dyDescent="0.35">
      <c r="A5981" s="1">
        <v>42241</v>
      </c>
      <c r="B5981" s="13" t="s">
        <v>80</v>
      </c>
      <c r="C5981" t="s">
        <v>17</v>
      </c>
      <c r="D5981">
        <v>3</v>
      </c>
      <c r="E5981" t="str">
        <f>VLOOKUP(Ventas[[#This Row],[Representante]],Vendedores[],2,FALSE)</f>
        <v>Tacna</v>
      </c>
      <c r="F5981" t="str">
        <f>VLOOKUP(Ventas[[#This Row],[CódigoProducto]],Productos[[CódigoProducto]:[Costo de venta]],2,FALSE)</f>
        <v>BLU Advance 5.0</v>
      </c>
      <c r="G5981">
        <f>VLOOKUP(Ventas[[#This Row],[CódigoProducto]],Productos[[CódigoProducto]:[Costo de venta]],3,FALSE)</f>
        <v>1620</v>
      </c>
      <c r="H5981">
        <f>VLOOKUP(Ventas[[#This Row],[CódigoProducto]],Productos[[CódigoProducto]:[Costo de venta]],4,FALSE)</f>
        <v>1350</v>
      </c>
    </row>
    <row r="5982" spans="1:8" ht="15.6" thickTop="1" thickBot="1" x14ac:dyDescent="0.35">
      <c r="A5982" s="1">
        <v>42242</v>
      </c>
      <c r="B5982" s="13" t="s">
        <v>81</v>
      </c>
      <c r="C5982" t="s">
        <v>16</v>
      </c>
      <c r="D5982">
        <v>1</v>
      </c>
      <c r="E5982" t="str">
        <f>VLOOKUP(Ventas[[#This Row],[Representante]],Vendedores[],2,FALSE)</f>
        <v>Huacho</v>
      </c>
      <c r="F5982" t="str">
        <f>VLOOKUP(Ventas[[#This Row],[CódigoProducto]],Productos[[CódigoProducto]:[Costo de venta]],2,FALSE)</f>
        <v>Huawei Nexus 6P</v>
      </c>
      <c r="G5982">
        <f>VLOOKUP(Ventas[[#This Row],[CódigoProducto]],Productos[[CódigoProducto]:[Costo de venta]],3,FALSE)</f>
        <v>1624</v>
      </c>
      <c r="H5982">
        <f>VLOOKUP(Ventas[[#This Row],[CódigoProducto]],Productos[[CódigoProducto]:[Costo de venta]],4,FALSE)</f>
        <v>1450</v>
      </c>
    </row>
    <row r="5983" spans="1:8" ht="15.6" thickTop="1" thickBot="1" x14ac:dyDescent="0.35">
      <c r="A5983" s="1">
        <v>42242</v>
      </c>
      <c r="B5983" s="13" t="s">
        <v>44</v>
      </c>
      <c r="C5983" t="s">
        <v>17</v>
      </c>
      <c r="D5983">
        <v>3</v>
      </c>
      <c r="E5983" t="str">
        <f>VLOOKUP(Ventas[[#This Row],[Representante]],Vendedores[],2,FALSE)</f>
        <v>Iquitos</v>
      </c>
      <c r="F5983" t="str">
        <f>VLOOKUP(Ventas[[#This Row],[CódigoProducto]],Productos[[CódigoProducto]:[Costo de venta]],2,FALSE)</f>
        <v>BLU Advance 5.0</v>
      </c>
      <c r="G5983">
        <f>VLOOKUP(Ventas[[#This Row],[CódigoProducto]],Productos[[CódigoProducto]:[Costo de venta]],3,FALSE)</f>
        <v>1620</v>
      </c>
      <c r="H5983">
        <f>VLOOKUP(Ventas[[#This Row],[CódigoProducto]],Productos[[CódigoProducto]:[Costo de venta]],4,FALSE)</f>
        <v>1350</v>
      </c>
    </row>
    <row r="5984" spans="1:8" ht="15.6" thickTop="1" thickBot="1" x14ac:dyDescent="0.35">
      <c r="A5984" s="1">
        <v>42242</v>
      </c>
      <c r="B5984" s="13" t="s">
        <v>82</v>
      </c>
      <c r="C5984" t="s">
        <v>23</v>
      </c>
      <c r="D5984">
        <v>3</v>
      </c>
      <c r="E5984" t="str">
        <f>VLOOKUP(Ventas[[#This Row],[Representante]],Vendedores[],2,FALSE)</f>
        <v>Moquegua</v>
      </c>
      <c r="F5984" t="str">
        <f>VLOOKUP(Ventas[[#This Row],[CódigoProducto]],Productos[[CódigoProducto]:[Costo de venta]],2,FALSE)</f>
        <v>Samsung Galaxy J7</v>
      </c>
      <c r="G5984">
        <f>VLOOKUP(Ventas[[#This Row],[CódigoProducto]],Productos[[CódigoProducto]:[Costo de venta]],3,FALSE)</f>
        <v>2016.5</v>
      </c>
      <c r="H5984">
        <f>VLOOKUP(Ventas[[#This Row],[CódigoProducto]],Productos[[CódigoProducto]:[Costo de venta]],4,FALSE)</f>
        <v>1850</v>
      </c>
    </row>
    <row r="5985" spans="1:8" ht="15.6" thickTop="1" thickBot="1" x14ac:dyDescent="0.35">
      <c r="A5985" s="1">
        <v>42242</v>
      </c>
      <c r="B5985" s="13" t="s">
        <v>83</v>
      </c>
      <c r="C5985" t="s">
        <v>14</v>
      </c>
      <c r="D5985">
        <v>3</v>
      </c>
      <c r="E5985" t="str">
        <f>VLOOKUP(Ventas[[#This Row],[Representante]],Vendedores[],2,FALSE)</f>
        <v>Huaraz</v>
      </c>
      <c r="F5985" t="str">
        <f>VLOOKUP(Ventas[[#This Row],[CódigoProducto]],Productos[[CódigoProducto]:[Costo de venta]],2,FALSE)</f>
        <v>Samsung Galaxy A20</v>
      </c>
      <c r="G5985">
        <f>VLOOKUP(Ventas[[#This Row],[CódigoProducto]],Productos[[CódigoProducto]:[Costo de venta]],3,FALSE)</f>
        <v>1725</v>
      </c>
      <c r="H5985">
        <f>VLOOKUP(Ventas[[#This Row],[CódigoProducto]],Productos[[CódigoProducto]:[Costo de venta]],4,FALSE)</f>
        <v>1500</v>
      </c>
    </row>
    <row r="5986" spans="1:8" ht="15.6" thickTop="1" thickBot="1" x14ac:dyDescent="0.35">
      <c r="A5986" s="1">
        <v>42242</v>
      </c>
      <c r="B5986" s="13" t="s">
        <v>84</v>
      </c>
      <c r="C5986" t="s">
        <v>14</v>
      </c>
      <c r="D5986">
        <v>2</v>
      </c>
      <c r="E5986" t="str">
        <f>VLOOKUP(Ventas[[#This Row],[Representante]],Vendedores[],2,FALSE)</f>
        <v>Trujillo</v>
      </c>
      <c r="F5986" t="str">
        <f>VLOOKUP(Ventas[[#This Row],[CódigoProducto]],Productos[[CódigoProducto]:[Costo de venta]],2,FALSE)</f>
        <v>Samsung Galaxy A20</v>
      </c>
      <c r="G5986">
        <f>VLOOKUP(Ventas[[#This Row],[CódigoProducto]],Productos[[CódigoProducto]:[Costo de venta]],3,FALSE)</f>
        <v>1725</v>
      </c>
      <c r="H5986">
        <f>VLOOKUP(Ventas[[#This Row],[CódigoProducto]],Productos[[CódigoProducto]:[Costo de venta]],4,FALSE)</f>
        <v>1500</v>
      </c>
    </row>
    <row r="5987" spans="1:8" ht="15.6" thickTop="1" thickBot="1" x14ac:dyDescent="0.35">
      <c r="A5987" s="1">
        <v>42242</v>
      </c>
      <c r="B5987" s="13" t="s">
        <v>85</v>
      </c>
      <c r="C5987" t="s">
        <v>14</v>
      </c>
      <c r="D5987">
        <v>1</v>
      </c>
      <c r="E5987" t="str">
        <f>VLOOKUP(Ventas[[#This Row],[Representante]],Vendedores[],2,FALSE)</f>
        <v>Jauja</v>
      </c>
      <c r="F5987" t="str">
        <f>VLOOKUP(Ventas[[#This Row],[CódigoProducto]],Productos[[CódigoProducto]:[Costo de venta]],2,FALSE)</f>
        <v>Samsung Galaxy A20</v>
      </c>
      <c r="G5987">
        <f>VLOOKUP(Ventas[[#This Row],[CódigoProducto]],Productos[[CódigoProducto]:[Costo de venta]],3,FALSE)</f>
        <v>1725</v>
      </c>
      <c r="H5987">
        <f>VLOOKUP(Ventas[[#This Row],[CódigoProducto]],Productos[[CódigoProducto]:[Costo de venta]],4,FALSE)</f>
        <v>1500</v>
      </c>
    </row>
    <row r="5988" spans="1:8" ht="15.6" thickTop="1" thickBot="1" x14ac:dyDescent="0.35">
      <c r="A5988" s="1">
        <v>42242</v>
      </c>
      <c r="B5988" s="13" t="s">
        <v>86</v>
      </c>
      <c r="C5988" t="s">
        <v>21</v>
      </c>
      <c r="D5988">
        <v>2</v>
      </c>
      <c r="E5988" t="str">
        <f>VLOOKUP(Ventas[[#This Row],[Representante]],Vendedores[],2,FALSE)</f>
        <v>Puerto Maldonado</v>
      </c>
      <c r="F5988" t="str">
        <f>VLOOKUP(Ventas[[#This Row],[CódigoProducto]],Productos[[CódigoProducto]:[Costo de venta]],2,FALSE)</f>
        <v>BLU Studio X8</v>
      </c>
      <c r="G5988">
        <f>VLOOKUP(Ventas[[#This Row],[CódigoProducto]],Productos[[CódigoProducto]:[Costo de venta]],3,FALSE)</f>
        <v>1012</v>
      </c>
      <c r="H5988">
        <f>VLOOKUP(Ventas[[#This Row],[CódigoProducto]],Productos[[CódigoProducto]:[Costo de venta]],4,FALSE)</f>
        <v>920</v>
      </c>
    </row>
    <row r="5989" spans="1:8" ht="15.6" thickTop="1" thickBot="1" x14ac:dyDescent="0.35">
      <c r="A5989" s="1">
        <v>42242</v>
      </c>
      <c r="B5989" s="13" t="s">
        <v>36</v>
      </c>
      <c r="C5989" t="s">
        <v>17</v>
      </c>
      <c r="D5989">
        <v>21</v>
      </c>
      <c r="E5989" t="str">
        <f>VLOOKUP(Ventas[[#This Row],[Representante]],Vendedores[],2,FALSE)</f>
        <v>Barranca</v>
      </c>
      <c r="F5989" t="str">
        <f>VLOOKUP(Ventas[[#This Row],[CódigoProducto]],Productos[[CódigoProducto]:[Costo de venta]],2,FALSE)</f>
        <v>BLU Advance 5.0</v>
      </c>
      <c r="G5989">
        <f>VLOOKUP(Ventas[[#This Row],[CódigoProducto]],Productos[[CódigoProducto]:[Costo de venta]],3,FALSE)</f>
        <v>1620</v>
      </c>
      <c r="H5989">
        <f>VLOOKUP(Ventas[[#This Row],[CódigoProducto]],Productos[[CódigoProducto]:[Costo de venta]],4,FALSE)</f>
        <v>1350</v>
      </c>
    </row>
    <row r="5990" spans="1:8" ht="15.6" thickTop="1" thickBot="1" x14ac:dyDescent="0.35">
      <c r="A5990" s="1">
        <v>42242</v>
      </c>
      <c r="B5990" s="13" t="s">
        <v>87</v>
      </c>
      <c r="C5990" t="s">
        <v>15</v>
      </c>
      <c r="D5990">
        <v>2</v>
      </c>
      <c r="E5990" t="str">
        <f>VLOOKUP(Ventas[[#This Row],[Representante]],Vendedores[],2,FALSE)</f>
        <v>Tumbes</v>
      </c>
      <c r="F5990" t="str">
        <f>VLOOKUP(Ventas[[#This Row],[CódigoProducto]],Productos[[CódigoProducto]:[Costo de venta]],2,FALSE)</f>
        <v>Moto G Plus</v>
      </c>
      <c r="G5990">
        <f>VLOOKUP(Ventas[[#This Row],[CódigoProducto]],Productos[[CódigoProducto]:[Costo de venta]],3,FALSE)</f>
        <v>2376</v>
      </c>
      <c r="H5990">
        <f>VLOOKUP(Ventas[[#This Row],[CódigoProducto]],Productos[[CódigoProducto]:[Costo de venta]],4,FALSE)</f>
        <v>2200</v>
      </c>
    </row>
    <row r="5991" spans="1:8" ht="15.6" thickTop="1" thickBot="1" x14ac:dyDescent="0.35">
      <c r="A5991" s="1">
        <v>42243</v>
      </c>
      <c r="B5991" s="13" t="s">
        <v>88</v>
      </c>
      <c r="C5991" t="s">
        <v>19</v>
      </c>
      <c r="D5991">
        <v>2</v>
      </c>
      <c r="E5991" t="str">
        <f>VLOOKUP(Ventas[[#This Row],[Representante]],Vendedores[],2,FALSE)</f>
        <v>Talara</v>
      </c>
      <c r="F5991" t="str">
        <f>VLOOKUP(Ventas[[#This Row],[CódigoProducto]],Productos[[CódigoProducto]:[Costo de venta]],2,FALSE)</f>
        <v>ASUS ZenFone 3</v>
      </c>
      <c r="G5991">
        <f>VLOOKUP(Ventas[[#This Row],[CódigoProducto]],Productos[[CódigoProducto]:[Costo de venta]],3,FALSE)</f>
        <v>2013</v>
      </c>
      <c r="H5991">
        <f>VLOOKUP(Ventas[[#This Row],[CódigoProducto]],Productos[[CódigoProducto]:[Costo de venta]],4,FALSE)</f>
        <v>1650</v>
      </c>
    </row>
    <row r="5992" spans="1:8" ht="15.6" thickTop="1" thickBot="1" x14ac:dyDescent="0.35">
      <c r="A5992" s="1">
        <v>42243</v>
      </c>
      <c r="B5992" s="13" t="s">
        <v>89</v>
      </c>
      <c r="C5992" t="s">
        <v>14</v>
      </c>
      <c r="D5992">
        <v>3</v>
      </c>
      <c r="E5992" t="str">
        <f>VLOOKUP(Ventas[[#This Row],[Representante]],Vendedores[],2,FALSE)</f>
        <v>Paita</v>
      </c>
      <c r="F5992" t="str">
        <f>VLOOKUP(Ventas[[#This Row],[CódigoProducto]],Productos[[CódigoProducto]:[Costo de venta]],2,FALSE)</f>
        <v>Samsung Galaxy A20</v>
      </c>
      <c r="G5992">
        <f>VLOOKUP(Ventas[[#This Row],[CódigoProducto]],Productos[[CódigoProducto]:[Costo de venta]],3,FALSE)</f>
        <v>1725</v>
      </c>
      <c r="H5992">
        <f>VLOOKUP(Ventas[[#This Row],[CódigoProducto]],Productos[[CódigoProducto]:[Costo de venta]],4,FALSE)</f>
        <v>1500</v>
      </c>
    </row>
    <row r="5993" spans="1:8" ht="15.6" thickTop="1" thickBot="1" x14ac:dyDescent="0.35">
      <c r="A5993" s="1">
        <v>42244</v>
      </c>
      <c r="B5993" s="13" t="s">
        <v>41</v>
      </c>
      <c r="C5993" t="s">
        <v>17</v>
      </c>
      <c r="D5993">
        <v>3</v>
      </c>
      <c r="E5993" t="str">
        <f>VLOOKUP(Ventas[[#This Row],[Representante]],Vendedores[],2,FALSE)</f>
        <v>Chincha</v>
      </c>
      <c r="F5993" t="str">
        <f>VLOOKUP(Ventas[[#This Row],[CódigoProducto]],Productos[[CódigoProducto]:[Costo de venta]],2,FALSE)</f>
        <v>BLU Advance 5.0</v>
      </c>
      <c r="G5993">
        <f>VLOOKUP(Ventas[[#This Row],[CódigoProducto]],Productos[[CódigoProducto]:[Costo de venta]],3,FALSE)</f>
        <v>1620</v>
      </c>
      <c r="H5993">
        <f>VLOOKUP(Ventas[[#This Row],[CódigoProducto]],Productos[[CódigoProducto]:[Costo de venta]],4,FALSE)</f>
        <v>1350</v>
      </c>
    </row>
    <row r="5994" spans="1:8" ht="15.6" thickTop="1" thickBot="1" x14ac:dyDescent="0.35">
      <c r="A5994" s="1">
        <v>42244</v>
      </c>
      <c r="B5994" s="13" t="s">
        <v>90</v>
      </c>
      <c r="C5994" t="s">
        <v>21</v>
      </c>
      <c r="D5994">
        <v>1</v>
      </c>
      <c r="E5994" t="str">
        <f>VLOOKUP(Ventas[[#This Row],[Representante]],Vendedores[],2,FALSE)</f>
        <v>Chimbote</v>
      </c>
      <c r="F5994" t="str">
        <f>VLOOKUP(Ventas[[#This Row],[CódigoProducto]],Productos[[CódigoProducto]:[Costo de venta]],2,FALSE)</f>
        <v>BLU Studio X8</v>
      </c>
      <c r="G5994">
        <f>VLOOKUP(Ventas[[#This Row],[CódigoProducto]],Productos[[CódigoProducto]:[Costo de venta]],3,FALSE)</f>
        <v>1012</v>
      </c>
      <c r="H5994">
        <f>VLOOKUP(Ventas[[#This Row],[CódigoProducto]],Productos[[CódigoProducto]:[Costo de venta]],4,FALSE)</f>
        <v>920</v>
      </c>
    </row>
    <row r="5995" spans="1:8" ht="15.6" thickTop="1" thickBot="1" x14ac:dyDescent="0.35">
      <c r="A5995" s="1">
        <v>42245</v>
      </c>
      <c r="B5995" s="13" t="s">
        <v>91</v>
      </c>
      <c r="C5995" t="s">
        <v>15</v>
      </c>
      <c r="D5995">
        <v>2</v>
      </c>
      <c r="E5995" t="str">
        <f>VLOOKUP(Ventas[[#This Row],[Representante]],Vendedores[],2,FALSE)</f>
        <v>Ica</v>
      </c>
      <c r="F5995" t="str">
        <f>VLOOKUP(Ventas[[#This Row],[CódigoProducto]],Productos[[CódigoProducto]:[Costo de venta]],2,FALSE)</f>
        <v>Moto G Plus</v>
      </c>
      <c r="G5995">
        <f>VLOOKUP(Ventas[[#This Row],[CódigoProducto]],Productos[[CódigoProducto]:[Costo de venta]],3,FALSE)</f>
        <v>2376</v>
      </c>
      <c r="H5995">
        <f>VLOOKUP(Ventas[[#This Row],[CódigoProducto]],Productos[[CódigoProducto]:[Costo de venta]],4,FALSE)</f>
        <v>2200</v>
      </c>
    </row>
    <row r="5996" spans="1:8" ht="15.6" thickTop="1" thickBot="1" x14ac:dyDescent="0.35">
      <c r="A5996" s="1">
        <v>42245</v>
      </c>
      <c r="B5996" s="13" t="s">
        <v>42</v>
      </c>
      <c r="C5996" t="s">
        <v>24</v>
      </c>
      <c r="D5996">
        <v>3</v>
      </c>
      <c r="E5996" t="str">
        <f>VLOOKUP(Ventas[[#This Row],[Representante]],Vendedores[],2,FALSE)</f>
        <v>Huánuco</v>
      </c>
      <c r="F5996" t="str">
        <f>VLOOKUP(Ventas[[#This Row],[CódigoProducto]],Productos[[CódigoProducto]:[Costo de venta]],2,FALSE)</f>
        <v>Samsung Galaxy S5</v>
      </c>
      <c r="G5996">
        <f>VLOOKUP(Ventas[[#This Row],[CódigoProducto]],Productos[[CódigoProducto]:[Costo de venta]],3,FALSE)</f>
        <v>2167.1999999999998</v>
      </c>
      <c r="H5996">
        <f>VLOOKUP(Ventas[[#This Row],[CódigoProducto]],Productos[[CódigoProducto]:[Costo de venta]],4,FALSE)</f>
        <v>1720</v>
      </c>
    </row>
    <row r="5997" spans="1:8" ht="15.6" thickTop="1" thickBot="1" x14ac:dyDescent="0.35">
      <c r="A5997" s="1">
        <v>42245</v>
      </c>
      <c r="B5997" s="13" t="s">
        <v>92</v>
      </c>
      <c r="C5997" t="s">
        <v>22</v>
      </c>
      <c r="D5997">
        <v>3</v>
      </c>
      <c r="E5997" t="str">
        <f>VLOOKUP(Ventas[[#This Row],[Representante]],Vendedores[],2,FALSE)</f>
        <v>Arequipa</v>
      </c>
      <c r="F5997" t="str">
        <f>VLOOKUP(Ventas[[#This Row],[CódigoProducto]],Productos[[CódigoProducto]:[Costo de venta]],2,FALSE)</f>
        <v>Samsung Galaxy S69</v>
      </c>
      <c r="G5997">
        <f>VLOOKUP(Ventas[[#This Row],[CódigoProducto]],Productos[[CódigoProducto]:[Costo de venta]],3,FALSE)</f>
        <v>998.4</v>
      </c>
      <c r="H5997">
        <f>VLOOKUP(Ventas[[#This Row],[CódigoProducto]],Productos[[CódigoProducto]:[Costo de venta]],4,FALSE)</f>
        <v>960</v>
      </c>
    </row>
    <row r="5998" spans="1:8" ht="15.6" thickTop="1" thickBot="1" x14ac:dyDescent="0.35">
      <c r="A5998" s="1">
        <v>42246</v>
      </c>
      <c r="B5998" s="13" t="s">
        <v>93</v>
      </c>
      <c r="C5998" t="s">
        <v>21</v>
      </c>
      <c r="D5998">
        <v>3</v>
      </c>
      <c r="E5998" t="str">
        <f>VLOOKUP(Ventas[[#This Row],[Representante]],Vendedores[],2,FALSE)</f>
        <v>Cajamarca</v>
      </c>
      <c r="F5998" t="str">
        <f>VLOOKUP(Ventas[[#This Row],[CódigoProducto]],Productos[[CódigoProducto]:[Costo de venta]],2,FALSE)</f>
        <v>BLU Studio X8</v>
      </c>
      <c r="G5998">
        <f>VLOOKUP(Ventas[[#This Row],[CódigoProducto]],Productos[[CódigoProducto]:[Costo de venta]],3,FALSE)</f>
        <v>1012</v>
      </c>
      <c r="H5998">
        <f>VLOOKUP(Ventas[[#This Row],[CódigoProducto]],Productos[[CódigoProducto]:[Costo de venta]],4,FALSE)</f>
        <v>920</v>
      </c>
    </row>
    <row r="5999" spans="1:8" ht="15.6" thickTop="1" thickBot="1" x14ac:dyDescent="0.35">
      <c r="A5999" s="1">
        <v>42247</v>
      </c>
      <c r="B5999" s="13" t="s">
        <v>35</v>
      </c>
      <c r="C5999" t="s">
        <v>19</v>
      </c>
      <c r="D5999">
        <v>1</v>
      </c>
      <c r="E5999" t="str">
        <f>VLOOKUP(Ventas[[#This Row],[Representante]],Vendedores[],2,FALSE)</f>
        <v>Huancayo</v>
      </c>
      <c r="F5999" t="str">
        <f>VLOOKUP(Ventas[[#This Row],[CódigoProducto]],Productos[[CódigoProducto]:[Costo de venta]],2,FALSE)</f>
        <v>ASUS ZenFone 3</v>
      </c>
      <c r="G5999">
        <f>VLOOKUP(Ventas[[#This Row],[CódigoProducto]],Productos[[CódigoProducto]:[Costo de venta]],3,FALSE)</f>
        <v>2013</v>
      </c>
      <c r="H5999">
        <f>VLOOKUP(Ventas[[#This Row],[CódigoProducto]],Productos[[CódigoProducto]:[Costo de venta]],4,FALSE)</f>
        <v>1650</v>
      </c>
    </row>
    <row r="6000" spans="1:8" ht="15.6" thickTop="1" thickBot="1" x14ac:dyDescent="0.35">
      <c r="A6000" s="1">
        <v>42247</v>
      </c>
      <c r="B6000" s="13" t="s">
        <v>94</v>
      </c>
      <c r="C6000" t="s">
        <v>21</v>
      </c>
      <c r="D6000">
        <v>2</v>
      </c>
      <c r="E6000" t="str">
        <f>VLOOKUP(Ventas[[#This Row],[Representante]],Vendedores[],2,FALSE)</f>
        <v>Piura</v>
      </c>
      <c r="F6000" t="str">
        <f>VLOOKUP(Ventas[[#This Row],[CódigoProducto]],Productos[[CódigoProducto]:[Costo de venta]],2,FALSE)</f>
        <v>BLU Studio X8</v>
      </c>
      <c r="G6000">
        <f>VLOOKUP(Ventas[[#This Row],[CódigoProducto]],Productos[[CódigoProducto]:[Costo de venta]],3,FALSE)</f>
        <v>1012</v>
      </c>
      <c r="H6000">
        <f>VLOOKUP(Ventas[[#This Row],[CódigoProducto]],Productos[[CódigoProducto]:[Costo de venta]],4,FALSE)</f>
        <v>920</v>
      </c>
    </row>
    <row r="6001" spans="1:8" ht="15.6" thickTop="1" thickBot="1" x14ac:dyDescent="0.35">
      <c r="A6001" s="1">
        <v>42247</v>
      </c>
      <c r="B6001" s="13" t="s">
        <v>95</v>
      </c>
      <c r="C6001" t="s">
        <v>20</v>
      </c>
      <c r="D6001">
        <v>10</v>
      </c>
      <c r="E6001" t="str">
        <f>VLOOKUP(Ventas[[#This Row],[Representante]],Vendedores[],2,FALSE)</f>
        <v>Chepén</v>
      </c>
      <c r="F6001" t="str">
        <f>VLOOKUP(Ventas[[#This Row],[CódigoProducto]],Productos[[CódigoProducto]:[Costo de venta]],2,FALSE)</f>
        <v>ALCATEL OneTouch</v>
      </c>
      <c r="G6001">
        <f>VLOOKUP(Ventas[[#This Row],[CódigoProducto]],Productos[[CódigoProducto]:[Costo de venta]],3,FALSE)</f>
        <v>1020</v>
      </c>
      <c r="H6001">
        <f>VLOOKUP(Ventas[[#This Row],[CódigoProducto]],Productos[[CódigoProducto]:[Costo de venta]],4,FALSE)</f>
        <v>850</v>
      </c>
    </row>
    <row r="6002" spans="1:8" ht="15.6" thickTop="1" thickBot="1" x14ac:dyDescent="0.35">
      <c r="A6002" s="1">
        <v>42248</v>
      </c>
      <c r="B6002" s="13" t="s">
        <v>96</v>
      </c>
      <c r="C6002" t="s">
        <v>24</v>
      </c>
      <c r="D6002">
        <v>1</v>
      </c>
      <c r="E6002" t="str">
        <f>VLOOKUP(Ventas[[#This Row],[Representante]],Vendedores[],2,FALSE)</f>
        <v>Juliaca</v>
      </c>
      <c r="F6002" t="str">
        <f>VLOOKUP(Ventas[[#This Row],[CódigoProducto]],Productos[[CódigoProducto]:[Costo de venta]],2,FALSE)</f>
        <v>Samsung Galaxy S5</v>
      </c>
      <c r="G6002">
        <f>VLOOKUP(Ventas[[#This Row],[CódigoProducto]],Productos[[CódigoProducto]:[Costo de venta]],3,FALSE)</f>
        <v>2167.1999999999998</v>
      </c>
      <c r="H6002">
        <f>VLOOKUP(Ventas[[#This Row],[CódigoProducto]],Productos[[CódigoProducto]:[Costo de venta]],4,FALSE)</f>
        <v>1720</v>
      </c>
    </row>
    <row r="6003" spans="1:8" ht="15.6" thickTop="1" thickBot="1" x14ac:dyDescent="0.35">
      <c r="A6003" s="1">
        <v>42248</v>
      </c>
      <c r="B6003" s="13" t="s">
        <v>97</v>
      </c>
      <c r="C6003" t="s">
        <v>23</v>
      </c>
      <c r="D6003">
        <v>3</v>
      </c>
      <c r="E6003" t="str">
        <f>VLOOKUP(Ventas[[#This Row],[Representante]],Vendedores[],2,FALSE)</f>
        <v>Pucallpa</v>
      </c>
      <c r="F6003" t="str">
        <f>VLOOKUP(Ventas[[#This Row],[CódigoProducto]],Productos[[CódigoProducto]:[Costo de venta]],2,FALSE)</f>
        <v>Samsung Galaxy J7</v>
      </c>
      <c r="G6003">
        <f>VLOOKUP(Ventas[[#This Row],[CódigoProducto]],Productos[[CódigoProducto]:[Costo de venta]],3,FALSE)</f>
        <v>2016.5</v>
      </c>
      <c r="H6003">
        <f>VLOOKUP(Ventas[[#This Row],[CódigoProducto]],Productos[[CódigoProducto]:[Costo de venta]],4,FALSE)</f>
        <v>1850</v>
      </c>
    </row>
    <row r="6004" spans="1:8" ht="15.6" thickTop="1" thickBot="1" x14ac:dyDescent="0.35">
      <c r="A6004" s="1">
        <v>42248</v>
      </c>
      <c r="B6004" s="13" t="s">
        <v>98</v>
      </c>
      <c r="C6004" t="s">
        <v>14</v>
      </c>
      <c r="D6004">
        <v>1</v>
      </c>
      <c r="E6004" t="str">
        <f>VLOOKUP(Ventas[[#This Row],[Representante]],Vendedores[],2,FALSE)</f>
        <v>Lima</v>
      </c>
      <c r="F6004" t="str">
        <f>VLOOKUP(Ventas[[#This Row],[CódigoProducto]],Productos[[CódigoProducto]:[Costo de venta]],2,FALSE)</f>
        <v>Samsung Galaxy A20</v>
      </c>
      <c r="G6004">
        <f>VLOOKUP(Ventas[[#This Row],[CódigoProducto]],Productos[[CódigoProducto]:[Costo de venta]],3,FALSE)</f>
        <v>1725</v>
      </c>
      <c r="H6004">
        <f>VLOOKUP(Ventas[[#This Row],[CódigoProducto]],Productos[[CódigoProducto]:[Costo de venta]],4,FALSE)</f>
        <v>1500</v>
      </c>
    </row>
    <row r="6005" spans="1:8" ht="15.6" thickTop="1" thickBot="1" x14ac:dyDescent="0.35">
      <c r="A6005" s="1">
        <v>42248</v>
      </c>
      <c r="B6005" s="13" t="s">
        <v>99</v>
      </c>
      <c r="C6005" t="s">
        <v>13</v>
      </c>
      <c r="D6005">
        <v>9</v>
      </c>
      <c r="E6005" t="str">
        <f>VLOOKUP(Ventas[[#This Row],[Representante]],Vendedores[],2,FALSE)</f>
        <v>Chiclayo</v>
      </c>
      <c r="F6005" t="str">
        <f>VLOOKUP(Ventas[[#This Row],[CódigoProducto]],Productos[[CódigoProducto]:[Costo de venta]],2,FALSE)</f>
        <v>Xiaomi Redmi Note 9</v>
      </c>
      <c r="G6005">
        <f>VLOOKUP(Ventas[[#This Row],[CódigoProducto]],Productos[[CódigoProducto]:[Costo de venta]],3,FALSE)</f>
        <v>1683</v>
      </c>
      <c r="H6005">
        <f>VLOOKUP(Ventas[[#This Row],[CódigoProducto]],Productos[[CódigoProducto]:[Costo de venta]],4,FALSE)</f>
        <v>1530</v>
      </c>
    </row>
    <row r="6006" spans="1:8" ht="15.6" thickTop="1" thickBot="1" x14ac:dyDescent="0.35">
      <c r="A6006" s="1">
        <v>42248</v>
      </c>
      <c r="B6006" s="13" t="s">
        <v>100</v>
      </c>
      <c r="C6006" t="s">
        <v>20</v>
      </c>
      <c r="D6006">
        <v>5</v>
      </c>
      <c r="E6006" t="str">
        <f>VLOOKUP(Ventas[[#This Row],[Representante]],Vendedores[],2,FALSE)</f>
        <v>Cerro de Pasco</v>
      </c>
      <c r="F6006" t="str">
        <f>VLOOKUP(Ventas[[#This Row],[CódigoProducto]],Productos[[CódigoProducto]:[Costo de venta]],2,FALSE)</f>
        <v>ALCATEL OneTouch</v>
      </c>
      <c r="G6006">
        <f>VLOOKUP(Ventas[[#This Row],[CódigoProducto]],Productos[[CódigoProducto]:[Costo de venta]],3,FALSE)</f>
        <v>1020</v>
      </c>
      <c r="H6006">
        <f>VLOOKUP(Ventas[[#This Row],[CódigoProducto]],Productos[[CódigoProducto]:[Costo de venta]],4,FALSE)</f>
        <v>850</v>
      </c>
    </row>
    <row r="6007" spans="1:8" ht="15.6" thickTop="1" thickBot="1" x14ac:dyDescent="0.35">
      <c r="A6007" s="1">
        <v>42248</v>
      </c>
      <c r="B6007" s="13" t="s">
        <v>101</v>
      </c>
      <c r="C6007" t="s">
        <v>17</v>
      </c>
      <c r="D6007">
        <v>1</v>
      </c>
      <c r="E6007" t="str">
        <f>VLOOKUP(Ventas[[#This Row],[Representante]],Vendedores[],2,FALSE)</f>
        <v>Cañete</v>
      </c>
      <c r="F6007" t="str">
        <f>VLOOKUP(Ventas[[#This Row],[CódigoProducto]],Productos[[CódigoProducto]:[Costo de venta]],2,FALSE)</f>
        <v>BLU Advance 5.0</v>
      </c>
      <c r="G6007">
        <f>VLOOKUP(Ventas[[#This Row],[CódigoProducto]],Productos[[CódigoProducto]:[Costo de venta]],3,FALSE)</f>
        <v>1620</v>
      </c>
      <c r="H6007">
        <f>VLOOKUP(Ventas[[#This Row],[CódigoProducto]],Productos[[CódigoProducto]:[Costo de venta]],4,FALSE)</f>
        <v>1350</v>
      </c>
    </row>
    <row r="6008" spans="1:8" ht="15.6" thickTop="1" thickBot="1" x14ac:dyDescent="0.35">
      <c r="A6008" s="1">
        <v>42249</v>
      </c>
      <c r="B6008" s="13" t="s">
        <v>102</v>
      </c>
      <c r="C6008" t="s">
        <v>15</v>
      </c>
      <c r="D6008">
        <v>2</v>
      </c>
      <c r="E6008" t="str">
        <f>VLOOKUP(Ventas[[#This Row],[Representante]],Vendedores[],2,FALSE)</f>
        <v>Moyobamba</v>
      </c>
      <c r="F6008" t="str">
        <f>VLOOKUP(Ventas[[#This Row],[CódigoProducto]],Productos[[CódigoProducto]:[Costo de venta]],2,FALSE)</f>
        <v>Moto G Plus</v>
      </c>
      <c r="G6008">
        <f>VLOOKUP(Ventas[[#This Row],[CódigoProducto]],Productos[[CódigoProducto]:[Costo de venta]],3,FALSE)</f>
        <v>2376</v>
      </c>
      <c r="H6008">
        <f>VLOOKUP(Ventas[[#This Row],[CódigoProducto]],Productos[[CódigoProducto]:[Costo de venta]],4,FALSE)</f>
        <v>2200</v>
      </c>
    </row>
    <row r="6009" spans="1:8" ht="15.6" thickTop="1" thickBot="1" x14ac:dyDescent="0.35">
      <c r="A6009" s="1">
        <v>42249</v>
      </c>
      <c r="B6009" s="13" t="s">
        <v>53</v>
      </c>
      <c r="C6009" t="s">
        <v>21</v>
      </c>
      <c r="D6009">
        <v>2</v>
      </c>
      <c r="E6009" t="str">
        <f>VLOOKUP(Ventas[[#This Row],[Representante]],Vendedores[],2,FALSE)</f>
        <v>Arequipa</v>
      </c>
      <c r="F6009" t="str">
        <f>VLOOKUP(Ventas[[#This Row],[CódigoProducto]],Productos[[CódigoProducto]:[Costo de venta]],2,FALSE)</f>
        <v>BLU Studio X8</v>
      </c>
      <c r="G6009">
        <f>VLOOKUP(Ventas[[#This Row],[CódigoProducto]],Productos[[CódigoProducto]:[Costo de venta]],3,FALSE)</f>
        <v>1012</v>
      </c>
      <c r="H6009">
        <f>VLOOKUP(Ventas[[#This Row],[CódigoProducto]],Productos[[CódigoProducto]:[Costo de venta]],4,FALSE)</f>
        <v>920</v>
      </c>
    </row>
    <row r="6010" spans="1:8" ht="15.6" thickTop="1" thickBot="1" x14ac:dyDescent="0.35">
      <c r="A6010" s="1">
        <v>42249</v>
      </c>
      <c r="B6010" s="13" t="s">
        <v>50</v>
      </c>
      <c r="C6010" t="s">
        <v>17</v>
      </c>
      <c r="D6010">
        <v>1</v>
      </c>
      <c r="E6010" t="str">
        <f>VLOOKUP(Ventas[[#This Row],[Representante]],Vendedores[],2,FALSE)</f>
        <v>Cajamarca</v>
      </c>
      <c r="F6010" t="str">
        <f>VLOOKUP(Ventas[[#This Row],[CódigoProducto]],Productos[[CódigoProducto]:[Costo de venta]],2,FALSE)</f>
        <v>BLU Advance 5.0</v>
      </c>
      <c r="G6010">
        <f>VLOOKUP(Ventas[[#This Row],[CódigoProducto]],Productos[[CódigoProducto]:[Costo de venta]],3,FALSE)</f>
        <v>1620</v>
      </c>
      <c r="H6010">
        <f>VLOOKUP(Ventas[[#This Row],[CódigoProducto]],Productos[[CódigoProducto]:[Costo de venta]],4,FALSE)</f>
        <v>1350</v>
      </c>
    </row>
    <row r="6011" spans="1:8" ht="15.6" thickTop="1" thickBot="1" x14ac:dyDescent="0.35">
      <c r="A6011" s="1">
        <v>42249</v>
      </c>
      <c r="B6011" s="13" t="s">
        <v>34</v>
      </c>
      <c r="C6011" t="s">
        <v>20</v>
      </c>
      <c r="D6011">
        <v>2</v>
      </c>
      <c r="E6011" t="str">
        <f>VLOOKUP(Ventas[[#This Row],[Representante]],Vendedores[],2,FALSE)</f>
        <v>Ica</v>
      </c>
      <c r="F6011" t="str">
        <f>VLOOKUP(Ventas[[#This Row],[CódigoProducto]],Productos[[CódigoProducto]:[Costo de venta]],2,FALSE)</f>
        <v>ALCATEL OneTouch</v>
      </c>
      <c r="G6011">
        <f>VLOOKUP(Ventas[[#This Row],[CódigoProducto]],Productos[[CódigoProducto]:[Costo de venta]],3,FALSE)</f>
        <v>1020</v>
      </c>
      <c r="H6011">
        <f>VLOOKUP(Ventas[[#This Row],[CódigoProducto]],Productos[[CódigoProducto]:[Costo de venta]],4,FALSE)</f>
        <v>850</v>
      </c>
    </row>
    <row r="6012" spans="1:8" ht="15.6" thickTop="1" thickBot="1" x14ac:dyDescent="0.35">
      <c r="A6012" s="1">
        <v>42249</v>
      </c>
      <c r="B6012" s="13" t="s">
        <v>32</v>
      </c>
      <c r="C6012" t="s">
        <v>21</v>
      </c>
      <c r="D6012">
        <v>2</v>
      </c>
      <c r="E6012" t="str">
        <f>VLOOKUP(Ventas[[#This Row],[Representante]],Vendedores[],2,FALSE)</f>
        <v>Trujillo</v>
      </c>
      <c r="F6012" t="str">
        <f>VLOOKUP(Ventas[[#This Row],[CódigoProducto]],Productos[[CódigoProducto]:[Costo de venta]],2,FALSE)</f>
        <v>BLU Studio X8</v>
      </c>
      <c r="G6012">
        <f>VLOOKUP(Ventas[[#This Row],[CódigoProducto]],Productos[[CódigoProducto]:[Costo de venta]],3,FALSE)</f>
        <v>1012</v>
      </c>
      <c r="H6012">
        <f>VLOOKUP(Ventas[[#This Row],[CódigoProducto]],Productos[[CódigoProducto]:[Costo de venta]],4,FALSE)</f>
        <v>920</v>
      </c>
    </row>
    <row r="6013" spans="1:8" ht="15.6" thickTop="1" thickBot="1" x14ac:dyDescent="0.35">
      <c r="A6013" s="1">
        <v>42249</v>
      </c>
      <c r="B6013" s="13" t="s">
        <v>59</v>
      </c>
      <c r="C6013" t="s">
        <v>22</v>
      </c>
      <c r="D6013">
        <v>1</v>
      </c>
      <c r="E6013" t="str">
        <f>VLOOKUP(Ventas[[#This Row],[Representante]],Vendedores[],2,FALSE)</f>
        <v>Huaral</v>
      </c>
      <c r="F6013" t="str">
        <f>VLOOKUP(Ventas[[#This Row],[CódigoProducto]],Productos[[CódigoProducto]:[Costo de venta]],2,FALSE)</f>
        <v>Samsung Galaxy S69</v>
      </c>
      <c r="G6013">
        <f>VLOOKUP(Ventas[[#This Row],[CódigoProducto]],Productos[[CódigoProducto]:[Costo de venta]],3,FALSE)</f>
        <v>998.4</v>
      </c>
      <c r="H6013">
        <f>VLOOKUP(Ventas[[#This Row],[CódigoProducto]],Productos[[CódigoProducto]:[Costo de venta]],4,FALSE)</f>
        <v>960</v>
      </c>
    </row>
    <row r="6014" spans="1:8" ht="15.6" thickTop="1" thickBot="1" x14ac:dyDescent="0.35">
      <c r="A6014" s="1">
        <v>42249</v>
      </c>
      <c r="B6014" s="13" t="s">
        <v>37</v>
      </c>
      <c r="C6014" t="s">
        <v>20</v>
      </c>
      <c r="D6014">
        <v>3</v>
      </c>
      <c r="E6014" t="str">
        <f>VLOOKUP(Ventas[[#This Row],[Representante]],Vendedores[],2,FALSE)</f>
        <v>Chiclayo</v>
      </c>
      <c r="F6014" t="str">
        <f>VLOOKUP(Ventas[[#This Row],[CódigoProducto]],Productos[[CódigoProducto]:[Costo de venta]],2,FALSE)</f>
        <v>ALCATEL OneTouch</v>
      </c>
      <c r="G6014">
        <f>VLOOKUP(Ventas[[#This Row],[CódigoProducto]],Productos[[CódigoProducto]:[Costo de venta]],3,FALSE)</f>
        <v>1020</v>
      </c>
      <c r="H6014">
        <f>VLOOKUP(Ventas[[#This Row],[CódigoProducto]],Productos[[CódigoProducto]:[Costo de venta]],4,FALSE)</f>
        <v>850</v>
      </c>
    </row>
    <row r="6015" spans="1:8" ht="15.6" thickTop="1" thickBot="1" x14ac:dyDescent="0.35">
      <c r="A6015" s="1">
        <v>42250</v>
      </c>
      <c r="B6015" s="13" t="s">
        <v>38</v>
      </c>
      <c r="C6015" t="s">
        <v>18</v>
      </c>
      <c r="D6015">
        <v>1</v>
      </c>
      <c r="E6015" t="str">
        <f>VLOOKUP(Ventas[[#This Row],[Representante]],Vendedores[],2,FALSE)</f>
        <v>Catacaos</v>
      </c>
      <c r="F6015" t="str">
        <f>VLOOKUP(Ventas[[#This Row],[CódigoProducto]],Productos[[CódigoProducto]:[Costo de venta]],2,FALSE)</f>
        <v>Apple iPhone 6</v>
      </c>
      <c r="G6015">
        <f>VLOOKUP(Ventas[[#This Row],[CódigoProducto]],Productos[[CódigoProducto]:[Costo de venta]],3,FALSE)</f>
        <v>1312.5</v>
      </c>
      <c r="H6015">
        <f>VLOOKUP(Ventas[[#This Row],[CódigoProducto]],Productos[[CódigoProducto]:[Costo de venta]],4,FALSE)</f>
        <v>1250</v>
      </c>
    </row>
    <row r="6016" spans="1:8" ht="15.6" thickTop="1" thickBot="1" x14ac:dyDescent="0.35">
      <c r="A6016" s="1">
        <v>42250</v>
      </c>
      <c r="B6016" s="13" t="s">
        <v>43</v>
      </c>
      <c r="C6016" t="s">
        <v>16</v>
      </c>
      <c r="D6016">
        <v>1</v>
      </c>
      <c r="E6016" t="str">
        <f>VLOOKUP(Ventas[[#This Row],[Representante]],Vendedores[],2,FALSE)</f>
        <v>Huancayo</v>
      </c>
      <c r="F6016" t="str">
        <f>VLOOKUP(Ventas[[#This Row],[CódigoProducto]],Productos[[CódigoProducto]:[Costo de venta]],2,FALSE)</f>
        <v>Huawei Nexus 6P</v>
      </c>
      <c r="G6016">
        <f>VLOOKUP(Ventas[[#This Row],[CódigoProducto]],Productos[[CódigoProducto]:[Costo de venta]],3,FALSE)</f>
        <v>1624</v>
      </c>
      <c r="H6016">
        <f>VLOOKUP(Ventas[[#This Row],[CódigoProducto]],Productos[[CódigoProducto]:[Costo de venta]],4,FALSE)</f>
        <v>1450</v>
      </c>
    </row>
    <row r="6017" spans="1:8" ht="15.6" thickTop="1" thickBot="1" x14ac:dyDescent="0.35">
      <c r="A6017" s="1">
        <v>42250</v>
      </c>
      <c r="B6017" s="13" t="s">
        <v>49</v>
      </c>
      <c r="C6017" t="s">
        <v>16</v>
      </c>
      <c r="D6017">
        <v>2</v>
      </c>
      <c r="E6017" t="str">
        <f>VLOOKUP(Ventas[[#This Row],[Representante]],Vendedores[],2,FALSE)</f>
        <v>Piura</v>
      </c>
      <c r="F6017" t="str">
        <f>VLOOKUP(Ventas[[#This Row],[CódigoProducto]],Productos[[CódigoProducto]:[Costo de venta]],2,FALSE)</f>
        <v>Huawei Nexus 6P</v>
      </c>
      <c r="G6017">
        <f>VLOOKUP(Ventas[[#This Row],[CódigoProducto]],Productos[[CódigoProducto]:[Costo de venta]],3,FALSE)</f>
        <v>1624</v>
      </c>
      <c r="H6017">
        <f>VLOOKUP(Ventas[[#This Row],[CódigoProducto]],Productos[[CódigoProducto]:[Costo de venta]],4,FALSE)</f>
        <v>1450</v>
      </c>
    </row>
    <row r="6018" spans="1:8" ht="15.6" thickTop="1" thickBot="1" x14ac:dyDescent="0.35">
      <c r="A6018" s="1">
        <v>42251</v>
      </c>
      <c r="B6018" s="13" t="s">
        <v>40</v>
      </c>
      <c r="C6018" t="s">
        <v>18</v>
      </c>
      <c r="D6018">
        <v>23</v>
      </c>
      <c r="E6018" t="str">
        <f>VLOOKUP(Ventas[[#This Row],[Representante]],Vendedores[],2,FALSE)</f>
        <v>Iquitos</v>
      </c>
      <c r="F6018" t="str">
        <f>VLOOKUP(Ventas[[#This Row],[CódigoProducto]],Productos[[CódigoProducto]:[Costo de venta]],2,FALSE)</f>
        <v>Apple iPhone 6</v>
      </c>
      <c r="G6018">
        <f>VLOOKUP(Ventas[[#This Row],[CódigoProducto]],Productos[[CódigoProducto]:[Costo de venta]],3,FALSE)</f>
        <v>1312.5</v>
      </c>
      <c r="H6018">
        <f>VLOOKUP(Ventas[[#This Row],[CódigoProducto]],Productos[[CódigoProducto]:[Costo de venta]],4,FALSE)</f>
        <v>1250</v>
      </c>
    </row>
    <row r="6019" spans="1:8" ht="15.6" thickTop="1" thickBot="1" x14ac:dyDescent="0.35">
      <c r="A6019" s="1">
        <v>42251</v>
      </c>
      <c r="B6019" s="13" t="s">
        <v>39</v>
      </c>
      <c r="C6019" t="s">
        <v>14</v>
      </c>
      <c r="D6019">
        <v>15</v>
      </c>
      <c r="E6019" t="str">
        <f>VLOOKUP(Ventas[[#This Row],[Representante]],Vendedores[],2,FALSE)</f>
        <v>Tacna</v>
      </c>
      <c r="F6019" t="str">
        <f>VLOOKUP(Ventas[[#This Row],[CódigoProducto]],Productos[[CódigoProducto]:[Costo de venta]],2,FALSE)</f>
        <v>Samsung Galaxy A20</v>
      </c>
      <c r="G6019">
        <f>VLOOKUP(Ventas[[#This Row],[CódigoProducto]],Productos[[CódigoProducto]:[Costo de venta]],3,FALSE)</f>
        <v>1725</v>
      </c>
      <c r="H6019">
        <f>VLOOKUP(Ventas[[#This Row],[CódigoProducto]],Productos[[CódigoProducto]:[Costo de venta]],4,FALSE)</f>
        <v>1500</v>
      </c>
    </row>
    <row r="6020" spans="1:8" ht="15.6" thickTop="1" thickBot="1" x14ac:dyDescent="0.35">
      <c r="A6020" s="1">
        <v>42251</v>
      </c>
      <c r="B6020" s="13" t="s">
        <v>48</v>
      </c>
      <c r="C6020" t="s">
        <v>14</v>
      </c>
      <c r="D6020">
        <v>3</v>
      </c>
      <c r="E6020" t="str">
        <f>VLOOKUP(Ventas[[#This Row],[Representante]],Vendedores[],2,FALSE)</f>
        <v>Cusco</v>
      </c>
      <c r="F6020" t="str">
        <f>VLOOKUP(Ventas[[#This Row],[CódigoProducto]],Productos[[CódigoProducto]:[Costo de venta]],2,FALSE)</f>
        <v>Samsung Galaxy A20</v>
      </c>
      <c r="G6020">
        <f>VLOOKUP(Ventas[[#This Row],[CódigoProducto]],Productos[[CódigoProducto]:[Costo de venta]],3,FALSE)</f>
        <v>1725</v>
      </c>
      <c r="H6020">
        <f>VLOOKUP(Ventas[[#This Row],[CódigoProducto]],Productos[[CódigoProducto]:[Costo de venta]],4,FALSE)</f>
        <v>1500</v>
      </c>
    </row>
    <row r="6021" spans="1:8" ht="15.6" thickTop="1" thickBot="1" x14ac:dyDescent="0.35">
      <c r="A6021" s="1">
        <v>42251</v>
      </c>
      <c r="B6021" s="13" t="s">
        <v>47</v>
      </c>
      <c r="C6021" t="s">
        <v>15</v>
      </c>
      <c r="D6021">
        <v>2</v>
      </c>
      <c r="E6021" t="str">
        <f>VLOOKUP(Ventas[[#This Row],[Representante]],Vendedores[],2,FALSE)</f>
        <v>Chimbote</v>
      </c>
      <c r="F6021" t="str">
        <f>VLOOKUP(Ventas[[#This Row],[CódigoProducto]],Productos[[CódigoProducto]:[Costo de venta]],2,FALSE)</f>
        <v>Moto G Plus</v>
      </c>
      <c r="G6021">
        <f>VLOOKUP(Ventas[[#This Row],[CódigoProducto]],Productos[[CódigoProducto]:[Costo de venta]],3,FALSE)</f>
        <v>2376</v>
      </c>
      <c r="H6021">
        <f>VLOOKUP(Ventas[[#This Row],[CódigoProducto]],Productos[[CódigoProducto]:[Costo de venta]],4,FALSE)</f>
        <v>2200</v>
      </c>
    </row>
    <row r="6022" spans="1:8" ht="15.6" thickTop="1" thickBot="1" x14ac:dyDescent="0.35">
      <c r="A6022" s="1">
        <v>42251</v>
      </c>
      <c r="B6022" s="13" t="s">
        <v>56</v>
      </c>
      <c r="C6022" t="s">
        <v>22</v>
      </c>
      <c r="D6022">
        <v>2</v>
      </c>
      <c r="E6022" t="str">
        <f>VLOOKUP(Ventas[[#This Row],[Representante]],Vendedores[],2,FALSE)</f>
        <v>Juliaca</v>
      </c>
      <c r="F6022" t="str">
        <f>VLOOKUP(Ventas[[#This Row],[CódigoProducto]],Productos[[CódigoProducto]:[Costo de venta]],2,FALSE)</f>
        <v>Samsung Galaxy S69</v>
      </c>
      <c r="G6022">
        <f>VLOOKUP(Ventas[[#This Row],[CódigoProducto]],Productos[[CódigoProducto]:[Costo de venta]],3,FALSE)</f>
        <v>998.4</v>
      </c>
      <c r="H6022">
        <f>VLOOKUP(Ventas[[#This Row],[CódigoProducto]],Productos[[CódigoProducto]:[Costo de venta]],4,FALSE)</f>
        <v>960</v>
      </c>
    </row>
    <row r="6023" spans="1:8" ht="15.6" thickTop="1" thickBot="1" x14ac:dyDescent="0.35">
      <c r="A6023" s="1">
        <v>42251</v>
      </c>
      <c r="B6023" s="13" t="s">
        <v>52</v>
      </c>
      <c r="C6023" t="s">
        <v>22</v>
      </c>
      <c r="D6023">
        <v>3</v>
      </c>
      <c r="E6023" t="str">
        <f>VLOOKUP(Ventas[[#This Row],[Representante]],Vendedores[],2,FALSE)</f>
        <v>Ayacucho</v>
      </c>
      <c r="F6023" t="str">
        <f>VLOOKUP(Ventas[[#This Row],[CódigoProducto]],Productos[[CódigoProducto]:[Costo de venta]],2,FALSE)</f>
        <v>Samsung Galaxy S69</v>
      </c>
      <c r="G6023">
        <f>VLOOKUP(Ventas[[#This Row],[CódigoProducto]],Productos[[CódigoProducto]:[Costo de venta]],3,FALSE)</f>
        <v>998.4</v>
      </c>
      <c r="H6023">
        <f>VLOOKUP(Ventas[[#This Row],[CódigoProducto]],Productos[[CódigoProducto]:[Costo de venta]],4,FALSE)</f>
        <v>960</v>
      </c>
    </row>
    <row r="6024" spans="1:8" ht="15.6" thickTop="1" thickBot="1" x14ac:dyDescent="0.35">
      <c r="A6024" s="1">
        <v>42251</v>
      </c>
      <c r="B6024" s="13" t="s">
        <v>55</v>
      </c>
      <c r="C6024" t="s">
        <v>21</v>
      </c>
      <c r="D6024">
        <v>4</v>
      </c>
      <c r="E6024" t="str">
        <f>VLOOKUP(Ventas[[#This Row],[Representante]],Vendedores[],2,FALSE)</f>
        <v>Pucallpa</v>
      </c>
      <c r="F6024" t="str">
        <f>VLOOKUP(Ventas[[#This Row],[CódigoProducto]],Productos[[CódigoProducto]:[Costo de venta]],2,FALSE)</f>
        <v>BLU Studio X8</v>
      </c>
      <c r="G6024">
        <f>VLOOKUP(Ventas[[#This Row],[CódigoProducto]],Productos[[CódigoProducto]:[Costo de venta]],3,FALSE)</f>
        <v>1012</v>
      </c>
      <c r="H6024">
        <f>VLOOKUP(Ventas[[#This Row],[CódigoProducto]],Productos[[CódigoProducto]:[Costo de venta]],4,FALSE)</f>
        <v>920</v>
      </c>
    </row>
    <row r="6025" spans="1:8" ht="15.6" thickTop="1" thickBot="1" x14ac:dyDescent="0.35">
      <c r="A6025" s="1">
        <v>42252</v>
      </c>
      <c r="B6025" s="13" t="s">
        <v>57</v>
      </c>
      <c r="C6025" t="s">
        <v>20</v>
      </c>
      <c r="D6025">
        <v>3</v>
      </c>
      <c r="E6025" t="str">
        <f>VLOOKUP(Ventas[[#This Row],[Representante]],Vendedores[],2,FALSE)</f>
        <v>Tumbes</v>
      </c>
      <c r="F6025" t="str">
        <f>VLOOKUP(Ventas[[#This Row],[CódigoProducto]],Productos[[CódigoProducto]:[Costo de venta]],2,FALSE)</f>
        <v>ALCATEL OneTouch</v>
      </c>
      <c r="G6025">
        <f>VLOOKUP(Ventas[[#This Row],[CódigoProducto]],Productos[[CódigoProducto]:[Costo de venta]],3,FALSE)</f>
        <v>1020</v>
      </c>
      <c r="H6025">
        <f>VLOOKUP(Ventas[[#This Row],[CódigoProducto]],Productos[[CódigoProducto]:[Costo de venta]],4,FALSE)</f>
        <v>850</v>
      </c>
    </row>
    <row r="6026" spans="1:8" ht="15.6" thickTop="1" thickBot="1" x14ac:dyDescent="0.35">
      <c r="A6026" s="1">
        <v>42252</v>
      </c>
      <c r="B6026" s="13" t="s">
        <v>45</v>
      </c>
      <c r="C6026" t="s">
        <v>14</v>
      </c>
      <c r="D6026">
        <v>2</v>
      </c>
      <c r="E6026" t="str">
        <f>VLOOKUP(Ventas[[#This Row],[Representante]],Vendedores[],2,FALSE)</f>
        <v>Ilo</v>
      </c>
      <c r="F6026" t="str">
        <f>VLOOKUP(Ventas[[#This Row],[CódigoProducto]],Productos[[CódigoProducto]:[Costo de venta]],2,FALSE)</f>
        <v>Samsung Galaxy A20</v>
      </c>
      <c r="G6026">
        <f>VLOOKUP(Ventas[[#This Row],[CódigoProducto]],Productos[[CódigoProducto]:[Costo de venta]],3,FALSE)</f>
        <v>1725</v>
      </c>
      <c r="H6026">
        <f>VLOOKUP(Ventas[[#This Row],[CódigoProducto]],Productos[[CódigoProducto]:[Costo de venta]],4,FALSE)</f>
        <v>1500</v>
      </c>
    </row>
    <row r="6027" spans="1:8" ht="15.6" thickTop="1" thickBot="1" x14ac:dyDescent="0.35">
      <c r="A6027" s="1">
        <v>42252</v>
      </c>
      <c r="B6027" s="13" t="s">
        <v>51</v>
      </c>
      <c r="C6027" t="s">
        <v>22</v>
      </c>
      <c r="D6027">
        <v>1</v>
      </c>
      <c r="E6027" t="str">
        <f>VLOOKUP(Ventas[[#This Row],[Representante]],Vendedores[],2,FALSE)</f>
        <v>Huaraz</v>
      </c>
      <c r="F6027" t="str">
        <f>VLOOKUP(Ventas[[#This Row],[CódigoProducto]],Productos[[CódigoProducto]:[Costo de venta]],2,FALSE)</f>
        <v>Samsung Galaxy S69</v>
      </c>
      <c r="G6027">
        <f>VLOOKUP(Ventas[[#This Row],[CódigoProducto]],Productos[[CódigoProducto]:[Costo de venta]],3,FALSE)</f>
        <v>998.4</v>
      </c>
      <c r="H6027">
        <f>VLOOKUP(Ventas[[#This Row],[CódigoProducto]],Productos[[CódigoProducto]:[Costo de venta]],4,FALSE)</f>
        <v>960</v>
      </c>
    </row>
    <row r="6028" spans="1:8" ht="15.6" thickTop="1" thickBot="1" x14ac:dyDescent="0.35">
      <c r="A6028" s="1">
        <v>42252</v>
      </c>
      <c r="B6028" s="13" t="s">
        <v>58</v>
      </c>
      <c r="C6028" t="s">
        <v>17</v>
      </c>
      <c r="D6028">
        <v>3</v>
      </c>
      <c r="E6028" t="str">
        <f>VLOOKUP(Ventas[[#This Row],[Representante]],Vendedores[],2,FALSE)</f>
        <v>Chincha</v>
      </c>
      <c r="F6028" t="str">
        <f>VLOOKUP(Ventas[[#This Row],[CódigoProducto]],Productos[[CódigoProducto]:[Costo de venta]],2,FALSE)</f>
        <v>BLU Advance 5.0</v>
      </c>
      <c r="G6028">
        <f>VLOOKUP(Ventas[[#This Row],[CódigoProducto]],Productos[[CódigoProducto]:[Costo de venta]],3,FALSE)</f>
        <v>1620</v>
      </c>
      <c r="H6028">
        <f>VLOOKUP(Ventas[[#This Row],[CódigoProducto]],Productos[[CódigoProducto]:[Costo de venta]],4,FALSE)</f>
        <v>1350</v>
      </c>
    </row>
    <row r="6029" spans="1:8" ht="15.6" thickTop="1" thickBot="1" x14ac:dyDescent="0.35">
      <c r="A6029" s="1">
        <v>42252</v>
      </c>
      <c r="B6029" s="13" t="s">
        <v>60</v>
      </c>
      <c r="C6029" t="s">
        <v>18</v>
      </c>
      <c r="D6029">
        <v>3</v>
      </c>
      <c r="E6029" t="str">
        <f>VLOOKUP(Ventas[[#This Row],[Representante]],Vendedores[],2,FALSE)</f>
        <v>Pisco</v>
      </c>
      <c r="F6029" t="str">
        <f>VLOOKUP(Ventas[[#This Row],[CódigoProducto]],Productos[[CódigoProducto]:[Costo de venta]],2,FALSE)</f>
        <v>Apple iPhone 6</v>
      </c>
      <c r="G6029">
        <f>VLOOKUP(Ventas[[#This Row],[CódigoProducto]],Productos[[CódigoProducto]:[Costo de venta]],3,FALSE)</f>
        <v>1312.5</v>
      </c>
      <c r="H6029">
        <f>VLOOKUP(Ventas[[#This Row],[CódigoProducto]],Productos[[CódigoProducto]:[Costo de venta]],4,FALSE)</f>
        <v>1250</v>
      </c>
    </row>
    <row r="6030" spans="1:8" ht="15.6" thickTop="1" thickBot="1" x14ac:dyDescent="0.35">
      <c r="A6030" s="1">
        <v>42253</v>
      </c>
      <c r="B6030" s="13" t="s">
        <v>54</v>
      </c>
      <c r="C6030" t="s">
        <v>17</v>
      </c>
      <c r="D6030">
        <v>2</v>
      </c>
      <c r="E6030" t="str">
        <f>VLOOKUP(Ventas[[#This Row],[Representante]],Vendedores[],2,FALSE)</f>
        <v>Cañete</v>
      </c>
      <c r="F6030" t="str">
        <f>VLOOKUP(Ventas[[#This Row],[CódigoProducto]],Productos[[CódigoProducto]:[Costo de venta]],2,FALSE)</f>
        <v>BLU Advance 5.0</v>
      </c>
      <c r="G6030">
        <f>VLOOKUP(Ventas[[#This Row],[CódigoProducto]],Productos[[CódigoProducto]:[Costo de venta]],3,FALSE)</f>
        <v>1620</v>
      </c>
      <c r="H6030">
        <f>VLOOKUP(Ventas[[#This Row],[CódigoProducto]],Productos[[CódigoProducto]:[Costo de venta]],4,FALSE)</f>
        <v>1350</v>
      </c>
    </row>
    <row r="6031" spans="1:8" ht="15.6" thickTop="1" thickBot="1" x14ac:dyDescent="0.35">
      <c r="A6031" s="1">
        <v>42253</v>
      </c>
      <c r="B6031" s="13" t="s">
        <v>63</v>
      </c>
      <c r="C6031" t="s">
        <v>23</v>
      </c>
      <c r="D6031">
        <v>3</v>
      </c>
      <c r="E6031" t="str">
        <f>VLOOKUP(Ventas[[#This Row],[Representante]],Vendedores[],2,FALSE)</f>
        <v>Jaén</v>
      </c>
      <c r="F6031" t="str">
        <f>VLOOKUP(Ventas[[#This Row],[CódigoProducto]],Productos[[CódigoProducto]:[Costo de venta]],2,FALSE)</f>
        <v>Samsung Galaxy J7</v>
      </c>
      <c r="G6031">
        <f>VLOOKUP(Ventas[[#This Row],[CódigoProducto]],Productos[[CódigoProducto]:[Costo de venta]],3,FALSE)</f>
        <v>2016.5</v>
      </c>
      <c r="H6031">
        <f>VLOOKUP(Ventas[[#This Row],[CódigoProducto]],Productos[[CódigoProducto]:[Costo de venta]],4,FALSE)</f>
        <v>1850</v>
      </c>
    </row>
    <row r="6032" spans="1:8" ht="15.6" thickTop="1" thickBot="1" x14ac:dyDescent="0.35">
      <c r="A6032" s="1">
        <v>42253</v>
      </c>
      <c r="B6032" s="13" t="s">
        <v>64</v>
      </c>
      <c r="C6032" t="s">
        <v>17</v>
      </c>
      <c r="D6032">
        <v>3</v>
      </c>
      <c r="E6032" t="str">
        <f>VLOOKUP(Ventas[[#This Row],[Representante]],Vendedores[],2,FALSE)</f>
        <v>Moyobamba</v>
      </c>
      <c r="F6032" t="str">
        <f>VLOOKUP(Ventas[[#This Row],[CódigoProducto]],Productos[[CódigoProducto]:[Costo de venta]],2,FALSE)</f>
        <v>BLU Advance 5.0</v>
      </c>
      <c r="G6032">
        <f>VLOOKUP(Ventas[[#This Row],[CódigoProducto]],Productos[[CódigoProducto]:[Costo de venta]],3,FALSE)</f>
        <v>1620</v>
      </c>
      <c r="H6032">
        <f>VLOOKUP(Ventas[[#This Row],[CódigoProducto]],Productos[[CódigoProducto]:[Costo de venta]],4,FALSE)</f>
        <v>1350</v>
      </c>
    </row>
    <row r="6033" spans="1:8" ht="15.6" thickTop="1" thickBot="1" x14ac:dyDescent="0.35">
      <c r="A6033" s="1">
        <v>42253</v>
      </c>
      <c r="B6033" s="13" t="s">
        <v>65</v>
      </c>
      <c r="C6033" t="s">
        <v>23</v>
      </c>
      <c r="D6033">
        <v>2</v>
      </c>
      <c r="E6033" t="str">
        <f>VLOOKUP(Ventas[[#This Row],[Representante]],Vendedores[],2,FALSE)</f>
        <v>Barranca</v>
      </c>
      <c r="F6033" t="str">
        <f>VLOOKUP(Ventas[[#This Row],[CódigoProducto]],Productos[[CódigoProducto]:[Costo de venta]],2,FALSE)</f>
        <v>Samsung Galaxy J7</v>
      </c>
      <c r="G6033">
        <f>VLOOKUP(Ventas[[#This Row],[CódigoProducto]],Productos[[CódigoProducto]:[Costo de venta]],3,FALSE)</f>
        <v>2016.5</v>
      </c>
      <c r="H6033">
        <f>VLOOKUP(Ventas[[#This Row],[CódigoProducto]],Productos[[CódigoProducto]:[Costo de venta]],4,FALSE)</f>
        <v>1850</v>
      </c>
    </row>
    <row r="6034" spans="1:8" ht="15.6" thickTop="1" thickBot="1" x14ac:dyDescent="0.35">
      <c r="A6034" s="1">
        <v>42253</v>
      </c>
      <c r="B6034" s="13" t="s">
        <v>66</v>
      </c>
      <c r="C6034" t="s">
        <v>24</v>
      </c>
      <c r="D6034">
        <v>1</v>
      </c>
      <c r="E6034" t="str">
        <f>VLOOKUP(Ventas[[#This Row],[Representante]],Vendedores[],2,FALSE)</f>
        <v>Huacho</v>
      </c>
      <c r="F6034" t="str">
        <f>VLOOKUP(Ventas[[#This Row],[CódigoProducto]],Productos[[CódigoProducto]:[Costo de venta]],2,FALSE)</f>
        <v>Samsung Galaxy S5</v>
      </c>
      <c r="G6034">
        <f>VLOOKUP(Ventas[[#This Row],[CódigoProducto]],Productos[[CódigoProducto]:[Costo de venta]],3,FALSE)</f>
        <v>2167.1999999999998</v>
      </c>
      <c r="H6034">
        <f>VLOOKUP(Ventas[[#This Row],[CódigoProducto]],Productos[[CódigoProducto]:[Costo de venta]],4,FALSE)</f>
        <v>1720</v>
      </c>
    </row>
    <row r="6035" spans="1:8" ht="15.6" thickTop="1" thickBot="1" x14ac:dyDescent="0.35">
      <c r="A6035" s="1">
        <v>42253</v>
      </c>
      <c r="B6035" s="13" t="s">
        <v>67</v>
      </c>
      <c r="C6035" t="s">
        <v>15</v>
      </c>
      <c r="D6035">
        <v>4</v>
      </c>
      <c r="E6035" t="str">
        <f>VLOOKUP(Ventas[[#This Row],[Representante]],Vendedores[],2,FALSE)</f>
        <v>Tingo María</v>
      </c>
      <c r="F6035" t="str">
        <f>VLOOKUP(Ventas[[#This Row],[CódigoProducto]],Productos[[CódigoProducto]:[Costo de venta]],2,FALSE)</f>
        <v>Moto G Plus</v>
      </c>
      <c r="G6035">
        <f>VLOOKUP(Ventas[[#This Row],[CódigoProducto]],Productos[[CódigoProducto]:[Costo de venta]],3,FALSE)</f>
        <v>2376</v>
      </c>
      <c r="H6035">
        <f>VLOOKUP(Ventas[[#This Row],[CódigoProducto]],Productos[[CódigoProducto]:[Costo de venta]],4,FALSE)</f>
        <v>2200</v>
      </c>
    </row>
    <row r="6036" spans="1:8" ht="15.6" thickTop="1" thickBot="1" x14ac:dyDescent="0.35">
      <c r="A6036" s="1">
        <v>42253</v>
      </c>
      <c r="B6036" s="13" t="s">
        <v>68</v>
      </c>
      <c r="C6036" t="s">
        <v>14</v>
      </c>
      <c r="D6036">
        <v>2</v>
      </c>
      <c r="E6036" t="str">
        <f>VLOOKUP(Ventas[[#This Row],[Representante]],Vendedores[],2,FALSE)</f>
        <v>Paita</v>
      </c>
      <c r="F6036" t="str">
        <f>VLOOKUP(Ventas[[#This Row],[CódigoProducto]],Productos[[CódigoProducto]:[Costo de venta]],2,FALSE)</f>
        <v>Samsung Galaxy A20</v>
      </c>
      <c r="G6036">
        <f>VLOOKUP(Ventas[[#This Row],[CódigoProducto]],Productos[[CódigoProducto]:[Costo de venta]],3,FALSE)</f>
        <v>1725</v>
      </c>
      <c r="H6036">
        <f>VLOOKUP(Ventas[[#This Row],[CódigoProducto]],Productos[[CódigoProducto]:[Costo de venta]],4,FALSE)</f>
        <v>1500</v>
      </c>
    </row>
    <row r="6037" spans="1:8" ht="15.6" thickTop="1" thickBot="1" x14ac:dyDescent="0.35">
      <c r="A6037" s="1">
        <v>42254</v>
      </c>
      <c r="B6037" s="13" t="s">
        <v>62</v>
      </c>
      <c r="C6037" t="s">
        <v>18</v>
      </c>
      <c r="D6037">
        <v>2</v>
      </c>
      <c r="E6037" t="str">
        <f>VLOOKUP(Ventas[[#This Row],[Representante]],Vendedores[],2,FALSE)</f>
        <v>Sullana</v>
      </c>
      <c r="F6037" t="str">
        <f>VLOOKUP(Ventas[[#This Row],[CódigoProducto]],Productos[[CódigoProducto]:[Costo de venta]],2,FALSE)</f>
        <v>Apple iPhone 6</v>
      </c>
      <c r="G6037">
        <f>VLOOKUP(Ventas[[#This Row],[CódigoProducto]],Productos[[CódigoProducto]:[Costo de venta]],3,FALSE)</f>
        <v>1312.5</v>
      </c>
      <c r="H6037">
        <f>VLOOKUP(Ventas[[#This Row],[CódigoProducto]],Productos[[CódigoProducto]:[Costo de venta]],4,FALSE)</f>
        <v>1250</v>
      </c>
    </row>
    <row r="6038" spans="1:8" ht="15.6" thickTop="1" thickBot="1" x14ac:dyDescent="0.35">
      <c r="A6038" s="1">
        <v>42254</v>
      </c>
      <c r="B6038" s="13" t="s">
        <v>61</v>
      </c>
      <c r="C6038" t="s">
        <v>16</v>
      </c>
      <c r="D6038">
        <v>3</v>
      </c>
      <c r="E6038" t="str">
        <f>VLOOKUP(Ventas[[#This Row],[Representante]],Vendedores[],2,FALSE)</f>
        <v>Cerro de Pasco</v>
      </c>
      <c r="F6038" t="str">
        <f>VLOOKUP(Ventas[[#This Row],[CódigoProducto]],Productos[[CódigoProducto]:[Costo de venta]],2,FALSE)</f>
        <v>Huawei Nexus 6P</v>
      </c>
      <c r="G6038">
        <f>VLOOKUP(Ventas[[#This Row],[CódigoProducto]],Productos[[CódigoProducto]:[Costo de venta]],3,FALSE)</f>
        <v>1624</v>
      </c>
      <c r="H6038">
        <f>VLOOKUP(Ventas[[#This Row],[CódigoProducto]],Productos[[CódigoProducto]:[Costo de venta]],4,FALSE)</f>
        <v>1450</v>
      </c>
    </row>
    <row r="6039" spans="1:8" ht="15.6" thickTop="1" thickBot="1" x14ac:dyDescent="0.35">
      <c r="A6039" s="1">
        <v>42254</v>
      </c>
      <c r="B6039" s="13" t="s">
        <v>69</v>
      </c>
      <c r="C6039" t="s">
        <v>17</v>
      </c>
      <c r="D6039">
        <v>3</v>
      </c>
      <c r="E6039" t="str">
        <f>VLOOKUP(Ventas[[#This Row],[Representante]],Vendedores[],2,FALSE)</f>
        <v>Satipo</v>
      </c>
      <c r="F6039" t="str">
        <f>VLOOKUP(Ventas[[#This Row],[CódigoProducto]],Productos[[CódigoProducto]:[Costo de venta]],2,FALSE)</f>
        <v>BLU Advance 5.0</v>
      </c>
      <c r="G6039">
        <f>VLOOKUP(Ventas[[#This Row],[CódigoProducto]],Productos[[CódigoProducto]:[Costo de venta]],3,FALSE)</f>
        <v>1620</v>
      </c>
      <c r="H6039">
        <f>VLOOKUP(Ventas[[#This Row],[CódigoProducto]],Productos[[CódigoProducto]:[Costo de venta]],4,FALSE)</f>
        <v>1350</v>
      </c>
    </row>
    <row r="6040" spans="1:8" ht="15.6" thickTop="1" thickBot="1" x14ac:dyDescent="0.35">
      <c r="A6040" s="1">
        <v>42254</v>
      </c>
      <c r="B6040" s="13" t="s">
        <v>70</v>
      </c>
      <c r="C6040" t="s">
        <v>23</v>
      </c>
      <c r="D6040">
        <v>6</v>
      </c>
      <c r="E6040" t="str">
        <f>VLOOKUP(Ventas[[#This Row],[Representante]],Vendedores[],2,FALSE)</f>
        <v>Talara</v>
      </c>
      <c r="F6040" t="str">
        <f>VLOOKUP(Ventas[[#This Row],[CódigoProducto]],Productos[[CódigoProducto]:[Costo de venta]],2,FALSE)</f>
        <v>Samsung Galaxy J7</v>
      </c>
      <c r="G6040">
        <f>VLOOKUP(Ventas[[#This Row],[CódigoProducto]],Productos[[CódigoProducto]:[Costo de venta]],3,FALSE)</f>
        <v>2016.5</v>
      </c>
      <c r="H6040">
        <f>VLOOKUP(Ventas[[#This Row],[CódigoProducto]],Productos[[CódigoProducto]:[Costo de venta]],4,FALSE)</f>
        <v>1850</v>
      </c>
    </row>
    <row r="6041" spans="1:8" ht="15.6" thickTop="1" thickBot="1" x14ac:dyDescent="0.35">
      <c r="A6041" s="1">
        <v>42254</v>
      </c>
      <c r="B6041" s="13" t="s">
        <v>71</v>
      </c>
      <c r="C6041" t="s">
        <v>15</v>
      </c>
      <c r="D6041">
        <v>2</v>
      </c>
      <c r="E6041" t="str">
        <f>VLOOKUP(Ventas[[#This Row],[Representante]],Vendedores[],2,FALSE)</f>
        <v>Yurimaguas</v>
      </c>
      <c r="F6041" t="str">
        <f>VLOOKUP(Ventas[[#This Row],[CódigoProducto]],Productos[[CódigoProducto]:[Costo de venta]],2,FALSE)</f>
        <v>Moto G Plus</v>
      </c>
      <c r="G6041">
        <f>VLOOKUP(Ventas[[#This Row],[CódigoProducto]],Productos[[CódigoProducto]:[Costo de venta]],3,FALSE)</f>
        <v>2376</v>
      </c>
      <c r="H6041">
        <f>VLOOKUP(Ventas[[#This Row],[CódigoProducto]],Productos[[CódigoProducto]:[Costo de venta]],4,FALSE)</f>
        <v>2200</v>
      </c>
    </row>
    <row r="6042" spans="1:8" ht="15.6" thickTop="1" thickBot="1" x14ac:dyDescent="0.35">
      <c r="A6042" s="1">
        <v>42254</v>
      </c>
      <c r="B6042" s="13" t="s">
        <v>46</v>
      </c>
      <c r="C6042" t="s">
        <v>21</v>
      </c>
      <c r="D6042">
        <v>3</v>
      </c>
      <c r="E6042" t="str">
        <f>VLOOKUP(Ventas[[#This Row],[Representante]],Vendedores[],2,FALSE)</f>
        <v>Sicuani</v>
      </c>
      <c r="F6042" t="str">
        <f>VLOOKUP(Ventas[[#This Row],[CódigoProducto]],Productos[[CódigoProducto]:[Costo de venta]],2,FALSE)</f>
        <v>BLU Studio X8</v>
      </c>
      <c r="G6042">
        <f>VLOOKUP(Ventas[[#This Row],[CódigoProducto]],Productos[[CódigoProducto]:[Costo de venta]],3,FALSE)</f>
        <v>1012</v>
      </c>
      <c r="H6042">
        <f>VLOOKUP(Ventas[[#This Row],[CódigoProducto]],Productos[[CódigoProducto]:[Costo de venta]],4,FALSE)</f>
        <v>920</v>
      </c>
    </row>
    <row r="6043" spans="1:8" ht="15.6" thickTop="1" thickBot="1" x14ac:dyDescent="0.35">
      <c r="A6043" s="1">
        <v>42254</v>
      </c>
      <c r="B6043" s="13" t="s">
        <v>72</v>
      </c>
      <c r="C6043" t="s">
        <v>20</v>
      </c>
      <c r="D6043">
        <v>1</v>
      </c>
      <c r="E6043" t="str">
        <f>VLOOKUP(Ventas[[#This Row],[Representante]],Vendedores[],2,FALSE)</f>
        <v>Sechura</v>
      </c>
      <c r="F6043" t="str">
        <f>VLOOKUP(Ventas[[#This Row],[CódigoProducto]],Productos[[CódigoProducto]:[Costo de venta]],2,FALSE)</f>
        <v>ALCATEL OneTouch</v>
      </c>
      <c r="G6043">
        <f>VLOOKUP(Ventas[[#This Row],[CódigoProducto]],Productos[[CódigoProducto]:[Costo de venta]],3,FALSE)</f>
        <v>1020</v>
      </c>
      <c r="H6043">
        <f>VLOOKUP(Ventas[[#This Row],[CódigoProducto]],Productos[[CódigoProducto]:[Costo de venta]],4,FALSE)</f>
        <v>850</v>
      </c>
    </row>
    <row r="6044" spans="1:8" ht="15.6" thickTop="1" thickBot="1" x14ac:dyDescent="0.35">
      <c r="A6044" s="1">
        <v>42254</v>
      </c>
      <c r="B6044" s="13" t="s">
        <v>73</v>
      </c>
      <c r="C6044" t="s">
        <v>22</v>
      </c>
      <c r="D6044">
        <v>2</v>
      </c>
      <c r="E6044" t="str">
        <f>VLOOKUP(Ventas[[#This Row],[Representante]],Vendedores[],2,FALSE)</f>
        <v>Puerto Maldonado</v>
      </c>
      <c r="F6044" t="str">
        <f>VLOOKUP(Ventas[[#This Row],[CódigoProducto]],Productos[[CódigoProducto]:[Costo de venta]],2,FALSE)</f>
        <v>Samsung Galaxy S69</v>
      </c>
      <c r="G6044">
        <f>VLOOKUP(Ventas[[#This Row],[CódigoProducto]],Productos[[CódigoProducto]:[Costo de venta]],3,FALSE)</f>
        <v>998.4</v>
      </c>
      <c r="H6044">
        <f>VLOOKUP(Ventas[[#This Row],[CódigoProducto]],Productos[[CódigoProducto]:[Costo de venta]],4,FALSE)</f>
        <v>960</v>
      </c>
    </row>
    <row r="6045" spans="1:8" ht="15.6" thickTop="1" thickBot="1" x14ac:dyDescent="0.35">
      <c r="A6045" s="1">
        <v>42255</v>
      </c>
      <c r="B6045" s="13" t="s">
        <v>74</v>
      </c>
      <c r="C6045" t="s">
        <v>18</v>
      </c>
      <c r="D6045">
        <v>1</v>
      </c>
      <c r="E6045" t="str">
        <f>VLOOKUP(Ventas[[#This Row],[Representante]],Vendedores[],2,FALSE)</f>
        <v>Huánuco</v>
      </c>
      <c r="F6045" t="str">
        <f>VLOOKUP(Ventas[[#This Row],[CódigoProducto]],Productos[[CódigoProducto]:[Costo de venta]],2,FALSE)</f>
        <v>Apple iPhone 6</v>
      </c>
      <c r="G6045">
        <f>VLOOKUP(Ventas[[#This Row],[CódigoProducto]],Productos[[CódigoProducto]:[Costo de venta]],3,FALSE)</f>
        <v>1312.5</v>
      </c>
      <c r="H6045">
        <f>VLOOKUP(Ventas[[#This Row],[CódigoProducto]],Productos[[CódigoProducto]:[Costo de venta]],4,FALSE)</f>
        <v>1250</v>
      </c>
    </row>
    <row r="6046" spans="1:8" ht="15.6" thickTop="1" thickBot="1" x14ac:dyDescent="0.35">
      <c r="A6046" s="1">
        <v>42255</v>
      </c>
      <c r="B6046" s="13" t="s">
        <v>75</v>
      </c>
      <c r="C6046" t="s">
        <v>21</v>
      </c>
      <c r="D6046">
        <v>3</v>
      </c>
      <c r="E6046" t="str">
        <f>VLOOKUP(Ventas[[#This Row],[Representante]],Vendedores[],2,FALSE)</f>
        <v>Tarapoto</v>
      </c>
      <c r="F6046" t="str">
        <f>VLOOKUP(Ventas[[#This Row],[CódigoProducto]],Productos[[CódigoProducto]:[Costo de venta]],2,FALSE)</f>
        <v>BLU Studio X8</v>
      </c>
      <c r="G6046">
        <f>VLOOKUP(Ventas[[#This Row],[CódigoProducto]],Productos[[CódigoProducto]:[Costo de venta]],3,FALSE)</f>
        <v>1012</v>
      </c>
      <c r="H6046">
        <f>VLOOKUP(Ventas[[#This Row],[CódigoProducto]],Productos[[CódigoProducto]:[Costo de venta]],4,FALSE)</f>
        <v>920</v>
      </c>
    </row>
    <row r="6047" spans="1:8" ht="15.6" thickTop="1" thickBot="1" x14ac:dyDescent="0.35">
      <c r="A6047" s="1">
        <v>42255</v>
      </c>
      <c r="B6047" s="13" t="s">
        <v>76</v>
      </c>
      <c r="C6047" t="s">
        <v>14</v>
      </c>
      <c r="D6047">
        <v>2</v>
      </c>
      <c r="E6047" t="str">
        <f>VLOOKUP(Ventas[[#This Row],[Representante]],Vendedores[],2,FALSE)</f>
        <v>Chepén</v>
      </c>
      <c r="F6047" t="str">
        <f>VLOOKUP(Ventas[[#This Row],[CódigoProducto]],Productos[[CódigoProducto]:[Costo de venta]],2,FALSE)</f>
        <v>Samsung Galaxy A20</v>
      </c>
      <c r="G6047">
        <f>VLOOKUP(Ventas[[#This Row],[CódigoProducto]],Productos[[CódigoProducto]:[Costo de venta]],3,FALSE)</f>
        <v>1725</v>
      </c>
      <c r="H6047">
        <f>VLOOKUP(Ventas[[#This Row],[CódigoProducto]],Productos[[CódigoProducto]:[Costo de venta]],4,FALSE)</f>
        <v>1500</v>
      </c>
    </row>
    <row r="6048" spans="1:8" ht="15.6" thickTop="1" thickBot="1" x14ac:dyDescent="0.35">
      <c r="A6048" s="1">
        <v>42256</v>
      </c>
      <c r="B6048" s="13" t="s">
        <v>77</v>
      </c>
      <c r="C6048" t="s">
        <v>21</v>
      </c>
      <c r="D6048">
        <v>1</v>
      </c>
      <c r="E6048" t="str">
        <f>VLOOKUP(Ventas[[#This Row],[Representante]],Vendedores[],2,FALSE)</f>
        <v>Moquegua</v>
      </c>
      <c r="F6048" t="str">
        <f>VLOOKUP(Ventas[[#This Row],[CódigoProducto]],Productos[[CódigoProducto]:[Costo de venta]],2,FALSE)</f>
        <v>BLU Studio X8</v>
      </c>
      <c r="G6048">
        <f>VLOOKUP(Ventas[[#This Row],[CódigoProducto]],Productos[[CódigoProducto]:[Costo de venta]],3,FALSE)</f>
        <v>1012</v>
      </c>
      <c r="H6048">
        <f>VLOOKUP(Ventas[[#This Row],[CódigoProducto]],Productos[[CódigoProducto]:[Costo de venta]],4,FALSE)</f>
        <v>920</v>
      </c>
    </row>
    <row r="6049" spans="1:8" ht="15.6" thickTop="1" thickBot="1" x14ac:dyDescent="0.35">
      <c r="A6049" s="1">
        <v>42256</v>
      </c>
      <c r="B6049" s="13" t="s">
        <v>78</v>
      </c>
      <c r="C6049" t="s">
        <v>24</v>
      </c>
      <c r="D6049">
        <v>4</v>
      </c>
      <c r="E6049" t="str">
        <f>VLOOKUP(Ventas[[#This Row],[Representante]],Vendedores[],2,FALSE)</f>
        <v>Tarma</v>
      </c>
      <c r="F6049" t="str">
        <f>VLOOKUP(Ventas[[#This Row],[CódigoProducto]],Productos[[CódigoProducto]:[Costo de venta]],2,FALSE)</f>
        <v>Samsung Galaxy S5</v>
      </c>
      <c r="G6049">
        <f>VLOOKUP(Ventas[[#This Row],[CódigoProducto]],Productos[[CódigoProducto]:[Costo de venta]],3,FALSE)</f>
        <v>2167.1999999999998</v>
      </c>
      <c r="H6049">
        <f>VLOOKUP(Ventas[[#This Row],[CódigoProducto]],Productos[[CódigoProducto]:[Costo de venta]],4,FALSE)</f>
        <v>1720</v>
      </c>
    </row>
    <row r="6050" spans="1:8" ht="15.6" thickTop="1" thickBot="1" x14ac:dyDescent="0.35">
      <c r="A6050" s="1">
        <v>42256</v>
      </c>
      <c r="B6050" s="13" t="s">
        <v>79</v>
      </c>
      <c r="C6050" t="s">
        <v>21</v>
      </c>
      <c r="D6050">
        <v>1</v>
      </c>
      <c r="E6050" t="str">
        <f>VLOOKUP(Ventas[[#This Row],[Representante]],Vendedores[],2,FALSE)</f>
        <v>Ayacucho</v>
      </c>
      <c r="F6050" t="str">
        <f>VLOOKUP(Ventas[[#This Row],[CódigoProducto]],Productos[[CódigoProducto]:[Costo de venta]],2,FALSE)</f>
        <v>BLU Studio X8</v>
      </c>
      <c r="G6050">
        <f>VLOOKUP(Ventas[[#This Row],[CódigoProducto]],Productos[[CódigoProducto]:[Costo de venta]],3,FALSE)</f>
        <v>1012</v>
      </c>
      <c r="H6050">
        <f>VLOOKUP(Ventas[[#This Row],[CódigoProducto]],Productos[[CódigoProducto]:[Costo de venta]],4,FALSE)</f>
        <v>920</v>
      </c>
    </row>
    <row r="6051" spans="1:8" ht="15.6" thickTop="1" thickBot="1" x14ac:dyDescent="0.35">
      <c r="A6051" s="1">
        <v>42257</v>
      </c>
      <c r="B6051" s="13" t="s">
        <v>80</v>
      </c>
      <c r="C6051" t="s">
        <v>21</v>
      </c>
      <c r="D6051">
        <v>2</v>
      </c>
      <c r="E6051" t="str">
        <f>VLOOKUP(Ventas[[#This Row],[Representante]],Vendedores[],2,FALSE)</f>
        <v>Tacna</v>
      </c>
      <c r="F6051" t="str">
        <f>VLOOKUP(Ventas[[#This Row],[CódigoProducto]],Productos[[CódigoProducto]:[Costo de venta]],2,FALSE)</f>
        <v>BLU Studio X8</v>
      </c>
      <c r="G6051">
        <f>VLOOKUP(Ventas[[#This Row],[CódigoProducto]],Productos[[CódigoProducto]:[Costo de venta]],3,FALSE)</f>
        <v>1012</v>
      </c>
      <c r="H6051">
        <f>VLOOKUP(Ventas[[#This Row],[CódigoProducto]],Productos[[CódigoProducto]:[Costo de venta]],4,FALSE)</f>
        <v>920</v>
      </c>
    </row>
    <row r="6052" spans="1:8" ht="15.6" thickTop="1" thickBot="1" x14ac:dyDescent="0.35">
      <c r="A6052" s="1">
        <v>42257</v>
      </c>
      <c r="B6052" s="13" t="s">
        <v>81</v>
      </c>
      <c r="C6052" t="s">
        <v>21</v>
      </c>
      <c r="D6052">
        <v>2</v>
      </c>
      <c r="E6052" t="str">
        <f>VLOOKUP(Ventas[[#This Row],[Representante]],Vendedores[],2,FALSE)</f>
        <v>Huacho</v>
      </c>
      <c r="F6052" t="str">
        <f>VLOOKUP(Ventas[[#This Row],[CódigoProducto]],Productos[[CódigoProducto]:[Costo de venta]],2,FALSE)</f>
        <v>BLU Studio X8</v>
      </c>
      <c r="G6052">
        <f>VLOOKUP(Ventas[[#This Row],[CódigoProducto]],Productos[[CódigoProducto]:[Costo de venta]],3,FALSE)</f>
        <v>1012</v>
      </c>
      <c r="H6052">
        <f>VLOOKUP(Ventas[[#This Row],[CódigoProducto]],Productos[[CódigoProducto]:[Costo de venta]],4,FALSE)</f>
        <v>920</v>
      </c>
    </row>
    <row r="6053" spans="1:8" ht="15.6" thickTop="1" thickBot="1" x14ac:dyDescent="0.35">
      <c r="A6053" s="1">
        <v>42257</v>
      </c>
      <c r="B6053" s="13" t="s">
        <v>44</v>
      </c>
      <c r="C6053" t="s">
        <v>24</v>
      </c>
      <c r="D6053">
        <v>2</v>
      </c>
      <c r="E6053" t="str">
        <f>VLOOKUP(Ventas[[#This Row],[Representante]],Vendedores[],2,FALSE)</f>
        <v>Iquitos</v>
      </c>
      <c r="F6053" t="str">
        <f>VLOOKUP(Ventas[[#This Row],[CódigoProducto]],Productos[[CódigoProducto]:[Costo de venta]],2,FALSE)</f>
        <v>Samsung Galaxy S5</v>
      </c>
      <c r="G6053">
        <f>VLOOKUP(Ventas[[#This Row],[CódigoProducto]],Productos[[CódigoProducto]:[Costo de venta]],3,FALSE)</f>
        <v>2167.1999999999998</v>
      </c>
      <c r="H6053">
        <f>VLOOKUP(Ventas[[#This Row],[CódigoProducto]],Productos[[CódigoProducto]:[Costo de venta]],4,FALSE)</f>
        <v>1720</v>
      </c>
    </row>
    <row r="6054" spans="1:8" ht="15.6" thickTop="1" thickBot="1" x14ac:dyDescent="0.35">
      <c r="A6054" s="1">
        <v>42257</v>
      </c>
      <c r="B6054" s="13" t="s">
        <v>82</v>
      </c>
      <c r="C6054" t="s">
        <v>15</v>
      </c>
      <c r="D6054">
        <v>2</v>
      </c>
      <c r="E6054" t="str">
        <f>VLOOKUP(Ventas[[#This Row],[Representante]],Vendedores[],2,FALSE)</f>
        <v>Moquegua</v>
      </c>
      <c r="F6054" t="str">
        <f>VLOOKUP(Ventas[[#This Row],[CódigoProducto]],Productos[[CódigoProducto]:[Costo de venta]],2,FALSE)</f>
        <v>Moto G Plus</v>
      </c>
      <c r="G6054">
        <f>VLOOKUP(Ventas[[#This Row],[CódigoProducto]],Productos[[CódigoProducto]:[Costo de venta]],3,FALSE)</f>
        <v>2376</v>
      </c>
      <c r="H6054">
        <f>VLOOKUP(Ventas[[#This Row],[CódigoProducto]],Productos[[CódigoProducto]:[Costo de venta]],4,FALSE)</f>
        <v>2200</v>
      </c>
    </row>
    <row r="6055" spans="1:8" ht="15.6" thickTop="1" thickBot="1" x14ac:dyDescent="0.35">
      <c r="A6055" s="1">
        <v>42257</v>
      </c>
      <c r="B6055" s="13" t="s">
        <v>83</v>
      </c>
      <c r="C6055" t="s">
        <v>23</v>
      </c>
      <c r="D6055">
        <v>2</v>
      </c>
      <c r="E6055" t="str">
        <f>VLOOKUP(Ventas[[#This Row],[Representante]],Vendedores[],2,FALSE)</f>
        <v>Huaraz</v>
      </c>
      <c r="F6055" t="str">
        <f>VLOOKUP(Ventas[[#This Row],[CódigoProducto]],Productos[[CódigoProducto]:[Costo de venta]],2,FALSE)</f>
        <v>Samsung Galaxy J7</v>
      </c>
      <c r="G6055">
        <f>VLOOKUP(Ventas[[#This Row],[CódigoProducto]],Productos[[CódigoProducto]:[Costo de venta]],3,FALSE)</f>
        <v>2016.5</v>
      </c>
      <c r="H6055">
        <f>VLOOKUP(Ventas[[#This Row],[CódigoProducto]],Productos[[CódigoProducto]:[Costo de venta]],4,FALSE)</f>
        <v>1850</v>
      </c>
    </row>
    <row r="6056" spans="1:8" ht="15.6" thickTop="1" thickBot="1" x14ac:dyDescent="0.35">
      <c r="A6056" s="1">
        <v>42257</v>
      </c>
      <c r="B6056" s="13" t="s">
        <v>84</v>
      </c>
      <c r="C6056" t="s">
        <v>13</v>
      </c>
      <c r="D6056">
        <v>11</v>
      </c>
      <c r="E6056" t="str">
        <f>VLOOKUP(Ventas[[#This Row],[Representante]],Vendedores[],2,FALSE)</f>
        <v>Trujillo</v>
      </c>
      <c r="F6056" t="str">
        <f>VLOOKUP(Ventas[[#This Row],[CódigoProducto]],Productos[[CódigoProducto]:[Costo de venta]],2,FALSE)</f>
        <v>Xiaomi Redmi Note 9</v>
      </c>
      <c r="G6056">
        <f>VLOOKUP(Ventas[[#This Row],[CódigoProducto]],Productos[[CódigoProducto]:[Costo de venta]],3,FALSE)</f>
        <v>1683</v>
      </c>
      <c r="H6056">
        <f>VLOOKUP(Ventas[[#This Row],[CódigoProducto]],Productos[[CódigoProducto]:[Costo de venta]],4,FALSE)</f>
        <v>1530</v>
      </c>
    </row>
    <row r="6057" spans="1:8" ht="15.6" thickTop="1" thickBot="1" x14ac:dyDescent="0.35">
      <c r="A6057" s="1">
        <v>42257</v>
      </c>
      <c r="B6057" s="13" t="s">
        <v>85</v>
      </c>
      <c r="C6057" t="s">
        <v>24</v>
      </c>
      <c r="D6057">
        <v>2</v>
      </c>
      <c r="E6057" t="str">
        <f>VLOOKUP(Ventas[[#This Row],[Representante]],Vendedores[],2,FALSE)</f>
        <v>Jauja</v>
      </c>
      <c r="F6057" t="str">
        <f>VLOOKUP(Ventas[[#This Row],[CódigoProducto]],Productos[[CódigoProducto]:[Costo de venta]],2,FALSE)</f>
        <v>Samsung Galaxy S5</v>
      </c>
      <c r="G6057">
        <f>VLOOKUP(Ventas[[#This Row],[CódigoProducto]],Productos[[CódigoProducto]:[Costo de venta]],3,FALSE)</f>
        <v>2167.1999999999998</v>
      </c>
      <c r="H6057">
        <f>VLOOKUP(Ventas[[#This Row],[CódigoProducto]],Productos[[CódigoProducto]:[Costo de venta]],4,FALSE)</f>
        <v>1720</v>
      </c>
    </row>
    <row r="6058" spans="1:8" ht="15.6" thickTop="1" thickBot="1" x14ac:dyDescent="0.35">
      <c r="A6058" s="1">
        <v>42257</v>
      </c>
      <c r="B6058" s="13" t="s">
        <v>86</v>
      </c>
      <c r="C6058" t="s">
        <v>14</v>
      </c>
      <c r="D6058">
        <v>1</v>
      </c>
      <c r="E6058" t="str">
        <f>VLOOKUP(Ventas[[#This Row],[Representante]],Vendedores[],2,FALSE)</f>
        <v>Puerto Maldonado</v>
      </c>
      <c r="F6058" t="str">
        <f>VLOOKUP(Ventas[[#This Row],[CódigoProducto]],Productos[[CódigoProducto]:[Costo de venta]],2,FALSE)</f>
        <v>Samsung Galaxy A20</v>
      </c>
      <c r="G6058">
        <f>VLOOKUP(Ventas[[#This Row],[CódigoProducto]],Productos[[CódigoProducto]:[Costo de venta]],3,FALSE)</f>
        <v>1725</v>
      </c>
      <c r="H6058">
        <f>VLOOKUP(Ventas[[#This Row],[CódigoProducto]],Productos[[CódigoProducto]:[Costo de venta]],4,FALSE)</f>
        <v>1500</v>
      </c>
    </row>
    <row r="6059" spans="1:8" ht="15.6" thickTop="1" thickBot="1" x14ac:dyDescent="0.35">
      <c r="A6059" s="1">
        <v>42257</v>
      </c>
      <c r="B6059" s="13" t="s">
        <v>36</v>
      </c>
      <c r="C6059" t="s">
        <v>15</v>
      </c>
      <c r="D6059">
        <v>2</v>
      </c>
      <c r="E6059" t="str">
        <f>VLOOKUP(Ventas[[#This Row],[Representante]],Vendedores[],2,FALSE)</f>
        <v>Barranca</v>
      </c>
      <c r="F6059" t="str">
        <f>VLOOKUP(Ventas[[#This Row],[CódigoProducto]],Productos[[CódigoProducto]:[Costo de venta]],2,FALSE)</f>
        <v>Moto G Plus</v>
      </c>
      <c r="G6059">
        <f>VLOOKUP(Ventas[[#This Row],[CódigoProducto]],Productos[[CódigoProducto]:[Costo de venta]],3,FALSE)</f>
        <v>2376</v>
      </c>
      <c r="H6059">
        <f>VLOOKUP(Ventas[[#This Row],[CódigoProducto]],Productos[[CódigoProducto]:[Costo de venta]],4,FALSE)</f>
        <v>2200</v>
      </c>
    </row>
    <row r="6060" spans="1:8" ht="15.6" thickTop="1" thickBot="1" x14ac:dyDescent="0.35">
      <c r="A6060" s="1">
        <v>42257</v>
      </c>
      <c r="B6060" s="13" t="s">
        <v>87</v>
      </c>
      <c r="C6060" t="s">
        <v>14</v>
      </c>
      <c r="D6060">
        <v>4</v>
      </c>
      <c r="E6060" t="str">
        <f>VLOOKUP(Ventas[[#This Row],[Representante]],Vendedores[],2,FALSE)</f>
        <v>Tumbes</v>
      </c>
      <c r="F6060" t="str">
        <f>VLOOKUP(Ventas[[#This Row],[CódigoProducto]],Productos[[CódigoProducto]:[Costo de venta]],2,FALSE)</f>
        <v>Samsung Galaxy A20</v>
      </c>
      <c r="G6060">
        <f>VLOOKUP(Ventas[[#This Row],[CódigoProducto]],Productos[[CódigoProducto]:[Costo de venta]],3,FALSE)</f>
        <v>1725</v>
      </c>
      <c r="H6060">
        <f>VLOOKUP(Ventas[[#This Row],[CódigoProducto]],Productos[[CódigoProducto]:[Costo de venta]],4,FALSE)</f>
        <v>1500</v>
      </c>
    </row>
    <row r="6061" spans="1:8" ht="15.6" thickTop="1" thickBot="1" x14ac:dyDescent="0.35">
      <c r="A6061" s="1">
        <v>42257</v>
      </c>
      <c r="B6061" s="13" t="s">
        <v>88</v>
      </c>
      <c r="C6061" t="s">
        <v>18</v>
      </c>
      <c r="D6061">
        <v>1</v>
      </c>
      <c r="E6061" t="str">
        <f>VLOOKUP(Ventas[[#This Row],[Representante]],Vendedores[],2,FALSE)</f>
        <v>Talara</v>
      </c>
      <c r="F6061" t="str">
        <f>VLOOKUP(Ventas[[#This Row],[CódigoProducto]],Productos[[CódigoProducto]:[Costo de venta]],2,FALSE)</f>
        <v>Apple iPhone 6</v>
      </c>
      <c r="G6061">
        <f>VLOOKUP(Ventas[[#This Row],[CódigoProducto]],Productos[[CódigoProducto]:[Costo de venta]],3,FALSE)</f>
        <v>1312.5</v>
      </c>
      <c r="H6061">
        <f>VLOOKUP(Ventas[[#This Row],[CódigoProducto]],Productos[[CódigoProducto]:[Costo de venta]],4,FALSE)</f>
        <v>1250</v>
      </c>
    </row>
    <row r="6062" spans="1:8" ht="15.6" thickTop="1" thickBot="1" x14ac:dyDescent="0.35">
      <c r="A6062" s="1">
        <v>42257</v>
      </c>
      <c r="B6062" s="13" t="s">
        <v>89</v>
      </c>
      <c r="C6062" t="s">
        <v>21</v>
      </c>
      <c r="D6062">
        <v>2</v>
      </c>
      <c r="E6062" t="str">
        <f>VLOOKUP(Ventas[[#This Row],[Representante]],Vendedores[],2,FALSE)</f>
        <v>Paita</v>
      </c>
      <c r="F6062" t="str">
        <f>VLOOKUP(Ventas[[#This Row],[CódigoProducto]],Productos[[CódigoProducto]:[Costo de venta]],2,FALSE)</f>
        <v>BLU Studio X8</v>
      </c>
      <c r="G6062">
        <f>VLOOKUP(Ventas[[#This Row],[CódigoProducto]],Productos[[CódigoProducto]:[Costo de venta]],3,FALSE)</f>
        <v>1012</v>
      </c>
      <c r="H6062">
        <f>VLOOKUP(Ventas[[#This Row],[CódigoProducto]],Productos[[CódigoProducto]:[Costo de venta]],4,FALSE)</f>
        <v>920</v>
      </c>
    </row>
    <row r="6063" spans="1:8" ht="15.6" thickTop="1" thickBot="1" x14ac:dyDescent="0.35">
      <c r="A6063" s="1">
        <v>42258</v>
      </c>
      <c r="B6063" s="13" t="s">
        <v>41</v>
      </c>
      <c r="C6063" t="s">
        <v>17</v>
      </c>
      <c r="D6063">
        <v>2</v>
      </c>
      <c r="E6063" t="str">
        <f>VLOOKUP(Ventas[[#This Row],[Representante]],Vendedores[],2,FALSE)</f>
        <v>Chincha</v>
      </c>
      <c r="F6063" t="str">
        <f>VLOOKUP(Ventas[[#This Row],[CódigoProducto]],Productos[[CódigoProducto]:[Costo de venta]],2,FALSE)</f>
        <v>BLU Advance 5.0</v>
      </c>
      <c r="G6063">
        <f>VLOOKUP(Ventas[[#This Row],[CódigoProducto]],Productos[[CódigoProducto]:[Costo de venta]],3,FALSE)</f>
        <v>1620</v>
      </c>
      <c r="H6063">
        <f>VLOOKUP(Ventas[[#This Row],[CódigoProducto]],Productos[[CódigoProducto]:[Costo de venta]],4,FALSE)</f>
        <v>1350</v>
      </c>
    </row>
    <row r="6064" spans="1:8" ht="15.6" thickTop="1" thickBot="1" x14ac:dyDescent="0.35">
      <c r="A6064" s="1">
        <v>42258</v>
      </c>
      <c r="B6064" s="13" t="s">
        <v>90</v>
      </c>
      <c r="C6064" t="s">
        <v>21</v>
      </c>
      <c r="D6064">
        <v>1</v>
      </c>
      <c r="E6064" t="str">
        <f>VLOOKUP(Ventas[[#This Row],[Representante]],Vendedores[],2,FALSE)</f>
        <v>Chimbote</v>
      </c>
      <c r="F6064" t="str">
        <f>VLOOKUP(Ventas[[#This Row],[CódigoProducto]],Productos[[CódigoProducto]:[Costo de venta]],2,FALSE)</f>
        <v>BLU Studio X8</v>
      </c>
      <c r="G6064">
        <f>VLOOKUP(Ventas[[#This Row],[CódigoProducto]],Productos[[CódigoProducto]:[Costo de venta]],3,FALSE)</f>
        <v>1012</v>
      </c>
      <c r="H6064">
        <f>VLOOKUP(Ventas[[#This Row],[CódigoProducto]],Productos[[CódigoProducto]:[Costo de venta]],4,FALSE)</f>
        <v>920</v>
      </c>
    </row>
    <row r="6065" spans="1:8" ht="15.6" thickTop="1" thickBot="1" x14ac:dyDescent="0.35">
      <c r="A6065" s="1">
        <v>42258</v>
      </c>
      <c r="B6065" s="13" t="s">
        <v>91</v>
      </c>
      <c r="C6065" t="s">
        <v>20</v>
      </c>
      <c r="D6065">
        <v>2</v>
      </c>
      <c r="E6065" t="str">
        <f>VLOOKUP(Ventas[[#This Row],[Representante]],Vendedores[],2,FALSE)</f>
        <v>Ica</v>
      </c>
      <c r="F6065" t="str">
        <f>VLOOKUP(Ventas[[#This Row],[CódigoProducto]],Productos[[CódigoProducto]:[Costo de venta]],2,FALSE)</f>
        <v>ALCATEL OneTouch</v>
      </c>
      <c r="G6065">
        <f>VLOOKUP(Ventas[[#This Row],[CódigoProducto]],Productos[[CódigoProducto]:[Costo de venta]],3,FALSE)</f>
        <v>1020</v>
      </c>
      <c r="H6065">
        <f>VLOOKUP(Ventas[[#This Row],[CódigoProducto]],Productos[[CódigoProducto]:[Costo de venta]],4,FALSE)</f>
        <v>850</v>
      </c>
    </row>
    <row r="6066" spans="1:8" ht="15.6" thickTop="1" thickBot="1" x14ac:dyDescent="0.35">
      <c r="A6066" s="1">
        <v>42258</v>
      </c>
      <c r="B6066" s="13" t="s">
        <v>42</v>
      </c>
      <c r="C6066" t="s">
        <v>22</v>
      </c>
      <c r="D6066">
        <v>3</v>
      </c>
      <c r="E6066" t="str">
        <f>VLOOKUP(Ventas[[#This Row],[Representante]],Vendedores[],2,FALSE)</f>
        <v>Huánuco</v>
      </c>
      <c r="F6066" t="str">
        <f>VLOOKUP(Ventas[[#This Row],[CódigoProducto]],Productos[[CódigoProducto]:[Costo de venta]],2,FALSE)</f>
        <v>Samsung Galaxy S69</v>
      </c>
      <c r="G6066">
        <f>VLOOKUP(Ventas[[#This Row],[CódigoProducto]],Productos[[CódigoProducto]:[Costo de venta]],3,FALSE)</f>
        <v>998.4</v>
      </c>
      <c r="H6066">
        <f>VLOOKUP(Ventas[[#This Row],[CódigoProducto]],Productos[[CódigoProducto]:[Costo de venta]],4,FALSE)</f>
        <v>960</v>
      </c>
    </row>
    <row r="6067" spans="1:8" ht="15.6" thickTop="1" thickBot="1" x14ac:dyDescent="0.35">
      <c r="A6067" s="1">
        <v>42258</v>
      </c>
      <c r="B6067" s="13" t="s">
        <v>92</v>
      </c>
      <c r="C6067" t="s">
        <v>22</v>
      </c>
      <c r="D6067">
        <v>2</v>
      </c>
      <c r="E6067" t="str">
        <f>VLOOKUP(Ventas[[#This Row],[Representante]],Vendedores[],2,FALSE)</f>
        <v>Arequipa</v>
      </c>
      <c r="F6067" t="str">
        <f>VLOOKUP(Ventas[[#This Row],[CódigoProducto]],Productos[[CódigoProducto]:[Costo de venta]],2,FALSE)</f>
        <v>Samsung Galaxy S69</v>
      </c>
      <c r="G6067">
        <f>VLOOKUP(Ventas[[#This Row],[CódigoProducto]],Productos[[CódigoProducto]:[Costo de venta]],3,FALSE)</f>
        <v>998.4</v>
      </c>
      <c r="H6067">
        <f>VLOOKUP(Ventas[[#This Row],[CódigoProducto]],Productos[[CódigoProducto]:[Costo de venta]],4,FALSE)</f>
        <v>960</v>
      </c>
    </row>
    <row r="6068" spans="1:8" ht="15.6" thickTop="1" thickBot="1" x14ac:dyDescent="0.35">
      <c r="A6068" s="1">
        <v>42258</v>
      </c>
      <c r="B6068" s="13" t="s">
        <v>93</v>
      </c>
      <c r="C6068" t="s">
        <v>14</v>
      </c>
      <c r="D6068">
        <v>3</v>
      </c>
      <c r="E6068" t="str">
        <f>VLOOKUP(Ventas[[#This Row],[Representante]],Vendedores[],2,FALSE)</f>
        <v>Cajamarca</v>
      </c>
      <c r="F6068" t="str">
        <f>VLOOKUP(Ventas[[#This Row],[CódigoProducto]],Productos[[CódigoProducto]:[Costo de venta]],2,FALSE)</f>
        <v>Samsung Galaxy A20</v>
      </c>
      <c r="G6068">
        <f>VLOOKUP(Ventas[[#This Row],[CódigoProducto]],Productos[[CódigoProducto]:[Costo de venta]],3,FALSE)</f>
        <v>1725</v>
      </c>
      <c r="H6068">
        <f>VLOOKUP(Ventas[[#This Row],[CódigoProducto]],Productos[[CódigoProducto]:[Costo de venta]],4,FALSE)</f>
        <v>1500</v>
      </c>
    </row>
    <row r="6069" spans="1:8" ht="15.6" thickTop="1" thickBot="1" x14ac:dyDescent="0.35">
      <c r="A6069" s="1">
        <v>42258</v>
      </c>
      <c r="B6069" s="13" t="s">
        <v>35</v>
      </c>
      <c r="C6069" t="s">
        <v>15</v>
      </c>
      <c r="D6069">
        <v>3</v>
      </c>
      <c r="E6069" t="str">
        <f>VLOOKUP(Ventas[[#This Row],[Representante]],Vendedores[],2,FALSE)</f>
        <v>Huancayo</v>
      </c>
      <c r="F6069" t="str">
        <f>VLOOKUP(Ventas[[#This Row],[CódigoProducto]],Productos[[CódigoProducto]:[Costo de venta]],2,FALSE)</f>
        <v>Moto G Plus</v>
      </c>
      <c r="G6069">
        <f>VLOOKUP(Ventas[[#This Row],[CódigoProducto]],Productos[[CódigoProducto]:[Costo de venta]],3,FALSE)</f>
        <v>2376</v>
      </c>
      <c r="H6069">
        <f>VLOOKUP(Ventas[[#This Row],[CódigoProducto]],Productos[[CódigoProducto]:[Costo de venta]],4,FALSE)</f>
        <v>2200</v>
      </c>
    </row>
    <row r="6070" spans="1:8" ht="15.6" thickTop="1" thickBot="1" x14ac:dyDescent="0.35">
      <c r="A6070" s="1">
        <v>42259</v>
      </c>
      <c r="B6070" s="13" t="s">
        <v>94</v>
      </c>
      <c r="C6070" t="s">
        <v>14</v>
      </c>
      <c r="D6070">
        <v>1</v>
      </c>
      <c r="E6070" t="str">
        <f>VLOOKUP(Ventas[[#This Row],[Representante]],Vendedores[],2,FALSE)</f>
        <v>Piura</v>
      </c>
      <c r="F6070" t="str">
        <f>VLOOKUP(Ventas[[#This Row],[CódigoProducto]],Productos[[CódigoProducto]:[Costo de venta]],2,FALSE)</f>
        <v>Samsung Galaxy A20</v>
      </c>
      <c r="G6070">
        <f>VLOOKUP(Ventas[[#This Row],[CódigoProducto]],Productos[[CódigoProducto]:[Costo de venta]],3,FALSE)</f>
        <v>1725</v>
      </c>
      <c r="H6070">
        <f>VLOOKUP(Ventas[[#This Row],[CódigoProducto]],Productos[[CódigoProducto]:[Costo de venta]],4,FALSE)</f>
        <v>1500</v>
      </c>
    </row>
    <row r="6071" spans="1:8" ht="15.6" thickTop="1" thickBot="1" x14ac:dyDescent="0.35">
      <c r="A6071" s="1">
        <v>42259</v>
      </c>
      <c r="B6071" s="13" t="s">
        <v>95</v>
      </c>
      <c r="C6071" t="s">
        <v>18</v>
      </c>
      <c r="D6071">
        <v>3</v>
      </c>
      <c r="E6071" t="str">
        <f>VLOOKUP(Ventas[[#This Row],[Representante]],Vendedores[],2,FALSE)</f>
        <v>Chepén</v>
      </c>
      <c r="F6071" t="str">
        <f>VLOOKUP(Ventas[[#This Row],[CódigoProducto]],Productos[[CódigoProducto]:[Costo de venta]],2,FALSE)</f>
        <v>Apple iPhone 6</v>
      </c>
      <c r="G6071">
        <f>VLOOKUP(Ventas[[#This Row],[CódigoProducto]],Productos[[CódigoProducto]:[Costo de venta]],3,FALSE)</f>
        <v>1312.5</v>
      </c>
      <c r="H6071">
        <f>VLOOKUP(Ventas[[#This Row],[CódigoProducto]],Productos[[CódigoProducto]:[Costo de venta]],4,FALSE)</f>
        <v>1250</v>
      </c>
    </row>
    <row r="6072" spans="1:8" ht="15.6" thickTop="1" thickBot="1" x14ac:dyDescent="0.35">
      <c r="A6072" s="1">
        <v>42259</v>
      </c>
      <c r="B6072" s="13" t="s">
        <v>96</v>
      </c>
      <c r="C6072" t="s">
        <v>14</v>
      </c>
      <c r="D6072">
        <v>3</v>
      </c>
      <c r="E6072" t="str">
        <f>VLOOKUP(Ventas[[#This Row],[Representante]],Vendedores[],2,FALSE)</f>
        <v>Juliaca</v>
      </c>
      <c r="F6072" t="str">
        <f>VLOOKUP(Ventas[[#This Row],[CódigoProducto]],Productos[[CódigoProducto]:[Costo de venta]],2,FALSE)</f>
        <v>Samsung Galaxy A20</v>
      </c>
      <c r="G6072">
        <f>VLOOKUP(Ventas[[#This Row],[CódigoProducto]],Productos[[CódigoProducto]:[Costo de venta]],3,FALSE)</f>
        <v>1725</v>
      </c>
      <c r="H6072">
        <f>VLOOKUP(Ventas[[#This Row],[CódigoProducto]],Productos[[CódigoProducto]:[Costo de venta]],4,FALSE)</f>
        <v>1500</v>
      </c>
    </row>
    <row r="6073" spans="1:8" ht="15.6" thickTop="1" thickBot="1" x14ac:dyDescent="0.35">
      <c r="A6073" s="1">
        <v>42259</v>
      </c>
      <c r="B6073" s="13" t="s">
        <v>97</v>
      </c>
      <c r="C6073" t="s">
        <v>22</v>
      </c>
      <c r="D6073">
        <v>4</v>
      </c>
      <c r="E6073" t="str">
        <f>VLOOKUP(Ventas[[#This Row],[Representante]],Vendedores[],2,FALSE)</f>
        <v>Pucallpa</v>
      </c>
      <c r="F6073" t="str">
        <f>VLOOKUP(Ventas[[#This Row],[CódigoProducto]],Productos[[CódigoProducto]:[Costo de venta]],2,FALSE)</f>
        <v>Samsung Galaxy S69</v>
      </c>
      <c r="G6073">
        <f>VLOOKUP(Ventas[[#This Row],[CódigoProducto]],Productos[[CódigoProducto]:[Costo de venta]],3,FALSE)</f>
        <v>998.4</v>
      </c>
      <c r="H6073">
        <f>VLOOKUP(Ventas[[#This Row],[CódigoProducto]],Productos[[CódigoProducto]:[Costo de venta]],4,FALSE)</f>
        <v>960</v>
      </c>
    </row>
    <row r="6074" spans="1:8" ht="15.6" thickTop="1" thickBot="1" x14ac:dyDescent="0.35">
      <c r="A6074" s="1">
        <v>42260</v>
      </c>
      <c r="B6074" s="13" t="s">
        <v>98</v>
      </c>
      <c r="C6074" t="s">
        <v>21</v>
      </c>
      <c r="D6074">
        <v>1</v>
      </c>
      <c r="E6074" t="str">
        <f>VLOOKUP(Ventas[[#This Row],[Representante]],Vendedores[],2,FALSE)</f>
        <v>Lima</v>
      </c>
      <c r="F6074" t="str">
        <f>VLOOKUP(Ventas[[#This Row],[CódigoProducto]],Productos[[CódigoProducto]:[Costo de venta]],2,FALSE)</f>
        <v>BLU Studio X8</v>
      </c>
      <c r="G6074">
        <f>VLOOKUP(Ventas[[#This Row],[CódigoProducto]],Productos[[CódigoProducto]:[Costo de venta]],3,FALSE)</f>
        <v>1012</v>
      </c>
      <c r="H6074">
        <f>VLOOKUP(Ventas[[#This Row],[CódigoProducto]],Productos[[CódigoProducto]:[Costo de venta]],4,FALSE)</f>
        <v>920</v>
      </c>
    </row>
    <row r="6075" spans="1:8" ht="15.6" thickTop="1" thickBot="1" x14ac:dyDescent="0.35">
      <c r="A6075" s="1">
        <v>42260</v>
      </c>
      <c r="B6075" s="13" t="s">
        <v>99</v>
      </c>
      <c r="C6075" t="s">
        <v>13</v>
      </c>
      <c r="D6075">
        <v>3</v>
      </c>
      <c r="E6075" t="str">
        <f>VLOOKUP(Ventas[[#This Row],[Representante]],Vendedores[],2,FALSE)</f>
        <v>Chiclayo</v>
      </c>
      <c r="F6075" t="str">
        <f>VLOOKUP(Ventas[[#This Row],[CódigoProducto]],Productos[[CódigoProducto]:[Costo de venta]],2,FALSE)</f>
        <v>Xiaomi Redmi Note 9</v>
      </c>
      <c r="G6075">
        <f>VLOOKUP(Ventas[[#This Row],[CódigoProducto]],Productos[[CódigoProducto]:[Costo de venta]],3,FALSE)</f>
        <v>1683</v>
      </c>
      <c r="H6075">
        <f>VLOOKUP(Ventas[[#This Row],[CódigoProducto]],Productos[[CódigoProducto]:[Costo de venta]],4,FALSE)</f>
        <v>1530</v>
      </c>
    </row>
    <row r="6076" spans="1:8" ht="15.6" thickTop="1" thickBot="1" x14ac:dyDescent="0.35">
      <c r="A6076" s="1">
        <v>42260</v>
      </c>
      <c r="B6076" s="13" t="s">
        <v>100</v>
      </c>
      <c r="C6076" t="s">
        <v>20</v>
      </c>
      <c r="D6076">
        <v>20</v>
      </c>
      <c r="E6076" t="str">
        <f>VLOOKUP(Ventas[[#This Row],[Representante]],Vendedores[],2,FALSE)</f>
        <v>Cerro de Pasco</v>
      </c>
      <c r="F6076" t="str">
        <f>VLOOKUP(Ventas[[#This Row],[CódigoProducto]],Productos[[CódigoProducto]:[Costo de venta]],2,FALSE)</f>
        <v>ALCATEL OneTouch</v>
      </c>
      <c r="G6076">
        <f>VLOOKUP(Ventas[[#This Row],[CódigoProducto]],Productos[[CódigoProducto]:[Costo de venta]],3,FALSE)</f>
        <v>1020</v>
      </c>
      <c r="H6076">
        <f>VLOOKUP(Ventas[[#This Row],[CódigoProducto]],Productos[[CódigoProducto]:[Costo de venta]],4,FALSE)</f>
        <v>850</v>
      </c>
    </row>
    <row r="6077" spans="1:8" ht="15.6" thickTop="1" thickBot="1" x14ac:dyDescent="0.35">
      <c r="A6077" s="1">
        <v>42260</v>
      </c>
      <c r="B6077" s="13" t="s">
        <v>101</v>
      </c>
      <c r="C6077" t="s">
        <v>15</v>
      </c>
      <c r="D6077">
        <v>3</v>
      </c>
      <c r="E6077" t="str">
        <f>VLOOKUP(Ventas[[#This Row],[Representante]],Vendedores[],2,FALSE)</f>
        <v>Cañete</v>
      </c>
      <c r="F6077" t="str">
        <f>VLOOKUP(Ventas[[#This Row],[CódigoProducto]],Productos[[CódigoProducto]:[Costo de venta]],2,FALSE)</f>
        <v>Moto G Plus</v>
      </c>
      <c r="G6077">
        <f>VLOOKUP(Ventas[[#This Row],[CódigoProducto]],Productos[[CódigoProducto]:[Costo de venta]],3,FALSE)</f>
        <v>2376</v>
      </c>
      <c r="H6077">
        <f>VLOOKUP(Ventas[[#This Row],[CódigoProducto]],Productos[[CódigoProducto]:[Costo de venta]],4,FALSE)</f>
        <v>2200</v>
      </c>
    </row>
    <row r="6078" spans="1:8" ht="15.6" thickTop="1" thickBot="1" x14ac:dyDescent="0.35">
      <c r="A6078" s="1">
        <v>42260</v>
      </c>
      <c r="B6078" s="13" t="s">
        <v>102</v>
      </c>
      <c r="C6078" t="s">
        <v>24</v>
      </c>
      <c r="D6078">
        <v>3</v>
      </c>
      <c r="E6078" t="str">
        <f>VLOOKUP(Ventas[[#This Row],[Representante]],Vendedores[],2,FALSE)</f>
        <v>Moyobamba</v>
      </c>
      <c r="F6078" t="str">
        <f>VLOOKUP(Ventas[[#This Row],[CódigoProducto]],Productos[[CódigoProducto]:[Costo de venta]],2,FALSE)</f>
        <v>Samsung Galaxy S5</v>
      </c>
      <c r="G6078">
        <f>VLOOKUP(Ventas[[#This Row],[CódigoProducto]],Productos[[CódigoProducto]:[Costo de venta]],3,FALSE)</f>
        <v>2167.1999999999998</v>
      </c>
      <c r="H6078">
        <f>VLOOKUP(Ventas[[#This Row],[CódigoProducto]],Productos[[CódigoProducto]:[Costo de venta]],4,FALSE)</f>
        <v>1720</v>
      </c>
    </row>
    <row r="6079" spans="1:8" ht="15.6" thickTop="1" thickBot="1" x14ac:dyDescent="0.35">
      <c r="A6079" s="1">
        <v>42260</v>
      </c>
      <c r="B6079" s="13" t="s">
        <v>53</v>
      </c>
      <c r="C6079" t="s">
        <v>20</v>
      </c>
      <c r="D6079">
        <v>1</v>
      </c>
      <c r="E6079" t="str">
        <f>VLOOKUP(Ventas[[#This Row],[Representante]],Vendedores[],2,FALSE)</f>
        <v>Arequipa</v>
      </c>
      <c r="F6079" t="str">
        <f>VLOOKUP(Ventas[[#This Row],[CódigoProducto]],Productos[[CódigoProducto]:[Costo de venta]],2,FALSE)</f>
        <v>ALCATEL OneTouch</v>
      </c>
      <c r="G6079">
        <f>VLOOKUP(Ventas[[#This Row],[CódigoProducto]],Productos[[CódigoProducto]:[Costo de venta]],3,FALSE)</f>
        <v>1020</v>
      </c>
      <c r="H6079">
        <f>VLOOKUP(Ventas[[#This Row],[CódigoProducto]],Productos[[CódigoProducto]:[Costo de venta]],4,FALSE)</f>
        <v>850</v>
      </c>
    </row>
    <row r="6080" spans="1:8" ht="15.6" thickTop="1" thickBot="1" x14ac:dyDescent="0.35">
      <c r="A6080" s="1">
        <v>42260</v>
      </c>
      <c r="B6080" s="13" t="s">
        <v>50</v>
      </c>
      <c r="C6080" t="s">
        <v>24</v>
      </c>
      <c r="D6080">
        <v>1</v>
      </c>
      <c r="E6080" t="str">
        <f>VLOOKUP(Ventas[[#This Row],[Representante]],Vendedores[],2,FALSE)</f>
        <v>Cajamarca</v>
      </c>
      <c r="F6080" t="str">
        <f>VLOOKUP(Ventas[[#This Row],[CódigoProducto]],Productos[[CódigoProducto]:[Costo de venta]],2,FALSE)</f>
        <v>Samsung Galaxy S5</v>
      </c>
      <c r="G6080">
        <f>VLOOKUP(Ventas[[#This Row],[CódigoProducto]],Productos[[CódigoProducto]:[Costo de venta]],3,FALSE)</f>
        <v>2167.1999999999998</v>
      </c>
      <c r="H6080">
        <f>VLOOKUP(Ventas[[#This Row],[CódigoProducto]],Productos[[CódigoProducto]:[Costo de venta]],4,FALSE)</f>
        <v>1720</v>
      </c>
    </row>
    <row r="6081" spans="1:8" ht="15.6" thickTop="1" thickBot="1" x14ac:dyDescent="0.35">
      <c r="A6081" s="1">
        <v>42260</v>
      </c>
      <c r="B6081" s="13" t="s">
        <v>34</v>
      </c>
      <c r="C6081" t="s">
        <v>23</v>
      </c>
      <c r="D6081">
        <v>3</v>
      </c>
      <c r="E6081" t="str">
        <f>VLOOKUP(Ventas[[#This Row],[Representante]],Vendedores[],2,FALSE)</f>
        <v>Ica</v>
      </c>
      <c r="F6081" t="str">
        <f>VLOOKUP(Ventas[[#This Row],[CódigoProducto]],Productos[[CódigoProducto]:[Costo de venta]],2,FALSE)</f>
        <v>Samsung Galaxy J7</v>
      </c>
      <c r="G6081">
        <f>VLOOKUP(Ventas[[#This Row],[CódigoProducto]],Productos[[CódigoProducto]:[Costo de venta]],3,FALSE)</f>
        <v>2016.5</v>
      </c>
      <c r="H6081">
        <f>VLOOKUP(Ventas[[#This Row],[CódigoProducto]],Productos[[CódigoProducto]:[Costo de venta]],4,FALSE)</f>
        <v>1850</v>
      </c>
    </row>
    <row r="6082" spans="1:8" ht="15.6" thickTop="1" thickBot="1" x14ac:dyDescent="0.35">
      <c r="A6082" s="1">
        <v>42260</v>
      </c>
      <c r="B6082" s="13" t="s">
        <v>32</v>
      </c>
      <c r="C6082" t="s">
        <v>23</v>
      </c>
      <c r="D6082">
        <v>2</v>
      </c>
      <c r="E6082" t="str">
        <f>VLOOKUP(Ventas[[#This Row],[Representante]],Vendedores[],2,FALSE)</f>
        <v>Trujillo</v>
      </c>
      <c r="F6082" t="str">
        <f>VLOOKUP(Ventas[[#This Row],[CódigoProducto]],Productos[[CódigoProducto]:[Costo de venta]],2,FALSE)</f>
        <v>Samsung Galaxy J7</v>
      </c>
      <c r="G6082">
        <f>VLOOKUP(Ventas[[#This Row],[CódigoProducto]],Productos[[CódigoProducto]:[Costo de venta]],3,FALSE)</f>
        <v>2016.5</v>
      </c>
      <c r="H6082">
        <f>VLOOKUP(Ventas[[#This Row],[CódigoProducto]],Productos[[CódigoProducto]:[Costo de venta]],4,FALSE)</f>
        <v>1850</v>
      </c>
    </row>
    <row r="6083" spans="1:8" ht="15.6" thickTop="1" thickBot="1" x14ac:dyDescent="0.35">
      <c r="A6083" s="1">
        <v>42261</v>
      </c>
      <c r="B6083" s="13" t="s">
        <v>59</v>
      </c>
      <c r="C6083" t="s">
        <v>15</v>
      </c>
      <c r="D6083">
        <v>2</v>
      </c>
      <c r="E6083" t="str">
        <f>VLOOKUP(Ventas[[#This Row],[Representante]],Vendedores[],2,FALSE)</f>
        <v>Huaral</v>
      </c>
      <c r="F6083" t="str">
        <f>VLOOKUP(Ventas[[#This Row],[CódigoProducto]],Productos[[CódigoProducto]:[Costo de venta]],2,FALSE)</f>
        <v>Moto G Plus</v>
      </c>
      <c r="G6083">
        <f>VLOOKUP(Ventas[[#This Row],[CódigoProducto]],Productos[[CódigoProducto]:[Costo de venta]],3,FALSE)</f>
        <v>2376</v>
      </c>
      <c r="H6083">
        <f>VLOOKUP(Ventas[[#This Row],[CódigoProducto]],Productos[[CódigoProducto]:[Costo de venta]],4,FALSE)</f>
        <v>2200</v>
      </c>
    </row>
    <row r="6084" spans="1:8" ht="15.6" thickTop="1" thickBot="1" x14ac:dyDescent="0.35">
      <c r="A6084" s="1">
        <v>42261</v>
      </c>
      <c r="B6084" s="13" t="s">
        <v>37</v>
      </c>
      <c r="C6084" t="s">
        <v>21</v>
      </c>
      <c r="D6084">
        <v>3</v>
      </c>
      <c r="E6084" t="str">
        <f>VLOOKUP(Ventas[[#This Row],[Representante]],Vendedores[],2,FALSE)</f>
        <v>Chiclayo</v>
      </c>
      <c r="F6084" t="str">
        <f>VLOOKUP(Ventas[[#This Row],[CódigoProducto]],Productos[[CódigoProducto]:[Costo de venta]],2,FALSE)</f>
        <v>BLU Studio X8</v>
      </c>
      <c r="G6084">
        <f>VLOOKUP(Ventas[[#This Row],[CódigoProducto]],Productos[[CódigoProducto]:[Costo de venta]],3,FALSE)</f>
        <v>1012</v>
      </c>
      <c r="H6084">
        <f>VLOOKUP(Ventas[[#This Row],[CódigoProducto]],Productos[[CódigoProducto]:[Costo de venta]],4,FALSE)</f>
        <v>920</v>
      </c>
    </row>
    <row r="6085" spans="1:8" ht="15.6" thickTop="1" thickBot="1" x14ac:dyDescent="0.35">
      <c r="A6085" s="1">
        <v>42261</v>
      </c>
      <c r="B6085" s="13" t="s">
        <v>38</v>
      </c>
      <c r="C6085" t="s">
        <v>18</v>
      </c>
      <c r="D6085">
        <v>2</v>
      </c>
      <c r="E6085" t="str">
        <f>VLOOKUP(Ventas[[#This Row],[Representante]],Vendedores[],2,FALSE)</f>
        <v>Catacaos</v>
      </c>
      <c r="F6085" t="str">
        <f>VLOOKUP(Ventas[[#This Row],[CódigoProducto]],Productos[[CódigoProducto]:[Costo de venta]],2,FALSE)</f>
        <v>Apple iPhone 6</v>
      </c>
      <c r="G6085">
        <f>VLOOKUP(Ventas[[#This Row],[CódigoProducto]],Productos[[CódigoProducto]:[Costo de venta]],3,FALSE)</f>
        <v>1312.5</v>
      </c>
      <c r="H6085">
        <f>VLOOKUP(Ventas[[#This Row],[CódigoProducto]],Productos[[CódigoProducto]:[Costo de venta]],4,FALSE)</f>
        <v>1250</v>
      </c>
    </row>
    <row r="6086" spans="1:8" ht="15.6" thickTop="1" thickBot="1" x14ac:dyDescent="0.35">
      <c r="A6086" s="1">
        <v>42262</v>
      </c>
      <c r="B6086" s="13" t="s">
        <v>43</v>
      </c>
      <c r="C6086" t="s">
        <v>24</v>
      </c>
      <c r="D6086">
        <v>3</v>
      </c>
      <c r="E6086" t="str">
        <f>VLOOKUP(Ventas[[#This Row],[Representante]],Vendedores[],2,FALSE)</f>
        <v>Huancayo</v>
      </c>
      <c r="F6086" t="str">
        <f>VLOOKUP(Ventas[[#This Row],[CódigoProducto]],Productos[[CódigoProducto]:[Costo de venta]],2,FALSE)</f>
        <v>Samsung Galaxy S5</v>
      </c>
      <c r="G6086">
        <f>VLOOKUP(Ventas[[#This Row],[CódigoProducto]],Productos[[CódigoProducto]:[Costo de venta]],3,FALSE)</f>
        <v>2167.1999999999998</v>
      </c>
      <c r="H6086">
        <f>VLOOKUP(Ventas[[#This Row],[CódigoProducto]],Productos[[CódigoProducto]:[Costo de venta]],4,FALSE)</f>
        <v>1720</v>
      </c>
    </row>
    <row r="6087" spans="1:8" ht="15.6" thickTop="1" thickBot="1" x14ac:dyDescent="0.35">
      <c r="A6087" s="1">
        <v>42262</v>
      </c>
      <c r="B6087" s="13" t="s">
        <v>49</v>
      </c>
      <c r="C6087" t="s">
        <v>15</v>
      </c>
      <c r="D6087">
        <v>2</v>
      </c>
      <c r="E6087" t="str">
        <f>VLOOKUP(Ventas[[#This Row],[Representante]],Vendedores[],2,FALSE)</f>
        <v>Piura</v>
      </c>
      <c r="F6087" t="str">
        <f>VLOOKUP(Ventas[[#This Row],[CódigoProducto]],Productos[[CódigoProducto]:[Costo de venta]],2,FALSE)</f>
        <v>Moto G Plus</v>
      </c>
      <c r="G6087">
        <f>VLOOKUP(Ventas[[#This Row],[CódigoProducto]],Productos[[CódigoProducto]:[Costo de venta]],3,FALSE)</f>
        <v>2376</v>
      </c>
      <c r="H6087">
        <f>VLOOKUP(Ventas[[#This Row],[CódigoProducto]],Productos[[CódigoProducto]:[Costo de venta]],4,FALSE)</f>
        <v>2200</v>
      </c>
    </row>
    <row r="6088" spans="1:8" ht="15.6" thickTop="1" thickBot="1" x14ac:dyDescent="0.35">
      <c r="A6088" s="1">
        <v>42262</v>
      </c>
      <c r="B6088" s="13" t="s">
        <v>33</v>
      </c>
      <c r="C6088" t="s">
        <v>14</v>
      </c>
      <c r="D6088">
        <v>1</v>
      </c>
      <c r="E6088" t="str">
        <f>VLOOKUP(Ventas[[#This Row],[Representante]],Vendedores[],2,FALSE)</f>
        <v>Lima</v>
      </c>
      <c r="F6088" t="str">
        <f>VLOOKUP(Ventas[[#This Row],[CódigoProducto]],Productos[[CódigoProducto]:[Costo de venta]],2,FALSE)</f>
        <v>Samsung Galaxy A20</v>
      </c>
      <c r="G6088">
        <f>VLOOKUP(Ventas[[#This Row],[CódigoProducto]],Productos[[CódigoProducto]:[Costo de venta]],3,FALSE)</f>
        <v>1725</v>
      </c>
      <c r="H6088">
        <f>VLOOKUP(Ventas[[#This Row],[CódigoProducto]],Productos[[CódigoProducto]:[Costo de venta]],4,FALSE)</f>
        <v>1500</v>
      </c>
    </row>
    <row r="6089" spans="1:8" ht="15.6" thickTop="1" thickBot="1" x14ac:dyDescent="0.35">
      <c r="A6089" s="1">
        <v>42262</v>
      </c>
      <c r="B6089" s="13" t="s">
        <v>48</v>
      </c>
      <c r="C6089" t="s">
        <v>15</v>
      </c>
      <c r="D6089">
        <v>2</v>
      </c>
      <c r="E6089" t="str">
        <f>VLOOKUP(Ventas[[#This Row],[Representante]],Vendedores[],2,FALSE)</f>
        <v>Cusco</v>
      </c>
      <c r="F6089" t="str">
        <f>VLOOKUP(Ventas[[#This Row],[CódigoProducto]],Productos[[CódigoProducto]:[Costo de venta]],2,FALSE)</f>
        <v>Moto G Plus</v>
      </c>
      <c r="G6089">
        <f>VLOOKUP(Ventas[[#This Row],[CódigoProducto]],Productos[[CódigoProducto]:[Costo de venta]],3,FALSE)</f>
        <v>2376</v>
      </c>
      <c r="H6089">
        <f>VLOOKUP(Ventas[[#This Row],[CódigoProducto]],Productos[[CódigoProducto]:[Costo de venta]],4,FALSE)</f>
        <v>2200</v>
      </c>
    </row>
    <row r="6090" spans="1:8" ht="15.6" thickTop="1" thickBot="1" x14ac:dyDescent="0.35">
      <c r="A6090" s="1">
        <v>42262</v>
      </c>
      <c r="B6090" s="13" t="s">
        <v>53</v>
      </c>
      <c r="C6090" t="s">
        <v>23</v>
      </c>
      <c r="D6090">
        <v>2</v>
      </c>
      <c r="E6090" t="str">
        <f>VLOOKUP(Ventas[[#This Row],[Representante]],Vendedores[],2,FALSE)</f>
        <v>Arequipa</v>
      </c>
      <c r="F6090" t="str">
        <f>VLOOKUP(Ventas[[#This Row],[CódigoProducto]],Productos[[CódigoProducto]:[Costo de venta]],2,FALSE)</f>
        <v>Samsung Galaxy J7</v>
      </c>
      <c r="G6090">
        <f>VLOOKUP(Ventas[[#This Row],[CódigoProducto]],Productos[[CódigoProducto]:[Costo de venta]],3,FALSE)</f>
        <v>2016.5</v>
      </c>
      <c r="H6090">
        <f>VLOOKUP(Ventas[[#This Row],[CódigoProducto]],Productos[[CódigoProducto]:[Costo de venta]],4,FALSE)</f>
        <v>1850</v>
      </c>
    </row>
    <row r="6091" spans="1:8" ht="15.6" thickTop="1" thickBot="1" x14ac:dyDescent="0.35">
      <c r="A6091" s="1">
        <v>42262</v>
      </c>
      <c r="B6091" s="13" t="s">
        <v>32</v>
      </c>
      <c r="C6091" t="s">
        <v>19</v>
      </c>
      <c r="D6091">
        <v>4</v>
      </c>
      <c r="E6091" t="str">
        <f>VLOOKUP(Ventas[[#This Row],[Representante]],Vendedores[],2,FALSE)</f>
        <v>Trujillo</v>
      </c>
      <c r="F6091" t="str">
        <f>VLOOKUP(Ventas[[#This Row],[CódigoProducto]],Productos[[CódigoProducto]:[Costo de venta]],2,FALSE)</f>
        <v>ASUS ZenFone 3</v>
      </c>
      <c r="G6091">
        <f>VLOOKUP(Ventas[[#This Row],[CódigoProducto]],Productos[[CódigoProducto]:[Costo de venta]],3,FALSE)</f>
        <v>2013</v>
      </c>
      <c r="H6091">
        <f>VLOOKUP(Ventas[[#This Row],[CódigoProducto]],Productos[[CódigoProducto]:[Costo de venta]],4,FALSE)</f>
        <v>1650</v>
      </c>
    </row>
    <row r="6092" spans="1:8" ht="15.6" thickTop="1" thickBot="1" x14ac:dyDescent="0.35">
      <c r="A6092" s="1">
        <v>42262</v>
      </c>
      <c r="B6092" s="13" t="s">
        <v>37</v>
      </c>
      <c r="C6092" t="s">
        <v>17</v>
      </c>
      <c r="D6092">
        <v>2</v>
      </c>
      <c r="E6092" t="str">
        <f>VLOOKUP(Ventas[[#This Row],[Representante]],Vendedores[],2,FALSE)</f>
        <v>Chiclayo</v>
      </c>
      <c r="F6092" t="str">
        <f>VLOOKUP(Ventas[[#This Row],[CódigoProducto]],Productos[[CódigoProducto]:[Costo de venta]],2,FALSE)</f>
        <v>BLU Advance 5.0</v>
      </c>
      <c r="G6092">
        <f>VLOOKUP(Ventas[[#This Row],[CódigoProducto]],Productos[[CódigoProducto]:[Costo de venta]],3,FALSE)</f>
        <v>1620</v>
      </c>
      <c r="H6092">
        <f>VLOOKUP(Ventas[[#This Row],[CódigoProducto]],Productos[[CódigoProducto]:[Costo de venta]],4,FALSE)</f>
        <v>1350</v>
      </c>
    </row>
    <row r="6093" spans="1:8" ht="15.6" thickTop="1" thickBot="1" x14ac:dyDescent="0.35">
      <c r="A6093" s="1">
        <v>42262</v>
      </c>
      <c r="B6093" s="13" t="s">
        <v>49</v>
      </c>
      <c r="C6093" t="s">
        <v>21</v>
      </c>
      <c r="D6093">
        <v>1</v>
      </c>
      <c r="E6093" t="str">
        <f>VLOOKUP(Ventas[[#This Row],[Representante]],Vendedores[],2,FALSE)</f>
        <v>Piura</v>
      </c>
      <c r="F6093" t="str">
        <f>VLOOKUP(Ventas[[#This Row],[CódigoProducto]],Productos[[CódigoProducto]:[Costo de venta]],2,FALSE)</f>
        <v>BLU Studio X8</v>
      </c>
      <c r="G6093">
        <f>VLOOKUP(Ventas[[#This Row],[CódigoProducto]],Productos[[CódigoProducto]:[Costo de venta]],3,FALSE)</f>
        <v>1012</v>
      </c>
      <c r="H6093">
        <f>VLOOKUP(Ventas[[#This Row],[CódigoProducto]],Productos[[CódigoProducto]:[Costo de venta]],4,FALSE)</f>
        <v>920</v>
      </c>
    </row>
    <row r="6094" spans="1:8" ht="15.6" thickTop="1" thickBot="1" x14ac:dyDescent="0.35">
      <c r="A6094" s="1">
        <v>42263</v>
      </c>
      <c r="B6094" s="13" t="s">
        <v>40</v>
      </c>
      <c r="C6094" t="s">
        <v>21</v>
      </c>
      <c r="D6094">
        <v>2</v>
      </c>
      <c r="E6094" t="str">
        <f>VLOOKUP(Ventas[[#This Row],[Representante]],Vendedores[],2,FALSE)</f>
        <v>Iquitos</v>
      </c>
      <c r="F6094" t="str">
        <f>VLOOKUP(Ventas[[#This Row],[CódigoProducto]],Productos[[CódigoProducto]:[Costo de venta]],2,FALSE)</f>
        <v>BLU Studio X8</v>
      </c>
      <c r="G6094">
        <f>VLOOKUP(Ventas[[#This Row],[CódigoProducto]],Productos[[CódigoProducto]:[Costo de venta]],3,FALSE)</f>
        <v>1012</v>
      </c>
      <c r="H6094">
        <f>VLOOKUP(Ventas[[#This Row],[CódigoProducto]],Productos[[CódigoProducto]:[Costo de venta]],4,FALSE)</f>
        <v>920</v>
      </c>
    </row>
    <row r="6095" spans="1:8" ht="15.6" thickTop="1" thickBot="1" x14ac:dyDescent="0.35">
      <c r="A6095" s="1">
        <v>42263</v>
      </c>
      <c r="B6095" s="13" t="s">
        <v>43</v>
      </c>
      <c r="C6095" t="s">
        <v>15</v>
      </c>
      <c r="D6095">
        <v>2</v>
      </c>
      <c r="E6095" t="str">
        <f>VLOOKUP(Ventas[[#This Row],[Representante]],Vendedores[],2,FALSE)</f>
        <v>Huancayo</v>
      </c>
      <c r="F6095" t="str">
        <f>VLOOKUP(Ventas[[#This Row],[CódigoProducto]],Productos[[CódigoProducto]:[Costo de venta]],2,FALSE)</f>
        <v>Moto G Plus</v>
      </c>
      <c r="G6095">
        <f>VLOOKUP(Ventas[[#This Row],[CódigoProducto]],Productos[[CódigoProducto]:[Costo de venta]],3,FALSE)</f>
        <v>2376</v>
      </c>
      <c r="H6095">
        <f>VLOOKUP(Ventas[[#This Row],[CódigoProducto]],Productos[[CódigoProducto]:[Costo de venta]],4,FALSE)</f>
        <v>2200</v>
      </c>
    </row>
    <row r="6096" spans="1:8" ht="15.6" thickTop="1" thickBot="1" x14ac:dyDescent="0.35">
      <c r="A6096" s="1">
        <v>42263</v>
      </c>
      <c r="B6096" s="13" t="s">
        <v>47</v>
      </c>
      <c r="C6096" t="s">
        <v>17</v>
      </c>
      <c r="D6096">
        <v>2</v>
      </c>
      <c r="E6096" t="str">
        <f>VLOOKUP(Ventas[[#This Row],[Representante]],Vendedores[],2,FALSE)</f>
        <v>Chimbote</v>
      </c>
      <c r="F6096" t="str">
        <f>VLOOKUP(Ventas[[#This Row],[CódigoProducto]],Productos[[CódigoProducto]:[Costo de venta]],2,FALSE)</f>
        <v>BLU Advance 5.0</v>
      </c>
      <c r="G6096">
        <f>VLOOKUP(Ventas[[#This Row],[CódigoProducto]],Productos[[CódigoProducto]:[Costo de venta]],3,FALSE)</f>
        <v>1620</v>
      </c>
      <c r="H6096">
        <f>VLOOKUP(Ventas[[#This Row],[CódigoProducto]],Productos[[CódigoProducto]:[Costo de venta]],4,FALSE)</f>
        <v>1350</v>
      </c>
    </row>
    <row r="6097" spans="1:8" ht="15.6" thickTop="1" thickBot="1" x14ac:dyDescent="0.35">
      <c r="A6097" s="1">
        <v>42263</v>
      </c>
      <c r="B6097" s="13" t="s">
        <v>39</v>
      </c>
      <c r="C6097" t="s">
        <v>21</v>
      </c>
      <c r="D6097">
        <v>2</v>
      </c>
      <c r="E6097" t="str">
        <f>VLOOKUP(Ventas[[#This Row],[Representante]],Vendedores[],2,FALSE)</f>
        <v>Tacna</v>
      </c>
      <c r="F6097" t="str">
        <f>VLOOKUP(Ventas[[#This Row],[CódigoProducto]],Productos[[CódigoProducto]:[Costo de venta]],2,FALSE)</f>
        <v>BLU Studio X8</v>
      </c>
      <c r="G6097">
        <f>VLOOKUP(Ventas[[#This Row],[CódigoProducto]],Productos[[CódigoProducto]:[Costo de venta]],3,FALSE)</f>
        <v>1012</v>
      </c>
      <c r="H6097">
        <f>VLOOKUP(Ventas[[#This Row],[CódigoProducto]],Productos[[CódigoProducto]:[Costo de venta]],4,FALSE)</f>
        <v>920</v>
      </c>
    </row>
    <row r="6098" spans="1:8" ht="15.6" thickTop="1" thickBot="1" x14ac:dyDescent="0.35">
      <c r="A6098" s="1">
        <v>42263</v>
      </c>
      <c r="B6098" s="13" t="s">
        <v>56</v>
      </c>
      <c r="C6098" t="s">
        <v>14</v>
      </c>
      <c r="D6098">
        <v>2</v>
      </c>
      <c r="E6098" t="str">
        <f>VLOOKUP(Ventas[[#This Row],[Representante]],Vendedores[],2,FALSE)</f>
        <v>Juliaca</v>
      </c>
      <c r="F6098" t="str">
        <f>VLOOKUP(Ventas[[#This Row],[CódigoProducto]],Productos[[CódigoProducto]:[Costo de venta]],2,FALSE)</f>
        <v>Samsung Galaxy A20</v>
      </c>
      <c r="G6098">
        <f>VLOOKUP(Ventas[[#This Row],[CódigoProducto]],Productos[[CódigoProducto]:[Costo de venta]],3,FALSE)</f>
        <v>1725</v>
      </c>
      <c r="H6098">
        <f>VLOOKUP(Ventas[[#This Row],[CódigoProducto]],Productos[[CódigoProducto]:[Costo de venta]],4,FALSE)</f>
        <v>1500</v>
      </c>
    </row>
    <row r="6099" spans="1:8" ht="15.6" thickTop="1" thickBot="1" x14ac:dyDescent="0.35">
      <c r="A6099" s="1">
        <v>42263</v>
      </c>
      <c r="B6099" s="13" t="s">
        <v>34</v>
      </c>
      <c r="C6099" t="s">
        <v>15</v>
      </c>
      <c r="D6099">
        <v>3</v>
      </c>
      <c r="E6099" t="str">
        <f>VLOOKUP(Ventas[[#This Row],[Representante]],Vendedores[],2,FALSE)</f>
        <v>Ica</v>
      </c>
      <c r="F6099" t="str">
        <f>VLOOKUP(Ventas[[#This Row],[CódigoProducto]],Productos[[CódigoProducto]:[Costo de venta]],2,FALSE)</f>
        <v>Moto G Plus</v>
      </c>
      <c r="G6099">
        <f>VLOOKUP(Ventas[[#This Row],[CódigoProducto]],Productos[[CódigoProducto]:[Costo de venta]],3,FALSE)</f>
        <v>2376</v>
      </c>
      <c r="H6099">
        <f>VLOOKUP(Ventas[[#This Row],[CódigoProducto]],Productos[[CódigoProducto]:[Costo de venta]],4,FALSE)</f>
        <v>2200</v>
      </c>
    </row>
    <row r="6100" spans="1:8" ht="15.6" thickTop="1" thickBot="1" x14ac:dyDescent="0.35">
      <c r="A6100" s="1">
        <v>42263</v>
      </c>
      <c r="B6100" s="13" t="s">
        <v>50</v>
      </c>
      <c r="C6100" t="s">
        <v>14</v>
      </c>
      <c r="D6100">
        <v>3</v>
      </c>
      <c r="E6100" t="str">
        <f>VLOOKUP(Ventas[[#This Row],[Representante]],Vendedores[],2,FALSE)</f>
        <v>Cajamarca</v>
      </c>
      <c r="F6100" t="str">
        <f>VLOOKUP(Ventas[[#This Row],[CódigoProducto]],Productos[[CódigoProducto]:[Costo de venta]],2,FALSE)</f>
        <v>Samsung Galaxy A20</v>
      </c>
      <c r="G6100">
        <f>VLOOKUP(Ventas[[#This Row],[CódigoProducto]],Productos[[CódigoProducto]:[Costo de venta]],3,FALSE)</f>
        <v>1725</v>
      </c>
      <c r="H6100">
        <f>VLOOKUP(Ventas[[#This Row],[CódigoProducto]],Productos[[CódigoProducto]:[Costo de venta]],4,FALSE)</f>
        <v>1500</v>
      </c>
    </row>
    <row r="6101" spans="1:8" ht="15.6" thickTop="1" thickBot="1" x14ac:dyDescent="0.35">
      <c r="A6101" s="1">
        <v>42263</v>
      </c>
      <c r="B6101" s="13" t="s">
        <v>52</v>
      </c>
      <c r="C6101" t="s">
        <v>24</v>
      </c>
      <c r="D6101">
        <v>5</v>
      </c>
      <c r="E6101" t="str">
        <f>VLOOKUP(Ventas[[#This Row],[Representante]],Vendedores[],2,FALSE)</f>
        <v>Ayacucho</v>
      </c>
      <c r="F6101" t="str">
        <f>VLOOKUP(Ventas[[#This Row],[CódigoProducto]],Productos[[CódigoProducto]:[Costo de venta]],2,FALSE)</f>
        <v>Samsung Galaxy S5</v>
      </c>
      <c r="G6101">
        <f>VLOOKUP(Ventas[[#This Row],[CódigoProducto]],Productos[[CódigoProducto]:[Costo de venta]],3,FALSE)</f>
        <v>2167.1999999999998</v>
      </c>
      <c r="H6101">
        <f>VLOOKUP(Ventas[[#This Row],[CódigoProducto]],Productos[[CódigoProducto]:[Costo de venta]],4,FALSE)</f>
        <v>1720</v>
      </c>
    </row>
    <row r="6102" spans="1:8" ht="15.6" thickTop="1" thickBot="1" x14ac:dyDescent="0.35">
      <c r="A6102" s="1">
        <v>42263</v>
      </c>
      <c r="B6102" s="13" t="s">
        <v>55</v>
      </c>
      <c r="C6102" t="s">
        <v>21</v>
      </c>
      <c r="D6102">
        <v>1</v>
      </c>
      <c r="E6102" t="str">
        <f>VLOOKUP(Ventas[[#This Row],[Representante]],Vendedores[],2,FALSE)</f>
        <v>Pucallpa</v>
      </c>
      <c r="F6102" t="str">
        <f>VLOOKUP(Ventas[[#This Row],[CódigoProducto]],Productos[[CódigoProducto]:[Costo de venta]],2,FALSE)</f>
        <v>BLU Studio X8</v>
      </c>
      <c r="G6102">
        <f>VLOOKUP(Ventas[[#This Row],[CódigoProducto]],Productos[[CódigoProducto]:[Costo de venta]],3,FALSE)</f>
        <v>1012</v>
      </c>
      <c r="H6102">
        <f>VLOOKUP(Ventas[[#This Row],[CódigoProducto]],Productos[[CódigoProducto]:[Costo de venta]],4,FALSE)</f>
        <v>920</v>
      </c>
    </row>
    <row r="6103" spans="1:8" ht="15.6" thickTop="1" thickBot="1" x14ac:dyDescent="0.35">
      <c r="A6103" s="1">
        <v>42263</v>
      </c>
      <c r="B6103" s="13" t="s">
        <v>51</v>
      </c>
      <c r="C6103" t="s">
        <v>19</v>
      </c>
      <c r="D6103">
        <v>3</v>
      </c>
      <c r="E6103" t="str">
        <f>VLOOKUP(Ventas[[#This Row],[Representante]],Vendedores[],2,FALSE)</f>
        <v>Huaraz</v>
      </c>
      <c r="F6103" t="str">
        <f>VLOOKUP(Ventas[[#This Row],[CódigoProducto]],Productos[[CódigoProducto]:[Costo de venta]],2,FALSE)</f>
        <v>ASUS ZenFone 3</v>
      </c>
      <c r="G6103">
        <f>VLOOKUP(Ventas[[#This Row],[CódigoProducto]],Productos[[CódigoProducto]:[Costo de venta]],3,FALSE)</f>
        <v>2013</v>
      </c>
      <c r="H6103">
        <f>VLOOKUP(Ventas[[#This Row],[CódigoProducto]],Productos[[CódigoProducto]:[Costo de venta]],4,FALSE)</f>
        <v>1650</v>
      </c>
    </row>
    <row r="6104" spans="1:8" ht="15.6" thickTop="1" thickBot="1" x14ac:dyDescent="0.35">
      <c r="A6104" s="1">
        <v>42263</v>
      </c>
      <c r="B6104" s="13" t="s">
        <v>57</v>
      </c>
      <c r="C6104" t="s">
        <v>24</v>
      </c>
      <c r="D6104">
        <v>2</v>
      </c>
      <c r="E6104" t="str">
        <f>VLOOKUP(Ventas[[#This Row],[Representante]],Vendedores[],2,FALSE)</f>
        <v>Tumbes</v>
      </c>
      <c r="F6104" t="str">
        <f>VLOOKUP(Ventas[[#This Row],[CódigoProducto]],Productos[[CódigoProducto]:[Costo de venta]],2,FALSE)</f>
        <v>Samsung Galaxy S5</v>
      </c>
      <c r="G6104">
        <f>VLOOKUP(Ventas[[#This Row],[CódigoProducto]],Productos[[CódigoProducto]:[Costo de venta]],3,FALSE)</f>
        <v>2167.1999999999998</v>
      </c>
      <c r="H6104">
        <f>VLOOKUP(Ventas[[#This Row],[CódigoProducto]],Productos[[CódigoProducto]:[Costo de venta]],4,FALSE)</f>
        <v>1720</v>
      </c>
    </row>
    <row r="6105" spans="1:8" ht="15.6" thickTop="1" thickBot="1" x14ac:dyDescent="0.35">
      <c r="A6105" s="1">
        <v>42264</v>
      </c>
      <c r="B6105" s="13" t="s">
        <v>45</v>
      </c>
      <c r="C6105" t="s">
        <v>14</v>
      </c>
      <c r="D6105">
        <v>3</v>
      </c>
      <c r="E6105" t="str">
        <f>VLOOKUP(Ventas[[#This Row],[Representante]],Vendedores[],2,FALSE)</f>
        <v>Ilo</v>
      </c>
      <c r="F6105" t="str">
        <f>VLOOKUP(Ventas[[#This Row],[CódigoProducto]],Productos[[CódigoProducto]:[Costo de venta]],2,FALSE)</f>
        <v>Samsung Galaxy A20</v>
      </c>
      <c r="G6105">
        <f>VLOOKUP(Ventas[[#This Row],[CódigoProducto]],Productos[[CódigoProducto]:[Costo de venta]],3,FALSE)</f>
        <v>1725</v>
      </c>
      <c r="H6105">
        <f>VLOOKUP(Ventas[[#This Row],[CódigoProducto]],Productos[[CódigoProducto]:[Costo de venta]],4,FALSE)</f>
        <v>1500</v>
      </c>
    </row>
    <row r="6106" spans="1:8" ht="15.6" thickTop="1" thickBot="1" x14ac:dyDescent="0.35">
      <c r="A6106" s="1">
        <v>42264</v>
      </c>
      <c r="B6106" s="13" t="s">
        <v>58</v>
      </c>
      <c r="C6106" t="s">
        <v>16</v>
      </c>
      <c r="D6106">
        <v>3</v>
      </c>
      <c r="E6106" t="str">
        <f>VLOOKUP(Ventas[[#This Row],[Representante]],Vendedores[],2,FALSE)</f>
        <v>Chincha</v>
      </c>
      <c r="F6106" t="str">
        <f>VLOOKUP(Ventas[[#This Row],[CódigoProducto]],Productos[[CódigoProducto]:[Costo de venta]],2,FALSE)</f>
        <v>Huawei Nexus 6P</v>
      </c>
      <c r="G6106">
        <f>VLOOKUP(Ventas[[#This Row],[CódigoProducto]],Productos[[CódigoProducto]:[Costo de venta]],3,FALSE)</f>
        <v>1624</v>
      </c>
      <c r="H6106">
        <f>VLOOKUP(Ventas[[#This Row],[CódigoProducto]],Productos[[CódigoProducto]:[Costo de venta]],4,FALSE)</f>
        <v>1450</v>
      </c>
    </row>
    <row r="6107" spans="1:8" ht="15.6" thickTop="1" thickBot="1" x14ac:dyDescent="0.35">
      <c r="A6107" s="1">
        <v>42264</v>
      </c>
      <c r="B6107" s="13" t="s">
        <v>59</v>
      </c>
      <c r="C6107" t="s">
        <v>17</v>
      </c>
      <c r="D6107">
        <v>2</v>
      </c>
      <c r="E6107" t="str">
        <f>VLOOKUP(Ventas[[#This Row],[Representante]],Vendedores[],2,FALSE)</f>
        <v>Huaral</v>
      </c>
      <c r="F6107" t="str">
        <f>VLOOKUP(Ventas[[#This Row],[CódigoProducto]],Productos[[CódigoProducto]:[Costo de venta]],2,FALSE)</f>
        <v>BLU Advance 5.0</v>
      </c>
      <c r="G6107">
        <f>VLOOKUP(Ventas[[#This Row],[CódigoProducto]],Productos[[CódigoProducto]:[Costo de venta]],3,FALSE)</f>
        <v>1620</v>
      </c>
      <c r="H6107">
        <f>VLOOKUP(Ventas[[#This Row],[CódigoProducto]],Productos[[CódigoProducto]:[Costo de venta]],4,FALSE)</f>
        <v>1350</v>
      </c>
    </row>
    <row r="6108" spans="1:8" ht="15.6" thickTop="1" thickBot="1" x14ac:dyDescent="0.35">
      <c r="A6108" s="1">
        <v>42264</v>
      </c>
      <c r="B6108" s="13" t="s">
        <v>60</v>
      </c>
      <c r="C6108" t="s">
        <v>13</v>
      </c>
      <c r="D6108">
        <v>4</v>
      </c>
      <c r="E6108" t="str">
        <f>VLOOKUP(Ventas[[#This Row],[Representante]],Vendedores[],2,FALSE)</f>
        <v>Pisco</v>
      </c>
      <c r="F6108" t="str">
        <f>VLOOKUP(Ventas[[#This Row],[CódigoProducto]],Productos[[CódigoProducto]:[Costo de venta]],2,FALSE)</f>
        <v>Xiaomi Redmi Note 9</v>
      </c>
      <c r="G6108">
        <f>VLOOKUP(Ventas[[#This Row],[CódigoProducto]],Productos[[CódigoProducto]:[Costo de venta]],3,FALSE)</f>
        <v>1683</v>
      </c>
      <c r="H6108">
        <f>VLOOKUP(Ventas[[#This Row],[CódigoProducto]],Productos[[CódigoProducto]:[Costo de venta]],4,FALSE)</f>
        <v>1530</v>
      </c>
    </row>
    <row r="6109" spans="1:8" ht="15.6" thickTop="1" thickBot="1" x14ac:dyDescent="0.35">
      <c r="A6109" s="1">
        <v>42265</v>
      </c>
      <c r="B6109" s="13" t="s">
        <v>61</v>
      </c>
      <c r="C6109" t="s">
        <v>14</v>
      </c>
      <c r="D6109">
        <v>2</v>
      </c>
      <c r="E6109" t="str">
        <f>VLOOKUP(Ventas[[#This Row],[Representante]],Vendedores[],2,FALSE)</f>
        <v>Cerro de Pasco</v>
      </c>
      <c r="F6109" t="str">
        <f>VLOOKUP(Ventas[[#This Row],[CódigoProducto]],Productos[[CódigoProducto]:[Costo de venta]],2,FALSE)</f>
        <v>Samsung Galaxy A20</v>
      </c>
      <c r="G6109">
        <f>VLOOKUP(Ventas[[#This Row],[CódigoProducto]],Productos[[CódigoProducto]:[Costo de venta]],3,FALSE)</f>
        <v>1725</v>
      </c>
      <c r="H6109">
        <f>VLOOKUP(Ventas[[#This Row],[CódigoProducto]],Productos[[CódigoProducto]:[Costo de venta]],4,FALSE)</f>
        <v>1500</v>
      </c>
    </row>
    <row r="6110" spans="1:8" ht="15.6" thickTop="1" thickBot="1" x14ac:dyDescent="0.35">
      <c r="A6110" s="1">
        <v>42265</v>
      </c>
      <c r="B6110" s="13" t="s">
        <v>62</v>
      </c>
      <c r="C6110" t="s">
        <v>17</v>
      </c>
      <c r="D6110">
        <v>2</v>
      </c>
      <c r="E6110" t="str">
        <f>VLOOKUP(Ventas[[#This Row],[Representante]],Vendedores[],2,FALSE)</f>
        <v>Sullana</v>
      </c>
      <c r="F6110" t="str">
        <f>VLOOKUP(Ventas[[#This Row],[CódigoProducto]],Productos[[CódigoProducto]:[Costo de venta]],2,FALSE)</f>
        <v>BLU Advance 5.0</v>
      </c>
      <c r="G6110">
        <f>VLOOKUP(Ventas[[#This Row],[CódigoProducto]],Productos[[CódigoProducto]:[Costo de venta]],3,FALSE)</f>
        <v>1620</v>
      </c>
      <c r="H6110">
        <f>VLOOKUP(Ventas[[#This Row],[CódigoProducto]],Productos[[CódigoProducto]:[Costo de venta]],4,FALSE)</f>
        <v>1350</v>
      </c>
    </row>
    <row r="6111" spans="1:8" ht="15.6" thickTop="1" thickBot="1" x14ac:dyDescent="0.35">
      <c r="A6111" s="1">
        <v>42265</v>
      </c>
      <c r="B6111" s="13" t="s">
        <v>54</v>
      </c>
      <c r="C6111" t="s">
        <v>14</v>
      </c>
      <c r="D6111">
        <v>2</v>
      </c>
      <c r="E6111" t="str">
        <f>VLOOKUP(Ventas[[#This Row],[Representante]],Vendedores[],2,FALSE)</f>
        <v>Cañete</v>
      </c>
      <c r="F6111" t="str">
        <f>VLOOKUP(Ventas[[#This Row],[CódigoProducto]],Productos[[CódigoProducto]:[Costo de venta]],2,FALSE)</f>
        <v>Samsung Galaxy A20</v>
      </c>
      <c r="G6111">
        <f>VLOOKUP(Ventas[[#This Row],[CódigoProducto]],Productos[[CódigoProducto]:[Costo de venta]],3,FALSE)</f>
        <v>1725</v>
      </c>
      <c r="H6111">
        <f>VLOOKUP(Ventas[[#This Row],[CódigoProducto]],Productos[[CódigoProducto]:[Costo de venta]],4,FALSE)</f>
        <v>1500</v>
      </c>
    </row>
    <row r="6112" spans="1:8" ht="15.6" thickTop="1" thickBot="1" x14ac:dyDescent="0.35">
      <c r="A6112" s="1">
        <v>42265</v>
      </c>
      <c r="B6112" s="13" t="s">
        <v>38</v>
      </c>
      <c r="C6112" t="s">
        <v>17</v>
      </c>
      <c r="D6112">
        <v>2</v>
      </c>
      <c r="E6112" t="str">
        <f>VLOOKUP(Ventas[[#This Row],[Representante]],Vendedores[],2,FALSE)</f>
        <v>Catacaos</v>
      </c>
      <c r="F6112" t="str">
        <f>VLOOKUP(Ventas[[#This Row],[CódigoProducto]],Productos[[CódigoProducto]:[Costo de venta]],2,FALSE)</f>
        <v>BLU Advance 5.0</v>
      </c>
      <c r="G6112">
        <f>VLOOKUP(Ventas[[#This Row],[CódigoProducto]],Productos[[CódigoProducto]:[Costo de venta]],3,FALSE)</f>
        <v>1620</v>
      </c>
      <c r="H6112">
        <f>VLOOKUP(Ventas[[#This Row],[CódigoProducto]],Productos[[CódigoProducto]:[Costo de venta]],4,FALSE)</f>
        <v>1350</v>
      </c>
    </row>
    <row r="6113" spans="1:8" ht="15.6" thickTop="1" thickBot="1" x14ac:dyDescent="0.35">
      <c r="A6113" s="1">
        <v>42265</v>
      </c>
      <c r="B6113" s="13" t="s">
        <v>63</v>
      </c>
      <c r="C6113" t="s">
        <v>24</v>
      </c>
      <c r="D6113">
        <v>3</v>
      </c>
      <c r="E6113" t="str">
        <f>VLOOKUP(Ventas[[#This Row],[Representante]],Vendedores[],2,FALSE)</f>
        <v>Jaén</v>
      </c>
      <c r="F6113" t="str">
        <f>VLOOKUP(Ventas[[#This Row],[CódigoProducto]],Productos[[CódigoProducto]:[Costo de venta]],2,FALSE)</f>
        <v>Samsung Galaxy S5</v>
      </c>
      <c r="G6113">
        <f>VLOOKUP(Ventas[[#This Row],[CódigoProducto]],Productos[[CódigoProducto]:[Costo de venta]],3,FALSE)</f>
        <v>2167.1999999999998</v>
      </c>
      <c r="H6113">
        <f>VLOOKUP(Ventas[[#This Row],[CódigoProducto]],Productos[[CódigoProducto]:[Costo de venta]],4,FALSE)</f>
        <v>1720</v>
      </c>
    </row>
    <row r="6114" spans="1:8" ht="15.6" thickTop="1" thickBot="1" x14ac:dyDescent="0.35">
      <c r="A6114" s="1">
        <v>42265</v>
      </c>
      <c r="B6114" s="13" t="s">
        <v>64</v>
      </c>
      <c r="C6114" t="s">
        <v>15</v>
      </c>
      <c r="D6114">
        <v>2</v>
      </c>
      <c r="E6114" t="str">
        <f>VLOOKUP(Ventas[[#This Row],[Representante]],Vendedores[],2,FALSE)</f>
        <v>Moyobamba</v>
      </c>
      <c r="F6114" t="str">
        <f>VLOOKUP(Ventas[[#This Row],[CódigoProducto]],Productos[[CódigoProducto]:[Costo de venta]],2,FALSE)</f>
        <v>Moto G Plus</v>
      </c>
      <c r="G6114">
        <f>VLOOKUP(Ventas[[#This Row],[CódigoProducto]],Productos[[CódigoProducto]:[Costo de venta]],3,FALSE)</f>
        <v>2376</v>
      </c>
      <c r="H6114">
        <f>VLOOKUP(Ventas[[#This Row],[CódigoProducto]],Productos[[CódigoProducto]:[Costo de venta]],4,FALSE)</f>
        <v>2200</v>
      </c>
    </row>
    <row r="6115" spans="1:8" ht="15.6" thickTop="1" thickBot="1" x14ac:dyDescent="0.35">
      <c r="A6115" s="1">
        <v>42265</v>
      </c>
      <c r="B6115" s="13" t="s">
        <v>65</v>
      </c>
      <c r="C6115" t="s">
        <v>21</v>
      </c>
      <c r="D6115">
        <v>5</v>
      </c>
      <c r="E6115" t="str">
        <f>VLOOKUP(Ventas[[#This Row],[Representante]],Vendedores[],2,FALSE)</f>
        <v>Barranca</v>
      </c>
      <c r="F6115" t="str">
        <f>VLOOKUP(Ventas[[#This Row],[CódigoProducto]],Productos[[CódigoProducto]:[Costo de venta]],2,FALSE)</f>
        <v>BLU Studio X8</v>
      </c>
      <c r="G6115">
        <f>VLOOKUP(Ventas[[#This Row],[CódigoProducto]],Productos[[CódigoProducto]:[Costo de venta]],3,FALSE)</f>
        <v>1012</v>
      </c>
      <c r="H6115">
        <f>VLOOKUP(Ventas[[#This Row],[CódigoProducto]],Productos[[CódigoProducto]:[Costo de venta]],4,FALSE)</f>
        <v>920</v>
      </c>
    </row>
    <row r="6116" spans="1:8" ht="15.6" thickTop="1" thickBot="1" x14ac:dyDescent="0.35">
      <c r="A6116" s="1">
        <v>42266</v>
      </c>
      <c r="B6116" s="13" t="s">
        <v>66</v>
      </c>
      <c r="C6116" t="s">
        <v>17</v>
      </c>
      <c r="D6116">
        <v>2</v>
      </c>
      <c r="E6116" t="str">
        <f>VLOOKUP(Ventas[[#This Row],[Representante]],Vendedores[],2,FALSE)</f>
        <v>Huacho</v>
      </c>
      <c r="F6116" t="str">
        <f>VLOOKUP(Ventas[[#This Row],[CódigoProducto]],Productos[[CódigoProducto]:[Costo de venta]],2,FALSE)</f>
        <v>BLU Advance 5.0</v>
      </c>
      <c r="G6116">
        <f>VLOOKUP(Ventas[[#This Row],[CódigoProducto]],Productos[[CódigoProducto]:[Costo de venta]],3,FALSE)</f>
        <v>1620</v>
      </c>
      <c r="H6116">
        <f>VLOOKUP(Ventas[[#This Row],[CódigoProducto]],Productos[[CódigoProducto]:[Costo de venta]],4,FALSE)</f>
        <v>1350</v>
      </c>
    </row>
    <row r="6117" spans="1:8" ht="15.6" thickTop="1" thickBot="1" x14ac:dyDescent="0.35">
      <c r="A6117" s="1">
        <v>42266</v>
      </c>
      <c r="B6117" s="13" t="s">
        <v>67</v>
      </c>
      <c r="C6117" t="s">
        <v>22</v>
      </c>
      <c r="D6117">
        <v>2</v>
      </c>
      <c r="E6117" t="str">
        <f>VLOOKUP(Ventas[[#This Row],[Representante]],Vendedores[],2,FALSE)</f>
        <v>Tingo María</v>
      </c>
      <c r="F6117" t="str">
        <f>VLOOKUP(Ventas[[#This Row],[CódigoProducto]],Productos[[CódigoProducto]:[Costo de venta]],2,FALSE)</f>
        <v>Samsung Galaxy S69</v>
      </c>
      <c r="G6117">
        <f>VLOOKUP(Ventas[[#This Row],[CódigoProducto]],Productos[[CódigoProducto]:[Costo de venta]],3,FALSE)</f>
        <v>998.4</v>
      </c>
      <c r="H6117">
        <f>VLOOKUP(Ventas[[#This Row],[CódigoProducto]],Productos[[CódigoProducto]:[Costo de venta]],4,FALSE)</f>
        <v>960</v>
      </c>
    </row>
    <row r="6118" spans="1:8" ht="15.6" thickTop="1" thickBot="1" x14ac:dyDescent="0.35">
      <c r="A6118" s="1">
        <v>42266</v>
      </c>
      <c r="B6118" s="13" t="s">
        <v>68</v>
      </c>
      <c r="C6118" t="s">
        <v>17</v>
      </c>
      <c r="D6118">
        <v>2</v>
      </c>
      <c r="E6118" t="str">
        <f>VLOOKUP(Ventas[[#This Row],[Representante]],Vendedores[],2,FALSE)</f>
        <v>Paita</v>
      </c>
      <c r="F6118" t="str">
        <f>VLOOKUP(Ventas[[#This Row],[CódigoProducto]],Productos[[CódigoProducto]:[Costo de venta]],2,FALSE)</f>
        <v>BLU Advance 5.0</v>
      </c>
      <c r="G6118">
        <f>VLOOKUP(Ventas[[#This Row],[CódigoProducto]],Productos[[CódigoProducto]:[Costo de venta]],3,FALSE)</f>
        <v>1620</v>
      </c>
      <c r="H6118">
        <f>VLOOKUP(Ventas[[#This Row],[CódigoProducto]],Productos[[CódigoProducto]:[Costo de venta]],4,FALSE)</f>
        <v>1350</v>
      </c>
    </row>
    <row r="6119" spans="1:8" ht="15.6" thickTop="1" thickBot="1" x14ac:dyDescent="0.35">
      <c r="A6119" s="1">
        <v>42266</v>
      </c>
      <c r="B6119" s="13" t="s">
        <v>69</v>
      </c>
      <c r="C6119" t="s">
        <v>21</v>
      </c>
      <c r="D6119">
        <v>2</v>
      </c>
      <c r="E6119" t="str">
        <f>VLOOKUP(Ventas[[#This Row],[Representante]],Vendedores[],2,FALSE)</f>
        <v>Satipo</v>
      </c>
      <c r="F6119" t="str">
        <f>VLOOKUP(Ventas[[#This Row],[CódigoProducto]],Productos[[CódigoProducto]:[Costo de venta]],2,FALSE)</f>
        <v>BLU Studio X8</v>
      </c>
      <c r="G6119">
        <f>VLOOKUP(Ventas[[#This Row],[CódigoProducto]],Productos[[CódigoProducto]:[Costo de venta]],3,FALSE)</f>
        <v>1012</v>
      </c>
      <c r="H6119">
        <f>VLOOKUP(Ventas[[#This Row],[CódigoProducto]],Productos[[CódigoProducto]:[Costo de venta]],4,FALSE)</f>
        <v>920</v>
      </c>
    </row>
    <row r="6120" spans="1:8" ht="15.6" thickTop="1" thickBot="1" x14ac:dyDescent="0.35">
      <c r="A6120" s="1">
        <v>42266</v>
      </c>
      <c r="B6120" s="13" t="s">
        <v>70</v>
      </c>
      <c r="C6120" t="s">
        <v>21</v>
      </c>
      <c r="D6120">
        <v>2</v>
      </c>
      <c r="E6120" t="str">
        <f>VLOOKUP(Ventas[[#This Row],[Representante]],Vendedores[],2,FALSE)</f>
        <v>Talara</v>
      </c>
      <c r="F6120" t="str">
        <f>VLOOKUP(Ventas[[#This Row],[CódigoProducto]],Productos[[CódigoProducto]:[Costo de venta]],2,FALSE)</f>
        <v>BLU Studio X8</v>
      </c>
      <c r="G6120">
        <f>VLOOKUP(Ventas[[#This Row],[CódigoProducto]],Productos[[CódigoProducto]:[Costo de venta]],3,FALSE)</f>
        <v>1012</v>
      </c>
      <c r="H6120">
        <f>VLOOKUP(Ventas[[#This Row],[CódigoProducto]],Productos[[CódigoProducto]:[Costo de venta]],4,FALSE)</f>
        <v>920</v>
      </c>
    </row>
    <row r="6121" spans="1:8" ht="15.6" thickTop="1" thickBot="1" x14ac:dyDescent="0.35">
      <c r="A6121" s="1">
        <v>42266</v>
      </c>
      <c r="B6121" s="13" t="s">
        <v>71</v>
      </c>
      <c r="C6121" t="s">
        <v>15</v>
      </c>
      <c r="D6121">
        <v>2</v>
      </c>
      <c r="E6121" t="str">
        <f>VLOOKUP(Ventas[[#This Row],[Representante]],Vendedores[],2,FALSE)</f>
        <v>Yurimaguas</v>
      </c>
      <c r="F6121" t="str">
        <f>VLOOKUP(Ventas[[#This Row],[CódigoProducto]],Productos[[CódigoProducto]:[Costo de venta]],2,FALSE)</f>
        <v>Moto G Plus</v>
      </c>
      <c r="G6121">
        <f>VLOOKUP(Ventas[[#This Row],[CódigoProducto]],Productos[[CódigoProducto]:[Costo de venta]],3,FALSE)</f>
        <v>2376</v>
      </c>
      <c r="H6121">
        <f>VLOOKUP(Ventas[[#This Row],[CódigoProducto]],Productos[[CódigoProducto]:[Costo de venta]],4,FALSE)</f>
        <v>2200</v>
      </c>
    </row>
    <row r="6122" spans="1:8" ht="15.6" thickTop="1" thickBot="1" x14ac:dyDescent="0.35">
      <c r="A6122" s="1">
        <v>42267</v>
      </c>
      <c r="B6122" s="13" t="s">
        <v>46</v>
      </c>
      <c r="C6122" t="s">
        <v>17</v>
      </c>
      <c r="D6122">
        <v>1</v>
      </c>
      <c r="E6122" t="str">
        <f>VLOOKUP(Ventas[[#This Row],[Representante]],Vendedores[],2,FALSE)</f>
        <v>Sicuani</v>
      </c>
      <c r="F6122" t="str">
        <f>VLOOKUP(Ventas[[#This Row],[CódigoProducto]],Productos[[CódigoProducto]:[Costo de venta]],2,FALSE)</f>
        <v>BLU Advance 5.0</v>
      </c>
      <c r="G6122">
        <f>VLOOKUP(Ventas[[#This Row],[CódigoProducto]],Productos[[CódigoProducto]:[Costo de venta]],3,FALSE)</f>
        <v>1620</v>
      </c>
      <c r="H6122">
        <f>VLOOKUP(Ventas[[#This Row],[CódigoProducto]],Productos[[CódigoProducto]:[Costo de venta]],4,FALSE)</f>
        <v>1350</v>
      </c>
    </row>
    <row r="6123" spans="1:8" ht="15.6" thickTop="1" thickBot="1" x14ac:dyDescent="0.35">
      <c r="A6123" s="1">
        <v>42267</v>
      </c>
      <c r="B6123" s="13" t="s">
        <v>72</v>
      </c>
      <c r="C6123" t="s">
        <v>16</v>
      </c>
      <c r="D6123">
        <v>3</v>
      </c>
      <c r="E6123" t="str">
        <f>VLOOKUP(Ventas[[#This Row],[Representante]],Vendedores[],2,FALSE)</f>
        <v>Sechura</v>
      </c>
      <c r="F6123" t="str">
        <f>VLOOKUP(Ventas[[#This Row],[CódigoProducto]],Productos[[CódigoProducto]:[Costo de venta]],2,FALSE)</f>
        <v>Huawei Nexus 6P</v>
      </c>
      <c r="G6123">
        <f>VLOOKUP(Ventas[[#This Row],[CódigoProducto]],Productos[[CódigoProducto]:[Costo de venta]],3,FALSE)</f>
        <v>1624</v>
      </c>
      <c r="H6123">
        <f>VLOOKUP(Ventas[[#This Row],[CódigoProducto]],Productos[[CódigoProducto]:[Costo de venta]],4,FALSE)</f>
        <v>1450</v>
      </c>
    </row>
    <row r="6124" spans="1:8" ht="15.6" thickTop="1" thickBot="1" x14ac:dyDescent="0.35">
      <c r="A6124" s="1">
        <v>42267</v>
      </c>
      <c r="B6124" s="13" t="s">
        <v>73</v>
      </c>
      <c r="C6124" t="s">
        <v>15</v>
      </c>
      <c r="D6124">
        <v>1</v>
      </c>
      <c r="E6124" t="str">
        <f>VLOOKUP(Ventas[[#This Row],[Representante]],Vendedores[],2,FALSE)</f>
        <v>Puerto Maldonado</v>
      </c>
      <c r="F6124" t="str">
        <f>VLOOKUP(Ventas[[#This Row],[CódigoProducto]],Productos[[CódigoProducto]:[Costo de venta]],2,FALSE)</f>
        <v>Moto G Plus</v>
      </c>
      <c r="G6124">
        <f>VLOOKUP(Ventas[[#This Row],[CódigoProducto]],Productos[[CódigoProducto]:[Costo de venta]],3,FALSE)</f>
        <v>2376</v>
      </c>
      <c r="H6124">
        <f>VLOOKUP(Ventas[[#This Row],[CódigoProducto]],Productos[[CódigoProducto]:[Costo de venta]],4,FALSE)</f>
        <v>2200</v>
      </c>
    </row>
    <row r="6125" spans="1:8" ht="15.6" thickTop="1" thickBot="1" x14ac:dyDescent="0.35">
      <c r="A6125" s="1">
        <v>42267</v>
      </c>
      <c r="B6125" s="13" t="s">
        <v>74</v>
      </c>
      <c r="C6125" t="s">
        <v>15</v>
      </c>
      <c r="D6125">
        <v>3</v>
      </c>
      <c r="E6125" t="str">
        <f>VLOOKUP(Ventas[[#This Row],[Representante]],Vendedores[],2,FALSE)</f>
        <v>Huánuco</v>
      </c>
      <c r="F6125" t="str">
        <f>VLOOKUP(Ventas[[#This Row],[CódigoProducto]],Productos[[CódigoProducto]:[Costo de venta]],2,FALSE)</f>
        <v>Moto G Plus</v>
      </c>
      <c r="G6125">
        <f>VLOOKUP(Ventas[[#This Row],[CódigoProducto]],Productos[[CódigoProducto]:[Costo de venta]],3,FALSE)</f>
        <v>2376</v>
      </c>
      <c r="H6125">
        <f>VLOOKUP(Ventas[[#This Row],[CódigoProducto]],Productos[[CódigoProducto]:[Costo de venta]],4,FALSE)</f>
        <v>2200</v>
      </c>
    </row>
    <row r="6126" spans="1:8" ht="15.6" thickTop="1" thickBot="1" x14ac:dyDescent="0.35">
      <c r="A6126" s="1">
        <v>42267</v>
      </c>
      <c r="B6126" s="13" t="s">
        <v>75</v>
      </c>
      <c r="C6126" t="s">
        <v>24</v>
      </c>
      <c r="D6126">
        <v>1</v>
      </c>
      <c r="E6126" t="str">
        <f>VLOOKUP(Ventas[[#This Row],[Representante]],Vendedores[],2,FALSE)</f>
        <v>Tarapoto</v>
      </c>
      <c r="F6126" t="str">
        <f>VLOOKUP(Ventas[[#This Row],[CódigoProducto]],Productos[[CódigoProducto]:[Costo de venta]],2,FALSE)</f>
        <v>Samsung Galaxy S5</v>
      </c>
      <c r="G6126">
        <f>VLOOKUP(Ventas[[#This Row],[CódigoProducto]],Productos[[CódigoProducto]:[Costo de venta]],3,FALSE)</f>
        <v>2167.1999999999998</v>
      </c>
      <c r="H6126">
        <f>VLOOKUP(Ventas[[#This Row],[CódigoProducto]],Productos[[CódigoProducto]:[Costo de venta]],4,FALSE)</f>
        <v>1720</v>
      </c>
    </row>
    <row r="6127" spans="1:8" ht="15.6" thickTop="1" thickBot="1" x14ac:dyDescent="0.35">
      <c r="A6127" s="1">
        <v>42267</v>
      </c>
      <c r="B6127" s="13" t="s">
        <v>76</v>
      </c>
      <c r="C6127" t="s">
        <v>20</v>
      </c>
      <c r="D6127">
        <v>2</v>
      </c>
      <c r="E6127" t="str">
        <f>VLOOKUP(Ventas[[#This Row],[Representante]],Vendedores[],2,FALSE)</f>
        <v>Chepén</v>
      </c>
      <c r="F6127" t="str">
        <f>VLOOKUP(Ventas[[#This Row],[CódigoProducto]],Productos[[CódigoProducto]:[Costo de venta]],2,FALSE)</f>
        <v>ALCATEL OneTouch</v>
      </c>
      <c r="G6127">
        <f>VLOOKUP(Ventas[[#This Row],[CódigoProducto]],Productos[[CódigoProducto]:[Costo de venta]],3,FALSE)</f>
        <v>1020</v>
      </c>
      <c r="H6127">
        <f>VLOOKUP(Ventas[[#This Row],[CódigoProducto]],Productos[[CódigoProducto]:[Costo de venta]],4,FALSE)</f>
        <v>850</v>
      </c>
    </row>
    <row r="6128" spans="1:8" ht="15.6" thickTop="1" thickBot="1" x14ac:dyDescent="0.35">
      <c r="A6128" s="1">
        <v>42268</v>
      </c>
      <c r="B6128" s="13" t="s">
        <v>77</v>
      </c>
      <c r="C6128" t="s">
        <v>21</v>
      </c>
      <c r="D6128">
        <v>19</v>
      </c>
      <c r="E6128" t="str">
        <f>VLOOKUP(Ventas[[#This Row],[Representante]],Vendedores[],2,FALSE)</f>
        <v>Moquegua</v>
      </c>
      <c r="F6128" t="str">
        <f>VLOOKUP(Ventas[[#This Row],[CódigoProducto]],Productos[[CódigoProducto]:[Costo de venta]],2,FALSE)</f>
        <v>BLU Studio X8</v>
      </c>
      <c r="G6128">
        <f>VLOOKUP(Ventas[[#This Row],[CódigoProducto]],Productos[[CódigoProducto]:[Costo de venta]],3,FALSE)</f>
        <v>1012</v>
      </c>
      <c r="H6128">
        <f>VLOOKUP(Ventas[[#This Row],[CódigoProducto]],Productos[[CódigoProducto]:[Costo de venta]],4,FALSE)</f>
        <v>920</v>
      </c>
    </row>
    <row r="6129" spans="1:8" ht="15.6" thickTop="1" thickBot="1" x14ac:dyDescent="0.35">
      <c r="A6129" s="1">
        <v>42268</v>
      </c>
      <c r="B6129" s="13" t="s">
        <v>78</v>
      </c>
      <c r="C6129" t="s">
        <v>17</v>
      </c>
      <c r="D6129">
        <v>1</v>
      </c>
      <c r="E6129" t="str">
        <f>VLOOKUP(Ventas[[#This Row],[Representante]],Vendedores[],2,FALSE)</f>
        <v>Tarma</v>
      </c>
      <c r="F6129" t="str">
        <f>VLOOKUP(Ventas[[#This Row],[CódigoProducto]],Productos[[CódigoProducto]:[Costo de venta]],2,FALSE)</f>
        <v>BLU Advance 5.0</v>
      </c>
      <c r="G6129">
        <f>VLOOKUP(Ventas[[#This Row],[CódigoProducto]],Productos[[CódigoProducto]:[Costo de venta]],3,FALSE)</f>
        <v>1620</v>
      </c>
      <c r="H6129">
        <f>VLOOKUP(Ventas[[#This Row],[CódigoProducto]],Productos[[CódigoProducto]:[Costo de venta]],4,FALSE)</f>
        <v>1350</v>
      </c>
    </row>
    <row r="6130" spans="1:8" ht="15.6" thickTop="1" thickBot="1" x14ac:dyDescent="0.35">
      <c r="A6130" s="1">
        <v>42268</v>
      </c>
      <c r="B6130" s="13" t="s">
        <v>79</v>
      </c>
      <c r="C6130" t="s">
        <v>17</v>
      </c>
      <c r="D6130">
        <v>1</v>
      </c>
      <c r="E6130" t="str">
        <f>VLOOKUP(Ventas[[#This Row],[Representante]],Vendedores[],2,FALSE)</f>
        <v>Ayacucho</v>
      </c>
      <c r="F6130" t="str">
        <f>VLOOKUP(Ventas[[#This Row],[CódigoProducto]],Productos[[CódigoProducto]:[Costo de venta]],2,FALSE)</f>
        <v>BLU Advance 5.0</v>
      </c>
      <c r="G6130">
        <f>VLOOKUP(Ventas[[#This Row],[CódigoProducto]],Productos[[CódigoProducto]:[Costo de venta]],3,FALSE)</f>
        <v>1620</v>
      </c>
      <c r="H6130">
        <f>VLOOKUP(Ventas[[#This Row],[CódigoProducto]],Productos[[CódigoProducto]:[Costo de venta]],4,FALSE)</f>
        <v>1350</v>
      </c>
    </row>
    <row r="6131" spans="1:8" ht="15.6" thickTop="1" thickBot="1" x14ac:dyDescent="0.35">
      <c r="A6131" s="1">
        <v>42268</v>
      </c>
      <c r="B6131" s="13" t="s">
        <v>80</v>
      </c>
      <c r="C6131" t="s">
        <v>14</v>
      </c>
      <c r="D6131">
        <v>3</v>
      </c>
      <c r="E6131" t="str">
        <f>VLOOKUP(Ventas[[#This Row],[Representante]],Vendedores[],2,FALSE)</f>
        <v>Tacna</v>
      </c>
      <c r="F6131" t="str">
        <f>VLOOKUP(Ventas[[#This Row],[CódigoProducto]],Productos[[CódigoProducto]:[Costo de venta]],2,FALSE)</f>
        <v>Samsung Galaxy A20</v>
      </c>
      <c r="G6131">
        <f>VLOOKUP(Ventas[[#This Row],[CódigoProducto]],Productos[[CódigoProducto]:[Costo de venta]],3,FALSE)</f>
        <v>1725</v>
      </c>
      <c r="H6131">
        <f>VLOOKUP(Ventas[[#This Row],[CódigoProducto]],Productos[[CódigoProducto]:[Costo de venta]],4,FALSE)</f>
        <v>1500</v>
      </c>
    </row>
    <row r="6132" spans="1:8" ht="15.6" thickTop="1" thickBot="1" x14ac:dyDescent="0.35">
      <c r="A6132" s="1">
        <v>42268</v>
      </c>
      <c r="B6132" s="13" t="s">
        <v>81</v>
      </c>
      <c r="C6132" t="s">
        <v>23</v>
      </c>
      <c r="D6132">
        <v>2</v>
      </c>
      <c r="E6132" t="str">
        <f>VLOOKUP(Ventas[[#This Row],[Representante]],Vendedores[],2,FALSE)</f>
        <v>Huacho</v>
      </c>
      <c r="F6132" t="str">
        <f>VLOOKUP(Ventas[[#This Row],[CódigoProducto]],Productos[[CódigoProducto]:[Costo de venta]],2,FALSE)</f>
        <v>Samsung Galaxy J7</v>
      </c>
      <c r="G6132">
        <f>VLOOKUP(Ventas[[#This Row],[CódigoProducto]],Productos[[CódigoProducto]:[Costo de venta]],3,FALSE)</f>
        <v>2016.5</v>
      </c>
      <c r="H6132">
        <f>VLOOKUP(Ventas[[#This Row],[CódigoProducto]],Productos[[CódigoProducto]:[Costo de venta]],4,FALSE)</f>
        <v>1850</v>
      </c>
    </row>
    <row r="6133" spans="1:8" ht="15.6" thickTop="1" thickBot="1" x14ac:dyDescent="0.35">
      <c r="A6133" s="1">
        <v>42269</v>
      </c>
      <c r="B6133" s="13" t="s">
        <v>44</v>
      </c>
      <c r="C6133" t="s">
        <v>13</v>
      </c>
      <c r="D6133">
        <v>3</v>
      </c>
      <c r="E6133" t="str">
        <f>VLOOKUP(Ventas[[#This Row],[Representante]],Vendedores[],2,FALSE)</f>
        <v>Iquitos</v>
      </c>
      <c r="F6133" t="str">
        <f>VLOOKUP(Ventas[[#This Row],[CódigoProducto]],Productos[[CódigoProducto]:[Costo de venta]],2,FALSE)</f>
        <v>Xiaomi Redmi Note 9</v>
      </c>
      <c r="G6133">
        <f>VLOOKUP(Ventas[[#This Row],[CódigoProducto]],Productos[[CódigoProducto]:[Costo de venta]],3,FALSE)</f>
        <v>1683</v>
      </c>
      <c r="H6133">
        <f>VLOOKUP(Ventas[[#This Row],[CódigoProducto]],Productos[[CódigoProducto]:[Costo de venta]],4,FALSE)</f>
        <v>1530</v>
      </c>
    </row>
    <row r="6134" spans="1:8" ht="15.6" thickTop="1" thickBot="1" x14ac:dyDescent="0.35">
      <c r="A6134" s="1">
        <v>42269</v>
      </c>
      <c r="B6134" s="13" t="s">
        <v>82</v>
      </c>
      <c r="C6134" t="s">
        <v>21</v>
      </c>
      <c r="D6134">
        <v>2</v>
      </c>
      <c r="E6134" t="str">
        <f>VLOOKUP(Ventas[[#This Row],[Representante]],Vendedores[],2,FALSE)</f>
        <v>Moquegua</v>
      </c>
      <c r="F6134" t="str">
        <f>VLOOKUP(Ventas[[#This Row],[CódigoProducto]],Productos[[CódigoProducto]:[Costo de venta]],2,FALSE)</f>
        <v>BLU Studio X8</v>
      </c>
      <c r="G6134">
        <f>VLOOKUP(Ventas[[#This Row],[CódigoProducto]],Productos[[CódigoProducto]:[Costo de venta]],3,FALSE)</f>
        <v>1012</v>
      </c>
      <c r="H6134">
        <f>VLOOKUP(Ventas[[#This Row],[CódigoProducto]],Productos[[CódigoProducto]:[Costo de venta]],4,FALSE)</f>
        <v>920</v>
      </c>
    </row>
    <row r="6135" spans="1:8" ht="15.6" thickTop="1" thickBot="1" x14ac:dyDescent="0.35">
      <c r="A6135" s="1">
        <v>42269</v>
      </c>
      <c r="B6135" s="13" t="s">
        <v>83</v>
      </c>
      <c r="C6135" t="s">
        <v>16</v>
      </c>
      <c r="D6135">
        <v>2</v>
      </c>
      <c r="E6135" t="str">
        <f>VLOOKUP(Ventas[[#This Row],[Representante]],Vendedores[],2,FALSE)</f>
        <v>Huaraz</v>
      </c>
      <c r="F6135" t="str">
        <f>VLOOKUP(Ventas[[#This Row],[CódigoProducto]],Productos[[CódigoProducto]:[Costo de venta]],2,FALSE)</f>
        <v>Huawei Nexus 6P</v>
      </c>
      <c r="G6135">
        <f>VLOOKUP(Ventas[[#This Row],[CódigoProducto]],Productos[[CódigoProducto]:[Costo de venta]],3,FALSE)</f>
        <v>1624</v>
      </c>
      <c r="H6135">
        <f>VLOOKUP(Ventas[[#This Row],[CódigoProducto]],Productos[[CódigoProducto]:[Costo de venta]],4,FALSE)</f>
        <v>1450</v>
      </c>
    </row>
    <row r="6136" spans="1:8" ht="15.6" thickTop="1" thickBot="1" x14ac:dyDescent="0.35">
      <c r="A6136" s="1">
        <v>42269</v>
      </c>
      <c r="B6136" s="13" t="s">
        <v>84</v>
      </c>
      <c r="C6136" t="s">
        <v>24</v>
      </c>
      <c r="D6136">
        <v>3</v>
      </c>
      <c r="E6136" t="str">
        <f>VLOOKUP(Ventas[[#This Row],[Representante]],Vendedores[],2,FALSE)</f>
        <v>Trujillo</v>
      </c>
      <c r="F6136" t="str">
        <f>VLOOKUP(Ventas[[#This Row],[CódigoProducto]],Productos[[CódigoProducto]:[Costo de venta]],2,FALSE)</f>
        <v>Samsung Galaxy S5</v>
      </c>
      <c r="G6136">
        <f>VLOOKUP(Ventas[[#This Row],[CódigoProducto]],Productos[[CódigoProducto]:[Costo de venta]],3,FALSE)</f>
        <v>2167.1999999999998</v>
      </c>
      <c r="H6136">
        <f>VLOOKUP(Ventas[[#This Row],[CódigoProducto]],Productos[[CódigoProducto]:[Costo de venta]],4,FALSE)</f>
        <v>1720</v>
      </c>
    </row>
    <row r="6137" spans="1:8" ht="15.6" thickTop="1" thickBot="1" x14ac:dyDescent="0.35">
      <c r="A6137" s="1">
        <v>42269</v>
      </c>
      <c r="B6137" s="13" t="s">
        <v>85</v>
      </c>
      <c r="C6137" t="s">
        <v>16</v>
      </c>
      <c r="D6137">
        <v>2</v>
      </c>
      <c r="E6137" t="str">
        <f>VLOOKUP(Ventas[[#This Row],[Representante]],Vendedores[],2,FALSE)</f>
        <v>Jauja</v>
      </c>
      <c r="F6137" t="str">
        <f>VLOOKUP(Ventas[[#This Row],[CódigoProducto]],Productos[[CódigoProducto]:[Costo de venta]],2,FALSE)</f>
        <v>Huawei Nexus 6P</v>
      </c>
      <c r="G6137">
        <f>VLOOKUP(Ventas[[#This Row],[CódigoProducto]],Productos[[CódigoProducto]:[Costo de venta]],3,FALSE)</f>
        <v>1624</v>
      </c>
      <c r="H6137">
        <f>VLOOKUP(Ventas[[#This Row],[CódigoProducto]],Productos[[CódigoProducto]:[Costo de venta]],4,FALSE)</f>
        <v>1450</v>
      </c>
    </row>
    <row r="6138" spans="1:8" ht="15.6" thickTop="1" thickBot="1" x14ac:dyDescent="0.35">
      <c r="A6138" s="1">
        <v>42269</v>
      </c>
      <c r="B6138" s="13" t="s">
        <v>86</v>
      </c>
      <c r="C6138" t="s">
        <v>20</v>
      </c>
      <c r="D6138">
        <v>3</v>
      </c>
      <c r="E6138" t="str">
        <f>VLOOKUP(Ventas[[#This Row],[Representante]],Vendedores[],2,FALSE)</f>
        <v>Puerto Maldonado</v>
      </c>
      <c r="F6138" t="str">
        <f>VLOOKUP(Ventas[[#This Row],[CódigoProducto]],Productos[[CódigoProducto]:[Costo de venta]],2,FALSE)</f>
        <v>ALCATEL OneTouch</v>
      </c>
      <c r="G6138">
        <f>VLOOKUP(Ventas[[#This Row],[CódigoProducto]],Productos[[CódigoProducto]:[Costo de venta]],3,FALSE)</f>
        <v>1020</v>
      </c>
      <c r="H6138">
        <f>VLOOKUP(Ventas[[#This Row],[CódigoProducto]],Productos[[CódigoProducto]:[Costo de venta]],4,FALSE)</f>
        <v>850</v>
      </c>
    </row>
    <row r="6139" spans="1:8" ht="15.6" thickTop="1" thickBot="1" x14ac:dyDescent="0.35">
      <c r="A6139" s="1">
        <v>42269</v>
      </c>
      <c r="B6139" s="13" t="s">
        <v>36</v>
      </c>
      <c r="C6139" t="s">
        <v>24</v>
      </c>
      <c r="D6139">
        <v>6</v>
      </c>
      <c r="E6139" t="str">
        <f>VLOOKUP(Ventas[[#This Row],[Representante]],Vendedores[],2,FALSE)</f>
        <v>Barranca</v>
      </c>
      <c r="F6139" t="str">
        <f>VLOOKUP(Ventas[[#This Row],[CódigoProducto]],Productos[[CódigoProducto]:[Costo de venta]],2,FALSE)</f>
        <v>Samsung Galaxy S5</v>
      </c>
      <c r="G6139">
        <f>VLOOKUP(Ventas[[#This Row],[CódigoProducto]],Productos[[CódigoProducto]:[Costo de venta]],3,FALSE)</f>
        <v>2167.1999999999998</v>
      </c>
      <c r="H6139">
        <f>VLOOKUP(Ventas[[#This Row],[CódigoProducto]],Productos[[CódigoProducto]:[Costo de venta]],4,FALSE)</f>
        <v>1720</v>
      </c>
    </row>
    <row r="6140" spans="1:8" ht="15.6" thickTop="1" thickBot="1" x14ac:dyDescent="0.35">
      <c r="A6140" s="1">
        <v>42269</v>
      </c>
      <c r="B6140" s="13" t="s">
        <v>87</v>
      </c>
      <c r="C6140" t="s">
        <v>17</v>
      </c>
      <c r="D6140">
        <v>2</v>
      </c>
      <c r="E6140" t="str">
        <f>VLOOKUP(Ventas[[#This Row],[Representante]],Vendedores[],2,FALSE)</f>
        <v>Tumbes</v>
      </c>
      <c r="F6140" t="str">
        <f>VLOOKUP(Ventas[[#This Row],[CódigoProducto]],Productos[[CódigoProducto]:[Costo de venta]],2,FALSE)</f>
        <v>BLU Advance 5.0</v>
      </c>
      <c r="G6140">
        <f>VLOOKUP(Ventas[[#This Row],[CódigoProducto]],Productos[[CódigoProducto]:[Costo de venta]],3,FALSE)</f>
        <v>1620</v>
      </c>
      <c r="H6140">
        <f>VLOOKUP(Ventas[[#This Row],[CódigoProducto]],Productos[[CódigoProducto]:[Costo de venta]],4,FALSE)</f>
        <v>1350</v>
      </c>
    </row>
    <row r="6141" spans="1:8" ht="15.6" thickTop="1" thickBot="1" x14ac:dyDescent="0.35">
      <c r="A6141" s="1">
        <v>42269</v>
      </c>
      <c r="B6141" s="13" t="s">
        <v>88</v>
      </c>
      <c r="C6141" t="s">
        <v>24</v>
      </c>
      <c r="D6141">
        <v>15</v>
      </c>
      <c r="E6141" t="str">
        <f>VLOOKUP(Ventas[[#This Row],[Representante]],Vendedores[],2,FALSE)</f>
        <v>Talara</v>
      </c>
      <c r="F6141" t="str">
        <f>VLOOKUP(Ventas[[#This Row],[CódigoProducto]],Productos[[CódigoProducto]:[Costo de venta]],2,FALSE)</f>
        <v>Samsung Galaxy S5</v>
      </c>
      <c r="G6141">
        <f>VLOOKUP(Ventas[[#This Row],[CódigoProducto]],Productos[[CódigoProducto]:[Costo de venta]],3,FALSE)</f>
        <v>2167.1999999999998</v>
      </c>
      <c r="H6141">
        <f>VLOOKUP(Ventas[[#This Row],[CódigoProducto]],Productos[[CódigoProducto]:[Costo de venta]],4,FALSE)</f>
        <v>1720</v>
      </c>
    </row>
    <row r="6142" spans="1:8" ht="15.6" thickTop="1" thickBot="1" x14ac:dyDescent="0.35">
      <c r="A6142" s="1">
        <v>42269</v>
      </c>
      <c r="B6142" s="13" t="s">
        <v>89</v>
      </c>
      <c r="C6142" t="s">
        <v>17</v>
      </c>
      <c r="D6142">
        <v>3</v>
      </c>
      <c r="E6142" t="str">
        <f>VLOOKUP(Ventas[[#This Row],[Representante]],Vendedores[],2,FALSE)</f>
        <v>Paita</v>
      </c>
      <c r="F6142" t="str">
        <f>VLOOKUP(Ventas[[#This Row],[CódigoProducto]],Productos[[CódigoProducto]:[Costo de venta]],2,FALSE)</f>
        <v>BLU Advance 5.0</v>
      </c>
      <c r="G6142">
        <f>VLOOKUP(Ventas[[#This Row],[CódigoProducto]],Productos[[CódigoProducto]:[Costo de venta]],3,FALSE)</f>
        <v>1620</v>
      </c>
      <c r="H6142">
        <f>VLOOKUP(Ventas[[#This Row],[CódigoProducto]],Productos[[CódigoProducto]:[Costo de venta]],4,FALSE)</f>
        <v>1350</v>
      </c>
    </row>
    <row r="6143" spans="1:8" ht="15.6" thickTop="1" thickBot="1" x14ac:dyDescent="0.35">
      <c r="A6143" s="1">
        <v>42270</v>
      </c>
      <c r="B6143" s="13" t="s">
        <v>41</v>
      </c>
      <c r="C6143" t="s">
        <v>24</v>
      </c>
      <c r="D6143">
        <v>3</v>
      </c>
      <c r="E6143" t="str">
        <f>VLOOKUP(Ventas[[#This Row],[Representante]],Vendedores[],2,FALSE)</f>
        <v>Chincha</v>
      </c>
      <c r="F6143" t="str">
        <f>VLOOKUP(Ventas[[#This Row],[CódigoProducto]],Productos[[CódigoProducto]:[Costo de venta]],2,FALSE)</f>
        <v>Samsung Galaxy S5</v>
      </c>
      <c r="G6143">
        <f>VLOOKUP(Ventas[[#This Row],[CódigoProducto]],Productos[[CódigoProducto]:[Costo de venta]],3,FALSE)</f>
        <v>2167.1999999999998</v>
      </c>
      <c r="H6143">
        <f>VLOOKUP(Ventas[[#This Row],[CódigoProducto]],Productos[[CódigoProducto]:[Costo de venta]],4,FALSE)</f>
        <v>1720</v>
      </c>
    </row>
    <row r="6144" spans="1:8" ht="15.6" thickTop="1" thickBot="1" x14ac:dyDescent="0.35">
      <c r="A6144" s="1">
        <v>42270</v>
      </c>
      <c r="B6144" s="13" t="s">
        <v>90</v>
      </c>
      <c r="C6144" t="s">
        <v>17</v>
      </c>
      <c r="D6144">
        <v>2</v>
      </c>
      <c r="E6144" t="str">
        <f>VLOOKUP(Ventas[[#This Row],[Representante]],Vendedores[],2,FALSE)</f>
        <v>Chimbote</v>
      </c>
      <c r="F6144" t="str">
        <f>VLOOKUP(Ventas[[#This Row],[CódigoProducto]],Productos[[CódigoProducto]:[Costo de venta]],2,FALSE)</f>
        <v>BLU Advance 5.0</v>
      </c>
      <c r="G6144">
        <f>VLOOKUP(Ventas[[#This Row],[CódigoProducto]],Productos[[CódigoProducto]:[Costo de venta]],3,FALSE)</f>
        <v>1620</v>
      </c>
      <c r="H6144">
        <f>VLOOKUP(Ventas[[#This Row],[CódigoProducto]],Productos[[CódigoProducto]:[Costo de venta]],4,FALSE)</f>
        <v>1350</v>
      </c>
    </row>
    <row r="6145" spans="1:8" ht="15.6" thickTop="1" thickBot="1" x14ac:dyDescent="0.35">
      <c r="A6145" s="1">
        <v>42270</v>
      </c>
      <c r="B6145" s="13" t="s">
        <v>91</v>
      </c>
      <c r="C6145" t="s">
        <v>17</v>
      </c>
      <c r="D6145">
        <v>3</v>
      </c>
      <c r="E6145" t="str">
        <f>VLOOKUP(Ventas[[#This Row],[Representante]],Vendedores[],2,FALSE)</f>
        <v>Ica</v>
      </c>
      <c r="F6145" t="str">
        <f>VLOOKUP(Ventas[[#This Row],[CódigoProducto]],Productos[[CódigoProducto]:[Costo de venta]],2,FALSE)</f>
        <v>BLU Advance 5.0</v>
      </c>
      <c r="G6145">
        <f>VLOOKUP(Ventas[[#This Row],[CódigoProducto]],Productos[[CódigoProducto]:[Costo de venta]],3,FALSE)</f>
        <v>1620</v>
      </c>
      <c r="H6145">
        <f>VLOOKUP(Ventas[[#This Row],[CódigoProducto]],Productos[[CódigoProducto]:[Costo de venta]],4,FALSE)</f>
        <v>1350</v>
      </c>
    </row>
    <row r="6146" spans="1:8" ht="15.6" thickTop="1" thickBot="1" x14ac:dyDescent="0.35">
      <c r="A6146" s="1">
        <v>42270</v>
      </c>
      <c r="B6146" s="13" t="s">
        <v>42</v>
      </c>
      <c r="C6146" t="s">
        <v>20</v>
      </c>
      <c r="D6146">
        <v>2</v>
      </c>
      <c r="E6146" t="str">
        <f>VLOOKUP(Ventas[[#This Row],[Representante]],Vendedores[],2,FALSE)</f>
        <v>Huánuco</v>
      </c>
      <c r="F6146" t="str">
        <f>VLOOKUP(Ventas[[#This Row],[CódigoProducto]],Productos[[CódigoProducto]:[Costo de venta]],2,FALSE)</f>
        <v>ALCATEL OneTouch</v>
      </c>
      <c r="G6146">
        <f>VLOOKUP(Ventas[[#This Row],[CódigoProducto]],Productos[[CódigoProducto]:[Costo de venta]],3,FALSE)</f>
        <v>1020</v>
      </c>
      <c r="H6146">
        <f>VLOOKUP(Ventas[[#This Row],[CódigoProducto]],Productos[[CódigoProducto]:[Costo de venta]],4,FALSE)</f>
        <v>850</v>
      </c>
    </row>
    <row r="6147" spans="1:8" ht="15.6" thickTop="1" thickBot="1" x14ac:dyDescent="0.35">
      <c r="A6147" s="1">
        <v>42270</v>
      </c>
      <c r="B6147" s="13" t="s">
        <v>92</v>
      </c>
      <c r="C6147" t="s">
        <v>17</v>
      </c>
      <c r="D6147">
        <v>2</v>
      </c>
      <c r="E6147" t="str">
        <f>VLOOKUP(Ventas[[#This Row],[Representante]],Vendedores[],2,FALSE)</f>
        <v>Arequipa</v>
      </c>
      <c r="F6147" t="str">
        <f>VLOOKUP(Ventas[[#This Row],[CódigoProducto]],Productos[[CódigoProducto]:[Costo de venta]],2,FALSE)</f>
        <v>BLU Advance 5.0</v>
      </c>
      <c r="G6147">
        <f>VLOOKUP(Ventas[[#This Row],[CódigoProducto]],Productos[[CódigoProducto]:[Costo de venta]],3,FALSE)</f>
        <v>1620</v>
      </c>
      <c r="H6147">
        <f>VLOOKUP(Ventas[[#This Row],[CódigoProducto]],Productos[[CódigoProducto]:[Costo de venta]],4,FALSE)</f>
        <v>1350</v>
      </c>
    </row>
    <row r="6148" spans="1:8" ht="15.6" thickTop="1" thickBot="1" x14ac:dyDescent="0.35">
      <c r="A6148" s="1">
        <v>42271</v>
      </c>
      <c r="B6148" s="13" t="s">
        <v>93</v>
      </c>
      <c r="C6148" t="s">
        <v>17</v>
      </c>
      <c r="D6148">
        <v>2</v>
      </c>
      <c r="E6148" t="str">
        <f>VLOOKUP(Ventas[[#This Row],[Representante]],Vendedores[],2,FALSE)</f>
        <v>Cajamarca</v>
      </c>
      <c r="F6148" t="str">
        <f>VLOOKUP(Ventas[[#This Row],[CódigoProducto]],Productos[[CódigoProducto]:[Costo de venta]],2,FALSE)</f>
        <v>BLU Advance 5.0</v>
      </c>
      <c r="G6148">
        <f>VLOOKUP(Ventas[[#This Row],[CódigoProducto]],Productos[[CódigoProducto]:[Costo de venta]],3,FALSE)</f>
        <v>1620</v>
      </c>
      <c r="H6148">
        <f>VLOOKUP(Ventas[[#This Row],[CódigoProducto]],Productos[[CódigoProducto]:[Costo de venta]],4,FALSE)</f>
        <v>1350</v>
      </c>
    </row>
    <row r="6149" spans="1:8" ht="15.6" thickTop="1" thickBot="1" x14ac:dyDescent="0.35">
      <c r="A6149" s="1">
        <v>42271</v>
      </c>
      <c r="B6149" s="13" t="s">
        <v>35</v>
      </c>
      <c r="C6149" t="s">
        <v>22</v>
      </c>
      <c r="D6149">
        <v>2</v>
      </c>
      <c r="E6149" t="str">
        <f>VLOOKUP(Ventas[[#This Row],[Representante]],Vendedores[],2,FALSE)</f>
        <v>Huancayo</v>
      </c>
      <c r="F6149" t="str">
        <f>VLOOKUP(Ventas[[#This Row],[CódigoProducto]],Productos[[CódigoProducto]:[Costo de venta]],2,FALSE)</f>
        <v>Samsung Galaxy S69</v>
      </c>
      <c r="G6149">
        <f>VLOOKUP(Ventas[[#This Row],[CódigoProducto]],Productos[[CódigoProducto]:[Costo de venta]],3,FALSE)</f>
        <v>998.4</v>
      </c>
      <c r="H6149">
        <f>VLOOKUP(Ventas[[#This Row],[CódigoProducto]],Productos[[CódigoProducto]:[Costo de venta]],4,FALSE)</f>
        <v>960</v>
      </c>
    </row>
    <row r="6150" spans="1:8" ht="15.6" thickTop="1" thickBot="1" x14ac:dyDescent="0.35">
      <c r="A6150" s="1">
        <v>42271</v>
      </c>
      <c r="B6150" s="13" t="s">
        <v>94</v>
      </c>
      <c r="C6150" t="s">
        <v>18</v>
      </c>
      <c r="D6150">
        <v>2</v>
      </c>
      <c r="E6150" t="str">
        <f>VLOOKUP(Ventas[[#This Row],[Representante]],Vendedores[],2,FALSE)</f>
        <v>Piura</v>
      </c>
      <c r="F6150" t="str">
        <f>VLOOKUP(Ventas[[#This Row],[CódigoProducto]],Productos[[CódigoProducto]:[Costo de venta]],2,FALSE)</f>
        <v>Apple iPhone 6</v>
      </c>
      <c r="G6150">
        <f>VLOOKUP(Ventas[[#This Row],[CódigoProducto]],Productos[[CódigoProducto]:[Costo de venta]],3,FALSE)</f>
        <v>1312.5</v>
      </c>
      <c r="H6150">
        <f>VLOOKUP(Ventas[[#This Row],[CódigoProducto]],Productos[[CódigoProducto]:[Costo de venta]],4,FALSE)</f>
        <v>1250</v>
      </c>
    </row>
    <row r="6151" spans="1:8" ht="15.6" thickTop="1" thickBot="1" x14ac:dyDescent="0.35">
      <c r="A6151" s="1">
        <v>42271</v>
      </c>
      <c r="B6151" s="13" t="s">
        <v>95</v>
      </c>
      <c r="C6151" t="s">
        <v>13</v>
      </c>
      <c r="D6151">
        <v>3</v>
      </c>
      <c r="E6151" t="str">
        <f>VLOOKUP(Ventas[[#This Row],[Representante]],Vendedores[],2,FALSE)</f>
        <v>Chepén</v>
      </c>
      <c r="F6151" t="str">
        <f>VLOOKUP(Ventas[[#This Row],[CódigoProducto]],Productos[[CódigoProducto]:[Costo de venta]],2,FALSE)</f>
        <v>Xiaomi Redmi Note 9</v>
      </c>
      <c r="G6151">
        <f>VLOOKUP(Ventas[[#This Row],[CódigoProducto]],Productos[[CódigoProducto]:[Costo de venta]],3,FALSE)</f>
        <v>1683</v>
      </c>
      <c r="H6151">
        <f>VLOOKUP(Ventas[[#This Row],[CódigoProducto]],Productos[[CódigoProducto]:[Costo de venta]],4,FALSE)</f>
        <v>1530</v>
      </c>
    </row>
    <row r="6152" spans="1:8" ht="15.6" thickTop="1" thickBot="1" x14ac:dyDescent="0.35">
      <c r="A6152" s="1">
        <v>42271</v>
      </c>
      <c r="B6152" s="13" t="s">
        <v>96</v>
      </c>
      <c r="C6152" t="s">
        <v>21</v>
      </c>
      <c r="D6152">
        <v>7</v>
      </c>
      <c r="E6152" t="str">
        <f>VLOOKUP(Ventas[[#This Row],[Representante]],Vendedores[],2,FALSE)</f>
        <v>Juliaca</v>
      </c>
      <c r="F6152" t="str">
        <f>VLOOKUP(Ventas[[#This Row],[CódigoProducto]],Productos[[CódigoProducto]:[Costo de venta]],2,FALSE)</f>
        <v>BLU Studio X8</v>
      </c>
      <c r="G6152">
        <f>VLOOKUP(Ventas[[#This Row],[CódigoProducto]],Productos[[CódigoProducto]:[Costo de venta]],3,FALSE)</f>
        <v>1012</v>
      </c>
      <c r="H6152">
        <f>VLOOKUP(Ventas[[#This Row],[CódigoProducto]],Productos[[CódigoProducto]:[Costo de venta]],4,FALSE)</f>
        <v>920</v>
      </c>
    </row>
    <row r="6153" spans="1:8" ht="15.6" thickTop="1" thickBot="1" x14ac:dyDescent="0.35">
      <c r="A6153" s="1">
        <v>42271</v>
      </c>
      <c r="B6153" s="13" t="s">
        <v>97</v>
      </c>
      <c r="C6153" t="s">
        <v>15</v>
      </c>
      <c r="D6153">
        <v>2</v>
      </c>
      <c r="E6153" t="str">
        <f>VLOOKUP(Ventas[[#This Row],[Representante]],Vendedores[],2,FALSE)</f>
        <v>Pucallpa</v>
      </c>
      <c r="F6153" t="str">
        <f>VLOOKUP(Ventas[[#This Row],[CódigoProducto]],Productos[[CódigoProducto]:[Costo de venta]],2,FALSE)</f>
        <v>Moto G Plus</v>
      </c>
      <c r="G6153">
        <f>VLOOKUP(Ventas[[#This Row],[CódigoProducto]],Productos[[CódigoProducto]:[Costo de venta]],3,FALSE)</f>
        <v>2376</v>
      </c>
      <c r="H6153">
        <f>VLOOKUP(Ventas[[#This Row],[CódigoProducto]],Productos[[CódigoProducto]:[Costo de venta]],4,FALSE)</f>
        <v>2200</v>
      </c>
    </row>
    <row r="6154" spans="1:8" ht="15.6" thickTop="1" thickBot="1" x14ac:dyDescent="0.35">
      <c r="A6154" s="1">
        <v>42272</v>
      </c>
      <c r="B6154" s="13" t="s">
        <v>98</v>
      </c>
      <c r="C6154" t="s">
        <v>14</v>
      </c>
      <c r="D6154">
        <v>3</v>
      </c>
      <c r="E6154" t="str">
        <f>VLOOKUP(Ventas[[#This Row],[Representante]],Vendedores[],2,FALSE)</f>
        <v>Lima</v>
      </c>
      <c r="F6154" t="str">
        <f>VLOOKUP(Ventas[[#This Row],[CódigoProducto]],Productos[[CódigoProducto]:[Costo de venta]],2,FALSE)</f>
        <v>Samsung Galaxy A20</v>
      </c>
      <c r="G6154">
        <f>VLOOKUP(Ventas[[#This Row],[CódigoProducto]],Productos[[CódigoProducto]:[Costo de venta]],3,FALSE)</f>
        <v>1725</v>
      </c>
      <c r="H6154">
        <f>VLOOKUP(Ventas[[#This Row],[CódigoProducto]],Productos[[CódigoProducto]:[Costo de venta]],4,FALSE)</f>
        <v>1500</v>
      </c>
    </row>
    <row r="6155" spans="1:8" ht="15.6" thickTop="1" thickBot="1" x14ac:dyDescent="0.35">
      <c r="A6155" s="1">
        <v>42272</v>
      </c>
      <c r="B6155" s="13" t="s">
        <v>99</v>
      </c>
      <c r="C6155" t="s">
        <v>14</v>
      </c>
      <c r="D6155">
        <v>1</v>
      </c>
      <c r="E6155" t="str">
        <f>VLOOKUP(Ventas[[#This Row],[Representante]],Vendedores[],2,FALSE)</f>
        <v>Chiclayo</v>
      </c>
      <c r="F6155" t="str">
        <f>VLOOKUP(Ventas[[#This Row],[CódigoProducto]],Productos[[CódigoProducto]:[Costo de venta]],2,FALSE)</f>
        <v>Samsung Galaxy A20</v>
      </c>
      <c r="G6155">
        <f>VLOOKUP(Ventas[[#This Row],[CódigoProducto]],Productos[[CódigoProducto]:[Costo de venta]],3,FALSE)</f>
        <v>1725</v>
      </c>
      <c r="H6155">
        <f>VLOOKUP(Ventas[[#This Row],[CódigoProducto]],Productos[[CódigoProducto]:[Costo de venta]],4,FALSE)</f>
        <v>1500</v>
      </c>
    </row>
    <row r="6156" spans="1:8" ht="15.6" thickTop="1" thickBot="1" x14ac:dyDescent="0.35">
      <c r="A6156" s="1">
        <v>42273</v>
      </c>
      <c r="B6156" s="13" t="s">
        <v>100</v>
      </c>
      <c r="C6156" t="s">
        <v>14</v>
      </c>
      <c r="D6156">
        <v>1</v>
      </c>
      <c r="E6156" t="str">
        <f>VLOOKUP(Ventas[[#This Row],[Representante]],Vendedores[],2,FALSE)</f>
        <v>Cerro de Pasco</v>
      </c>
      <c r="F6156" t="str">
        <f>VLOOKUP(Ventas[[#This Row],[CódigoProducto]],Productos[[CódigoProducto]:[Costo de venta]],2,FALSE)</f>
        <v>Samsung Galaxy A20</v>
      </c>
      <c r="G6156">
        <f>VLOOKUP(Ventas[[#This Row],[CódigoProducto]],Productos[[CódigoProducto]:[Costo de venta]],3,FALSE)</f>
        <v>1725</v>
      </c>
      <c r="H6156">
        <f>VLOOKUP(Ventas[[#This Row],[CódigoProducto]],Productos[[CódigoProducto]:[Costo de venta]],4,FALSE)</f>
        <v>1500</v>
      </c>
    </row>
    <row r="6157" spans="1:8" ht="15.6" thickTop="1" thickBot="1" x14ac:dyDescent="0.35">
      <c r="A6157" s="1">
        <v>42273</v>
      </c>
      <c r="B6157" s="13" t="s">
        <v>101</v>
      </c>
      <c r="C6157" t="s">
        <v>24</v>
      </c>
      <c r="D6157">
        <v>2</v>
      </c>
      <c r="E6157" t="str">
        <f>VLOOKUP(Ventas[[#This Row],[Representante]],Vendedores[],2,FALSE)</f>
        <v>Cañete</v>
      </c>
      <c r="F6157" t="str">
        <f>VLOOKUP(Ventas[[#This Row],[CódigoProducto]],Productos[[CódigoProducto]:[Costo de venta]],2,FALSE)</f>
        <v>Samsung Galaxy S5</v>
      </c>
      <c r="G6157">
        <f>VLOOKUP(Ventas[[#This Row],[CódigoProducto]],Productos[[CódigoProducto]:[Costo de venta]],3,FALSE)</f>
        <v>2167.1999999999998</v>
      </c>
      <c r="H6157">
        <f>VLOOKUP(Ventas[[#This Row],[CódigoProducto]],Productos[[CódigoProducto]:[Costo de venta]],4,FALSE)</f>
        <v>1720</v>
      </c>
    </row>
    <row r="6158" spans="1:8" ht="15.6" thickTop="1" thickBot="1" x14ac:dyDescent="0.35">
      <c r="A6158" s="1">
        <v>42273</v>
      </c>
      <c r="B6158" s="13" t="s">
        <v>102</v>
      </c>
      <c r="C6158" t="s">
        <v>17</v>
      </c>
      <c r="D6158">
        <v>4</v>
      </c>
      <c r="E6158" t="str">
        <f>VLOOKUP(Ventas[[#This Row],[Representante]],Vendedores[],2,FALSE)</f>
        <v>Moyobamba</v>
      </c>
      <c r="F6158" t="str">
        <f>VLOOKUP(Ventas[[#This Row],[CódigoProducto]],Productos[[CódigoProducto]:[Costo de venta]],2,FALSE)</f>
        <v>BLU Advance 5.0</v>
      </c>
      <c r="G6158">
        <f>VLOOKUP(Ventas[[#This Row],[CódigoProducto]],Productos[[CódigoProducto]:[Costo de venta]],3,FALSE)</f>
        <v>1620</v>
      </c>
      <c r="H6158">
        <f>VLOOKUP(Ventas[[#This Row],[CódigoProducto]],Productos[[CódigoProducto]:[Costo de venta]],4,FALSE)</f>
        <v>1350</v>
      </c>
    </row>
    <row r="6159" spans="1:8" ht="15.6" thickTop="1" thickBot="1" x14ac:dyDescent="0.35">
      <c r="A6159" s="1">
        <v>42273</v>
      </c>
      <c r="B6159" s="13" t="s">
        <v>53</v>
      </c>
      <c r="C6159" t="s">
        <v>24</v>
      </c>
      <c r="D6159">
        <v>1</v>
      </c>
      <c r="E6159" t="str">
        <f>VLOOKUP(Ventas[[#This Row],[Representante]],Vendedores[],2,FALSE)</f>
        <v>Arequipa</v>
      </c>
      <c r="F6159" t="str">
        <f>VLOOKUP(Ventas[[#This Row],[CódigoProducto]],Productos[[CódigoProducto]:[Costo de venta]],2,FALSE)</f>
        <v>Samsung Galaxy S5</v>
      </c>
      <c r="G6159">
        <f>VLOOKUP(Ventas[[#This Row],[CódigoProducto]],Productos[[CódigoProducto]:[Costo de venta]],3,FALSE)</f>
        <v>2167.1999999999998</v>
      </c>
      <c r="H6159">
        <f>VLOOKUP(Ventas[[#This Row],[CódigoProducto]],Productos[[CódigoProducto]:[Costo de venta]],4,FALSE)</f>
        <v>1720</v>
      </c>
    </row>
    <row r="6160" spans="1:8" ht="15.6" thickTop="1" thickBot="1" x14ac:dyDescent="0.35">
      <c r="A6160" s="1">
        <v>42273</v>
      </c>
      <c r="B6160" s="13" t="s">
        <v>50</v>
      </c>
      <c r="C6160" t="s">
        <v>14</v>
      </c>
      <c r="D6160">
        <v>3</v>
      </c>
      <c r="E6160" t="str">
        <f>VLOOKUP(Ventas[[#This Row],[Representante]],Vendedores[],2,FALSE)</f>
        <v>Cajamarca</v>
      </c>
      <c r="F6160" t="str">
        <f>VLOOKUP(Ventas[[#This Row],[CódigoProducto]],Productos[[CódigoProducto]:[Costo de venta]],2,FALSE)</f>
        <v>Samsung Galaxy A20</v>
      </c>
      <c r="G6160">
        <f>VLOOKUP(Ventas[[#This Row],[CódigoProducto]],Productos[[CódigoProducto]:[Costo de venta]],3,FALSE)</f>
        <v>1725</v>
      </c>
      <c r="H6160">
        <f>VLOOKUP(Ventas[[#This Row],[CódigoProducto]],Productos[[CódigoProducto]:[Costo de venta]],4,FALSE)</f>
        <v>1500</v>
      </c>
    </row>
    <row r="6161" spans="1:8" ht="15.6" thickTop="1" thickBot="1" x14ac:dyDescent="0.35">
      <c r="A6161" s="1">
        <v>42273</v>
      </c>
      <c r="B6161" s="13" t="s">
        <v>34</v>
      </c>
      <c r="C6161" t="s">
        <v>24</v>
      </c>
      <c r="D6161">
        <v>1</v>
      </c>
      <c r="E6161" t="str">
        <f>VLOOKUP(Ventas[[#This Row],[Representante]],Vendedores[],2,FALSE)</f>
        <v>Ica</v>
      </c>
      <c r="F6161" t="str">
        <f>VLOOKUP(Ventas[[#This Row],[CódigoProducto]],Productos[[CódigoProducto]:[Costo de venta]],2,FALSE)</f>
        <v>Samsung Galaxy S5</v>
      </c>
      <c r="G6161">
        <f>VLOOKUP(Ventas[[#This Row],[CódigoProducto]],Productos[[CódigoProducto]:[Costo de venta]],3,FALSE)</f>
        <v>2167.1999999999998</v>
      </c>
      <c r="H6161">
        <f>VLOOKUP(Ventas[[#This Row],[CódigoProducto]],Productos[[CódigoProducto]:[Costo de venta]],4,FALSE)</f>
        <v>1720</v>
      </c>
    </row>
    <row r="6162" spans="1:8" ht="15.6" thickTop="1" thickBot="1" x14ac:dyDescent="0.35">
      <c r="A6162" s="1">
        <v>42274</v>
      </c>
      <c r="B6162" s="13" t="s">
        <v>32</v>
      </c>
      <c r="C6162" t="s">
        <v>24</v>
      </c>
      <c r="D6162">
        <v>2</v>
      </c>
      <c r="E6162" t="str">
        <f>VLOOKUP(Ventas[[#This Row],[Representante]],Vendedores[],2,FALSE)</f>
        <v>Trujillo</v>
      </c>
      <c r="F6162" t="str">
        <f>VLOOKUP(Ventas[[#This Row],[CódigoProducto]],Productos[[CódigoProducto]:[Costo de venta]],2,FALSE)</f>
        <v>Samsung Galaxy S5</v>
      </c>
      <c r="G6162">
        <f>VLOOKUP(Ventas[[#This Row],[CódigoProducto]],Productos[[CódigoProducto]:[Costo de venta]],3,FALSE)</f>
        <v>2167.1999999999998</v>
      </c>
      <c r="H6162">
        <f>VLOOKUP(Ventas[[#This Row],[CódigoProducto]],Productos[[CódigoProducto]:[Costo de venta]],4,FALSE)</f>
        <v>1720</v>
      </c>
    </row>
    <row r="6163" spans="1:8" ht="15.6" thickTop="1" thickBot="1" x14ac:dyDescent="0.35">
      <c r="A6163" s="1">
        <v>42274</v>
      </c>
      <c r="B6163" s="13" t="s">
        <v>59</v>
      </c>
      <c r="C6163" t="s">
        <v>15</v>
      </c>
      <c r="D6163">
        <v>1</v>
      </c>
      <c r="E6163" t="str">
        <f>VLOOKUP(Ventas[[#This Row],[Representante]],Vendedores[],2,FALSE)</f>
        <v>Huaral</v>
      </c>
      <c r="F6163" t="str">
        <f>VLOOKUP(Ventas[[#This Row],[CódigoProducto]],Productos[[CódigoProducto]:[Costo de venta]],2,FALSE)</f>
        <v>Moto G Plus</v>
      </c>
      <c r="G6163">
        <f>VLOOKUP(Ventas[[#This Row],[CódigoProducto]],Productos[[CódigoProducto]:[Costo de venta]],3,FALSE)</f>
        <v>2376</v>
      </c>
      <c r="H6163">
        <f>VLOOKUP(Ventas[[#This Row],[CódigoProducto]],Productos[[CódigoProducto]:[Costo de venta]],4,FALSE)</f>
        <v>2200</v>
      </c>
    </row>
    <row r="6164" spans="1:8" ht="15.6" thickTop="1" thickBot="1" x14ac:dyDescent="0.35">
      <c r="A6164" s="1">
        <v>42274</v>
      </c>
      <c r="B6164" s="13" t="s">
        <v>37</v>
      </c>
      <c r="C6164" t="s">
        <v>17</v>
      </c>
      <c r="D6164">
        <v>2</v>
      </c>
      <c r="E6164" t="str">
        <f>VLOOKUP(Ventas[[#This Row],[Representante]],Vendedores[],2,FALSE)</f>
        <v>Chiclayo</v>
      </c>
      <c r="F6164" t="str">
        <f>VLOOKUP(Ventas[[#This Row],[CódigoProducto]],Productos[[CódigoProducto]:[Costo de venta]],2,FALSE)</f>
        <v>BLU Advance 5.0</v>
      </c>
      <c r="G6164">
        <f>VLOOKUP(Ventas[[#This Row],[CódigoProducto]],Productos[[CódigoProducto]:[Costo de venta]],3,FALSE)</f>
        <v>1620</v>
      </c>
      <c r="H6164">
        <f>VLOOKUP(Ventas[[#This Row],[CódigoProducto]],Productos[[CódigoProducto]:[Costo de venta]],4,FALSE)</f>
        <v>1350</v>
      </c>
    </row>
    <row r="6165" spans="1:8" ht="15.6" thickTop="1" thickBot="1" x14ac:dyDescent="0.35">
      <c r="A6165" s="1">
        <v>42274</v>
      </c>
      <c r="B6165" s="13" t="s">
        <v>38</v>
      </c>
      <c r="C6165" t="s">
        <v>15</v>
      </c>
      <c r="D6165">
        <v>4</v>
      </c>
      <c r="E6165" t="str">
        <f>VLOOKUP(Ventas[[#This Row],[Representante]],Vendedores[],2,FALSE)</f>
        <v>Catacaos</v>
      </c>
      <c r="F6165" t="str">
        <f>VLOOKUP(Ventas[[#This Row],[CódigoProducto]],Productos[[CódigoProducto]:[Costo de venta]],2,FALSE)</f>
        <v>Moto G Plus</v>
      </c>
      <c r="G6165">
        <f>VLOOKUP(Ventas[[#This Row],[CódigoProducto]],Productos[[CódigoProducto]:[Costo de venta]],3,FALSE)</f>
        <v>2376</v>
      </c>
      <c r="H6165">
        <f>VLOOKUP(Ventas[[#This Row],[CódigoProducto]],Productos[[CódigoProducto]:[Costo de venta]],4,FALSE)</f>
        <v>2200</v>
      </c>
    </row>
    <row r="6166" spans="1:8" ht="15.6" thickTop="1" thickBot="1" x14ac:dyDescent="0.35">
      <c r="A6166" s="1">
        <v>42274</v>
      </c>
      <c r="B6166" s="13" t="s">
        <v>43</v>
      </c>
      <c r="C6166" t="s">
        <v>14</v>
      </c>
      <c r="D6166">
        <v>1</v>
      </c>
      <c r="E6166" t="str">
        <f>VLOOKUP(Ventas[[#This Row],[Representante]],Vendedores[],2,FALSE)</f>
        <v>Huancayo</v>
      </c>
      <c r="F6166" t="str">
        <f>VLOOKUP(Ventas[[#This Row],[CódigoProducto]],Productos[[CódigoProducto]:[Costo de venta]],2,FALSE)</f>
        <v>Samsung Galaxy A20</v>
      </c>
      <c r="G6166">
        <f>VLOOKUP(Ventas[[#This Row],[CódigoProducto]],Productos[[CódigoProducto]:[Costo de venta]],3,FALSE)</f>
        <v>1725</v>
      </c>
      <c r="H6166">
        <f>VLOOKUP(Ventas[[#This Row],[CódigoProducto]],Productos[[CódigoProducto]:[Costo de venta]],4,FALSE)</f>
        <v>1500</v>
      </c>
    </row>
    <row r="6167" spans="1:8" ht="15.6" thickTop="1" thickBot="1" x14ac:dyDescent="0.35">
      <c r="A6167" s="1">
        <v>42274</v>
      </c>
      <c r="B6167" s="13" t="s">
        <v>49</v>
      </c>
      <c r="C6167" t="s">
        <v>17</v>
      </c>
      <c r="D6167">
        <v>4</v>
      </c>
      <c r="E6167" t="str">
        <f>VLOOKUP(Ventas[[#This Row],[Representante]],Vendedores[],2,FALSE)</f>
        <v>Piura</v>
      </c>
      <c r="F6167" t="str">
        <f>VLOOKUP(Ventas[[#This Row],[CódigoProducto]],Productos[[CódigoProducto]:[Costo de venta]],2,FALSE)</f>
        <v>BLU Advance 5.0</v>
      </c>
      <c r="G6167">
        <f>VLOOKUP(Ventas[[#This Row],[CódigoProducto]],Productos[[CódigoProducto]:[Costo de venta]],3,FALSE)</f>
        <v>1620</v>
      </c>
      <c r="H6167">
        <f>VLOOKUP(Ventas[[#This Row],[CódigoProducto]],Productos[[CódigoProducto]:[Costo de venta]],4,FALSE)</f>
        <v>1350</v>
      </c>
    </row>
    <row r="6168" spans="1:8" ht="15.6" thickTop="1" thickBot="1" x14ac:dyDescent="0.35">
      <c r="A6168" s="1">
        <v>42274</v>
      </c>
      <c r="B6168" s="13" t="s">
        <v>40</v>
      </c>
      <c r="C6168" t="s">
        <v>14</v>
      </c>
      <c r="D6168">
        <v>1</v>
      </c>
      <c r="E6168" t="str">
        <f>VLOOKUP(Ventas[[#This Row],[Representante]],Vendedores[],2,FALSE)</f>
        <v>Iquitos</v>
      </c>
      <c r="F6168" t="str">
        <f>VLOOKUP(Ventas[[#This Row],[CódigoProducto]],Productos[[CódigoProducto]:[Costo de venta]],2,FALSE)</f>
        <v>Samsung Galaxy A20</v>
      </c>
      <c r="G6168">
        <f>VLOOKUP(Ventas[[#This Row],[CódigoProducto]],Productos[[CódigoProducto]:[Costo de venta]],3,FALSE)</f>
        <v>1725</v>
      </c>
      <c r="H6168">
        <f>VLOOKUP(Ventas[[#This Row],[CódigoProducto]],Productos[[CódigoProducto]:[Costo de venta]],4,FALSE)</f>
        <v>1500</v>
      </c>
    </row>
    <row r="6169" spans="1:8" ht="15.6" thickTop="1" thickBot="1" x14ac:dyDescent="0.35">
      <c r="A6169" s="1">
        <v>42274</v>
      </c>
      <c r="B6169" s="13" t="s">
        <v>39</v>
      </c>
      <c r="C6169" t="s">
        <v>15</v>
      </c>
      <c r="D6169">
        <v>2</v>
      </c>
      <c r="E6169" t="str">
        <f>VLOOKUP(Ventas[[#This Row],[Representante]],Vendedores[],2,FALSE)</f>
        <v>Tacna</v>
      </c>
      <c r="F6169" t="str">
        <f>VLOOKUP(Ventas[[#This Row],[CódigoProducto]],Productos[[CódigoProducto]:[Costo de venta]],2,FALSE)</f>
        <v>Moto G Plus</v>
      </c>
      <c r="G6169">
        <f>VLOOKUP(Ventas[[#This Row],[CódigoProducto]],Productos[[CódigoProducto]:[Costo de venta]],3,FALSE)</f>
        <v>2376</v>
      </c>
      <c r="H6169">
        <f>VLOOKUP(Ventas[[#This Row],[CódigoProducto]],Productos[[CódigoProducto]:[Costo de venta]],4,FALSE)</f>
        <v>2200</v>
      </c>
    </row>
    <row r="6170" spans="1:8" ht="15.6" thickTop="1" thickBot="1" x14ac:dyDescent="0.35">
      <c r="A6170" s="1">
        <v>42274</v>
      </c>
      <c r="B6170" s="13" t="s">
        <v>48</v>
      </c>
      <c r="C6170" t="s">
        <v>19</v>
      </c>
      <c r="D6170">
        <v>1</v>
      </c>
      <c r="E6170" t="str">
        <f>VLOOKUP(Ventas[[#This Row],[Representante]],Vendedores[],2,FALSE)</f>
        <v>Cusco</v>
      </c>
      <c r="F6170" t="str">
        <f>VLOOKUP(Ventas[[#This Row],[CódigoProducto]],Productos[[CódigoProducto]:[Costo de venta]],2,FALSE)</f>
        <v>ASUS ZenFone 3</v>
      </c>
      <c r="G6170">
        <f>VLOOKUP(Ventas[[#This Row],[CódigoProducto]],Productos[[CódigoProducto]:[Costo de venta]],3,FALSE)</f>
        <v>2013</v>
      </c>
      <c r="H6170">
        <f>VLOOKUP(Ventas[[#This Row],[CódigoProducto]],Productos[[CódigoProducto]:[Costo de venta]],4,FALSE)</f>
        <v>1650</v>
      </c>
    </row>
    <row r="6171" spans="1:8" ht="15.6" thickTop="1" thickBot="1" x14ac:dyDescent="0.35">
      <c r="A6171" s="1">
        <v>42274</v>
      </c>
      <c r="B6171" s="13" t="s">
        <v>47</v>
      </c>
      <c r="C6171" t="s">
        <v>17</v>
      </c>
      <c r="D6171">
        <v>1</v>
      </c>
      <c r="E6171" t="str">
        <f>VLOOKUP(Ventas[[#This Row],[Representante]],Vendedores[],2,FALSE)</f>
        <v>Chimbote</v>
      </c>
      <c r="F6171" t="str">
        <f>VLOOKUP(Ventas[[#This Row],[CódigoProducto]],Productos[[CódigoProducto]:[Costo de venta]],2,FALSE)</f>
        <v>BLU Advance 5.0</v>
      </c>
      <c r="G6171">
        <f>VLOOKUP(Ventas[[#This Row],[CódigoProducto]],Productos[[CódigoProducto]:[Costo de venta]],3,FALSE)</f>
        <v>1620</v>
      </c>
      <c r="H6171">
        <f>VLOOKUP(Ventas[[#This Row],[CódigoProducto]],Productos[[CódigoProducto]:[Costo de venta]],4,FALSE)</f>
        <v>1350</v>
      </c>
    </row>
    <row r="6172" spans="1:8" ht="15.6" thickTop="1" thickBot="1" x14ac:dyDescent="0.35">
      <c r="A6172" s="1">
        <v>42274</v>
      </c>
      <c r="B6172" s="13" t="s">
        <v>56</v>
      </c>
      <c r="C6172" t="s">
        <v>18</v>
      </c>
      <c r="D6172">
        <v>3</v>
      </c>
      <c r="E6172" t="str">
        <f>VLOOKUP(Ventas[[#This Row],[Representante]],Vendedores[],2,FALSE)</f>
        <v>Juliaca</v>
      </c>
      <c r="F6172" t="str">
        <f>VLOOKUP(Ventas[[#This Row],[CódigoProducto]],Productos[[CódigoProducto]:[Costo de venta]],2,FALSE)</f>
        <v>Apple iPhone 6</v>
      </c>
      <c r="G6172">
        <f>VLOOKUP(Ventas[[#This Row],[CódigoProducto]],Productos[[CódigoProducto]:[Costo de venta]],3,FALSE)</f>
        <v>1312.5</v>
      </c>
      <c r="H6172">
        <f>VLOOKUP(Ventas[[#This Row],[CódigoProducto]],Productos[[CódigoProducto]:[Costo de venta]],4,FALSE)</f>
        <v>1250</v>
      </c>
    </row>
    <row r="6173" spans="1:8" ht="15.6" thickTop="1" thickBot="1" x14ac:dyDescent="0.35">
      <c r="A6173" s="1">
        <v>42274</v>
      </c>
      <c r="B6173" s="13" t="s">
        <v>52</v>
      </c>
      <c r="C6173" t="s">
        <v>24</v>
      </c>
      <c r="D6173">
        <v>2</v>
      </c>
      <c r="E6173" t="str">
        <f>VLOOKUP(Ventas[[#This Row],[Representante]],Vendedores[],2,FALSE)</f>
        <v>Ayacucho</v>
      </c>
      <c r="F6173" t="str">
        <f>VLOOKUP(Ventas[[#This Row],[CódigoProducto]],Productos[[CódigoProducto]:[Costo de venta]],2,FALSE)</f>
        <v>Samsung Galaxy S5</v>
      </c>
      <c r="G6173">
        <f>VLOOKUP(Ventas[[#This Row],[CódigoProducto]],Productos[[CódigoProducto]:[Costo de venta]],3,FALSE)</f>
        <v>2167.1999999999998</v>
      </c>
      <c r="H6173">
        <f>VLOOKUP(Ventas[[#This Row],[CódigoProducto]],Productos[[CódigoProducto]:[Costo de venta]],4,FALSE)</f>
        <v>1720</v>
      </c>
    </row>
    <row r="6174" spans="1:8" ht="15.6" thickTop="1" thickBot="1" x14ac:dyDescent="0.35">
      <c r="A6174" s="1">
        <v>42274</v>
      </c>
      <c r="B6174" s="13" t="s">
        <v>55</v>
      </c>
      <c r="C6174" t="s">
        <v>16</v>
      </c>
      <c r="D6174">
        <v>3</v>
      </c>
      <c r="E6174" t="str">
        <f>VLOOKUP(Ventas[[#This Row],[Representante]],Vendedores[],2,FALSE)</f>
        <v>Pucallpa</v>
      </c>
      <c r="F6174" t="str">
        <f>VLOOKUP(Ventas[[#This Row],[CódigoProducto]],Productos[[CódigoProducto]:[Costo de venta]],2,FALSE)</f>
        <v>Huawei Nexus 6P</v>
      </c>
      <c r="G6174">
        <f>VLOOKUP(Ventas[[#This Row],[CódigoProducto]],Productos[[CódigoProducto]:[Costo de venta]],3,FALSE)</f>
        <v>1624</v>
      </c>
      <c r="H6174">
        <f>VLOOKUP(Ventas[[#This Row],[CódigoProducto]],Productos[[CódigoProducto]:[Costo de venta]],4,FALSE)</f>
        <v>1450</v>
      </c>
    </row>
    <row r="6175" spans="1:8" ht="15.6" thickTop="1" thickBot="1" x14ac:dyDescent="0.35">
      <c r="A6175" s="1">
        <v>42275</v>
      </c>
      <c r="B6175" s="13" t="s">
        <v>57</v>
      </c>
      <c r="C6175" t="s">
        <v>22</v>
      </c>
      <c r="D6175">
        <v>3</v>
      </c>
      <c r="E6175" t="str">
        <f>VLOOKUP(Ventas[[#This Row],[Representante]],Vendedores[],2,FALSE)</f>
        <v>Tumbes</v>
      </c>
      <c r="F6175" t="str">
        <f>VLOOKUP(Ventas[[#This Row],[CódigoProducto]],Productos[[CódigoProducto]:[Costo de venta]],2,FALSE)</f>
        <v>Samsung Galaxy S69</v>
      </c>
      <c r="G6175">
        <f>VLOOKUP(Ventas[[#This Row],[CódigoProducto]],Productos[[CódigoProducto]:[Costo de venta]],3,FALSE)</f>
        <v>998.4</v>
      </c>
      <c r="H6175">
        <f>VLOOKUP(Ventas[[#This Row],[CódigoProducto]],Productos[[CódigoProducto]:[Costo de venta]],4,FALSE)</f>
        <v>960</v>
      </c>
    </row>
    <row r="6176" spans="1:8" ht="15.6" thickTop="1" thickBot="1" x14ac:dyDescent="0.35">
      <c r="A6176" s="1">
        <v>42275</v>
      </c>
      <c r="B6176" s="13" t="s">
        <v>45</v>
      </c>
      <c r="C6176" t="s">
        <v>17</v>
      </c>
      <c r="D6176">
        <v>2</v>
      </c>
      <c r="E6176" t="str">
        <f>VLOOKUP(Ventas[[#This Row],[Representante]],Vendedores[],2,FALSE)</f>
        <v>Ilo</v>
      </c>
      <c r="F6176" t="str">
        <f>VLOOKUP(Ventas[[#This Row],[CódigoProducto]],Productos[[CódigoProducto]:[Costo de venta]],2,FALSE)</f>
        <v>BLU Advance 5.0</v>
      </c>
      <c r="G6176">
        <f>VLOOKUP(Ventas[[#This Row],[CódigoProducto]],Productos[[CódigoProducto]:[Costo de venta]],3,FALSE)</f>
        <v>1620</v>
      </c>
      <c r="H6176">
        <f>VLOOKUP(Ventas[[#This Row],[CódigoProducto]],Productos[[CódigoProducto]:[Costo de venta]],4,FALSE)</f>
        <v>1350</v>
      </c>
    </row>
    <row r="6177" spans="1:8" ht="15.6" thickTop="1" thickBot="1" x14ac:dyDescent="0.35">
      <c r="A6177" s="1">
        <v>42275</v>
      </c>
      <c r="B6177" s="13" t="s">
        <v>51</v>
      </c>
      <c r="C6177" t="s">
        <v>24</v>
      </c>
      <c r="D6177">
        <v>2</v>
      </c>
      <c r="E6177" t="str">
        <f>VLOOKUP(Ventas[[#This Row],[Representante]],Vendedores[],2,FALSE)</f>
        <v>Huaraz</v>
      </c>
      <c r="F6177" t="str">
        <f>VLOOKUP(Ventas[[#This Row],[CódigoProducto]],Productos[[CódigoProducto]:[Costo de venta]],2,FALSE)</f>
        <v>Samsung Galaxy S5</v>
      </c>
      <c r="G6177">
        <f>VLOOKUP(Ventas[[#This Row],[CódigoProducto]],Productos[[CódigoProducto]:[Costo de venta]],3,FALSE)</f>
        <v>2167.1999999999998</v>
      </c>
      <c r="H6177">
        <f>VLOOKUP(Ventas[[#This Row],[CódigoProducto]],Productos[[CódigoProducto]:[Costo de venta]],4,FALSE)</f>
        <v>1720</v>
      </c>
    </row>
    <row r="6178" spans="1:8" ht="15.6" thickTop="1" thickBot="1" x14ac:dyDescent="0.35">
      <c r="A6178" s="1">
        <v>42275</v>
      </c>
      <c r="B6178" s="13" t="s">
        <v>58</v>
      </c>
      <c r="C6178" t="s">
        <v>15</v>
      </c>
      <c r="D6178">
        <v>3</v>
      </c>
      <c r="E6178" t="str">
        <f>VLOOKUP(Ventas[[#This Row],[Representante]],Vendedores[],2,FALSE)</f>
        <v>Chincha</v>
      </c>
      <c r="F6178" t="str">
        <f>VLOOKUP(Ventas[[#This Row],[CódigoProducto]],Productos[[CódigoProducto]:[Costo de venta]],2,FALSE)</f>
        <v>Moto G Plus</v>
      </c>
      <c r="G6178">
        <f>VLOOKUP(Ventas[[#This Row],[CódigoProducto]],Productos[[CódigoProducto]:[Costo de venta]],3,FALSE)</f>
        <v>2376</v>
      </c>
      <c r="H6178">
        <f>VLOOKUP(Ventas[[#This Row],[CódigoProducto]],Productos[[CódigoProducto]:[Costo de venta]],4,FALSE)</f>
        <v>2200</v>
      </c>
    </row>
    <row r="6179" spans="1:8" ht="15.6" thickTop="1" thickBot="1" x14ac:dyDescent="0.35">
      <c r="A6179" s="1">
        <v>42275</v>
      </c>
      <c r="B6179" s="13" t="s">
        <v>60</v>
      </c>
      <c r="C6179" t="s">
        <v>18</v>
      </c>
      <c r="D6179">
        <v>3</v>
      </c>
      <c r="E6179" t="str">
        <f>VLOOKUP(Ventas[[#This Row],[Representante]],Vendedores[],2,FALSE)</f>
        <v>Pisco</v>
      </c>
      <c r="F6179" t="str">
        <f>VLOOKUP(Ventas[[#This Row],[CódigoProducto]],Productos[[CódigoProducto]:[Costo de venta]],2,FALSE)</f>
        <v>Apple iPhone 6</v>
      </c>
      <c r="G6179">
        <f>VLOOKUP(Ventas[[#This Row],[CódigoProducto]],Productos[[CódigoProducto]:[Costo de venta]],3,FALSE)</f>
        <v>1312.5</v>
      </c>
      <c r="H6179">
        <f>VLOOKUP(Ventas[[#This Row],[CódigoProducto]],Productos[[CódigoProducto]:[Costo de venta]],4,FALSE)</f>
        <v>1250</v>
      </c>
    </row>
    <row r="6180" spans="1:8" ht="15.6" thickTop="1" thickBot="1" x14ac:dyDescent="0.35">
      <c r="A6180" s="1">
        <v>42276</v>
      </c>
      <c r="B6180" s="13" t="s">
        <v>54</v>
      </c>
      <c r="C6180" t="s">
        <v>23</v>
      </c>
      <c r="D6180">
        <v>2</v>
      </c>
      <c r="E6180" t="str">
        <f>VLOOKUP(Ventas[[#This Row],[Representante]],Vendedores[],2,FALSE)</f>
        <v>Cañete</v>
      </c>
      <c r="F6180" t="str">
        <f>VLOOKUP(Ventas[[#This Row],[CódigoProducto]],Productos[[CódigoProducto]:[Costo de venta]],2,FALSE)</f>
        <v>Samsung Galaxy J7</v>
      </c>
      <c r="G6180">
        <f>VLOOKUP(Ventas[[#This Row],[CódigoProducto]],Productos[[CódigoProducto]:[Costo de venta]],3,FALSE)</f>
        <v>2016.5</v>
      </c>
      <c r="H6180">
        <f>VLOOKUP(Ventas[[#This Row],[CódigoProducto]],Productos[[CódigoProducto]:[Costo de venta]],4,FALSE)</f>
        <v>1850</v>
      </c>
    </row>
    <row r="6181" spans="1:8" ht="15.6" thickTop="1" thickBot="1" x14ac:dyDescent="0.35">
      <c r="A6181" s="1">
        <v>42276</v>
      </c>
      <c r="B6181" s="13" t="s">
        <v>63</v>
      </c>
      <c r="C6181" t="s">
        <v>18</v>
      </c>
      <c r="D6181">
        <v>1</v>
      </c>
      <c r="E6181" t="str">
        <f>VLOOKUP(Ventas[[#This Row],[Representante]],Vendedores[],2,FALSE)</f>
        <v>Jaén</v>
      </c>
      <c r="F6181" t="str">
        <f>VLOOKUP(Ventas[[#This Row],[CódigoProducto]],Productos[[CódigoProducto]:[Costo de venta]],2,FALSE)</f>
        <v>Apple iPhone 6</v>
      </c>
      <c r="G6181">
        <f>VLOOKUP(Ventas[[#This Row],[CódigoProducto]],Productos[[CódigoProducto]:[Costo de venta]],3,FALSE)</f>
        <v>1312.5</v>
      </c>
      <c r="H6181">
        <f>VLOOKUP(Ventas[[#This Row],[CódigoProducto]],Productos[[CódigoProducto]:[Costo de venta]],4,FALSE)</f>
        <v>1250</v>
      </c>
    </row>
    <row r="6182" spans="1:8" ht="15.6" thickTop="1" thickBot="1" x14ac:dyDescent="0.35">
      <c r="A6182" s="1">
        <v>42276</v>
      </c>
      <c r="B6182" s="13" t="s">
        <v>64</v>
      </c>
      <c r="C6182" t="s">
        <v>23</v>
      </c>
      <c r="D6182">
        <v>2</v>
      </c>
      <c r="E6182" t="str">
        <f>VLOOKUP(Ventas[[#This Row],[Representante]],Vendedores[],2,FALSE)</f>
        <v>Moyobamba</v>
      </c>
      <c r="F6182" t="str">
        <f>VLOOKUP(Ventas[[#This Row],[CódigoProducto]],Productos[[CódigoProducto]:[Costo de venta]],2,FALSE)</f>
        <v>Samsung Galaxy J7</v>
      </c>
      <c r="G6182">
        <f>VLOOKUP(Ventas[[#This Row],[CódigoProducto]],Productos[[CódigoProducto]:[Costo de venta]],3,FALSE)</f>
        <v>2016.5</v>
      </c>
      <c r="H6182">
        <f>VLOOKUP(Ventas[[#This Row],[CódigoProducto]],Productos[[CódigoProducto]:[Costo de venta]],4,FALSE)</f>
        <v>1850</v>
      </c>
    </row>
    <row r="6183" spans="1:8" ht="15.6" thickTop="1" thickBot="1" x14ac:dyDescent="0.35">
      <c r="A6183" s="1">
        <v>42276</v>
      </c>
      <c r="B6183" s="13" t="s">
        <v>65</v>
      </c>
      <c r="C6183" t="s">
        <v>17</v>
      </c>
      <c r="D6183">
        <v>2</v>
      </c>
      <c r="E6183" t="str">
        <f>VLOOKUP(Ventas[[#This Row],[Representante]],Vendedores[],2,FALSE)</f>
        <v>Barranca</v>
      </c>
      <c r="F6183" t="str">
        <f>VLOOKUP(Ventas[[#This Row],[CódigoProducto]],Productos[[CódigoProducto]:[Costo de venta]],2,FALSE)</f>
        <v>BLU Advance 5.0</v>
      </c>
      <c r="G6183">
        <f>VLOOKUP(Ventas[[#This Row],[CódigoProducto]],Productos[[CódigoProducto]:[Costo de venta]],3,FALSE)</f>
        <v>1620</v>
      </c>
      <c r="H6183">
        <f>VLOOKUP(Ventas[[#This Row],[CódigoProducto]],Productos[[CódigoProducto]:[Costo de venta]],4,FALSE)</f>
        <v>1350</v>
      </c>
    </row>
    <row r="6184" spans="1:8" ht="15.6" thickTop="1" thickBot="1" x14ac:dyDescent="0.35">
      <c r="A6184" s="1">
        <v>42276</v>
      </c>
      <c r="B6184" s="13" t="s">
        <v>66</v>
      </c>
      <c r="C6184" t="s">
        <v>14</v>
      </c>
      <c r="D6184">
        <v>3</v>
      </c>
      <c r="E6184" t="str">
        <f>VLOOKUP(Ventas[[#This Row],[Representante]],Vendedores[],2,FALSE)</f>
        <v>Huacho</v>
      </c>
      <c r="F6184" t="str">
        <f>VLOOKUP(Ventas[[#This Row],[CódigoProducto]],Productos[[CódigoProducto]:[Costo de venta]],2,FALSE)</f>
        <v>Samsung Galaxy A20</v>
      </c>
      <c r="G6184">
        <f>VLOOKUP(Ventas[[#This Row],[CódigoProducto]],Productos[[CódigoProducto]:[Costo de venta]],3,FALSE)</f>
        <v>1725</v>
      </c>
      <c r="H6184">
        <f>VLOOKUP(Ventas[[#This Row],[CódigoProducto]],Productos[[CódigoProducto]:[Costo de venta]],4,FALSE)</f>
        <v>1500</v>
      </c>
    </row>
    <row r="6185" spans="1:8" ht="15.6" thickTop="1" thickBot="1" x14ac:dyDescent="0.35">
      <c r="A6185" s="1">
        <v>42276</v>
      </c>
      <c r="B6185" s="13" t="s">
        <v>67</v>
      </c>
      <c r="C6185" t="s">
        <v>17</v>
      </c>
      <c r="D6185">
        <v>3</v>
      </c>
      <c r="E6185" t="str">
        <f>VLOOKUP(Ventas[[#This Row],[Representante]],Vendedores[],2,FALSE)</f>
        <v>Tingo María</v>
      </c>
      <c r="F6185" t="str">
        <f>VLOOKUP(Ventas[[#This Row],[CódigoProducto]],Productos[[CódigoProducto]:[Costo de venta]],2,FALSE)</f>
        <v>BLU Advance 5.0</v>
      </c>
      <c r="G6185">
        <f>VLOOKUP(Ventas[[#This Row],[CódigoProducto]],Productos[[CódigoProducto]:[Costo de venta]],3,FALSE)</f>
        <v>1620</v>
      </c>
      <c r="H6185">
        <f>VLOOKUP(Ventas[[#This Row],[CódigoProducto]],Productos[[CódigoProducto]:[Costo de venta]],4,FALSE)</f>
        <v>1350</v>
      </c>
    </row>
    <row r="6186" spans="1:8" ht="15.6" thickTop="1" thickBot="1" x14ac:dyDescent="0.35">
      <c r="A6186" s="1">
        <v>42276</v>
      </c>
      <c r="B6186" s="13" t="s">
        <v>68</v>
      </c>
      <c r="C6186" t="s">
        <v>22</v>
      </c>
      <c r="D6186">
        <v>15</v>
      </c>
      <c r="E6186" t="str">
        <f>VLOOKUP(Ventas[[#This Row],[Representante]],Vendedores[],2,FALSE)</f>
        <v>Paita</v>
      </c>
      <c r="F6186" t="str">
        <f>VLOOKUP(Ventas[[#This Row],[CódigoProducto]],Productos[[CódigoProducto]:[Costo de venta]],2,FALSE)</f>
        <v>Samsung Galaxy S69</v>
      </c>
      <c r="G6186">
        <f>VLOOKUP(Ventas[[#This Row],[CódigoProducto]],Productos[[CódigoProducto]:[Costo de venta]],3,FALSE)</f>
        <v>998.4</v>
      </c>
      <c r="H6186">
        <f>VLOOKUP(Ventas[[#This Row],[CódigoProducto]],Productos[[CódigoProducto]:[Costo de venta]],4,FALSE)</f>
        <v>960</v>
      </c>
    </row>
    <row r="6187" spans="1:8" ht="15.6" thickTop="1" thickBot="1" x14ac:dyDescent="0.35">
      <c r="A6187" s="1">
        <v>42277</v>
      </c>
      <c r="B6187" s="13" t="s">
        <v>62</v>
      </c>
      <c r="C6187" t="s">
        <v>14</v>
      </c>
      <c r="D6187">
        <v>2</v>
      </c>
      <c r="E6187" t="str">
        <f>VLOOKUP(Ventas[[#This Row],[Representante]],Vendedores[],2,FALSE)</f>
        <v>Sullana</v>
      </c>
      <c r="F6187" t="str">
        <f>VLOOKUP(Ventas[[#This Row],[CódigoProducto]],Productos[[CódigoProducto]:[Costo de venta]],2,FALSE)</f>
        <v>Samsung Galaxy A20</v>
      </c>
      <c r="G6187">
        <f>VLOOKUP(Ventas[[#This Row],[CódigoProducto]],Productos[[CódigoProducto]:[Costo de venta]],3,FALSE)</f>
        <v>1725</v>
      </c>
      <c r="H6187">
        <f>VLOOKUP(Ventas[[#This Row],[CódigoProducto]],Productos[[CódigoProducto]:[Costo de venta]],4,FALSE)</f>
        <v>1500</v>
      </c>
    </row>
    <row r="6188" spans="1:8" ht="15.6" thickTop="1" thickBot="1" x14ac:dyDescent="0.35">
      <c r="A6188" s="1">
        <v>42277</v>
      </c>
      <c r="B6188" s="13" t="s">
        <v>61</v>
      </c>
      <c r="C6188" t="s">
        <v>24</v>
      </c>
      <c r="D6188">
        <v>3</v>
      </c>
      <c r="E6188" t="str">
        <f>VLOOKUP(Ventas[[#This Row],[Representante]],Vendedores[],2,FALSE)</f>
        <v>Cerro de Pasco</v>
      </c>
      <c r="F6188" t="str">
        <f>VLOOKUP(Ventas[[#This Row],[CódigoProducto]],Productos[[CódigoProducto]:[Costo de venta]],2,FALSE)</f>
        <v>Samsung Galaxy S5</v>
      </c>
      <c r="G6188">
        <f>VLOOKUP(Ventas[[#This Row],[CódigoProducto]],Productos[[CódigoProducto]:[Costo de venta]],3,FALSE)</f>
        <v>2167.1999999999998</v>
      </c>
      <c r="H6188">
        <f>VLOOKUP(Ventas[[#This Row],[CódigoProducto]],Productos[[CódigoProducto]:[Costo de venta]],4,FALSE)</f>
        <v>1720</v>
      </c>
    </row>
    <row r="6189" spans="1:8" ht="15.6" thickTop="1" thickBot="1" x14ac:dyDescent="0.35">
      <c r="A6189" s="1">
        <v>42277</v>
      </c>
      <c r="B6189" s="13" t="s">
        <v>69</v>
      </c>
      <c r="C6189" t="s">
        <v>17</v>
      </c>
      <c r="D6189">
        <v>2</v>
      </c>
      <c r="E6189" t="str">
        <f>VLOOKUP(Ventas[[#This Row],[Representante]],Vendedores[],2,FALSE)</f>
        <v>Satipo</v>
      </c>
      <c r="F6189" t="str">
        <f>VLOOKUP(Ventas[[#This Row],[CódigoProducto]],Productos[[CódigoProducto]:[Costo de venta]],2,FALSE)</f>
        <v>BLU Advance 5.0</v>
      </c>
      <c r="G6189">
        <f>VLOOKUP(Ventas[[#This Row],[CódigoProducto]],Productos[[CódigoProducto]:[Costo de venta]],3,FALSE)</f>
        <v>1620</v>
      </c>
      <c r="H6189">
        <f>VLOOKUP(Ventas[[#This Row],[CódigoProducto]],Productos[[CódigoProducto]:[Costo de venta]],4,FALSE)</f>
        <v>1350</v>
      </c>
    </row>
    <row r="6190" spans="1:8" ht="15.6" thickTop="1" thickBot="1" x14ac:dyDescent="0.35">
      <c r="A6190" s="1">
        <v>42277</v>
      </c>
      <c r="B6190" s="13" t="s">
        <v>70</v>
      </c>
      <c r="C6190" t="s">
        <v>19</v>
      </c>
      <c r="D6190">
        <v>2</v>
      </c>
      <c r="E6190" t="str">
        <f>VLOOKUP(Ventas[[#This Row],[Representante]],Vendedores[],2,FALSE)</f>
        <v>Talara</v>
      </c>
      <c r="F6190" t="str">
        <f>VLOOKUP(Ventas[[#This Row],[CódigoProducto]],Productos[[CódigoProducto]:[Costo de venta]],2,FALSE)</f>
        <v>ASUS ZenFone 3</v>
      </c>
      <c r="G6190">
        <f>VLOOKUP(Ventas[[#This Row],[CódigoProducto]],Productos[[CódigoProducto]:[Costo de venta]],3,FALSE)</f>
        <v>2013</v>
      </c>
      <c r="H6190">
        <f>VLOOKUP(Ventas[[#This Row],[CódigoProducto]],Productos[[CódigoProducto]:[Costo de venta]],4,FALSE)</f>
        <v>1650</v>
      </c>
    </row>
    <row r="6191" spans="1:8" ht="15.6" thickTop="1" thickBot="1" x14ac:dyDescent="0.35">
      <c r="A6191" s="1">
        <v>42277</v>
      </c>
      <c r="B6191" s="13" t="s">
        <v>71</v>
      </c>
      <c r="C6191" t="s">
        <v>17</v>
      </c>
      <c r="D6191">
        <v>3</v>
      </c>
      <c r="E6191" t="str">
        <f>VLOOKUP(Ventas[[#This Row],[Representante]],Vendedores[],2,FALSE)</f>
        <v>Yurimaguas</v>
      </c>
      <c r="F6191" t="str">
        <f>VLOOKUP(Ventas[[#This Row],[CódigoProducto]],Productos[[CódigoProducto]:[Costo de venta]],2,FALSE)</f>
        <v>BLU Advance 5.0</v>
      </c>
      <c r="G6191">
        <f>VLOOKUP(Ventas[[#This Row],[CódigoProducto]],Productos[[CódigoProducto]:[Costo de venta]],3,FALSE)</f>
        <v>1620</v>
      </c>
      <c r="H6191">
        <f>VLOOKUP(Ventas[[#This Row],[CódigoProducto]],Productos[[CódigoProducto]:[Costo de venta]],4,FALSE)</f>
        <v>1350</v>
      </c>
    </row>
    <row r="6192" spans="1:8" ht="15.6" thickTop="1" thickBot="1" x14ac:dyDescent="0.35">
      <c r="A6192" s="1">
        <v>42277</v>
      </c>
      <c r="B6192" s="13" t="s">
        <v>46</v>
      </c>
      <c r="C6192" t="s">
        <v>15</v>
      </c>
      <c r="D6192">
        <v>3</v>
      </c>
      <c r="E6192" t="str">
        <f>VLOOKUP(Ventas[[#This Row],[Representante]],Vendedores[],2,FALSE)</f>
        <v>Sicuani</v>
      </c>
      <c r="F6192" t="str">
        <f>VLOOKUP(Ventas[[#This Row],[CódigoProducto]],Productos[[CódigoProducto]:[Costo de venta]],2,FALSE)</f>
        <v>Moto G Plus</v>
      </c>
      <c r="G6192">
        <f>VLOOKUP(Ventas[[#This Row],[CódigoProducto]],Productos[[CódigoProducto]:[Costo de venta]],3,FALSE)</f>
        <v>2376</v>
      </c>
      <c r="H6192">
        <f>VLOOKUP(Ventas[[#This Row],[CódigoProducto]],Productos[[CódigoProducto]:[Costo de venta]],4,FALSE)</f>
        <v>2200</v>
      </c>
    </row>
    <row r="6193" spans="1:8" ht="15.6" thickTop="1" thickBot="1" x14ac:dyDescent="0.35">
      <c r="A6193" s="1">
        <v>42277</v>
      </c>
      <c r="B6193" s="13" t="s">
        <v>72</v>
      </c>
      <c r="C6193" t="s">
        <v>16</v>
      </c>
      <c r="D6193">
        <v>1</v>
      </c>
      <c r="E6193" t="str">
        <f>VLOOKUP(Ventas[[#This Row],[Representante]],Vendedores[],2,FALSE)</f>
        <v>Sechura</v>
      </c>
      <c r="F6193" t="str">
        <f>VLOOKUP(Ventas[[#This Row],[CódigoProducto]],Productos[[CódigoProducto]:[Costo de venta]],2,FALSE)</f>
        <v>Huawei Nexus 6P</v>
      </c>
      <c r="G6193">
        <f>VLOOKUP(Ventas[[#This Row],[CódigoProducto]],Productos[[CódigoProducto]:[Costo de venta]],3,FALSE)</f>
        <v>1624</v>
      </c>
      <c r="H6193">
        <f>VLOOKUP(Ventas[[#This Row],[CódigoProducto]],Productos[[CódigoProducto]:[Costo de venta]],4,FALSE)</f>
        <v>1450</v>
      </c>
    </row>
    <row r="6194" spans="1:8" ht="15.6" thickTop="1" thickBot="1" x14ac:dyDescent="0.35">
      <c r="A6194" s="1">
        <v>42277</v>
      </c>
      <c r="B6194" s="13" t="s">
        <v>73</v>
      </c>
      <c r="C6194" t="s">
        <v>15</v>
      </c>
      <c r="D6194">
        <v>2</v>
      </c>
      <c r="E6194" t="str">
        <f>VLOOKUP(Ventas[[#This Row],[Representante]],Vendedores[],2,FALSE)</f>
        <v>Puerto Maldonado</v>
      </c>
      <c r="F6194" t="str">
        <f>VLOOKUP(Ventas[[#This Row],[CódigoProducto]],Productos[[CódigoProducto]:[Costo de venta]],2,FALSE)</f>
        <v>Moto G Plus</v>
      </c>
      <c r="G6194">
        <f>VLOOKUP(Ventas[[#This Row],[CódigoProducto]],Productos[[CódigoProducto]:[Costo de venta]],3,FALSE)</f>
        <v>2376</v>
      </c>
      <c r="H6194">
        <f>VLOOKUP(Ventas[[#This Row],[CódigoProducto]],Productos[[CódigoProducto]:[Costo de venta]],4,FALSE)</f>
        <v>2200</v>
      </c>
    </row>
    <row r="6195" spans="1:8" ht="15.6" thickTop="1" thickBot="1" x14ac:dyDescent="0.35">
      <c r="A6195" s="1">
        <v>42277</v>
      </c>
      <c r="B6195" s="13" t="s">
        <v>74</v>
      </c>
      <c r="C6195" t="s">
        <v>21</v>
      </c>
      <c r="D6195">
        <v>2</v>
      </c>
      <c r="E6195" t="str">
        <f>VLOOKUP(Ventas[[#This Row],[Representante]],Vendedores[],2,FALSE)</f>
        <v>Huánuco</v>
      </c>
      <c r="F6195" t="str">
        <f>VLOOKUP(Ventas[[#This Row],[CódigoProducto]],Productos[[CódigoProducto]:[Costo de venta]],2,FALSE)</f>
        <v>BLU Studio X8</v>
      </c>
      <c r="G6195">
        <f>VLOOKUP(Ventas[[#This Row],[CódigoProducto]],Productos[[CódigoProducto]:[Costo de venta]],3,FALSE)</f>
        <v>1012</v>
      </c>
      <c r="H6195">
        <f>VLOOKUP(Ventas[[#This Row],[CódigoProducto]],Productos[[CódigoProducto]:[Costo de venta]],4,FALSE)</f>
        <v>920</v>
      </c>
    </row>
    <row r="6196" spans="1:8" ht="15.6" thickTop="1" thickBot="1" x14ac:dyDescent="0.35">
      <c r="A6196" s="1">
        <v>42277</v>
      </c>
      <c r="B6196" s="13" t="s">
        <v>75</v>
      </c>
      <c r="C6196" t="s">
        <v>20</v>
      </c>
      <c r="D6196">
        <v>3</v>
      </c>
      <c r="E6196" t="str">
        <f>VLOOKUP(Ventas[[#This Row],[Representante]],Vendedores[],2,FALSE)</f>
        <v>Tarapoto</v>
      </c>
      <c r="F6196" t="str">
        <f>VLOOKUP(Ventas[[#This Row],[CódigoProducto]],Productos[[CódigoProducto]:[Costo de venta]],2,FALSE)</f>
        <v>ALCATEL OneTouch</v>
      </c>
      <c r="G6196">
        <f>VLOOKUP(Ventas[[#This Row],[CódigoProducto]],Productos[[CódigoProducto]:[Costo de venta]],3,FALSE)</f>
        <v>1020</v>
      </c>
      <c r="H6196">
        <f>VLOOKUP(Ventas[[#This Row],[CódigoProducto]],Productos[[CódigoProducto]:[Costo de venta]],4,FALSE)</f>
        <v>850</v>
      </c>
    </row>
    <row r="6197" spans="1:8" ht="15.6" thickTop="1" thickBot="1" x14ac:dyDescent="0.35">
      <c r="A6197" s="1">
        <v>42278</v>
      </c>
      <c r="B6197" s="13" t="s">
        <v>76</v>
      </c>
      <c r="C6197" t="s">
        <v>13</v>
      </c>
      <c r="D6197">
        <v>3</v>
      </c>
      <c r="E6197" t="str">
        <f>VLOOKUP(Ventas[[#This Row],[Representante]],Vendedores[],2,FALSE)</f>
        <v>Chepén</v>
      </c>
      <c r="F6197" t="str">
        <f>VLOOKUP(Ventas[[#This Row],[CódigoProducto]],Productos[[CódigoProducto]:[Costo de venta]],2,FALSE)</f>
        <v>Xiaomi Redmi Note 9</v>
      </c>
      <c r="G6197">
        <f>VLOOKUP(Ventas[[#This Row],[CódigoProducto]],Productos[[CódigoProducto]:[Costo de venta]],3,FALSE)</f>
        <v>1683</v>
      </c>
      <c r="H6197">
        <f>VLOOKUP(Ventas[[#This Row],[CódigoProducto]],Productos[[CódigoProducto]:[Costo de venta]],4,FALSE)</f>
        <v>1530</v>
      </c>
    </row>
    <row r="6198" spans="1:8" ht="15.6" thickTop="1" thickBot="1" x14ac:dyDescent="0.35">
      <c r="A6198" s="1">
        <v>42278</v>
      </c>
      <c r="B6198" s="13" t="s">
        <v>77</v>
      </c>
      <c r="C6198" t="s">
        <v>17</v>
      </c>
      <c r="D6198">
        <v>3</v>
      </c>
      <c r="E6198" t="str">
        <f>VLOOKUP(Ventas[[#This Row],[Representante]],Vendedores[],2,FALSE)</f>
        <v>Moquegua</v>
      </c>
      <c r="F6198" t="str">
        <f>VLOOKUP(Ventas[[#This Row],[CódigoProducto]],Productos[[CódigoProducto]:[Costo de venta]],2,FALSE)</f>
        <v>BLU Advance 5.0</v>
      </c>
      <c r="G6198">
        <f>VLOOKUP(Ventas[[#This Row],[CódigoProducto]],Productos[[CódigoProducto]:[Costo de venta]],3,FALSE)</f>
        <v>1620</v>
      </c>
      <c r="H6198">
        <f>VLOOKUP(Ventas[[#This Row],[CódigoProducto]],Productos[[CódigoProducto]:[Costo de venta]],4,FALSE)</f>
        <v>1350</v>
      </c>
    </row>
    <row r="6199" spans="1:8" ht="15.6" thickTop="1" thickBot="1" x14ac:dyDescent="0.35">
      <c r="A6199" s="1">
        <v>42278</v>
      </c>
      <c r="B6199" s="13" t="s">
        <v>78</v>
      </c>
      <c r="C6199" t="s">
        <v>16</v>
      </c>
      <c r="D6199">
        <v>3</v>
      </c>
      <c r="E6199" t="str">
        <f>VLOOKUP(Ventas[[#This Row],[Representante]],Vendedores[],2,FALSE)</f>
        <v>Tarma</v>
      </c>
      <c r="F6199" t="str">
        <f>VLOOKUP(Ventas[[#This Row],[CódigoProducto]],Productos[[CódigoProducto]:[Costo de venta]],2,FALSE)</f>
        <v>Huawei Nexus 6P</v>
      </c>
      <c r="G6199">
        <f>VLOOKUP(Ventas[[#This Row],[CódigoProducto]],Productos[[CódigoProducto]:[Costo de venta]],3,FALSE)</f>
        <v>1624</v>
      </c>
      <c r="H6199">
        <f>VLOOKUP(Ventas[[#This Row],[CódigoProducto]],Productos[[CódigoProducto]:[Costo de venta]],4,FALSE)</f>
        <v>1450</v>
      </c>
    </row>
    <row r="6200" spans="1:8" ht="15.6" thickTop="1" thickBot="1" x14ac:dyDescent="0.35">
      <c r="A6200" s="1">
        <v>42278</v>
      </c>
      <c r="B6200" s="13" t="s">
        <v>79</v>
      </c>
      <c r="C6200" t="s">
        <v>18</v>
      </c>
      <c r="D6200">
        <v>1</v>
      </c>
      <c r="E6200" t="str">
        <f>VLOOKUP(Ventas[[#This Row],[Representante]],Vendedores[],2,FALSE)</f>
        <v>Ayacucho</v>
      </c>
      <c r="F6200" t="str">
        <f>VLOOKUP(Ventas[[#This Row],[CódigoProducto]],Productos[[CódigoProducto]:[Costo de venta]],2,FALSE)</f>
        <v>Apple iPhone 6</v>
      </c>
      <c r="G6200">
        <f>VLOOKUP(Ventas[[#This Row],[CódigoProducto]],Productos[[CódigoProducto]:[Costo de venta]],3,FALSE)</f>
        <v>1312.5</v>
      </c>
      <c r="H6200">
        <f>VLOOKUP(Ventas[[#This Row],[CódigoProducto]],Productos[[CódigoProducto]:[Costo de venta]],4,FALSE)</f>
        <v>1250</v>
      </c>
    </row>
    <row r="6201" spans="1:8" ht="15.6" thickTop="1" thickBot="1" x14ac:dyDescent="0.35">
      <c r="A6201" s="1">
        <v>42279</v>
      </c>
      <c r="B6201" s="13" t="s">
        <v>80</v>
      </c>
      <c r="C6201" t="s">
        <v>21</v>
      </c>
      <c r="D6201">
        <v>2</v>
      </c>
      <c r="E6201" t="str">
        <f>VLOOKUP(Ventas[[#This Row],[Representante]],Vendedores[],2,FALSE)</f>
        <v>Tacna</v>
      </c>
      <c r="F6201" t="str">
        <f>VLOOKUP(Ventas[[#This Row],[CódigoProducto]],Productos[[CódigoProducto]:[Costo de venta]],2,FALSE)</f>
        <v>BLU Studio X8</v>
      </c>
      <c r="G6201">
        <f>VLOOKUP(Ventas[[#This Row],[CódigoProducto]],Productos[[CódigoProducto]:[Costo de venta]],3,FALSE)</f>
        <v>1012</v>
      </c>
      <c r="H6201">
        <f>VLOOKUP(Ventas[[#This Row],[CódigoProducto]],Productos[[CódigoProducto]:[Costo de venta]],4,FALSE)</f>
        <v>920</v>
      </c>
    </row>
    <row r="6202" spans="1:8" ht="15.6" thickTop="1" thickBot="1" x14ac:dyDescent="0.35">
      <c r="A6202" s="1">
        <v>42279</v>
      </c>
      <c r="B6202" s="13" t="s">
        <v>81</v>
      </c>
      <c r="C6202" t="s">
        <v>17</v>
      </c>
      <c r="D6202">
        <v>1</v>
      </c>
      <c r="E6202" t="str">
        <f>VLOOKUP(Ventas[[#This Row],[Representante]],Vendedores[],2,FALSE)</f>
        <v>Huacho</v>
      </c>
      <c r="F6202" t="str">
        <f>VLOOKUP(Ventas[[#This Row],[CódigoProducto]],Productos[[CódigoProducto]:[Costo de venta]],2,FALSE)</f>
        <v>BLU Advance 5.0</v>
      </c>
      <c r="G6202">
        <f>VLOOKUP(Ventas[[#This Row],[CódigoProducto]],Productos[[CódigoProducto]:[Costo de venta]],3,FALSE)</f>
        <v>1620</v>
      </c>
      <c r="H6202">
        <f>VLOOKUP(Ventas[[#This Row],[CódigoProducto]],Productos[[CódigoProducto]:[Costo de venta]],4,FALSE)</f>
        <v>1350</v>
      </c>
    </row>
    <row r="6203" spans="1:8" ht="15.6" thickTop="1" thickBot="1" x14ac:dyDescent="0.35">
      <c r="A6203" s="1">
        <v>42279</v>
      </c>
      <c r="B6203" s="13" t="s">
        <v>44</v>
      </c>
      <c r="C6203" t="s">
        <v>16</v>
      </c>
      <c r="D6203">
        <v>2</v>
      </c>
      <c r="E6203" t="str">
        <f>VLOOKUP(Ventas[[#This Row],[Representante]],Vendedores[],2,FALSE)</f>
        <v>Iquitos</v>
      </c>
      <c r="F6203" t="str">
        <f>VLOOKUP(Ventas[[#This Row],[CódigoProducto]],Productos[[CódigoProducto]:[Costo de venta]],2,FALSE)</f>
        <v>Huawei Nexus 6P</v>
      </c>
      <c r="G6203">
        <f>VLOOKUP(Ventas[[#This Row],[CódigoProducto]],Productos[[CódigoProducto]:[Costo de venta]],3,FALSE)</f>
        <v>1624</v>
      </c>
      <c r="H6203">
        <f>VLOOKUP(Ventas[[#This Row],[CódigoProducto]],Productos[[CódigoProducto]:[Costo de venta]],4,FALSE)</f>
        <v>1450</v>
      </c>
    </row>
    <row r="6204" spans="1:8" ht="15.6" thickTop="1" thickBot="1" x14ac:dyDescent="0.35">
      <c r="A6204" s="1">
        <v>42279</v>
      </c>
      <c r="B6204" s="13" t="s">
        <v>82</v>
      </c>
      <c r="C6204" t="s">
        <v>24</v>
      </c>
      <c r="D6204">
        <v>1</v>
      </c>
      <c r="E6204" t="str">
        <f>VLOOKUP(Ventas[[#This Row],[Representante]],Vendedores[],2,FALSE)</f>
        <v>Moquegua</v>
      </c>
      <c r="F6204" t="str">
        <f>VLOOKUP(Ventas[[#This Row],[CódigoProducto]],Productos[[CódigoProducto]:[Costo de venta]],2,FALSE)</f>
        <v>Samsung Galaxy S5</v>
      </c>
      <c r="G6204">
        <f>VLOOKUP(Ventas[[#This Row],[CódigoProducto]],Productos[[CódigoProducto]:[Costo de venta]],3,FALSE)</f>
        <v>2167.1999999999998</v>
      </c>
      <c r="H6204">
        <f>VLOOKUP(Ventas[[#This Row],[CódigoProducto]],Productos[[CódigoProducto]:[Costo de venta]],4,FALSE)</f>
        <v>1720</v>
      </c>
    </row>
    <row r="6205" spans="1:8" ht="15.6" thickTop="1" thickBot="1" x14ac:dyDescent="0.35">
      <c r="A6205" s="1">
        <v>42279</v>
      </c>
      <c r="B6205" s="13" t="s">
        <v>83</v>
      </c>
      <c r="C6205" t="s">
        <v>17</v>
      </c>
      <c r="D6205">
        <v>1</v>
      </c>
      <c r="E6205" t="str">
        <f>VLOOKUP(Ventas[[#This Row],[Representante]],Vendedores[],2,FALSE)</f>
        <v>Huaraz</v>
      </c>
      <c r="F6205" t="str">
        <f>VLOOKUP(Ventas[[#This Row],[CódigoProducto]],Productos[[CódigoProducto]:[Costo de venta]],2,FALSE)</f>
        <v>BLU Advance 5.0</v>
      </c>
      <c r="G6205">
        <f>VLOOKUP(Ventas[[#This Row],[CódigoProducto]],Productos[[CódigoProducto]:[Costo de venta]],3,FALSE)</f>
        <v>1620</v>
      </c>
      <c r="H6205">
        <f>VLOOKUP(Ventas[[#This Row],[CódigoProducto]],Productos[[CódigoProducto]:[Costo de venta]],4,FALSE)</f>
        <v>1350</v>
      </c>
    </row>
    <row r="6206" spans="1:8" ht="15.6" thickTop="1" thickBot="1" x14ac:dyDescent="0.35">
      <c r="A6206" s="1">
        <v>42280</v>
      </c>
      <c r="B6206" s="13" t="s">
        <v>84</v>
      </c>
      <c r="C6206" t="s">
        <v>17</v>
      </c>
      <c r="D6206">
        <v>2</v>
      </c>
      <c r="E6206" t="str">
        <f>VLOOKUP(Ventas[[#This Row],[Representante]],Vendedores[],2,FALSE)</f>
        <v>Trujillo</v>
      </c>
      <c r="F6206" t="str">
        <f>VLOOKUP(Ventas[[#This Row],[CódigoProducto]],Productos[[CódigoProducto]:[Costo de venta]],2,FALSE)</f>
        <v>BLU Advance 5.0</v>
      </c>
      <c r="G6206">
        <f>VLOOKUP(Ventas[[#This Row],[CódigoProducto]],Productos[[CódigoProducto]:[Costo de venta]],3,FALSE)</f>
        <v>1620</v>
      </c>
      <c r="H6206">
        <f>VLOOKUP(Ventas[[#This Row],[CódigoProducto]],Productos[[CódigoProducto]:[Costo de venta]],4,FALSE)</f>
        <v>1350</v>
      </c>
    </row>
    <row r="6207" spans="1:8" ht="15.6" thickTop="1" thickBot="1" x14ac:dyDescent="0.35">
      <c r="A6207" s="1">
        <v>42280</v>
      </c>
      <c r="B6207" s="13" t="s">
        <v>85</v>
      </c>
      <c r="C6207" t="s">
        <v>14</v>
      </c>
      <c r="D6207">
        <v>2</v>
      </c>
      <c r="E6207" t="str">
        <f>VLOOKUP(Ventas[[#This Row],[Representante]],Vendedores[],2,FALSE)</f>
        <v>Jauja</v>
      </c>
      <c r="F6207" t="str">
        <f>VLOOKUP(Ventas[[#This Row],[CódigoProducto]],Productos[[CódigoProducto]:[Costo de venta]],2,FALSE)</f>
        <v>Samsung Galaxy A20</v>
      </c>
      <c r="G6207">
        <f>VLOOKUP(Ventas[[#This Row],[CódigoProducto]],Productos[[CódigoProducto]:[Costo de venta]],3,FALSE)</f>
        <v>1725</v>
      </c>
      <c r="H6207">
        <f>VLOOKUP(Ventas[[#This Row],[CódigoProducto]],Productos[[CódigoProducto]:[Costo de venta]],4,FALSE)</f>
        <v>1500</v>
      </c>
    </row>
    <row r="6208" spans="1:8" ht="15.6" thickTop="1" thickBot="1" x14ac:dyDescent="0.35">
      <c r="A6208" s="1">
        <v>42280</v>
      </c>
      <c r="B6208" s="13" t="s">
        <v>86</v>
      </c>
      <c r="C6208" t="s">
        <v>14</v>
      </c>
      <c r="D6208">
        <v>2</v>
      </c>
      <c r="E6208" t="str">
        <f>VLOOKUP(Ventas[[#This Row],[Representante]],Vendedores[],2,FALSE)</f>
        <v>Puerto Maldonado</v>
      </c>
      <c r="F6208" t="str">
        <f>VLOOKUP(Ventas[[#This Row],[CódigoProducto]],Productos[[CódigoProducto]:[Costo de venta]],2,FALSE)</f>
        <v>Samsung Galaxy A20</v>
      </c>
      <c r="G6208">
        <f>VLOOKUP(Ventas[[#This Row],[CódigoProducto]],Productos[[CódigoProducto]:[Costo de venta]],3,FALSE)</f>
        <v>1725</v>
      </c>
      <c r="H6208">
        <f>VLOOKUP(Ventas[[#This Row],[CódigoProducto]],Productos[[CódigoProducto]:[Costo de venta]],4,FALSE)</f>
        <v>1500</v>
      </c>
    </row>
    <row r="6209" spans="1:8" ht="15.6" thickTop="1" thickBot="1" x14ac:dyDescent="0.35">
      <c r="A6209" s="1">
        <v>42280</v>
      </c>
      <c r="B6209" s="13" t="s">
        <v>36</v>
      </c>
      <c r="C6209" t="s">
        <v>18</v>
      </c>
      <c r="D6209">
        <v>3</v>
      </c>
      <c r="E6209" t="str">
        <f>VLOOKUP(Ventas[[#This Row],[Representante]],Vendedores[],2,FALSE)</f>
        <v>Barranca</v>
      </c>
      <c r="F6209" t="str">
        <f>VLOOKUP(Ventas[[#This Row],[CódigoProducto]],Productos[[CódigoProducto]:[Costo de venta]],2,FALSE)</f>
        <v>Apple iPhone 6</v>
      </c>
      <c r="G6209">
        <f>VLOOKUP(Ventas[[#This Row],[CódigoProducto]],Productos[[CódigoProducto]:[Costo de venta]],3,FALSE)</f>
        <v>1312.5</v>
      </c>
      <c r="H6209">
        <f>VLOOKUP(Ventas[[#This Row],[CódigoProducto]],Productos[[CódigoProducto]:[Costo de venta]],4,FALSE)</f>
        <v>1250</v>
      </c>
    </row>
    <row r="6210" spans="1:8" ht="15.6" thickTop="1" thickBot="1" x14ac:dyDescent="0.35">
      <c r="A6210" s="1">
        <v>42280</v>
      </c>
      <c r="B6210" s="13" t="s">
        <v>87</v>
      </c>
      <c r="C6210" t="s">
        <v>22</v>
      </c>
      <c r="D6210">
        <v>2</v>
      </c>
      <c r="E6210" t="str">
        <f>VLOOKUP(Ventas[[#This Row],[Representante]],Vendedores[],2,FALSE)</f>
        <v>Tumbes</v>
      </c>
      <c r="F6210" t="str">
        <f>VLOOKUP(Ventas[[#This Row],[CódigoProducto]],Productos[[CódigoProducto]:[Costo de venta]],2,FALSE)</f>
        <v>Samsung Galaxy S69</v>
      </c>
      <c r="G6210">
        <f>VLOOKUP(Ventas[[#This Row],[CódigoProducto]],Productos[[CódigoProducto]:[Costo de venta]],3,FALSE)</f>
        <v>998.4</v>
      </c>
      <c r="H6210">
        <f>VLOOKUP(Ventas[[#This Row],[CódigoProducto]],Productos[[CódigoProducto]:[Costo de venta]],4,FALSE)</f>
        <v>960</v>
      </c>
    </row>
    <row r="6211" spans="1:8" ht="15.6" thickTop="1" thickBot="1" x14ac:dyDescent="0.35">
      <c r="A6211" s="1">
        <v>42280</v>
      </c>
      <c r="B6211" s="13" t="s">
        <v>88</v>
      </c>
      <c r="C6211" t="s">
        <v>21</v>
      </c>
      <c r="D6211">
        <v>1</v>
      </c>
      <c r="E6211" t="str">
        <f>VLOOKUP(Ventas[[#This Row],[Representante]],Vendedores[],2,FALSE)</f>
        <v>Talara</v>
      </c>
      <c r="F6211" t="str">
        <f>VLOOKUP(Ventas[[#This Row],[CódigoProducto]],Productos[[CódigoProducto]:[Costo de venta]],2,FALSE)</f>
        <v>BLU Studio X8</v>
      </c>
      <c r="G6211">
        <f>VLOOKUP(Ventas[[#This Row],[CódigoProducto]],Productos[[CódigoProducto]:[Costo de venta]],3,FALSE)</f>
        <v>1012</v>
      </c>
      <c r="H6211">
        <f>VLOOKUP(Ventas[[#This Row],[CódigoProducto]],Productos[[CódigoProducto]:[Costo de venta]],4,FALSE)</f>
        <v>920</v>
      </c>
    </row>
    <row r="6212" spans="1:8" ht="15.6" thickTop="1" thickBot="1" x14ac:dyDescent="0.35">
      <c r="A6212" s="1">
        <v>42281</v>
      </c>
      <c r="B6212" s="13" t="s">
        <v>89</v>
      </c>
      <c r="C6212" t="s">
        <v>24</v>
      </c>
      <c r="D6212">
        <v>2</v>
      </c>
      <c r="E6212" t="str">
        <f>VLOOKUP(Ventas[[#This Row],[Representante]],Vendedores[],2,FALSE)</f>
        <v>Paita</v>
      </c>
      <c r="F6212" t="str">
        <f>VLOOKUP(Ventas[[#This Row],[CódigoProducto]],Productos[[CódigoProducto]:[Costo de venta]],2,FALSE)</f>
        <v>Samsung Galaxy S5</v>
      </c>
      <c r="G6212">
        <f>VLOOKUP(Ventas[[#This Row],[CódigoProducto]],Productos[[CódigoProducto]:[Costo de venta]],3,FALSE)</f>
        <v>2167.1999999999998</v>
      </c>
      <c r="H6212">
        <f>VLOOKUP(Ventas[[#This Row],[CódigoProducto]],Productos[[CódigoProducto]:[Costo de venta]],4,FALSE)</f>
        <v>1720</v>
      </c>
    </row>
    <row r="6213" spans="1:8" ht="15.6" thickTop="1" thickBot="1" x14ac:dyDescent="0.35">
      <c r="A6213" s="1">
        <v>42281</v>
      </c>
      <c r="B6213" s="13" t="s">
        <v>41</v>
      </c>
      <c r="C6213" t="s">
        <v>17</v>
      </c>
      <c r="D6213">
        <v>12</v>
      </c>
      <c r="E6213" t="str">
        <f>VLOOKUP(Ventas[[#This Row],[Representante]],Vendedores[],2,FALSE)</f>
        <v>Chincha</v>
      </c>
      <c r="F6213" t="str">
        <f>VLOOKUP(Ventas[[#This Row],[CódigoProducto]],Productos[[CódigoProducto]:[Costo de venta]],2,FALSE)</f>
        <v>BLU Advance 5.0</v>
      </c>
      <c r="G6213">
        <f>VLOOKUP(Ventas[[#This Row],[CódigoProducto]],Productos[[CódigoProducto]:[Costo de venta]],3,FALSE)</f>
        <v>1620</v>
      </c>
      <c r="H6213">
        <f>VLOOKUP(Ventas[[#This Row],[CódigoProducto]],Productos[[CódigoProducto]:[Costo de venta]],4,FALSE)</f>
        <v>1350</v>
      </c>
    </row>
    <row r="6214" spans="1:8" ht="15.6" thickTop="1" thickBot="1" x14ac:dyDescent="0.35">
      <c r="A6214" s="1">
        <v>42281</v>
      </c>
      <c r="B6214" s="13" t="s">
        <v>90</v>
      </c>
      <c r="C6214" t="s">
        <v>24</v>
      </c>
      <c r="D6214">
        <v>2</v>
      </c>
      <c r="E6214" t="str">
        <f>VLOOKUP(Ventas[[#This Row],[Representante]],Vendedores[],2,FALSE)</f>
        <v>Chimbote</v>
      </c>
      <c r="F6214" t="str">
        <f>VLOOKUP(Ventas[[#This Row],[CódigoProducto]],Productos[[CódigoProducto]:[Costo de venta]],2,FALSE)</f>
        <v>Samsung Galaxy S5</v>
      </c>
      <c r="G6214">
        <f>VLOOKUP(Ventas[[#This Row],[CódigoProducto]],Productos[[CódigoProducto]:[Costo de venta]],3,FALSE)</f>
        <v>2167.1999999999998</v>
      </c>
      <c r="H6214">
        <f>VLOOKUP(Ventas[[#This Row],[CódigoProducto]],Productos[[CódigoProducto]:[Costo de venta]],4,FALSE)</f>
        <v>1720</v>
      </c>
    </row>
    <row r="6215" spans="1:8" ht="15.6" thickTop="1" thickBot="1" x14ac:dyDescent="0.35">
      <c r="A6215" s="1">
        <v>42282</v>
      </c>
      <c r="B6215" s="13" t="s">
        <v>91</v>
      </c>
      <c r="C6215" t="s">
        <v>24</v>
      </c>
      <c r="D6215">
        <v>2</v>
      </c>
      <c r="E6215" t="str">
        <f>VLOOKUP(Ventas[[#This Row],[Representante]],Vendedores[],2,FALSE)</f>
        <v>Ica</v>
      </c>
      <c r="F6215" t="str">
        <f>VLOOKUP(Ventas[[#This Row],[CódigoProducto]],Productos[[CódigoProducto]:[Costo de venta]],2,FALSE)</f>
        <v>Samsung Galaxy S5</v>
      </c>
      <c r="G6215">
        <f>VLOOKUP(Ventas[[#This Row],[CódigoProducto]],Productos[[CódigoProducto]:[Costo de venta]],3,FALSE)</f>
        <v>2167.1999999999998</v>
      </c>
      <c r="H6215">
        <f>VLOOKUP(Ventas[[#This Row],[CódigoProducto]],Productos[[CódigoProducto]:[Costo de venta]],4,FALSE)</f>
        <v>1720</v>
      </c>
    </row>
    <row r="6216" spans="1:8" ht="15.6" thickTop="1" thickBot="1" x14ac:dyDescent="0.35">
      <c r="A6216" s="1">
        <v>42282</v>
      </c>
      <c r="B6216" s="13" t="s">
        <v>42</v>
      </c>
      <c r="C6216" t="s">
        <v>16</v>
      </c>
      <c r="D6216">
        <v>1</v>
      </c>
      <c r="E6216" t="str">
        <f>VLOOKUP(Ventas[[#This Row],[Representante]],Vendedores[],2,FALSE)</f>
        <v>Huánuco</v>
      </c>
      <c r="F6216" t="str">
        <f>VLOOKUP(Ventas[[#This Row],[CódigoProducto]],Productos[[CódigoProducto]:[Costo de venta]],2,FALSE)</f>
        <v>Huawei Nexus 6P</v>
      </c>
      <c r="G6216">
        <f>VLOOKUP(Ventas[[#This Row],[CódigoProducto]],Productos[[CódigoProducto]:[Costo de venta]],3,FALSE)</f>
        <v>1624</v>
      </c>
      <c r="H6216">
        <f>VLOOKUP(Ventas[[#This Row],[CódigoProducto]],Productos[[CódigoProducto]:[Costo de venta]],4,FALSE)</f>
        <v>1450</v>
      </c>
    </row>
    <row r="6217" spans="1:8" ht="15.6" thickTop="1" thickBot="1" x14ac:dyDescent="0.35">
      <c r="A6217" s="1">
        <v>42282</v>
      </c>
      <c r="B6217" s="13" t="s">
        <v>92</v>
      </c>
      <c r="C6217" t="s">
        <v>17</v>
      </c>
      <c r="D6217">
        <v>3</v>
      </c>
      <c r="E6217" t="str">
        <f>VLOOKUP(Ventas[[#This Row],[Representante]],Vendedores[],2,FALSE)</f>
        <v>Arequipa</v>
      </c>
      <c r="F6217" t="str">
        <f>VLOOKUP(Ventas[[#This Row],[CódigoProducto]],Productos[[CódigoProducto]:[Costo de venta]],2,FALSE)</f>
        <v>BLU Advance 5.0</v>
      </c>
      <c r="G6217">
        <f>VLOOKUP(Ventas[[#This Row],[CódigoProducto]],Productos[[CódigoProducto]:[Costo de venta]],3,FALSE)</f>
        <v>1620</v>
      </c>
      <c r="H6217">
        <f>VLOOKUP(Ventas[[#This Row],[CódigoProducto]],Productos[[CódigoProducto]:[Costo de venta]],4,FALSE)</f>
        <v>1350</v>
      </c>
    </row>
    <row r="6218" spans="1:8" ht="15.6" thickTop="1" thickBot="1" x14ac:dyDescent="0.35">
      <c r="A6218" s="1">
        <v>42282</v>
      </c>
      <c r="B6218" s="13" t="s">
        <v>93</v>
      </c>
      <c r="C6218" t="s">
        <v>15</v>
      </c>
      <c r="D6218">
        <v>3</v>
      </c>
      <c r="E6218" t="str">
        <f>VLOOKUP(Ventas[[#This Row],[Representante]],Vendedores[],2,FALSE)</f>
        <v>Cajamarca</v>
      </c>
      <c r="F6218" t="str">
        <f>VLOOKUP(Ventas[[#This Row],[CódigoProducto]],Productos[[CódigoProducto]:[Costo de venta]],2,FALSE)</f>
        <v>Moto G Plus</v>
      </c>
      <c r="G6218">
        <f>VLOOKUP(Ventas[[#This Row],[CódigoProducto]],Productos[[CódigoProducto]:[Costo de venta]],3,FALSE)</f>
        <v>2376</v>
      </c>
      <c r="H6218">
        <f>VLOOKUP(Ventas[[#This Row],[CódigoProducto]],Productos[[CódigoProducto]:[Costo de venta]],4,FALSE)</f>
        <v>2200</v>
      </c>
    </row>
    <row r="6219" spans="1:8" ht="15.6" thickTop="1" thickBot="1" x14ac:dyDescent="0.35">
      <c r="A6219" s="1">
        <v>42283</v>
      </c>
      <c r="B6219" s="13" t="s">
        <v>35</v>
      </c>
      <c r="C6219" t="s">
        <v>21</v>
      </c>
      <c r="D6219">
        <v>2</v>
      </c>
      <c r="E6219" t="str">
        <f>VLOOKUP(Ventas[[#This Row],[Representante]],Vendedores[],2,FALSE)</f>
        <v>Huancayo</v>
      </c>
      <c r="F6219" t="str">
        <f>VLOOKUP(Ventas[[#This Row],[CódigoProducto]],Productos[[CódigoProducto]:[Costo de venta]],2,FALSE)</f>
        <v>BLU Studio X8</v>
      </c>
      <c r="G6219">
        <f>VLOOKUP(Ventas[[#This Row],[CódigoProducto]],Productos[[CódigoProducto]:[Costo de venta]],3,FALSE)</f>
        <v>1012</v>
      </c>
      <c r="H6219">
        <f>VLOOKUP(Ventas[[#This Row],[CódigoProducto]],Productos[[CódigoProducto]:[Costo de venta]],4,FALSE)</f>
        <v>920</v>
      </c>
    </row>
    <row r="6220" spans="1:8" ht="15.6" thickTop="1" thickBot="1" x14ac:dyDescent="0.35">
      <c r="A6220" s="1">
        <v>42283</v>
      </c>
      <c r="B6220" s="13" t="s">
        <v>94</v>
      </c>
      <c r="C6220" t="s">
        <v>17</v>
      </c>
      <c r="D6220">
        <v>1</v>
      </c>
      <c r="E6220" t="str">
        <f>VLOOKUP(Ventas[[#This Row],[Representante]],Vendedores[],2,FALSE)</f>
        <v>Piura</v>
      </c>
      <c r="F6220" t="str">
        <f>VLOOKUP(Ventas[[#This Row],[CódigoProducto]],Productos[[CódigoProducto]:[Costo de venta]],2,FALSE)</f>
        <v>BLU Advance 5.0</v>
      </c>
      <c r="G6220">
        <f>VLOOKUP(Ventas[[#This Row],[CódigoProducto]],Productos[[CódigoProducto]:[Costo de venta]],3,FALSE)</f>
        <v>1620</v>
      </c>
      <c r="H6220">
        <f>VLOOKUP(Ventas[[#This Row],[CódigoProducto]],Productos[[CódigoProducto]:[Costo de venta]],4,FALSE)</f>
        <v>1350</v>
      </c>
    </row>
    <row r="6221" spans="1:8" ht="15.6" thickTop="1" thickBot="1" x14ac:dyDescent="0.35">
      <c r="A6221" s="1">
        <v>42283</v>
      </c>
      <c r="B6221" s="13" t="s">
        <v>95</v>
      </c>
      <c r="C6221" t="s">
        <v>21</v>
      </c>
      <c r="D6221">
        <v>7</v>
      </c>
      <c r="E6221" t="str">
        <f>VLOOKUP(Ventas[[#This Row],[Representante]],Vendedores[],2,FALSE)</f>
        <v>Chepén</v>
      </c>
      <c r="F6221" t="str">
        <f>VLOOKUP(Ventas[[#This Row],[CódigoProducto]],Productos[[CódigoProducto]:[Costo de venta]],2,FALSE)</f>
        <v>BLU Studio X8</v>
      </c>
      <c r="G6221">
        <f>VLOOKUP(Ventas[[#This Row],[CódigoProducto]],Productos[[CódigoProducto]:[Costo de venta]],3,FALSE)</f>
        <v>1012</v>
      </c>
      <c r="H6221">
        <f>VLOOKUP(Ventas[[#This Row],[CódigoProducto]],Productos[[CódigoProducto]:[Costo de venta]],4,FALSE)</f>
        <v>920</v>
      </c>
    </row>
    <row r="6222" spans="1:8" ht="15.6" thickTop="1" thickBot="1" x14ac:dyDescent="0.35">
      <c r="A6222" s="1">
        <v>42283</v>
      </c>
      <c r="B6222" s="13" t="s">
        <v>96</v>
      </c>
      <c r="C6222" t="s">
        <v>21</v>
      </c>
      <c r="D6222">
        <v>2</v>
      </c>
      <c r="E6222" t="str">
        <f>VLOOKUP(Ventas[[#This Row],[Representante]],Vendedores[],2,FALSE)</f>
        <v>Juliaca</v>
      </c>
      <c r="F6222" t="str">
        <f>VLOOKUP(Ventas[[#This Row],[CódigoProducto]],Productos[[CódigoProducto]:[Costo de venta]],2,FALSE)</f>
        <v>BLU Studio X8</v>
      </c>
      <c r="G6222">
        <f>VLOOKUP(Ventas[[#This Row],[CódigoProducto]],Productos[[CódigoProducto]:[Costo de venta]],3,FALSE)</f>
        <v>1012</v>
      </c>
      <c r="H6222">
        <f>VLOOKUP(Ventas[[#This Row],[CódigoProducto]],Productos[[CódigoProducto]:[Costo de venta]],4,FALSE)</f>
        <v>920</v>
      </c>
    </row>
    <row r="6223" spans="1:8" ht="15.6" thickTop="1" thickBot="1" x14ac:dyDescent="0.35">
      <c r="A6223" s="1">
        <v>42283</v>
      </c>
      <c r="B6223" s="13" t="s">
        <v>97</v>
      </c>
      <c r="C6223" t="s">
        <v>22</v>
      </c>
      <c r="D6223">
        <v>1</v>
      </c>
      <c r="E6223" t="str">
        <f>VLOOKUP(Ventas[[#This Row],[Representante]],Vendedores[],2,FALSE)</f>
        <v>Pucallpa</v>
      </c>
      <c r="F6223" t="str">
        <f>VLOOKUP(Ventas[[#This Row],[CódigoProducto]],Productos[[CódigoProducto]:[Costo de venta]],2,FALSE)</f>
        <v>Samsung Galaxy S69</v>
      </c>
      <c r="G6223">
        <f>VLOOKUP(Ventas[[#This Row],[CódigoProducto]],Productos[[CódigoProducto]:[Costo de venta]],3,FALSE)</f>
        <v>998.4</v>
      </c>
      <c r="H6223">
        <f>VLOOKUP(Ventas[[#This Row],[CódigoProducto]],Productos[[CódigoProducto]:[Costo de venta]],4,FALSE)</f>
        <v>960</v>
      </c>
    </row>
    <row r="6224" spans="1:8" ht="15.6" thickTop="1" thickBot="1" x14ac:dyDescent="0.35">
      <c r="A6224" s="1">
        <v>42283</v>
      </c>
      <c r="B6224" s="13" t="s">
        <v>98</v>
      </c>
      <c r="C6224" t="s">
        <v>21</v>
      </c>
      <c r="D6224">
        <v>2</v>
      </c>
      <c r="E6224" t="str">
        <f>VLOOKUP(Ventas[[#This Row],[Representante]],Vendedores[],2,FALSE)</f>
        <v>Lima</v>
      </c>
      <c r="F6224" t="str">
        <f>VLOOKUP(Ventas[[#This Row],[CódigoProducto]],Productos[[CódigoProducto]:[Costo de venta]],2,FALSE)</f>
        <v>BLU Studio X8</v>
      </c>
      <c r="G6224">
        <f>VLOOKUP(Ventas[[#This Row],[CódigoProducto]],Productos[[CódigoProducto]:[Costo de venta]],3,FALSE)</f>
        <v>1012</v>
      </c>
      <c r="H6224">
        <f>VLOOKUP(Ventas[[#This Row],[CódigoProducto]],Productos[[CódigoProducto]:[Costo de venta]],4,FALSE)</f>
        <v>920</v>
      </c>
    </row>
    <row r="6225" spans="1:8" ht="15.6" thickTop="1" thickBot="1" x14ac:dyDescent="0.35">
      <c r="A6225" s="1">
        <v>42283</v>
      </c>
      <c r="B6225" s="13" t="s">
        <v>99</v>
      </c>
      <c r="C6225" t="s">
        <v>17</v>
      </c>
      <c r="D6225">
        <v>1</v>
      </c>
      <c r="E6225" t="str">
        <f>VLOOKUP(Ventas[[#This Row],[Representante]],Vendedores[],2,FALSE)</f>
        <v>Chiclayo</v>
      </c>
      <c r="F6225" t="str">
        <f>VLOOKUP(Ventas[[#This Row],[CódigoProducto]],Productos[[CódigoProducto]:[Costo de venta]],2,FALSE)</f>
        <v>BLU Advance 5.0</v>
      </c>
      <c r="G6225">
        <f>VLOOKUP(Ventas[[#This Row],[CódigoProducto]],Productos[[CódigoProducto]:[Costo de venta]],3,FALSE)</f>
        <v>1620</v>
      </c>
      <c r="H6225">
        <f>VLOOKUP(Ventas[[#This Row],[CódigoProducto]],Productos[[CódigoProducto]:[Costo de venta]],4,FALSE)</f>
        <v>1350</v>
      </c>
    </row>
    <row r="6226" spans="1:8" ht="15.6" thickTop="1" thickBot="1" x14ac:dyDescent="0.35">
      <c r="A6226" s="1">
        <v>42283</v>
      </c>
      <c r="B6226" s="13" t="s">
        <v>100</v>
      </c>
      <c r="C6226" t="s">
        <v>14</v>
      </c>
      <c r="D6226">
        <v>3</v>
      </c>
      <c r="E6226" t="str">
        <f>VLOOKUP(Ventas[[#This Row],[Representante]],Vendedores[],2,FALSE)</f>
        <v>Cerro de Pasco</v>
      </c>
      <c r="F6226" t="str">
        <f>VLOOKUP(Ventas[[#This Row],[CódigoProducto]],Productos[[CódigoProducto]:[Costo de venta]],2,FALSE)</f>
        <v>Samsung Galaxy A20</v>
      </c>
      <c r="G6226">
        <f>VLOOKUP(Ventas[[#This Row],[CódigoProducto]],Productos[[CódigoProducto]:[Costo de venta]],3,FALSE)</f>
        <v>1725</v>
      </c>
      <c r="H6226">
        <f>VLOOKUP(Ventas[[#This Row],[CódigoProducto]],Productos[[CódigoProducto]:[Costo de venta]],4,FALSE)</f>
        <v>1500</v>
      </c>
    </row>
    <row r="6227" spans="1:8" ht="15.6" thickTop="1" thickBot="1" x14ac:dyDescent="0.35">
      <c r="A6227" s="1">
        <v>42283</v>
      </c>
      <c r="B6227" s="13" t="s">
        <v>101</v>
      </c>
      <c r="C6227" t="s">
        <v>15</v>
      </c>
      <c r="D6227">
        <v>3</v>
      </c>
      <c r="E6227" t="str">
        <f>VLOOKUP(Ventas[[#This Row],[Representante]],Vendedores[],2,FALSE)</f>
        <v>Cañete</v>
      </c>
      <c r="F6227" t="str">
        <f>VLOOKUP(Ventas[[#This Row],[CódigoProducto]],Productos[[CódigoProducto]:[Costo de venta]],2,FALSE)</f>
        <v>Moto G Plus</v>
      </c>
      <c r="G6227">
        <f>VLOOKUP(Ventas[[#This Row],[CódigoProducto]],Productos[[CódigoProducto]:[Costo de venta]],3,FALSE)</f>
        <v>2376</v>
      </c>
      <c r="H6227">
        <f>VLOOKUP(Ventas[[#This Row],[CódigoProducto]],Productos[[CódigoProducto]:[Costo de venta]],4,FALSE)</f>
        <v>2200</v>
      </c>
    </row>
    <row r="6228" spans="1:8" ht="15.6" thickTop="1" thickBot="1" x14ac:dyDescent="0.35">
      <c r="A6228" s="1">
        <v>42284</v>
      </c>
      <c r="B6228" s="13" t="s">
        <v>102</v>
      </c>
      <c r="C6228" t="s">
        <v>14</v>
      </c>
      <c r="D6228">
        <v>9</v>
      </c>
      <c r="E6228" t="str">
        <f>VLOOKUP(Ventas[[#This Row],[Representante]],Vendedores[],2,FALSE)</f>
        <v>Moyobamba</v>
      </c>
      <c r="F6228" t="str">
        <f>VLOOKUP(Ventas[[#This Row],[CódigoProducto]],Productos[[CódigoProducto]:[Costo de venta]],2,FALSE)</f>
        <v>Samsung Galaxy A20</v>
      </c>
      <c r="G6228">
        <f>VLOOKUP(Ventas[[#This Row],[CódigoProducto]],Productos[[CódigoProducto]:[Costo de venta]],3,FALSE)</f>
        <v>1725</v>
      </c>
      <c r="H6228">
        <f>VLOOKUP(Ventas[[#This Row],[CódigoProducto]],Productos[[CódigoProducto]:[Costo de venta]],4,FALSE)</f>
        <v>1500</v>
      </c>
    </row>
    <row r="6229" spans="1:8" ht="15.6" thickTop="1" thickBot="1" x14ac:dyDescent="0.35">
      <c r="A6229" s="1">
        <v>42284</v>
      </c>
      <c r="B6229" s="13" t="s">
        <v>53</v>
      </c>
      <c r="C6229" t="s">
        <v>21</v>
      </c>
      <c r="D6229">
        <v>1</v>
      </c>
      <c r="E6229" t="str">
        <f>VLOOKUP(Ventas[[#This Row],[Representante]],Vendedores[],2,FALSE)</f>
        <v>Arequipa</v>
      </c>
      <c r="F6229" t="str">
        <f>VLOOKUP(Ventas[[#This Row],[CódigoProducto]],Productos[[CódigoProducto]:[Costo de venta]],2,FALSE)</f>
        <v>BLU Studio X8</v>
      </c>
      <c r="G6229">
        <f>VLOOKUP(Ventas[[#This Row],[CódigoProducto]],Productos[[CódigoProducto]:[Costo de venta]],3,FALSE)</f>
        <v>1012</v>
      </c>
      <c r="H6229">
        <f>VLOOKUP(Ventas[[#This Row],[CódigoProducto]],Productos[[CódigoProducto]:[Costo de venta]],4,FALSE)</f>
        <v>920</v>
      </c>
    </row>
    <row r="6230" spans="1:8" ht="15.6" thickTop="1" thickBot="1" x14ac:dyDescent="0.35">
      <c r="A6230" s="1">
        <v>42284</v>
      </c>
      <c r="B6230" s="13" t="s">
        <v>50</v>
      </c>
      <c r="C6230" t="s">
        <v>15</v>
      </c>
      <c r="D6230">
        <v>1</v>
      </c>
      <c r="E6230" t="str">
        <f>VLOOKUP(Ventas[[#This Row],[Representante]],Vendedores[],2,FALSE)</f>
        <v>Cajamarca</v>
      </c>
      <c r="F6230" t="str">
        <f>VLOOKUP(Ventas[[#This Row],[CódigoProducto]],Productos[[CódigoProducto]:[Costo de venta]],2,FALSE)</f>
        <v>Moto G Plus</v>
      </c>
      <c r="G6230">
        <f>VLOOKUP(Ventas[[#This Row],[CódigoProducto]],Productos[[CódigoProducto]:[Costo de venta]],3,FALSE)</f>
        <v>2376</v>
      </c>
      <c r="H6230">
        <f>VLOOKUP(Ventas[[#This Row],[CódigoProducto]],Productos[[CódigoProducto]:[Costo de venta]],4,FALSE)</f>
        <v>2200</v>
      </c>
    </row>
    <row r="6231" spans="1:8" ht="15.6" thickTop="1" thickBot="1" x14ac:dyDescent="0.35">
      <c r="A6231" s="1">
        <v>42284</v>
      </c>
      <c r="B6231" s="13" t="s">
        <v>34</v>
      </c>
      <c r="C6231" t="s">
        <v>16</v>
      </c>
      <c r="D6231">
        <v>3</v>
      </c>
      <c r="E6231" t="str">
        <f>VLOOKUP(Ventas[[#This Row],[Representante]],Vendedores[],2,FALSE)</f>
        <v>Ica</v>
      </c>
      <c r="F6231" t="str">
        <f>VLOOKUP(Ventas[[#This Row],[CódigoProducto]],Productos[[CódigoProducto]:[Costo de venta]],2,FALSE)</f>
        <v>Huawei Nexus 6P</v>
      </c>
      <c r="G6231">
        <f>VLOOKUP(Ventas[[#This Row],[CódigoProducto]],Productos[[CódigoProducto]:[Costo de venta]],3,FALSE)</f>
        <v>1624</v>
      </c>
      <c r="H6231">
        <f>VLOOKUP(Ventas[[#This Row],[CódigoProducto]],Productos[[CódigoProducto]:[Costo de venta]],4,FALSE)</f>
        <v>1450</v>
      </c>
    </row>
    <row r="6232" spans="1:8" ht="15.6" thickTop="1" thickBot="1" x14ac:dyDescent="0.35">
      <c r="A6232" s="1">
        <v>42284</v>
      </c>
      <c r="B6232" s="13" t="s">
        <v>32</v>
      </c>
      <c r="C6232" t="s">
        <v>14</v>
      </c>
      <c r="D6232">
        <v>4</v>
      </c>
      <c r="E6232" t="str">
        <f>VLOOKUP(Ventas[[#This Row],[Representante]],Vendedores[],2,FALSE)</f>
        <v>Trujillo</v>
      </c>
      <c r="F6232" t="str">
        <f>VLOOKUP(Ventas[[#This Row],[CódigoProducto]],Productos[[CódigoProducto]:[Costo de venta]],2,FALSE)</f>
        <v>Samsung Galaxy A20</v>
      </c>
      <c r="G6232">
        <f>VLOOKUP(Ventas[[#This Row],[CódigoProducto]],Productos[[CódigoProducto]:[Costo de venta]],3,FALSE)</f>
        <v>1725</v>
      </c>
      <c r="H6232">
        <f>VLOOKUP(Ventas[[#This Row],[CódigoProducto]],Productos[[CódigoProducto]:[Costo de venta]],4,FALSE)</f>
        <v>1500</v>
      </c>
    </row>
    <row r="6233" spans="1:8" ht="15.6" thickTop="1" thickBot="1" x14ac:dyDescent="0.35">
      <c r="A6233" s="1">
        <v>42284</v>
      </c>
      <c r="B6233" s="13" t="s">
        <v>59</v>
      </c>
      <c r="C6233" t="s">
        <v>23</v>
      </c>
      <c r="D6233">
        <v>20</v>
      </c>
      <c r="E6233" t="str">
        <f>VLOOKUP(Ventas[[#This Row],[Representante]],Vendedores[],2,FALSE)</f>
        <v>Huaral</v>
      </c>
      <c r="F6233" t="str">
        <f>VLOOKUP(Ventas[[#This Row],[CódigoProducto]],Productos[[CódigoProducto]:[Costo de venta]],2,FALSE)</f>
        <v>Samsung Galaxy J7</v>
      </c>
      <c r="G6233">
        <f>VLOOKUP(Ventas[[#This Row],[CódigoProducto]],Productos[[CódigoProducto]:[Costo de venta]],3,FALSE)</f>
        <v>2016.5</v>
      </c>
      <c r="H6233">
        <f>VLOOKUP(Ventas[[#This Row],[CódigoProducto]],Productos[[CódigoProducto]:[Costo de venta]],4,FALSE)</f>
        <v>1850</v>
      </c>
    </row>
    <row r="6234" spans="1:8" ht="15.6" thickTop="1" thickBot="1" x14ac:dyDescent="0.35">
      <c r="A6234" s="1">
        <v>42285</v>
      </c>
      <c r="B6234" s="13" t="s">
        <v>37</v>
      </c>
      <c r="C6234" t="s">
        <v>17</v>
      </c>
      <c r="D6234">
        <v>1</v>
      </c>
      <c r="E6234" t="str">
        <f>VLOOKUP(Ventas[[#This Row],[Representante]],Vendedores[],2,FALSE)</f>
        <v>Chiclayo</v>
      </c>
      <c r="F6234" t="str">
        <f>VLOOKUP(Ventas[[#This Row],[CódigoProducto]],Productos[[CódigoProducto]:[Costo de venta]],2,FALSE)</f>
        <v>BLU Advance 5.0</v>
      </c>
      <c r="G6234">
        <f>VLOOKUP(Ventas[[#This Row],[CódigoProducto]],Productos[[CódigoProducto]:[Costo de venta]],3,FALSE)</f>
        <v>1620</v>
      </c>
      <c r="H6234">
        <f>VLOOKUP(Ventas[[#This Row],[CódigoProducto]],Productos[[CódigoProducto]:[Costo de venta]],4,FALSE)</f>
        <v>1350</v>
      </c>
    </row>
    <row r="6235" spans="1:8" ht="15.6" thickTop="1" thickBot="1" x14ac:dyDescent="0.35">
      <c r="A6235" s="1">
        <v>42285</v>
      </c>
      <c r="B6235" s="13" t="s">
        <v>38</v>
      </c>
      <c r="C6235" t="s">
        <v>15</v>
      </c>
      <c r="D6235">
        <v>1</v>
      </c>
      <c r="E6235" t="str">
        <f>VLOOKUP(Ventas[[#This Row],[Representante]],Vendedores[],2,FALSE)</f>
        <v>Catacaos</v>
      </c>
      <c r="F6235" t="str">
        <f>VLOOKUP(Ventas[[#This Row],[CódigoProducto]],Productos[[CódigoProducto]:[Costo de venta]],2,FALSE)</f>
        <v>Moto G Plus</v>
      </c>
      <c r="G6235">
        <f>VLOOKUP(Ventas[[#This Row],[CódigoProducto]],Productos[[CódigoProducto]:[Costo de venta]],3,FALSE)</f>
        <v>2376</v>
      </c>
      <c r="H6235">
        <f>VLOOKUP(Ventas[[#This Row],[CódigoProducto]],Productos[[CódigoProducto]:[Costo de venta]],4,FALSE)</f>
        <v>2200</v>
      </c>
    </row>
    <row r="6236" spans="1:8" ht="15.6" thickTop="1" thickBot="1" x14ac:dyDescent="0.35">
      <c r="A6236" s="1">
        <v>42285</v>
      </c>
      <c r="B6236" s="13" t="s">
        <v>43</v>
      </c>
      <c r="C6236" t="s">
        <v>24</v>
      </c>
      <c r="D6236">
        <v>1</v>
      </c>
      <c r="E6236" t="str">
        <f>VLOOKUP(Ventas[[#This Row],[Representante]],Vendedores[],2,FALSE)</f>
        <v>Huancayo</v>
      </c>
      <c r="F6236" t="str">
        <f>VLOOKUP(Ventas[[#This Row],[CódigoProducto]],Productos[[CódigoProducto]:[Costo de venta]],2,FALSE)</f>
        <v>Samsung Galaxy S5</v>
      </c>
      <c r="G6236">
        <f>VLOOKUP(Ventas[[#This Row],[CódigoProducto]],Productos[[CódigoProducto]:[Costo de venta]],3,FALSE)</f>
        <v>2167.1999999999998</v>
      </c>
      <c r="H6236">
        <f>VLOOKUP(Ventas[[#This Row],[CódigoProducto]],Productos[[CódigoProducto]:[Costo de venta]],4,FALSE)</f>
        <v>1720</v>
      </c>
    </row>
    <row r="6237" spans="1:8" ht="15.6" thickTop="1" thickBot="1" x14ac:dyDescent="0.35">
      <c r="A6237" s="1">
        <v>42286</v>
      </c>
      <c r="B6237" s="13" t="s">
        <v>49</v>
      </c>
      <c r="C6237" t="s">
        <v>14</v>
      </c>
      <c r="D6237">
        <v>2</v>
      </c>
      <c r="E6237" t="str">
        <f>VLOOKUP(Ventas[[#This Row],[Representante]],Vendedores[],2,FALSE)</f>
        <v>Piura</v>
      </c>
      <c r="F6237" t="str">
        <f>VLOOKUP(Ventas[[#This Row],[CódigoProducto]],Productos[[CódigoProducto]:[Costo de venta]],2,FALSE)</f>
        <v>Samsung Galaxy A20</v>
      </c>
      <c r="G6237">
        <f>VLOOKUP(Ventas[[#This Row],[CódigoProducto]],Productos[[CódigoProducto]:[Costo de venta]],3,FALSE)</f>
        <v>1725</v>
      </c>
      <c r="H6237">
        <f>VLOOKUP(Ventas[[#This Row],[CódigoProducto]],Productos[[CódigoProducto]:[Costo de venta]],4,FALSE)</f>
        <v>1500</v>
      </c>
    </row>
    <row r="6238" spans="1:8" ht="15.6" thickTop="1" thickBot="1" x14ac:dyDescent="0.35">
      <c r="A6238" s="1">
        <v>42286</v>
      </c>
      <c r="B6238" s="13" t="s">
        <v>40</v>
      </c>
      <c r="C6238" t="s">
        <v>21</v>
      </c>
      <c r="D6238">
        <v>4</v>
      </c>
      <c r="E6238" t="str">
        <f>VLOOKUP(Ventas[[#This Row],[Representante]],Vendedores[],2,FALSE)</f>
        <v>Iquitos</v>
      </c>
      <c r="F6238" t="str">
        <f>VLOOKUP(Ventas[[#This Row],[CódigoProducto]],Productos[[CódigoProducto]:[Costo de venta]],2,FALSE)</f>
        <v>BLU Studio X8</v>
      </c>
      <c r="G6238">
        <f>VLOOKUP(Ventas[[#This Row],[CódigoProducto]],Productos[[CódigoProducto]:[Costo de venta]],3,FALSE)</f>
        <v>1012</v>
      </c>
      <c r="H6238">
        <f>VLOOKUP(Ventas[[#This Row],[CódigoProducto]],Productos[[CódigoProducto]:[Costo de venta]],4,FALSE)</f>
        <v>920</v>
      </c>
    </row>
    <row r="6239" spans="1:8" ht="15.6" thickTop="1" thickBot="1" x14ac:dyDescent="0.35">
      <c r="A6239" s="1">
        <v>42286</v>
      </c>
      <c r="B6239" s="13" t="s">
        <v>39</v>
      </c>
      <c r="C6239" t="s">
        <v>22</v>
      </c>
      <c r="D6239">
        <v>2</v>
      </c>
      <c r="E6239" t="str">
        <f>VLOOKUP(Ventas[[#This Row],[Representante]],Vendedores[],2,FALSE)</f>
        <v>Tacna</v>
      </c>
      <c r="F6239" t="str">
        <f>VLOOKUP(Ventas[[#This Row],[CódigoProducto]],Productos[[CódigoProducto]:[Costo de venta]],2,FALSE)</f>
        <v>Samsung Galaxy S69</v>
      </c>
      <c r="G6239">
        <f>VLOOKUP(Ventas[[#This Row],[CódigoProducto]],Productos[[CódigoProducto]:[Costo de venta]],3,FALSE)</f>
        <v>998.4</v>
      </c>
      <c r="H6239">
        <f>VLOOKUP(Ventas[[#This Row],[CódigoProducto]],Productos[[CódigoProducto]:[Costo de venta]],4,FALSE)</f>
        <v>960</v>
      </c>
    </row>
    <row r="6240" spans="1:8" ht="15.6" thickTop="1" thickBot="1" x14ac:dyDescent="0.35">
      <c r="A6240" s="1">
        <v>42286</v>
      </c>
      <c r="B6240" s="13" t="s">
        <v>48</v>
      </c>
      <c r="C6240" t="s">
        <v>15</v>
      </c>
      <c r="D6240">
        <v>3</v>
      </c>
      <c r="E6240" t="str">
        <f>VLOOKUP(Ventas[[#This Row],[Representante]],Vendedores[],2,FALSE)</f>
        <v>Cusco</v>
      </c>
      <c r="F6240" t="str">
        <f>VLOOKUP(Ventas[[#This Row],[CódigoProducto]],Productos[[CódigoProducto]:[Costo de venta]],2,FALSE)</f>
        <v>Moto G Plus</v>
      </c>
      <c r="G6240">
        <f>VLOOKUP(Ventas[[#This Row],[CódigoProducto]],Productos[[CódigoProducto]:[Costo de venta]],3,FALSE)</f>
        <v>2376</v>
      </c>
      <c r="H6240">
        <f>VLOOKUP(Ventas[[#This Row],[CódigoProducto]],Productos[[CódigoProducto]:[Costo de venta]],4,FALSE)</f>
        <v>2200</v>
      </c>
    </row>
    <row r="6241" spans="1:8" ht="15.6" thickTop="1" thickBot="1" x14ac:dyDescent="0.35">
      <c r="A6241" s="1">
        <v>42286</v>
      </c>
      <c r="B6241" s="13" t="s">
        <v>47</v>
      </c>
      <c r="C6241" t="s">
        <v>14</v>
      </c>
      <c r="D6241">
        <v>1</v>
      </c>
      <c r="E6241" t="str">
        <f>VLOOKUP(Ventas[[#This Row],[Representante]],Vendedores[],2,FALSE)</f>
        <v>Chimbote</v>
      </c>
      <c r="F6241" t="str">
        <f>VLOOKUP(Ventas[[#This Row],[CódigoProducto]],Productos[[CódigoProducto]:[Costo de venta]],2,FALSE)</f>
        <v>Samsung Galaxy A20</v>
      </c>
      <c r="G6241">
        <f>VLOOKUP(Ventas[[#This Row],[CódigoProducto]],Productos[[CódigoProducto]:[Costo de venta]],3,FALSE)</f>
        <v>1725</v>
      </c>
      <c r="H6241">
        <f>VLOOKUP(Ventas[[#This Row],[CódigoProducto]],Productos[[CódigoProducto]:[Costo de venta]],4,FALSE)</f>
        <v>1500</v>
      </c>
    </row>
    <row r="6242" spans="1:8" ht="15.6" thickTop="1" thickBot="1" x14ac:dyDescent="0.35">
      <c r="A6242" s="1">
        <v>42287</v>
      </c>
      <c r="B6242" s="13" t="s">
        <v>56</v>
      </c>
      <c r="C6242" t="s">
        <v>17</v>
      </c>
      <c r="D6242">
        <v>3</v>
      </c>
      <c r="E6242" t="str">
        <f>VLOOKUP(Ventas[[#This Row],[Representante]],Vendedores[],2,FALSE)</f>
        <v>Juliaca</v>
      </c>
      <c r="F6242" t="str">
        <f>VLOOKUP(Ventas[[#This Row],[CódigoProducto]],Productos[[CódigoProducto]:[Costo de venta]],2,FALSE)</f>
        <v>BLU Advance 5.0</v>
      </c>
      <c r="G6242">
        <f>VLOOKUP(Ventas[[#This Row],[CódigoProducto]],Productos[[CódigoProducto]:[Costo de venta]],3,FALSE)</f>
        <v>1620</v>
      </c>
      <c r="H6242">
        <f>VLOOKUP(Ventas[[#This Row],[CódigoProducto]],Productos[[CódigoProducto]:[Costo de venta]],4,FALSE)</f>
        <v>1350</v>
      </c>
    </row>
    <row r="6243" spans="1:8" ht="15.6" thickTop="1" thickBot="1" x14ac:dyDescent="0.35">
      <c r="A6243" s="1">
        <v>42287</v>
      </c>
      <c r="B6243" s="13" t="s">
        <v>52</v>
      </c>
      <c r="C6243" t="s">
        <v>18</v>
      </c>
      <c r="D6243">
        <v>2</v>
      </c>
      <c r="E6243" t="str">
        <f>VLOOKUP(Ventas[[#This Row],[Representante]],Vendedores[],2,FALSE)</f>
        <v>Ayacucho</v>
      </c>
      <c r="F6243" t="str">
        <f>VLOOKUP(Ventas[[#This Row],[CódigoProducto]],Productos[[CódigoProducto]:[Costo de venta]],2,FALSE)</f>
        <v>Apple iPhone 6</v>
      </c>
      <c r="G6243">
        <f>VLOOKUP(Ventas[[#This Row],[CódigoProducto]],Productos[[CódigoProducto]:[Costo de venta]],3,FALSE)</f>
        <v>1312.5</v>
      </c>
      <c r="H6243">
        <f>VLOOKUP(Ventas[[#This Row],[CódigoProducto]],Productos[[CódigoProducto]:[Costo de venta]],4,FALSE)</f>
        <v>1250</v>
      </c>
    </row>
    <row r="6244" spans="1:8" ht="15.6" thickTop="1" thickBot="1" x14ac:dyDescent="0.35">
      <c r="A6244" s="1">
        <v>42288</v>
      </c>
      <c r="B6244" s="13" t="s">
        <v>55</v>
      </c>
      <c r="C6244" t="s">
        <v>17</v>
      </c>
      <c r="D6244">
        <v>3</v>
      </c>
      <c r="E6244" t="str">
        <f>VLOOKUP(Ventas[[#This Row],[Representante]],Vendedores[],2,FALSE)</f>
        <v>Pucallpa</v>
      </c>
      <c r="F6244" t="str">
        <f>VLOOKUP(Ventas[[#This Row],[CódigoProducto]],Productos[[CódigoProducto]:[Costo de venta]],2,FALSE)</f>
        <v>BLU Advance 5.0</v>
      </c>
      <c r="G6244">
        <f>VLOOKUP(Ventas[[#This Row],[CódigoProducto]],Productos[[CódigoProducto]:[Costo de venta]],3,FALSE)</f>
        <v>1620</v>
      </c>
      <c r="H6244">
        <f>VLOOKUP(Ventas[[#This Row],[CódigoProducto]],Productos[[CódigoProducto]:[Costo de venta]],4,FALSE)</f>
        <v>1350</v>
      </c>
    </row>
    <row r="6245" spans="1:8" ht="15.6" thickTop="1" thickBot="1" x14ac:dyDescent="0.35">
      <c r="A6245" s="1">
        <v>42288</v>
      </c>
      <c r="B6245" s="13" t="s">
        <v>57</v>
      </c>
      <c r="C6245" t="s">
        <v>14</v>
      </c>
      <c r="D6245">
        <v>3</v>
      </c>
      <c r="E6245" t="str">
        <f>VLOOKUP(Ventas[[#This Row],[Representante]],Vendedores[],2,FALSE)</f>
        <v>Tumbes</v>
      </c>
      <c r="F6245" t="str">
        <f>VLOOKUP(Ventas[[#This Row],[CódigoProducto]],Productos[[CódigoProducto]:[Costo de venta]],2,FALSE)</f>
        <v>Samsung Galaxy A20</v>
      </c>
      <c r="G6245">
        <f>VLOOKUP(Ventas[[#This Row],[CódigoProducto]],Productos[[CódigoProducto]:[Costo de venta]],3,FALSE)</f>
        <v>1725</v>
      </c>
      <c r="H6245">
        <f>VLOOKUP(Ventas[[#This Row],[CódigoProducto]],Productos[[CódigoProducto]:[Costo de venta]],4,FALSE)</f>
        <v>1500</v>
      </c>
    </row>
    <row r="6246" spans="1:8" ht="15.6" thickTop="1" thickBot="1" x14ac:dyDescent="0.35">
      <c r="A6246" s="1">
        <v>42288</v>
      </c>
      <c r="B6246" s="13" t="s">
        <v>45</v>
      </c>
      <c r="C6246" t="s">
        <v>23</v>
      </c>
      <c r="D6246">
        <v>4</v>
      </c>
      <c r="E6246" t="str">
        <f>VLOOKUP(Ventas[[#This Row],[Representante]],Vendedores[],2,FALSE)</f>
        <v>Ilo</v>
      </c>
      <c r="F6246" t="str">
        <f>VLOOKUP(Ventas[[#This Row],[CódigoProducto]],Productos[[CódigoProducto]:[Costo de venta]],2,FALSE)</f>
        <v>Samsung Galaxy J7</v>
      </c>
      <c r="G6246">
        <f>VLOOKUP(Ventas[[#This Row],[CódigoProducto]],Productos[[CódigoProducto]:[Costo de venta]],3,FALSE)</f>
        <v>2016.5</v>
      </c>
      <c r="H6246">
        <f>VLOOKUP(Ventas[[#This Row],[CódigoProducto]],Productos[[CódigoProducto]:[Costo de venta]],4,FALSE)</f>
        <v>1850</v>
      </c>
    </row>
    <row r="6247" spans="1:8" ht="15.6" thickTop="1" thickBot="1" x14ac:dyDescent="0.35">
      <c r="A6247" s="1">
        <v>42288</v>
      </c>
      <c r="B6247" s="13" t="s">
        <v>51</v>
      </c>
      <c r="C6247" t="s">
        <v>13</v>
      </c>
      <c r="D6247">
        <v>3</v>
      </c>
      <c r="E6247" t="str">
        <f>VLOOKUP(Ventas[[#This Row],[Representante]],Vendedores[],2,FALSE)</f>
        <v>Huaraz</v>
      </c>
      <c r="F6247" t="str">
        <f>VLOOKUP(Ventas[[#This Row],[CódigoProducto]],Productos[[CódigoProducto]:[Costo de venta]],2,FALSE)</f>
        <v>Xiaomi Redmi Note 9</v>
      </c>
      <c r="G6247">
        <f>VLOOKUP(Ventas[[#This Row],[CódigoProducto]],Productos[[CódigoProducto]:[Costo de venta]],3,FALSE)</f>
        <v>1683</v>
      </c>
      <c r="H6247">
        <f>VLOOKUP(Ventas[[#This Row],[CódigoProducto]],Productos[[CódigoProducto]:[Costo de venta]],4,FALSE)</f>
        <v>1530</v>
      </c>
    </row>
    <row r="6248" spans="1:8" ht="15.6" thickTop="1" thickBot="1" x14ac:dyDescent="0.35">
      <c r="A6248" s="1">
        <v>42288</v>
      </c>
      <c r="B6248" s="13" t="s">
        <v>58</v>
      </c>
      <c r="C6248" t="s">
        <v>23</v>
      </c>
      <c r="D6248">
        <v>7</v>
      </c>
      <c r="E6248" t="str">
        <f>VLOOKUP(Ventas[[#This Row],[Representante]],Vendedores[],2,FALSE)</f>
        <v>Chincha</v>
      </c>
      <c r="F6248" t="str">
        <f>VLOOKUP(Ventas[[#This Row],[CódigoProducto]],Productos[[CódigoProducto]:[Costo de venta]],2,FALSE)</f>
        <v>Samsung Galaxy J7</v>
      </c>
      <c r="G6248">
        <f>VLOOKUP(Ventas[[#This Row],[CódigoProducto]],Productos[[CódigoProducto]:[Costo de venta]],3,FALSE)</f>
        <v>2016.5</v>
      </c>
      <c r="H6248">
        <f>VLOOKUP(Ventas[[#This Row],[CódigoProducto]],Productos[[CódigoProducto]:[Costo de venta]],4,FALSE)</f>
        <v>1850</v>
      </c>
    </row>
    <row r="6249" spans="1:8" ht="15.6" thickTop="1" thickBot="1" x14ac:dyDescent="0.35">
      <c r="A6249" s="1">
        <v>42288</v>
      </c>
      <c r="B6249" s="13" t="s">
        <v>60</v>
      </c>
      <c r="C6249" t="s">
        <v>19</v>
      </c>
      <c r="D6249">
        <v>9</v>
      </c>
      <c r="E6249" t="str">
        <f>VLOOKUP(Ventas[[#This Row],[Representante]],Vendedores[],2,FALSE)</f>
        <v>Pisco</v>
      </c>
      <c r="F6249" t="str">
        <f>VLOOKUP(Ventas[[#This Row],[CódigoProducto]],Productos[[CódigoProducto]:[Costo de venta]],2,FALSE)</f>
        <v>ASUS ZenFone 3</v>
      </c>
      <c r="G6249">
        <f>VLOOKUP(Ventas[[#This Row],[CódigoProducto]],Productos[[CódigoProducto]:[Costo de venta]],3,FALSE)</f>
        <v>2013</v>
      </c>
      <c r="H6249">
        <f>VLOOKUP(Ventas[[#This Row],[CódigoProducto]],Productos[[CódigoProducto]:[Costo de venta]],4,FALSE)</f>
        <v>1650</v>
      </c>
    </row>
    <row r="6250" spans="1:8" ht="15.6" thickTop="1" thickBot="1" x14ac:dyDescent="0.35">
      <c r="A6250" s="1">
        <v>42288</v>
      </c>
      <c r="B6250" s="13" t="s">
        <v>54</v>
      </c>
      <c r="C6250" t="s">
        <v>20</v>
      </c>
      <c r="D6250">
        <v>6</v>
      </c>
      <c r="E6250" t="str">
        <f>VLOOKUP(Ventas[[#This Row],[Representante]],Vendedores[],2,FALSE)</f>
        <v>Cañete</v>
      </c>
      <c r="F6250" t="str">
        <f>VLOOKUP(Ventas[[#This Row],[CódigoProducto]],Productos[[CódigoProducto]:[Costo de venta]],2,FALSE)</f>
        <v>ALCATEL OneTouch</v>
      </c>
      <c r="G6250">
        <f>VLOOKUP(Ventas[[#This Row],[CódigoProducto]],Productos[[CódigoProducto]:[Costo de venta]],3,FALSE)</f>
        <v>1020</v>
      </c>
      <c r="H6250">
        <f>VLOOKUP(Ventas[[#This Row],[CódigoProducto]],Productos[[CódigoProducto]:[Costo de venta]],4,FALSE)</f>
        <v>850</v>
      </c>
    </row>
    <row r="6251" spans="1:8" ht="15.6" thickTop="1" thickBot="1" x14ac:dyDescent="0.35">
      <c r="A6251" s="1">
        <v>42288</v>
      </c>
      <c r="B6251" s="13" t="s">
        <v>63</v>
      </c>
      <c r="C6251" t="s">
        <v>21</v>
      </c>
      <c r="D6251">
        <v>3</v>
      </c>
      <c r="E6251" t="str">
        <f>VLOOKUP(Ventas[[#This Row],[Representante]],Vendedores[],2,FALSE)</f>
        <v>Jaén</v>
      </c>
      <c r="F6251" t="str">
        <f>VLOOKUP(Ventas[[#This Row],[CódigoProducto]],Productos[[CódigoProducto]:[Costo de venta]],2,FALSE)</f>
        <v>BLU Studio X8</v>
      </c>
      <c r="G6251">
        <f>VLOOKUP(Ventas[[#This Row],[CódigoProducto]],Productos[[CódigoProducto]:[Costo de venta]],3,FALSE)</f>
        <v>1012</v>
      </c>
      <c r="H6251">
        <f>VLOOKUP(Ventas[[#This Row],[CódigoProducto]],Productos[[CódigoProducto]:[Costo de venta]],4,FALSE)</f>
        <v>920</v>
      </c>
    </row>
    <row r="6252" spans="1:8" ht="15.6" thickTop="1" thickBot="1" x14ac:dyDescent="0.35">
      <c r="A6252" s="1">
        <v>42288</v>
      </c>
      <c r="B6252" s="13" t="s">
        <v>64</v>
      </c>
      <c r="C6252" t="s">
        <v>18</v>
      </c>
      <c r="D6252">
        <v>13</v>
      </c>
      <c r="E6252" t="str">
        <f>VLOOKUP(Ventas[[#This Row],[Representante]],Vendedores[],2,FALSE)</f>
        <v>Moyobamba</v>
      </c>
      <c r="F6252" t="str">
        <f>VLOOKUP(Ventas[[#This Row],[CódigoProducto]],Productos[[CódigoProducto]:[Costo de venta]],2,FALSE)</f>
        <v>Apple iPhone 6</v>
      </c>
      <c r="G6252">
        <f>VLOOKUP(Ventas[[#This Row],[CódigoProducto]],Productos[[CódigoProducto]:[Costo de venta]],3,FALSE)</f>
        <v>1312.5</v>
      </c>
      <c r="H6252">
        <f>VLOOKUP(Ventas[[#This Row],[CódigoProducto]],Productos[[CódigoProducto]:[Costo de venta]],4,FALSE)</f>
        <v>1250</v>
      </c>
    </row>
    <row r="6253" spans="1:8" ht="15.6" thickTop="1" thickBot="1" x14ac:dyDescent="0.35">
      <c r="A6253" s="1">
        <v>42289</v>
      </c>
      <c r="B6253" s="13" t="s">
        <v>65</v>
      </c>
      <c r="C6253" t="s">
        <v>14</v>
      </c>
      <c r="D6253">
        <v>3</v>
      </c>
      <c r="E6253" t="str">
        <f>VLOOKUP(Ventas[[#This Row],[Representante]],Vendedores[],2,FALSE)</f>
        <v>Barranca</v>
      </c>
      <c r="F6253" t="str">
        <f>VLOOKUP(Ventas[[#This Row],[CódigoProducto]],Productos[[CódigoProducto]:[Costo de venta]],2,FALSE)</f>
        <v>Samsung Galaxy A20</v>
      </c>
      <c r="G6253">
        <f>VLOOKUP(Ventas[[#This Row],[CódigoProducto]],Productos[[CódigoProducto]:[Costo de venta]],3,FALSE)</f>
        <v>1725</v>
      </c>
      <c r="H6253">
        <f>VLOOKUP(Ventas[[#This Row],[CódigoProducto]],Productos[[CódigoProducto]:[Costo de venta]],4,FALSE)</f>
        <v>1500</v>
      </c>
    </row>
    <row r="6254" spans="1:8" ht="15.6" thickTop="1" thickBot="1" x14ac:dyDescent="0.35">
      <c r="A6254" s="1">
        <v>42289</v>
      </c>
      <c r="B6254" s="13" t="s">
        <v>66</v>
      </c>
      <c r="C6254" t="s">
        <v>15</v>
      </c>
      <c r="D6254">
        <v>2</v>
      </c>
      <c r="E6254" t="str">
        <f>VLOOKUP(Ventas[[#This Row],[Representante]],Vendedores[],2,FALSE)</f>
        <v>Huacho</v>
      </c>
      <c r="F6254" t="str">
        <f>VLOOKUP(Ventas[[#This Row],[CódigoProducto]],Productos[[CódigoProducto]:[Costo de venta]],2,FALSE)</f>
        <v>Moto G Plus</v>
      </c>
      <c r="G6254">
        <f>VLOOKUP(Ventas[[#This Row],[CódigoProducto]],Productos[[CódigoProducto]:[Costo de venta]],3,FALSE)</f>
        <v>2376</v>
      </c>
      <c r="H6254">
        <f>VLOOKUP(Ventas[[#This Row],[CódigoProducto]],Productos[[CódigoProducto]:[Costo de venta]],4,FALSE)</f>
        <v>2200</v>
      </c>
    </row>
    <row r="6255" spans="1:8" ht="15.6" thickTop="1" thickBot="1" x14ac:dyDescent="0.35">
      <c r="A6255" s="1">
        <v>42289</v>
      </c>
      <c r="B6255" s="13" t="s">
        <v>67</v>
      </c>
      <c r="C6255" t="s">
        <v>19</v>
      </c>
      <c r="D6255">
        <v>3</v>
      </c>
      <c r="E6255" t="str">
        <f>VLOOKUP(Ventas[[#This Row],[Representante]],Vendedores[],2,FALSE)</f>
        <v>Tingo María</v>
      </c>
      <c r="F6255" t="str">
        <f>VLOOKUP(Ventas[[#This Row],[CódigoProducto]],Productos[[CódigoProducto]:[Costo de venta]],2,FALSE)</f>
        <v>ASUS ZenFone 3</v>
      </c>
      <c r="G6255">
        <f>VLOOKUP(Ventas[[#This Row],[CódigoProducto]],Productos[[CódigoProducto]:[Costo de venta]],3,FALSE)</f>
        <v>2013</v>
      </c>
      <c r="H6255">
        <f>VLOOKUP(Ventas[[#This Row],[CódigoProducto]],Productos[[CódigoProducto]:[Costo de venta]],4,FALSE)</f>
        <v>1650</v>
      </c>
    </row>
    <row r="6256" spans="1:8" ht="15.6" thickTop="1" thickBot="1" x14ac:dyDescent="0.35">
      <c r="A6256" s="1">
        <v>42289</v>
      </c>
      <c r="B6256" s="13" t="s">
        <v>68</v>
      </c>
      <c r="C6256" t="s">
        <v>16</v>
      </c>
      <c r="D6256">
        <v>25</v>
      </c>
      <c r="E6256" t="str">
        <f>VLOOKUP(Ventas[[#This Row],[Representante]],Vendedores[],2,FALSE)</f>
        <v>Paita</v>
      </c>
      <c r="F6256" t="str">
        <f>VLOOKUP(Ventas[[#This Row],[CódigoProducto]],Productos[[CódigoProducto]:[Costo de venta]],2,FALSE)</f>
        <v>Huawei Nexus 6P</v>
      </c>
      <c r="G6256">
        <f>VLOOKUP(Ventas[[#This Row],[CódigoProducto]],Productos[[CódigoProducto]:[Costo de venta]],3,FALSE)</f>
        <v>1624</v>
      </c>
      <c r="H6256">
        <f>VLOOKUP(Ventas[[#This Row],[CódigoProducto]],Productos[[CódigoProducto]:[Costo de venta]],4,FALSE)</f>
        <v>1450</v>
      </c>
    </row>
    <row r="6257" spans="1:8" ht="15.6" thickTop="1" thickBot="1" x14ac:dyDescent="0.35">
      <c r="A6257" s="1">
        <v>42289</v>
      </c>
      <c r="B6257" s="13" t="s">
        <v>62</v>
      </c>
      <c r="C6257" t="s">
        <v>22</v>
      </c>
      <c r="D6257">
        <v>2</v>
      </c>
      <c r="E6257" t="str">
        <f>VLOOKUP(Ventas[[#This Row],[Representante]],Vendedores[],2,FALSE)</f>
        <v>Sullana</v>
      </c>
      <c r="F6257" t="str">
        <f>VLOOKUP(Ventas[[#This Row],[CódigoProducto]],Productos[[CódigoProducto]:[Costo de venta]],2,FALSE)</f>
        <v>Samsung Galaxy S69</v>
      </c>
      <c r="G6257">
        <f>VLOOKUP(Ventas[[#This Row],[CódigoProducto]],Productos[[CódigoProducto]:[Costo de venta]],3,FALSE)</f>
        <v>998.4</v>
      </c>
      <c r="H6257">
        <f>VLOOKUP(Ventas[[#This Row],[CódigoProducto]],Productos[[CódigoProducto]:[Costo de venta]],4,FALSE)</f>
        <v>960</v>
      </c>
    </row>
    <row r="6258" spans="1:8" ht="15.6" thickTop="1" thickBot="1" x14ac:dyDescent="0.35">
      <c r="A6258" s="1">
        <v>42289</v>
      </c>
      <c r="B6258" s="13" t="s">
        <v>61</v>
      </c>
      <c r="C6258" t="s">
        <v>21</v>
      </c>
      <c r="D6258">
        <v>2</v>
      </c>
      <c r="E6258" t="str">
        <f>VLOOKUP(Ventas[[#This Row],[Representante]],Vendedores[],2,FALSE)</f>
        <v>Cerro de Pasco</v>
      </c>
      <c r="F6258" t="str">
        <f>VLOOKUP(Ventas[[#This Row],[CódigoProducto]],Productos[[CódigoProducto]:[Costo de venta]],2,FALSE)</f>
        <v>BLU Studio X8</v>
      </c>
      <c r="G6258">
        <f>VLOOKUP(Ventas[[#This Row],[CódigoProducto]],Productos[[CódigoProducto]:[Costo de venta]],3,FALSE)</f>
        <v>1012</v>
      </c>
      <c r="H6258">
        <f>VLOOKUP(Ventas[[#This Row],[CódigoProducto]],Productos[[CódigoProducto]:[Costo de venta]],4,FALSE)</f>
        <v>920</v>
      </c>
    </row>
    <row r="6259" spans="1:8" ht="15.6" thickTop="1" thickBot="1" x14ac:dyDescent="0.35">
      <c r="A6259" s="1">
        <v>42290</v>
      </c>
      <c r="B6259" s="13" t="s">
        <v>69</v>
      </c>
      <c r="C6259" t="s">
        <v>22</v>
      </c>
      <c r="D6259">
        <v>1</v>
      </c>
      <c r="E6259" t="str">
        <f>VLOOKUP(Ventas[[#This Row],[Representante]],Vendedores[],2,FALSE)</f>
        <v>Satipo</v>
      </c>
      <c r="F6259" t="str">
        <f>VLOOKUP(Ventas[[#This Row],[CódigoProducto]],Productos[[CódigoProducto]:[Costo de venta]],2,FALSE)</f>
        <v>Samsung Galaxy S69</v>
      </c>
      <c r="G6259">
        <f>VLOOKUP(Ventas[[#This Row],[CódigoProducto]],Productos[[CódigoProducto]:[Costo de venta]],3,FALSE)</f>
        <v>998.4</v>
      </c>
      <c r="H6259">
        <f>VLOOKUP(Ventas[[#This Row],[CódigoProducto]],Productos[[CódigoProducto]:[Costo de venta]],4,FALSE)</f>
        <v>960</v>
      </c>
    </row>
    <row r="6260" spans="1:8" ht="15.6" thickTop="1" thickBot="1" x14ac:dyDescent="0.35">
      <c r="A6260" s="1">
        <v>42291</v>
      </c>
      <c r="B6260" s="13" t="s">
        <v>70</v>
      </c>
      <c r="C6260" t="s">
        <v>18</v>
      </c>
      <c r="D6260">
        <v>3</v>
      </c>
      <c r="E6260" t="str">
        <f>VLOOKUP(Ventas[[#This Row],[Representante]],Vendedores[],2,FALSE)</f>
        <v>Talara</v>
      </c>
      <c r="F6260" t="str">
        <f>VLOOKUP(Ventas[[#This Row],[CódigoProducto]],Productos[[CódigoProducto]:[Costo de venta]],2,FALSE)</f>
        <v>Apple iPhone 6</v>
      </c>
      <c r="G6260">
        <f>VLOOKUP(Ventas[[#This Row],[CódigoProducto]],Productos[[CódigoProducto]:[Costo de venta]],3,FALSE)</f>
        <v>1312.5</v>
      </c>
      <c r="H6260">
        <f>VLOOKUP(Ventas[[#This Row],[CódigoProducto]],Productos[[CódigoProducto]:[Costo de venta]],4,FALSE)</f>
        <v>1250</v>
      </c>
    </row>
    <row r="6261" spans="1:8" ht="15.6" thickTop="1" thickBot="1" x14ac:dyDescent="0.35">
      <c r="A6261" s="1">
        <v>42291</v>
      </c>
      <c r="B6261" s="13" t="s">
        <v>71</v>
      </c>
      <c r="C6261" t="s">
        <v>23</v>
      </c>
      <c r="D6261">
        <v>2</v>
      </c>
      <c r="E6261" t="str">
        <f>VLOOKUP(Ventas[[#This Row],[Representante]],Vendedores[],2,FALSE)</f>
        <v>Yurimaguas</v>
      </c>
      <c r="F6261" t="str">
        <f>VLOOKUP(Ventas[[#This Row],[CódigoProducto]],Productos[[CódigoProducto]:[Costo de venta]],2,FALSE)</f>
        <v>Samsung Galaxy J7</v>
      </c>
      <c r="G6261">
        <f>VLOOKUP(Ventas[[#This Row],[CódigoProducto]],Productos[[CódigoProducto]:[Costo de venta]],3,FALSE)</f>
        <v>2016.5</v>
      </c>
      <c r="H6261">
        <f>VLOOKUP(Ventas[[#This Row],[CódigoProducto]],Productos[[CódigoProducto]:[Costo de venta]],4,FALSE)</f>
        <v>1850</v>
      </c>
    </row>
    <row r="6262" spans="1:8" ht="15.6" thickTop="1" thickBot="1" x14ac:dyDescent="0.35">
      <c r="A6262" s="1">
        <v>42291</v>
      </c>
      <c r="B6262" s="13" t="s">
        <v>46</v>
      </c>
      <c r="C6262" t="s">
        <v>17</v>
      </c>
      <c r="D6262">
        <v>1</v>
      </c>
      <c r="E6262" t="str">
        <f>VLOOKUP(Ventas[[#This Row],[Representante]],Vendedores[],2,FALSE)</f>
        <v>Sicuani</v>
      </c>
      <c r="F6262" t="str">
        <f>VLOOKUP(Ventas[[#This Row],[CódigoProducto]],Productos[[CódigoProducto]:[Costo de venta]],2,FALSE)</f>
        <v>BLU Advance 5.0</v>
      </c>
      <c r="G6262">
        <f>VLOOKUP(Ventas[[#This Row],[CódigoProducto]],Productos[[CódigoProducto]:[Costo de venta]],3,FALSE)</f>
        <v>1620</v>
      </c>
      <c r="H6262">
        <f>VLOOKUP(Ventas[[#This Row],[CódigoProducto]],Productos[[CódigoProducto]:[Costo de venta]],4,FALSE)</f>
        <v>1350</v>
      </c>
    </row>
    <row r="6263" spans="1:8" ht="15.6" thickTop="1" thickBot="1" x14ac:dyDescent="0.35">
      <c r="A6263" s="1">
        <v>42291</v>
      </c>
      <c r="B6263" s="13" t="s">
        <v>72</v>
      </c>
      <c r="C6263" t="s">
        <v>15</v>
      </c>
      <c r="D6263">
        <v>1</v>
      </c>
      <c r="E6263" t="str">
        <f>VLOOKUP(Ventas[[#This Row],[Representante]],Vendedores[],2,FALSE)</f>
        <v>Sechura</v>
      </c>
      <c r="F6263" t="str">
        <f>VLOOKUP(Ventas[[#This Row],[CódigoProducto]],Productos[[CódigoProducto]:[Costo de venta]],2,FALSE)</f>
        <v>Moto G Plus</v>
      </c>
      <c r="G6263">
        <f>VLOOKUP(Ventas[[#This Row],[CódigoProducto]],Productos[[CódigoProducto]:[Costo de venta]],3,FALSE)</f>
        <v>2376</v>
      </c>
      <c r="H6263">
        <f>VLOOKUP(Ventas[[#This Row],[CódigoProducto]],Productos[[CódigoProducto]:[Costo de venta]],4,FALSE)</f>
        <v>2200</v>
      </c>
    </row>
    <row r="6264" spans="1:8" ht="15.6" thickTop="1" thickBot="1" x14ac:dyDescent="0.35">
      <c r="A6264" s="1">
        <v>42292</v>
      </c>
      <c r="B6264" s="13" t="s">
        <v>73</v>
      </c>
      <c r="C6264" t="s">
        <v>21</v>
      </c>
      <c r="D6264">
        <v>3</v>
      </c>
      <c r="E6264" t="str">
        <f>VLOOKUP(Ventas[[#This Row],[Representante]],Vendedores[],2,FALSE)</f>
        <v>Puerto Maldonado</v>
      </c>
      <c r="F6264" t="str">
        <f>VLOOKUP(Ventas[[#This Row],[CódigoProducto]],Productos[[CódigoProducto]:[Costo de venta]],2,FALSE)</f>
        <v>BLU Studio X8</v>
      </c>
      <c r="G6264">
        <f>VLOOKUP(Ventas[[#This Row],[CódigoProducto]],Productos[[CódigoProducto]:[Costo de venta]],3,FALSE)</f>
        <v>1012</v>
      </c>
      <c r="H6264">
        <f>VLOOKUP(Ventas[[#This Row],[CódigoProducto]],Productos[[CódigoProducto]:[Costo de venta]],4,FALSE)</f>
        <v>920</v>
      </c>
    </row>
    <row r="6265" spans="1:8" ht="15.6" thickTop="1" thickBot="1" x14ac:dyDescent="0.35">
      <c r="A6265" s="1">
        <v>42292</v>
      </c>
      <c r="B6265" s="13" t="s">
        <v>74</v>
      </c>
      <c r="C6265" t="s">
        <v>15</v>
      </c>
      <c r="D6265">
        <v>1</v>
      </c>
      <c r="E6265" t="str">
        <f>VLOOKUP(Ventas[[#This Row],[Representante]],Vendedores[],2,FALSE)</f>
        <v>Huánuco</v>
      </c>
      <c r="F6265" t="str">
        <f>VLOOKUP(Ventas[[#This Row],[CódigoProducto]],Productos[[CódigoProducto]:[Costo de venta]],2,FALSE)</f>
        <v>Moto G Plus</v>
      </c>
      <c r="G6265">
        <f>VLOOKUP(Ventas[[#This Row],[CódigoProducto]],Productos[[CódigoProducto]:[Costo de venta]],3,FALSE)</f>
        <v>2376</v>
      </c>
      <c r="H6265">
        <f>VLOOKUP(Ventas[[#This Row],[CódigoProducto]],Productos[[CódigoProducto]:[Costo de venta]],4,FALSE)</f>
        <v>2200</v>
      </c>
    </row>
    <row r="6266" spans="1:8" ht="15.6" thickTop="1" thickBot="1" x14ac:dyDescent="0.35">
      <c r="A6266" s="1">
        <v>42292</v>
      </c>
      <c r="B6266" s="13" t="s">
        <v>75</v>
      </c>
      <c r="C6266" t="s">
        <v>15</v>
      </c>
      <c r="D6266">
        <v>3</v>
      </c>
      <c r="E6266" t="str">
        <f>VLOOKUP(Ventas[[#This Row],[Representante]],Vendedores[],2,FALSE)</f>
        <v>Tarapoto</v>
      </c>
      <c r="F6266" t="str">
        <f>VLOOKUP(Ventas[[#This Row],[CódigoProducto]],Productos[[CódigoProducto]:[Costo de venta]],2,FALSE)</f>
        <v>Moto G Plus</v>
      </c>
      <c r="G6266">
        <f>VLOOKUP(Ventas[[#This Row],[CódigoProducto]],Productos[[CódigoProducto]:[Costo de venta]],3,FALSE)</f>
        <v>2376</v>
      </c>
      <c r="H6266">
        <f>VLOOKUP(Ventas[[#This Row],[CódigoProducto]],Productos[[CódigoProducto]:[Costo de venta]],4,FALSE)</f>
        <v>2200</v>
      </c>
    </row>
    <row r="6267" spans="1:8" ht="15.6" thickTop="1" thickBot="1" x14ac:dyDescent="0.35">
      <c r="A6267" s="1">
        <v>42292</v>
      </c>
      <c r="B6267" s="13" t="s">
        <v>76</v>
      </c>
      <c r="C6267" t="s">
        <v>17</v>
      </c>
      <c r="D6267">
        <v>3</v>
      </c>
      <c r="E6267" t="str">
        <f>VLOOKUP(Ventas[[#This Row],[Representante]],Vendedores[],2,FALSE)</f>
        <v>Chepén</v>
      </c>
      <c r="F6267" t="str">
        <f>VLOOKUP(Ventas[[#This Row],[CódigoProducto]],Productos[[CódigoProducto]:[Costo de venta]],2,FALSE)</f>
        <v>BLU Advance 5.0</v>
      </c>
      <c r="G6267">
        <f>VLOOKUP(Ventas[[#This Row],[CódigoProducto]],Productos[[CódigoProducto]:[Costo de venta]],3,FALSE)</f>
        <v>1620</v>
      </c>
      <c r="H6267">
        <f>VLOOKUP(Ventas[[#This Row],[CódigoProducto]],Productos[[CódigoProducto]:[Costo de venta]],4,FALSE)</f>
        <v>1350</v>
      </c>
    </row>
    <row r="6268" spans="1:8" ht="15.6" thickTop="1" thickBot="1" x14ac:dyDescent="0.35">
      <c r="A6268" s="1">
        <v>42293</v>
      </c>
      <c r="B6268" s="13" t="s">
        <v>77</v>
      </c>
      <c r="C6268" t="s">
        <v>14</v>
      </c>
      <c r="D6268">
        <v>3</v>
      </c>
      <c r="E6268" t="str">
        <f>VLOOKUP(Ventas[[#This Row],[Representante]],Vendedores[],2,FALSE)</f>
        <v>Moquegua</v>
      </c>
      <c r="F6268" t="str">
        <f>VLOOKUP(Ventas[[#This Row],[CódigoProducto]],Productos[[CódigoProducto]:[Costo de venta]],2,FALSE)</f>
        <v>Samsung Galaxy A20</v>
      </c>
      <c r="G6268">
        <f>VLOOKUP(Ventas[[#This Row],[CódigoProducto]],Productos[[CódigoProducto]:[Costo de venta]],3,FALSE)</f>
        <v>1725</v>
      </c>
      <c r="H6268">
        <f>VLOOKUP(Ventas[[#This Row],[CódigoProducto]],Productos[[CódigoProducto]:[Costo de venta]],4,FALSE)</f>
        <v>1500</v>
      </c>
    </row>
    <row r="6269" spans="1:8" ht="15.6" thickTop="1" thickBot="1" x14ac:dyDescent="0.35">
      <c r="A6269" s="1">
        <v>42293</v>
      </c>
      <c r="B6269" s="13" t="s">
        <v>78</v>
      </c>
      <c r="C6269" t="s">
        <v>16</v>
      </c>
      <c r="D6269">
        <v>3</v>
      </c>
      <c r="E6269" t="str">
        <f>VLOOKUP(Ventas[[#This Row],[Representante]],Vendedores[],2,FALSE)</f>
        <v>Tarma</v>
      </c>
      <c r="F6269" t="str">
        <f>VLOOKUP(Ventas[[#This Row],[CódigoProducto]],Productos[[CódigoProducto]:[Costo de venta]],2,FALSE)</f>
        <v>Huawei Nexus 6P</v>
      </c>
      <c r="G6269">
        <f>VLOOKUP(Ventas[[#This Row],[CódigoProducto]],Productos[[CódigoProducto]:[Costo de venta]],3,FALSE)</f>
        <v>1624</v>
      </c>
      <c r="H6269">
        <f>VLOOKUP(Ventas[[#This Row],[CódigoProducto]],Productos[[CódigoProducto]:[Costo de venta]],4,FALSE)</f>
        <v>1450</v>
      </c>
    </row>
    <row r="6270" spans="1:8" ht="15.6" thickTop="1" thickBot="1" x14ac:dyDescent="0.35">
      <c r="A6270" s="1">
        <v>42293</v>
      </c>
      <c r="B6270" s="13" t="s">
        <v>79</v>
      </c>
      <c r="C6270" t="s">
        <v>17</v>
      </c>
      <c r="D6270">
        <v>2</v>
      </c>
      <c r="E6270" t="str">
        <f>VLOOKUP(Ventas[[#This Row],[Representante]],Vendedores[],2,FALSE)</f>
        <v>Ayacucho</v>
      </c>
      <c r="F6270" t="str">
        <f>VLOOKUP(Ventas[[#This Row],[CódigoProducto]],Productos[[CódigoProducto]:[Costo de venta]],2,FALSE)</f>
        <v>BLU Advance 5.0</v>
      </c>
      <c r="G6270">
        <f>VLOOKUP(Ventas[[#This Row],[CódigoProducto]],Productos[[CódigoProducto]:[Costo de venta]],3,FALSE)</f>
        <v>1620</v>
      </c>
      <c r="H6270">
        <f>VLOOKUP(Ventas[[#This Row],[CódigoProducto]],Productos[[CódigoProducto]:[Costo de venta]],4,FALSE)</f>
        <v>1350</v>
      </c>
    </row>
    <row r="6271" spans="1:8" ht="15.6" thickTop="1" thickBot="1" x14ac:dyDescent="0.35">
      <c r="A6271" s="1">
        <v>42293</v>
      </c>
      <c r="B6271" s="13" t="s">
        <v>80</v>
      </c>
      <c r="C6271" t="s">
        <v>14</v>
      </c>
      <c r="D6271">
        <v>3</v>
      </c>
      <c r="E6271" t="str">
        <f>VLOOKUP(Ventas[[#This Row],[Representante]],Vendedores[],2,FALSE)</f>
        <v>Tacna</v>
      </c>
      <c r="F6271" t="str">
        <f>VLOOKUP(Ventas[[#This Row],[CódigoProducto]],Productos[[CódigoProducto]:[Costo de venta]],2,FALSE)</f>
        <v>Samsung Galaxy A20</v>
      </c>
      <c r="G6271">
        <f>VLOOKUP(Ventas[[#This Row],[CódigoProducto]],Productos[[CódigoProducto]:[Costo de venta]],3,FALSE)</f>
        <v>1725</v>
      </c>
      <c r="H6271">
        <f>VLOOKUP(Ventas[[#This Row],[CódigoProducto]],Productos[[CódigoProducto]:[Costo de venta]],4,FALSE)</f>
        <v>1500</v>
      </c>
    </row>
    <row r="6272" spans="1:8" ht="15.6" thickTop="1" thickBot="1" x14ac:dyDescent="0.35">
      <c r="A6272" s="1">
        <v>42294</v>
      </c>
      <c r="B6272" s="13" t="s">
        <v>81</v>
      </c>
      <c r="C6272" t="s">
        <v>24</v>
      </c>
      <c r="D6272">
        <v>3</v>
      </c>
      <c r="E6272" t="str">
        <f>VLOOKUP(Ventas[[#This Row],[Representante]],Vendedores[],2,FALSE)</f>
        <v>Huacho</v>
      </c>
      <c r="F6272" t="str">
        <f>VLOOKUP(Ventas[[#This Row],[CódigoProducto]],Productos[[CódigoProducto]:[Costo de venta]],2,FALSE)</f>
        <v>Samsung Galaxy S5</v>
      </c>
      <c r="G6272">
        <f>VLOOKUP(Ventas[[#This Row],[CódigoProducto]],Productos[[CódigoProducto]:[Costo de venta]],3,FALSE)</f>
        <v>2167.1999999999998</v>
      </c>
      <c r="H6272">
        <f>VLOOKUP(Ventas[[#This Row],[CódigoProducto]],Productos[[CódigoProducto]:[Costo de venta]],4,FALSE)</f>
        <v>1720</v>
      </c>
    </row>
    <row r="6273" spans="1:8" ht="15.6" thickTop="1" thickBot="1" x14ac:dyDescent="0.35">
      <c r="A6273" s="1">
        <v>42294</v>
      </c>
      <c r="B6273" s="13" t="s">
        <v>44</v>
      </c>
      <c r="C6273" t="s">
        <v>15</v>
      </c>
      <c r="D6273">
        <v>1</v>
      </c>
      <c r="E6273" t="str">
        <f>VLOOKUP(Ventas[[#This Row],[Representante]],Vendedores[],2,FALSE)</f>
        <v>Iquitos</v>
      </c>
      <c r="F6273" t="str">
        <f>VLOOKUP(Ventas[[#This Row],[CódigoProducto]],Productos[[CódigoProducto]:[Costo de venta]],2,FALSE)</f>
        <v>Moto G Plus</v>
      </c>
      <c r="G6273">
        <f>VLOOKUP(Ventas[[#This Row],[CódigoProducto]],Productos[[CódigoProducto]:[Costo de venta]],3,FALSE)</f>
        <v>2376</v>
      </c>
      <c r="H6273">
        <f>VLOOKUP(Ventas[[#This Row],[CódigoProducto]],Productos[[CódigoProducto]:[Costo de venta]],4,FALSE)</f>
        <v>2200</v>
      </c>
    </row>
    <row r="6274" spans="1:8" ht="15.6" thickTop="1" thickBot="1" x14ac:dyDescent="0.35">
      <c r="A6274" s="1">
        <v>42294</v>
      </c>
      <c r="B6274" s="13" t="s">
        <v>82</v>
      </c>
      <c r="C6274" t="s">
        <v>23</v>
      </c>
      <c r="D6274">
        <v>25</v>
      </c>
      <c r="E6274" t="str">
        <f>VLOOKUP(Ventas[[#This Row],[Representante]],Vendedores[],2,FALSE)</f>
        <v>Moquegua</v>
      </c>
      <c r="F6274" t="str">
        <f>VLOOKUP(Ventas[[#This Row],[CódigoProducto]],Productos[[CódigoProducto]:[Costo de venta]],2,FALSE)</f>
        <v>Samsung Galaxy J7</v>
      </c>
      <c r="G6274">
        <f>VLOOKUP(Ventas[[#This Row],[CódigoProducto]],Productos[[CódigoProducto]:[Costo de venta]],3,FALSE)</f>
        <v>2016.5</v>
      </c>
      <c r="H6274">
        <f>VLOOKUP(Ventas[[#This Row],[CódigoProducto]],Productos[[CódigoProducto]:[Costo de venta]],4,FALSE)</f>
        <v>1850</v>
      </c>
    </row>
    <row r="6275" spans="1:8" ht="15.6" thickTop="1" thickBot="1" x14ac:dyDescent="0.35">
      <c r="A6275" s="1">
        <v>42294</v>
      </c>
      <c r="B6275" s="13" t="s">
        <v>83</v>
      </c>
      <c r="C6275" t="s">
        <v>24</v>
      </c>
      <c r="D6275">
        <v>2</v>
      </c>
      <c r="E6275" t="str">
        <f>VLOOKUP(Ventas[[#This Row],[Representante]],Vendedores[],2,FALSE)</f>
        <v>Huaraz</v>
      </c>
      <c r="F6275" t="str">
        <f>VLOOKUP(Ventas[[#This Row],[CódigoProducto]],Productos[[CódigoProducto]:[Costo de venta]],2,FALSE)</f>
        <v>Samsung Galaxy S5</v>
      </c>
      <c r="G6275">
        <f>VLOOKUP(Ventas[[#This Row],[CódigoProducto]],Productos[[CódigoProducto]:[Costo de venta]],3,FALSE)</f>
        <v>2167.1999999999998</v>
      </c>
      <c r="H6275">
        <f>VLOOKUP(Ventas[[#This Row],[CódigoProducto]],Productos[[CódigoProducto]:[Costo de venta]],4,FALSE)</f>
        <v>1720</v>
      </c>
    </row>
    <row r="6276" spans="1:8" ht="15.6" thickTop="1" thickBot="1" x14ac:dyDescent="0.35">
      <c r="A6276" s="1">
        <v>42294</v>
      </c>
      <c r="B6276" s="13" t="s">
        <v>84</v>
      </c>
      <c r="C6276" t="s">
        <v>23</v>
      </c>
      <c r="D6276">
        <v>3</v>
      </c>
      <c r="E6276" t="str">
        <f>VLOOKUP(Ventas[[#This Row],[Representante]],Vendedores[],2,FALSE)</f>
        <v>Trujillo</v>
      </c>
      <c r="F6276" t="str">
        <f>VLOOKUP(Ventas[[#This Row],[CódigoProducto]],Productos[[CódigoProducto]:[Costo de venta]],2,FALSE)</f>
        <v>Samsung Galaxy J7</v>
      </c>
      <c r="G6276">
        <f>VLOOKUP(Ventas[[#This Row],[CódigoProducto]],Productos[[CódigoProducto]:[Costo de venta]],3,FALSE)</f>
        <v>2016.5</v>
      </c>
      <c r="H6276">
        <f>VLOOKUP(Ventas[[#This Row],[CódigoProducto]],Productos[[CódigoProducto]:[Costo de venta]],4,FALSE)</f>
        <v>1850</v>
      </c>
    </row>
    <row r="6277" spans="1:8" ht="15.6" thickTop="1" thickBot="1" x14ac:dyDescent="0.35">
      <c r="A6277" s="1">
        <v>42294</v>
      </c>
      <c r="B6277" s="13" t="s">
        <v>85</v>
      </c>
      <c r="C6277" t="s">
        <v>17</v>
      </c>
      <c r="D6277">
        <v>2</v>
      </c>
      <c r="E6277" t="str">
        <f>VLOOKUP(Ventas[[#This Row],[Representante]],Vendedores[],2,FALSE)</f>
        <v>Jauja</v>
      </c>
      <c r="F6277" t="str">
        <f>VLOOKUP(Ventas[[#This Row],[CódigoProducto]],Productos[[CódigoProducto]:[Costo de venta]],2,FALSE)</f>
        <v>BLU Advance 5.0</v>
      </c>
      <c r="G6277">
        <f>VLOOKUP(Ventas[[#This Row],[CódigoProducto]],Productos[[CódigoProducto]:[Costo de venta]],3,FALSE)</f>
        <v>1620</v>
      </c>
      <c r="H6277">
        <f>VLOOKUP(Ventas[[#This Row],[CódigoProducto]],Productos[[CódigoProducto]:[Costo de venta]],4,FALSE)</f>
        <v>1350</v>
      </c>
    </row>
    <row r="6278" spans="1:8" ht="15.6" thickTop="1" thickBot="1" x14ac:dyDescent="0.35">
      <c r="A6278" s="1">
        <v>42294</v>
      </c>
      <c r="B6278" s="13" t="s">
        <v>86</v>
      </c>
      <c r="C6278" t="s">
        <v>24</v>
      </c>
      <c r="D6278">
        <v>13</v>
      </c>
      <c r="E6278" t="str">
        <f>VLOOKUP(Ventas[[#This Row],[Representante]],Vendedores[],2,FALSE)</f>
        <v>Puerto Maldonado</v>
      </c>
      <c r="F6278" t="str">
        <f>VLOOKUP(Ventas[[#This Row],[CódigoProducto]],Productos[[CódigoProducto]:[Costo de venta]],2,FALSE)</f>
        <v>Samsung Galaxy S5</v>
      </c>
      <c r="G6278">
        <f>VLOOKUP(Ventas[[#This Row],[CódigoProducto]],Productos[[CódigoProducto]:[Costo de venta]],3,FALSE)</f>
        <v>2167.1999999999998</v>
      </c>
      <c r="H6278">
        <f>VLOOKUP(Ventas[[#This Row],[CódigoProducto]],Productos[[CódigoProducto]:[Costo de venta]],4,FALSE)</f>
        <v>1720</v>
      </c>
    </row>
    <row r="6279" spans="1:8" ht="15.6" thickTop="1" thickBot="1" x14ac:dyDescent="0.35">
      <c r="A6279" s="1">
        <v>42294</v>
      </c>
      <c r="B6279" s="13" t="s">
        <v>36</v>
      </c>
      <c r="C6279" t="s">
        <v>17</v>
      </c>
      <c r="D6279">
        <v>2</v>
      </c>
      <c r="E6279" t="str">
        <f>VLOOKUP(Ventas[[#This Row],[Representante]],Vendedores[],2,FALSE)</f>
        <v>Barranca</v>
      </c>
      <c r="F6279" t="str">
        <f>VLOOKUP(Ventas[[#This Row],[CódigoProducto]],Productos[[CódigoProducto]:[Costo de venta]],2,FALSE)</f>
        <v>BLU Advance 5.0</v>
      </c>
      <c r="G6279">
        <f>VLOOKUP(Ventas[[#This Row],[CódigoProducto]],Productos[[CódigoProducto]:[Costo de venta]],3,FALSE)</f>
        <v>1620</v>
      </c>
      <c r="H6279">
        <f>VLOOKUP(Ventas[[#This Row],[CódigoProducto]],Productos[[CódigoProducto]:[Costo de venta]],4,FALSE)</f>
        <v>1350</v>
      </c>
    </row>
    <row r="6280" spans="1:8" ht="15.6" thickTop="1" thickBot="1" x14ac:dyDescent="0.35">
      <c r="A6280" s="1">
        <v>42294</v>
      </c>
      <c r="B6280" s="13" t="s">
        <v>87</v>
      </c>
      <c r="C6280" t="s">
        <v>21</v>
      </c>
      <c r="D6280">
        <v>3</v>
      </c>
      <c r="E6280" t="str">
        <f>VLOOKUP(Ventas[[#This Row],[Representante]],Vendedores[],2,FALSE)</f>
        <v>Tumbes</v>
      </c>
      <c r="F6280" t="str">
        <f>VLOOKUP(Ventas[[#This Row],[CódigoProducto]],Productos[[CódigoProducto]:[Costo de venta]],2,FALSE)</f>
        <v>BLU Studio X8</v>
      </c>
      <c r="G6280">
        <f>VLOOKUP(Ventas[[#This Row],[CódigoProducto]],Productos[[CódigoProducto]:[Costo de venta]],3,FALSE)</f>
        <v>1012</v>
      </c>
      <c r="H6280">
        <f>VLOOKUP(Ventas[[#This Row],[CódigoProducto]],Productos[[CódigoProducto]:[Costo de venta]],4,FALSE)</f>
        <v>920</v>
      </c>
    </row>
    <row r="6281" spans="1:8" ht="15.6" thickTop="1" thickBot="1" x14ac:dyDescent="0.35">
      <c r="A6281" s="1">
        <v>42295</v>
      </c>
      <c r="B6281" s="13" t="s">
        <v>88</v>
      </c>
      <c r="C6281" t="s">
        <v>13</v>
      </c>
      <c r="D6281">
        <v>3</v>
      </c>
      <c r="E6281" t="str">
        <f>VLOOKUP(Ventas[[#This Row],[Representante]],Vendedores[],2,FALSE)</f>
        <v>Talara</v>
      </c>
      <c r="F6281" t="str">
        <f>VLOOKUP(Ventas[[#This Row],[CódigoProducto]],Productos[[CódigoProducto]:[Costo de venta]],2,FALSE)</f>
        <v>Xiaomi Redmi Note 9</v>
      </c>
      <c r="G6281">
        <f>VLOOKUP(Ventas[[#This Row],[CódigoProducto]],Productos[[CódigoProducto]:[Costo de venta]],3,FALSE)</f>
        <v>1683</v>
      </c>
      <c r="H6281">
        <f>VLOOKUP(Ventas[[#This Row],[CódigoProducto]],Productos[[CódigoProducto]:[Costo de venta]],4,FALSE)</f>
        <v>1530</v>
      </c>
    </row>
    <row r="6282" spans="1:8" ht="15.6" thickTop="1" thickBot="1" x14ac:dyDescent="0.35">
      <c r="A6282" s="1">
        <v>42295</v>
      </c>
      <c r="B6282" s="13" t="s">
        <v>89</v>
      </c>
      <c r="C6282" t="s">
        <v>18</v>
      </c>
      <c r="D6282">
        <v>9</v>
      </c>
      <c r="E6282" t="str">
        <f>VLOOKUP(Ventas[[#This Row],[Representante]],Vendedores[],2,FALSE)</f>
        <v>Paita</v>
      </c>
      <c r="F6282" t="str">
        <f>VLOOKUP(Ventas[[#This Row],[CódigoProducto]],Productos[[CódigoProducto]:[Costo de venta]],2,FALSE)</f>
        <v>Apple iPhone 6</v>
      </c>
      <c r="G6282">
        <f>VLOOKUP(Ventas[[#This Row],[CódigoProducto]],Productos[[CódigoProducto]:[Costo de venta]],3,FALSE)</f>
        <v>1312.5</v>
      </c>
      <c r="H6282">
        <f>VLOOKUP(Ventas[[#This Row],[CódigoProducto]],Productos[[CódigoProducto]:[Costo de venta]],4,FALSE)</f>
        <v>1250</v>
      </c>
    </row>
    <row r="6283" spans="1:8" ht="15.6" thickTop="1" thickBot="1" x14ac:dyDescent="0.35">
      <c r="A6283" s="1">
        <v>42295</v>
      </c>
      <c r="B6283" s="13" t="s">
        <v>41</v>
      </c>
      <c r="C6283" t="s">
        <v>18</v>
      </c>
      <c r="D6283">
        <v>2</v>
      </c>
      <c r="E6283" t="str">
        <f>VLOOKUP(Ventas[[#This Row],[Representante]],Vendedores[],2,FALSE)</f>
        <v>Chincha</v>
      </c>
      <c r="F6283" t="str">
        <f>VLOOKUP(Ventas[[#This Row],[CódigoProducto]],Productos[[CódigoProducto]:[Costo de venta]],2,FALSE)</f>
        <v>Apple iPhone 6</v>
      </c>
      <c r="G6283">
        <f>VLOOKUP(Ventas[[#This Row],[CódigoProducto]],Productos[[CódigoProducto]:[Costo de venta]],3,FALSE)</f>
        <v>1312.5</v>
      </c>
      <c r="H6283">
        <f>VLOOKUP(Ventas[[#This Row],[CódigoProducto]],Productos[[CódigoProducto]:[Costo de venta]],4,FALSE)</f>
        <v>1250</v>
      </c>
    </row>
    <row r="6284" spans="1:8" ht="15.6" thickTop="1" thickBot="1" x14ac:dyDescent="0.35">
      <c r="A6284" s="1">
        <v>42296</v>
      </c>
      <c r="B6284" s="13" t="s">
        <v>90</v>
      </c>
      <c r="C6284" t="s">
        <v>14</v>
      </c>
      <c r="D6284">
        <v>2</v>
      </c>
      <c r="E6284" t="str">
        <f>VLOOKUP(Ventas[[#This Row],[Representante]],Vendedores[],2,FALSE)</f>
        <v>Chimbote</v>
      </c>
      <c r="F6284" t="str">
        <f>VLOOKUP(Ventas[[#This Row],[CódigoProducto]],Productos[[CódigoProducto]:[Costo de venta]],2,FALSE)</f>
        <v>Samsung Galaxy A20</v>
      </c>
      <c r="G6284">
        <f>VLOOKUP(Ventas[[#This Row],[CódigoProducto]],Productos[[CódigoProducto]:[Costo de venta]],3,FALSE)</f>
        <v>1725</v>
      </c>
      <c r="H6284">
        <f>VLOOKUP(Ventas[[#This Row],[CódigoProducto]],Productos[[CódigoProducto]:[Costo de venta]],4,FALSE)</f>
        <v>1500</v>
      </c>
    </row>
    <row r="6285" spans="1:8" ht="15.6" thickTop="1" thickBot="1" x14ac:dyDescent="0.35">
      <c r="A6285" s="1">
        <v>42296</v>
      </c>
      <c r="B6285" s="13" t="s">
        <v>91</v>
      </c>
      <c r="C6285" t="s">
        <v>15</v>
      </c>
      <c r="D6285">
        <v>3</v>
      </c>
      <c r="E6285" t="str">
        <f>VLOOKUP(Ventas[[#This Row],[Representante]],Vendedores[],2,FALSE)</f>
        <v>Ica</v>
      </c>
      <c r="F6285" t="str">
        <f>VLOOKUP(Ventas[[#This Row],[CódigoProducto]],Productos[[CódigoProducto]:[Costo de venta]],2,FALSE)</f>
        <v>Moto G Plus</v>
      </c>
      <c r="G6285">
        <f>VLOOKUP(Ventas[[#This Row],[CódigoProducto]],Productos[[CódigoProducto]:[Costo de venta]],3,FALSE)</f>
        <v>2376</v>
      </c>
      <c r="H6285">
        <f>VLOOKUP(Ventas[[#This Row],[CódigoProducto]],Productos[[CódigoProducto]:[Costo de venta]],4,FALSE)</f>
        <v>2200</v>
      </c>
    </row>
    <row r="6286" spans="1:8" ht="15.6" thickTop="1" thickBot="1" x14ac:dyDescent="0.35">
      <c r="A6286" s="1">
        <v>42297</v>
      </c>
      <c r="B6286" s="13" t="s">
        <v>42</v>
      </c>
      <c r="C6286" t="s">
        <v>13</v>
      </c>
      <c r="D6286">
        <v>2</v>
      </c>
      <c r="E6286" t="str">
        <f>VLOOKUP(Ventas[[#This Row],[Representante]],Vendedores[],2,FALSE)</f>
        <v>Huánuco</v>
      </c>
      <c r="F6286" t="str">
        <f>VLOOKUP(Ventas[[#This Row],[CódigoProducto]],Productos[[CódigoProducto]:[Costo de venta]],2,FALSE)</f>
        <v>Xiaomi Redmi Note 9</v>
      </c>
      <c r="G6286">
        <f>VLOOKUP(Ventas[[#This Row],[CódigoProducto]],Productos[[CódigoProducto]:[Costo de venta]],3,FALSE)</f>
        <v>1683</v>
      </c>
      <c r="H6286">
        <f>VLOOKUP(Ventas[[#This Row],[CódigoProducto]],Productos[[CódigoProducto]:[Costo de venta]],4,FALSE)</f>
        <v>1530</v>
      </c>
    </row>
    <row r="6287" spans="1:8" ht="15.6" thickTop="1" thickBot="1" x14ac:dyDescent="0.35">
      <c r="A6287" s="1">
        <v>42297</v>
      </c>
      <c r="B6287" s="13" t="s">
        <v>92</v>
      </c>
      <c r="C6287" t="s">
        <v>13</v>
      </c>
      <c r="D6287">
        <v>1</v>
      </c>
      <c r="E6287" t="str">
        <f>VLOOKUP(Ventas[[#This Row],[Representante]],Vendedores[],2,FALSE)</f>
        <v>Arequipa</v>
      </c>
      <c r="F6287" t="str">
        <f>VLOOKUP(Ventas[[#This Row],[CódigoProducto]],Productos[[CódigoProducto]:[Costo de venta]],2,FALSE)</f>
        <v>Xiaomi Redmi Note 9</v>
      </c>
      <c r="G6287">
        <f>VLOOKUP(Ventas[[#This Row],[CódigoProducto]],Productos[[CódigoProducto]:[Costo de venta]],3,FALSE)</f>
        <v>1683</v>
      </c>
      <c r="H6287">
        <f>VLOOKUP(Ventas[[#This Row],[CódigoProducto]],Productos[[CódigoProducto]:[Costo de venta]],4,FALSE)</f>
        <v>1530</v>
      </c>
    </row>
    <row r="6288" spans="1:8" ht="15.6" thickTop="1" thickBot="1" x14ac:dyDescent="0.35">
      <c r="A6288" s="1">
        <v>42297</v>
      </c>
      <c r="B6288" s="13" t="s">
        <v>93</v>
      </c>
      <c r="C6288" t="s">
        <v>22</v>
      </c>
      <c r="D6288">
        <v>3</v>
      </c>
      <c r="E6288" t="str">
        <f>VLOOKUP(Ventas[[#This Row],[Representante]],Vendedores[],2,FALSE)</f>
        <v>Cajamarca</v>
      </c>
      <c r="F6288" t="str">
        <f>VLOOKUP(Ventas[[#This Row],[CódigoProducto]],Productos[[CódigoProducto]:[Costo de venta]],2,FALSE)</f>
        <v>Samsung Galaxy S69</v>
      </c>
      <c r="G6288">
        <f>VLOOKUP(Ventas[[#This Row],[CódigoProducto]],Productos[[CódigoProducto]:[Costo de venta]],3,FALSE)</f>
        <v>998.4</v>
      </c>
      <c r="H6288">
        <f>VLOOKUP(Ventas[[#This Row],[CódigoProducto]],Productos[[CódigoProducto]:[Costo de venta]],4,FALSE)</f>
        <v>960</v>
      </c>
    </row>
    <row r="6289" spans="1:8" ht="15.6" thickTop="1" thickBot="1" x14ac:dyDescent="0.35">
      <c r="A6289" s="1">
        <v>42297</v>
      </c>
      <c r="B6289" s="13" t="s">
        <v>35</v>
      </c>
      <c r="C6289" t="s">
        <v>23</v>
      </c>
      <c r="D6289">
        <v>1</v>
      </c>
      <c r="E6289" t="str">
        <f>VLOOKUP(Ventas[[#This Row],[Representante]],Vendedores[],2,FALSE)</f>
        <v>Huancayo</v>
      </c>
      <c r="F6289" t="str">
        <f>VLOOKUP(Ventas[[#This Row],[CódigoProducto]],Productos[[CódigoProducto]:[Costo de venta]],2,FALSE)</f>
        <v>Samsung Galaxy J7</v>
      </c>
      <c r="G6289">
        <f>VLOOKUP(Ventas[[#This Row],[CódigoProducto]],Productos[[CódigoProducto]:[Costo de venta]],3,FALSE)</f>
        <v>2016.5</v>
      </c>
      <c r="H6289">
        <f>VLOOKUP(Ventas[[#This Row],[CódigoProducto]],Productos[[CódigoProducto]:[Costo de venta]],4,FALSE)</f>
        <v>1850</v>
      </c>
    </row>
    <row r="6290" spans="1:8" ht="15.6" thickTop="1" thickBot="1" x14ac:dyDescent="0.35">
      <c r="A6290" s="1">
        <v>42297</v>
      </c>
      <c r="B6290" s="13" t="s">
        <v>94</v>
      </c>
      <c r="C6290" t="s">
        <v>15</v>
      </c>
      <c r="D6290">
        <v>2</v>
      </c>
      <c r="E6290" t="str">
        <f>VLOOKUP(Ventas[[#This Row],[Representante]],Vendedores[],2,FALSE)</f>
        <v>Piura</v>
      </c>
      <c r="F6290" t="str">
        <f>VLOOKUP(Ventas[[#This Row],[CódigoProducto]],Productos[[CódigoProducto]:[Costo de venta]],2,FALSE)</f>
        <v>Moto G Plus</v>
      </c>
      <c r="G6290">
        <f>VLOOKUP(Ventas[[#This Row],[CódigoProducto]],Productos[[CódigoProducto]:[Costo de venta]],3,FALSE)</f>
        <v>2376</v>
      </c>
      <c r="H6290">
        <f>VLOOKUP(Ventas[[#This Row],[CódigoProducto]],Productos[[CódigoProducto]:[Costo de venta]],4,FALSE)</f>
        <v>2200</v>
      </c>
    </row>
    <row r="6291" spans="1:8" ht="15.6" thickTop="1" thickBot="1" x14ac:dyDescent="0.35">
      <c r="A6291" s="1">
        <v>42298</v>
      </c>
      <c r="B6291" s="13" t="s">
        <v>95</v>
      </c>
      <c r="C6291" t="s">
        <v>19</v>
      </c>
      <c r="D6291">
        <v>3</v>
      </c>
      <c r="E6291" t="str">
        <f>VLOOKUP(Ventas[[#This Row],[Representante]],Vendedores[],2,FALSE)</f>
        <v>Chepén</v>
      </c>
      <c r="F6291" t="str">
        <f>VLOOKUP(Ventas[[#This Row],[CódigoProducto]],Productos[[CódigoProducto]:[Costo de venta]],2,FALSE)</f>
        <v>ASUS ZenFone 3</v>
      </c>
      <c r="G6291">
        <f>VLOOKUP(Ventas[[#This Row],[CódigoProducto]],Productos[[CódigoProducto]:[Costo de venta]],3,FALSE)</f>
        <v>2013</v>
      </c>
      <c r="H6291">
        <f>VLOOKUP(Ventas[[#This Row],[CódigoProducto]],Productos[[CódigoProducto]:[Costo de venta]],4,FALSE)</f>
        <v>1650</v>
      </c>
    </row>
    <row r="6292" spans="1:8" ht="15.6" thickTop="1" thickBot="1" x14ac:dyDescent="0.35">
      <c r="A6292" s="1">
        <v>42298</v>
      </c>
      <c r="B6292" s="13" t="s">
        <v>96</v>
      </c>
      <c r="C6292" t="s">
        <v>17</v>
      </c>
      <c r="D6292">
        <v>3</v>
      </c>
      <c r="E6292" t="str">
        <f>VLOOKUP(Ventas[[#This Row],[Representante]],Vendedores[],2,FALSE)</f>
        <v>Juliaca</v>
      </c>
      <c r="F6292" t="str">
        <f>VLOOKUP(Ventas[[#This Row],[CódigoProducto]],Productos[[CódigoProducto]:[Costo de venta]],2,FALSE)</f>
        <v>BLU Advance 5.0</v>
      </c>
      <c r="G6292">
        <f>VLOOKUP(Ventas[[#This Row],[CódigoProducto]],Productos[[CódigoProducto]:[Costo de venta]],3,FALSE)</f>
        <v>1620</v>
      </c>
      <c r="H6292">
        <f>VLOOKUP(Ventas[[#This Row],[CódigoProducto]],Productos[[CódigoProducto]:[Costo de venta]],4,FALSE)</f>
        <v>1350</v>
      </c>
    </row>
    <row r="6293" spans="1:8" ht="15.6" thickTop="1" thickBot="1" x14ac:dyDescent="0.35">
      <c r="A6293" s="1">
        <v>42298</v>
      </c>
      <c r="B6293" s="13" t="s">
        <v>97</v>
      </c>
      <c r="C6293" t="s">
        <v>18</v>
      </c>
      <c r="D6293">
        <v>3</v>
      </c>
      <c r="E6293" t="str">
        <f>VLOOKUP(Ventas[[#This Row],[Representante]],Vendedores[],2,FALSE)</f>
        <v>Pucallpa</v>
      </c>
      <c r="F6293" t="str">
        <f>VLOOKUP(Ventas[[#This Row],[CódigoProducto]],Productos[[CódigoProducto]:[Costo de venta]],2,FALSE)</f>
        <v>Apple iPhone 6</v>
      </c>
      <c r="G6293">
        <f>VLOOKUP(Ventas[[#This Row],[CódigoProducto]],Productos[[CódigoProducto]:[Costo de venta]],3,FALSE)</f>
        <v>1312.5</v>
      </c>
      <c r="H6293">
        <f>VLOOKUP(Ventas[[#This Row],[CódigoProducto]],Productos[[CódigoProducto]:[Costo de venta]],4,FALSE)</f>
        <v>1250</v>
      </c>
    </row>
    <row r="6294" spans="1:8" ht="15.6" thickTop="1" thickBot="1" x14ac:dyDescent="0.35">
      <c r="A6294" s="1">
        <v>42298</v>
      </c>
      <c r="B6294" s="13" t="s">
        <v>98</v>
      </c>
      <c r="C6294" t="s">
        <v>22</v>
      </c>
      <c r="D6294">
        <v>1</v>
      </c>
      <c r="E6294" t="str">
        <f>VLOOKUP(Ventas[[#This Row],[Representante]],Vendedores[],2,FALSE)</f>
        <v>Lima</v>
      </c>
      <c r="F6294" t="str">
        <f>VLOOKUP(Ventas[[#This Row],[CódigoProducto]],Productos[[CódigoProducto]:[Costo de venta]],2,FALSE)</f>
        <v>Samsung Galaxy S69</v>
      </c>
      <c r="G6294">
        <f>VLOOKUP(Ventas[[#This Row],[CódigoProducto]],Productos[[CódigoProducto]:[Costo de venta]],3,FALSE)</f>
        <v>998.4</v>
      </c>
      <c r="H6294">
        <f>VLOOKUP(Ventas[[#This Row],[CódigoProducto]],Productos[[CódigoProducto]:[Costo de venta]],4,FALSE)</f>
        <v>960</v>
      </c>
    </row>
    <row r="6295" spans="1:8" ht="15.6" thickTop="1" thickBot="1" x14ac:dyDescent="0.35">
      <c r="A6295" s="1">
        <v>42298</v>
      </c>
      <c r="B6295" s="13" t="s">
        <v>99</v>
      </c>
      <c r="C6295" t="s">
        <v>13</v>
      </c>
      <c r="D6295">
        <v>2</v>
      </c>
      <c r="E6295" t="str">
        <f>VLOOKUP(Ventas[[#This Row],[Representante]],Vendedores[],2,FALSE)</f>
        <v>Chiclayo</v>
      </c>
      <c r="F6295" t="str">
        <f>VLOOKUP(Ventas[[#This Row],[CódigoProducto]],Productos[[CódigoProducto]:[Costo de venta]],2,FALSE)</f>
        <v>Xiaomi Redmi Note 9</v>
      </c>
      <c r="G6295">
        <f>VLOOKUP(Ventas[[#This Row],[CódigoProducto]],Productos[[CódigoProducto]:[Costo de venta]],3,FALSE)</f>
        <v>1683</v>
      </c>
      <c r="H6295">
        <f>VLOOKUP(Ventas[[#This Row],[CódigoProducto]],Productos[[CódigoProducto]:[Costo de venta]],4,FALSE)</f>
        <v>1530</v>
      </c>
    </row>
    <row r="6296" spans="1:8" ht="15.6" thickTop="1" thickBot="1" x14ac:dyDescent="0.35">
      <c r="A6296" s="1">
        <v>42299</v>
      </c>
      <c r="B6296" s="13" t="s">
        <v>100</v>
      </c>
      <c r="C6296" t="s">
        <v>16</v>
      </c>
      <c r="D6296">
        <v>3</v>
      </c>
      <c r="E6296" t="str">
        <f>VLOOKUP(Ventas[[#This Row],[Representante]],Vendedores[],2,FALSE)</f>
        <v>Cerro de Pasco</v>
      </c>
      <c r="F6296" t="str">
        <f>VLOOKUP(Ventas[[#This Row],[CódigoProducto]],Productos[[CódigoProducto]:[Costo de venta]],2,FALSE)</f>
        <v>Huawei Nexus 6P</v>
      </c>
      <c r="G6296">
        <f>VLOOKUP(Ventas[[#This Row],[CódigoProducto]],Productos[[CódigoProducto]:[Costo de venta]],3,FALSE)</f>
        <v>1624</v>
      </c>
      <c r="H6296">
        <f>VLOOKUP(Ventas[[#This Row],[CódigoProducto]],Productos[[CódigoProducto]:[Costo de venta]],4,FALSE)</f>
        <v>1450</v>
      </c>
    </row>
    <row r="6297" spans="1:8" ht="15.6" thickTop="1" thickBot="1" x14ac:dyDescent="0.35">
      <c r="A6297" s="1">
        <v>42299</v>
      </c>
      <c r="B6297" s="13" t="s">
        <v>101</v>
      </c>
      <c r="C6297" t="s">
        <v>13</v>
      </c>
      <c r="D6297">
        <v>18</v>
      </c>
      <c r="E6297" t="str">
        <f>VLOOKUP(Ventas[[#This Row],[Representante]],Vendedores[],2,FALSE)</f>
        <v>Cañete</v>
      </c>
      <c r="F6297" t="str">
        <f>VLOOKUP(Ventas[[#This Row],[CódigoProducto]],Productos[[CódigoProducto]:[Costo de venta]],2,FALSE)</f>
        <v>Xiaomi Redmi Note 9</v>
      </c>
      <c r="G6297">
        <f>VLOOKUP(Ventas[[#This Row],[CódigoProducto]],Productos[[CódigoProducto]:[Costo de venta]],3,FALSE)</f>
        <v>1683</v>
      </c>
      <c r="H6297">
        <f>VLOOKUP(Ventas[[#This Row],[CódigoProducto]],Productos[[CódigoProducto]:[Costo de venta]],4,FALSE)</f>
        <v>1530</v>
      </c>
    </row>
    <row r="6298" spans="1:8" ht="15.6" thickTop="1" thickBot="1" x14ac:dyDescent="0.35">
      <c r="A6298" s="1">
        <v>42299</v>
      </c>
      <c r="B6298" s="13" t="s">
        <v>102</v>
      </c>
      <c r="C6298" t="s">
        <v>15</v>
      </c>
      <c r="D6298">
        <v>10</v>
      </c>
      <c r="E6298" t="str">
        <f>VLOOKUP(Ventas[[#This Row],[Representante]],Vendedores[],2,FALSE)</f>
        <v>Moyobamba</v>
      </c>
      <c r="F6298" t="str">
        <f>VLOOKUP(Ventas[[#This Row],[CódigoProducto]],Productos[[CódigoProducto]:[Costo de venta]],2,FALSE)</f>
        <v>Moto G Plus</v>
      </c>
      <c r="G6298">
        <f>VLOOKUP(Ventas[[#This Row],[CódigoProducto]],Productos[[CódigoProducto]:[Costo de venta]],3,FALSE)</f>
        <v>2376</v>
      </c>
      <c r="H6298">
        <f>VLOOKUP(Ventas[[#This Row],[CódigoProducto]],Productos[[CódigoProducto]:[Costo de venta]],4,FALSE)</f>
        <v>2200</v>
      </c>
    </row>
    <row r="6299" spans="1:8" ht="15.6" thickTop="1" thickBot="1" x14ac:dyDescent="0.35">
      <c r="A6299" s="1">
        <v>42299</v>
      </c>
      <c r="B6299" s="13" t="s">
        <v>53</v>
      </c>
      <c r="C6299" t="s">
        <v>21</v>
      </c>
      <c r="D6299">
        <v>2</v>
      </c>
      <c r="E6299" t="str">
        <f>VLOOKUP(Ventas[[#This Row],[Representante]],Vendedores[],2,FALSE)</f>
        <v>Arequipa</v>
      </c>
      <c r="F6299" t="str">
        <f>VLOOKUP(Ventas[[#This Row],[CódigoProducto]],Productos[[CódigoProducto]:[Costo de venta]],2,FALSE)</f>
        <v>BLU Studio X8</v>
      </c>
      <c r="G6299">
        <f>VLOOKUP(Ventas[[#This Row],[CódigoProducto]],Productos[[CódigoProducto]:[Costo de venta]],3,FALSE)</f>
        <v>1012</v>
      </c>
      <c r="H6299">
        <f>VLOOKUP(Ventas[[#This Row],[CódigoProducto]],Productos[[CódigoProducto]:[Costo de venta]],4,FALSE)</f>
        <v>920</v>
      </c>
    </row>
    <row r="6300" spans="1:8" ht="15.6" thickTop="1" thickBot="1" x14ac:dyDescent="0.35">
      <c r="A6300" s="1">
        <v>42300</v>
      </c>
      <c r="B6300" s="13" t="s">
        <v>50</v>
      </c>
      <c r="C6300" t="s">
        <v>23</v>
      </c>
      <c r="D6300">
        <v>3</v>
      </c>
      <c r="E6300" t="str">
        <f>VLOOKUP(Ventas[[#This Row],[Representante]],Vendedores[],2,FALSE)</f>
        <v>Cajamarca</v>
      </c>
      <c r="F6300" t="str">
        <f>VLOOKUP(Ventas[[#This Row],[CódigoProducto]],Productos[[CódigoProducto]:[Costo de venta]],2,FALSE)</f>
        <v>Samsung Galaxy J7</v>
      </c>
      <c r="G6300">
        <f>VLOOKUP(Ventas[[#This Row],[CódigoProducto]],Productos[[CódigoProducto]:[Costo de venta]],3,FALSE)</f>
        <v>2016.5</v>
      </c>
      <c r="H6300">
        <f>VLOOKUP(Ventas[[#This Row],[CódigoProducto]],Productos[[CódigoProducto]:[Costo de venta]],4,FALSE)</f>
        <v>1850</v>
      </c>
    </row>
    <row r="6301" spans="1:8" ht="15.6" thickTop="1" thickBot="1" x14ac:dyDescent="0.35">
      <c r="A6301" s="1">
        <v>42300</v>
      </c>
      <c r="B6301" s="13" t="s">
        <v>34</v>
      </c>
      <c r="C6301" t="s">
        <v>14</v>
      </c>
      <c r="D6301">
        <v>3</v>
      </c>
      <c r="E6301" t="str">
        <f>VLOOKUP(Ventas[[#This Row],[Representante]],Vendedores[],2,FALSE)</f>
        <v>Ica</v>
      </c>
      <c r="F6301" t="str">
        <f>VLOOKUP(Ventas[[#This Row],[CódigoProducto]],Productos[[CódigoProducto]:[Costo de venta]],2,FALSE)</f>
        <v>Samsung Galaxy A20</v>
      </c>
      <c r="G6301">
        <f>VLOOKUP(Ventas[[#This Row],[CódigoProducto]],Productos[[CódigoProducto]:[Costo de venta]],3,FALSE)</f>
        <v>1725</v>
      </c>
      <c r="H6301">
        <f>VLOOKUP(Ventas[[#This Row],[CódigoProducto]],Productos[[CódigoProducto]:[Costo de venta]],4,FALSE)</f>
        <v>1500</v>
      </c>
    </row>
    <row r="6302" spans="1:8" ht="15.6" thickTop="1" thickBot="1" x14ac:dyDescent="0.35">
      <c r="A6302" s="1">
        <v>42300</v>
      </c>
      <c r="B6302" s="13" t="s">
        <v>32</v>
      </c>
      <c r="C6302" t="s">
        <v>15</v>
      </c>
      <c r="D6302">
        <v>3</v>
      </c>
      <c r="E6302" t="str">
        <f>VLOOKUP(Ventas[[#This Row],[Representante]],Vendedores[],2,FALSE)</f>
        <v>Trujillo</v>
      </c>
      <c r="F6302" t="str">
        <f>VLOOKUP(Ventas[[#This Row],[CódigoProducto]],Productos[[CódigoProducto]:[Costo de venta]],2,FALSE)</f>
        <v>Moto G Plus</v>
      </c>
      <c r="G6302">
        <f>VLOOKUP(Ventas[[#This Row],[CódigoProducto]],Productos[[CódigoProducto]:[Costo de venta]],3,FALSE)</f>
        <v>2376</v>
      </c>
      <c r="H6302">
        <f>VLOOKUP(Ventas[[#This Row],[CódigoProducto]],Productos[[CódigoProducto]:[Costo de venta]],4,FALSE)</f>
        <v>2200</v>
      </c>
    </row>
    <row r="6303" spans="1:8" ht="15.6" thickTop="1" thickBot="1" x14ac:dyDescent="0.35">
      <c r="A6303" s="1">
        <v>42300</v>
      </c>
      <c r="B6303" s="13" t="s">
        <v>59</v>
      </c>
      <c r="C6303" t="s">
        <v>15</v>
      </c>
      <c r="D6303">
        <v>1</v>
      </c>
      <c r="E6303" t="str">
        <f>VLOOKUP(Ventas[[#This Row],[Representante]],Vendedores[],2,FALSE)</f>
        <v>Huaral</v>
      </c>
      <c r="F6303" t="str">
        <f>VLOOKUP(Ventas[[#This Row],[CódigoProducto]],Productos[[CódigoProducto]:[Costo de venta]],2,FALSE)</f>
        <v>Moto G Plus</v>
      </c>
      <c r="G6303">
        <f>VLOOKUP(Ventas[[#This Row],[CódigoProducto]],Productos[[CódigoProducto]:[Costo de venta]],3,FALSE)</f>
        <v>2376</v>
      </c>
      <c r="H6303">
        <f>VLOOKUP(Ventas[[#This Row],[CódigoProducto]],Productos[[CódigoProducto]:[Costo de venta]],4,FALSE)</f>
        <v>2200</v>
      </c>
    </row>
    <row r="6304" spans="1:8" ht="15.6" thickTop="1" thickBot="1" x14ac:dyDescent="0.35">
      <c r="A6304" s="1">
        <v>42301</v>
      </c>
      <c r="B6304" s="13" t="s">
        <v>37</v>
      </c>
      <c r="C6304" t="s">
        <v>18</v>
      </c>
      <c r="D6304">
        <v>2</v>
      </c>
      <c r="E6304" t="str">
        <f>VLOOKUP(Ventas[[#This Row],[Representante]],Vendedores[],2,FALSE)</f>
        <v>Chiclayo</v>
      </c>
      <c r="F6304" t="str">
        <f>VLOOKUP(Ventas[[#This Row],[CódigoProducto]],Productos[[CódigoProducto]:[Costo de venta]],2,FALSE)</f>
        <v>Apple iPhone 6</v>
      </c>
      <c r="G6304">
        <f>VLOOKUP(Ventas[[#This Row],[CódigoProducto]],Productos[[CódigoProducto]:[Costo de venta]],3,FALSE)</f>
        <v>1312.5</v>
      </c>
      <c r="H6304">
        <f>VLOOKUP(Ventas[[#This Row],[CódigoProducto]],Productos[[CódigoProducto]:[Costo de venta]],4,FALSE)</f>
        <v>1250</v>
      </c>
    </row>
    <row r="6305" spans="1:8" ht="15.6" thickTop="1" thickBot="1" x14ac:dyDescent="0.35">
      <c r="A6305" s="1">
        <v>42301</v>
      </c>
      <c r="B6305" s="13" t="s">
        <v>38</v>
      </c>
      <c r="C6305" t="s">
        <v>19</v>
      </c>
      <c r="D6305">
        <v>3</v>
      </c>
      <c r="E6305" t="str">
        <f>VLOOKUP(Ventas[[#This Row],[Representante]],Vendedores[],2,FALSE)</f>
        <v>Catacaos</v>
      </c>
      <c r="F6305" t="str">
        <f>VLOOKUP(Ventas[[#This Row],[CódigoProducto]],Productos[[CódigoProducto]:[Costo de venta]],2,FALSE)</f>
        <v>ASUS ZenFone 3</v>
      </c>
      <c r="G6305">
        <f>VLOOKUP(Ventas[[#This Row],[CódigoProducto]],Productos[[CódigoProducto]:[Costo de venta]],3,FALSE)</f>
        <v>2013</v>
      </c>
      <c r="H6305">
        <f>VLOOKUP(Ventas[[#This Row],[CódigoProducto]],Productos[[CódigoProducto]:[Costo de venta]],4,FALSE)</f>
        <v>1650</v>
      </c>
    </row>
    <row r="6306" spans="1:8" ht="15.6" thickTop="1" thickBot="1" x14ac:dyDescent="0.35">
      <c r="A6306" s="1">
        <v>42301</v>
      </c>
      <c r="B6306" s="13" t="s">
        <v>43</v>
      </c>
      <c r="C6306" t="s">
        <v>14</v>
      </c>
      <c r="D6306">
        <v>3</v>
      </c>
      <c r="E6306" t="str">
        <f>VLOOKUP(Ventas[[#This Row],[Representante]],Vendedores[],2,FALSE)</f>
        <v>Huancayo</v>
      </c>
      <c r="F6306" t="str">
        <f>VLOOKUP(Ventas[[#This Row],[CódigoProducto]],Productos[[CódigoProducto]:[Costo de venta]],2,FALSE)</f>
        <v>Samsung Galaxy A20</v>
      </c>
      <c r="G6306">
        <f>VLOOKUP(Ventas[[#This Row],[CódigoProducto]],Productos[[CódigoProducto]:[Costo de venta]],3,FALSE)</f>
        <v>1725</v>
      </c>
      <c r="H6306">
        <f>VLOOKUP(Ventas[[#This Row],[CódigoProducto]],Productos[[CódigoProducto]:[Costo de venta]],4,FALSE)</f>
        <v>1500</v>
      </c>
    </row>
    <row r="6307" spans="1:8" ht="15.6" thickTop="1" thickBot="1" x14ac:dyDescent="0.35">
      <c r="A6307" s="1">
        <v>42301</v>
      </c>
      <c r="B6307" s="13" t="s">
        <v>49</v>
      </c>
      <c r="C6307" t="s">
        <v>14</v>
      </c>
      <c r="D6307">
        <v>3</v>
      </c>
      <c r="E6307" t="str">
        <f>VLOOKUP(Ventas[[#This Row],[Representante]],Vendedores[],2,FALSE)</f>
        <v>Piura</v>
      </c>
      <c r="F6307" t="str">
        <f>VLOOKUP(Ventas[[#This Row],[CódigoProducto]],Productos[[CódigoProducto]:[Costo de venta]],2,FALSE)</f>
        <v>Samsung Galaxy A20</v>
      </c>
      <c r="G6307">
        <f>VLOOKUP(Ventas[[#This Row],[CódigoProducto]],Productos[[CódigoProducto]:[Costo de venta]],3,FALSE)</f>
        <v>1725</v>
      </c>
      <c r="H6307">
        <f>VLOOKUP(Ventas[[#This Row],[CódigoProducto]],Productos[[CódigoProducto]:[Costo de venta]],4,FALSE)</f>
        <v>1500</v>
      </c>
    </row>
    <row r="6308" spans="1:8" ht="15.6" thickTop="1" thickBot="1" x14ac:dyDescent="0.35">
      <c r="A6308" s="1">
        <v>42302</v>
      </c>
      <c r="B6308" s="13" t="s">
        <v>40</v>
      </c>
      <c r="C6308" t="s">
        <v>21</v>
      </c>
      <c r="D6308">
        <v>2</v>
      </c>
      <c r="E6308" t="str">
        <f>VLOOKUP(Ventas[[#This Row],[Representante]],Vendedores[],2,FALSE)</f>
        <v>Iquitos</v>
      </c>
      <c r="F6308" t="str">
        <f>VLOOKUP(Ventas[[#This Row],[CódigoProducto]],Productos[[CódigoProducto]:[Costo de venta]],2,FALSE)</f>
        <v>BLU Studio X8</v>
      </c>
      <c r="G6308">
        <f>VLOOKUP(Ventas[[#This Row],[CódigoProducto]],Productos[[CódigoProducto]:[Costo de venta]],3,FALSE)</f>
        <v>1012</v>
      </c>
      <c r="H6308">
        <f>VLOOKUP(Ventas[[#This Row],[CódigoProducto]],Productos[[CódigoProducto]:[Costo de venta]],4,FALSE)</f>
        <v>920</v>
      </c>
    </row>
    <row r="6309" spans="1:8" ht="15.6" thickTop="1" thickBot="1" x14ac:dyDescent="0.35">
      <c r="A6309" s="1">
        <v>42302</v>
      </c>
      <c r="B6309" s="13" t="s">
        <v>39</v>
      </c>
      <c r="C6309" t="s">
        <v>17</v>
      </c>
      <c r="D6309">
        <v>2</v>
      </c>
      <c r="E6309" t="str">
        <f>VLOOKUP(Ventas[[#This Row],[Representante]],Vendedores[],2,FALSE)</f>
        <v>Tacna</v>
      </c>
      <c r="F6309" t="str">
        <f>VLOOKUP(Ventas[[#This Row],[CódigoProducto]],Productos[[CódigoProducto]:[Costo de venta]],2,FALSE)</f>
        <v>BLU Advance 5.0</v>
      </c>
      <c r="G6309">
        <f>VLOOKUP(Ventas[[#This Row],[CódigoProducto]],Productos[[CódigoProducto]:[Costo de venta]],3,FALSE)</f>
        <v>1620</v>
      </c>
      <c r="H6309">
        <f>VLOOKUP(Ventas[[#This Row],[CódigoProducto]],Productos[[CódigoProducto]:[Costo de venta]],4,FALSE)</f>
        <v>1350</v>
      </c>
    </row>
    <row r="6310" spans="1:8" ht="15.6" thickTop="1" thickBot="1" x14ac:dyDescent="0.35">
      <c r="A6310" s="1">
        <v>42303</v>
      </c>
      <c r="B6310" s="13" t="s">
        <v>48</v>
      </c>
      <c r="C6310" t="s">
        <v>14</v>
      </c>
      <c r="D6310">
        <v>1</v>
      </c>
      <c r="E6310" t="str">
        <f>VLOOKUP(Ventas[[#This Row],[Representante]],Vendedores[],2,FALSE)</f>
        <v>Cusco</v>
      </c>
      <c r="F6310" t="str">
        <f>VLOOKUP(Ventas[[#This Row],[CódigoProducto]],Productos[[CódigoProducto]:[Costo de venta]],2,FALSE)</f>
        <v>Samsung Galaxy A20</v>
      </c>
      <c r="G6310">
        <f>VLOOKUP(Ventas[[#This Row],[CódigoProducto]],Productos[[CódigoProducto]:[Costo de venta]],3,FALSE)</f>
        <v>1725</v>
      </c>
      <c r="H6310">
        <f>VLOOKUP(Ventas[[#This Row],[CódigoProducto]],Productos[[CódigoProducto]:[Costo de venta]],4,FALSE)</f>
        <v>1500</v>
      </c>
    </row>
    <row r="6311" spans="1:8" ht="15.6" thickTop="1" thickBot="1" x14ac:dyDescent="0.35">
      <c r="A6311" s="1">
        <v>42303</v>
      </c>
      <c r="B6311" s="13" t="s">
        <v>47</v>
      </c>
      <c r="C6311" t="s">
        <v>24</v>
      </c>
      <c r="D6311">
        <v>2</v>
      </c>
      <c r="E6311" t="str">
        <f>VLOOKUP(Ventas[[#This Row],[Representante]],Vendedores[],2,FALSE)</f>
        <v>Chimbote</v>
      </c>
      <c r="F6311" t="str">
        <f>VLOOKUP(Ventas[[#This Row],[CódigoProducto]],Productos[[CódigoProducto]:[Costo de venta]],2,FALSE)</f>
        <v>Samsung Galaxy S5</v>
      </c>
      <c r="G6311">
        <f>VLOOKUP(Ventas[[#This Row],[CódigoProducto]],Productos[[CódigoProducto]:[Costo de venta]],3,FALSE)</f>
        <v>2167.1999999999998</v>
      </c>
      <c r="H6311">
        <f>VLOOKUP(Ventas[[#This Row],[CódigoProducto]],Productos[[CódigoProducto]:[Costo de venta]],4,FALSE)</f>
        <v>1720</v>
      </c>
    </row>
    <row r="6312" spans="1:8" ht="15.6" thickTop="1" thickBot="1" x14ac:dyDescent="0.35">
      <c r="A6312" s="1">
        <v>42303</v>
      </c>
      <c r="B6312" s="13" t="s">
        <v>56</v>
      </c>
      <c r="C6312" t="s">
        <v>14</v>
      </c>
      <c r="D6312">
        <v>1</v>
      </c>
      <c r="E6312" t="str">
        <f>VLOOKUP(Ventas[[#This Row],[Representante]],Vendedores[],2,FALSE)</f>
        <v>Juliaca</v>
      </c>
      <c r="F6312" t="str">
        <f>VLOOKUP(Ventas[[#This Row],[CódigoProducto]],Productos[[CódigoProducto]:[Costo de venta]],2,FALSE)</f>
        <v>Samsung Galaxy A20</v>
      </c>
      <c r="G6312">
        <f>VLOOKUP(Ventas[[#This Row],[CódigoProducto]],Productos[[CódigoProducto]:[Costo de venta]],3,FALSE)</f>
        <v>1725</v>
      </c>
      <c r="H6312">
        <f>VLOOKUP(Ventas[[#This Row],[CódigoProducto]],Productos[[CódigoProducto]:[Costo de venta]],4,FALSE)</f>
        <v>1500</v>
      </c>
    </row>
    <row r="6313" spans="1:8" ht="15.6" thickTop="1" thickBot="1" x14ac:dyDescent="0.35">
      <c r="A6313" s="1">
        <v>42303</v>
      </c>
      <c r="B6313" s="13" t="s">
        <v>52</v>
      </c>
      <c r="C6313" t="s">
        <v>20</v>
      </c>
      <c r="D6313">
        <v>1</v>
      </c>
      <c r="E6313" t="str">
        <f>VLOOKUP(Ventas[[#This Row],[Representante]],Vendedores[],2,FALSE)</f>
        <v>Ayacucho</v>
      </c>
      <c r="F6313" t="str">
        <f>VLOOKUP(Ventas[[#This Row],[CódigoProducto]],Productos[[CódigoProducto]:[Costo de venta]],2,FALSE)</f>
        <v>ALCATEL OneTouch</v>
      </c>
      <c r="G6313">
        <f>VLOOKUP(Ventas[[#This Row],[CódigoProducto]],Productos[[CódigoProducto]:[Costo de venta]],3,FALSE)</f>
        <v>1020</v>
      </c>
      <c r="H6313">
        <f>VLOOKUP(Ventas[[#This Row],[CódigoProducto]],Productos[[CódigoProducto]:[Costo de venta]],4,FALSE)</f>
        <v>850</v>
      </c>
    </row>
    <row r="6314" spans="1:8" ht="15.6" thickTop="1" thickBot="1" x14ac:dyDescent="0.35">
      <c r="A6314" s="1">
        <v>42304</v>
      </c>
      <c r="B6314" s="13" t="s">
        <v>55</v>
      </c>
      <c r="C6314" t="s">
        <v>22</v>
      </c>
      <c r="D6314">
        <v>16</v>
      </c>
      <c r="E6314" t="str">
        <f>VLOOKUP(Ventas[[#This Row],[Representante]],Vendedores[],2,FALSE)</f>
        <v>Pucallpa</v>
      </c>
      <c r="F6314" t="str">
        <f>VLOOKUP(Ventas[[#This Row],[CódigoProducto]],Productos[[CódigoProducto]:[Costo de venta]],2,FALSE)</f>
        <v>Samsung Galaxy S69</v>
      </c>
      <c r="G6314">
        <f>VLOOKUP(Ventas[[#This Row],[CódigoProducto]],Productos[[CódigoProducto]:[Costo de venta]],3,FALSE)</f>
        <v>998.4</v>
      </c>
      <c r="H6314">
        <f>VLOOKUP(Ventas[[#This Row],[CódigoProducto]],Productos[[CódigoProducto]:[Costo de venta]],4,FALSE)</f>
        <v>960</v>
      </c>
    </row>
    <row r="6315" spans="1:8" ht="15.6" thickTop="1" thickBot="1" x14ac:dyDescent="0.35">
      <c r="A6315" s="1">
        <v>42304</v>
      </c>
      <c r="B6315" s="13" t="s">
        <v>57</v>
      </c>
      <c r="C6315" t="s">
        <v>14</v>
      </c>
      <c r="D6315">
        <v>2</v>
      </c>
      <c r="E6315" t="str">
        <f>VLOOKUP(Ventas[[#This Row],[Representante]],Vendedores[],2,FALSE)</f>
        <v>Tumbes</v>
      </c>
      <c r="F6315" t="str">
        <f>VLOOKUP(Ventas[[#This Row],[CódigoProducto]],Productos[[CódigoProducto]:[Costo de venta]],2,FALSE)</f>
        <v>Samsung Galaxy A20</v>
      </c>
      <c r="G6315">
        <f>VLOOKUP(Ventas[[#This Row],[CódigoProducto]],Productos[[CódigoProducto]:[Costo de venta]],3,FALSE)</f>
        <v>1725</v>
      </c>
      <c r="H6315">
        <f>VLOOKUP(Ventas[[#This Row],[CódigoProducto]],Productos[[CódigoProducto]:[Costo de venta]],4,FALSE)</f>
        <v>1500</v>
      </c>
    </row>
    <row r="6316" spans="1:8" ht="15.6" thickTop="1" thickBot="1" x14ac:dyDescent="0.35">
      <c r="A6316" s="1">
        <v>42304</v>
      </c>
      <c r="B6316" s="13" t="s">
        <v>45</v>
      </c>
      <c r="C6316" t="s">
        <v>17</v>
      </c>
      <c r="D6316">
        <v>2</v>
      </c>
      <c r="E6316" t="str">
        <f>VLOOKUP(Ventas[[#This Row],[Representante]],Vendedores[],2,FALSE)</f>
        <v>Ilo</v>
      </c>
      <c r="F6316" t="str">
        <f>VLOOKUP(Ventas[[#This Row],[CódigoProducto]],Productos[[CódigoProducto]:[Costo de venta]],2,FALSE)</f>
        <v>BLU Advance 5.0</v>
      </c>
      <c r="G6316">
        <f>VLOOKUP(Ventas[[#This Row],[CódigoProducto]],Productos[[CódigoProducto]:[Costo de venta]],3,FALSE)</f>
        <v>1620</v>
      </c>
      <c r="H6316">
        <f>VLOOKUP(Ventas[[#This Row],[CódigoProducto]],Productos[[CódigoProducto]:[Costo de venta]],4,FALSE)</f>
        <v>1350</v>
      </c>
    </row>
    <row r="6317" spans="1:8" ht="15.6" thickTop="1" thickBot="1" x14ac:dyDescent="0.35">
      <c r="A6317" s="1">
        <v>42304</v>
      </c>
      <c r="B6317" s="13" t="s">
        <v>51</v>
      </c>
      <c r="C6317" t="s">
        <v>18</v>
      </c>
      <c r="D6317">
        <v>2</v>
      </c>
      <c r="E6317" t="str">
        <f>VLOOKUP(Ventas[[#This Row],[Representante]],Vendedores[],2,FALSE)</f>
        <v>Huaraz</v>
      </c>
      <c r="F6317" t="str">
        <f>VLOOKUP(Ventas[[#This Row],[CódigoProducto]],Productos[[CódigoProducto]:[Costo de venta]],2,FALSE)</f>
        <v>Apple iPhone 6</v>
      </c>
      <c r="G6317">
        <f>VLOOKUP(Ventas[[#This Row],[CódigoProducto]],Productos[[CódigoProducto]:[Costo de venta]],3,FALSE)</f>
        <v>1312.5</v>
      </c>
      <c r="H6317">
        <f>VLOOKUP(Ventas[[#This Row],[CódigoProducto]],Productos[[CódigoProducto]:[Costo de venta]],4,FALSE)</f>
        <v>1250</v>
      </c>
    </row>
    <row r="6318" spans="1:8" ht="15.6" thickTop="1" thickBot="1" x14ac:dyDescent="0.35">
      <c r="A6318" s="1">
        <v>42304</v>
      </c>
      <c r="B6318" s="13" t="s">
        <v>58</v>
      </c>
      <c r="C6318" t="s">
        <v>23</v>
      </c>
      <c r="D6318">
        <v>2</v>
      </c>
      <c r="E6318" t="str">
        <f>VLOOKUP(Ventas[[#This Row],[Representante]],Vendedores[],2,FALSE)</f>
        <v>Chincha</v>
      </c>
      <c r="F6318" t="str">
        <f>VLOOKUP(Ventas[[#This Row],[CódigoProducto]],Productos[[CódigoProducto]:[Costo de venta]],2,FALSE)</f>
        <v>Samsung Galaxy J7</v>
      </c>
      <c r="G6318">
        <f>VLOOKUP(Ventas[[#This Row],[CódigoProducto]],Productos[[CódigoProducto]:[Costo de venta]],3,FALSE)</f>
        <v>2016.5</v>
      </c>
      <c r="H6318">
        <f>VLOOKUP(Ventas[[#This Row],[CódigoProducto]],Productos[[CódigoProducto]:[Costo de venta]],4,FALSE)</f>
        <v>1850</v>
      </c>
    </row>
    <row r="6319" spans="1:8" ht="15.6" thickTop="1" thickBot="1" x14ac:dyDescent="0.35">
      <c r="A6319" s="1">
        <v>42304</v>
      </c>
      <c r="B6319" s="13" t="s">
        <v>60</v>
      </c>
      <c r="C6319" t="s">
        <v>24</v>
      </c>
      <c r="D6319">
        <v>2</v>
      </c>
      <c r="E6319" t="str">
        <f>VLOOKUP(Ventas[[#This Row],[Representante]],Vendedores[],2,FALSE)</f>
        <v>Pisco</v>
      </c>
      <c r="F6319" t="str">
        <f>VLOOKUP(Ventas[[#This Row],[CódigoProducto]],Productos[[CódigoProducto]:[Costo de venta]],2,FALSE)</f>
        <v>Samsung Galaxy S5</v>
      </c>
      <c r="G6319">
        <f>VLOOKUP(Ventas[[#This Row],[CódigoProducto]],Productos[[CódigoProducto]:[Costo de venta]],3,FALSE)</f>
        <v>2167.1999999999998</v>
      </c>
      <c r="H6319">
        <f>VLOOKUP(Ventas[[#This Row],[CódigoProducto]],Productos[[CódigoProducto]:[Costo de venta]],4,FALSE)</f>
        <v>1720</v>
      </c>
    </row>
    <row r="6320" spans="1:8" ht="15.6" thickTop="1" thickBot="1" x14ac:dyDescent="0.35">
      <c r="A6320" s="1">
        <v>42304</v>
      </c>
      <c r="B6320" s="13" t="s">
        <v>54</v>
      </c>
      <c r="C6320" t="s">
        <v>24</v>
      </c>
      <c r="D6320">
        <v>3</v>
      </c>
      <c r="E6320" t="str">
        <f>VLOOKUP(Ventas[[#This Row],[Representante]],Vendedores[],2,FALSE)</f>
        <v>Cañete</v>
      </c>
      <c r="F6320" t="str">
        <f>VLOOKUP(Ventas[[#This Row],[CódigoProducto]],Productos[[CódigoProducto]:[Costo de venta]],2,FALSE)</f>
        <v>Samsung Galaxy S5</v>
      </c>
      <c r="G6320">
        <f>VLOOKUP(Ventas[[#This Row],[CódigoProducto]],Productos[[CódigoProducto]:[Costo de venta]],3,FALSE)</f>
        <v>2167.1999999999998</v>
      </c>
      <c r="H6320">
        <f>VLOOKUP(Ventas[[#This Row],[CódigoProducto]],Productos[[CódigoProducto]:[Costo de venta]],4,FALSE)</f>
        <v>1720</v>
      </c>
    </row>
    <row r="6321" spans="1:8" ht="15.6" thickTop="1" thickBot="1" x14ac:dyDescent="0.35">
      <c r="A6321" s="1">
        <v>42305</v>
      </c>
      <c r="B6321" s="13" t="s">
        <v>63</v>
      </c>
      <c r="C6321" t="s">
        <v>18</v>
      </c>
      <c r="D6321">
        <v>3</v>
      </c>
      <c r="E6321" t="str">
        <f>VLOOKUP(Ventas[[#This Row],[Representante]],Vendedores[],2,FALSE)</f>
        <v>Jaén</v>
      </c>
      <c r="F6321" t="str">
        <f>VLOOKUP(Ventas[[#This Row],[CódigoProducto]],Productos[[CódigoProducto]:[Costo de venta]],2,FALSE)</f>
        <v>Apple iPhone 6</v>
      </c>
      <c r="G6321">
        <f>VLOOKUP(Ventas[[#This Row],[CódigoProducto]],Productos[[CódigoProducto]:[Costo de venta]],3,FALSE)</f>
        <v>1312.5</v>
      </c>
      <c r="H6321">
        <f>VLOOKUP(Ventas[[#This Row],[CódigoProducto]],Productos[[CódigoProducto]:[Costo de venta]],4,FALSE)</f>
        <v>1250</v>
      </c>
    </row>
    <row r="6322" spans="1:8" ht="15.6" thickTop="1" thickBot="1" x14ac:dyDescent="0.35">
      <c r="A6322" s="1">
        <v>42305</v>
      </c>
      <c r="B6322" s="13" t="s">
        <v>64</v>
      </c>
      <c r="C6322" t="s">
        <v>24</v>
      </c>
      <c r="D6322">
        <v>2</v>
      </c>
      <c r="E6322" t="str">
        <f>VLOOKUP(Ventas[[#This Row],[Representante]],Vendedores[],2,FALSE)</f>
        <v>Moyobamba</v>
      </c>
      <c r="F6322" t="str">
        <f>VLOOKUP(Ventas[[#This Row],[CódigoProducto]],Productos[[CódigoProducto]:[Costo de venta]],2,FALSE)</f>
        <v>Samsung Galaxy S5</v>
      </c>
      <c r="G6322">
        <f>VLOOKUP(Ventas[[#This Row],[CódigoProducto]],Productos[[CódigoProducto]:[Costo de venta]],3,FALSE)</f>
        <v>2167.1999999999998</v>
      </c>
      <c r="H6322">
        <f>VLOOKUP(Ventas[[#This Row],[CódigoProducto]],Productos[[CódigoProducto]:[Costo de venta]],4,FALSE)</f>
        <v>1720</v>
      </c>
    </row>
    <row r="6323" spans="1:8" ht="15.6" thickTop="1" thickBot="1" x14ac:dyDescent="0.35">
      <c r="A6323" s="1">
        <v>42306</v>
      </c>
      <c r="B6323" s="13" t="s">
        <v>65</v>
      </c>
      <c r="C6323" t="s">
        <v>18</v>
      </c>
      <c r="D6323">
        <v>1</v>
      </c>
      <c r="E6323" t="str">
        <f>VLOOKUP(Ventas[[#This Row],[Representante]],Vendedores[],2,FALSE)</f>
        <v>Barranca</v>
      </c>
      <c r="F6323" t="str">
        <f>VLOOKUP(Ventas[[#This Row],[CódigoProducto]],Productos[[CódigoProducto]:[Costo de venta]],2,FALSE)</f>
        <v>Apple iPhone 6</v>
      </c>
      <c r="G6323">
        <f>VLOOKUP(Ventas[[#This Row],[CódigoProducto]],Productos[[CódigoProducto]:[Costo de venta]],3,FALSE)</f>
        <v>1312.5</v>
      </c>
      <c r="H6323">
        <f>VLOOKUP(Ventas[[#This Row],[CódigoProducto]],Productos[[CódigoProducto]:[Costo de venta]],4,FALSE)</f>
        <v>1250</v>
      </c>
    </row>
    <row r="6324" spans="1:8" ht="15.6" thickTop="1" thickBot="1" x14ac:dyDescent="0.35">
      <c r="A6324" s="1">
        <v>42306</v>
      </c>
      <c r="B6324" s="13" t="s">
        <v>66</v>
      </c>
      <c r="C6324" t="s">
        <v>17</v>
      </c>
      <c r="D6324">
        <v>1</v>
      </c>
      <c r="E6324" t="str">
        <f>VLOOKUP(Ventas[[#This Row],[Representante]],Vendedores[],2,FALSE)</f>
        <v>Huacho</v>
      </c>
      <c r="F6324" t="str">
        <f>VLOOKUP(Ventas[[#This Row],[CódigoProducto]],Productos[[CódigoProducto]:[Costo de venta]],2,FALSE)</f>
        <v>BLU Advance 5.0</v>
      </c>
      <c r="G6324">
        <f>VLOOKUP(Ventas[[#This Row],[CódigoProducto]],Productos[[CódigoProducto]:[Costo de venta]],3,FALSE)</f>
        <v>1620</v>
      </c>
      <c r="H6324">
        <f>VLOOKUP(Ventas[[#This Row],[CódigoProducto]],Productos[[CódigoProducto]:[Costo de venta]],4,FALSE)</f>
        <v>1350</v>
      </c>
    </row>
    <row r="6325" spans="1:8" ht="15.6" thickTop="1" thickBot="1" x14ac:dyDescent="0.35">
      <c r="A6325" s="1">
        <v>42306</v>
      </c>
      <c r="B6325" s="13" t="s">
        <v>67</v>
      </c>
      <c r="C6325" t="s">
        <v>23</v>
      </c>
      <c r="D6325">
        <v>3</v>
      </c>
      <c r="E6325" t="str">
        <f>VLOOKUP(Ventas[[#This Row],[Representante]],Vendedores[],2,FALSE)</f>
        <v>Tingo María</v>
      </c>
      <c r="F6325" t="str">
        <f>VLOOKUP(Ventas[[#This Row],[CódigoProducto]],Productos[[CódigoProducto]:[Costo de venta]],2,FALSE)</f>
        <v>Samsung Galaxy J7</v>
      </c>
      <c r="G6325">
        <f>VLOOKUP(Ventas[[#This Row],[CódigoProducto]],Productos[[CódigoProducto]:[Costo de venta]],3,FALSE)</f>
        <v>2016.5</v>
      </c>
      <c r="H6325">
        <f>VLOOKUP(Ventas[[#This Row],[CódigoProducto]],Productos[[CódigoProducto]:[Costo de venta]],4,FALSE)</f>
        <v>1850</v>
      </c>
    </row>
    <row r="6326" spans="1:8" ht="15.6" thickTop="1" thickBot="1" x14ac:dyDescent="0.35">
      <c r="A6326" s="1">
        <v>42306</v>
      </c>
      <c r="B6326" s="13" t="s">
        <v>68</v>
      </c>
      <c r="C6326" t="s">
        <v>24</v>
      </c>
      <c r="D6326">
        <v>1</v>
      </c>
      <c r="E6326" t="str">
        <f>VLOOKUP(Ventas[[#This Row],[Representante]],Vendedores[],2,FALSE)</f>
        <v>Paita</v>
      </c>
      <c r="F6326" t="str">
        <f>VLOOKUP(Ventas[[#This Row],[CódigoProducto]],Productos[[CódigoProducto]:[Costo de venta]],2,FALSE)</f>
        <v>Samsung Galaxy S5</v>
      </c>
      <c r="G6326">
        <f>VLOOKUP(Ventas[[#This Row],[CódigoProducto]],Productos[[CódigoProducto]:[Costo de venta]],3,FALSE)</f>
        <v>2167.1999999999998</v>
      </c>
      <c r="H6326">
        <f>VLOOKUP(Ventas[[#This Row],[CódigoProducto]],Productos[[CódigoProducto]:[Costo de venta]],4,FALSE)</f>
        <v>1720</v>
      </c>
    </row>
    <row r="6327" spans="1:8" ht="15.6" thickTop="1" thickBot="1" x14ac:dyDescent="0.35">
      <c r="A6327" s="1">
        <v>42306</v>
      </c>
      <c r="B6327" s="13" t="s">
        <v>62</v>
      </c>
      <c r="C6327" t="s">
        <v>16</v>
      </c>
      <c r="D6327">
        <v>2</v>
      </c>
      <c r="E6327" t="str">
        <f>VLOOKUP(Ventas[[#This Row],[Representante]],Vendedores[],2,FALSE)</f>
        <v>Sullana</v>
      </c>
      <c r="F6327" t="str">
        <f>VLOOKUP(Ventas[[#This Row],[CódigoProducto]],Productos[[CódigoProducto]:[Costo de venta]],2,FALSE)</f>
        <v>Huawei Nexus 6P</v>
      </c>
      <c r="G6327">
        <f>VLOOKUP(Ventas[[#This Row],[CódigoProducto]],Productos[[CódigoProducto]:[Costo de venta]],3,FALSE)</f>
        <v>1624</v>
      </c>
      <c r="H6327">
        <f>VLOOKUP(Ventas[[#This Row],[CódigoProducto]],Productos[[CódigoProducto]:[Costo de venta]],4,FALSE)</f>
        <v>1450</v>
      </c>
    </row>
    <row r="6328" spans="1:8" ht="15.6" thickTop="1" thickBot="1" x14ac:dyDescent="0.35">
      <c r="A6328" s="1">
        <v>42306</v>
      </c>
      <c r="B6328" s="13" t="s">
        <v>61</v>
      </c>
      <c r="C6328" t="s">
        <v>21</v>
      </c>
      <c r="D6328">
        <v>3</v>
      </c>
      <c r="E6328" t="str">
        <f>VLOOKUP(Ventas[[#This Row],[Representante]],Vendedores[],2,FALSE)</f>
        <v>Cerro de Pasco</v>
      </c>
      <c r="F6328" t="str">
        <f>VLOOKUP(Ventas[[#This Row],[CódigoProducto]],Productos[[CódigoProducto]:[Costo de venta]],2,FALSE)</f>
        <v>BLU Studio X8</v>
      </c>
      <c r="G6328">
        <f>VLOOKUP(Ventas[[#This Row],[CódigoProducto]],Productos[[CódigoProducto]:[Costo de venta]],3,FALSE)</f>
        <v>1012</v>
      </c>
      <c r="H6328">
        <f>VLOOKUP(Ventas[[#This Row],[CódigoProducto]],Productos[[CódigoProducto]:[Costo de venta]],4,FALSE)</f>
        <v>920</v>
      </c>
    </row>
    <row r="6329" spans="1:8" ht="15.6" thickTop="1" thickBot="1" x14ac:dyDescent="0.35">
      <c r="A6329" s="1">
        <v>42306</v>
      </c>
      <c r="B6329" s="13" t="s">
        <v>69</v>
      </c>
      <c r="C6329" t="s">
        <v>23</v>
      </c>
      <c r="D6329">
        <v>3</v>
      </c>
      <c r="E6329" t="str">
        <f>VLOOKUP(Ventas[[#This Row],[Representante]],Vendedores[],2,FALSE)</f>
        <v>Satipo</v>
      </c>
      <c r="F6329" t="str">
        <f>VLOOKUP(Ventas[[#This Row],[CódigoProducto]],Productos[[CódigoProducto]:[Costo de venta]],2,FALSE)</f>
        <v>Samsung Galaxy J7</v>
      </c>
      <c r="G6329">
        <f>VLOOKUP(Ventas[[#This Row],[CódigoProducto]],Productos[[CódigoProducto]:[Costo de venta]],3,FALSE)</f>
        <v>2016.5</v>
      </c>
      <c r="H6329">
        <f>VLOOKUP(Ventas[[#This Row],[CódigoProducto]],Productos[[CódigoProducto]:[Costo de venta]],4,FALSE)</f>
        <v>1850</v>
      </c>
    </row>
    <row r="6330" spans="1:8" ht="15.6" thickTop="1" thickBot="1" x14ac:dyDescent="0.35">
      <c r="A6330" s="1">
        <v>42306</v>
      </c>
      <c r="B6330" s="13" t="s">
        <v>70</v>
      </c>
      <c r="C6330" t="s">
        <v>13</v>
      </c>
      <c r="D6330">
        <v>3</v>
      </c>
      <c r="E6330" t="str">
        <f>VLOOKUP(Ventas[[#This Row],[Representante]],Vendedores[],2,FALSE)</f>
        <v>Talara</v>
      </c>
      <c r="F6330" t="str">
        <f>VLOOKUP(Ventas[[#This Row],[CódigoProducto]],Productos[[CódigoProducto]:[Costo de venta]],2,FALSE)</f>
        <v>Xiaomi Redmi Note 9</v>
      </c>
      <c r="G6330">
        <f>VLOOKUP(Ventas[[#This Row],[CódigoProducto]],Productos[[CódigoProducto]:[Costo de venta]],3,FALSE)</f>
        <v>1683</v>
      </c>
      <c r="H6330">
        <f>VLOOKUP(Ventas[[#This Row],[CódigoProducto]],Productos[[CódigoProducto]:[Costo de venta]],4,FALSE)</f>
        <v>1530</v>
      </c>
    </row>
    <row r="6331" spans="1:8" ht="15.6" thickTop="1" thickBot="1" x14ac:dyDescent="0.35">
      <c r="A6331" s="1">
        <v>42306</v>
      </c>
      <c r="B6331" s="13" t="s">
        <v>71</v>
      </c>
      <c r="C6331" t="s">
        <v>16</v>
      </c>
      <c r="D6331">
        <v>3</v>
      </c>
      <c r="E6331" t="str">
        <f>VLOOKUP(Ventas[[#This Row],[Representante]],Vendedores[],2,FALSE)</f>
        <v>Yurimaguas</v>
      </c>
      <c r="F6331" t="str">
        <f>VLOOKUP(Ventas[[#This Row],[CódigoProducto]],Productos[[CódigoProducto]:[Costo de venta]],2,FALSE)</f>
        <v>Huawei Nexus 6P</v>
      </c>
      <c r="G6331">
        <f>VLOOKUP(Ventas[[#This Row],[CódigoProducto]],Productos[[CódigoProducto]:[Costo de venta]],3,FALSE)</f>
        <v>1624</v>
      </c>
      <c r="H6331">
        <f>VLOOKUP(Ventas[[#This Row],[CódigoProducto]],Productos[[CódigoProducto]:[Costo de venta]],4,FALSE)</f>
        <v>1450</v>
      </c>
    </row>
    <row r="6332" spans="1:8" ht="15.6" thickTop="1" thickBot="1" x14ac:dyDescent="0.35">
      <c r="A6332" s="1">
        <v>42306</v>
      </c>
      <c r="B6332" s="13" t="s">
        <v>46</v>
      </c>
      <c r="C6332" t="s">
        <v>15</v>
      </c>
      <c r="D6332">
        <v>4</v>
      </c>
      <c r="E6332" t="str">
        <f>VLOOKUP(Ventas[[#This Row],[Representante]],Vendedores[],2,FALSE)</f>
        <v>Sicuani</v>
      </c>
      <c r="F6332" t="str">
        <f>VLOOKUP(Ventas[[#This Row],[CódigoProducto]],Productos[[CódigoProducto]:[Costo de venta]],2,FALSE)</f>
        <v>Moto G Plus</v>
      </c>
      <c r="G6332">
        <f>VLOOKUP(Ventas[[#This Row],[CódigoProducto]],Productos[[CódigoProducto]:[Costo de venta]],3,FALSE)</f>
        <v>2376</v>
      </c>
      <c r="H6332">
        <f>VLOOKUP(Ventas[[#This Row],[CódigoProducto]],Productos[[CódigoProducto]:[Costo de venta]],4,FALSE)</f>
        <v>2200</v>
      </c>
    </row>
    <row r="6333" spans="1:8" ht="15.6" thickTop="1" thickBot="1" x14ac:dyDescent="0.35">
      <c r="A6333" s="1">
        <v>42306</v>
      </c>
      <c r="B6333" s="13" t="s">
        <v>72</v>
      </c>
      <c r="C6333" t="s">
        <v>14</v>
      </c>
      <c r="D6333">
        <v>3</v>
      </c>
      <c r="E6333" t="str">
        <f>VLOOKUP(Ventas[[#This Row],[Representante]],Vendedores[],2,FALSE)</f>
        <v>Sechura</v>
      </c>
      <c r="F6333" t="str">
        <f>VLOOKUP(Ventas[[#This Row],[CódigoProducto]],Productos[[CódigoProducto]:[Costo de venta]],2,FALSE)</f>
        <v>Samsung Galaxy A20</v>
      </c>
      <c r="G6333">
        <f>VLOOKUP(Ventas[[#This Row],[CódigoProducto]],Productos[[CódigoProducto]:[Costo de venta]],3,FALSE)</f>
        <v>1725</v>
      </c>
      <c r="H6333">
        <f>VLOOKUP(Ventas[[#This Row],[CódigoProducto]],Productos[[CódigoProducto]:[Costo de venta]],4,FALSE)</f>
        <v>1500</v>
      </c>
    </row>
    <row r="6334" spans="1:8" ht="15.6" thickTop="1" thickBot="1" x14ac:dyDescent="0.35">
      <c r="A6334" s="1">
        <v>42307</v>
      </c>
      <c r="B6334" s="13" t="s">
        <v>73</v>
      </c>
      <c r="C6334" t="s">
        <v>18</v>
      </c>
      <c r="D6334">
        <v>2</v>
      </c>
      <c r="E6334" t="str">
        <f>VLOOKUP(Ventas[[#This Row],[Representante]],Vendedores[],2,FALSE)</f>
        <v>Puerto Maldonado</v>
      </c>
      <c r="F6334" t="str">
        <f>VLOOKUP(Ventas[[#This Row],[CódigoProducto]],Productos[[CódigoProducto]:[Costo de venta]],2,FALSE)</f>
        <v>Apple iPhone 6</v>
      </c>
      <c r="G6334">
        <f>VLOOKUP(Ventas[[#This Row],[CódigoProducto]],Productos[[CódigoProducto]:[Costo de venta]],3,FALSE)</f>
        <v>1312.5</v>
      </c>
      <c r="H6334">
        <f>VLOOKUP(Ventas[[#This Row],[CódigoProducto]],Productos[[CódigoProducto]:[Costo de venta]],4,FALSE)</f>
        <v>1250</v>
      </c>
    </row>
    <row r="6335" spans="1:8" ht="15.6" thickTop="1" thickBot="1" x14ac:dyDescent="0.35">
      <c r="A6335" s="1">
        <v>42307</v>
      </c>
      <c r="B6335" s="13" t="s">
        <v>74</v>
      </c>
      <c r="C6335" t="s">
        <v>15</v>
      </c>
      <c r="D6335">
        <v>3</v>
      </c>
      <c r="E6335" t="str">
        <f>VLOOKUP(Ventas[[#This Row],[Representante]],Vendedores[],2,FALSE)</f>
        <v>Huánuco</v>
      </c>
      <c r="F6335" t="str">
        <f>VLOOKUP(Ventas[[#This Row],[CódigoProducto]],Productos[[CódigoProducto]:[Costo de venta]],2,FALSE)</f>
        <v>Moto G Plus</v>
      </c>
      <c r="G6335">
        <f>VLOOKUP(Ventas[[#This Row],[CódigoProducto]],Productos[[CódigoProducto]:[Costo de venta]],3,FALSE)</f>
        <v>2376</v>
      </c>
      <c r="H6335">
        <f>VLOOKUP(Ventas[[#This Row],[CódigoProducto]],Productos[[CódigoProducto]:[Costo de venta]],4,FALSE)</f>
        <v>2200</v>
      </c>
    </row>
    <row r="6336" spans="1:8" ht="15.6" thickTop="1" thickBot="1" x14ac:dyDescent="0.35">
      <c r="A6336" s="1">
        <v>42307</v>
      </c>
      <c r="B6336" s="13" t="s">
        <v>75</v>
      </c>
      <c r="C6336" t="s">
        <v>15</v>
      </c>
      <c r="D6336">
        <v>1</v>
      </c>
      <c r="E6336" t="str">
        <f>VLOOKUP(Ventas[[#This Row],[Representante]],Vendedores[],2,FALSE)</f>
        <v>Tarapoto</v>
      </c>
      <c r="F6336" t="str">
        <f>VLOOKUP(Ventas[[#This Row],[CódigoProducto]],Productos[[CódigoProducto]:[Costo de venta]],2,FALSE)</f>
        <v>Moto G Plus</v>
      </c>
      <c r="G6336">
        <f>VLOOKUP(Ventas[[#This Row],[CódigoProducto]],Productos[[CódigoProducto]:[Costo de venta]],3,FALSE)</f>
        <v>2376</v>
      </c>
      <c r="H6336">
        <f>VLOOKUP(Ventas[[#This Row],[CódigoProducto]],Productos[[CódigoProducto]:[Costo de venta]],4,FALSE)</f>
        <v>2200</v>
      </c>
    </row>
    <row r="6337" spans="1:8" ht="15.6" thickTop="1" thickBot="1" x14ac:dyDescent="0.35">
      <c r="A6337" s="1">
        <v>42307</v>
      </c>
      <c r="B6337" s="13" t="s">
        <v>76</v>
      </c>
      <c r="C6337" t="s">
        <v>21</v>
      </c>
      <c r="D6337">
        <v>3</v>
      </c>
      <c r="E6337" t="str">
        <f>VLOOKUP(Ventas[[#This Row],[Representante]],Vendedores[],2,FALSE)</f>
        <v>Chepén</v>
      </c>
      <c r="F6337" t="str">
        <f>VLOOKUP(Ventas[[#This Row],[CódigoProducto]],Productos[[CódigoProducto]:[Costo de venta]],2,FALSE)</f>
        <v>BLU Studio X8</v>
      </c>
      <c r="G6337">
        <f>VLOOKUP(Ventas[[#This Row],[CódigoProducto]],Productos[[CódigoProducto]:[Costo de venta]],3,FALSE)</f>
        <v>1012</v>
      </c>
      <c r="H6337">
        <f>VLOOKUP(Ventas[[#This Row],[CódigoProducto]],Productos[[CódigoProducto]:[Costo de venta]],4,FALSE)</f>
        <v>920</v>
      </c>
    </row>
    <row r="6338" spans="1:8" ht="15.6" thickTop="1" thickBot="1" x14ac:dyDescent="0.35">
      <c r="A6338" s="1">
        <v>42308</v>
      </c>
      <c r="B6338" s="13" t="s">
        <v>77</v>
      </c>
      <c r="C6338" t="s">
        <v>21</v>
      </c>
      <c r="D6338">
        <v>2</v>
      </c>
      <c r="E6338" t="str">
        <f>VLOOKUP(Ventas[[#This Row],[Representante]],Vendedores[],2,FALSE)</f>
        <v>Moquegua</v>
      </c>
      <c r="F6338" t="str">
        <f>VLOOKUP(Ventas[[#This Row],[CódigoProducto]],Productos[[CódigoProducto]:[Costo de venta]],2,FALSE)</f>
        <v>BLU Studio X8</v>
      </c>
      <c r="G6338">
        <f>VLOOKUP(Ventas[[#This Row],[CódigoProducto]],Productos[[CódigoProducto]:[Costo de venta]],3,FALSE)</f>
        <v>1012</v>
      </c>
      <c r="H6338">
        <f>VLOOKUP(Ventas[[#This Row],[CódigoProducto]],Productos[[CódigoProducto]:[Costo de venta]],4,FALSE)</f>
        <v>920</v>
      </c>
    </row>
    <row r="6339" spans="1:8" ht="15.6" thickTop="1" thickBot="1" x14ac:dyDescent="0.35">
      <c r="A6339" s="1">
        <v>42308</v>
      </c>
      <c r="B6339" s="13" t="s">
        <v>78</v>
      </c>
      <c r="C6339" t="s">
        <v>15</v>
      </c>
      <c r="D6339">
        <v>2</v>
      </c>
      <c r="E6339" t="str">
        <f>VLOOKUP(Ventas[[#This Row],[Representante]],Vendedores[],2,FALSE)</f>
        <v>Tarma</v>
      </c>
      <c r="F6339" t="str">
        <f>VLOOKUP(Ventas[[#This Row],[CódigoProducto]],Productos[[CódigoProducto]:[Costo de venta]],2,FALSE)</f>
        <v>Moto G Plus</v>
      </c>
      <c r="G6339">
        <f>VLOOKUP(Ventas[[#This Row],[CódigoProducto]],Productos[[CódigoProducto]:[Costo de venta]],3,FALSE)</f>
        <v>2376</v>
      </c>
      <c r="H6339">
        <f>VLOOKUP(Ventas[[#This Row],[CódigoProducto]],Productos[[CódigoProducto]:[Costo de venta]],4,FALSE)</f>
        <v>2200</v>
      </c>
    </row>
    <row r="6340" spans="1:8" ht="15.6" thickTop="1" thickBot="1" x14ac:dyDescent="0.35">
      <c r="A6340" s="1">
        <v>42308</v>
      </c>
      <c r="B6340" s="13" t="s">
        <v>79</v>
      </c>
      <c r="C6340" t="s">
        <v>23</v>
      </c>
      <c r="D6340">
        <v>3</v>
      </c>
      <c r="E6340" t="str">
        <f>VLOOKUP(Ventas[[#This Row],[Representante]],Vendedores[],2,FALSE)</f>
        <v>Ayacucho</v>
      </c>
      <c r="F6340" t="str">
        <f>VLOOKUP(Ventas[[#This Row],[CódigoProducto]],Productos[[CódigoProducto]:[Costo de venta]],2,FALSE)</f>
        <v>Samsung Galaxy J7</v>
      </c>
      <c r="G6340">
        <f>VLOOKUP(Ventas[[#This Row],[CódigoProducto]],Productos[[CódigoProducto]:[Costo de venta]],3,FALSE)</f>
        <v>2016.5</v>
      </c>
      <c r="H6340">
        <f>VLOOKUP(Ventas[[#This Row],[CódigoProducto]],Productos[[CódigoProducto]:[Costo de venta]],4,FALSE)</f>
        <v>1850</v>
      </c>
    </row>
    <row r="6341" spans="1:8" ht="15.6" thickTop="1" thickBot="1" x14ac:dyDescent="0.35">
      <c r="A6341" s="1">
        <v>42309</v>
      </c>
      <c r="B6341" s="13" t="s">
        <v>80</v>
      </c>
      <c r="C6341" t="s">
        <v>24</v>
      </c>
      <c r="D6341">
        <v>3</v>
      </c>
      <c r="E6341" t="str">
        <f>VLOOKUP(Ventas[[#This Row],[Representante]],Vendedores[],2,FALSE)</f>
        <v>Tacna</v>
      </c>
      <c r="F6341" t="str">
        <f>VLOOKUP(Ventas[[#This Row],[CódigoProducto]],Productos[[CódigoProducto]:[Costo de venta]],2,FALSE)</f>
        <v>Samsung Galaxy S5</v>
      </c>
      <c r="G6341">
        <f>VLOOKUP(Ventas[[#This Row],[CódigoProducto]],Productos[[CódigoProducto]:[Costo de venta]],3,FALSE)</f>
        <v>2167.1999999999998</v>
      </c>
      <c r="H6341">
        <f>VLOOKUP(Ventas[[#This Row],[CódigoProducto]],Productos[[CódigoProducto]:[Costo de venta]],4,FALSE)</f>
        <v>1720</v>
      </c>
    </row>
    <row r="6342" spans="1:8" ht="15.6" thickTop="1" thickBot="1" x14ac:dyDescent="0.35">
      <c r="A6342" s="1">
        <v>42309</v>
      </c>
      <c r="B6342" s="13" t="s">
        <v>81</v>
      </c>
      <c r="C6342" t="s">
        <v>14</v>
      </c>
      <c r="D6342">
        <v>1</v>
      </c>
      <c r="E6342" t="str">
        <f>VLOOKUP(Ventas[[#This Row],[Representante]],Vendedores[],2,FALSE)</f>
        <v>Huacho</v>
      </c>
      <c r="F6342" t="str">
        <f>VLOOKUP(Ventas[[#This Row],[CódigoProducto]],Productos[[CódigoProducto]:[Costo de venta]],2,FALSE)</f>
        <v>Samsung Galaxy A20</v>
      </c>
      <c r="G6342">
        <f>VLOOKUP(Ventas[[#This Row],[CódigoProducto]],Productos[[CódigoProducto]:[Costo de venta]],3,FALSE)</f>
        <v>1725</v>
      </c>
      <c r="H6342">
        <f>VLOOKUP(Ventas[[#This Row],[CódigoProducto]],Productos[[CódigoProducto]:[Costo de venta]],4,FALSE)</f>
        <v>1500</v>
      </c>
    </row>
    <row r="6343" spans="1:8" ht="15.6" thickTop="1" thickBot="1" x14ac:dyDescent="0.35">
      <c r="A6343" s="1">
        <v>42309</v>
      </c>
      <c r="B6343" s="13" t="s">
        <v>44</v>
      </c>
      <c r="C6343" t="s">
        <v>19</v>
      </c>
      <c r="D6343">
        <v>3</v>
      </c>
      <c r="E6343" t="str">
        <f>VLOOKUP(Ventas[[#This Row],[Representante]],Vendedores[],2,FALSE)</f>
        <v>Iquitos</v>
      </c>
      <c r="F6343" t="str">
        <f>VLOOKUP(Ventas[[#This Row],[CódigoProducto]],Productos[[CódigoProducto]:[Costo de venta]],2,FALSE)</f>
        <v>ASUS ZenFone 3</v>
      </c>
      <c r="G6343">
        <f>VLOOKUP(Ventas[[#This Row],[CódigoProducto]],Productos[[CódigoProducto]:[Costo de venta]],3,FALSE)</f>
        <v>2013</v>
      </c>
      <c r="H6343">
        <f>VLOOKUP(Ventas[[#This Row],[CódigoProducto]],Productos[[CódigoProducto]:[Costo de venta]],4,FALSE)</f>
        <v>1650</v>
      </c>
    </row>
    <row r="6344" spans="1:8" ht="15.6" thickTop="1" thickBot="1" x14ac:dyDescent="0.35">
      <c r="A6344" s="1">
        <v>42309</v>
      </c>
      <c r="B6344" s="13" t="s">
        <v>82</v>
      </c>
      <c r="C6344" t="s">
        <v>21</v>
      </c>
      <c r="D6344">
        <v>3</v>
      </c>
      <c r="E6344" t="str">
        <f>VLOOKUP(Ventas[[#This Row],[Representante]],Vendedores[],2,FALSE)</f>
        <v>Moquegua</v>
      </c>
      <c r="F6344" t="str">
        <f>VLOOKUP(Ventas[[#This Row],[CódigoProducto]],Productos[[CódigoProducto]:[Costo de venta]],2,FALSE)</f>
        <v>BLU Studio X8</v>
      </c>
      <c r="G6344">
        <f>VLOOKUP(Ventas[[#This Row],[CódigoProducto]],Productos[[CódigoProducto]:[Costo de venta]],3,FALSE)</f>
        <v>1012</v>
      </c>
      <c r="H6344">
        <f>VLOOKUP(Ventas[[#This Row],[CódigoProducto]],Productos[[CódigoProducto]:[Costo de venta]],4,FALSE)</f>
        <v>920</v>
      </c>
    </row>
    <row r="6345" spans="1:8" ht="15.6" thickTop="1" thickBot="1" x14ac:dyDescent="0.35">
      <c r="A6345" s="1">
        <v>42309</v>
      </c>
      <c r="B6345" s="13" t="s">
        <v>83</v>
      </c>
      <c r="C6345" t="s">
        <v>17</v>
      </c>
      <c r="D6345">
        <v>2</v>
      </c>
      <c r="E6345" t="str">
        <f>VLOOKUP(Ventas[[#This Row],[Representante]],Vendedores[],2,FALSE)</f>
        <v>Huaraz</v>
      </c>
      <c r="F6345" t="str">
        <f>VLOOKUP(Ventas[[#This Row],[CódigoProducto]],Productos[[CódigoProducto]:[Costo de venta]],2,FALSE)</f>
        <v>BLU Advance 5.0</v>
      </c>
      <c r="G6345">
        <f>VLOOKUP(Ventas[[#This Row],[CódigoProducto]],Productos[[CódigoProducto]:[Costo de venta]],3,FALSE)</f>
        <v>1620</v>
      </c>
      <c r="H6345">
        <f>VLOOKUP(Ventas[[#This Row],[CódigoProducto]],Productos[[CódigoProducto]:[Costo de venta]],4,FALSE)</f>
        <v>1350</v>
      </c>
    </row>
    <row r="6346" spans="1:8" ht="15.6" thickTop="1" thickBot="1" x14ac:dyDescent="0.35">
      <c r="A6346" s="1">
        <v>42309</v>
      </c>
      <c r="B6346" s="13" t="s">
        <v>84</v>
      </c>
      <c r="C6346" t="s">
        <v>16</v>
      </c>
      <c r="D6346">
        <v>3</v>
      </c>
      <c r="E6346" t="str">
        <f>VLOOKUP(Ventas[[#This Row],[Representante]],Vendedores[],2,FALSE)</f>
        <v>Trujillo</v>
      </c>
      <c r="F6346" t="str">
        <f>VLOOKUP(Ventas[[#This Row],[CódigoProducto]],Productos[[CódigoProducto]:[Costo de venta]],2,FALSE)</f>
        <v>Huawei Nexus 6P</v>
      </c>
      <c r="G6346">
        <f>VLOOKUP(Ventas[[#This Row],[CódigoProducto]],Productos[[CódigoProducto]:[Costo de venta]],3,FALSE)</f>
        <v>1624</v>
      </c>
      <c r="H6346">
        <f>VLOOKUP(Ventas[[#This Row],[CódigoProducto]],Productos[[CódigoProducto]:[Costo de venta]],4,FALSE)</f>
        <v>1450</v>
      </c>
    </row>
    <row r="6347" spans="1:8" ht="15.6" thickTop="1" thickBot="1" x14ac:dyDescent="0.35">
      <c r="A6347" s="1">
        <v>42309</v>
      </c>
      <c r="B6347" s="13" t="s">
        <v>85</v>
      </c>
      <c r="C6347" t="s">
        <v>17</v>
      </c>
      <c r="D6347">
        <v>5</v>
      </c>
      <c r="E6347" t="str">
        <f>VLOOKUP(Ventas[[#This Row],[Representante]],Vendedores[],2,FALSE)</f>
        <v>Jauja</v>
      </c>
      <c r="F6347" t="str">
        <f>VLOOKUP(Ventas[[#This Row],[CódigoProducto]],Productos[[CódigoProducto]:[Costo de venta]],2,FALSE)</f>
        <v>BLU Advance 5.0</v>
      </c>
      <c r="G6347">
        <f>VLOOKUP(Ventas[[#This Row],[CódigoProducto]],Productos[[CódigoProducto]:[Costo de venta]],3,FALSE)</f>
        <v>1620</v>
      </c>
      <c r="H6347">
        <f>VLOOKUP(Ventas[[#This Row],[CódigoProducto]],Productos[[CódigoProducto]:[Costo de venta]],4,FALSE)</f>
        <v>1350</v>
      </c>
    </row>
    <row r="6348" spans="1:8" ht="15.6" thickTop="1" thickBot="1" x14ac:dyDescent="0.35">
      <c r="A6348" s="1">
        <v>42309</v>
      </c>
      <c r="B6348" s="13" t="s">
        <v>86</v>
      </c>
      <c r="C6348" t="s">
        <v>13</v>
      </c>
      <c r="D6348">
        <v>2</v>
      </c>
      <c r="E6348" t="str">
        <f>VLOOKUP(Ventas[[#This Row],[Representante]],Vendedores[],2,FALSE)</f>
        <v>Puerto Maldonado</v>
      </c>
      <c r="F6348" t="str">
        <f>VLOOKUP(Ventas[[#This Row],[CódigoProducto]],Productos[[CódigoProducto]:[Costo de venta]],2,FALSE)</f>
        <v>Xiaomi Redmi Note 9</v>
      </c>
      <c r="G6348">
        <f>VLOOKUP(Ventas[[#This Row],[CódigoProducto]],Productos[[CódigoProducto]:[Costo de venta]],3,FALSE)</f>
        <v>1683</v>
      </c>
      <c r="H6348">
        <f>VLOOKUP(Ventas[[#This Row],[CódigoProducto]],Productos[[CódigoProducto]:[Costo de venta]],4,FALSE)</f>
        <v>1530</v>
      </c>
    </row>
    <row r="6349" spans="1:8" ht="15.6" thickTop="1" thickBot="1" x14ac:dyDescent="0.35">
      <c r="A6349" s="1">
        <v>42309</v>
      </c>
      <c r="B6349" s="13" t="s">
        <v>36</v>
      </c>
      <c r="C6349" t="s">
        <v>14</v>
      </c>
      <c r="D6349">
        <v>3</v>
      </c>
      <c r="E6349" t="str">
        <f>VLOOKUP(Ventas[[#This Row],[Representante]],Vendedores[],2,FALSE)</f>
        <v>Barranca</v>
      </c>
      <c r="F6349" t="str">
        <f>VLOOKUP(Ventas[[#This Row],[CódigoProducto]],Productos[[CódigoProducto]:[Costo de venta]],2,FALSE)</f>
        <v>Samsung Galaxy A20</v>
      </c>
      <c r="G6349">
        <f>VLOOKUP(Ventas[[#This Row],[CódigoProducto]],Productos[[CódigoProducto]:[Costo de venta]],3,FALSE)</f>
        <v>1725</v>
      </c>
      <c r="H6349">
        <f>VLOOKUP(Ventas[[#This Row],[CódigoProducto]],Productos[[CódigoProducto]:[Costo de venta]],4,FALSE)</f>
        <v>1500</v>
      </c>
    </row>
    <row r="6350" spans="1:8" ht="15.6" thickTop="1" thickBot="1" x14ac:dyDescent="0.35">
      <c r="A6350" s="1">
        <v>42309</v>
      </c>
      <c r="B6350" s="13" t="s">
        <v>87</v>
      </c>
      <c r="C6350" t="s">
        <v>17</v>
      </c>
      <c r="D6350">
        <v>3</v>
      </c>
      <c r="E6350" t="str">
        <f>VLOOKUP(Ventas[[#This Row],[Representante]],Vendedores[],2,FALSE)</f>
        <v>Tumbes</v>
      </c>
      <c r="F6350" t="str">
        <f>VLOOKUP(Ventas[[#This Row],[CódigoProducto]],Productos[[CódigoProducto]:[Costo de venta]],2,FALSE)</f>
        <v>BLU Advance 5.0</v>
      </c>
      <c r="G6350">
        <f>VLOOKUP(Ventas[[#This Row],[CódigoProducto]],Productos[[CódigoProducto]:[Costo de venta]],3,FALSE)</f>
        <v>1620</v>
      </c>
      <c r="H6350">
        <f>VLOOKUP(Ventas[[#This Row],[CódigoProducto]],Productos[[CódigoProducto]:[Costo de venta]],4,FALSE)</f>
        <v>1350</v>
      </c>
    </row>
    <row r="6351" spans="1:8" ht="15.6" thickTop="1" thickBot="1" x14ac:dyDescent="0.35">
      <c r="A6351" s="1">
        <v>42309</v>
      </c>
      <c r="B6351" s="13" t="s">
        <v>88</v>
      </c>
      <c r="C6351" t="s">
        <v>16</v>
      </c>
      <c r="D6351">
        <v>4</v>
      </c>
      <c r="E6351" t="str">
        <f>VLOOKUP(Ventas[[#This Row],[Representante]],Vendedores[],2,FALSE)</f>
        <v>Talara</v>
      </c>
      <c r="F6351" t="str">
        <f>VLOOKUP(Ventas[[#This Row],[CódigoProducto]],Productos[[CódigoProducto]:[Costo de venta]],2,FALSE)</f>
        <v>Huawei Nexus 6P</v>
      </c>
      <c r="G6351">
        <f>VLOOKUP(Ventas[[#This Row],[CódigoProducto]],Productos[[CódigoProducto]:[Costo de venta]],3,FALSE)</f>
        <v>1624</v>
      </c>
      <c r="H6351">
        <f>VLOOKUP(Ventas[[#This Row],[CódigoProducto]],Productos[[CódigoProducto]:[Costo de venta]],4,FALSE)</f>
        <v>1450</v>
      </c>
    </row>
    <row r="6352" spans="1:8" ht="15.6" thickTop="1" thickBot="1" x14ac:dyDescent="0.35">
      <c r="A6352" s="1">
        <v>42309</v>
      </c>
      <c r="B6352" s="13" t="s">
        <v>89</v>
      </c>
      <c r="C6352" t="s">
        <v>15</v>
      </c>
      <c r="D6352">
        <v>3</v>
      </c>
      <c r="E6352" t="str">
        <f>VLOOKUP(Ventas[[#This Row],[Representante]],Vendedores[],2,FALSE)</f>
        <v>Paita</v>
      </c>
      <c r="F6352" t="str">
        <f>VLOOKUP(Ventas[[#This Row],[CódigoProducto]],Productos[[CódigoProducto]:[Costo de venta]],2,FALSE)</f>
        <v>Moto G Plus</v>
      </c>
      <c r="G6352">
        <f>VLOOKUP(Ventas[[#This Row],[CódigoProducto]],Productos[[CódigoProducto]:[Costo de venta]],3,FALSE)</f>
        <v>2376</v>
      </c>
      <c r="H6352">
        <f>VLOOKUP(Ventas[[#This Row],[CódigoProducto]],Productos[[CódigoProducto]:[Costo de venta]],4,FALSE)</f>
        <v>2200</v>
      </c>
    </row>
    <row r="6353" spans="1:8" ht="15.6" thickTop="1" thickBot="1" x14ac:dyDescent="0.35">
      <c r="A6353" s="1">
        <v>42309</v>
      </c>
      <c r="B6353" s="13" t="s">
        <v>41</v>
      </c>
      <c r="C6353" t="s">
        <v>15</v>
      </c>
      <c r="D6353">
        <v>3</v>
      </c>
      <c r="E6353" t="str">
        <f>VLOOKUP(Ventas[[#This Row],[Representante]],Vendedores[],2,FALSE)</f>
        <v>Chincha</v>
      </c>
      <c r="F6353" t="str">
        <f>VLOOKUP(Ventas[[#This Row],[CódigoProducto]],Productos[[CódigoProducto]:[Costo de venta]],2,FALSE)</f>
        <v>Moto G Plus</v>
      </c>
      <c r="G6353">
        <f>VLOOKUP(Ventas[[#This Row],[CódigoProducto]],Productos[[CódigoProducto]:[Costo de venta]],3,FALSE)</f>
        <v>2376</v>
      </c>
      <c r="H6353">
        <f>VLOOKUP(Ventas[[#This Row],[CódigoProducto]],Productos[[CódigoProducto]:[Costo de venta]],4,FALSE)</f>
        <v>2200</v>
      </c>
    </row>
    <row r="6354" spans="1:8" ht="15.6" thickTop="1" thickBot="1" x14ac:dyDescent="0.35">
      <c r="A6354" s="1">
        <v>42309</v>
      </c>
      <c r="B6354" s="13" t="s">
        <v>90</v>
      </c>
      <c r="C6354" t="s">
        <v>21</v>
      </c>
      <c r="D6354">
        <v>3</v>
      </c>
      <c r="E6354" t="str">
        <f>VLOOKUP(Ventas[[#This Row],[Representante]],Vendedores[],2,FALSE)</f>
        <v>Chimbote</v>
      </c>
      <c r="F6354" t="str">
        <f>VLOOKUP(Ventas[[#This Row],[CódigoProducto]],Productos[[CódigoProducto]:[Costo de venta]],2,FALSE)</f>
        <v>BLU Studio X8</v>
      </c>
      <c r="G6354">
        <f>VLOOKUP(Ventas[[#This Row],[CódigoProducto]],Productos[[CódigoProducto]:[Costo de venta]],3,FALSE)</f>
        <v>1012</v>
      </c>
      <c r="H6354">
        <f>VLOOKUP(Ventas[[#This Row],[CódigoProducto]],Productos[[CódigoProducto]:[Costo de venta]],4,FALSE)</f>
        <v>920</v>
      </c>
    </row>
    <row r="6355" spans="1:8" ht="15.6" thickTop="1" thickBot="1" x14ac:dyDescent="0.35">
      <c r="A6355" s="1">
        <v>42309</v>
      </c>
      <c r="B6355" s="13" t="s">
        <v>91</v>
      </c>
      <c r="C6355" t="s">
        <v>17</v>
      </c>
      <c r="D6355">
        <v>2</v>
      </c>
      <c r="E6355" t="str">
        <f>VLOOKUP(Ventas[[#This Row],[Representante]],Vendedores[],2,FALSE)</f>
        <v>Ica</v>
      </c>
      <c r="F6355" t="str">
        <f>VLOOKUP(Ventas[[#This Row],[CódigoProducto]],Productos[[CódigoProducto]:[Costo de venta]],2,FALSE)</f>
        <v>BLU Advance 5.0</v>
      </c>
      <c r="G6355">
        <f>VLOOKUP(Ventas[[#This Row],[CódigoProducto]],Productos[[CódigoProducto]:[Costo de venta]],3,FALSE)</f>
        <v>1620</v>
      </c>
      <c r="H6355">
        <f>VLOOKUP(Ventas[[#This Row],[CódigoProducto]],Productos[[CódigoProducto]:[Costo de venta]],4,FALSE)</f>
        <v>1350</v>
      </c>
    </row>
    <row r="6356" spans="1:8" ht="15.6" thickTop="1" thickBot="1" x14ac:dyDescent="0.35">
      <c r="A6356" s="1">
        <v>42309</v>
      </c>
      <c r="B6356" s="13" t="s">
        <v>42</v>
      </c>
      <c r="C6356" t="s">
        <v>18</v>
      </c>
      <c r="D6356">
        <v>22</v>
      </c>
      <c r="E6356" t="str">
        <f>VLOOKUP(Ventas[[#This Row],[Representante]],Vendedores[],2,FALSE)</f>
        <v>Huánuco</v>
      </c>
      <c r="F6356" t="str">
        <f>VLOOKUP(Ventas[[#This Row],[CódigoProducto]],Productos[[CódigoProducto]:[Costo de venta]],2,FALSE)</f>
        <v>Apple iPhone 6</v>
      </c>
      <c r="G6356">
        <f>VLOOKUP(Ventas[[#This Row],[CódigoProducto]],Productos[[CódigoProducto]:[Costo de venta]],3,FALSE)</f>
        <v>1312.5</v>
      </c>
      <c r="H6356">
        <f>VLOOKUP(Ventas[[#This Row],[CódigoProducto]],Productos[[CódigoProducto]:[Costo de venta]],4,FALSE)</f>
        <v>1250</v>
      </c>
    </row>
    <row r="6357" spans="1:8" ht="15.6" thickTop="1" thickBot="1" x14ac:dyDescent="0.35">
      <c r="A6357" s="1">
        <v>42309</v>
      </c>
      <c r="B6357" s="13" t="s">
        <v>92</v>
      </c>
      <c r="C6357" t="s">
        <v>21</v>
      </c>
      <c r="D6357">
        <v>3</v>
      </c>
      <c r="E6357" t="str">
        <f>VLOOKUP(Ventas[[#This Row],[Representante]],Vendedores[],2,FALSE)</f>
        <v>Arequipa</v>
      </c>
      <c r="F6357" t="str">
        <f>VLOOKUP(Ventas[[#This Row],[CódigoProducto]],Productos[[CódigoProducto]:[Costo de venta]],2,FALSE)</f>
        <v>BLU Studio X8</v>
      </c>
      <c r="G6357">
        <f>VLOOKUP(Ventas[[#This Row],[CódigoProducto]],Productos[[CódigoProducto]:[Costo de venta]],3,FALSE)</f>
        <v>1012</v>
      </c>
      <c r="H6357">
        <f>VLOOKUP(Ventas[[#This Row],[CódigoProducto]],Productos[[CódigoProducto]:[Costo de venta]],4,FALSE)</f>
        <v>920</v>
      </c>
    </row>
    <row r="6358" spans="1:8" ht="15.6" thickTop="1" thickBot="1" x14ac:dyDescent="0.35">
      <c r="A6358" s="1">
        <v>42309</v>
      </c>
      <c r="B6358" s="13" t="s">
        <v>93</v>
      </c>
      <c r="C6358" t="s">
        <v>15</v>
      </c>
      <c r="D6358">
        <v>3</v>
      </c>
      <c r="E6358" t="str">
        <f>VLOOKUP(Ventas[[#This Row],[Representante]],Vendedores[],2,FALSE)</f>
        <v>Cajamarca</v>
      </c>
      <c r="F6358" t="str">
        <f>VLOOKUP(Ventas[[#This Row],[CódigoProducto]],Productos[[CódigoProducto]:[Costo de venta]],2,FALSE)</f>
        <v>Moto G Plus</v>
      </c>
      <c r="G6358">
        <f>VLOOKUP(Ventas[[#This Row],[CódigoProducto]],Productos[[CódigoProducto]:[Costo de venta]],3,FALSE)</f>
        <v>2376</v>
      </c>
      <c r="H6358">
        <f>VLOOKUP(Ventas[[#This Row],[CódigoProducto]],Productos[[CódigoProducto]:[Costo de venta]],4,FALSE)</f>
        <v>2200</v>
      </c>
    </row>
    <row r="6359" spans="1:8" ht="15.6" thickTop="1" thickBot="1" x14ac:dyDescent="0.35">
      <c r="A6359" s="1">
        <v>42309</v>
      </c>
      <c r="B6359" s="13" t="s">
        <v>35</v>
      </c>
      <c r="C6359" t="s">
        <v>15</v>
      </c>
      <c r="D6359">
        <v>2</v>
      </c>
      <c r="E6359" t="str">
        <f>VLOOKUP(Ventas[[#This Row],[Representante]],Vendedores[],2,FALSE)</f>
        <v>Huancayo</v>
      </c>
      <c r="F6359" t="str">
        <f>VLOOKUP(Ventas[[#This Row],[CódigoProducto]],Productos[[CódigoProducto]:[Costo de venta]],2,FALSE)</f>
        <v>Moto G Plus</v>
      </c>
      <c r="G6359">
        <f>VLOOKUP(Ventas[[#This Row],[CódigoProducto]],Productos[[CódigoProducto]:[Costo de venta]],3,FALSE)</f>
        <v>2376</v>
      </c>
      <c r="H6359">
        <f>VLOOKUP(Ventas[[#This Row],[CódigoProducto]],Productos[[CódigoProducto]:[Costo de venta]],4,FALSE)</f>
        <v>2200</v>
      </c>
    </row>
    <row r="6360" spans="1:8" ht="15.6" thickTop="1" thickBot="1" x14ac:dyDescent="0.35">
      <c r="A6360" s="1">
        <v>42309</v>
      </c>
      <c r="B6360" s="13" t="s">
        <v>94</v>
      </c>
      <c r="C6360" t="s">
        <v>18</v>
      </c>
      <c r="D6360">
        <v>2</v>
      </c>
      <c r="E6360" t="str">
        <f>VLOOKUP(Ventas[[#This Row],[Representante]],Vendedores[],2,FALSE)</f>
        <v>Piura</v>
      </c>
      <c r="F6360" t="str">
        <f>VLOOKUP(Ventas[[#This Row],[CódigoProducto]],Productos[[CódigoProducto]:[Costo de venta]],2,FALSE)</f>
        <v>Apple iPhone 6</v>
      </c>
      <c r="G6360">
        <f>VLOOKUP(Ventas[[#This Row],[CódigoProducto]],Productos[[CódigoProducto]:[Costo de venta]],3,FALSE)</f>
        <v>1312.5</v>
      </c>
      <c r="H6360">
        <f>VLOOKUP(Ventas[[#This Row],[CódigoProducto]],Productos[[CódigoProducto]:[Costo de venta]],4,FALSE)</f>
        <v>1250</v>
      </c>
    </row>
    <row r="6361" spans="1:8" ht="15.6" thickTop="1" thickBot="1" x14ac:dyDescent="0.35">
      <c r="A6361" s="1">
        <v>42309</v>
      </c>
      <c r="B6361" s="13" t="s">
        <v>95</v>
      </c>
      <c r="C6361" t="s">
        <v>21</v>
      </c>
      <c r="D6361">
        <v>2</v>
      </c>
      <c r="E6361" t="str">
        <f>VLOOKUP(Ventas[[#This Row],[Representante]],Vendedores[],2,FALSE)</f>
        <v>Chepén</v>
      </c>
      <c r="F6361" t="str">
        <f>VLOOKUP(Ventas[[#This Row],[CódigoProducto]],Productos[[CódigoProducto]:[Costo de venta]],2,FALSE)</f>
        <v>BLU Studio X8</v>
      </c>
      <c r="G6361">
        <f>VLOOKUP(Ventas[[#This Row],[CódigoProducto]],Productos[[CódigoProducto]:[Costo de venta]],3,FALSE)</f>
        <v>1012</v>
      </c>
      <c r="H6361">
        <f>VLOOKUP(Ventas[[#This Row],[CódigoProducto]],Productos[[CódigoProducto]:[Costo de venta]],4,FALSE)</f>
        <v>920</v>
      </c>
    </row>
    <row r="6362" spans="1:8" ht="15.6" thickTop="1" thickBot="1" x14ac:dyDescent="0.35">
      <c r="A6362" s="1">
        <v>42309</v>
      </c>
      <c r="B6362" s="13" t="s">
        <v>96</v>
      </c>
      <c r="C6362" t="s">
        <v>15</v>
      </c>
      <c r="D6362">
        <v>1</v>
      </c>
      <c r="E6362" t="str">
        <f>VLOOKUP(Ventas[[#This Row],[Representante]],Vendedores[],2,FALSE)</f>
        <v>Juliaca</v>
      </c>
      <c r="F6362" t="str">
        <f>VLOOKUP(Ventas[[#This Row],[CódigoProducto]],Productos[[CódigoProducto]:[Costo de venta]],2,FALSE)</f>
        <v>Moto G Plus</v>
      </c>
      <c r="G6362">
        <f>VLOOKUP(Ventas[[#This Row],[CódigoProducto]],Productos[[CódigoProducto]:[Costo de venta]],3,FALSE)</f>
        <v>2376</v>
      </c>
      <c r="H6362">
        <f>VLOOKUP(Ventas[[#This Row],[CódigoProducto]],Productos[[CódigoProducto]:[Costo de venta]],4,FALSE)</f>
        <v>2200</v>
      </c>
    </row>
    <row r="6363" spans="1:8" ht="15.6" thickTop="1" thickBot="1" x14ac:dyDescent="0.35">
      <c r="A6363" s="1">
        <v>42309</v>
      </c>
      <c r="B6363" s="13" t="s">
        <v>97</v>
      </c>
      <c r="C6363" t="s">
        <v>18</v>
      </c>
      <c r="D6363">
        <v>17</v>
      </c>
      <c r="E6363" t="str">
        <f>VLOOKUP(Ventas[[#This Row],[Representante]],Vendedores[],2,FALSE)</f>
        <v>Pucallpa</v>
      </c>
      <c r="F6363" t="str">
        <f>VLOOKUP(Ventas[[#This Row],[CódigoProducto]],Productos[[CódigoProducto]:[Costo de venta]],2,FALSE)</f>
        <v>Apple iPhone 6</v>
      </c>
      <c r="G6363">
        <f>VLOOKUP(Ventas[[#This Row],[CódigoProducto]],Productos[[CódigoProducto]:[Costo de venta]],3,FALSE)</f>
        <v>1312.5</v>
      </c>
      <c r="H6363">
        <f>VLOOKUP(Ventas[[#This Row],[CódigoProducto]],Productos[[CódigoProducto]:[Costo de venta]],4,FALSE)</f>
        <v>1250</v>
      </c>
    </row>
    <row r="6364" spans="1:8" ht="15.6" thickTop="1" thickBot="1" x14ac:dyDescent="0.35">
      <c r="A6364" s="1">
        <v>42309</v>
      </c>
      <c r="B6364" s="13" t="s">
        <v>98</v>
      </c>
      <c r="C6364" t="s">
        <v>17</v>
      </c>
      <c r="D6364">
        <v>3</v>
      </c>
      <c r="E6364" t="str">
        <f>VLOOKUP(Ventas[[#This Row],[Representante]],Vendedores[],2,FALSE)</f>
        <v>Lima</v>
      </c>
      <c r="F6364" t="str">
        <f>VLOOKUP(Ventas[[#This Row],[CódigoProducto]],Productos[[CódigoProducto]:[Costo de venta]],2,FALSE)</f>
        <v>BLU Advance 5.0</v>
      </c>
      <c r="G6364">
        <f>VLOOKUP(Ventas[[#This Row],[CódigoProducto]],Productos[[CódigoProducto]:[Costo de venta]],3,FALSE)</f>
        <v>1620</v>
      </c>
      <c r="H6364">
        <f>VLOOKUP(Ventas[[#This Row],[CódigoProducto]],Productos[[CódigoProducto]:[Costo de venta]],4,FALSE)</f>
        <v>1350</v>
      </c>
    </row>
    <row r="6365" spans="1:8" ht="15.6" thickTop="1" thickBot="1" x14ac:dyDescent="0.35">
      <c r="A6365" s="1">
        <v>42309</v>
      </c>
      <c r="B6365" s="13" t="s">
        <v>99</v>
      </c>
      <c r="C6365" t="s">
        <v>15</v>
      </c>
      <c r="D6365">
        <v>2</v>
      </c>
      <c r="E6365" t="str">
        <f>VLOOKUP(Ventas[[#This Row],[Representante]],Vendedores[],2,FALSE)</f>
        <v>Chiclayo</v>
      </c>
      <c r="F6365" t="str">
        <f>VLOOKUP(Ventas[[#This Row],[CódigoProducto]],Productos[[CódigoProducto]:[Costo de venta]],2,FALSE)</f>
        <v>Moto G Plus</v>
      </c>
      <c r="G6365">
        <f>VLOOKUP(Ventas[[#This Row],[CódigoProducto]],Productos[[CódigoProducto]:[Costo de venta]],3,FALSE)</f>
        <v>2376</v>
      </c>
      <c r="H6365">
        <f>VLOOKUP(Ventas[[#This Row],[CódigoProducto]],Productos[[CódigoProducto]:[Costo de venta]],4,FALSE)</f>
        <v>2200</v>
      </c>
    </row>
    <row r="6366" spans="1:8" ht="15.6" thickTop="1" thickBot="1" x14ac:dyDescent="0.35">
      <c r="A6366" s="1">
        <v>42309</v>
      </c>
      <c r="B6366" s="13" t="s">
        <v>100</v>
      </c>
      <c r="C6366" t="s">
        <v>16</v>
      </c>
      <c r="D6366">
        <v>3</v>
      </c>
      <c r="E6366" t="str">
        <f>VLOOKUP(Ventas[[#This Row],[Representante]],Vendedores[],2,FALSE)</f>
        <v>Cerro de Pasco</v>
      </c>
      <c r="F6366" t="str">
        <f>VLOOKUP(Ventas[[#This Row],[CódigoProducto]],Productos[[CódigoProducto]:[Costo de venta]],2,FALSE)</f>
        <v>Huawei Nexus 6P</v>
      </c>
      <c r="G6366">
        <f>VLOOKUP(Ventas[[#This Row],[CódigoProducto]],Productos[[CódigoProducto]:[Costo de venta]],3,FALSE)</f>
        <v>1624</v>
      </c>
      <c r="H6366">
        <f>VLOOKUP(Ventas[[#This Row],[CódigoProducto]],Productos[[CódigoProducto]:[Costo de venta]],4,FALSE)</f>
        <v>1450</v>
      </c>
    </row>
    <row r="6367" spans="1:8" ht="15.6" thickTop="1" thickBot="1" x14ac:dyDescent="0.35">
      <c r="A6367" s="1">
        <v>42309</v>
      </c>
      <c r="B6367" s="13" t="s">
        <v>101</v>
      </c>
      <c r="C6367" t="s">
        <v>24</v>
      </c>
      <c r="D6367">
        <v>3</v>
      </c>
      <c r="E6367" t="str">
        <f>VLOOKUP(Ventas[[#This Row],[Representante]],Vendedores[],2,FALSE)</f>
        <v>Cañete</v>
      </c>
      <c r="F6367" t="str">
        <f>VLOOKUP(Ventas[[#This Row],[CódigoProducto]],Productos[[CódigoProducto]:[Costo de venta]],2,FALSE)</f>
        <v>Samsung Galaxy S5</v>
      </c>
      <c r="G6367">
        <f>VLOOKUP(Ventas[[#This Row],[CódigoProducto]],Productos[[CódigoProducto]:[Costo de venta]],3,FALSE)</f>
        <v>2167.1999999999998</v>
      </c>
      <c r="H6367">
        <f>VLOOKUP(Ventas[[#This Row],[CódigoProducto]],Productos[[CódigoProducto]:[Costo de venta]],4,FALSE)</f>
        <v>1720</v>
      </c>
    </row>
    <row r="6368" spans="1:8" ht="15.6" thickTop="1" thickBot="1" x14ac:dyDescent="0.35">
      <c r="A6368" s="1">
        <v>42309</v>
      </c>
      <c r="B6368" s="13" t="s">
        <v>102</v>
      </c>
      <c r="C6368" t="s">
        <v>24</v>
      </c>
      <c r="D6368">
        <v>3</v>
      </c>
      <c r="E6368" t="str">
        <f>VLOOKUP(Ventas[[#This Row],[Representante]],Vendedores[],2,FALSE)</f>
        <v>Moyobamba</v>
      </c>
      <c r="F6368" t="str">
        <f>VLOOKUP(Ventas[[#This Row],[CódigoProducto]],Productos[[CódigoProducto]:[Costo de venta]],2,FALSE)</f>
        <v>Samsung Galaxy S5</v>
      </c>
      <c r="G6368">
        <f>VLOOKUP(Ventas[[#This Row],[CódigoProducto]],Productos[[CódigoProducto]:[Costo de venta]],3,FALSE)</f>
        <v>2167.1999999999998</v>
      </c>
      <c r="H6368">
        <f>VLOOKUP(Ventas[[#This Row],[CódigoProducto]],Productos[[CódigoProducto]:[Costo de venta]],4,FALSE)</f>
        <v>1720</v>
      </c>
    </row>
    <row r="6369" spans="1:8" ht="15.6" thickTop="1" thickBot="1" x14ac:dyDescent="0.35">
      <c r="A6369" s="1">
        <v>42309</v>
      </c>
      <c r="B6369" s="13" t="s">
        <v>53</v>
      </c>
      <c r="C6369" t="s">
        <v>14</v>
      </c>
      <c r="D6369">
        <v>2</v>
      </c>
      <c r="E6369" t="str">
        <f>VLOOKUP(Ventas[[#This Row],[Representante]],Vendedores[],2,FALSE)</f>
        <v>Arequipa</v>
      </c>
      <c r="F6369" t="str">
        <f>VLOOKUP(Ventas[[#This Row],[CódigoProducto]],Productos[[CódigoProducto]:[Costo de venta]],2,FALSE)</f>
        <v>Samsung Galaxy A20</v>
      </c>
      <c r="G6369">
        <f>VLOOKUP(Ventas[[#This Row],[CódigoProducto]],Productos[[CódigoProducto]:[Costo de venta]],3,FALSE)</f>
        <v>1725</v>
      </c>
      <c r="H6369">
        <f>VLOOKUP(Ventas[[#This Row],[CódigoProducto]],Productos[[CódigoProducto]:[Costo de venta]],4,FALSE)</f>
        <v>1500</v>
      </c>
    </row>
    <row r="6370" spans="1:8" ht="15.6" thickTop="1" thickBot="1" x14ac:dyDescent="0.35">
      <c r="A6370" s="1">
        <v>42309</v>
      </c>
      <c r="B6370" s="13" t="s">
        <v>50</v>
      </c>
      <c r="C6370" t="s">
        <v>21</v>
      </c>
      <c r="D6370">
        <v>2</v>
      </c>
      <c r="E6370" t="str">
        <f>VLOOKUP(Ventas[[#This Row],[Representante]],Vendedores[],2,FALSE)</f>
        <v>Cajamarca</v>
      </c>
      <c r="F6370" t="str">
        <f>VLOOKUP(Ventas[[#This Row],[CódigoProducto]],Productos[[CódigoProducto]:[Costo de venta]],2,FALSE)</f>
        <v>BLU Studio X8</v>
      </c>
      <c r="G6370">
        <f>VLOOKUP(Ventas[[#This Row],[CódigoProducto]],Productos[[CódigoProducto]:[Costo de venta]],3,FALSE)</f>
        <v>1012</v>
      </c>
      <c r="H6370">
        <f>VLOOKUP(Ventas[[#This Row],[CódigoProducto]],Productos[[CódigoProducto]:[Costo de venta]],4,FALSE)</f>
        <v>920</v>
      </c>
    </row>
    <row r="6371" spans="1:8" ht="15.6" thickTop="1" thickBot="1" x14ac:dyDescent="0.35">
      <c r="A6371" s="1">
        <v>42309</v>
      </c>
      <c r="B6371" s="13" t="s">
        <v>34</v>
      </c>
      <c r="C6371" t="s">
        <v>23</v>
      </c>
      <c r="D6371">
        <v>3</v>
      </c>
      <c r="E6371" t="str">
        <f>VLOOKUP(Ventas[[#This Row],[Representante]],Vendedores[],2,FALSE)</f>
        <v>Ica</v>
      </c>
      <c r="F6371" t="str">
        <f>VLOOKUP(Ventas[[#This Row],[CódigoProducto]],Productos[[CódigoProducto]:[Costo de venta]],2,FALSE)</f>
        <v>Samsung Galaxy J7</v>
      </c>
      <c r="G6371">
        <f>VLOOKUP(Ventas[[#This Row],[CódigoProducto]],Productos[[CódigoProducto]:[Costo de venta]],3,FALSE)</f>
        <v>2016.5</v>
      </c>
      <c r="H6371">
        <f>VLOOKUP(Ventas[[#This Row],[CódigoProducto]],Productos[[CódigoProducto]:[Costo de venta]],4,FALSE)</f>
        <v>1850</v>
      </c>
    </row>
    <row r="6372" spans="1:8" ht="15.6" thickTop="1" thickBot="1" x14ac:dyDescent="0.35">
      <c r="A6372" s="1">
        <v>42309</v>
      </c>
      <c r="B6372" s="13" t="s">
        <v>32</v>
      </c>
      <c r="C6372" t="s">
        <v>14</v>
      </c>
      <c r="D6372">
        <v>5</v>
      </c>
      <c r="E6372" t="str">
        <f>VLOOKUP(Ventas[[#This Row],[Representante]],Vendedores[],2,FALSE)</f>
        <v>Trujillo</v>
      </c>
      <c r="F6372" t="str">
        <f>VLOOKUP(Ventas[[#This Row],[CódigoProducto]],Productos[[CódigoProducto]:[Costo de venta]],2,FALSE)</f>
        <v>Samsung Galaxy A20</v>
      </c>
      <c r="G6372">
        <f>VLOOKUP(Ventas[[#This Row],[CódigoProducto]],Productos[[CódigoProducto]:[Costo de venta]],3,FALSE)</f>
        <v>1725</v>
      </c>
      <c r="H6372">
        <f>VLOOKUP(Ventas[[#This Row],[CódigoProducto]],Productos[[CódigoProducto]:[Costo de venta]],4,FALSE)</f>
        <v>1500</v>
      </c>
    </row>
    <row r="6373" spans="1:8" ht="15.6" thickTop="1" thickBot="1" x14ac:dyDescent="0.35">
      <c r="A6373" s="1">
        <v>42309</v>
      </c>
      <c r="B6373" s="13" t="s">
        <v>59</v>
      </c>
      <c r="C6373" t="s">
        <v>24</v>
      </c>
      <c r="D6373">
        <v>2</v>
      </c>
      <c r="E6373" t="str">
        <f>VLOOKUP(Ventas[[#This Row],[Representante]],Vendedores[],2,FALSE)</f>
        <v>Huaral</v>
      </c>
      <c r="F6373" t="str">
        <f>VLOOKUP(Ventas[[#This Row],[CódigoProducto]],Productos[[CódigoProducto]:[Costo de venta]],2,FALSE)</f>
        <v>Samsung Galaxy S5</v>
      </c>
      <c r="G6373">
        <f>VLOOKUP(Ventas[[#This Row],[CódigoProducto]],Productos[[CódigoProducto]:[Costo de venta]],3,FALSE)</f>
        <v>2167.1999999999998</v>
      </c>
      <c r="H6373">
        <f>VLOOKUP(Ventas[[#This Row],[CódigoProducto]],Productos[[CódigoProducto]:[Costo de venta]],4,FALSE)</f>
        <v>1720</v>
      </c>
    </row>
    <row r="6374" spans="1:8" ht="15.6" thickTop="1" thickBot="1" x14ac:dyDescent="0.35">
      <c r="A6374" s="1">
        <v>42309</v>
      </c>
      <c r="B6374" s="13" t="s">
        <v>37</v>
      </c>
      <c r="C6374" t="s">
        <v>14</v>
      </c>
      <c r="D6374">
        <v>2</v>
      </c>
      <c r="E6374" t="str">
        <f>VLOOKUP(Ventas[[#This Row],[Representante]],Vendedores[],2,FALSE)</f>
        <v>Chiclayo</v>
      </c>
      <c r="F6374" t="str">
        <f>VLOOKUP(Ventas[[#This Row],[CódigoProducto]],Productos[[CódigoProducto]:[Costo de venta]],2,FALSE)</f>
        <v>Samsung Galaxy A20</v>
      </c>
      <c r="G6374">
        <f>VLOOKUP(Ventas[[#This Row],[CódigoProducto]],Productos[[CódigoProducto]:[Costo de venta]],3,FALSE)</f>
        <v>1725</v>
      </c>
      <c r="H6374">
        <f>VLOOKUP(Ventas[[#This Row],[CódigoProducto]],Productos[[CódigoProducto]:[Costo de venta]],4,FALSE)</f>
        <v>1500</v>
      </c>
    </row>
    <row r="6375" spans="1:8" ht="15.6" thickTop="1" thickBot="1" x14ac:dyDescent="0.35">
      <c r="A6375" s="1">
        <v>42309</v>
      </c>
      <c r="B6375" s="13" t="s">
        <v>38</v>
      </c>
      <c r="C6375" t="s">
        <v>24</v>
      </c>
      <c r="D6375">
        <v>1</v>
      </c>
      <c r="E6375" t="str">
        <f>VLOOKUP(Ventas[[#This Row],[Representante]],Vendedores[],2,FALSE)</f>
        <v>Catacaos</v>
      </c>
      <c r="F6375" t="str">
        <f>VLOOKUP(Ventas[[#This Row],[CódigoProducto]],Productos[[CódigoProducto]:[Costo de venta]],2,FALSE)</f>
        <v>Samsung Galaxy S5</v>
      </c>
      <c r="G6375">
        <f>VLOOKUP(Ventas[[#This Row],[CódigoProducto]],Productos[[CódigoProducto]:[Costo de venta]],3,FALSE)</f>
        <v>2167.1999999999998</v>
      </c>
      <c r="H6375">
        <f>VLOOKUP(Ventas[[#This Row],[CódigoProducto]],Productos[[CódigoProducto]:[Costo de venta]],4,FALSE)</f>
        <v>1720</v>
      </c>
    </row>
    <row r="6376" spans="1:8" ht="15.6" thickTop="1" thickBot="1" x14ac:dyDescent="0.35">
      <c r="A6376" s="1">
        <v>42309</v>
      </c>
      <c r="B6376" s="13" t="s">
        <v>43</v>
      </c>
      <c r="C6376" t="s">
        <v>16</v>
      </c>
      <c r="D6376">
        <v>1</v>
      </c>
      <c r="E6376" t="str">
        <f>VLOOKUP(Ventas[[#This Row],[Representante]],Vendedores[],2,FALSE)</f>
        <v>Huancayo</v>
      </c>
      <c r="F6376" t="str">
        <f>VLOOKUP(Ventas[[#This Row],[CódigoProducto]],Productos[[CódigoProducto]:[Costo de venta]],2,FALSE)</f>
        <v>Huawei Nexus 6P</v>
      </c>
      <c r="G6376">
        <f>VLOOKUP(Ventas[[#This Row],[CódigoProducto]],Productos[[CódigoProducto]:[Costo de venta]],3,FALSE)</f>
        <v>1624</v>
      </c>
      <c r="H6376">
        <f>VLOOKUP(Ventas[[#This Row],[CódigoProducto]],Productos[[CódigoProducto]:[Costo de venta]],4,FALSE)</f>
        <v>1450</v>
      </c>
    </row>
    <row r="6377" spans="1:8" ht="15.6" thickTop="1" thickBot="1" x14ac:dyDescent="0.35">
      <c r="A6377" s="1">
        <v>42309</v>
      </c>
      <c r="B6377" s="13" t="s">
        <v>49</v>
      </c>
      <c r="C6377" t="s">
        <v>16</v>
      </c>
      <c r="D6377">
        <v>1</v>
      </c>
      <c r="E6377" t="str">
        <f>VLOOKUP(Ventas[[#This Row],[Representante]],Vendedores[],2,FALSE)</f>
        <v>Piura</v>
      </c>
      <c r="F6377" t="str">
        <f>VLOOKUP(Ventas[[#This Row],[CódigoProducto]],Productos[[CódigoProducto]:[Costo de venta]],2,FALSE)</f>
        <v>Huawei Nexus 6P</v>
      </c>
      <c r="G6377">
        <f>VLOOKUP(Ventas[[#This Row],[CódigoProducto]],Productos[[CódigoProducto]:[Costo de venta]],3,FALSE)</f>
        <v>1624</v>
      </c>
      <c r="H6377">
        <f>VLOOKUP(Ventas[[#This Row],[CódigoProducto]],Productos[[CódigoProducto]:[Costo de venta]],4,FALSE)</f>
        <v>1450</v>
      </c>
    </row>
    <row r="6378" spans="1:8" ht="15.6" thickTop="1" thickBot="1" x14ac:dyDescent="0.35">
      <c r="A6378" s="1">
        <v>42309</v>
      </c>
      <c r="B6378" s="13" t="s">
        <v>40</v>
      </c>
      <c r="C6378" t="s">
        <v>24</v>
      </c>
      <c r="D6378">
        <v>2</v>
      </c>
      <c r="E6378" t="str">
        <f>VLOOKUP(Ventas[[#This Row],[Representante]],Vendedores[],2,FALSE)</f>
        <v>Iquitos</v>
      </c>
      <c r="F6378" t="str">
        <f>VLOOKUP(Ventas[[#This Row],[CódigoProducto]],Productos[[CódigoProducto]:[Costo de venta]],2,FALSE)</f>
        <v>Samsung Galaxy S5</v>
      </c>
      <c r="G6378">
        <f>VLOOKUP(Ventas[[#This Row],[CódigoProducto]],Productos[[CódigoProducto]:[Costo de venta]],3,FALSE)</f>
        <v>2167.1999999999998</v>
      </c>
      <c r="H6378">
        <f>VLOOKUP(Ventas[[#This Row],[CódigoProducto]],Productos[[CódigoProducto]:[Costo de venta]],4,FALSE)</f>
        <v>1720</v>
      </c>
    </row>
    <row r="6379" spans="1:8" ht="15.6" thickTop="1" thickBot="1" x14ac:dyDescent="0.35">
      <c r="A6379" s="1">
        <v>42309</v>
      </c>
      <c r="B6379" s="13" t="s">
        <v>39</v>
      </c>
      <c r="C6379" t="s">
        <v>23</v>
      </c>
      <c r="D6379">
        <v>1</v>
      </c>
      <c r="E6379" t="str">
        <f>VLOOKUP(Ventas[[#This Row],[Representante]],Vendedores[],2,FALSE)</f>
        <v>Tacna</v>
      </c>
      <c r="F6379" t="str">
        <f>VLOOKUP(Ventas[[#This Row],[CódigoProducto]],Productos[[CódigoProducto]:[Costo de venta]],2,FALSE)</f>
        <v>Samsung Galaxy J7</v>
      </c>
      <c r="G6379">
        <f>VLOOKUP(Ventas[[#This Row],[CódigoProducto]],Productos[[CódigoProducto]:[Costo de venta]],3,FALSE)</f>
        <v>2016.5</v>
      </c>
      <c r="H6379">
        <f>VLOOKUP(Ventas[[#This Row],[CódigoProducto]],Productos[[CódigoProducto]:[Costo de venta]],4,FALSE)</f>
        <v>1850</v>
      </c>
    </row>
    <row r="6380" spans="1:8" ht="15.6" thickTop="1" thickBot="1" x14ac:dyDescent="0.35">
      <c r="A6380" s="1">
        <v>42309</v>
      </c>
      <c r="B6380" s="13" t="s">
        <v>48</v>
      </c>
      <c r="C6380" t="s">
        <v>21</v>
      </c>
      <c r="D6380">
        <v>3</v>
      </c>
      <c r="E6380" t="str">
        <f>VLOOKUP(Ventas[[#This Row],[Representante]],Vendedores[],2,FALSE)</f>
        <v>Cusco</v>
      </c>
      <c r="F6380" t="str">
        <f>VLOOKUP(Ventas[[#This Row],[CódigoProducto]],Productos[[CódigoProducto]:[Costo de venta]],2,FALSE)</f>
        <v>BLU Studio X8</v>
      </c>
      <c r="G6380">
        <f>VLOOKUP(Ventas[[#This Row],[CódigoProducto]],Productos[[CódigoProducto]:[Costo de venta]],3,FALSE)</f>
        <v>1012</v>
      </c>
      <c r="H6380">
        <f>VLOOKUP(Ventas[[#This Row],[CódigoProducto]],Productos[[CódigoProducto]:[Costo de venta]],4,FALSE)</f>
        <v>920</v>
      </c>
    </row>
    <row r="6381" spans="1:8" ht="15.6" thickTop="1" thickBot="1" x14ac:dyDescent="0.35">
      <c r="A6381" s="1">
        <v>42309</v>
      </c>
      <c r="B6381" s="13" t="s">
        <v>47</v>
      </c>
      <c r="C6381" t="s">
        <v>24</v>
      </c>
      <c r="D6381">
        <v>3</v>
      </c>
      <c r="E6381" t="str">
        <f>VLOOKUP(Ventas[[#This Row],[Representante]],Vendedores[],2,FALSE)</f>
        <v>Chimbote</v>
      </c>
      <c r="F6381" t="str">
        <f>VLOOKUP(Ventas[[#This Row],[CódigoProducto]],Productos[[CódigoProducto]:[Costo de venta]],2,FALSE)</f>
        <v>Samsung Galaxy S5</v>
      </c>
      <c r="G6381">
        <f>VLOOKUP(Ventas[[#This Row],[CódigoProducto]],Productos[[CódigoProducto]:[Costo de venta]],3,FALSE)</f>
        <v>2167.1999999999998</v>
      </c>
      <c r="H6381">
        <f>VLOOKUP(Ventas[[#This Row],[CódigoProducto]],Productos[[CódigoProducto]:[Costo de venta]],4,FALSE)</f>
        <v>1720</v>
      </c>
    </row>
    <row r="6382" spans="1:8" ht="15.6" thickTop="1" thickBot="1" x14ac:dyDescent="0.35">
      <c r="A6382" s="1">
        <v>42309</v>
      </c>
      <c r="B6382" s="13" t="s">
        <v>56</v>
      </c>
      <c r="C6382" t="s">
        <v>22</v>
      </c>
      <c r="D6382">
        <v>3</v>
      </c>
      <c r="E6382" t="str">
        <f>VLOOKUP(Ventas[[#This Row],[Representante]],Vendedores[],2,FALSE)</f>
        <v>Juliaca</v>
      </c>
      <c r="F6382" t="str">
        <f>VLOOKUP(Ventas[[#This Row],[CódigoProducto]],Productos[[CódigoProducto]:[Costo de venta]],2,FALSE)</f>
        <v>Samsung Galaxy S69</v>
      </c>
      <c r="G6382">
        <f>VLOOKUP(Ventas[[#This Row],[CódigoProducto]],Productos[[CódigoProducto]:[Costo de venta]],3,FALSE)</f>
        <v>998.4</v>
      </c>
      <c r="H6382">
        <f>VLOOKUP(Ventas[[#This Row],[CódigoProducto]],Productos[[CódigoProducto]:[Costo de venta]],4,FALSE)</f>
        <v>960</v>
      </c>
    </row>
    <row r="6383" spans="1:8" ht="15.6" thickTop="1" thickBot="1" x14ac:dyDescent="0.35">
      <c r="A6383" s="1">
        <v>42309</v>
      </c>
      <c r="B6383" s="13" t="s">
        <v>52</v>
      </c>
      <c r="C6383" t="s">
        <v>23</v>
      </c>
      <c r="D6383">
        <v>2</v>
      </c>
      <c r="E6383" t="str">
        <f>VLOOKUP(Ventas[[#This Row],[Representante]],Vendedores[],2,FALSE)</f>
        <v>Ayacucho</v>
      </c>
      <c r="F6383" t="str">
        <f>VLOOKUP(Ventas[[#This Row],[CódigoProducto]],Productos[[CódigoProducto]:[Costo de venta]],2,FALSE)</f>
        <v>Samsung Galaxy J7</v>
      </c>
      <c r="G6383">
        <f>VLOOKUP(Ventas[[#This Row],[CódigoProducto]],Productos[[CódigoProducto]:[Costo de venta]],3,FALSE)</f>
        <v>2016.5</v>
      </c>
      <c r="H6383">
        <f>VLOOKUP(Ventas[[#This Row],[CódigoProducto]],Productos[[CódigoProducto]:[Costo de venta]],4,FALSE)</f>
        <v>1850</v>
      </c>
    </row>
    <row r="6384" spans="1:8" ht="15.6" thickTop="1" thickBot="1" x14ac:dyDescent="0.35">
      <c r="A6384" s="1">
        <v>42309</v>
      </c>
      <c r="B6384" s="13" t="s">
        <v>55</v>
      </c>
      <c r="C6384" t="s">
        <v>17</v>
      </c>
      <c r="D6384">
        <v>20</v>
      </c>
      <c r="E6384" t="str">
        <f>VLOOKUP(Ventas[[#This Row],[Representante]],Vendedores[],2,FALSE)</f>
        <v>Pucallpa</v>
      </c>
      <c r="F6384" t="str">
        <f>VLOOKUP(Ventas[[#This Row],[CódigoProducto]],Productos[[CódigoProducto]:[Costo de venta]],2,FALSE)</f>
        <v>BLU Advance 5.0</v>
      </c>
      <c r="G6384">
        <f>VLOOKUP(Ventas[[#This Row],[CódigoProducto]],Productos[[CódigoProducto]:[Costo de venta]],3,FALSE)</f>
        <v>1620</v>
      </c>
      <c r="H6384">
        <f>VLOOKUP(Ventas[[#This Row],[CódigoProducto]],Productos[[CódigoProducto]:[Costo de venta]],4,FALSE)</f>
        <v>1350</v>
      </c>
    </row>
    <row r="6385" spans="1:8" ht="15.6" thickTop="1" thickBot="1" x14ac:dyDescent="0.35">
      <c r="A6385" s="1">
        <v>42309</v>
      </c>
      <c r="B6385" s="13" t="s">
        <v>57</v>
      </c>
      <c r="C6385" t="s">
        <v>15</v>
      </c>
      <c r="D6385">
        <v>1</v>
      </c>
      <c r="E6385" t="str">
        <f>VLOOKUP(Ventas[[#This Row],[Representante]],Vendedores[],2,FALSE)</f>
        <v>Tumbes</v>
      </c>
      <c r="F6385" t="str">
        <f>VLOOKUP(Ventas[[#This Row],[CódigoProducto]],Productos[[CódigoProducto]:[Costo de venta]],2,FALSE)</f>
        <v>Moto G Plus</v>
      </c>
      <c r="G6385">
        <f>VLOOKUP(Ventas[[#This Row],[CódigoProducto]],Productos[[CódigoProducto]:[Costo de venta]],3,FALSE)</f>
        <v>2376</v>
      </c>
      <c r="H6385">
        <f>VLOOKUP(Ventas[[#This Row],[CódigoProducto]],Productos[[CódigoProducto]:[Costo de venta]],4,FALSE)</f>
        <v>2200</v>
      </c>
    </row>
    <row r="6386" spans="1:8" ht="15.6" thickTop="1" thickBot="1" x14ac:dyDescent="0.35">
      <c r="A6386" s="1">
        <v>42309</v>
      </c>
      <c r="B6386" s="13" t="s">
        <v>45</v>
      </c>
      <c r="C6386" t="s">
        <v>13</v>
      </c>
      <c r="D6386">
        <v>1</v>
      </c>
      <c r="E6386" t="str">
        <f>VLOOKUP(Ventas[[#This Row],[Representante]],Vendedores[],2,FALSE)</f>
        <v>Ilo</v>
      </c>
      <c r="F6386" t="str">
        <f>VLOOKUP(Ventas[[#This Row],[CódigoProducto]],Productos[[CódigoProducto]:[Costo de venta]],2,FALSE)</f>
        <v>Xiaomi Redmi Note 9</v>
      </c>
      <c r="G6386">
        <f>VLOOKUP(Ventas[[#This Row],[CódigoProducto]],Productos[[CódigoProducto]:[Costo de venta]],3,FALSE)</f>
        <v>1683</v>
      </c>
      <c r="H6386">
        <f>VLOOKUP(Ventas[[#This Row],[CódigoProducto]],Productos[[CódigoProducto]:[Costo de venta]],4,FALSE)</f>
        <v>1530</v>
      </c>
    </row>
    <row r="6387" spans="1:8" ht="15.6" thickTop="1" thickBot="1" x14ac:dyDescent="0.35">
      <c r="A6387" s="1">
        <v>42309</v>
      </c>
      <c r="B6387" s="13" t="s">
        <v>51</v>
      </c>
      <c r="C6387" t="s">
        <v>19</v>
      </c>
      <c r="D6387">
        <v>1</v>
      </c>
      <c r="E6387" t="str">
        <f>VLOOKUP(Ventas[[#This Row],[Representante]],Vendedores[],2,FALSE)</f>
        <v>Huaraz</v>
      </c>
      <c r="F6387" t="str">
        <f>VLOOKUP(Ventas[[#This Row],[CódigoProducto]],Productos[[CódigoProducto]:[Costo de venta]],2,FALSE)</f>
        <v>ASUS ZenFone 3</v>
      </c>
      <c r="G6387">
        <f>VLOOKUP(Ventas[[#This Row],[CódigoProducto]],Productos[[CódigoProducto]:[Costo de venta]],3,FALSE)</f>
        <v>2013</v>
      </c>
      <c r="H6387">
        <f>VLOOKUP(Ventas[[#This Row],[CódigoProducto]],Productos[[CódigoProducto]:[Costo de venta]],4,FALSE)</f>
        <v>1650</v>
      </c>
    </row>
    <row r="6388" spans="1:8" ht="15.6" thickTop="1" thickBot="1" x14ac:dyDescent="0.35">
      <c r="A6388" s="1">
        <v>42309</v>
      </c>
      <c r="B6388" s="13" t="s">
        <v>58</v>
      </c>
      <c r="C6388" t="s">
        <v>14</v>
      </c>
      <c r="D6388">
        <v>2</v>
      </c>
      <c r="E6388" t="str">
        <f>VLOOKUP(Ventas[[#This Row],[Representante]],Vendedores[],2,FALSE)</f>
        <v>Chincha</v>
      </c>
      <c r="F6388" t="str">
        <f>VLOOKUP(Ventas[[#This Row],[CódigoProducto]],Productos[[CódigoProducto]:[Costo de venta]],2,FALSE)</f>
        <v>Samsung Galaxy A20</v>
      </c>
      <c r="G6388">
        <f>VLOOKUP(Ventas[[#This Row],[CódigoProducto]],Productos[[CódigoProducto]:[Costo de venta]],3,FALSE)</f>
        <v>1725</v>
      </c>
      <c r="H6388">
        <f>VLOOKUP(Ventas[[#This Row],[CódigoProducto]],Productos[[CódigoProducto]:[Costo de venta]],4,FALSE)</f>
        <v>1500</v>
      </c>
    </row>
    <row r="6389" spans="1:8" ht="15.6" thickTop="1" thickBot="1" x14ac:dyDescent="0.35">
      <c r="A6389" s="1">
        <v>42309</v>
      </c>
      <c r="B6389" s="13" t="s">
        <v>60</v>
      </c>
      <c r="C6389" t="s">
        <v>19</v>
      </c>
      <c r="D6389">
        <v>1</v>
      </c>
      <c r="E6389" t="str">
        <f>VLOOKUP(Ventas[[#This Row],[Representante]],Vendedores[],2,FALSE)</f>
        <v>Pisco</v>
      </c>
      <c r="F6389" t="str">
        <f>VLOOKUP(Ventas[[#This Row],[CódigoProducto]],Productos[[CódigoProducto]:[Costo de venta]],2,FALSE)</f>
        <v>ASUS ZenFone 3</v>
      </c>
      <c r="G6389">
        <f>VLOOKUP(Ventas[[#This Row],[CódigoProducto]],Productos[[CódigoProducto]:[Costo de venta]],3,FALSE)</f>
        <v>2013</v>
      </c>
      <c r="H6389">
        <f>VLOOKUP(Ventas[[#This Row],[CódigoProducto]],Productos[[CódigoProducto]:[Costo de venta]],4,FALSE)</f>
        <v>1650</v>
      </c>
    </row>
    <row r="6390" spans="1:8" ht="15.6" thickTop="1" thickBot="1" x14ac:dyDescent="0.35">
      <c r="A6390" s="1">
        <v>42309</v>
      </c>
      <c r="B6390" s="13" t="s">
        <v>54</v>
      </c>
      <c r="C6390" t="s">
        <v>22</v>
      </c>
      <c r="D6390">
        <v>19</v>
      </c>
      <c r="E6390" t="str">
        <f>VLOOKUP(Ventas[[#This Row],[Representante]],Vendedores[],2,FALSE)</f>
        <v>Cañete</v>
      </c>
      <c r="F6390" t="str">
        <f>VLOOKUP(Ventas[[#This Row],[CódigoProducto]],Productos[[CódigoProducto]:[Costo de venta]],2,FALSE)</f>
        <v>Samsung Galaxy S69</v>
      </c>
      <c r="G6390">
        <f>VLOOKUP(Ventas[[#This Row],[CódigoProducto]],Productos[[CódigoProducto]:[Costo de venta]],3,FALSE)</f>
        <v>998.4</v>
      </c>
      <c r="H6390">
        <f>VLOOKUP(Ventas[[#This Row],[CódigoProducto]],Productos[[CódigoProducto]:[Costo de venta]],4,FALSE)</f>
        <v>960</v>
      </c>
    </row>
    <row r="6391" spans="1:8" ht="15.6" thickTop="1" thickBot="1" x14ac:dyDescent="0.35">
      <c r="A6391" s="1">
        <v>42309</v>
      </c>
      <c r="B6391" s="13" t="s">
        <v>63</v>
      </c>
      <c r="C6391" t="s">
        <v>17</v>
      </c>
      <c r="D6391">
        <v>2</v>
      </c>
      <c r="E6391" t="str">
        <f>VLOOKUP(Ventas[[#This Row],[Representante]],Vendedores[],2,FALSE)</f>
        <v>Jaén</v>
      </c>
      <c r="F6391" t="str">
        <f>VLOOKUP(Ventas[[#This Row],[CódigoProducto]],Productos[[CódigoProducto]:[Costo de venta]],2,FALSE)</f>
        <v>BLU Advance 5.0</v>
      </c>
      <c r="G6391">
        <f>VLOOKUP(Ventas[[#This Row],[CódigoProducto]],Productos[[CódigoProducto]:[Costo de venta]],3,FALSE)</f>
        <v>1620</v>
      </c>
      <c r="H6391">
        <f>VLOOKUP(Ventas[[#This Row],[CódigoProducto]],Productos[[CódigoProducto]:[Costo de venta]],4,FALSE)</f>
        <v>1350</v>
      </c>
    </row>
    <row r="6392" spans="1:8" ht="15.6" thickTop="1" thickBot="1" x14ac:dyDescent="0.35">
      <c r="A6392" s="1">
        <v>42309</v>
      </c>
      <c r="B6392" s="13" t="s">
        <v>64</v>
      </c>
      <c r="C6392" t="s">
        <v>19</v>
      </c>
      <c r="D6392">
        <v>2</v>
      </c>
      <c r="E6392" t="str">
        <f>VLOOKUP(Ventas[[#This Row],[Representante]],Vendedores[],2,FALSE)</f>
        <v>Moyobamba</v>
      </c>
      <c r="F6392" t="str">
        <f>VLOOKUP(Ventas[[#This Row],[CódigoProducto]],Productos[[CódigoProducto]:[Costo de venta]],2,FALSE)</f>
        <v>ASUS ZenFone 3</v>
      </c>
      <c r="G6392">
        <f>VLOOKUP(Ventas[[#This Row],[CódigoProducto]],Productos[[CódigoProducto]:[Costo de venta]],3,FALSE)</f>
        <v>2013</v>
      </c>
      <c r="H6392">
        <f>VLOOKUP(Ventas[[#This Row],[CódigoProducto]],Productos[[CódigoProducto]:[Costo de venta]],4,FALSE)</f>
        <v>1650</v>
      </c>
    </row>
    <row r="6393" spans="1:8" ht="15.6" thickTop="1" thickBot="1" x14ac:dyDescent="0.35">
      <c r="A6393" s="1">
        <v>42309</v>
      </c>
      <c r="B6393" s="13" t="s">
        <v>65</v>
      </c>
      <c r="C6393" t="s">
        <v>14</v>
      </c>
      <c r="D6393">
        <v>3</v>
      </c>
      <c r="E6393" t="str">
        <f>VLOOKUP(Ventas[[#This Row],[Representante]],Vendedores[],2,FALSE)</f>
        <v>Barranca</v>
      </c>
      <c r="F6393" t="str">
        <f>VLOOKUP(Ventas[[#This Row],[CódigoProducto]],Productos[[CódigoProducto]:[Costo de venta]],2,FALSE)</f>
        <v>Samsung Galaxy A20</v>
      </c>
      <c r="G6393">
        <f>VLOOKUP(Ventas[[#This Row],[CódigoProducto]],Productos[[CódigoProducto]:[Costo de venta]],3,FALSE)</f>
        <v>1725</v>
      </c>
      <c r="H6393">
        <f>VLOOKUP(Ventas[[#This Row],[CódigoProducto]],Productos[[CódigoProducto]:[Costo de venta]],4,FALSE)</f>
        <v>1500</v>
      </c>
    </row>
    <row r="6394" spans="1:8" ht="15.6" thickTop="1" thickBot="1" x14ac:dyDescent="0.35">
      <c r="A6394" s="1">
        <v>42309</v>
      </c>
      <c r="B6394" s="13" t="s">
        <v>66</v>
      </c>
      <c r="C6394" t="s">
        <v>22</v>
      </c>
      <c r="D6394">
        <v>2</v>
      </c>
      <c r="E6394" t="str">
        <f>VLOOKUP(Ventas[[#This Row],[Representante]],Vendedores[],2,FALSE)</f>
        <v>Huacho</v>
      </c>
      <c r="F6394" t="str">
        <f>VLOOKUP(Ventas[[#This Row],[CódigoProducto]],Productos[[CódigoProducto]:[Costo de venta]],2,FALSE)</f>
        <v>Samsung Galaxy S69</v>
      </c>
      <c r="G6394">
        <f>VLOOKUP(Ventas[[#This Row],[CódigoProducto]],Productos[[CódigoProducto]:[Costo de venta]],3,FALSE)</f>
        <v>998.4</v>
      </c>
      <c r="H6394">
        <f>VLOOKUP(Ventas[[#This Row],[CódigoProducto]],Productos[[CódigoProducto]:[Costo de venta]],4,FALSE)</f>
        <v>960</v>
      </c>
    </row>
    <row r="6395" spans="1:8" ht="15.6" thickTop="1" thickBot="1" x14ac:dyDescent="0.35">
      <c r="A6395" s="1">
        <v>42309</v>
      </c>
      <c r="B6395" s="13" t="s">
        <v>67</v>
      </c>
      <c r="C6395" t="s">
        <v>24</v>
      </c>
      <c r="D6395">
        <v>22</v>
      </c>
      <c r="E6395" t="str">
        <f>VLOOKUP(Ventas[[#This Row],[Representante]],Vendedores[],2,FALSE)</f>
        <v>Tingo María</v>
      </c>
      <c r="F6395" t="str">
        <f>VLOOKUP(Ventas[[#This Row],[CódigoProducto]],Productos[[CódigoProducto]:[Costo de venta]],2,FALSE)</f>
        <v>Samsung Galaxy S5</v>
      </c>
      <c r="G6395">
        <f>VLOOKUP(Ventas[[#This Row],[CódigoProducto]],Productos[[CódigoProducto]:[Costo de venta]],3,FALSE)</f>
        <v>2167.1999999999998</v>
      </c>
      <c r="H6395">
        <f>VLOOKUP(Ventas[[#This Row],[CódigoProducto]],Productos[[CódigoProducto]:[Costo de venta]],4,FALSE)</f>
        <v>1720</v>
      </c>
    </row>
    <row r="6396" spans="1:8" ht="15.6" thickTop="1" thickBot="1" x14ac:dyDescent="0.35">
      <c r="A6396" s="1">
        <v>42309</v>
      </c>
      <c r="B6396" s="13" t="s">
        <v>68</v>
      </c>
      <c r="C6396" t="s">
        <v>22</v>
      </c>
      <c r="D6396">
        <v>2</v>
      </c>
      <c r="E6396" t="str">
        <f>VLOOKUP(Ventas[[#This Row],[Representante]],Vendedores[],2,FALSE)</f>
        <v>Paita</v>
      </c>
      <c r="F6396" t="str">
        <f>VLOOKUP(Ventas[[#This Row],[CódigoProducto]],Productos[[CódigoProducto]:[Costo de venta]],2,FALSE)</f>
        <v>Samsung Galaxy S69</v>
      </c>
      <c r="G6396">
        <f>VLOOKUP(Ventas[[#This Row],[CódigoProducto]],Productos[[CódigoProducto]:[Costo de venta]],3,FALSE)</f>
        <v>998.4</v>
      </c>
      <c r="H6396">
        <f>VLOOKUP(Ventas[[#This Row],[CódigoProducto]],Productos[[CódigoProducto]:[Costo de venta]],4,FALSE)</f>
        <v>960</v>
      </c>
    </row>
    <row r="6397" spans="1:8" ht="15.6" thickTop="1" thickBot="1" x14ac:dyDescent="0.35">
      <c r="A6397" s="1">
        <v>42309</v>
      </c>
      <c r="B6397" s="13" t="s">
        <v>62</v>
      </c>
      <c r="C6397" t="s">
        <v>19</v>
      </c>
      <c r="D6397">
        <v>3</v>
      </c>
      <c r="E6397" t="str">
        <f>VLOOKUP(Ventas[[#This Row],[Representante]],Vendedores[],2,FALSE)</f>
        <v>Sullana</v>
      </c>
      <c r="F6397" t="str">
        <f>VLOOKUP(Ventas[[#This Row],[CódigoProducto]],Productos[[CódigoProducto]:[Costo de venta]],2,FALSE)</f>
        <v>ASUS ZenFone 3</v>
      </c>
      <c r="G6397">
        <f>VLOOKUP(Ventas[[#This Row],[CódigoProducto]],Productos[[CódigoProducto]:[Costo de venta]],3,FALSE)</f>
        <v>2013</v>
      </c>
      <c r="H6397">
        <f>VLOOKUP(Ventas[[#This Row],[CódigoProducto]],Productos[[CódigoProducto]:[Costo de venta]],4,FALSE)</f>
        <v>1650</v>
      </c>
    </row>
    <row r="6398" spans="1:8" ht="15.6" thickTop="1" thickBot="1" x14ac:dyDescent="0.35">
      <c r="A6398" s="1">
        <v>42309</v>
      </c>
      <c r="B6398" s="13" t="s">
        <v>61</v>
      </c>
      <c r="C6398" t="s">
        <v>17</v>
      </c>
      <c r="D6398">
        <v>2</v>
      </c>
      <c r="E6398" t="str">
        <f>VLOOKUP(Ventas[[#This Row],[Representante]],Vendedores[],2,FALSE)</f>
        <v>Cerro de Pasco</v>
      </c>
      <c r="F6398" t="str">
        <f>VLOOKUP(Ventas[[#This Row],[CódigoProducto]],Productos[[CódigoProducto]:[Costo de venta]],2,FALSE)</f>
        <v>BLU Advance 5.0</v>
      </c>
      <c r="G6398">
        <f>VLOOKUP(Ventas[[#This Row],[CódigoProducto]],Productos[[CódigoProducto]:[Costo de venta]],3,FALSE)</f>
        <v>1620</v>
      </c>
      <c r="H6398">
        <f>VLOOKUP(Ventas[[#This Row],[CódigoProducto]],Productos[[CódigoProducto]:[Costo de venta]],4,FALSE)</f>
        <v>1350</v>
      </c>
    </row>
    <row r="6399" spans="1:8" ht="15.6" thickTop="1" thickBot="1" x14ac:dyDescent="0.35">
      <c r="A6399" s="1">
        <v>42310</v>
      </c>
      <c r="B6399" s="13" t="s">
        <v>69</v>
      </c>
      <c r="C6399" t="s">
        <v>14</v>
      </c>
      <c r="D6399">
        <v>2</v>
      </c>
      <c r="E6399" t="str">
        <f>VLOOKUP(Ventas[[#This Row],[Representante]],Vendedores[],2,FALSE)</f>
        <v>Satipo</v>
      </c>
      <c r="F6399" t="str">
        <f>VLOOKUP(Ventas[[#This Row],[CódigoProducto]],Productos[[CódigoProducto]:[Costo de venta]],2,FALSE)</f>
        <v>Samsung Galaxy A20</v>
      </c>
      <c r="G6399">
        <f>VLOOKUP(Ventas[[#This Row],[CódigoProducto]],Productos[[CódigoProducto]:[Costo de venta]],3,FALSE)</f>
        <v>1725</v>
      </c>
      <c r="H6399">
        <f>VLOOKUP(Ventas[[#This Row],[CódigoProducto]],Productos[[CódigoProducto]:[Costo de venta]],4,FALSE)</f>
        <v>1500</v>
      </c>
    </row>
    <row r="6400" spans="1:8" ht="15.6" thickTop="1" thickBot="1" x14ac:dyDescent="0.35">
      <c r="A6400" s="1">
        <v>42310</v>
      </c>
      <c r="B6400" s="13" t="s">
        <v>70</v>
      </c>
      <c r="C6400" t="s">
        <v>24</v>
      </c>
      <c r="D6400">
        <v>3</v>
      </c>
      <c r="E6400" t="str">
        <f>VLOOKUP(Ventas[[#This Row],[Representante]],Vendedores[],2,FALSE)</f>
        <v>Talara</v>
      </c>
      <c r="F6400" t="str">
        <f>VLOOKUP(Ventas[[#This Row],[CódigoProducto]],Productos[[CódigoProducto]:[Costo de venta]],2,FALSE)</f>
        <v>Samsung Galaxy S5</v>
      </c>
      <c r="G6400">
        <f>VLOOKUP(Ventas[[#This Row],[CódigoProducto]],Productos[[CódigoProducto]:[Costo de venta]],3,FALSE)</f>
        <v>2167.1999999999998</v>
      </c>
      <c r="H6400">
        <f>VLOOKUP(Ventas[[#This Row],[CódigoProducto]],Productos[[CódigoProducto]:[Costo de venta]],4,FALSE)</f>
        <v>1720</v>
      </c>
    </row>
    <row r="6401" spans="1:8" ht="15.6" thickTop="1" thickBot="1" x14ac:dyDescent="0.35">
      <c r="A6401" s="1">
        <v>42310</v>
      </c>
      <c r="B6401" s="13" t="s">
        <v>71</v>
      </c>
      <c r="C6401" t="s">
        <v>21</v>
      </c>
      <c r="D6401">
        <v>2</v>
      </c>
      <c r="E6401" t="str">
        <f>VLOOKUP(Ventas[[#This Row],[Representante]],Vendedores[],2,FALSE)</f>
        <v>Yurimaguas</v>
      </c>
      <c r="F6401" t="str">
        <f>VLOOKUP(Ventas[[#This Row],[CódigoProducto]],Productos[[CódigoProducto]:[Costo de venta]],2,FALSE)</f>
        <v>BLU Studio X8</v>
      </c>
      <c r="G6401">
        <f>VLOOKUP(Ventas[[#This Row],[CódigoProducto]],Productos[[CódigoProducto]:[Costo de venta]],3,FALSE)</f>
        <v>1012</v>
      </c>
      <c r="H6401">
        <f>VLOOKUP(Ventas[[#This Row],[CódigoProducto]],Productos[[CódigoProducto]:[Costo de venta]],4,FALSE)</f>
        <v>920</v>
      </c>
    </row>
    <row r="6402" spans="1:8" ht="15.6" thickTop="1" thickBot="1" x14ac:dyDescent="0.35">
      <c r="A6402" s="1">
        <v>42310</v>
      </c>
      <c r="B6402" s="13" t="s">
        <v>46</v>
      </c>
      <c r="C6402" t="s">
        <v>23</v>
      </c>
      <c r="D6402">
        <v>22</v>
      </c>
      <c r="E6402" t="str">
        <f>VLOOKUP(Ventas[[#This Row],[Representante]],Vendedores[],2,FALSE)</f>
        <v>Sicuani</v>
      </c>
      <c r="F6402" t="str">
        <f>VLOOKUP(Ventas[[#This Row],[CódigoProducto]],Productos[[CódigoProducto]:[Costo de venta]],2,FALSE)</f>
        <v>Samsung Galaxy J7</v>
      </c>
      <c r="G6402">
        <f>VLOOKUP(Ventas[[#This Row],[CódigoProducto]],Productos[[CódigoProducto]:[Costo de venta]],3,FALSE)</f>
        <v>2016.5</v>
      </c>
      <c r="H6402">
        <f>VLOOKUP(Ventas[[#This Row],[CódigoProducto]],Productos[[CódigoProducto]:[Costo de venta]],4,FALSE)</f>
        <v>1850</v>
      </c>
    </row>
    <row r="6403" spans="1:8" ht="15.6" thickTop="1" thickBot="1" x14ac:dyDescent="0.35">
      <c r="A6403" s="1">
        <v>42310</v>
      </c>
      <c r="B6403" s="13" t="s">
        <v>72</v>
      </c>
      <c r="C6403" t="s">
        <v>17</v>
      </c>
      <c r="D6403">
        <v>2</v>
      </c>
      <c r="E6403" t="str">
        <f>VLOOKUP(Ventas[[#This Row],[Representante]],Vendedores[],2,FALSE)</f>
        <v>Sechura</v>
      </c>
      <c r="F6403" t="str">
        <f>VLOOKUP(Ventas[[#This Row],[CódigoProducto]],Productos[[CódigoProducto]:[Costo de venta]],2,FALSE)</f>
        <v>BLU Advance 5.0</v>
      </c>
      <c r="G6403">
        <f>VLOOKUP(Ventas[[#This Row],[CódigoProducto]],Productos[[CódigoProducto]:[Costo de venta]],3,FALSE)</f>
        <v>1620</v>
      </c>
      <c r="H6403">
        <f>VLOOKUP(Ventas[[#This Row],[CódigoProducto]],Productos[[CódigoProducto]:[Costo de venta]],4,FALSE)</f>
        <v>1350</v>
      </c>
    </row>
    <row r="6404" spans="1:8" ht="15.6" thickTop="1" thickBot="1" x14ac:dyDescent="0.35">
      <c r="A6404" s="1">
        <v>42310</v>
      </c>
      <c r="B6404" s="13" t="s">
        <v>73</v>
      </c>
      <c r="C6404" t="s">
        <v>15</v>
      </c>
      <c r="D6404">
        <v>1</v>
      </c>
      <c r="E6404" t="str">
        <f>VLOOKUP(Ventas[[#This Row],[Representante]],Vendedores[],2,FALSE)</f>
        <v>Puerto Maldonado</v>
      </c>
      <c r="F6404" t="str">
        <f>VLOOKUP(Ventas[[#This Row],[CódigoProducto]],Productos[[CódigoProducto]:[Costo de venta]],2,FALSE)</f>
        <v>Moto G Plus</v>
      </c>
      <c r="G6404">
        <f>VLOOKUP(Ventas[[#This Row],[CódigoProducto]],Productos[[CódigoProducto]:[Costo de venta]],3,FALSE)</f>
        <v>2376</v>
      </c>
      <c r="H6404">
        <f>VLOOKUP(Ventas[[#This Row],[CódigoProducto]],Productos[[CódigoProducto]:[Costo de venta]],4,FALSE)</f>
        <v>2200</v>
      </c>
    </row>
    <row r="6405" spans="1:8" ht="15.6" thickTop="1" thickBot="1" x14ac:dyDescent="0.35">
      <c r="A6405" s="1">
        <v>42310</v>
      </c>
      <c r="B6405" s="13" t="s">
        <v>74</v>
      </c>
      <c r="C6405" t="s">
        <v>24</v>
      </c>
      <c r="D6405">
        <v>13</v>
      </c>
      <c r="E6405" t="str">
        <f>VLOOKUP(Ventas[[#This Row],[Representante]],Vendedores[],2,FALSE)</f>
        <v>Huánuco</v>
      </c>
      <c r="F6405" t="str">
        <f>VLOOKUP(Ventas[[#This Row],[CódigoProducto]],Productos[[CódigoProducto]:[Costo de venta]],2,FALSE)</f>
        <v>Samsung Galaxy S5</v>
      </c>
      <c r="G6405">
        <f>VLOOKUP(Ventas[[#This Row],[CódigoProducto]],Productos[[CódigoProducto]:[Costo de venta]],3,FALSE)</f>
        <v>2167.1999999999998</v>
      </c>
      <c r="H6405">
        <f>VLOOKUP(Ventas[[#This Row],[CódigoProducto]],Productos[[CódigoProducto]:[Costo de venta]],4,FALSE)</f>
        <v>1720</v>
      </c>
    </row>
    <row r="6406" spans="1:8" ht="15.6" thickTop="1" thickBot="1" x14ac:dyDescent="0.35">
      <c r="A6406" s="1">
        <v>42310</v>
      </c>
      <c r="B6406" s="13" t="s">
        <v>75</v>
      </c>
      <c r="C6406" t="s">
        <v>17</v>
      </c>
      <c r="D6406">
        <v>2</v>
      </c>
      <c r="E6406" t="str">
        <f>VLOOKUP(Ventas[[#This Row],[Representante]],Vendedores[],2,FALSE)</f>
        <v>Tarapoto</v>
      </c>
      <c r="F6406" t="str">
        <f>VLOOKUP(Ventas[[#This Row],[CódigoProducto]],Productos[[CódigoProducto]:[Costo de venta]],2,FALSE)</f>
        <v>BLU Advance 5.0</v>
      </c>
      <c r="G6406">
        <f>VLOOKUP(Ventas[[#This Row],[CódigoProducto]],Productos[[CódigoProducto]:[Costo de venta]],3,FALSE)</f>
        <v>1620</v>
      </c>
      <c r="H6406">
        <f>VLOOKUP(Ventas[[#This Row],[CódigoProducto]],Productos[[CódigoProducto]:[Costo de venta]],4,FALSE)</f>
        <v>1350</v>
      </c>
    </row>
    <row r="6407" spans="1:8" ht="15.6" thickTop="1" thickBot="1" x14ac:dyDescent="0.35">
      <c r="A6407" s="1">
        <v>42310</v>
      </c>
      <c r="B6407" s="13" t="s">
        <v>76</v>
      </c>
      <c r="C6407" t="s">
        <v>14</v>
      </c>
      <c r="D6407">
        <v>3</v>
      </c>
      <c r="E6407" t="str">
        <f>VLOOKUP(Ventas[[#This Row],[Representante]],Vendedores[],2,FALSE)</f>
        <v>Chepén</v>
      </c>
      <c r="F6407" t="str">
        <f>VLOOKUP(Ventas[[#This Row],[CódigoProducto]],Productos[[CódigoProducto]:[Costo de venta]],2,FALSE)</f>
        <v>Samsung Galaxy A20</v>
      </c>
      <c r="G6407">
        <f>VLOOKUP(Ventas[[#This Row],[CódigoProducto]],Productos[[CódigoProducto]:[Costo de venta]],3,FALSE)</f>
        <v>1725</v>
      </c>
      <c r="H6407">
        <f>VLOOKUP(Ventas[[#This Row],[CódigoProducto]],Productos[[CódigoProducto]:[Costo de venta]],4,FALSE)</f>
        <v>1500</v>
      </c>
    </row>
    <row r="6408" spans="1:8" ht="15.6" thickTop="1" thickBot="1" x14ac:dyDescent="0.35">
      <c r="A6408" s="1">
        <v>42310</v>
      </c>
      <c r="B6408" s="13" t="s">
        <v>77</v>
      </c>
      <c r="C6408" t="s">
        <v>16</v>
      </c>
      <c r="D6408">
        <v>1</v>
      </c>
      <c r="E6408" t="str">
        <f>VLOOKUP(Ventas[[#This Row],[Representante]],Vendedores[],2,FALSE)</f>
        <v>Moquegua</v>
      </c>
      <c r="F6408" t="str">
        <f>VLOOKUP(Ventas[[#This Row],[CódigoProducto]],Productos[[CódigoProducto]:[Costo de venta]],2,FALSE)</f>
        <v>Huawei Nexus 6P</v>
      </c>
      <c r="G6408">
        <f>VLOOKUP(Ventas[[#This Row],[CódigoProducto]],Productos[[CódigoProducto]:[Costo de venta]],3,FALSE)</f>
        <v>1624</v>
      </c>
      <c r="H6408">
        <f>VLOOKUP(Ventas[[#This Row],[CódigoProducto]],Productos[[CódigoProducto]:[Costo de venta]],4,FALSE)</f>
        <v>1450</v>
      </c>
    </row>
    <row r="6409" spans="1:8" ht="15.6" thickTop="1" thickBot="1" x14ac:dyDescent="0.35">
      <c r="A6409" s="1">
        <v>42310</v>
      </c>
      <c r="B6409" s="13" t="s">
        <v>78</v>
      </c>
      <c r="C6409" t="s">
        <v>15</v>
      </c>
      <c r="D6409">
        <v>2</v>
      </c>
      <c r="E6409" t="str">
        <f>VLOOKUP(Ventas[[#This Row],[Representante]],Vendedores[],2,FALSE)</f>
        <v>Tarma</v>
      </c>
      <c r="F6409" t="str">
        <f>VLOOKUP(Ventas[[#This Row],[CódigoProducto]],Productos[[CódigoProducto]:[Costo de venta]],2,FALSE)</f>
        <v>Moto G Plus</v>
      </c>
      <c r="G6409">
        <f>VLOOKUP(Ventas[[#This Row],[CódigoProducto]],Productos[[CódigoProducto]:[Costo de venta]],3,FALSE)</f>
        <v>2376</v>
      </c>
      <c r="H6409">
        <f>VLOOKUP(Ventas[[#This Row],[CódigoProducto]],Productos[[CódigoProducto]:[Costo de venta]],4,FALSE)</f>
        <v>2200</v>
      </c>
    </row>
    <row r="6410" spans="1:8" ht="15.6" thickTop="1" thickBot="1" x14ac:dyDescent="0.35">
      <c r="A6410" s="1">
        <v>42310</v>
      </c>
      <c r="B6410" s="13" t="s">
        <v>79</v>
      </c>
      <c r="C6410" t="s">
        <v>13</v>
      </c>
      <c r="D6410">
        <v>2</v>
      </c>
      <c r="E6410" t="str">
        <f>VLOOKUP(Ventas[[#This Row],[Representante]],Vendedores[],2,FALSE)</f>
        <v>Ayacucho</v>
      </c>
      <c r="F6410" t="str">
        <f>VLOOKUP(Ventas[[#This Row],[CódigoProducto]],Productos[[CódigoProducto]:[Costo de venta]],2,FALSE)</f>
        <v>Xiaomi Redmi Note 9</v>
      </c>
      <c r="G6410">
        <f>VLOOKUP(Ventas[[#This Row],[CódigoProducto]],Productos[[CódigoProducto]:[Costo de venta]],3,FALSE)</f>
        <v>1683</v>
      </c>
      <c r="H6410">
        <f>VLOOKUP(Ventas[[#This Row],[CódigoProducto]],Productos[[CódigoProducto]:[Costo de venta]],4,FALSE)</f>
        <v>1530</v>
      </c>
    </row>
    <row r="6411" spans="1:8" ht="15.6" thickTop="1" thickBot="1" x14ac:dyDescent="0.35">
      <c r="A6411" s="1">
        <v>42310</v>
      </c>
      <c r="B6411" s="13" t="s">
        <v>80</v>
      </c>
      <c r="C6411" t="s">
        <v>19</v>
      </c>
      <c r="D6411">
        <v>11</v>
      </c>
      <c r="E6411" t="str">
        <f>VLOOKUP(Ventas[[#This Row],[Representante]],Vendedores[],2,FALSE)</f>
        <v>Tacna</v>
      </c>
      <c r="F6411" t="str">
        <f>VLOOKUP(Ventas[[#This Row],[CódigoProducto]],Productos[[CódigoProducto]:[Costo de venta]],2,FALSE)</f>
        <v>ASUS ZenFone 3</v>
      </c>
      <c r="G6411">
        <f>VLOOKUP(Ventas[[#This Row],[CódigoProducto]],Productos[[CódigoProducto]:[Costo de venta]],3,FALSE)</f>
        <v>2013</v>
      </c>
      <c r="H6411">
        <f>VLOOKUP(Ventas[[#This Row],[CódigoProducto]],Productos[[CódigoProducto]:[Costo de venta]],4,FALSE)</f>
        <v>1650</v>
      </c>
    </row>
    <row r="6412" spans="1:8" ht="15.6" thickTop="1" thickBot="1" x14ac:dyDescent="0.35">
      <c r="A6412" s="1">
        <v>42310</v>
      </c>
      <c r="B6412" s="13" t="s">
        <v>81</v>
      </c>
      <c r="C6412" t="s">
        <v>17</v>
      </c>
      <c r="D6412">
        <v>3</v>
      </c>
      <c r="E6412" t="str">
        <f>VLOOKUP(Ventas[[#This Row],[Representante]],Vendedores[],2,FALSE)</f>
        <v>Huacho</v>
      </c>
      <c r="F6412" t="str">
        <f>VLOOKUP(Ventas[[#This Row],[CódigoProducto]],Productos[[CódigoProducto]:[Costo de venta]],2,FALSE)</f>
        <v>BLU Advance 5.0</v>
      </c>
      <c r="G6412">
        <f>VLOOKUP(Ventas[[#This Row],[CódigoProducto]],Productos[[CódigoProducto]:[Costo de venta]],3,FALSE)</f>
        <v>1620</v>
      </c>
      <c r="H6412">
        <f>VLOOKUP(Ventas[[#This Row],[CódigoProducto]],Productos[[CódigoProducto]:[Costo de venta]],4,FALSE)</f>
        <v>1350</v>
      </c>
    </row>
    <row r="6413" spans="1:8" ht="15.6" thickTop="1" thickBot="1" x14ac:dyDescent="0.35">
      <c r="A6413" s="1">
        <v>42310</v>
      </c>
      <c r="B6413" s="13" t="s">
        <v>44</v>
      </c>
      <c r="C6413" t="s">
        <v>24</v>
      </c>
      <c r="D6413">
        <v>3</v>
      </c>
      <c r="E6413" t="str">
        <f>VLOOKUP(Ventas[[#This Row],[Representante]],Vendedores[],2,FALSE)</f>
        <v>Iquitos</v>
      </c>
      <c r="F6413" t="str">
        <f>VLOOKUP(Ventas[[#This Row],[CódigoProducto]],Productos[[CódigoProducto]:[Costo de venta]],2,FALSE)</f>
        <v>Samsung Galaxy S5</v>
      </c>
      <c r="G6413">
        <f>VLOOKUP(Ventas[[#This Row],[CódigoProducto]],Productos[[CódigoProducto]:[Costo de venta]],3,FALSE)</f>
        <v>2167.1999999999998</v>
      </c>
      <c r="H6413">
        <f>VLOOKUP(Ventas[[#This Row],[CódigoProducto]],Productos[[CódigoProducto]:[Costo de venta]],4,FALSE)</f>
        <v>1720</v>
      </c>
    </row>
    <row r="6414" spans="1:8" ht="15.6" thickTop="1" thickBot="1" x14ac:dyDescent="0.35">
      <c r="A6414" s="1">
        <v>42310</v>
      </c>
      <c r="B6414" s="13" t="s">
        <v>82</v>
      </c>
      <c r="C6414" t="s">
        <v>14</v>
      </c>
      <c r="D6414">
        <v>1</v>
      </c>
      <c r="E6414" t="str">
        <f>VLOOKUP(Ventas[[#This Row],[Representante]],Vendedores[],2,FALSE)</f>
        <v>Moquegua</v>
      </c>
      <c r="F6414" t="str">
        <f>VLOOKUP(Ventas[[#This Row],[CódigoProducto]],Productos[[CódigoProducto]:[Costo de venta]],2,FALSE)</f>
        <v>Samsung Galaxy A20</v>
      </c>
      <c r="G6414">
        <f>VLOOKUP(Ventas[[#This Row],[CódigoProducto]],Productos[[CódigoProducto]:[Costo de venta]],3,FALSE)</f>
        <v>1725</v>
      </c>
      <c r="H6414">
        <f>VLOOKUP(Ventas[[#This Row],[CódigoProducto]],Productos[[CódigoProducto]:[Costo de venta]],4,FALSE)</f>
        <v>1500</v>
      </c>
    </row>
    <row r="6415" spans="1:8" ht="15.6" thickTop="1" thickBot="1" x14ac:dyDescent="0.35">
      <c r="A6415" s="1">
        <v>42310</v>
      </c>
      <c r="B6415" s="13" t="s">
        <v>83</v>
      </c>
      <c r="C6415" t="s">
        <v>14</v>
      </c>
      <c r="D6415">
        <v>1</v>
      </c>
      <c r="E6415" t="str">
        <f>VLOOKUP(Ventas[[#This Row],[Representante]],Vendedores[],2,FALSE)</f>
        <v>Huaraz</v>
      </c>
      <c r="F6415" t="str">
        <f>VLOOKUP(Ventas[[#This Row],[CódigoProducto]],Productos[[CódigoProducto]:[Costo de venta]],2,FALSE)</f>
        <v>Samsung Galaxy A20</v>
      </c>
      <c r="G6415">
        <f>VLOOKUP(Ventas[[#This Row],[CódigoProducto]],Productos[[CódigoProducto]:[Costo de venta]],3,FALSE)</f>
        <v>1725</v>
      </c>
      <c r="H6415">
        <f>VLOOKUP(Ventas[[#This Row],[CódigoProducto]],Productos[[CódigoProducto]:[Costo de venta]],4,FALSE)</f>
        <v>1500</v>
      </c>
    </row>
    <row r="6416" spans="1:8" ht="15.6" thickTop="1" thickBot="1" x14ac:dyDescent="0.35">
      <c r="A6416" s="1">
        <v>42310</v>
      </c>
      <c r="B6416" s="13" t="s">
        <v>84</v>
      </c>
      <c r="C6416" t="s">
        <v>19</v>
      </c>
      <c r="D6416">
        <v>20</v>
      </c>
      <c r="E6416" t="str">
        <f>VLOOKUP(Ventas[[#This Row],[Representante]],Vendedores[],2,FALSE)</f>
        <v>Trujillo</v>
      </c>
      <c r="F6416" t="str">
        <f>VLOOKUP(Ventas[[#This Row],[CódigoProducto]],Productos[[CódigoProducto]:[Costo de venta]],2,FALSE)</f>
        <v>ASUS ZenFone 3</v>
      </c>
      <c r="G6416">
        <f>VLOOKUP(Ventas[[#This Row],[CódigoProducto]],Productos[[CódigoProducto]:[Costo de venta]],3,FALSE)</f>
        <v>2013</v>
      </c>
      <c r="H6416">
        <f>VLOOKUP(Ventas[[#This Row],[CódigoProducto]],Productos[[CódigoProducto]:[Costo de venta]],4,FALSE)</f>
        <v>1650</v>
      </c>
    </row>
    <row r="6417" spans="1:8" ht="15.6" thickTop="1" thickBot="1" x14ac:dyDescent="0.35">
      <c r="A6417" s="1">
        <v>42310</v>
      </c>
      <c r="B6417" s="13" t="s">
        <v>85</v>
      </c>
      <c r="C6417" t="s">
        <v>23</v>
      </c>
      <c r="D6417">
        <v>16</v>
      </c>
      <c r="E6417" t="str">
        <f>VLOOKUP(Ventas[[#This Row],[Representante]],Vendedores[],2,FALSE)</f>
        <v>Jauja</v>
      </c>
      <c r="F6417" t="str">
        <f>VLOOKUP(Ventas[[#This Row],[CódigoProducto]],Productos[[CódigoProducto]:[Costo de venta]],2,FALSE)</f>
        <v>Samsung Galaxy J7</v>
      </c>
      <c r="G6417">
        <f>VLOOKUP(Ventas[[#This Row],[CódigoProducto]],Productos[[CódigoProducto]:[Costo de venta]],3,FALSE)</f>
        <v>2016.5</v>
      </c>
      <c r="H6417">
        <f>VLOOKUP(Ventas[[#This Row],[CódigoProducto]],Productos[[CódigoProducto]:[Costo de venta]],4,FALSE)</f>
        <v>1850</v>
      </c>
    </row>
    <row r="6418" spans="1:8" ht="15.6" thickTop="1" thickBot="1" x14ac:dyDescent="0.35">
      <c r="A6418" s="1">
        <v>42310</v>
      </c>
      <c r="B6418" s="13" t="s">
        <v>86</v>
      </c>
      <c r="C6418" t="s">
        <v>15</v>
      </c>
      <c r="D6418">
        <v>4</v>
      </c>
      <c r="E6418" t="str">
        <f>VLOOKUP(Ventas[[#This Row],[Representante]],Vendedores[],2,FALSE)</f>
        <v>Puerto Maldonado</v>
      </c>
      <c r="F6418" t="str">
        <f>VLOOKUP(Ventas[[#This Row],[CódigoProducto]],Productos[[CódigoProducto]:[Costo de venta]],2,FALSE)</f>
        <v>Moto G Plus</v>
      </c>
      <c r="G6418">
        <f>VLOOKUP(Ventas[[#This Row],[CódigoProducto]],Productos[[CódigoProducto]:[Costo de venta]],3,FALSE)</f>
        <v>2376</v>
      </c>
      <c r="H6418">
        <f>VLOOKUP(Ventas[[#This Row],[CódigoProducto]],Productos[[CódigoProducto]:[Costo de venta]],4,FALSE)</f>
        <v>2200</v>
      </c>
    </row>
    <row r="6419" spans="1:8" ht="15.6" thickTop="1" thickBot="1" x14ac:dyDescent="0.35">
      <c r="A6419" s="1">
        <v>42310</v>
      </c>
      <c r="B6419" s="13" t="s">
        <v>36</v>
      </c>
      <c r="C6419" t="s">
        <v>23</v>
      </c>
      <c r="D6419">
        <v>17</v>
      </c>
      <c r="E6419" t="str">
        <f>VLOOKUP(Ventas[[#This Row],[Representante]],Vendedores[],2,FALSE)</f>
        <v>Barranca</v>
      </c>
      <c r="F6419" t="str">
        <f>VLOOKUP(Ventas[[#This Row],[CódigoProducto]],Productos[[CódigoProducto]:[Costo de venta]],2,FALSE)</f>
        <v>Samsung Galaxy J7</v>
      </c>
      <c r="G6419">
        <f>VLOOKUP(Ventas[[#This Row],[CódigoProducto]],Productos[[CódigoProducto]:[Costo de venta]],3,FALSE)</f>
        <v>2016.5</v>
      </c>
      <c r="H6419">
        <f>VLOOKUP(Ventas[[#This Row],[CódigoProducto]],Productos[[CódigoProducto]:[Costo de venta]],4,FALSE)</f>
        <v>1850</v>
      </c>
    </row>
    <row r="6420" spans="1:8" ht="15.6" thickTop="1" thickBot="1" x14ac:dyDescent="0.35">
      <c r="A6420" s="1">
        <v>42310</v>
      </c>
      <c r="B6420" s="13" t="s">
        <v>87</v>
      </c>
      <c r="C6420" t="s">
        <v>21</v>
      </c>
      <c r="D6420">
        <v>15</v>
      </c>
      <c r="E6420" t="str">
        <f>VLOOKUP(Ventas[[#This Row],[Representante]],Vendedores[],2,FALSE)</f>
        <v>Tumbes</v>
      </c>
      <c r="F6420" t="str">
        <f>VLOOKUP(Ventas[[#This Row],[CódigoProducto]],Productos[[CódigoProducto]:[Costo de venta]],2,FALSE)</f>
        <v>BLU Studio X8</v>
      </c>
      <c r="G6420">
        <f>VLOOKUP(Ventas[[#This Row],[CódigoProducto]],Productos[[CódigoProducto]:[Costo de venta]],3,FALSE)</f>
        <v>1012</v>
      </c>
      <c r="H6420">
        <f>VLOOKUP(Ventas[[#This Row],[CódigoProducto]],Productos[[CódigoProducto]:[Costo de venta]],4,FALSE)</f>
        <v>920</v>
      </c>
    </row>
    <row r="6421" spans="1:8" ht="15.6" thickTop="1" thickBot="1" x14ac:dyDescent="0.35">
      <c r="A6421" s="1">
        <v>42310</v>
      </c>
      <c r="B6421" s="13" t="s">
        <v>88</v>
      </c>
      <c r="C6421" t="s">
        <v>23</v>
      </c>
      <c r="D6421">
        <v>2</v>
      </c>
      <c r="E6421" t="str">
        <f>VLOOKUP(Ventas[[#This Row],[Representante]],Vendedores[],2,FALSE)</f>
        <v>Talara</v>
      </c>
      <c r="F6421" t="str">
        <f>VLOOKUP(Ventas[[#This Row],[CódigoProducto]],Productos[[CódigoProducto]:[Costo de venta]],2,FALSE)</f>
        <v>Samsung Galaxy J7</v>
      </c>
      <c r="G6421">
        <f>VLOOKUP(Ventas[[#This Row],[CódigoProducto]],Productos[[CódigoProducto]:[Costo de venta]],3,FALSE)</f>
        <v>2016.5</v>
      </c>
      <c r="H6421">
        <f>VLOOKUP(Ventas[[#This Row],[CódigoProducto]],Productos[[CódigoProducto]:[Costo de venta]],4,FALSE)</f>
        <v>1850</v>
      </c>
    </row>
    <row r="6422" spans="1:8" ht="15.6" thickTop="1" thickBot="1" x14ac:dyDescent="0.35">
      <c r="A6422" s="1">
        <v>42310</v>
      </c>
      <c r="B6422" s="13" t="s">
        <v>89</v>
      </c>
      <c r="C6422" t="s">
        <v>24</v>
      </c>
      <c r="D6422">
        <v>4</v>
      </c>
      <c r="E6422" t="str">
        <f>VLOOKUP(Ventas[[#This Row],[Representante]],Vendedores[],2,FALSE)</f>
        <v>Paita</v>
      </c>
      <c r="F6422" t="str">
        <f>VLOOKUP(Ventas[[#This Row],[CódigoProducto]],Productos[[CódigoProducto]:[Costo de venta]],2,FALSE)</f>
        <v>Samsung Galaxy S5</v>
      </c>
      <c r="G6422">
        <f>VLOOKUP(Ventas[[#This Row],[CódigoProducto]],Productos[[CódigoProducto]:[Costo de venta]],3,FALSE)</f>
        <v>2167.1999999999998</v>
      </c>
      <c r="H6422">
        <f>VLOOKUP(Ventas[[#This Row],[CódigoProducto]],Productos[[CódigoProducto]:[Costo de venta]],4,FALSE)</f>
        <v>1720</v>
      </c>
    </row>
    <row r="6423" spans="1:8" ht="15.6" thickTop="1" thickBot="1" x14ac:dyDescent="0.35">
      <c r="A6423" s="1">
        <v>42310</v>
      </c>
      <c r="B6423" s="13" t="s">
        <v>41</v>
      </c>
      <c r="C6423" t="s">
        <v>17</v>
      </c>
      <c r="D6423">
        <v>2</v>
      </c>
      <c r="E6423" t="str">
        <f>VLOOKUP(Ventas[[#This Row],[Representante]],Vendedores[],2,FALSE)</f>
        <v>Chincha</v>
      </c>
      <c r="F6423" t="str">
        <f>VLOOKUP(Ventas[[#This Row],[CódigoProducto]],Productos[[CódigoProducto]:[Costo de venta]],2,FALSE)</f>
        <v>BLU Advance 5.0</v>
      </c>
      <c r="G6423">
        <f>VLOOKUP(Ventas[[#This Row],[CódigoProducto]],Productos[[CódigoProducto]:[Costo de venta]],3,FALSE)</f>
        <v>1620</v>
      </c>
      <c r="H6423">
        <f>VLOOKUP(Ventas[[#This Row],[CódigoProducto]],Productos[[CódigoProducto]:[Costo de venta]],4,FALSE)</f>
        <v>1350</v>
      </c>
    </row>
    <row r="6424" spans="1:8" ht="15.6" thickTop="1" thickBot="1" x14ac:dyDescent="0.35">
      <c r="A6424" s="1">
        <v>42310</v>
      </c>
      <c r="B6424" s="13" t="s">
        <v>90</v>
      </c>
      <c r="C6424" t="s">
        <v>13</v>
      </c>
      <c r="D6424">
        <v>3</v>
      </c>
      <c r="E6424" t="str">
        <f>VLOOKUP(Ventas[[#This Row],[Representante]],Vendedores[],2,FALSE)</f>
        <v>Chimbote</v>
      </c>
      <c r="F6424" t="str">
        <f>VLOOKUP(Ventas[[#This Row],[CódigoProducto]],Productos[[CódigoProducto]:[Costo de venta]],2,FALSE)</f>
        <v>Xiaomi Redmi Note 9</v>
      </c>
      <c r="G6424">
        <f>VLOOKUP(Ventas[[#This Row],[CódigoProducto]],Productos[[CódigoProducto]:[Costo de venta]],3,FALSE)</f>
        <v>1683</v>
      </c>
      <c r="H6424">
        <f>VLOOKUP(Ventas[[#This Row],[CódigoProducto]],Productos[[CódigoProducto]:[Costo de venta]],4,FALSE)</f>
        <v>1530</v>
      </c>
    </row>
    <row r="6425" spans="1:8" ht="15.6" thickTop="1" thickBot="1" x14ac:dyDescent="0.35">
      <c r="A6425" s="1">
        <v>42310</v>
      </c>
      <c r="B6425" s="13" t="s">
        <v>91</v>
      </c>
      <c r="C6425" t="s">
        <v>15</v>
      </c>
      <c r="D6425">
        <v>3</v>
      </c>
      <c r="E6425" t="str">
        <f>VLOOKUP(Ventas[[#This Row],[Representante]],Vendedores[],2,FALSE)</f>
        <v>Ica</v>
      </c>
      <c r="F6425" t="str">
        <f>VLOOKUP(Ventas[[#This Row],[CódigoProducto]],Productos[[CódigoProducto]:[Costo de venta]],2,FALSE)</f>
        <v>Moto G Plus</v>
      </c>
      <c r="G6425">
        <f>VLOOKUP(Ventas[[#This Row],[CódigoProducto]],Productos[[CódigoProducto]:[Costo de venta]],3,FALSE)</f>
        <v>2376</v>
      </c>
      <c r="H6425">
        <f>VLOOKUP(Ventas[[#This Row],[CódigoProducto]],Productos[[CódigoProducto]:[Costo de venta]],4,FALSE)</f>
        <v>2200</v>
      </c>
    </row>
    <row r="6426" spans="1:8" ht="15.6" thickTop="1" thickBot="1" x14ac:dyDescent="0.35">
      <c r="A6426" s="1">
        <v>42310</v>
      </c>
      <c r="B6426" s="13" t="s">
        <v>42</v>
      </c>
      <c r="C6426" t="s">
        <v>14</v>
      </c>
      <c r="D6426">
        <v>3</v>
      </c>
      <c r="E6426" t="str">
        <f>VLOOKUP(Ventas[[#This Row],[Representante]],Vendedores[],2,FALSE)</f>
        <v>Huánuco</v>
      </c>
      <c r="F6426" t="str">
        <f>VLOOKUP(Ventas[[#This Row],[CódigoProducto]],Productos[[CódigoProducto]:[Costo de venta]],2,FALSE)</f>
        <v>Samsung Galaxy A20</v>
      </c>
      <c r="G6426">
        <f>VLOOKUP(Ventas[[#This Row],[CódigoProducto]],Productos[[CódigoProducto]:[Costo de venta]],3,FALSE)</f>
        <v>1725</v>
      </c>
      <c r="H6426">
        <f>VLOOKUP(Ventas[[#This Row],[CódigoProducto]],Productos[[CódigoProducto]:[Costo de venta]],4,FALSE)</f>
        <v>1500</v>
      </c>
    </row>
    <row r="6427" spans="1:8" ht="15.6" thickTop="1" thickBot="1" x14ac:dyDescent="0.35">
      <c r="A6427" s="1">
        <v>42310</v>
      </c>
      <c r="B6427" s="13" t="s">
        <v>92</v>
      </c>
      <c r="C6427" t="s">
        <v>15</v>
      </c>
      <c r="D6427">
        <v>1</v>
      </c>
      <c r="E6427" t="str">
        <f>VLOOKUP(Ventas[[#This Row],[Representante]],Vendedores[],2,FALSE)</f>
        <v>Arequipa</v>
      </c>
      <c r="F6427" t="str">
        <f>VLOOKUP(Ventas[[#This Row],[CódigoProducto]],Productos[[CódigoProducto]:[Costo de venta]],2,FALSE)</f>
        <v>Moto G Plus</v>
      </c>
      <c r="G6427">
        <f>VLOOKUP(Ventas[[#This Row],[CódigoProducto]],Productos[[CódigoProducto]:[Costo de venta]],3,FALSE)</f>
        <v>2376</v>
      </c>
      <c r="H6427">
        <f>VLOOKUP(Ventas[[#This Row],[CódigoProducto]],Productos[[CódigoProducto]:[Costo de venta]],4,FALSE)</f>
        <v>2200</v>
      </c>
    </row>
    <row r="6428" spans="1:8" ht="15.6" thickTop="1" thickBot="1" x14ac:dyDescent="0.35">
      <c r="A6428" s="1">
        <v>42310</v>
      </c>
      <c r="B6428" s="13" t="s">
        <v>93</v>
      </c>
      <c r="C6428" t="s">
        <v>24</v>
      </c>
      <c r="D6428">
        <v>3</v>
      </c>
      <c r="E6428" t="str">
        <f>VLOOKUP(Ventas[[#This Row],[Representante]],Vendedores[],2,FALSE)</f>
        <v>Cajamarca</v>
      </c>
      <c r="F6428" t="str">
        <f>VLOOKUP(Ventas[[#This Row],[CódigoProducto]],Productos[[CódigoProducto]:[Costo de venta]],2,FALSE)</f>
        <v>Samsung Galaxy S5</v>
      </c>
      <c r="G6428">
        <f>VLOOKUP(Ventas[[#This Row],[CódigoProducto]],Productos[[CódigoProducto]:[Costo de venta]],3,FALSE)</f>
        <v>2167.1999999999998</v>
      </c>
      <c r="H6428">
        <f>VLOOKUP(Ventas[[#This Row],[CódigoProducto]],Productos[[CódigoProducto]:[Costo de venta]],4,FALSE)</f>
        <v>1720</v>
      </c>
    </row>
    <row r="6429" spans="1:8" ht="15.6" thickTop="1" thickBot="1" x14ac:dyDescent="0.35">
      <c r="A6429" s="1">
        <v>42310</v>
      </c>
      <c r="B6429" s="13" t="s">
        <v>35</v>
      </c>
      <c r="C6429" t="s">
        <v>22</v>
      </c>
      <c r="D6429">
        <v>2</v>
      </c>
      <c r="E6429" t="str">
        <f>VLOOKUP(Ventas[[#This Row],[Representante]],Vendedores[],2,FALSE)</f>
        <v>Huancayo</v>
      </c>
      <c r="F6429" t="str">
        <f>VLOOKUP(Ventas[[#This Row],[CódigoProducto]],Productos[[CódigoProducto]:[Costo de venta]],2,FALSE)</f>
        <v>Samsung Galaxy S69</v>
      </c>
      <c r="G6429">
        <f>VLOOKUP(Ventas[[#This Row],[CódigoProducto]],Productos[[CódigoProducto]:[Costo de venta]],3,FALSE)</f>
        <v>998.4</v>
      </c>
      <c r="H6429">
        <f>VLOOKUP(Ventas[[#This Row],[CódigoProducto]],Productos[[CódigoProducto]:[Costo de venta]],4,FALSE)</f>
        <v>960</v>
      </c>
    </row>
    <row r="6430" spans="1:8" ht="15.6" thickTop="1" thickBot="1" x14ac:dyDescent="0.35">
      <c r="A6430" s="1">
        <v>42310</v>
      </c>
      <c r="B6430" s="13" t="s">
        <v>94</v>
      </c>
      <c r="C6430" t="s">
        <v>24</v>
      </c>
      <c r="D6430">
        <v>2</v>
      </c>
      <c r="E6430" t="str">
        <f>VLOOKUP(Ventas[[#This Row],[Representante]],Vendedores[],2,FALSE)</f>
        <v>Piura</v>
      </c>
      <c r="F6430" t="str">
        <f>VLOOKUP(Ventas[[#This Row],[CódigoProducto]],Productos[[CódigoProducto]:[Costo de venta]],2,FALSE)</f>
        <v>Samsung Galaxy S5</v>
      </c>
      <c r="G6430">
        <f>VLOOKUP(Ventas[[#This Row],[CódigoProducto]],Productos[[CódigoProducto]:[Costo de venta]],3,FALSE)</f>
        <v>2167.1999999999998</v>
      </c>
      <c r="H6430">
        <f>VLOOKUP(Ventas[[#This Row],[CódigoProducto]],Productos[[CódigoProducto]:[Costo de venta]],4,FALSE)</f>
        <v>1720</v>
      </c>
    </row>
    <row r="6431" spans="1:8" ht="15.6" thickTop="1" thickBot="1" x14ac:dyDescent="0.35">
      <c r="A6431" s="1">
        <v>42310</v>
      </c>
      <c r="B6431" s="13" t="s">
        <v>95</v>
      </c>
      <c r="C6431" t="s">
        <v>21</v>
      </c>
      <c r="D6431">
        <v>2</v>
      </c>
      <c r="E6431" t="str">
        <f>VLOOKUP(Ventas[[#This Row],[Representante]],Vendedores[],2,FALSE)</f>
        <v>Chepén</v>
      </c>
      <c r="F6431" t="str">
        <f>VLOOKUP(Ventas[[#This Row],[CódigoProducto]],Productos[[CódigoProducto]:[Costo de venta]],2,FALSE)</f>
        <v>BLU Studio X8</v>
      </c>
      <c r="G6431">
        <f>VLOOKUP(Ventas[[#This Row],[CódigoProducto]],Productos[[CódigoProducto]:[Costo de venta]],3,FALSE)</f>
        <v>1012</v>
      </c>
      <c r="H6431">
        <f>VLOOKUP(Ventas[[#This Row],[CódigoProducto]],Productos[[CódigoProducto]:[Costo de venta]],4,FALSE)</f>
        <v>920</v>
      </c>
    </row>
    <row r="6432" spans="1:8" ht="15.6" thickTop="1" thickBot="1" x14ac:dyDescent="0.35">
      <c r="A6432" s="1">
        <v>42310</v>
      </c>
      <c r="B6432" s="13" t="s">
        <v>96</v>
      </c>
      <c r="C6432" t="s">
        <v>14</v>
      </c>
      <c r="D6432">
        <v>3</v>
      </c>
      <c r="E6432" t="str">
        <f>VLOOKUP(Ventas[[#This Row],[Representante]],Vendedores[],2,FALSE)</f>
        <v>Juliaca</v>
      </c>
      <c r="F6432" t="str">
        <f>VLOOKUP(Ventas[[#This Row],[CódigoProducto]],Productos[[CódigoProducto]:[Costo de venta]],2,FALSE)</f>
        <v>Samsung Galaxy A20</v>
      </c>
      <c r="G6432">
        <f>VLOOKUP(Ventas[[#This Row],[CódigoProducto]],Productos[[CódigoProducto]:[Costo de venta]],3,FALSE)</f>
        <v>1725</v>
      </c>
      <c r="H6432">
        <f>VLOOKUP(Ventas[[#This Row],[CódigoProducto]],Productos[[CódigoProducto]:[Costo de venta]],4,FALSE)</f>
        <v>1500</v>
      </c>
    </row>
    <row r="6433" spans="1:8" ht="15.6" thickTop="1" thickBot="1" x14ac:dyDescent="0.35">
      <c r="A6433" s="1">
        <v>42310</v>
      </c>
      <c r="B6433" s="13" t="s">
        <v>97</v>
      </c>
      <c r="C6433" t="s">
        <v>23</v>
      </c>
      <c r="D6433">
        <v>1</v>
      </c>
      <c r="E6433" t="str">
        <f>VLOOKUP(Ventas[[#This Row],[Representante]],Vendedores[],2,FALSE)</f>
        <v>Pucallpa</v>
      </c>
      <c r="F6433" t="str">
        <f>VLOOKUP(Ventas[[#This Row],[CódigoProducto]],Productos[[CódigoProducto]:[Costo de venta]],2,FALSE)</f>
        <v>Samsung Galaxy J7</v>
      </c>
      <c r="G6433">
        <f>VLOOKUP(Ventas[[#This Row],[CódigoProducto]],Productos[[CódigoProducto]:[Costo de venta]],3,FALSE)</f>
        <v>2016.5</v>
      </c>
      <c r="H6433">
        <f>VLOOKUP(Ventas[[#This Row],[CódigoProducto]],Productos[[CódigoProducto]:[Costo de venta]],4,FALSE)</f>
        <v>1850</v>
      </c>
    </row>
    <row r="6434" spans="1:8" ht="15.6" thickTop="1" thickBot="1" x14ac:dyDescent="0.35">
      <c r="A6434" s="1">
        <v>42310</v>
      </c>
      <c r="B6434" s="13" t="s">
        <v>98</v>
      </c>
      <c r="C6434" t="s">
        <v>17</v>
      </c>
      <c r="D6434">
        <v>15</v>
      </c>
      <c r="E6434" t="str">
        <f>VLOOKUP(Ventas[[#This Row],[Representante]],Vendedores[],2,FALSE)</f>
        <v>Lima</v>
      </c>
      <c r="F6434" t="str">
        <f>VLOOKUP(Ventas[[#This Row],[CódigoProducto]],Productos[[CódigoProducto]:[Costo de venta]],2,FALSE)</f>
        <v>BLU Advance 5.0</v>
      </c>
      <c r="G6434">
        <f>VLOOKUP(Ventas[[#This Row],[CódigoProducto]],Productos[[CódigoProducto]:[Costo de venta]],3,FALSE)</f>
        <v>1620</v>
      </c>
      <c r="H6434">
        <f>VLOOKUP(Ventas[[#This Row],[CódigoProducto]],Productos[[CódigoProducto]:[Costo de venta]],4,FALSE)</f>
        <v>1350</v>
      </c>
    </row>
    <row r="6435" spans="1:8" ht="15.6" thickTop="1" thickBot="1" x14ac:dyDescent="0.35">
      <c r="A6435" s="1">
        <v>42310</v>
      </c>
      <c r="B6435" s="13" t="s">
        <v>99</v>
      </c>
      <c r="C6435" t="s">
        <v>13</v>
      </c>
      <c r="D6435">
        <v>3</v>
      </c>
      <c r="E6435" t="str">
        <f>VLOOKUP(Ventas[[#This Row],[Representante]],Vendedores[],2,FALSE)</f>
        <v>Chiclayo</v>
      </c>
      <c r="F6435" t="str">
        <f>VLOOKUP(Ventas[[#This Row],[CódigoProducto]],Productos[[CódigoProducto]:[Costo de venta]],2,FALSE)</f>
        <v>Xiaomi Redmi Note 9</v>
      </c>
      <c r="G6435">
        <f>VLOOKUP(Ventas[[#This Row],[CódigoProducto]],Productos[[CódigoProducto]:[Costo de venta]],3,FALSE)</f>
        <v>1683</v>
      </c>
      <c r="H6435">
        <f>VLOOKUP(Ventas[[#This Row],[CódigoProducto]],Productos[[CódigoProducto]:[Costo de venta]],4,FALSE)</f>
        <v>1530</v>
      </c>
    </row>
    <row r="6436" spans="1:8" ht="15.6" thickTop="1" thickBot="1" x14ac:dyDescent="0.35">
      <c r="A6436" s="1">
        <v>42310</v>
      </c>
      <c r="B6436" s="13" t="s">
        <v>100</v>
      </c>
      <c r="C6436" t="s">
        <v>15</v>
      </c>
      <c r="D6436">
        <v>2</v>
      </c>
      <c r="E6436" t="str">
        <f>VLOOKUP(Ventas[[#This Row],[Representante]],Vendedores[],2,FALSE)</f>
        <v>Cerro de Pasco</v>
      </c>
      <c r="F6436" t="str">
        <f>VLOOKUP(Ventas[[#This Row],[CódigoProducto]],Productos[[CódigoProducto]:[Costo de venta]],2,FALSE)</f>
        <v>Moto G Plus</v>
      </c>
      <c r="G6436">
        <f>VLOOKUP(Ventas[[#This Row],[CódigoProducto]],Productos[[CódigoProducto]:[Costo de venta]],3,FALSE)</f>
        <v>2376</v>
      </c>
      <c r="H6436">
        <f>VLOOKUP(Ventas[[#This Row],[CódigoProducto]],Productos[[CódigoProducto]:[Costo de venta]],4,FALSE)</f>
        <v>2200</v>
      </c>
    </row>
    <row r="6437" spans="1:8" ht="15.6" thickTop="1" thickBot="1" x14ac:dyDescent="0.35">
      <c r="A6437" s="1">
        <v>42310</v>
      </c>
      <c r="B6437" s="13" t="s">
        <v>101</v>
      </c>
      <c r="C6437" t="s">
        <v>17</v>
      </c>
      <c r="D6437">
        <v>2</v>
      </c>
      <c r="E6437" t="str">
        <f>VLOOKUP(Ventas[[#This Row],[Representante]],Vendedores[],2,FALSE)</f>
        <v>Cañete</v>
      </c>
      <c r="F6437" t="str">
        <f>VLOOKUP(Ventas[[#This Row],[CódigoProducto]],Productos[[CódigoProducto]:[Costo de venta]],2,FALSE)</f>
        <v>BLU Advance 5.0</v>
      </c>
      <c r="G6437">
        <f>VLOOKUP(Ventas[[#This Row],[CódigoProducto]],Productos[[CódigoProducto]:[Costo de venta]],3,FALSE)</f>
        <v>1620</v>
      </c>
      <c r="H6437">
        <f>VLOOKUP(Ventas[[#This Row],[CódigoProducto]],Productos[[CódigoProducto]:[Costo de venta]],4,FALSE)</f>
        <v>1350</v>
      </c>
    </row>
    <row r="6438" spans="1:8" ht="15.6" thickTop="1" thickBot="1" x14ac:dyDescent="0.35">
      <c r="A6438" s="1">
        <v>42310</v>
      </c>
      <c r="B6438" s="13" t="s">
        <v>102</v>
      </c>
      <c r="C6438" t="s">
        <v>24</v>
      </c>
      <c r="D6438">
        <v>3</v>
      </c>
      <c r="E6438" t="str">
        <f>VLOOKUP(Ventas[[#This Row],[Representante]],Vendedores[],2,FALSE)</f>
        <v>Moyobamba</v>
      </c>
      <c r="F6438" t="str">
        <f>VLOOKUP(Ventas[[#This Row],[CódigoProducto]],Productos[[CódigoProducto]:[Costo de venta]],2,FALSE)</f>
        <v>Samsung Galaxy S5</v>
      </c>
      <c r="G6438">
        <f>VLOOKUP(Ventas[[#This Row],[CódigoProducto]],Productos[[CódigoProducto]:[Costo de venta]],3,FALSE)</f>
        <v>2167.1999999999998</v>
      </c>
      <c r="H6438">
        <f>VLOOKUP(Ventas[[#This Row],[CódigoProducto]],Productos[[CódigoProducto]:[Costo de venta]],4,FALSE)</f>
        <v>1720</v>
      </c>
    </row>
    <row r="6439" spans="1:8" ht="15.6" thickTop="1" thickBot="1" x14ac:dyDescent="0.35">
      <c r="A6439" s="1">
        <v>42310</v>
      </c>
      <c r="B6439" s="13" t="s">
        <v>53</v>
      </c>
      <c r="C6439" t="s">
        <v>13</v>
      </c>
      <c r="D6439">
        <v>1</v>
      </c>
      <c r="E6439" t="str">
        <f>VLOOKUP(Ventas[[#This Row],[Representante]],Vendedores[],2,FALSE)</f>
        <v>Arequipa</v>
      </c>
      <c r="F6439" t="str">
        <f>VLOOKUP(Ventas[[#This Row],[CódigoProducto]],Productos[[CódigoProducto]:[Costo de venta]],2,FALSE)</f>
        <v>Xiaomi Redmi Note 9</v>
      </c>
      <c r="G6439">
        <f>VLOOKUP(Ventas[[#This Row],[CódigoProducto]],Productos[[CódigoProducto]:[Costo de venta]],3,FALSE)</f>
        <v>1683</v>
      </c>
      <c r="H6439">
        <f>VLOOKUP(Ventas[[#This Row],[CódigoProducto]],Productos[[CódigoProducto]:[Costo de venta]],4,FALSE)</f>
        <v>1530</v>
      </c>
    </row>
    <row r="6440" spans="1:8" ht="15.6" thickTop="1" thickBot="1" x14ac:dyDescent="0.35">
      <c r="A6440" s="1">
        <v>42310</v>
      </c>
      <c r="B6440" s="13" t="s">
        <v>50</v>
      </c>
      <c r="C6440" t="s">
        <v>24</v>
      </c>
      <c r="D6440">
        <v>3</v>
      </c>
      <c r="E6440" t="str">
        <f>VLOOKUP(Ventas[[#This Row],[Representante]],Vendedores[],2,FALSE)</f>
        <v>Cajamarca</v>
      </c>
      <c r="F6440" t="str">
        <f>VLOOKUP(Ventas[[#This Row],[CódigoProducto]],Productos[[CódigoProducto]:[Costo de venta]],2,FALSE)</f>
        <v>Samsung Galaxy S5</v>
      </c>
      <c r="G6440">
        <f>VLOOKUP(Ventas[[#This Row],[CódigoProducto]],Productos[[CódigoProducto]:[Costo de venta]],3,FALSE)</f>
        <v>2167.1999999999998</v>
      </c>
      <c r="H6440">
        <f>VLOOKUP(Ventas[[#This Row],[CódigoProducto]],Productos[[CódigoProducto]:[Costo de venta]],4,FALSE)</f>
        <v>1720</v>
      </c>
    </row>
    <row r="6441" spans="1:8" ht="15.6" thickTop="1" thickBot="1" x14ac:dyDescent="0.35">
      <c r="A6441" s="1">
        <v>42310</v>
      </c>
      <c r="B6441" s="13" t="s">
        <v>34</v>
      </c>
      <c r="C6441" t="s">
        <v>14</v>
      </c>
      <c r="D6441">
        <v>3</v>
      </c>
      <c r="E6441" t="str">
        <f>VLOOKUP(Ventas[[#This Row],[Representante]],Vendedores[],2,FALSE)</f>
        <v>Ica</v>
      </c>
      <c r="F6441" t="str">
        <f>VLOOKUP(Ventas[[#This Row],[CódigoProducto]],Productos[[CódigoProducto]:[Costo de venta]],2,FALSE)</f>
        <v>Samsung Galaxy A20</v>
      </c>
      <c r="G6441">
        <f>VLOOKUP(Ventas[[#This Row],[CódigoProducto]],Productos[[CódigoProducto]:[Costo de venta]],3,FALSE)</f>
        <v>1725</v>
      </c>
      <c r="H6441">
        <f>VLOOKUP(Ventas[[#This Row],[CódigoProducto]],Productos[[CódigoProducto]:[Costo de venta]],4,FALSE)</f>
        <v>1500</v>
      </c>
    </row>
    <row r="6442" spans="1:8" ht="15.6" thickTop="1" thickBot="1" x14ac:dyDescent="0.35">
      <c r="A6442" s="1">
        <v>42310</v>
      </c>
      <c r="B6442" s="13" t="s">
        <v>32</v>
      </c>
      <c r="C6442" t="s">
        <v>14</v>
      </c>
      <c r="D6442">
        <v>2</v>
      </c>
      <c r="E6442" t="str">
        <f>VLOOKUP(Ventas[[#This Row],[Representante]],Vendedores[],2,FALSE)</f>
        <v>Trujillo</v>
      </c>
      <c r="F6442" t="str">
        <f>VLOOKUP(Ventas[[#This Row],[CódigoProducto]],Productos[[CódigoProducto]:[Costo de venta]],2,FALSE)</f>
        <v>Samsung Galaxy A20</v>
      </c>
      <c r="G6442">
        <f>VLOOKUP(Ventas[[#This Row],[CódigoProducto]],Productos[[CódigoProducto]:[Costo de venta]],3,FALSE)</f>
        <v>1725</v>
      </c>
      <c r="H6442">
        <f>VLOOKUP(Ventas[[#This Row],[CódigoProducto]],Productos[[CódigoProducto]:[Costo de venta]],4,FALSE)</f>
        <v>1500</v>
      </c>
    </row>
    <row r="6443" spans="1:8" ht="15.6" thickTop="1" thickBot="1" x14ac:dyDescent="0.35">
      <c r="A6443" s="1">
        <v>42310</v>
      </c>
      <c r="B6443" s="13" t="s">
        <v>59</v>
      </c>
      <c r="C6443" t="s">
        <v>21</v>
      </c>
      <c r="D6443">
        <v>2</v>
      </c>
      <c r="E6443" t="str">
        <f>VLOOKUP(Ventas[[#This Row],[Representante]],Vendedores[],2,FALSE)</f>
        <v>Huaral</v>
      </c>
      <c r="F6443" t="str">
        <f>VLOOKUP(Ventas[[#This Row],[CódigoProducto]],Productos[[CódigoProducto]:[Costo de venta]],2,FALSE)</f>
        <v>BLU Studio X8</v>
      </c>
      <c r="G6443">
        <f>VLOOKUP(Ventas[[#This Row],[CódigoProducto]],Productos[[CódigoProducto]:[Costo de venta]],3,FALSE)</f>
        <v>1012</v>
      </c>
      <c r="H6443">
        <f>VLOOKUP(Ventas[[#This Row],[CódigoProducto]],Productos[[CódigoProducto]:[Costo de venta]],4,FALSE)</f>
        <v>920</v>
      </c>
    </row>
    <row r="6444" spans="1:8" ht="15.6" thickTop="1" thickBot="1" x14ac:dyDescent="0.35">
      <c r="A6444" s="1">
        <v>42310</v>
      </c>
      <c r="B6444" s="13" t="s">
        <v>37</v>
      </c>
      <c r="C6444" t="s">
        <v>22</v>
      </c>
      <c r="D6444">
        <v>1</v>
      </c>
      <c r="E6444" t="str">
        <f>VLOOKUP(Ventas[[#This Row],[Representante]],Vendedores[],2,FALSE)</f>
        <v>Chiclayo</v>
      </c>
      <c r="F6444" t="str">
        <f>VLOOKUP(Ventas[[#This Row],[CódigoProducto]],Productos[[CódigoProducto]:[Costo de venta]],2,FALSE)</f>
        <v>Samsung Galaxy S69</v>
      </c>
      <c r="G6444">
        <f>VLOOKUP(Ventas[[#This Row],[CódigoProducto]],Productos[[CódigoProducto]:[Costo de venta]],3,FALSE)</f>
        <v>998.4</v>
      </c>
      <c r="H6444">
        <f>VLOOKUP(Ventas[[#This Row],[CódigoProducto]],Productos[[CódigoProducto]:[Costo de venta]],4,FALSE)</f>
        <v>960</v>
      </c>
    </row>
    <row r="6445" spans="1:8" ht="15.6" thickTop="1" thickBot="1" x14ac:dyDescent="0.35">
      <c r="A6445" s="1">
        <v>42310</v>
      </c>
      <c r="B6445" s="13" t="s">
        <v>38</v>
      </c>
      <c r="C6445" t="s">
        <v>15</v>
      </c>
      <c r="D6445">
        <v>3</v>
      </c>
      <c r="E6445" t="str">
        <f>VLOOKUP(Ventas[[#This Row],[Representante]],Vendedores[],2,FALSE)</f>
        <v>Catacaos</v>
      </c>
      <c r="F6445" t="str">
        <f>VLOOKUP(Ventas[[#This Row],[CódigoProducto]],Productos[[CódigoProducto]:[Costo de venta]],2,FALSE)</f>
        <v>Moto G Plus</v>
      </c>
      <c r="G6445">
        <f>VLOOKUP(Ventas[[#This Row],[CódigoProducto]],Productos[[CódigoProducto]:[Costo de venta]],3,FALSE)</f>
        <v>2376</v>
      </c>
      <c r="H6445">
        <f>VLOOKUP(Ventas[[#This Row],[CódigoProducto]],Productos[[CódigoProducto]:[Costo de venta]],4,FALSE)</f>
        <v>2200</v>
      </c>
    </row>
    <row r="6446" spans="1:8" ht="15.6" thickTop="1" thickBot="1" x14ac:dyDescent="0.35">
      <c r="A6446" s="1">
        <v>42310</v>
      </c>
      <c r="B6446" s="13" t="s">
        <v>43</v>
      </c>
      <c r="C6446" t="s">
        <v>13</v>
      </c>
      <c r="D6446">
        <v>1</v>
      </c>
      <c r="E6446" t="str">
        <f>VLOOKUP(Ventas[[#This Row],[Representante]],Vendedores[],2,FALSE)</f>
        <v>Huancayo</v>
      </c>
      <c r="F6446" t="str">
        <f>VLOOKUP(Ventas[[#This Row],[CódigoProducto]],Productos[[CódigoProducto]:[Costo de venta]],2,FALSE)</f>
        <v>Xiaomi Redmi Note 9</v>
      </c>
      <c r="G6446">
        <f>VLOOKUP(Ventas[[#This Row],[CódigoProducto]],Productos[[CódigoProducto]:[Costo de venta]],3,FALSE)</f>
        <v>1683</v>
      </c>
      <c r="H6446">
        <f>VLOOKUP(Ventas[[#This Row],[CódigoProducto]],Productos[[CódigoProducto]:[Costo de venta]],4,FALSE)</f>
        <v>1530</v>
      </c>
    </row>
    <row r="6447" spans="1:8" ht="15.6" thickTop="1" thickBot="1" x14ac:dyDescent="0.35">
      <c r="A6447" s="1">
        <v>42310</v>
      </c>
      <c r="B6447" s="13" t="s">
        <v>49</v>
      </c>
      <c r="C6447" t="s">
        <v>20</v>
      </c>
      <c r="D6447">
        <v>19</v>
      </c>
      <c r="E6447" t="str">
        <f>VLOOKUP(Ventas[[#This Row],[Representante]],Vendedores[],2,FALSE)</f>
        <v>Piura</v>
      </c>
      <c r="F6447" t="str">
        <f>VLOOKUP(Ventas[[#This Row],[CódigoProducto]],Productos[[CódigoProducto]:[Costo de venta]],2,FALSE)</f>
        <v>ALCATEL OneTouch</v>
      </c>
      <c r="G6447">
        <f>VLOOKUP(Ventas[[#This Row],[CódigoProducto]],Productos[[CódigoProducto]:[Costo de venta]],3,FALSE)</f>
        <v>1020</v>
      </c>
      <c r="H6447">
        <f>VLOOKUP(Ventas[[#This Row],[CódigoProducto]],Productos[[CódigoProducto]:[Costo de venta]],4,FALSE)</f>
        <v>850</v>
      </c>
    </row>
    <row r="6448" spans="1:8" ht="15.6" thickTop="1" thickBot="1" x14ac:dyDescent="0.35">
      <c r="A6448" s="1">
        <v>42310</v>
      </c>
      <c r="B6448" s="13" t="s">
        <v>40</v>
      </c>
      <c r="C6448" t="s">
        <v>13</v>
      </c>
      <c r="D6448">
        <v>2</v>
      </c>
      <c r="E6448" t="str">
        <f>VLOOKUP(Ventas[[#This Row],[Representante]],Vendedores[],2,FALSE)</f>
        <v>Iquitos</v>
      </c>
      <c r="F6448" t="str">
        <f>VLOOKUP(Ventas[[#This Row],[CódigoProducto]],Productos[[CódigoProducto]:[Costo de venta]],2,FALSE)</f>
        <v>Xiaomi Redmi Note 9</v>
      </c>
      <c r="G6448">
        <f>VLOOKUP(Ventas[[#This Row],[CódigoProducto]],Productos[[CódigoProducto]:[Costo de venta]],3,FALSE)</f>
        <v>1683</v>
      </c>
      <c r="H6448">
        <f>VLOOKUP(Ventas[[#This Row],[CódigoProducto]],Productos[[CódigoProducto]:[Costo de venta]],4,FALSE)</f>
        <v>1530</v>
      </c>
    </row>
    <row r="6449" spans="1:8" ht="15.6" thickTop="1" thickBot="1" x14ac:dyDescent="0.35">
      <c r="A6449" s="1">
        <v>42310</v>
      </c>
      <c r="B6449" s="13" t="s">
        <v>39</v>
      </c>
      <c r="C6449" t="s">
        <v>17</v>
      </c>
      <c r="D6449">
        <v>3</v>
      </c>
      <c r="E6449" t="str">
        <f>VLOOKUP(Ventas[[#This Row],[Representante]],Vendedores[],2,FALSE)</f>
        <v>Tacna</v>
      </c>
      <c r="F6449" t="str">
        <f>VLOOKUP(Ventas[[#This Row],[CódigoProducto]],Productos[[CódigoProducto]:[Costo de venta]],2,FALSE)</f>
        <v>BLU Advance 5.0</v>
      </c>
      <c r="G6449">
        <f>VLOOKUP(Ventas[[#This Row],[CódigoProducto]],Productos[[CódigoProducto]:[Costo de venta]],3,FALSE)</f>
        <v>1620</v>
      </c>
      <c r="H6449">
        <f>VLOOKUP(Ventas[[#This Row],[CódigoProducto]],Productos[[CódigoProducto]:[Costo de venta]],4,FALSE)</f>
        <v>1350</v>
      </c>
    </row>
    <row r="6450" spans="1:8" ht="15.6" thickTop="1" thickBot="1" x14ac:dyDescent="0.35">
      <c r="A6450" s="1">
        <v>42310</v>
      </c>
      <c r="B6450" s="13" t="s">
        <v>48</v>
      </c>
      <c r="C6450" t="s">
        <v>21</v>
      </c>
      <c r="D6450">
        <v>3</v>
      </c>
      <c r="E6450" t="str">
        <f>VLOOKUP(Ventas[[#This Row],[Representante]],Vendedores[],2,FALSE)</f>
        <v>Cusco</v>
      </c>
      <c r="F6450" t="str">
        <f>VLOOKUP(Ventas[[#This Row],[CódigoProducto]],Productos[[CódigoProducto]:[Costo de venta]],2,FALSE)</f>
        <v>BLU Studio X8</v>
      </c>
      <c r="G6450">
        <f>VLOOKUP(Ventas[[#This Row],[CódigoProducto]],Productos[[CódigoProducto]:[Costo de venta]],3,FALSE)</f>
        <v>1012</v>
      </c>
      <c r="H6450">
        <f>VLOOKUP(Ventas[[#This Row],[CódigoProducto]],Productos[[CódigoProducto]:[Costo de venta]],4,FALSE)</f>
        <v>920</v>
      </c>
    </row>
    <row r="6451" spans="1:8" ht="15.6" thickTop="1" thickBot="1" x14ac:dyDescent="0.35">
      <c r="A6451" s="1">
        <v>42310</v>
      </c>
      <c r="B6451" s="13" t="s">
        <v>47</v>
      </c>
      <c r="C6451" t="s">
        <v>24</v>
      </c>
      <c r="D6451">
        <v>2</v>
      </c>
      <c r="E6451" t="str">
        <f>VLOOKUP(Ventas[[#This Row],[Representante]],Vendedores[],2,FALSE)</f>
        <v>Chimbote</v>
      </c>
      <c r="F6451" t="str">
        <f>VLOOKUP(Ventas[[#This Row],[CódigoProducto]],Productos[[CódigoProducto]:[Costo de venta]],2,FALSE)</f>
        <v>Samsung Galaxy S5</v>
      </c>
      <c r="G6451">
        <f>VLOOKUP(Ventas[[#This Row],[CódigoProducto]],Productos[[CódigoProducto]:[Costo de venta]],3,FALSE)</f>
        <v>2167.1999999999998</v>
      </c>
      <c r="H6451">
        <f>VLOOKUP(Ventas[[#This Row],[CódigoProducto]],Productos[[CódigoProducto]:[Costo de venta]],4,FALSE)</f>
        <v>1720</v>
      </c>
    </row>
    <row r="6452" spans="1:8" ht="15.6" thickTop="1" thickBot="1" x14ac:dyDescent="0.35">
      <c r="A6452" s="1">
        <v>42310</v>
      </c>
      <c r="B6452" s="13" t="s">
        <v>56</v>
      </c>
      <c r="C6452" t="s">
        <v>14</v>
      </c>
      <c r="D6452">
        <v>3</v>
      </c>
      <c r="E6452" t="str">
        <f>VLOOKUP(Ventas[[#This Row],[Representante]],Vendedores[],2,FALSE)</f>
        <v>Juliaca</v>
      </c>
      <c r="F6452" t="str">
        <f>VLOOKUP(Ventas[[#This Row],[CódigoProducto]],Productos[[CódigoProducto]:[Costo de venta]],2,FALSE)</f>
        <v>Samsung Galaxy A20</v>
      </c>
      <c r="G6452">
        <f>VLOOKUP(Ventas[[#This Row],[CódigoProducto]],Productos[[CódigoProducto]:[Costo de venta]],3,FALSE)</f>
        <v>1725</v>
      </c>
      <c r="H6452">
        <f>VLOOKUP(Ventas[[#This Row],[CódigoProducto]],Productos[[CódigoProducto]:[Costo de venta]],4,FALSE)</f>
        <v>1500</v>
      </c>
    </row>
    <row r="6453" spans="1:8" ht="15.6" thickTop="1" thickBot="1" x14ac:dyDescent="0.35">
      <c r="A6453" s="1">
        <v>42310</v>
      </c>
      <c r="B6453" s="13" t="s">
        <v>52</v>
      </c>
      <c r="C6453" t="s">
        <v>17</v>
      </c>
      <c r="D6453">
        <v>4</v>
      </c>
      <c r="E6453" t="str">
        <f>VLOOKUP(Ventas[[#This Row],[Representante]],Vendedores[],2,FALSE)</f>
        <v>Ayacucho</v>
      </c>
      <c r="F6453" t="str">
        <f>VLOOKUP(Ventas[[#This Row],[CódigoProducto]],Productos[[CódigoProducto]:[Costo de venta]],2,FALSE)</f>
        <v>BLU Advance 5.0</v>
      </c>
      <c r="G6453">
        <f>VLOOKUP(Ventas[[#This Row],[CódigoProducto]],Productos[[CódigoProducto]:[Costo de venta]],3,FALSE)</f>
        <v>1620</v>
      </c>
      <c r="H6453">
        <f>VLOOKUP(Ventas[[#This Row],[CódigoProducto]],Productos[[CódigoProducto]:[Costo de venta]],4,FALSE)</f>
        <v>1350</v>
      </c>
    </row>
    <row r="6454" spans="1:8" ht="15.6" thickTop="1" thickBot="1" x14ac:dyDescent="0.35">
      <c r="A6454" s="1">
        <v>42310</v>
      </c>
      <c r="B6454" s="13" t="s">
        <v>55</v>
      </c>
      <c r="C6454" t="s">
        <v>23</v>
      </c>
      <c r="D6454">
        <v>3</v>
      </c>
      <c r="E6454" t="str">
        <f>VLOOKUP(Ventas[[#This Row],[Representante]],Vendedores[],2,FALSE)</f>
        <v>Pucallpa</v>
      </c>
      <c r="F6454" t="str">
        <f>VLOOKUP(Ventas[[#This Row],[CódigoProducto]],Productos[[CódigoProducto]:[Costo de venta]],2,FALSE)</f>
        <v>Samsung Galaxy J7</v>
      </c>
      <c r="G6454">
        <f>VLOOKUP(Ventas[[#This Row],[CódigoProducto]],Productos[[CódigoProducto]:[Costo de venta]],3,FALSE)</f>
        <v>2016.5</v>
      </c>
      <c r="H6454">
        <f>VLOOKUP(Ventas[[#This Row],[CódigoProducto]],Productos[[CódigoProducto]:[Costo de venta]],4,FALSE)</f>
        <v>1850</v>
      </c>
    </row>
    <row r="6455" spans="1:8" ht="15.6" thickTop="1" thickBot="1" x14ac:dyDescent="0.35">
      <c r="A6455" s="1">
        <v>42310</v>
      </c>
      <c r="B6455" s="13" t="s">
        <v>57</v>
      </c>
      <c r="C6455" t="s">
        <v>24</v>
      </c>
      <c r="D6455">
        <v>2</v>
      </c>
      <c r="E6455" t="str">
        <f>VLOOKUP(Ventas[[#This Row],[Representante]],Vendedores[],2,FALSE)</f>
        <v>Tumbes</v>
      </c>
      <c r="F6455" t="str">
        <f>VLOOKUP(Ventas[[#This Row],[CódigoProducto]],Productos[[CódigoProducto]:[Costo de venta]],2,FALSE)</f>
        <v>Samsung Galaxy S5</v>
      </c>
      <c r="G6455">
        <f>VLOOKUP(Ventas[[#This Row],[CódigoProducto]],Productos[[CódigoProducto]:[Costo de venta]],3,FALSE)</f>
        <v>2167.1999999999998</v>
      </c>
      <c r="H6455">
        <f>VLOOKUP(Ventas[[#This Row],[CódigoProducto]],Productos[[CódigoProducto]:[Costo de venta]],4,FALSE)</f>
        <v>1720</v>
      </c>
    </row>
    <row r="6456" spans="1:8" ht="15.6" thickTop="1" thickBot="1" x14ac:dyDescent="0.35">
      <c r="A6456" s="1">
        <v>42310</v>
      </c>
      <c r="B6456" s="13" t="s">
        <v>45</v>
      </c>
      <c r="C6456" t="s">
        <v>24</v>
      </c>
      <c r="D6456">
        <v>3</v>
      </c>
      <c r="E6456" t="str">
        <f>VLOOKUP(Ventas[[#This Row],[Representante]],Vendedores[],2,FALSE)</f>
        <v>Ilo</v>
      </c>
      <c r="F6456" t="str">
        <f>VLOOKUP(Ventas[[#This Row],[CódigoProducto]],Productos[[CódigoProducto]:[Costo de venta]],2,FALSE)</f>
        <v>Samsung Galaxy S5</v>
      </c>
      <c r="G6456">
        <f>VLOOKUP(Ventas[[#This Row],[CódigoProducto]],Productos[[CódigoProducto]:[Costo de venta]],3,FALSE)</f>
        <v>2167.1999999999998</v>
      </c>
      <c r="H6456">
        <f>VLOOKUP(Ventas[[#This Row],[CódigoProducto]],Productos[[CódigoProducto]:[Costo de venta]],4,FALSE)</f>
        <v>1720</v>
      </c>
    </row>
    <row r="6457" spans="1:8" ht="15.6" thickTop="1" thickBot="1" x14ac:dyDescent="0.35">
      <c r="A6457" s="1">
        <v>42310</v>
      </c>
      <c r="B6457" s="13" t="s">
        <v>51</v>
      </c>
      <c r="C6457" t="s">
        <v>21</v>
      </c>
      <c r="D6457">
        <v>2</v>
      </c>
      <c r="E6457" t="str">
        <f>VLOOKUP(Ventas[[#This Row],[Representante]],Vendedores[],2,FALSE)</f>
        <v>Huaraz</v>
      </c>
      <c r="F6457" t="str">
        <f>VLOOKUP(Ventas[[#This Row],[CódigoProducto]],Productos[[CódigoProducto]:[Costo de venta]],2,FALSE)</f>
        <v>BLU Studio X8</v>
      </c>
      <c r="G6457">
        <f>VLOOKUP(Ventas[[#This Row],[CódigoProducto]],Productos[[CódigoProducto]:[Costo de venta]],3,FALSE)</f>
        <v>1012</v>
      </c>
      <c r="H6457">
        <f>VLOOKUP(Ventas[[#This Row],[CódigoProducto]],Productos[[CódigoProducto]:[Costo de venta]],4,FALSE)</f>
        <v>920</v>
      </c>
    </row>
    <row r="6458" spans="1:8" ht="15.6" thickTop="1" thickBot="1" x14ac:dyDescent="0.35">
      <c r="A6458" s="1">
        <v>42310</v>
      </c>
      <c r="B6458" s="13" t="s">
        <v>58</v>
      </c>
      <c r="C6458" t="s">
        <v>17</v>
      </c>
      <c r="D6458">
        <v>2</v>
      </c>
      <c r="E6458" t="str">
        <f>VLOOKUP(Ventas[[#This Row],[Representante]],Vendedores[],2,FALSE)</f>
        <v>Chincha</v>
      </c>
      <c r="F6458" t="str">
        <f>VLOOKUP(Ventas[[#This Row],[CódigoProducto]],Productos[[CódigoProducto]:[Costo de venta]],2,FALSE)</f>
        <v>BLU Advance 5.0</v>
      </c>
      <c r="G6458">
        <f>VLOOKUP(Ventas[[#This Row],[CódigoProducto]],Productos[[CódigoProducto]:[Costo de venta]],3,FALSE)</f>
        <v>1620</v>
      </c>
      <c r="H6458">
        <f>VLOOKUP(Ventas[[#This Row],[CódigoProducto]],Productos[[CódigoProducto]:[Costo de venta]],4,FALSE)</f>
        <v>1350</v>
      </c>
    </row>
    <row r="6459" spans="1:8" ht="15.6" thickTop="1" thickBot="1" x14ac:dyDescent="0.35">
      <c r="A6459" s="1">
        <v>42310</v>
      </c>
      <c r="B6459" s="13" t="s">
        <v>60</v>
      </c>
      <c r="C6459" t="s">
        <v>14</v>
      </c>
      <c r="D6459">
        <v>2</v>
      </c>
      <c r="E6459" t="str">
        <f>VLOOKUP(Ventas[[#This Row],[Representante]],Vendedores[],2,FALSE)</f>
        <v>Pisco</v>
      </c>
      <c r="F6459" t="str">
        <f>VLOOKUP(Ventas[[#This Row],[CódigoProducto]],Productos[[CódigoProducto]:[Costo de venta]],2,FALSE)</f>
        <v>Samsung Galaxy A20</v>
      </c>
      <c r="G6459">
        <f>VLOOKUP(Ventas[[#This Row],[CódigoProducto]],Productos[[CódigoProducto]:[Costo de venta]],3,FALSE)</f>
        <v>1725</v>
      </c>
      <c r="H6459">
        <f>VLOOKUP(Ventas[[#This Row],[CódigoProducto]],Productos[[CódigoProducto]:[Costo de venta]],4,FALSE)</f>
        <v>1500</v>
      </c>
    </row>
    <row r="6460" spans="1:8" ht="15.6" thickTop="1" thickBot="1" x14ac:dyDescent="0.35">
      <c r="A6460" s="1">
        <v>42311</v>
      </c>
      <c r="B6460" s="13" t="s">
        <v>54</v>
      </c>
      <c r="C6460" t="s">
        <v>23</v>
      </c>
      <c r="D6460">
        <v>25</v>
      </c>
      <c r="E6460" t="str">
        <f>VLOOKUP(Ventas[[#This Row],[Representante]],Vendedores[],2,FALSE)</f>
        <v>Cañete</v>
      </c>
      <c r="F6460" t="str">
        <f>VLOOKUP(Ventas[[#This Row],[CódigoProducto]],Productos[[CódigoProducto]:[Costo de venta]],2,FALSE)</f>
        <v>Samsung Galaxy J7</v>
      </c>
      <c r="G6460">
        <f>VLOOKUP(Ventas[[#This Row],[CódigoProducto]],Productos[[CódigoProducto]:[Costo de venta]],3,FALSE)</f>
        <v>2016.5</v>
      </c>
      <c r="H6460">
        <f>VLOOKUP(Ventas[[#This Row],[CódigoProducto]],Productos[[CódigoProducto]:[Costo de venta]],4,FALSE)</f>
        <v>1850</v>
      </c>
    </row>
    <row r="6461" spans="1:8" ht="15.6" thickTop="1" thickBot="1" x14ac:dyDescent="0.35">
      <c r="A6461" s="1">
        <v>42311</v>
      </c>
      <c r="B6461" s="13" t="s">
        <v>63</v>
      </c>
      <c r="C6461" t="s">
        <v>14</v>
      </c>
      <c r="D6461">
        <v>2</v>
      </c>
      <c r="E6461" t="str">
        <f>VLOOKUP(Ventas[[#This Row],[Representante]],Vendedores[],2,FALSE)</f>
        <v>Jaén</v>
      </c>
      <c r="F6461" t="str">
        <f>VLOOKUP(Ventas[[#This Row],[CódigoProducto]],Productos[[CódigoProducto]:[Costo de venta]],2,FALSE)</f>
        <v>Samsung Galaxy A20</v>
      </c>
      <c r="G6461">
        <f>VLOOKUP(Ventas[[#This Row],[CódigoProducto]],Productos[[CódigoProducto]:[Costo de venta]],3,FALSE)</f>
        <v>1725</v>
      </c>
      <c r="H6461">
        <f>VLOOKUP(Ventas[[#This Row],[CódigoProducto]],Productos[[CódigoProducto]:[Costo de venta]],4,FALSE)</f>
        <v>1500</v>
      </c>
    </row>
    <row r="6462" spans="1:8" ht="15.6" thickTop="1" thickBot="1" x14ac:dyDescent="0.35">
      <c r="A6462" s="1">
        <v>42311</v>
      </c>
      <c r="B6462" s="13" t="s">
        <v>64</v>
      </c>
      <c r="C6462" t="s">
        <v>21</v>
      </c>
      <c r="D6462">
        <v>5</v>
      </c>
      <c r="E6462" t="str">
        <f>VLOOKUP(Ventas[[#This Row],[Representante]],Vendedores[],2,FALSE)</f>
        <v>Moyobamba</v>
      </c>
      <c r="F6462" t="str">
        <f>VLOOKUP(Ventas[[#This Row],[CódigoProducto]],Productos[[CódigoProducto]:[Costo de venta]],2,FALSE)</f>
        <v>BLU Studio X8</v>
      </c>
      <c r="G6462">
        <f>VLOOKUP(Ventas[[#This Row],[CódigoProducto]],Productos[[CódigoProducto]:[Costo de venta]],3,FALSE)</f>
        <v>1012</v>
      </c>
      <c r="H6462">
        <f>VLOOKUP(Ventas[[#This Row],[CódigoProducto]],Productos[[CódigoProducto]:[Costo de venta]],4,FALSE)</f>
        <v>920</v>
      </c>
    </row>
    <row r="6463" spans="1:8" ht="15.6" thickTop="1" thickBot="1" x14ac:dyDescent="0.35">
      <c r="A6463" s="1">
        <v>42311</v>
      </c>
      <c r="B6463" s="13" t="s">
        <v>65</v>
      </c>
      <c r="C6463" t="s">
        <v>16</v>
      </c>
      <c r="D6463">
        <v>2</v>
      </c>
      <c r="E6463" t="str">
        <f>VLOOKUP(Ventas[[#This Row],[Representante]],Vendedores[],2,FALSE)</f>
        <v>Barranca</v>
      </c>
      <c r="F6463" t="str">
        <f>VLOOKUP(Ventas[[#This Row],[CódigoProducto]],Productos[[CódigoProducto]:[Costo de venta]],2,FALSE)</f>
        <v>Huawei Nexus 6P</v>
      </c>
      <c r="G6463">
        <f>VLOOKUP(Ventas[[#This Row],[CódigoProducto]],Productos[[CódigoProducto]:[Costo de venta]],3,FALSE)</f>
        <v>1624</v>
      </c>
      <c r="H6463">
        <f>VLOOKUP(Ventas[[#This Row],[CódigoProducto]],Productos[[CódigoProducto]:[Costo de venta]],4,FALSE)</f>
        <v>1450</v>
      </c>
    </row>
    <row r="6464" spans="1:8" ht="15.6" thickTop="1" thickBot="1" x14ac:dyDescent="0.35">
      <c r="A6464" s="1">
        <v>42311</v>
      </c>
      <c r="B6464" s="13" t="s">
        <v>66</v>
      </c>
      <c r="C6464" t="s">
        <v>21</v>
      </c>
      <c r="D6464">
        <v>1</v>
      </c>
      <c r="E6464" t="str">
        <f>VLOOKUP(Ventas[[#This Row],[Representante]],Vendedores[],2,FALSE)</f>
        <v>Huacho</v>
      </c>
      <c r="F6464" t="str">
        <f>VLOOKUP(Ventas[[#This Row],[CódigoProducto]],Productos[[CódigoProducto]:[Costo de venta]],2,FALSE)</f>
        <v>BLU Studio X8</v>
      </c>
      <c r="G6464">
        <f>VLOOKUP(Ventas[[#This Row],[CódigoProducto]],Productos[[CódigoProducto]:[Costo de venta]],3,FALSE)</f>
        <v>1012</v>
      </c>
      <c r="H6464">
        <f>VLOOKUP(Ventas[[#This Row],[CódigoProducto]],Productos[[CódigoProducto]:[Costo de venta]],4,FALSE)</f>
        <v>920</v>
      </c>
    </row>
    <row r="6465" spans="1:8" ht="15.6" thickTop="1" thickBot="1" x14ac:dyDescent="0.35">
      <c r="A6465" s="1">
        <v>42311</v>
      </c>
      <c r="B6465" s="13" t="s">
        <v>67</v>
      </c>
      <c r="C6465" t="s">
        <v>21</v>
      </c>
      <c r="D6465">
        <v>1</v>
      </c>
      <c r="E6465" t="str">
        <f>VLOOKUP(Ventas[[#This Row],[Representante]],Vendedores[],2,FALSE)</f>
        <v>Tingo María</v>
      </c>
      <c r="F6465" t="str">
        <f>VLOOKUP(Ventas[[#This Row],[CódigoProducto]],Productos[[CódigoProducto]:[Costo de venta]],2,FALSE)</f>
        <v>BLU Studio X8</v>
      </c>
      <c r="G6465">
        <f>VLOOKUP(Ventas[[#This Row],[CódigoProducto]],Productos[[CódigoProducto]:[Costo de venta]],3,FALSE)</f>
        <v>1012</v>
      </c>
      <c r="H6465">
        <f>VLOOKUP(Ventas[[#This Row],[CódigoProducto]],Productos[[CódigoProducto]:[Costo de venta]],4,FALSE)</f>
        <v>920</v>
      </c>
    </row>
    <row r="6466" spans="1:8" ht="15.6" thickTop="1" thickBot="1" x14ac:dyDescent="0.35">
      <c r="A6466" s="1">
        <v>42311</v>
      </c>
      <c r="B6466" s="13" t="s">
        <v>68</v>
      </c>
      <c r="C6466" t="s">
        <v>24</v>
      </c>
      <c r="D6466">
        <v>3</v>
      </c>
      <c r="E6466" t="str">
        <f>VLOOKUP(Ventas[[#This Row],[Representante]],Vendedores[],2,FALSE)</f>
        <v>Paita</v>
      </c>
      <c r="F6466" t="str">
        <f>VLOOKUP(Ventas[[#This Row],[CódigoProducto]],Productos[[CódigoProducto]:[Costo de venta]],2,FALSE)</f>
        <v>Samsung Galaxy S5</v>
      </c>
      <c r="G6466">
        <f>VLOOKUP(Ventas[[#This Row],[CódigoProducto]],Productos[[CódigoProducto]:[Costo de venta]],3,FALSE)</f>
        <v>2167.1999999999998</v>
      </c>
      <c r="H6466">
        <f>VLOOKUP(Ventas[[#This Row],[CódigoProducto]],Productos[[CódigoProducto]:[Costo de venta]],4,FALSE)</f>
        <v>1720</v>
      </c>
    </row>
    <row r="6467" spans="1:8" ht="15.6" thickTop="1" thickBot="1" x14ac:dyDescent="0.35">
      <c r="A6467" s="1">
        <v>42311</v>
      </c>
      <c r="B6467" s="13" t="s">
        <v>62</v>
      </c>
      <c r="C6467" t="s">
        <v>17</v>
      </c>
      <c r="D6467">
        <v>3</v>
      </c>
      <c r="E6467" t="str">
        <f>VLOOKUP(Ventas[[#This Row],[Representante]],Vendedores[],2,FALSE)</f>
        <v>Sullana</v>
      </c>
      <c r="F6467" t="str">
        <f>VLOOKUP(Ventas[[#This Row],[CódigoProducto]],Productos[[CódigoProducto]:[Costo de venta]],2,FALSE)</f>
        <v>BLU Advance 5.0</v>
      </c>
      <c r="G6467">
        <f>VLOOKUP(Ventas[[#This Row],[CódigoProducto]],Productos[[CódigoProducto]:[Costo de venta]],3,FALSE)</f>
        <v>1620</v>
      </c>
      <c r="H6467">
        <f>VLOOKUP(Ventas[[#This Row],[CódigoProducto]],Productos[[CódigoProducto]:[Costo de venta]],4,FALSE)</f>
        <v>1350</v>
      </c>
    </row>
    <row r="6468" spans="1:8" ht="15.6" thickTop="1" thickBot="1" x14ac:dyDescent="0.35">
      <c r="A6468" s="1">
        <v>42311</v>
      </c>
      <c r="B6468" s="13" t="s">
        <v>61</v>
      </c>
      <c r="C6468" t="s">
        <v>14</v>
      </c>
      <c r="D6468">
        <v>3</v>
      </c>
      <c r="E6468" t="str">
        <f>VLOOKUP(Ventas[[#This Row],[Representante]],Vendedores[],2,FALSE)</f>
        <v>Cerro de Pasco</v>
      </c>
      <c r="F6468" t="str">
        <f>VLOOKUP(Ventas[[#This Row],[CódigoProducto]],Productos[[CódigoProducto]:[Costo de venta]],2,FALSE)</f>
        <v>Samsung Galaxy A20</v>
      </c>
      <c r="G6468">
        <f>VLOOKUP(Ventas[[#This Row],[CódigoProducto]],Productos[[CódigoProducto]:[Costo de venta]],3,FALSE)</f>
        <v>1725</v>
      </c>
      <c r="H6468">
        <f>VLOOKUP(Ventas[[#This Row],[CódigoProducto]],Productos[[CódigoProducto]:[Costo de venta]],4,FALSE)</f>
        <v>1500</v>
      </c>
    </row>
    <row r="6469" spans="1:8" ht="15.6" thickTop="1" thickBot="1" x14ac:dyDescent="0.35">
      <c r="A6469" s="1">
        <v>42311</v>
      </c>
      <c r="B6469" s="13" t="s">
        <v>69</v>
      </c>
      <c r="C6469" t="s">
        <v>23</v>
      </c>
      <c r="D6469">
        <v>12</v>
      </c>
      <c r="E6469" t="str">
        <f>VLOOKUP(Ventas[[#This Row],[Representante]],Vendedores[],2,FALSE)</f>
        <v>Satipo</v>
      </c>
      <c r="F6469" t="str">
        <f>VLOOKUP(Ventas[[#This Row],[CódigoProducto]],Productos[[CódigoProducto]:[Costo de venta]],2,FALSE)</f>
        <v>Samsung Galaxy J7</v>
      </c>
      <c r="G6469">
        <f>VLOOKUP(Ventas[[#This Row],[CódigoProducto]],Productos[[CódigoProducto]:[Costo de venta]],3,FALSE)</f>
        <v>2016.5</v>
      </c>
      <c r="H6469">
        <f>VLOOKUP(Ventas[[#This Row],[CódigoProducto]],Productos[[CódigoProducto]:[Costo de venta]],4,FALSE)</f>
        <v>1850</v>
      </c>
    </row>
    <row r="6470" spans="1:8" ht="15.6" thickTop="1" thickBot="1" x14ac:dyDescent="0.35">
      <c r="A6470" s="1">
        <v>42311</v>
      </c>
      <c r="B6470" s="13" t="s">
        <v>70</v>
      </c>
      <c r="C6470" t="s">
        <v>19</v>
      </c>
      <c r="D6470">
        <v>1</v>
      </c>
      <c r="E6470" t="str">
        <f>VLOOKUP(Ventas[[#This Row],[Representante]],Vendedores[],2,FALSE)</f>
        <v>Talara</v>
      </c>
      <c r="F6470" t="str">
        <f>VLOOKUP(Ventas[[#This Row],[CódigoProducto]],Productos[[CódigoProducto]:[Costo de venta]],2,FALSE)</f>
        <v>ASUS ZenFone 3</v>
      </c>
      <c r="G6470">
        <f>VLOOKUP(Ventas[[#This Row],[CódigoProducto]],Productos[[CódigoProducto]:[Costo de venta]],3,FALSE)</f>
        <v>2013</v>
      </c>
      <c r="H6470">
        <f>VLOOKUP(Ventas[[#This Row],[CódigoProducto]],Productos[[CódigoProducto]:[Costo de venta]],4,FALSE)</f>
        <v>1650</v>
      </c>
    </row>
    <row r="6471" spans="1:8" ht="15.6" thickTop="1" thickBot="1" x14ac:dyDescent="0.35">
      <c r="A6471" s="1">
        <v>42311</v>
      </c>
      <c r="B6471" s="13" t="s">
        <v>71</v>
      </c>
      <c r="C6471" t="s">
        <v>13</v>
      </c>
      <c r="D6471">
        <v>1</v>
      </c>
      <c r="E6471" t="str">
        <f>VLOOKUP(Ventas[[#This Row],[Representante]],Vendedores[],2,FALSE)</f>
        <v>Yurimaguas</v>
      </c>
      <c r="F6471" t="str">
        <f>VLOOKUP(Ventas[[#This Row],[CódigoProducto]],Productos[[CódigoProducto]:[Costo de venta]],2,FALSE)</f>
        <v>Xiaomi Redmi Note 9</v>
      </c>
      <c r="G6471">
        <f>VLOOKUP(Ventas[[#This Row],[CódigoProducto]],Productos[[CódigoProducto]:[Costo de venta]],3,FALSE)</f>
        <v>1683</v>
      </c>
      <c r="H6471">
        <f>VLOOKUP(Ventas[[#This Row],[CódigoProducto]],Productos[[CódigoProducto]:[Costo de venta]],4,FALSE)</f>
        <v>1530</v>
      </c>
    </row>
    <row r="6472" spans="1:8" ht="15.6" thickTop="1" thickBot="1" x14ac:dyDescent="0.35">
      <c r="A6472" s="1">
        <v>42311</v>
      </c>
      <c r="B6472" s="13" t="s">
        <v>46</v>
      </c>
      <c r="C6472" t="s">
        <v>21</v>
      </c>
      <c r="D6472">
        <v>3</v>
      </c>
      <c r="E6472" t="str">
        <f>VLOOKUP(Ventas[[#This Row],[Representante]],Vendedores[],2,FALSE)</f>
        <v>Sicuani</v>
      </c>
      <c r="F6472" t="str">
        <f>VLOOKUP(Ventas[[#This Row],[CódigoProducto]],Productos[[CódigoProducto]:[Costo de venta]],2,FALSE)</f>
        <v>BLU Studio X8</v>
      </c>
      <c r="G6472">
        <f>VLOOKUP(Ventas[[#This Row],[CódigoProducto]],Productos[[CódigoProducto]:[Costo de venta]],3,FALSE)</f>
        <v>1012</v>
      </c>
      <c r="H6472">
        <f>VLOOKUP(Ventas[[#This Row],[CódigoProducto]],Productos[[CódigoProducto]:[Costo de venta]],4,FALSE)</f>
        <v>920</v>
      </c>
    </row>
    <row r="6473" spans="1:8" ht="15.6" thickTop="1" thickBot="1" x14ac:dyDescent="0.35">
      <c r="A6473" s="1">
        <v>42311</v>
      </c>
      <c r="B6473" s="13" t="s">
        <v>72</v>
      </c>
      <c r="C6473" t="s">
        <v>16</v>
      </c>
      <c r="D6473">
        <v>3</v>
      </c>
      <c r="E6473" t="str">
        <f>VLOOKUP(Ventas[[#This Row],[Representante]],Vendedores[],2,FALSE)</f>
        <v>Sechura</v>
      </c>
      <c r="F6473" t="str">
        <f>VLOOKUP(Ventas[[#This Row],[CódigoProducto]],Productos[[CódigoProducto]:[Costo de venta]],2,FALSE)</f>
        <v>Huawei Nexus 6P</v>
      </c>
      <c r="G6473">
        <f>VLOOKUP(Ventas[[#This Row],[CódigoProducto]],Productos[[CódigoProducto]:[Costo de venta]],3,FALSE)</f>
        <v>1624</v>
      </c>
      <c r="H6473">
        <f>VLOOKUP(Ventas[[#This Row],[CódigoProducto]],Productos[[CódigoProducto]:[Costo de venta]],4,FALSE)</f>
        <v>1450</v>
      </c>
    </row>
    <row r="6474" spans="1:8" ht="15.6" thickTop="1" thickBot="1" x14ac:dyDescent="0.35">
      <c r="A6474" s="1">
        <v>42311</v>
      </c>
      <c r="B6474" s="13" t="s">
        <v>73</v>
      </c>
      <c r="C6474" t="s">
        <v>24</v>
      </c>
      <c r="D6474">
        <v>3</v>
      </c>
      <c r="E6474" t="str">
        <f>VLOOKUP(Ventas[[#This Row],[Representante]],Vendedores[],2,FALSE)</f>
        <v>Puerto Maldonado</v>
      </c>
      <c r="F6474" t="str">
        <f>VLOOKUP(Ventas[[#This Row],[CódigoProducto]],Productos[[CódigoProducto]:[Costo de venta]],2,FALSE)</f>
        <v>Samsung Galaxy S5</v>
      </c>
      <c r="G6474">
        <f>VLOOKUP(Ventas[[#This Row],[CódigoProducto]],Productos[[CódigoProducto]:[Costo de venta]],3,FALSE)</f>
        <v>2167.1999999999998</v>
      </c>
      <c r="H6474">
        <f>VLOOKUP(Ventas[[#This Row],[CódigoProducto]],Productos[[CódigoProducto]:[Costo de venta]],4,FALSE)</f>
        <v>1720</v>
      </c>
    </row>
    <row r="6475" spans="1:8" ht="15.6" thickTop="1" thickBot="1" x14ac:dyDescent="0.35">
      <c r="A6475" s="1">
        <v>42311</v>
      </c>
      <c r="B6475" s="13" t="s">
        <v>74</v>
      </c>
      <c r="C6475" t="s">
        <v>21</v>
      </c>
      <c r="D6475">
        <v>3</v>
      </c>
      <c r="E6475" t="str">
        <f>VLOOKUP(Ventas[[#This Row],[Representante]],Vendedores[],2,FALSE)</f>
        <v>Huánuco</v>
      </c>
      <c r="F6475" t="str">
        <f>VLOOKUP(Ventas[[#This Row],[CódigoProducto]],Productos[[CódigoProducto]:[Costo de venta]],2,FALSE)</f>
        <v>BLU Studio X8</v>
      </c>
      <c r="G6475">
        <f>VLOOKUP(Ventas[[#This Row],[CódigoProducto]],Productos[[CódigoProducto]:[Costo de venta]],3,FALSE)</f>
        <v>1012</v>
      </c>
      <c r="H6475">
        <f>VLOOKUP(Ventas[[#This Row],[CódigoProducto]],Productos[[CódigoProducto]:[Costo de venta]],4,FALSE)</f>
        <v>920</v>
      </c>
    </row>
    <row r="6476" spans="1:8" ht="15.6" thickTop="1" thickBot="1" x14ac:dyDescent="0.35">
      <c r="A6476" s="1">
        <v>42311</v>
      </c>
      <c r="B6476" s="13" t="s">
        <v>75</v>
      </c>
      <c r="C6476" t="s">
        <v>19</v>
      </c>
      <c r="D6476">
        <v>3</v>
      </c>
      <c r="E6476" t="str">
        <f>VLOOKUP(Ventas[[#This Row],[Representante]],Vendedores[],2,FALSE)</f>
        <v>Tarapoto</v>
      </c>
      <c r="F6476" t="str">
        <f>VLOOKUP(Ventas[[#This Row],[CódigoProducto]],Productos[[CódigoProducto]:[Costo de venta]],2,FALSE)</f>
        <v>ASUS ZenFone 3</v>
      </c>
      <c r="G6476">
        <f>VLOOKUP(Ventas[[#This Row],[CódigoProducto]],Productos[[CódigoProducto]:[Costo de venta]],3,FALSE)</f>
        <v>2013</v>
      </c>
      <c r="H6476">
        <f>VLOOKUP(Ventas[[#This Row],[CódigoProducto]],Productos[[CódigoProducto]:[Costo de venta]],4,FALSE)</f>
        <v>1650</v>
      </c>
    </row>
    <row r="6477" spans="1:8" ht="15.6" thickTop="1" thickBot="1" x14ac:dyDescent="0.35">
      <c r="A6477" s="1">
        <v>42311</v>
      </c>
      <c r="B6477" s="13" t="s">
        <v>76</v>
      </c>
      <c r="C6477" t="s">
        <v>21</v>
      </c>
      <c r="D6477">
        <v>3</v>
      </c>
      <c r="E6477" t="str">
        <f>VLOOKUP(Ventas[[#This Row],[Representante]],Vendedores[],2,FALSE)</f>
        <v>Chepén</v>
      </c>
      <c r="F6477" t="str">
        <f>VLOOKUP(Ventas[[#This Row],[CódigoProducto]],Productos[[CódigoProducto]:[Costo de venta]],2,FALSE)</f>
        <v>BLU Studio X8</v>
      </c>
      <c r="G6477">
        <f>VLOOKUP(Ventas[[#This Row],[CódigoProducto]],Productos[[CódigoProducto]:[Costo de venta]],3,FALSE)</f>
        <v>1012</v>
      </c>
      <c r="H6477">
        <f>VLOOKUP(Ventas[[#This Row],[CódigoProducto]],Productos[[CódigoProducto]:[Costo de venta]],4,FALSE)</f>
        <v>920</v>
      </c>
    </row>
    <row r="6478" spans="1:8" ht="15.6" thickTop="1" thickBot="1" x14ac:dyDescent="0.35">
      <c r="A6478" s="1">
        <v>42311</v>
      </c>
      <c r="B6478" s="13" t="s">
        <v>77</v>
      </c>
      <c r="C6478" t="s">
        <v>17</v>
      </c>
      <c r="D6478">
        <v>2</v>
      </c>
      <c r="E6478" t="str">
        <f>VLOOKUP(Ventas[[#This Row],[Representante]],Vendedores[],2,FALSE)</f>
        <v>Moquegua</v>
      </c>
      <c r="F6478" t="str">
        <f>VLOOKUP(Ventas[[#This Row],[CódigoProducto]],Productos[[CódigoProducto]:[Costo de venta]],2,FALSE)</f>
        <v>BLU Advance 5.0</v>
      </c>
      <c r="G6478">
        <f>VLOOKUP(Ventas[[#This Row],[CódigoProducto]],Productos[[CódigoProducto]:[Costo de venta]],3,FALSE)</f>
        <v>1620</v>
      </c>
      <c r="H6478">
        <f>VLOOKUP(Ventas[[#This Row],[CódigoProducto]],Productos[[CódigoProducto]:[Costo de venta]],4,FALSE)</f>
        <v>1350</v>
      </c>
    </row>
    <row r="6479" spans="1:8" ht="15.6" thickTop="1" thickBot="1" x14ac:dyDescent="0.35">
      <c r="A6479" s="1">
        <v>42311</v>
      </c>
      <c r="B6479" s="13" t="s">
        <v>78</v>
      </c>
      <c r="C6479" t="s">
        <v>17</v>
      </c>
      <c r="D6479">
        <v>2</v>
      </c>
      <c r="E6479" t="str">
        <f>VLOOKUP(Ventas[[#This Row],[Representante]],Vendedores[],2,FALSE)</f>
        <v>Tarma</v>
      </c>
      <c r="F6479" t="str">
        <f>VLOOKUP(Ventas[[#This Row],[CódigoProducto]],Productos[[CódigoProducto]:[Costo de venta]],2,FALSE)</f>
        <v>BLU Advance 5.0</v>
      </c>
      <c r="G6479">
        <f>VLOOKUP(Ventas[[#This Row],[CódigoProducto]],Productos[[CódigoProducto]:[Costo de venta]],3,FALSE)</f>
        <v>1620</v>
      </c>
      <c r="H6479">
        <f>VLOOKUP(Ventas[[#This Row],[CódigoProducto]],Productos[[CódigoProducto]:[Costo de venta]],4,FALSE)</f>
        <v>1350</v>
      </c>
    </row>
    <row r="6480" spans="1:8" ht="15.6" thickTop="1" thickBot="1" x14ac:dyDescent="0.35">
      <c r="A6480" s="1">
        <v>42311</v>
      </c>
      <c r="B6480" s="13" t="s">
        <v>79</v>
      </c>
      <c r="C6480" t="s">
        <v>15</v>
      </c>
      <c r="D6480">
        <v>2</v>
      </c>
      <c r="E6480" t="str">
        <f>VLOOKUP(Ventas[[#This Row],[Representante]],Vendedores[],2,FALSE)</f>
        <v>Ayacucho</v>
      </c>
      <c r="F6480" t="str">
        <f>VLOOKUP(Ventas[[#This Row],[CódigoProducto]],Productos[[CódigoProducto]:[Costo de venta]],2,FALSE)</f>
        <v>Moto G Plus</v>
      </c>
      <c r="G6480">
        <f>VLOOKUP(Ventas[[#This Row],[CódigoProducto]],Productos[[CódigoProducto]:[Costo de venta]],3,FALSE)</f>
        <v>2376</v>
      </c>
      <c r="H6480">
        <f>VLOOKUP(Ventas[[#This Row],[CódigoProducto]],Productos[[CódigoProducto]:[Costo de venta]],4,FALSE)</f>
        <v>2200</v>
      </c>
    </row>
    <row r="6481" spans="1:8" ht="15.6" thickTop="1" thickBot="1" x14ac:dyDescent="0.35">
      <c r="A6481" s="1">
        <v>42311</v>
      </c>
      <c r="B6481" s="13" t="s">
        <v>80</v>
      </c>
      <c r="C6481" t="s">
        <v>16</v>
      </c>
      <c r="D6481">
        <v>2</v>
      </c>
      <c r="E6481" t="str">
        <f>VLOOKUP(Ventas[[#This Row],[Representante]],Vendedores[],2,FALSE)</f>
        <v>Tacna</v>
      </c>
      <c r="F6481" t="str">
        <f>VLOOKUP(Ventas[[#This Row],[CódigoProducto]],Productos[[CódigoProducto]:[Costo de venta]],2,FALSE)</f>
        <v>Huawei Nexus 6P</v>
      </c>
      <c r="G6481">
        <f>VLOOKUP(Ventas[[#This Row],[CódigoProducto]],Productos[[CódigoProducto]:[Costo de venta]],3,FALSE)</f>
        <v>1624</v>
      </c>
      <c r="H6481">
        <f>VLOOKUP(Ventas[[#This Row],[CódigoProducto]],Productos[[CódigoProducto]:[Costo de venta]],4,FALSE)</f>
        <v>1450</v>
      </c>
    </row>
    <row r="6482" spans="1:8" ht="15.6" thickTop="1" thickBot="1" x14ac:dyDescent="0.35">
      <c r="A6482" s="1">
        <v>42311</v>
      </c>
      <c r="B6482" s="13" t="s">
        <v>81</v>
      </c>
      <c r="C6482" t="s">
        <v>23</v>
      </c>
      <c r="D6482">
        <v>3</v>
      </c>
      <c r="E6482" t="str">
        <f>VLOOKUP(Ventas[[#This Row],[Representante]],Vendedores[],2,FALSE)</f>
        <v>Huacho</v>
      </c>
      <c r="F6482" t="str">
        <f>VLOOKUP(Ventas[[#This Row],[CódigoProducto]],Productos[[CódigoProducto]:[Costo de venta]],2,FALSE)</f>
        <v>Samsung Galaxy J7</v>
      </c>
      <c r="G6482">
        <f>VLOOKUP(Ventas[[#This Row],[CódigoProducto]],Productos[[CódigoProducto]:[Costo de venta]],3,FALSE)</f>
        <v>2016.5</v>
      </c>
      <c r="H6482">
        <f>VLOOKUP(Ventas[[#This Row],[CódigoProducto]],Productos[[CódigoProducto]:[Costo de venta]],4,FALSE)</f>
        <v>1850</v>
      </c>
    </row>
    <row r="6483" spans="1:8" ht="15.6" thickTop="1" thickBot="1" x14ac:dyDescent="0.35">
      <c r="A6483" s="1">
        <v>42311</v>
      </c>
      <c r="B6483" s="13" t="s">
        <v>44</v>
      </c>
      <c r="C6483" t="s">
        <v>16</v>
      </c>
      <c r="D6483">
        <v>4</v>
      </c>
      <c r="E6483" t="str">
        <f>VLOOKUP(Ventas[[#This Row],[Representante]],Vendedores[],2,FALSE)</f>
        <v>Iquitos</v>
      </c>
      <c r="F6483" t="str">
        <f>VLOOKUP(Ventas[[#This Row],[CódigoProducto]],Productos[[CódigoProducto]:[Costo de venta]],2,FALSE)</f>
        <v>Huawei Nexus 6P</v>
      </c>
      <c r="G6483">
        <f>VLOOKUP(Ventas[[#This Row],[CódigoProducto]],Productos[[CódigoProducto]:[Costo de venta]],3,FALSE)</f>
        <v>1624</v>
      </c>
      <c r="H6483">
        <f>VLOOKUP(Ventas[[#This Row],[CódigoProducto]],Productos[[CódigoProducto]:[Costo de venta]],4,FALSE)</f>
        <v>1450</v>
      </c>
    </row>
    <row r="6484" spans="1:8" ht="15.6" thickTop="1" thickBot="1" x14ac:dyDescent="0.35">
      <c r="A6484" s="1">
        <v>42311</v>
      </c>
      <c r="B6484" s="13" t="s">
        <v>82</v>
      </c>
      <c r="C6484" t="s">
        <v>24</v>
      </c>
      <c r="D6484">
        <v>19</v>
      </c>
      <c r="E6484" t="str">
        <f>VLOOKUP(Ventas[[#This Row],[Representante]],Vendedores[],2,FALSE)</f>
        <v>Moquegua</v>
      </c>
      <c r="F6484" t="str">
        <f>VLOOKUP(Ventas[[#This Row],[CódigoProducto]],Productos[[CódigoProducto]:[Costo de venta]],2,FALSE)</f>
        <v>Samsung Galaxy S5</v>
      </c>
      <c r="G6484">
        <f>VLOOKUP(Ventas[[#This Row],[CódigoProducto]],Productos[[CódigoProducto]:[Costo de venta]],3,FALSE)</f>
        <v>2167.1999999999998</v>
      </c>
      <c r="H6484">
        <f>VLOOKUP(Ventas[[#This Row],[CódigoProducto]],Productos[[CódigoProducto]:[Costo de venta]],4,FALSE)</f>
        <v>1720</v>
      </c>
    </row>
    <row r="6485" spans="1:8" ht="15.6" thickTop="1" thickBot="1" x14ac:dyDescent="0.35">
      <c r="A6485" s="1">
        <v>42311</v>
      </c>
      <c r="B6485" s="13" t="s">
        <v>83</v>
      </c>
      <c r="C6485" t="s">
        <v>14</v>
      </c>
      <c r="D6485">
        <v>3</v>
      </c>
      <c r="E6485" t="str">
        <f>VLOOKUP(Ventas[[#This Row],[Representante]],Vendedores[],2,FALSE)</f>
        <v>Huaraz</v>
      </c>
      <c r="F6485" t="str">
        <f>VLOOKUP(Ventas[[#This Row],[CódigoProducto]],Productos[[CódigoProducto]:[Costo de venta]],2,FALSE)</f>
        <v>Samsung Galaxy A20</v>
      </c>
      <c r="G6485">
        <f>VLOOKUP(Ventas[[#This Row],[CódigoProducto]],Productos[[CódigoProducto]:[Costo de venta]],3,FALSE)</f>
        <v>1725</v>
      </c>
      <c r="H6485">
        <f>VLOOKUP(Ventas[[#This Row],[CódigoProducto]],Productos[[CódigoProducto]:[Costo de venta]],4,FALSE)</f>
        <v>1500</v>
      </c>
    </row>
    <row r="6486" spans="1:8" ht="15.6" thickTop="1" thickBot="1" x14ac:dyDescent="0.35">
      <c r="A6486" s="1">
        <v>42311</v>
      </c>
      <c r="B6486" s="13" t="s">
        <v>84</v>
      </c>
      <c r="C6486" t="s">
        <v>13</v>
      </c>
      <c r="D6486">
        <v>3</v>
      </c>
      <c r="E6486" t="str">
        <f>VLOOKUP(Ventas[[#This Row],[Representante]],Vendedores[],2,FALSE)</f>
        <v>Trujillo</v>
      </c>
      <c r="F6486" t="str">
        <f>VLOOKUP(Ventas[[#This Row],[CódigoProducto]],Productos[[CódigoProducto]:[Costo de venta]],2,FALSE)</f>
        <v>Xiaomi Redmi Note 9</v>
      </c>
      <c r="G6486">
        <f>VLOOKUP(Ventas[[#This Row],[CódigoProducto]],Productos[[CódigoProducto]:[Costo de venta]],3,FALSE)</f>
        <v>1683</v>
      </c>
      <c r="H6486">
        <f>VLOOKUP(Ventas[[#This Row],[CódigoProducto]],Productos[[CódigoProducto]:[Costo de venta]],4,FALSE)</f>
        <v>1530</v>
      </c>
    </row>
    <row r="6487" spans="1:8" ht="15.6" thickTop="1" thickBot="1" x14ac:dyDescent="0.35">
      <c r="A6487" s="1">
        <v>42311</v>
      </c>
      <c r="B6487" s="13" t="s">
        <v>85</v>
      </c>
      <c r="C6487" t="s">
        <v>17</v>
      </c>
      <c r="D6487">
        <v>2</v>
      </c>
      <c r="E6487" t="str">
        <f>VLOOKUP(Ventas[[#This Row],[Representante]],Vendedores[],2,FALSE)</f>
        <v>Jauja</v>
      </c>
      <c r="F6487" t="str">
        <f>VLOOKUP(Ventas[[#This Row],[CódigoProducto]],Productos[[CódigoProducto]:[Costo de venta]],2,FALSE)</f>
        <v>BLU Advance 5.0</v>
      </c>
      <c r="G6487">
        <f>VLOOKUP(Ventas[[#This Row],[CódigoProducto]],Productos[[CódigoProducto]:[Costo de venta]],3,FALSE)</f>
        <v>1620</v>
      </c>
      <c r="H6487">
        <f>VLOOKUP(Ventas[[#This Row],[CódigoProducto]],Productos[[CódigoProducto]:[Costo de venta]],4,FALSE)</f>
        <v>1350</v>
      </c>
    </row>
    <row r="6488" spans="1:8" ht="15.6" thickTop="1" thickBot="1" x14ac:dyDescent="0.35">
      <c r="A6488" s="1">
        <v>42311</v>
      </c>
      <c r="B6488" s="13" t="s">
        <v>86</v>
      </c>
      <c r="C6488" t="s">
        <v>15</v>
      </c>
      <c r="D6488">
        <v>1</v>
      </c>
      <c r="E6488" t="str">
        <f>VLOOKUP(Ventas[[#This Row],[Representante]],Vendedores[],2,FALSE)</f>
        <v>Puerto Maldonado</v>
      </c>
      <c r="F6488" t="str">
        <f>VLOOKUP(Ventas[[#This Row],[CódigoProducto]],Productos[[CódigoProducto]:[Costo de venta]],2,FALSE)</f>
        <v>Moto G Plus</v>
      </c>
      <c r="G6488">
        <f>VLOOKUP(Ventas[[#This Row],[CódigoProducto]],Productos[[CódigoProducto]:[Costo de venta]],3,FALSE)</f>
        <v>2376</v>
      </c>
      <c r="H6488">
        <f>VLOOKUP(Ventas[[#This Row],[CódigoProducto]],Productos[[CódigoProducto]:[Costo de venta]],4,FALSE)</f>
        <v>2200</v>
      </c>
    </row>
    <row r="6489" spans="1:8" ht="15.6" thickTop="1" thickBot="1" x14ac:dyDescent="0.35">
      <c r="A6489" s="1">
        <v>42311</v>
      </c>
      <c r="B6489" s="13" t="s">
        <v>36</v>
      </c>
      <c r="C6489" t="s">
        <v>21</v>
      </c>
      <c r="D6489">
        <v>6</v>
      </c>
      <c r="E6489" t="str">
        <f>VLOOKUP(Ventas[[#This Row],[Representante]],Vendedores[],2,FALSE)</f>
        <v>Barranca</v>
      </c>
      <c r="F6489" t="str">
        <f>VLOOKUP(Ventas[[#This Row],[CódigoProducto]],Productos[[CódigoProducto]:[Costo de venta]],2,FALSE)</f>
        <v>BLU Studio X8</v>
      </c>
      <c r="G6489">
        <f>VLOOKUP(Ventas[[#This Row],[CódigoProducto]],Productos[[CódigoProducto]:[Costo de venta]],3,FALSE)</f>
        <v>1012</v>
      </c>
      <c r="H6489">
        <f>VLOOKUP(Ventas[[#This Row],[CódigoProducto]],Productos[[CódigoProducto]:[Costo de venta]],4,FALSE)</f>
        <v>920</v>
      </c>
    </row>
    <row r="6490" spans="1:8" ht="15.6" thickTop="1" thickBot="1" x14ac:dyDescent="0.35">
      <c r="A6490" s="1">
        <v>42311</v>
      </c>
      <c r="B6490" s="13" t="s">
        <v>87</v>
      </c>
      <c r="C6490" t="s">
        <v>14</v>
      </c>
      <c r="D6490">
        <v>3</v>
      </c>
      <c r="E6490" t="str">
        <f>VLOOKUP(Ventas[[#This Row],[Representante]],Vendedores[],2,FALSE)</f>
        <v>Tumbes</v>
      </c>
      <c r="F6490" t="str">
        <f>VLOOKUP(Ventas[[#This Row],[CódigoProducto]],Productos[[CódigoProducto]:[Costo de venta]],2,FALSE)</f>
        <v>Samsung Galaxy A20</v>
      </c>
      <c r="G6490">
        <f>VLOOKUP(Ventas[[#This Row],[CódigoProducto]],Productos[[CódigoProducto]:[Costo de venta]],3,FALSE)</f>
        <v>1725</v>
      </c>
      <c r="H6490">
        <f>VLOOKUP(Ventas[[#This Row],[CódigoProducto]],Productos[[CódigoProducto]:[Costo de venta]],4,FALSE)</f>
        <v>1500</v>
      </c>
    </row>
    <row r="6491" spans="1:8" ht="15.6" thickTop="1" thickBot="1" x14ac:dyDescent="0.35">
      <c r="A6491" s="1">
        <v>42311</v>
      </c>
      <c r="B6491" s="13" t="s">
        <v>88</v>
      </c>
      <c r="C6491" t="s">
        <v>23</v>
      </c>
      <c r="D6491">
        <v>1</v>
      </c>
      <c r="E6491" t="str">
        <f>VLOOKUP(Ventas[[#This Row],[Representante]],Vendedores[],2,FALSE)</f>
        <v>Talara</v>
      </c>
      <c r="F6491" t="str">
        <f>VLOOKUP(Ventas[[#This Row],[CódigoProducto]],Productos[[CódigoProducto]:[Costo de venta]],2,FALSE)</f>
        <v>Samsung Galaxy J7</v>
      </c>
      <c r="G6491">
        <f>VLOOKUP(Ventas[[#This Row],[CódigoProducto]],Productos[[CódigoProducto]:[Costo de venta]],3,FALSE)</f>
        <v>2016.5</v>
      </c>
      <c r="H6491">
        <f>VLOOKUP(Ventas[[#This Row],[CódigoProducto]],Productos[[CódigoProducto]:[Costo de venta]],4,FALSE)</f>
        <v>1850</v>
      </c>
    </row>
    <row r="6492" spans="1:8" ht="15.6" thickTop="1" thickBot="1" x14ac:dyDescent="0.35">
      <c r="A6492" s="1">
        <v>42311</v>
      </c>
      <c r="B6492" s="13" t="s">
        <v>89</v>
      </c>
      <c r="C6492" t="s">
        <v>24</v>
      </c>
      <c r="D6492">
        <v>1</v>
      </c>
      <c r="E6492" t="str">
        <f>VLOOKUP(Ventas[[#This Row],[Representante]],Vendedores[],2,FALSE)</f>
        <v>Paita</v>
      </c>
      <c r="F6492" t="str">
        <f>VLOOKUP(Ventas[[#This Row],[CódigoProducto]],Productos[[CódigoProducto]:[Costo de venta]],2,FALSE)</f>
        <v>Samsung Galaxy S5</v>
      </c>
      <c r="G6492">
        <f>VLOOKUP(Ventas[[#This Row],[CódigoProducto]],Productos[[CódigoProducto]:[Costo de venta]],3,FALSE)</f>
        <v>2167.1999999999998</v>
      </c>
      <c r="H6492">
        <f>VLOOKUP(Ventas[[#This Row],[CódigoProducto]],Productos[[CódigoProducto]:[Costo de venta]],4,FALSE)</f>
        <v>1720</v>
      </c>
    </row>
    <row r="6493" spans="1:8" ht="15.6" thickTop="1" thickBot="1" x14ac:dyDescent="0.35">
      <c r="A6493" s="1">
        <v>42311</v>
      </c>
      <c r="B6493" s="13" t="s">
        <v>41</v>
      </c>
      <c r="C6493" t="s">
        <v>23</v>
      </c>
      <c r="D6493">
        <v>4</v>
      </c>
      <c r="E6493" t="str">
        <f>VLOOKUP(Ventas[[#This Row],[Representante]],Vendedores[],2,FALSE)</f>
        <v>Chincha</v>
      </c>
      <c r="F6493" t="str">
        <f>VLOOKUP(Ventas[[#This Row],[CódigoProducto]],Productos[[CódigoProducto]:[Costo de venta]],2,FALSE)</f>
        <v>Samsung Galaxy J7</v>
      </c>
      <c r="G6493">
        <f>VLOOKUP(Ventas[[#This Row],[CódigoProducto]],Productos[[CódigoProducto]:[Costo de venta]],3,FALSE)</f>
        <v>2016.5</v>
      </c>
      <c r="H6493">
        <f>VLOOKUP(Ventas[[#This Row],[CódigoProducto]],Productos[[CódigoProducto]:[Costo de venta]],4,FALSE)</f>
        <v>1850</v>
      </c>
    </row>
    <row r="6494" spans="1:8" ht="15.6" thickTop="1" thickBot="1" x14ac:dyDescent="0.35">
      <c r="A6494" s="1">
        <v>42311</v>
      </c>
      <c r="B6494" s="13" t="s">
        <v>90</v>
      </c>
      <c r="C6494" t="s">
        <v>14</v>
      </c>
      <c r="D6494">
        <v>1</v>
      </c>
      <c r="E6494" t="str">
        <f>VLOOKUP(Ventas[[#This Row],[Representante]],Vendedores[],2,FALSE)</f>
        <v>Chimbote</v>
      </c>
      <c r="F6494" t="str">
        <f>VLOOKUP(Ventas[[#This Row],[CódigoProducto]],Productos[[CódigoProducto]:[Costo de venta]],2,FALSE)</f>
        <v>Samsung Galaxy A20</v>
      </c>
      <c r="G6494">
        <f>VLOOKUP(Ventas[[#This Row],[CódigoProducto]],Productos[[CódigoProducto]:[Costo de venta]],3,FALSE)</f>
        <v>1725</v>
      </c>
      <c r="H6494">
        <f>VLOOKUP(Ventas[[#This Row],[CódigoProducto]],Productos[[CódigoProducto]:[Costo de venta]],4,FALSE)</f>
        <v>1500</v>
      </c>
    </row>
    <row r="6495" spans="1:8" ht="15.6" thickTop="1" thickBot="1" x14ac:dyDescent="0.35">
      <c r="A6495" s="1">
        <v>42311</v>
      </c>
      <c r="B6495" s="13" t="s">
        <v>91</v>
      </c>
      <c r="C6495" t="s">
        <v>17</v>
      </c>
      <c r="D6495">
        <v>2</v>
      </c>
      <c r="E6495" t="str">
        <f>VLOOKUP(Ventas[[#This Row],[Representante]],Vendedores[],2,FALSE)</f>
        <v>Ica</v>
      </c>
      <c r="F6495" t="str">
        <f>VLOOKUP(Ventas[[#This Row],[CódigoProducto]],Productos[[CódigoProducto]:[Costo de venta]],2,FALSE)</f>
        <v>BLU Advance 5.0</v>
      </c>
      <c r="G6495">
        <f>VLOOKUP(Ventas[[#This Row],[CódigoProducto]],Productos[[CódigoProducto]:[Costo de venta]],3,FALSE)</f>
        <v>1620</v>
      </c>
      <c r="H6495">
        <f>VLOOKUP(Ventas[[#This Row],[CódigoProducto]],Productos[[CódigoProducto]:[Costo de venta]],4,FALSE)</f>
        <v>1350</v>
      </c>
    </row>
    <row r="6496" spans="1:8" ht="15.6" thickTop="1" thickBot="1" x14ac:dyDescent="0.35">
      <c r="A6496" s="1">
        <v>42311</v>
      </c>
      <c r="B6496" s="13" t="s">
        <v>42</v>
      </c>
      <c r="C6496" t="s">
        <v>21</v>
      </c>
      <c r="D6496">
        <v>3</v>
      </c>
      <c r="E6496" t="str">
        <f>VLOOKUP(Ventas[[#This Row],[Representante]],Vendedores[],2,FALSE)</f>
        <v>Huánuco</v>
      </c>
      <c r="F6496" t="str">
        <f>VLOOKUP(Ventas[[#This Row],[CódigoProducto]],Productos[[CódigoProducto]:[Costo de venta]],2,FALSE)</f>
        <v>BLU Studio X8</v>
      </c>
      <c r="G6496">
        <f>VLOOKUP(Ventas[[#This Row],[CódigoProducto]],Productos[[CódigoProducto]:[Costo de venta]],3,FALSE)</f>
        <v>1012</v>
      </c>
      <c r="H6496">
        <f>VLOOKUP(Ventas[[#This Row],[CódigoProducto]],Productos[[CódigoProducto]:[Costo de venta]],4,FALSE)</f>
        <v>920</v>
      </c>
    </row>
    <row r="6497" spans="1:8" ht="15.6" thickTop="1" thickBot="1" x14ac:dyDescent="0.35">
      <c r="A6497" s="1">
        <v>42311</v>
      </c>
      <c r="B6497" s="13" t="s">
        <v>92</v>
      </c>
      <c r="C6497" t="s">
        <v>16</v>
      </c>
      <c r="D6497">
        <v>3</v>
      </c>
      <c r="E6497" t="str">
        <f>VLOOKUP(Ventas[[#This Row],[Representante]],Vendedores[],2,FALSE)</f>
        <v>Arequipa</v>
      </c>
      <c r="F6497" t="str">
        <f>VLOOKUP(Ventas[[#This Row],[CódigoProducto]],Productos[[CódigoProducto]:[Costo de venta]],2,FALSE)</f>
        <v>Huawei Nexus 6P</v>
      </c>
      <c r="G6497">
        <f>VLOOKUP(Ventas[[#This Row],[CódigoProducto]],Productos[[CódigoProducto]:[Costo de venta]],3,FALSE)</f>
        <v>1624</v>
      </c>
      <c r="H6497">
        <f>VLOOKUP(Ventas[[#This Row],[CódigoProducto]],Productos[[CódigoProducto]:[Costo de venta]],4,FALSE)</f>
        <v>1450</v>
      </c>
    </row>
    <row r="6498" spans="1:8" ht="15.6" thickTop="1" thickBot="1" x14ac:dyDescent="0.35">
      <c r="A6498" s="1">
        <v>42311</v>
      </c>
      <c r="B6498" s="13" t="s">
        <v>93</v>
      </c>
      <c r="C6498" t="s">
        <v>14</v>
      </c>
      <c r="D6498">
        <v>4</v>
      </c>
      <c r="E6498" t="str">
        <f>VLOOKUP(Ventas[[#This Row],[Representante]],Vendedores[],2,FALSE)</f>
        <v>Cajamarca</v>
      </c>
      <c r="F6498" t="str">
        <f>VLOOKUP(Ventas[[#This Row],[CódigoProducto]],Productos[[CódigoProducto]:[Costo de venta]],2,FALSE)</f>
        <v>Samsung Galaxy A20</v>
      </c>
      <c r="G6498">
        <f>VLOOKUP(Ventas[[#This Row],[CódigoProducto]],Productos[[CódigoProducto]:[Costo de venta]],3,FALSE)</f>
        <v>1725</v>
      </c>
      <c r="H6498">
        <f>VLOOKUP(Ventas[[#This Row],[CódigoProducto]],Productos[[CódigoProducto]:[Costo de venta]],4,FALSE)</f>
        <v>1500</v>
      </c>
    </row>
    <row r="6499" spans="1:8" ht="15.6" thickTop="1" thickBot="1" x14ac:dyDescent="0.35">
      <c r="A6499" s="1">
        <v>42311</v>
      </c>
      <c r="B6499" s="13" t="s">
        <v>35</v>
      </c>
      <c r="C6499" t="s">
        <v>17</v>
      </c>
      <c r="D6499">
        <v>3</v>
      </c>
      <c r="E6499" t="str">
        <f>VLOOKUP(Ventas[[#This Row],[Representante]],Vendedores[],2,FALSE)</f>
        <v>Huancayo</v>
      </c>
      <c r="F6499" t="str">
        <f>VLOOKUP(Ventas[[#This Row],[CódigoProducto]],Productos[[CódigoProducto]:[Costo de venta]],2,FALSE)</f>
        <v>BLU Advance 5.0</v>
      </c>
      <c r="G6499">
        <f>VLOOKUP(Ventas[[#This Row],[CódigoProducto]],Productos[[CódigoProducto]:[Costo de venta]],3,FALSE)</f>
        <v>1620</v>
      </c>
      <c r="H6499">
        <f>VLOOKUP(Ventas[[#This Row],[CódigoProducto]],Productos[[CódigoProducto]:[Costo de venta]],4,FALSE)</f>
        <v>1350</v>
      </c>
    </row>
    <row r="6500" spans="1:8" ht="15.6" thickTop="1" thickBot="1" x14ac:dyDescent="0.35">
      <c r="A6500" s="1">
        <v>42311</v>
      </c>
      <c r="B6500" s="13" t="s">
        <v>94</v>
      </c>
      <c r="C6500" t="s">
        <v>13</v>
      </c>
      <c r="D6500">
        <v>1</v>
      </c>
      <c r="E6500" t="str">
        <f>VLOOKUP(Ventas[[#This Row],[Representante]],Vendedores[],2,FALSE)</f>
        <v>Piura</v>
      </c>
      <c r="F6500" t="str">
        <f>VLOOKUP(Ventas[[#This Row],[CódigoProducto]],Productos[[CódigoProducto]:[Costo de venta]],2,FALSE)</f>
        <v>Xiaomi Redmi Note 9</v>
      </c>
      <c r="G6500">
        <f>VLOOKUP(Ventas[[#This Row],[CódigoProducto]],Productos[[CódigoProducto]:[Costo de venta]],3,FALSE)</f>
        <v>1683</v>
      </c>
      <c r="H6500">
        <f>VLOOKUP(Ventas[[#This Row],[CódigoProducto]],Productos[[CódigoProducto]:[Costo de venta]],4,FALSE)</f>
        <v>1530</v>
      </c>
    </row>
    <row r="6501" spans="1:8" ht="15.6" thickTop="1" thickBot="1" x14ac:dyDescent="0.35">
      <c r="A6501" s="1">
        <v>42311</v>
      </c>
      <c r="B6501" s="13" t="s">
        <v>95</v>
      </c>
      <c r="C6501" t="s">
        <v>19</v>
      </c>
      <c r="D6501">
        <v>1</v>
      </c>
      <c r="E6501" t="str">
        <f>VLOOKUP(Ventas[[#This Row],[Representante]],Vendedores[],2,FALSE)</f>
        <v>Chepén</v>
      </c>
      <c r="F6501" t="str">
        <f>VLOOKUP(Ventas[[#This Row],[CódigoProducto]],Productos[[CódigoProducto]:[Costo de venta]],2,FALSE)</f>
        <v>ASUS ZenFone 3</v>
      </c>
      <c r="G6501">
        <f>VLOOKUP(Ventas[[#This Row],[CódigoProducto]],Productos[[CódigoProducto]:[Costo de venta]],3,FALSE)</f>
        <v>2013</v>
      </c>
      <c r="H6501">
        <f>VLOOKUP(Ventas[[#This Row],[CódigoProducto]],Productos[[CódigoProducto]:[Costo de venta]],4,FALSE)</f>
        <v>1650</v>
      </c>
    </row>
    <row r="6502" spans="1:8" ht="15.6" thickTop="1" thickBot="1" x14ac:dyDescent="0.35">
      <c r="A6502" s="1">
        <v>42311</v>
      </c>
      <c r="B6502" s="13" t="s">
        <v>96</v>
      </c>
      <c r="C6502" t="s">
        <v>22</v>
      </c>
      <c r="D6502">
        <v>3</v>
      </c>
      <c r="E6502" t="str">
        <f>VLOOKUP(Ventas[[#This Row],[Representante]],Vendedores[],2,FALSE)</f>
        <v>Juliaca</v>
      </c>
      <c r="F6502" t="str">
        <f>VLOOKUP(Ventas[[#This Row],[CódigoProducto]],Productos[[CódigoProducto]:[Costo de venta]],2,FALSE)</f>
        <v>Samsung Galaxy S69</v>
      </c>
      <c r="G6502">
        <f>VLOOKUP(Ventas[[#This Row],[CódigoProducto]],Productos[[CódigoProducto]:[Costo de venta]],3,FALSE)</f>
        <v>998.4</v>
      </c>
      <c r="H6502">
        <f>VLOOKUP(Ventas[[#This Row],[CódigoProducto]],Productos[[CódigoProducto]:[Costo de venta]],4,FALSE)</f>
        <v>960</v>
      </c>
    </row>
    <row r="6503" spans="1:8" ht="15.6" thickTop="1" thickBot="1" x14ac:dyDescent="0.35">
      <c r="A6503" s="1">
        <v>42311</v>
      </c>
      <c r="B6503" s="13" t="s">
        <v>97</v>
      </c>
      <c r="C6503" t="s">
        <v>21</v>
      </c>
      <c r="D6503">
        <v>3</v>
      </c>
      <c r="E6503" t="str">
        <f>VLOOKUP(Ventas[[#This Row],[Representante]],Vendedores[],2,FALSE)</f>
        <v>Pucallpa</v>
      </c>
      <c r="F6503" t="str">
        <f>VLOOKUP(Ventas[[#This Row],[CódigoProducto]],Productos[[CódigoProducto]:[Costo de venta]],2,FALSE)</f>
        <v>BLU Studio X8</v>
      </c>
      <c r="G6503">
        <f>VLOOKUP(Ventas[[#This Row],[CódigoProducto]],Productos[[CódigoProducto]:[Costo de venta]],3,FALSE)</f>
        <v>1012</v>
      </c>
      <c r="H6503">
        <f>VLOOKUP(Ventas[[#This Row],[CódigoProducto]],Productos[[CódigoProducto]:[Costo de venta]],4,FALSE)</f>
        <v>920</v>
      </c>
    </row>
    <row r="6504" spans="1:8" ht="15.6" thickTop="1" thickBot="1" x14ac:dyDescent="0.35">
      <c r="A6504" s="1">
        <v>42311</v>
      </c>
      <c r="B6504" s="13" t="s">
        <v>98</v>
      </c>
      <c r="C6504" t="s">
        <v>14</v>
      </c>
      <c r="D6504">
        <v>3</v>
      </c>
      <c r="E6504" t="str">
        <f>VLOOKUP(Ventas[[#This Row],[Representante]],Vendedores[],2,FALSE)</f>
        <v>Lima</v>
      </c>
      <c r="F6504" t="str">
        <f>VLOOKUP(Ventas[[#This Row],[CódigoProducto]],Productos[[CódigoProducto]:[Costo de venta]],2,FALSE)</f>
        <v>Samsung Galaxy A20</v>
      </c>
      <c r="G6504">
        <f>VLOOKUP(Ventas[[#This Row],[CódigoProducto]],Productos[[CódigoProducto]:[Costo de venta]],3,FALSE)</f>
        <v>1725</v>
      </c>
      <c r="H6504">
        <f>VLOOKUP(Ventas[[#This Row],[CódigoProducto]],Productos[[CódigoProducto]:[Costo de venta]],4,FALSE)</f>
        <v>1500</v>
      </c>
    </row>
    <row r="6505" spans="1:8" ht="15.6" thickTop="1" thickBot="1" x14ac:dyDescent="0.35">
      <c r="A6505" s="1">
        <v>42311</v>
      </c>
      <c r="B6505" s="13" t="s">
        <v>99</v>
      </c>
      <c r="C6505" t="s">
        <v>24</v>
      </c>
      <c r="D6505">
        <v>1</v>
      </c>
      <c r="E6505" t="str">
        <f>VLOOKUP(Ventas[[#This Row],[Representante]],Vendedores[],2,FALSE)</f>
        <v>Chiclayo</v>
      </c>
      <c r="F6505" t="str">
        <f>VLOOKUP(Ventas[[#This Row],[CódigoProducto]],Productos[[CódigoProducto]:[Costo de venta]],2,FALSE)</f>
        <v>Samsung Galaxy S5</v>
      </c>
      <c r="G6505">
        <f>VLOOKUP(Ventas[[#This Row],[CódigoProducto]],Productos[[CódigoProducto]:[Costo de venta]],3,FALSE)</f>
        <v>2167.1999999999998</v>
      </c>
      <c r="H6505">
        <f>VLOOKUP(Ventas[[#This Row],[CódigoProducto]],Productos[[CódigoProducto]:[Costo de venta]],4,FALSE)</f>
        <v>1720</v>
      </c>
    </row>
    <row r="6506" spans="1:8" ht="15.6" thickTop="1" thickBot="1" x14ac:dyDescent="0.35">
      <c r="A6506" s="1">
        <v>42311</v>
      </c>
      <c r="B6506" s="13" t="s">
        <v>100</v>
      </c>
      <c r="C6506" t="s">
        <v>24</v>
      </c>
      <c r="D6506">
        <v>9</v>
      </c>
      <c r="E6506" t="str">
        <f>VLOOKUP(Ventas[[#This Row],[Representante]],Vendedores[],2,FALSE)</f>
        <v>Cerro de Pasco</v>
      </c>
      <c r="F6506" t="str">
        <f>VLOOKUP(Ventas[[#This Row],[CódigoProducto]],Productos[[CódigoProducto]:[Costo de venta]],2,FALSE)</f>
        <v>Samsung Galaxy S5</v>
      </c>
      <c r="G6506">
        <f>VLOOKUP(Ventas[[#This Row],[CódigoProducto]],Productos[[CódigoProducto]:[Costo de venta]],3,FALSE)</f>
        <v>2167.1999999999998</v>
      </c>
      <c r="H6506">
        <f>VLOOKUP(Ventas[[#This Row],[CódigoProducto]],Productos[[CódigoProducto]:[Costo de venta]],4,FALSE)</f>
        <v>1720</v>
      </c>
    </row>
    <row r="6507" spans="1:8" ht="15.6" thickTop="1" thickBot="1" x14ac:dyDescent="0.35">
      <c r="A6507" s="1">
        <v>42311</v>
      </c>
      <c r="B6507" s="13" t="s">
        <v>101</v>
      </c>
      <c r="C6507" t="s">
        <v>15</v>
      </c>
      <c r="D6507">
        <v>2</v>
      </c>
      <c r="E6507" t="str">
        <f>VLOOKUP(Ventas[[#This Row],[Representante]],Vendedores[],2,FALSE)</f>
        <v>Cañete</v>
      </c>
      <c r="F6507" t="str">
        <f>VLOOKUP(Ventas[[#This Row],[CódigoProducto]],Productos[[CódigoProducto]:[Costo de venta]],2,FALSE)</f>
        <v>Moto G Plus</v>
      </c>
      <c r="G6507">
        <f>VLOOKUP(Ventas[[#This Row],[CódigoProducto]],Productos[[CódigoProducto]:[Costo de venta]],3,FALSE)</f>
        <v>2376</v>
      </c>
      <c r="H6507">
        <f>VLOOKUP(Ventas[[#This Row],[CódigoProducto]],Productos[[CódigoProducto]:[Costo de venta]],4,FALSE)</f>
        <v>2200</v>
      </c>
    </row>
    <row r="6508" spans="1:8" ht="15.6" thickTop="1" thickBot="1" x14ac:dyDescent="0.35">
      <c r="A6508" s="1">
        <v>42311</v>
      </c>
      <c r="B6508" s="13" t="s">
        <v>102</v>
      </c>
      <c r="C6508" t="s">
        <v>23</v>
      </c>
      <c r="D6508">
        <v>3</v>
      </c>
      <c r="E6508" t="str">
        <f>VLOOKUP(Ventas[[#This Row],[Representante]],Vendedores[],2,FALSE)</f>
        <v>Moyobamba</v>
      </c>
      <c r="F6508" t="str">
        <f>VLOOKUP(Ventas[[#This Row],[CódigoProducto]],Productos[[CódigoProducto]:[Costo de venta]],2,FALSE)</f>
        <v>Samsung Galaxy J7</v>
      </c>
      <c r="G6508">
        <f>VLOOKUP(Ventas[[#This Row],[CódigoProducto]],Productos[[CódigoProducto]:[Costo de venta]],3,FALSE)</f>
        <v>2016.5</v>
      </c>
      <c r="H6508">
        <f>VLOOKUP(Ventas[[#This Row],[CódigoProducto]],Productos[[CódigoProducto]:[Costo de venta]],4,FALSE)</f>
        <v>1850</v>
      </c>
    </row>
    <row r="6509" spans="1:8" ht="15.6" thickTop="1" thickBot="1" x14ac:dyDescent="0.35">
      <c r="A6509" s="1">
        <v>42311</v>
      </c>
      <c r="B6509" s="13" t="s">
        <v>53</v>
      </c>
      <c r="C6509" t="s">
        <v>19</v>
      </c>
      <c r="D6509">
        <v>3</v>
      </c>
      <c r="E6509" t="str">
        <f>VLOOKUP(Ventas[[#This Row],[Representante]],Vendedores[],2,FALSE)</f>
        <v>Arequipa</v>
      </c>
      <c r="F6509" t="str">
        <f>VLOOKUP(Ventas[[#This Row],[CódigoProducto]],Productos[[CódigoProducto]:[Costo de venta]],2,FALSE)</f>
        <v>ASUS ZenFone 3</v>
      </c>
      <c r="G6509">
        <f>VLOOKUP(Ventas[[#This Row],[CódigoProducto]],Productos[[CódigoProducto]:[Costo de venta]],3,FALSE)</f>
        <v>2013</v>
      </c>
      <c r="H6509">
        <f>VLOOKUP(Ventas[[#This Row],[CódigoProducto]],Productos[[CódigoProducto]:[Costo de venta]],4,FALSE)</f>
        <v>1650</v>
      </c>
    </row>
    <row r="6510" spans="1:8" ht="15.6" thickTop="1" thickBot="1" x14ac:dyDescent="0.35">
      <c r="A6510" s="1">
        <v>42311</v>
      </c>
      <c r="B6510" s="13" t="s">
        <v>50</v>
      </c>
      <c r="C6510" t="s">
        <v>16</v>
      </c>
      <c r="D6510">
        <v>3</v>
      </c>
      <c r="E6510" t="str">
        <f>VLOOKUP(Ventas[[#This Row],[Representante]],Vendedores[],2,FALSE)</f>
        <v>Cajamarca</v>
      </c>
      <c r="F6510" t="str">
        <f>VLOOKUP(Ventas[[#This Row],[CódigoProducto]],Productos[[CódigoProducto]:[Costo de venta]],2,FALSE)</f>
        <v>Huawei Nexus 6P</v>
      </c>
      <c r="G6510">
        <f>VLOOKUP(Ventas[[#This Row],[CódigoProducto]],Productos[[CódigoProducto]:[Costo de venta]],3,FALSE)</f>
        <v>1624</v>
      </c>
      <c r="H6510">
        <f>VLOOKUP(Ventas[[#This Row],[CódigoProducto]],Productos[[CódigoProducto]:[Costo de venta]],4,FALSE)</f>
        <v>1450</v>
      </c>
    </row>
    <row r="6511" spans="1:8" ht="15.6" thickTop="1" thickBot="1" x14ac:dyDescent="0.35">
      <c r="A6511" s="1">
        <v>42311</v>
      </c>
      <c r="B6511" s="13" t="s">
        <v>34</v>
      </c>
      <c r="C6511" t="s">
        <v>24</v>
      </c>
      <c r="D6511">
        <v>1</v>
      </c>
      <c r="E6511" t="str">
        <f>VLOOKUP(Ventas[[#This Row],[Representante]],Vendedores[],2,FALSE)</f>
        <v>Ica</v>
      </c>
      <c r="F6511" t="str">
        <f>VLOOKUP(Ventas[[#This Row],[CódigoProducto]],Productos[[CódigoProducto]:[Costo de venta]],2,FALSE)</f>
        <v>Samsung Galaxy S5</v>
      </c>
      <c r="G6511">
        <f>VLOOKUP(Ventas[[#This Row],[CódigoProducto]],Productos[[CódigoProducto]:[Costo de venta]],3,FALSE)</f>
        <v>2167.1999999999998</v>
      </c>
      <c r="H6511">
        <f>VLOOKUP(Ventas[[#This Row],[CódigoProducto]],Productos[[CódigoProducto]:[Costo de venta]],4,FALSE)</f>
        <v>1720</v>
      </c>
    </row>
    <row r="6512" spans="1:8" ht="15.6" thickTop="1" thickBot="1" x14ac:dyDescent="0.35">
      <c r="A6512" s="1">
        <v>42311</v>
      </c>
      <c r="B6512" s="13" t="s">
        <v>32</v>
      </c>
      <c r="C6512" t="s">
        <v>17</v>
      </c>
      <c r="D6512">
        <v>2</v>
      </c>
      <c r="E6512" t="str">
        <f>VLOOKUP(Ventas[[#This Row],[Representante]],Vendedores[],2,FALSE)</f>
        <v>Trujillo</v>
      </c>
      <c r="F6512" t="str">
        <f>VLOOKUP(Ventas[[#This Row],[CódigoProducto]],Productos[[CódigoProducto]:[Costo de venta]],2,FALSE)</f>
        <v>BLU Advance 5.0</v>
      </c>
      <c r="G6512">
        <f>VLOOKUP(Ventas[[#This Row],[CódigoProducto]],Productos[[CódigoProducto]:[Costo de venta]],3,FALSE)</f>
        <v>1620</v>
      </c>
      <c r="H6512">
        <f>VLOOKUP(Ventas[[#This Row],[CódigoProducto]],Productos[[CódigoProducto]:[Costo de venta]],4,FALSE)</f>
        <v>1350</v>
      </c>
    </row>
    <row r="6513" spans="1:8" ht="15.6" thickTop="1" thickBot="1" x14ac:dyDescent="0.35">
      <c r="A6513" s="1">
        <v>42311</v>
      </c>
      <c r="B6513" s="13" t="s">
        <v>59</v>
      </c>
      <c r="C6513" t="s">
        <v>21</v>
      </c>
      <c r="D6513">
        <v>1</v>
      </c>
      <c r="E6513" t="str">
        <f>VLOOKUP(Ventas[[#This Row],[Representante]],Vendedores[],2,FALSE)</f>
        <v>Huaral</v>
      </c>
      <c r="F6513" t="str">
        <f>VLOOKUP(Ventas[[#This Row],[CódigoProducto]],Productos[[CódigoProducto]:[Costo de venta]],2,FALSE)</f>
        <v>BLU Studio X8</v>
      </c>
      <c r="G6513">
        <f>VLOOKUP(Ventas[[#This Row],[CódigoProducto]],Productos[[CódigoProducto]:[Costo de venta]],3,FALSE)</f>
        <v>1012</v>
      </c>
      <c r="H6513">
        <f>VLOOKUP(Ventas[[#This Row],[CódigoProducto]],Productos[[CódigoProducto]:[Costo de venta]],4,FALSE)</f>
        <v>920</v>
      </c>
    </row>
    <row r="6514" spans="1:8" ht="15.6" thickTop="1" thickBot="1" x14ac:dyDescent="0.35">
      <c r="A6514" s="1">
        <v>42311</v>
      </c>
      <c r="B6514" s="13" t="s">
        <v>37</v>
      </c>
      <c r="C6514" t="s">
        <v>14</v>
      </c>
      <c r="D6514">
        <v>4</v>
      </c>
      <c r="E6514" t="str">
        <f>VLOOKUP(Ventas[[#This Row],[Representante]],Vendedores[],2,FALSE)</f>
        <v>Chiclayo</v>
      </c>
      <c r="F6514" t="str">
        <f>VLOOKUP(Ventas[[#This Row],[CódigoProducto]],Productos[[CódigoProducto]:[Costo de venta]],2,FALSE)</f>
        <v>Samsung Galaxy A20</v>
      </c>
      <c r="G6514">
        <f>VLOOKUP(Ventas[[#This Row],[CódigoProducto]],Productos[[CódigoProducto]:[Costo de venta]],3,FALSE)</f>
        <v>1725</v>
      </c>
      <c r="H6514">
        <f>VLOOKUP(Ventas[[#This Row],[CódigoProducto]],Productos[[CódigoProducto]:[Costo de venta]],4,FALSE)</f>
        <v>1500</v>
      </c>
    </row>
    <row r="6515" spans="1:8" ht="15.6" thickTop="1" thickBot="1" x14ac:dyDescent="0.35">
      <c r="A6515" s="1">
        <v>42311</v>
      </c>
      <c r="B6515" s="13" t="s">
        <v>38</v>
      </c>
      <c r="C6515" t="s">
        <v>17</v>
      </c>
      <c r="D6515">
        <v>1</v>
      </c>
      <c r="E6515" t="str">
        <f>VLOOKUP(Ventas[[#This Row],[Representante]],Vendedores[],2,FALSE)</f>
        <v>Catacaos</v>
      </c>
      <c r="F6515" t="str">
        <f>VLOOKUP(Ventas[[#This Row],[CódigoProducto]],Productos[[CódigoProducto]:[Costo de venta]],2,FALSE)</f>
        <v>BLU Advance 5.0</v>
      </c>
      <c r="G6515">
        <f>VLOOKUP(Ventas[[#This Row],[CódigoProducto]],Productos[[CódigoProducto]:[Costo de venta]],3,FALSE)</f>
        <v>1620</v>
      </c>
      <c r="H6515">
        <f>VLOOKUP(Ventas[[#This Row],[CódigoProducto]],Productos[[CódigoProducto]:[Costo de venta]],4,FALSE)</f>
        <v>1350</v>
      </c>
    </row>
    <row r="6516" spans="1:8" ht="15.6" thickTop="1" thickBot="1" x14ac:dyDescent="0.35">
      <c r="A6516" s="1">
        <v>42311</v>
      </c>
      <c r="B6516" s="13" t="s">
        <v>43</v>
      </c>
      <c r="C6516" t="s">
        <v>21</v>
      </c>
      <c r="D6516">
        <v>2</v>
      </c>
      <c r="E6516" t="str">
        <f>VLOOKUP(Ventas[[#This Row],[Representante]],Vendedores[],2,FALSE)</f>
        <v>Huancayo</v>
      </c>
      <c r="F6516" t="str">
        <f>VLOOKUP(Ventas[[#This Row],[CódigoProducto]],Productos[[CódigoProducto]:[Costo de venta]],2,FALSE)</f>
        <v>BLU Studio X8</v>
      </c>
      <c r="G6516">
        <f>VLOOKUP(Ventas[[#This Row],[CódigoProducto]],Productos[[CódigoProducto]:[Costo de venta]],3,FALSE)</f>
        <v>1012</v>
      </c>
      <c r="H6516">
        <f>VLOOKUP(Ventas[[#This Row],[CódigoProducto]],Productos[[CódigoProducto]:[Costo de venta]],4,FALSE)</f>
        <v>920</v>
      </c>
    </row>
    <row r="6517" spans="1:8" ht="15.6" thickTop="1" thickBot="1" x14ac:dyDescent="0.35">
      <c r="A6517" s="1">
        <v>42311</v>
      </c>
      <c r="B6517" s="13" t="s">
        <v>49</v>
      </c>
      <c r="C6517" t="s">
        <v>17</v>
      </c>
      <c r="D6517">
        <v>2</v>
      </c>
      <c r="E6517" t="str">
        <f>VLOOKUP(Ventas[[#This Row],[Representante]],Vendedores[],2,FALSE)</f>
        <v>Piura</v>
      </c>
      <c r="F6517" t="str">
        <f>VLOOKUP(Ventas[[#This Row],[CódigoProducto]],Productos[[CódigoProducto]:[Costo de venta]],2,FALSE)</f>
        <v>BLU Advance 5.0</v>
      </c>
      <c r="G6517">
        <f>VLOOKUP(Ventas[[#This Row],[CódigoProducto]],Productos[[CódigoProducto]:[Costo de venta]],3,FALSE)</f>
        <v>1620</v>
      </c>
      <c r="H6517">
        <f>VLOOKUP(Ventas[[#This Row],[CódigoProducto]],Productos[[CódigoProducto]:[Costo de venta]],4,FALSE)</f>
        <v>1350</v>
      </c>
    </row>
    <row r="6518" spans="1:8" ht="15.6" thickTop="1" thickBot="1" x14ac:dyDescent="0.35">
      <c r="A6518" s="1">
        <v>42311</v>
      </c>
      <c r="B6518" s="13" t="s">
        <v>40</v>
      </c>
      <c r="C6518" t="s">
        <v>20</v>
      </c>
      <c r="D6518">
        <v>1</v>
      </c>
      <c r="E6518" t="str">
        <f>VLOOKUP(Ventas[[#This Row],[Representante]],Vendedores[],2,FALSE)</f>
        <v>Iquitos</v>
      </c>
      <c r="F6518" t="str">
        <f>VLOOKUP(Ventas[[#This Row],[CódigoProducto]],Productos[[CódigoProducto]:[Costo de venta]],2,FALSE)</f>
        <v>ALCATEL OneTouch</v>
      </c>
      <c r="G6518">
        <f>VLOOKUP(Ventas[[#This Row],[CódigoProducto]],Productos[[CódigoProducto]:[Costo de venta]],3,FALSE)</f>
        <v>1020</v>
      </c>
      <c r="H6518">
        <f>VLOOKUP(Ventas[[#This Row],[CódigoProducto]],Productos[[CódigoProducto]:[Costo de venta]],4,FALSE)</f>
        <v>850</v>
      </c>
    </row>
    <row r="6519" spans="1:8" ht="15.6" thickTop="1" thickBot="1" x14ac:dyDescent="0.35">
      <c r="A6519" s="1">
        <v>42311</v>
      </c>
      <c r="B6519" s="13" t="s">
        <v>39</v>
      </c>
      <c r="C6519" t="s">
        <v>24</v>
      </c>
      <c r="D6519">
        <v>2</v>
      </c>
      <c r="E6519" t="str">
        <f>VLOOKUP(Ventas[[#This Row],[Representante]],Vendedores[],2,FALSE)</f>
        <v>Tacna</v>
      </c>
      <c r="F6519" t="str">
        <f>VLOOKUP(Ventas[[#This Row],[CódigoProducto]],Productos[[CódigoProducto]:[Costo de venta]],2,FALSE)</f>
        <v>Samsung Galaxy S5</v>
      </c>
      <c r="G6519">
        <f>VLOOKUP(Ventas[[#This Row],[CódigoProducto]],Productos[[CódigoProducto]:[Costo de venta]],3,FALSE)</f>
        <v>2167.1999999999998</v>
      </c>
      <c r="H6519">
        <f>VLOOKUP(Ventas[[#This Row],[CódigoProducto]],Productos[[CódigoProducto]:[Costo de venta]],4,FALSE)</f>
        <v>1720</v>
      </c>
    </row>
    <row r="6520" spans="1:8" ht="15.6" thickTop="1" thickBot="1" x14ac:dyDescent="0.35">
      <c r="A6520" s="1">
        <v>42311</v>
      </c>
      <c r="B6520" s="13" t="s">
        <v>48</v>
      </c>
      <c r="C6520" t="s">
        <v>13</v>
      </c>
      <c r="D6520">
        <v>1</v>
      </c>
      <c r="E6520" t="str">
        <f>VLOOKUP(Ventas[[#This Row],[Representante]],Vendedores[],2,FALSE)</f>
        <v>Cusco</v>
      </c>
      <c r="F6520" t="str">
        <f>VLOOKUP(Ventas[[#This Row],[CódigoProducto]],Productos[[CódigoProducto]:[Costo de venta]],2,FALSE)</f>
        <v>Xiaomi Redmi Note 9</v>
      </c>
      <c r="G6520">
        <f>VLOOKUP(Ventas[[#This Row],[CódigoProducto]],Productos[[CódigoProducto]:[Costo de venta]],3,FALSE)</f>
        <v>1683</v>
      </c>
      <c r="H6520">
        <f>VLOOKUP(Ventas[[#This Row],[CódigoProducto]],Productos[[CódigoProducto]:[Costo de venta]],4,FALSE)</f>
        <v>1530</v>
      </c>
    </row>
    <row r="6521" spans="1:8" ht="15.6" thickTop="1" thickBot="1" x14ac:dyDescent="0.35">
      <c r="A6521" s="1">
        <v>42311</v>
      </c>
      <c r="B6521" s="13" t="s">
        <v>47</v>
      </c>
      <c r="C6521" t="s">
        <v>19</v>
      </c>
      <c r="D6521">
        <v>3</v>
      </c>
      <c r="E6521" t="str">
        <f>VLOOKUP(Ventas[[#This Row],[Representante]],Vendedores[],2,FALSE)</f>
        <v>Chimbote</v>
      </c>
      <c r="F6521" t="str">
        <f>VLOOKUP(Ventas[[#This Row],[CódigoProducto]],Productos[[CódigoProducto]:[Costo de venta]],2,FALSE)</f>
        <v>ASUS ZenFone 3</v>
      </c>
      <c r="G6521">
        <f>VLOOKUP(Ventas[[#This Row],[CódigoProducto]],Productos[[CódigoProducto]:[Costo de venta]],3,FALSE)</f>
        <v>2013</v>
      </c>
      <c r="H6521">
        <f>VLOOKUP(Ventas[[#This Row],[CódigoProducto]],Productos[[CódigoProducto]:[Costo de venta]],4,FALSE)</f>
        <v>1650</v>
      </c>
    </row>
    <row r="6522" spans="1:8" ht="15.6" thickTop="1" thickBot="1" x14ac:dyDescent="0.35">
      <c r="A6522" s="1">
        <v>42311</v>
      </c>
      <c r="B6522" s="13" t="s">
        <v>56</v>
      </c>
      <c r="C6522" t="s">
        <v>13</v>
      </c>
      <c r="D6522">
        <v>3</v>
      </c>
      <c r="E6522" t="str">
        <f>VLOOKUP(Ventas[[#This Row],[Representante]],Vendedores[],2,FALSE)</f>
        <v>Juliaca</v>
      </c>
      <c r="F6522" t="str">
        <f>VLOOKUP(Ventas[[#This Row],[CódigoProducto]],Productos[[CódigoProducto]:[Costo de venta]],2,FALSE)</f>
        <v>Xiaomi Redmi Note 9</v>
      </c>
      <c r="G6522">
        <f>VLOOKUP(Ventas[[#This Row],[CódigoProducto]],Productos[[CódigoProducto]:[Costo de venta]],3,FALSE)</f>
        <v>1683</v>
      </c>
      <c r="H6522">
        <f>VLOOKUP(Ventas[[#This Row],[CódigoProducto]],Productos[[CódigoProducto]:[Costo de venta]],4,FALSE)</f>
        <v>1530</v>
      </c>
    </row>
    <row r="6523" spans="1:8" ht="15.6" thickTop="1" thickBot="1" x14ac:dyDescent="0.35">
      <c r="A6523" s="1">
        <v>42311</v>
      </c>
      <c r="B6523" s="13" t="s">
        <v>52</v>
      </c>
      <c r="C6523" t="s">
        <v>23</v>
      </c>
      <c r="D6523">
        <v>17</v>
      </c>
      <c r="E6523" t="str">
        <f>VLOOKUP(Ventas[[#This Row],[Representante]],Vendedores[],2,FALSE)</f>
        <v>Ayacucho</v>
      </c>
      <c r="F6523" t="str">
        <f>VLOOKUP(Ventas[[#This Row],[CódigoProducto]],Productos[[CódigoProducto]:[Costo de venta]],2,FALSE)</f>
        <v>Samsung Galaxy J7</v>
      </c>
      <c r="G6523">
        <f>VLOOKUP(Ventas[[#This Row],[CódigoProducto]],Productos[[CódigoProducto]:[Costo de venta]],3,FALSE)</f>
        <v>2016.5</v>
      </c>
      <c r="H6523">
        <f>VLOOKUP(Ventas[[#This Row],[CódigoProducto]],Productos[[CódigoProducto]:[Costo de venta]],4,FALSE)</f>
        <v>1850</v>
      </c>
    </row>
    <row r="6524" spans="1:8" ht="15.6" thickTop="1" thickBot="1" x14ac:dyDescent="0.35">
      <c r="A6524" s="1">
        <v>42311</v>
      </c>
      <c r="B6524" s="13" t="s">
        <v>55</v>
      </c>
      <c r="C6524" t="s">
        <v>14</v>
      </c>
      <c r="D6524">
        <v>11</v>
      </c>
      <c r="E6524" t="str">
        <f>VLOOKUP(Ventas[[#This Row],[Representante]],Vendedores[],2,FALSE)</f>
        <v>Pucallpa</v>
      </c>
      <c r="F6524" t="str">
        <f>VLOOKUP(Ventas[[#This Row],[CódigoProducto]],Productos[[CódigoProducto]:[Costo de venta]],2,FALSE)</f>
        <v>Samsung Galaxy A20</v>
      </c>
      <c r="G6524">
        <f>VLOOKUP(Ventas[[#This Row],[CódigoProducto]],Productos[[CódigoProducto]:[Costo de venta]],3,FALSE)</f>
        <v>1725</v>
      </c>
      <c r="H6524">
        <f>VLOOKUP(Ventas[[#This Row],[CódigoProducto]],Productos[[CódigoProducto]:[Costo de venta]],4,FALSE)</f>
        <v>1500</v>
      </c>
    </row>
    <row r="6525" spans="1:8" ht="15.6" thickTop="1" thickBot="1" x14ac:dyDescent="0.35">
      <c r="A6525" s="1">
        <v>42312</v>
      </c>
      <c r="B6525" s="13" t="s">
        <v>57</v>
      </c>
      <c r="C6525" t="s">
        <v>21</v>
      </c>
      <c r="D6525">
        <v>2</v>
      </c>
      <c r="E6525" t="str">
        <f>VLOOKUP(Ventas[[#This Row],[Representante]],Vendedores[],2,FALSE)</f>
        <v>Tumbes</v>
      </c>
      <c r="F6525" t="str">
        <f>VLOOKUP(Ventas[[#This Row],[CódigoProducto]],Productos[[CódigoProducto]:[Costo de venta]],2,FALSE)</f>
        <v>BLU Studio X8</v>
      </c>
      <c r="G6525">
        <f>VLOOKUP(Ventas[[#This Row],[CódigoProducto]],Productos[[CódigoProducto]:[Costo de venta]],3,FALSE)</f>
        <v>1012</v>
      </c>
      <c r="H6525">
        <f>VLOOKUP(Ventas[[#This Row],[CódigoProducto]],Productos[[CódigoProducto]:[Costo de venta]],4,FALSE)</f>
        <v>920</v>
      </c>
    </row>
    <row r="6526" spans="1:8" ht="15.6" thickTop="1" thickBot="1" x14ac:dyDescent="0.35">
      <c r="A6526" s="1">
        <v>42312</v>
      </c>
      <c r="B6526" s="13" t="s">
        <v>45</v>
      </c>
      <c r="C6526" t="s">
        <v>24</v>
      </c>
      <c r="D6526">
        <v>1</v>
      </c>
      <c r="E6526" t="str">
        <f>VLOOKUP(Ventas[[#This Row],[Representante]],Vendedores[],2,FALSE)</f>
        <v>Ilo</v>
      </c>
      <c r="F6526" t="str">
        <f>VLOOKUP(Ventas[[#This Row],[CódigoProducto]],Productos[[CódigoProducto]:[Costo de venta]],2,FALSE)</f>
        <v>Samsung Galaxy S5</v>
      </c>
      <c r="G6526">
        <f>VLOOKUP(Ventas[[#This Row],[CódigoProducto]],Productos[[CódigoProducto]:[Costo de venta]],3,FALSE)</f>
        <v>2167.1999999999998</v>
      </c>
      <c r="H6526">
        <f>VLOOKUP(Ventas[[#This Row],[CódigoProducto]],Productos[[CódigoProducto]:[Costo de venta]],4,FALSE)</f>
        <v>1720</v>
      </c>
    </row>
    <row r="6527" spans="1:8" ht="15.6" thickTop="1" thickBot="1" x14ac:dyDescent="0.35">
      <c r="A6527" s="1">
        <v>42312</v>
      </c>
      <c r="B6527" s="13" t="s">
        <v>51</v>
      </c>
      <c r="C6527" t="s">
        <v>17</v>
      </c>
      <c r="D6527">
        <v>2</v>
      </c>
      <c r="E6527" t="str">
        <f>VLOOKUP(Ventas[[#This Row],[Representante]],Vendedores[],2,FALSE)</f>
        <v>Huaraz</v>
      </c>
      <c r="F6527" t="str">
        <f>VLOOKUP(Ventas[[#This Row],[CódigoProducto]],Productos[[CódigoProducto]:[Costo de venta]],2,FALSE)</f>
        <v>BLU Advance 5.0</v>
      </c>
      <c r="G6527">
        <f>VLOOKUP(Ventas[[#This Row],[CódigoProducto]],Productos[[CódigoProducto]:[Costo de venta]],3,FALSE)</f>
        <v>1620</v>
      </c>
      <c r="H6527">
        <f>VLOOKUP(Ventas[[#This Row],[CódigoProducto]],Productos[[CódigoProducto]:[Costo de venta]],4,FALSE)</f>
        <v>1350</v>
      </c>
    </row>
    <row r="6528" spans="1:8" ht="15.6" thickTop="1" thickBot="1" x14ac:dyDescent="0.35">
      <c r="A6528" s="1">
        <v>42312</v>
      </c>
      <c r="B6528" s="13" t="s">
        <v>58</v>
      </c>
      <c r="C6528" t="s">
        <v>21</v>
      </c>
      <c r="D6528">
        <v>1</v>
      </c>
      <c r="E6528" t="str">
        <f>VLOOKUP(Ventas[[#This Row],[Representante]],Vendedores[],2,FALSE)</f>
        <v>Chincha</v>
      </c>
      <c r="F6528" t="str">
        <f>VLOOKUP(Ventas[[#This Row],[CódigoProducto]],Productos[[CódigoProducto]:[Costo de venta]],2,FALSE)</f>
        <v>BLU Studio X8</v>
      </c>
      <c r="G6528">
        <f>VLOOKUP(Ventas[[#This Row],[CódigoProducto]],Productos[[CódigoProducto]:[Costo de venta]],3,FALSE)</f>
        <v>1012</v>
      </c>
      <c r="H6528">
        <f>VLOOKUP(Ventas[[#This Row],[CódigoProducto]],Productos[[CódigoProducto]:[Costo de venta]],4,FALSE)</f>
        <v>920</v>
      </c>
    </row>
    <row r="6529" spans="1:8" ht="15.6" thickTop="1" thickBot="1" x14ac:dyDescent="0.35">
      <c r="A6529" s="1">
        <v>42312</v>
      </c>
      <c r="B6529" s="13" t="s">
        <v>60</v>
      </c>
      <c r="C6529" t="s">
        <v>15</v>
      </c>
      <c r="D6529">
        <v>20</v>
      </c>
      <c r="E6529" t="str">
        <f>VLOOKUP(Ventas[[#This Row],[Representante]],Vendedores[],2,FALSE)</f>
        <v>Pisco</v>
      </c>
      <c r="F6529" t="str">
        <f>VLOOKUP(Ventas[[#This Row],[CódigoProducto]],Productos[[CódigoProducto]:[Costo de venta]],2,FALSE)</f>
        <v>Moto G Plus</v>
      </c>
      <c r="G6529">
        <f>VLOOKUP(Ventas[[#This Row],[CódigoProducto]],Productos[[CódigoProducto]:[Costo de venta]],3,FALSE)</f>
        <v>2376</v>
      </c>
      <c r="H6529">
        <f>VLOOKUP(Ventas[[#This Row],[CódigoProducto]],Productos[[CódigoProducto]:[Costo de venta]],4,FALSE)</f>
        <v>2200</v>
      </c>
    </row>
    <row r="6530" spans="1:8" ht="15.6" thickTop="1" thickBot="1" x14ac:dyDescent="0.35">
      <c r="A6530" s="1">
        <v>42312</v>
      </c>
      <c r="B6530" s="13" t="s">
        <v>54</v>
      </c>
      <c r="C6530" t="s">
        <v>13</v>
      </c>
      <c r="D6530">
        <v>2</v>
      </c>
      <c r="E6530" t="str">
        <f>VLOOKUP(Ventas[[#This Row],[Representante]],Vendedores[],2,FALSE)</f>
        <v>Cañete</v>
      </c>
      <c r="F6530" t="str">
        <f>VLOOKUP(Ventas[[#This Row],[CódigoProducto]],Productos[[CódigoProducto]:[Costo de venta]],2,FALSE)</f>
        <v>Xiaomi Redmi Note 9</v>
      </c>
      <c r="G6530">
        <f>VLOOKUP(Ventas[[#This Row],[CódigoProducto]],Productos[[CódigoProducto]:[Costo de venta]],3,FALSE)</f>
        <v>1683</v>
      </c>
      <c r="H6530">
        <f>VLOOKUP(Ventas[[#This Row],[CódigoProducto]],Productos[[CódigoProducto]:[Costo de venta]],4,FALSE)</f>
        <v>1530</v>
      </c>
    </row>
    <row r="6531" spans="1:8" ht="15.6" thickTop="1" thickBot="1" x14ac:dyDescent="0.35">
      <c r="A6531" s="1">
        <v>42312</v>
      </c>
      <c r="B6531" s="13" t="s">
        <v>63</v>
      </c>
      <c r="C6531" t="s">
        <v>17</v>
      </c>
      <c r="D6531">
        <v>2</v>
      </c>
      <c r="E6531" t="str">
        <f>VLOOKUP(Ventas[[#This Row],[Representante]],Vendedores[],2,FALSE)</f>
        <v>Jaén</v>
      </c>
      <c r="F6531" t="str">
        <f>VLOOKUP(Ventas[[#This Row],[CódigoProducto]],Productos[[CódigoProducto]:[Costo de venta]],2,FALSE)</f>
        <v>BLU Advance 5.0</v>
      </c>
      <c r="G6531">
        <f>VLOOKUP(Ventas[[#This Row],[CódigoProducto]],Productos[[CódigoProducto]:[Costo de venta]],3,FALSE)</f>
        <v>1620</v>
      </c>
      <c r="H6531">
        <f>VLOOKUP(Ventas[[#This Row],[CódigoProducto]],Productos[[CódigoProducto]:[Costo de venta]],4,FALSE)</f>
        <v>1350</v>
      </c>
    </row>
    <row r="6532" spans="1:8" ht="15.6" thickTop="1" thickBot="1" x14ac:dyDescent="0.35">
      <c r="A6532" s="1">
        <v>42312</v>
      </c>
      <c r="B6532" s="13" t="s">
        <v>64</v>
      </c>
      <c r="C6532" t="s">
        <v>21</v>
      </c>
      <c r="D6532">
        <v>3</v>
      </c>
      <c r="E6532" t="str">
        <f>VLOOKUP(Ventas[[#This Row],[Representante]],Vendedores[],2,FALSE)</f>
        <v>Moyobamba</v>
      </c>
      <c r="F6532" t="str">
        <f>VLOOKUP(Ventas[[#This Row],[CódigoProducto]],Productos[[CódigoProducto]:[Costo de venta]],2,FALSE)</f>
        <v>BLU Studio X8</v>
      </c>
      <c r="G6532">
        <f>VLOOKUP(Ventas[[#This Row],[CódigoProducto]],Productos[[CódigoProducto]:[Costo de venta]],3,FALSE)</f>
        <v>1012</v>
      </c>
      <c r="H6532">
        <f>VLOOKUP(Ventas[[#This Row],[CódigoProducto]],Productos[[CódigoProducto]:[Costo de venta]],4,FALSE)</f>
        <v>920</v>
      </c>
    </row>
    <row r="6533" spans="1:8" ht="15.6" thickTop="1" thickBot="1" x14ac:dyDescent="0.35">
      <c r="A6533" s="1">
        <v>42312</v>
      </c>
      <c r="B6533" s="13" t="s">
        <v>65</v>
      </c>
      <c r="C6533" t="s">
        <v>24</v>
      </c>
      <c r="D6533">
        <v>1</v>
      </c>
      <c r="E6533" t="str">
        <f>VLOOKUP(Ventas[[#This Row],[Representante]],Vendedores[],2,FALSE)</f>
        <v>Barranca</v>
      </c>
      <c r="F6533" t="str">
        <f>VLOOKUP(Ventas[[#This Row],[CódigoProducto]],Productos[[CódigoProducto]:[Costo de venta]],2,FALSE)</f>
        <v>Samsung Galaxy S5</v>
      </c>
      <c r="G6533">
        <f>VLOOKUP(Ventas[[#This Row],[CódigoProducto]],Productos[[CódigoProducto]:[Costo de venta]],3,FALSE)</f>
        <v>2167.1999999999998</v>
      </c>
      <c r="H6533">
        <f>VLOOKUP(Ventas[[#This Row],[CódigoProducto]],Productos[[CódigoProducto]:[Costo de venta]],4,FALSE)</f>
        <v>1720</v>
      </c>
    </row>
    <row r="6534" spans="1:8" ht="15.6" thickTop="1" thickBot="1" x14ac:dyDescent="0.35">
      <c r="A6534" s="1">
        <v>42312</v>
      </c>
      <c r="B6534" s="13" t="s">
        <v>66</v>
      </c>
      <c r="C6534" t="s">
        <v>14</v>
      </c>
      <c r="D6534">
        <v>2</v>
      </c>
      <c r="E6534" t="str">
        <f>VLOOKUP(Ventas[[#This Row],[Representante]],Vendedores[],2,FALSE)</f>
        <v>Huacho</v>
      </c>
      <c r="F6534" t="str">
        <f>VLOOKUP(Ventas[[#This Row],[CódigoProducto]],Productos[[CódigoProducto]:[Costo de venta]],2,FALSE)</f>
        <v>Samsung Galaxy A20</v>
      </c>
      <c r="G6534">
        <f>VLOOKUP(Ventas[[#This Row],[CódigoProducto]],Productos[[CódigoProducto]:[Costo de venta]],3,FALSE)</f>
        <v>1725</v>
      </c>
      <c r="H6534">
        <f>VLOOKUP(Ventas[[#This Row],[CódigoProducto]],Productos[[CódigoProducto]:[Costo de venta]],4,FALSE)</f>
        <v>1500</v>
      </c>
    </row>
    <row r="6535" spans="1:8" ht="15.6" thickTop="1" thickBot="1" x14ac:dyDescent="0.35">
      <c r="A6535" s="1">
        <v>42312</v>
      </c>
      <c r="B6535" s="13" t="s">
        <v>67</v>
      </c>
      <c r="C6535" t="s">
        <v>16</v>
      </c>
      <c r="D6535">
        <v>1</v>
      </c>
      <c r="E6535" t="str">
        <f>VLOOKUP(Ventas[[#This Row],[Representante]],Vendedores[],2,FALSE)</f>
        <v>Tingo María</v>
      </c>
      <c r="F6535" t="str">
        <f>VLOOKUP(Ventas[[#This Row],[CódigoProducto]],Productos[[CódigoProducto]:[Costo de venta]],2,FALSE)</f>
        <v>Huawei Nexus 6P</v>
      </c>
      <c r="G6535">
        <f>VLOOKUP(Ventas[[#This Row],[CódigoProducto]],Productos[[CódigoProducto]:[Costo de venta]],3,FALSE)</f>
        <v>1624</v>
      </c>
      <c r="H6535">
        <f>VLOOKUP(Ventas[[#This Row],[CódigoProducto]],Productos[[CódigoProducto]:[Costo de venta]],4,FALSE)</f>
        <v>1450</v>
      </c>
    </row>
    <row r="6536" spans="1:8" ht="15.6" thickTop="1" thickBot="1" x14ac:dyDescent="0.35">
      <c r="A6536" s="1">
        <v>42312</v>
      </c>
      <c r="B6536" s="13" t="s">
        <v>68</v>
      </c>
      <c r="C6536" t="s">
        <v>21</v>
      </c>
      <c r="D6536">
        <v>2</v>
      </c>
      <c r="E6536" t="str">
        <f>VLOOKUP(Ventas[[#This Row],[Representante]],Vendedores[],2,FALSE)</f>
        <v>Paita</v>
      </c>
      <c r="F6536" t="str">
        <f>VLOOKUP(Ventas[[#This Row],[CódigoProducto]],Productos[[CódigoProducto]:[Costo de venta]],2,FALSE)</f>
        <v>BLU Studio X8</v>
      </c>
      <c r="G6536">
        <f>VLOOKUP(Ventas[[#This Row],[CódigoProducto]],Productos[[CódigoProducto]:[Costo de venta]],3,FALSE)</f>
        <v>1012</v>
      </c>
      <c r="H6536">
        <f>VLOOKUP(Ventas[[#This Row],[CódigoProducto]],Productos[[CódigoProducto]:[Costo de venta]],4,FALSE)</f>
        <v>920</v>
      </c>
    </row>
    <row r="6537" spans="1:8" ht="15.6" thickTop="1" thickBot="1" x14ac:dyDescent="0.35">
      <c r="A6537" s="1">
        <v>42312</v>
      </c>
      <c r="B6537" s="13" t="s">
        <v>62</v>
      </c>
      <c r="C6537" t="s">
        <v>23</v>
      </c>
      <c r="D6537">
        <v>2</v>
      </c>
      <c r="E6537" t="str">
        <f>VLOOKUP(Ventas[[#This Row],[Representante]],Vendedores[],2,FALSE)</f>
        <v>Sullana</v>
      </c>
      <c r="F6537" t="str">
        <f>VLOOKUP(Ventas[[#This Row],[CódigoProducto]],Productos[[CódigoProducto]:[Costo de venta]],2,FALSE)</f>
        <v>Samsung Galaxy J7</v>
      </c>
      <c r="G6537">
        <f>VLOOKUP(Ventas[[#This Row],[CódigoProducto]],Productos[[CódigoProducto]:[Costo de venta]],3,FALSE)</f>
        <v>2016.5</v>
      </c>
      <c r="H6537">
        <f>VLOOKUP(Ventas[[#This Row],[CódigoProducto]],Productos[[CódigoProducto]:[Costo de venta]],4,FALSE)</f>
        <v>1850</v>
      </c>
    </row>
    <row r="6538" spans="1:8" ht="15.6" thickTop="1" thickBot="1" x14ac:dyDescent="0.35">
      <c r="A6538" s="1">
        <v>42312</v>
      </c>
      <c r="B6538" s="13" t="s">
        <v>61</v>
      </c>
      <c r="C6538" t="s">
        <v>24</v>
      </c>
      <c r="D6538">
        <v>3</v>
      </c>
      <c r="E6538" t="str">
        <f>VLOOKUP(Ventas[[#This Row],[Representante]],Vendedores[],2,FALSE)</f>
        <v>Cerro de Pasco</v>
      </c>
      <c r="F6538" t="str">
        <f>VLOOKUP(Ventas[[#This Row],[CódigoProducto]],Productos[[CódigoProducto]:[Costo de venta]],2,FALSE)</f>
        <v>Samsung Galaxy S5</v>
      </c>
      <c r="G6538">
        <f>VLOOKUP(Ventas[[#This Row],[CódigoProducto]],Productos[[CódigoProducto]:[Costo de venta]],3,FALSE)</f>
        <v>2167.1999999999998</v>
      </c>
      <c r="H6538">
        <f>VLOOKUP(Ventas[[#This Row],[CódigoProducto]],Productos[[CódigoProducto]:[Costo de venta]],4,FALSE)</f>
        <v>1720</v>
      </c>
    </row>
    <row r="6539" spans="1:8" ht="15.6" thickTop="1" thickBot="1" x14ac:dyDescent="0.35">
      <c r="A6539" s="1">
        <v>42312</v>
      </c>
      <c r="B6539" s="13" t="s">
        <v>69</v>
      </c>
      <c r="C6539" t="s">
        <v>20</v>
      </c>
      <c r="D6539">
        <v>3</v>
      </c>
      <c r="E6539" t="str">
        <f>VLOOKUP(Ventas[[#This Row],[Representante]],Vendedores[],2,FALSE)</f>
        <v>Satipo</v>
      </c>
      <c r="F6539" t="str">
        <f>VLOOKUP(Ventas[[#This Row],[CódigoProducto]],Productos[[CódigoProducto]:[Costo de venta]],2,FALSE)</f>
        <v>ALCATEL OneTouch</v>
      </c>
      <c r="G6539">
        <f>VLOOKUP(Ventas[[#This Row],[CódigoProducto]],Productos[[CódigoProducto]:[Costo de venta]],3,FALSE)</f>
        <v>1020</v>
      </c>
      <c r="H6539">
        <f>VLOOKUP(Ventas[[#This Row],[CódigoProducto]],Productos[[CódigoProducto]:[Costo de venta]],4,FALSE)</f>
        <v>850</v>
      </c>
    </row>
    <row r="6540" spans="1:8" ht="15.6" thickTop="1" thickBot="1" x14ac:dyDescent="0.35">
      <c r="A6540" s="1">
        <v>42312</v>
      </c>
      <c r="B6540" s="13" t="s">
        <v>70</v>
      </c>
      <c r="C6540" t="s">
        <v>21</v>
      </c>
      <c r="D6540">
        <v>2</v>
      </c>
      <c r="E6540" t="str">
        <f>VLOOKUP(Ventas[[#This Row],[Representante]],Vendedores[],2,FALSE)</f>
        <v>Talara</v>
      </c>
      <c r="F6540" t="str">
        <f>VLOOKUP(Ventas[[#This Row],[CódigoProducto]],Productos[[CódigoProducto]:[Costo de venta]],2,FALSE)</f>
        <v>BLU Studio X8</v>
      </c>
      <c r="G6540">
        <f>VLOOKUP(Ventas[[#This Row],[CódigoProducto]],Productos[[CódigoProducto]:[Costo de venta]],3,FALSE)</f>
        <v>1012</v>
      </c>
      <c r="H6540">
        <f>VLOOKUP(Ventas[[#This Row],[CódigoProducto]],Productos[[CódigoProducto]:[Costo de venta]],4,FALSE)</f>
        <v>920</v>
      </c>
    </row>
    <row r="6541" spans="1:8" ht="15.6" thickTop="1" thickBot="1" x14ac:dyDescent="0.35">
      <c r="A6541" s="1">
        <v>42312</v>
      </c>
      <c r="B6541" s="13" t="s">
        <v>71</v>
      </c>
      <c r="C6541" t="s">
        <v>18</v>
      </c>
      <c r="D6541">
        <v>3</v>
      </c>
      <c r="E6541" t="str">
        <f>VLOOKUP(Ventas[[#This Row],[Representante]],Vendedores[],2,FALSE)</f>
        <v>Yurimaguas</v>
      </c>
      <c r="F6541" t="str">
        <f>VLOOKUP(Ventas[[#This Row],[CódigoProducto]],Productos[[CódigoProducto]:[Costo de venta]],2,FALSE)</f>
        <v>Apple iPhone 6</v>
      </c>
      <c r="G6541">
        <f>VLOOKUP(Ventas[[#This Row],[CódigoProducto]],Productos[[CódigoProducto]:[Costo de venta]],3,FALSE)</f>
        <v>1312.5</v>
      </c>
      <c r="H6541">
        <f>VLOOKUP(Ventas[[#This Row],[CódigoProducto]],Productos[[CódigoProducto]:[Costo de venta]],4,FALSE)</f>
        <v>1250</v>
      </c>
    </row>
    <row r="6542" spans="1:8" ht="15.6" thickTop="1" thickBot="1" x14ac:dyDescent="0.35">
      <c r="A6542" s="1">
        <v>42312</v>
      </c>
      <c r="B6542" s="13" t="s">
        <v>46</v>
      </c>
      <c r="C6542" t="s">
        <v>21</v>
      </c>
      <c r="D6542">
        <v>3</v>
      </c>
      <c r="E6542" t="str">
        <f>VLOOKUP(Ventas[[#This Row],[Representante]],Vendedores[],2,FALSE)</f>
        <v>Sicuani</v>
      </c>
      <c r="F6542" t="str">
        <f>VLOOKUP(Ventas[[#This Row],[CódigoProducto]],Productos[[CódigoProducto]:[Costo de venta]],2,FALSE)</f>
        <v>BLU Studio X8</v>
      </c>
      <c r="G6542">
        <f>VLOOKUP(Ventas[[#This Row],[CódigoProducto]],Productos[[CódigoProducto]:[Costo de venta]],3,FALSE)</f>
        <v>1012</v>
      </c>
      <c r="H6542">
        <f>VLOOKUP(Ventas[[#This Row],[CódigoProducto]],Productos[[CódigoProducto]:[Costo de venta]],4,FALSE)</f>
        <v>920</v>
      </c>
    </row>
    <row r="6543" spans="1:8" ht="15.6" thickTop="1" thickBot="1" x14ac:dyDescent="0.35">
      <c r="A6543" s="1">
        <v>42312</v>
      </c>
      <c r="B6543" s="13" t="s">
        <v>72</v>
      </c>
      <c r="C6543" t="s">
        <v>16</v>
      </c>
      <c r="D6543">
        <v>1</v>
      </c>
      <c r="E6543" t="str">
        <f>VLOOKUP(Ventas[[#This Row],[Representante]],Vendedores[],2,FALSE)</f>
        <v>Sechura</v>
      </c>
      <c r="F6543" t="str">
        <f>VLOOKUP(Ventas[[#This Row],[CódigoProducto]],Productos[[CódigoProducto]:[Costo de venta]],2,FALSE)</f>
        <v>Huawei Nexus 6P</v>
      </c>
      <c r="G6543">
        <f>VLOOKUP(Ventas[[#This Row],[CódigoProducto]],Productos[[CódigoProducto]:[Costo de venta]],3,FALSE)</f>
        <v>1624</v>
      </c>
      <c r="H6543">
        <f>VLOOKUP(Ventas[[#This Row],[CódigoProducto]],Productos[[CódigoProducto]:[Costo de venta]],4,FALSE)</f>
        <v>1450</v>
      </c>
    </row>
    <row r="6544" spans="1:8" ht="15.6" thickTop="1" thickBot="1" x14ac:dyDescent="0.35">
      <c r="A6544" s="1">
        <v>42312</v>
      </c>
      <c r="B6544" s="13" t="s">
        <v>73</v>
      </c>
      <c r="C6544" t="s">
        <v>20</v>
      </c>
      <c r="D6544">
        <v>14</v>
      </c>
      <c r="E6544" t="str">
        <f>VLOOKUP(Ventas[[#This Row],[Representante]],Vendedores[],2,FALSE)</f>
        <v>Puerto Maldonado</v>
      </c>
      <c r="F6544" t="str">
        <f>VLOOKUP(Ventas[[#This Row],[CódigoProducto]],Productos[[CódigoProducto]:[Costo de venta]],2,FALSE)</f>
        <v>ALCATEL OneTouch</v>
      </c>
      <c r="G6544">
        <f>VLOOKUP(Ventas[[#This Row],[CódigoProducto]],Productos[[CódigoProducto]:[Costo de venta]],3,FALSE)</f>
        <v>1020</v>
      </c>
      <c r="H6544">
        <f>VLOOKUP(Ventas[[#This Row],[CódigoProducto]],Productos[[CódigoProducto]:[Costo de venta]],4,FALSE)</f>
        <v>850</v>
      </c>
    </row>
    <row r="6545" spans="1:8" ht="15.6" thickTop="1" thickBot="1" x14ac:dyDescent="0.35">
      <c r="A6545" s="1">
        <v>42312</v>
      </c>
      <c r="B6545" s="13" t="s">
        <v>74</v>
      </c>
      <c r="C6545" t="s">
        <v>13</v>
      </c>
      <c r="D6545">
        <v>3</v>
      </c>
      <c r="E6545" t="str">
        <f>VLOOKUP(Ventas[[#This Row],[Representante]],Vendedores[],2,FALSE)</f>
        <v>Huánuco</v>
      </c>
      <c r="F6545" t="str">
        <f>VLOOKUP(Ventas[[#This Row],[CódigoProducto]],Productos[[CódigoProducto]:[Costo de venta]],2,FALSE)</f>
        <v>Xiaomi Redmi Note 9</v>
      </c>
      <c r="G6545">
        <f>VLOOKUP(Ventas[[#This Row],[CódigoProducto]],Productos[[CódigoProducto]:[Costo de venta]],3,FALSE)</f>
        <v>1683</v>
      </c>
      <c r="H6545">
        <f>VLOOKUP(Ventas[[#This Row],[CódigoProducto]],Productos[[CódigoProducto]:[Costo de venta]],4,FALSE)</f>
        <v>1530</v>
      </c>
    </row>
    <row r="6546" spans="1:8" ht="15.6" thickTop="1" thickBot="1" x14ac:dyDescent="0.35">
      <c r="A6546" s="1">
        <v>42312</v>
      </c>
      <c r="B6546" s="13" t="s">
        <v>75</v>
      </c>
      <c r="C6546" t="s">
        <v>21</v>
      </c>
      <c r="D6546">
        <v>3</v>
      </c>
      <c r="E6546" t="str">
        <f>VLOOKUP(Ventas[[#This Row],[Representante]],Vendedores[],2,FALSE)</f>
        <v>Tarapoto</v>
      </c>
      <c r="F6546" t="str">
        <f>VLOOKUP(Ventas[[#This Row],[CódigoProducto]],Productos[[CódigoProducto]:[Costo de venta]],2,FALSE)</f>
        <v>BLU Studio X8</v>
      </c>
      <c r="G6546">
        <f>VLOOKUP(Ventas[[#This Row],[CódigoProducto]],Productos[[CódigoProducto]:[Costo de venta]],3,FALSE)</f>
        <v>1012</v>
      </c>
      <c r="H6546">
        <f>VLOOKUP(Ventas[[#This Row],[CódigoProducto]],Productos[[CódigoProducto]:[Costo de venta]],4,FALSE)</f>
        <v>920</v>
      </c>
    </row>
    <row r="6547" spans="1:8" ht="15.6" thickTop="1" thickBot="1" x14ac:dyDescent="0.35">
      <c r="A6547" s="1">
        <v>42312</v>
      </c>
      <c r="B6547" s="13" t="s">
        <v>76</v>
      </c>
      <c r="C6547" t="s">
        <v>14</v>
      </c>
      <c r="D6547">
        <v>14</v>
      </c>
      <c r="E6547" t="str">
        <f>VLOOKUP(Ventas[[#This Row],[Representante]],Vendedores[],2,FALSE)</f>
        <v>Chepén</v>
      </c>
      <c r="F6547" t="str">
        <f>VLOOKUP(Ventas[[#This Row],[CódigoProducto]],Productos[[CódigoProducto]:[Costo de venta]],2,FALSE)</f>
        <v>Samsung Galaxy A20</v>
      </c>
      <c r="G6547">
        <f>VLOOKUP(Ventas[[#This Row],[CódigoProducto]],Productos[[CódigoProducto]:[Costo de venta]],3,FALSE)</f>
        <v>1725</v>
      </c>
      <c r="H6547">
        <f>VLOOKUP(Ventas[[#This Row],[CódigoProducto]],Productos[[CódigoProducto]:[Costo de venta]],4,FALSE)</f>
        <v>1500</v>
      </c>
    </row>
    <row r="6548" spans="1:8" ht="15.6" thickTop="1" thickBot="1" x14ac:dyDescent="0.35">
      <c r="A6548" s="1">
        <v>42312</v>
      </c>
      <c r="B6548" s="13" t="s">
        <v>77</v>
      </c>
      <c r="C6548" t="s">
        <v>20</v>
      </c>
      <c r="D6548">
        <v>2</v>
      </c>
      <c r="E6548" t="str">
        <f>VLOOKUP(Ventas[[#This Row],[Representante]],Vendedores[],2,FALSE)</f>
        <v>Moquegua</v>
      </c>
      <c r="F6548" t="str">
        <f>VLOOKUP(Ventas[[#This Row],[CódigoProducto]],Productos[[CódigoProducto]:[Costo de venta]],2,FALSE)</f>
        <v>ALCATEL OneTouch</v>
      </c>
      <c r="G6548">
        <f>VLOOKUP(Ventas[[#This Row],[CódigoProducto]],Productos[[CódigoProducto]:[Costo de venta]],3,FALSE)</f>
        <v>1020</v>
      </c>
      <c r="H6548">
        <f>VLOOKUP(Ventas[[#This Row],[CódigoProducto]],Productos[[CódigoProducto]:[Costo de venta]],4,FALSE)</f>
        <v>850</v>
      </c>
    </row>
    <row r="6549" spans="1:8" ht="15.6" thickTop="1" thickBot="1" x14ac:dyDescent="0.35">
      <c r="A6549" s="1">
        <v>42312</v>
      </c>
      <c r="B6549" s="13" t="s">
        <v>78</v>
      </c>
      <c r="C6549" t="s">
        <v>19</v>
      </c>
      <c r="D6549">
        <v>3</v>
      </c>
      <c r="E6549" t="str">
        <f>VLOOKUP(Ventas[[#This Row],[Representante]],Vendedores[],2,FALSE)</f>
        <v>Tarma</v>
      </c>
      <c r="F6549" t="str">
        <f>VLOOKUP(Ventas[[#This Row],[CódigoProducto]],Productos[[CódigoProducto]:[Costo de venta]],2,FALSE)</f>
        <v>ASUS ZenFone 3</v>
      </c>
      <c r="G6549">
        <f>VLOOKUP(Ventas[[#This Row],[CódigoProducto]],Productos[[CódigoProducto]:[Costo de venta]],3,FALSE)</f>
        <v>2013</v>
      </c>
      <c r="H6549">
        <f>VLOOKUP(Ventas[[#This Row],[CódigoProducto]],Productos[[CódigoProducto]:[Costo de venta]],4,FALSE)</f>
        <v>1650</v>
      </c>
    </row>
    <row r="6550" spans="1:8" ht="15.6" thickTop="1" thickBot="1" x14ac:dyDescent="0.35">
      <c r="A6550" s="1">
        <v>42312</v>
      </c>
      <c r="B6550" s="13" t="s">
        <v>79</v>
      </c>
      <c r="C6550" t="s">
        <v>18</v>
      </c>
      <c r="D6550">
        <v>3</v>
      </c>
      <c r="E6550" t="str">
        <f>VLOOKUP(Ventas[[#This Row],[Representante]],Vendedores[],2,FALSE)</f>
        <v>Ayacucho</v>
      </c>
      <c r="F6550" t="str">
        <f>VLOOKUP(Ventas[[#This Row],[CódigoProducto]],Productos[[CódigoProducto]:[Costo de venta]],2,FALSE)</f>
        <v>Apple iPhone 6</v>
      </c>
      <c r="G6550">
        <f>VLOOKUP(Ventas[[#This Row],[CódigoProducto]],Productos[[CódigoProducto]:[Costo de venta]],3,FALSE)</f>
        <v>1312.5</v>
      </c>
      <c r="H6550">
        <f>VLOOKUP(Ventas[[#This Row],[CódigoProducto]],Productos[[CódigoProducto]:[Costo de venta]],4,FALSE)</f>
        <v>1250</v>
      </c>
    </row>
    <row r="6551" spans="1:8" ht="15.6" thickTop="1" thickBot="1" x14ac:dyDescent="0.35">
      <c r="A6551" s="1">
        <v>42312</v>
      </c>
      <c r="B6551" s="13" t="s">
        <v>80</v>
      </c>
      <c r="C6551" t="s">
        <v>23</v>
      </c>
      <c r="D6551">
        <v>2</v>
      </c>
      <c r="E6551" t="str">
        <f>VLOOKUP(Ventas[[#This Row],[Representante]],Vendedores[],2,FALSE)</f>
        <v>Tacna</v>
      </c>
      <c r="F6551" t="str">
        <f>VLOOKUP(Ventas[[#This Row],[CódigoProducto]],Productos[[CódigoProducto]:[Costo de venta]],2,FALSE)</f>
        <v>Samsung Galaxy J7</v>
      </c>
      <c r="G6551">
        <f>VLOOKUP(Ventas[[#This Row],[CódigoProducto]],Productos[[CódigoProducto]:[Costo de venta]],3,FALSE)</f>
        <v>2016.5</v>
      </c>
      <c r="H6551">
        <f>VLOOKUP(Ventas[[#This Row],[CódigoProducto]],Productos[[CódigoProducto]:[Costo de venta]],4,FALSE)</f>
        <v>1850</v>
      </c>
    </row>
    <row r="6552" spans="1:8" ht="15.6" thickTop="1" thickBot="1" x14ac:dyDescent="0.35">
      <c r="A6552" s="1">
        <v>42312</v>
      </c>
      <c r="B6552" s="13" t="s">
        <v>81</v>
      </c>
      <c r="C6552" t="s">
        <v>17</v>
      </c>
      <c r="D6552">
        <v>1</v>
      </c>
      <c r="E6552" t="str">
        <f>VLOOKUP(Ventas[[#This Row],[Representante]],Vendedores[],2,FALSE)</f>
        <v>Huacho</v>
      </c>
      <c r="F6552" t="str">
        <f>VLOOKUP(Ventas[[#This Row],[CódigoProducto]],Productos[[CódigoProducto]:[Costo de venta]],2,FALSE)</f>
        <v>BLU Advance 5.0</v>
      </c>
      <c r="G6552">
        <f>VLOOKUP(Ventas[[#This Row],[CódigoProducto]],Productos[[CódigoProducto]:[Costo de venta]],3,FALSE)</f>
        <v>1620</v>
      </c>
      <c r="H6552">
        <f>VLOOKUP(Ventas[[#This Row],[CódigoProducto]],Productos[[CódigoProducto]:[Costo de venta]],4,FALSE)</f>
        <v>1350</v>
      </c>
    </row>
    <row r="6553" spans="1:8" ht="15.6" thickTop="1" thickBot="1" x14ac:dyDescent="0.35">
      <c r="A6553" s="1">
        <v>42312</v>
      </c>
      <c r="B6553" s="13" t="s">
        <v>44</v>
      </c>
      <c r="C6553" t="s">
        <v>15</v>
      </c>
      <c r="D6553">
        <v>25</v>
      </c>
      <c r="E6553" t="str">
        <f>VLOOKUP(Ventas[[#This Row],[Representante]],Vendedores[],2,FALSE)</f>
        <v>Iquitos</v>
      </c>
      <c r="F6553" t="str">
        <f>VLOOKUP(Ventas[[#This Row],[CódigoProducto]],Productos[[CódigoProducto]:[Costo de venta]],2,FALSE)</f>
        <v>Moto G Plus</v>
      </c>
      <c r="G6553">
        <f>VLOOKUP(Ventas[[#This Row],[CódigoProducto]],Productos[[CódigoProducto]:[Costo de venta]],3,FALSE)</f>
        <v>2376</v>
      </c>
      <c r="H6553">
        <f>VLOOKUP(Ventas[[#This Row],[CódigoProducto]],Productos[[CódigoProducto]:[Costo de venta]],4,FALSE)</f>
        <v>2200</v>
      </c>
    </row>
    <row r="6554" spans="1:8" ht="15.6" thickTop="1" thickBot="1" x14ac:dyDescent="0.35">
      <c r="A6554" s="1">
        <v>42312</v>
      </c>
      <c r="B6554" s="13" t="s">
        <v>82</v>
      </c>
      <c r="C6554" t="s">
        <v>14</v>
      </c>
      <c r="D6554">
        <v>1</v>
      </c>
      <c r="E6554" t="str">
        <f>VLOOKUP(Ventas[[#This Row],[Representante]],Vendedores[],2,FALSE)</f>
        <v>Moquegua</v>
      </c>
      <c r="F6554" t="str">
        <f>VLOOKUP(Ventas[[#This Row],[CódigoProducto]],Productos[[CódigoProducto]:[Costo de venta]],2,FALSE)</f>
        <v>Samsung Galaxy A20</v>
      </c>
      <c r="G6554">
        <f>VLOOKUP(Ventas[[#This Row],[CódigoProducto]],Productos[[CódigoProducto]:[Costo de venta]],3,FALSE)</f>
        <v>1725</v>
      </c>
      <c r="H6554">
        <f>VLOOKUP(Ventas[[#This Row],[CódigoProducto]],Productos[[CódigoProducto]:[Costo de venta]],4,FALSE)</f>
        <v>1500</v>
      </c>
    </row>
    <row r="6555" spans="1:8" ht="15.6" thickTop="1" thickBot="1" x14ac:dyDescent="0.35">
      <c r="A6555" s="1">
        <v>42312</v>
      </c>
      <c r="B6555" s="13" t="s">
        <v>83</v>
      </c>
      <c r="C6555" t="s">
        <v>14</v>
      </c>
      <c r="D6555">
        <v>3</v>
      </c>
      <c r="E6555" t="str">
        <f>VLOOKUP(Ventas[[#This Row],[Representante]],Vendedores[],2,FALSE)</f>
        <v>Huaraz</v>
      </c>
      <c r="F6555" t="str">
        <f>VLOOKUP(Ventas[[#This Row],[CódigoProducto]],Productos[[CódigoProducto]:[Costo de venta]],2,FALSE)</f>
        <v>Samsung Galaxy A20</v>
      </c>
      <c r="G6555">
        <f>VLOOKUP(Ventas[[#This Row],[CódigoProducto]],Productos[[CódigoProducto]:[Costo de venta]],3,FALSE)</f>
        <v>1725</v>
      </c>
      <c r="H6555">
        <f>VLOOKUP(Ventas[[#This Row],[CódigoProducto]],Productos[[CódigoProducto]:[Costo de venta]],4,FALSE)</f>
        <v>1500</v>
      </c>
    </row>
    <row r="6556" spans="1:8" ht="15.6" thickTop="1" thickBot="1" x14ac:dyDescent="0.35">
      <c r="A6556" s="1">
        <v>42312</v>
      </c>
      <c r="B6556" s="13" t="s">
        <v>84</v>
      </c>
      <c r="C6556" t="s">
        <v>18</v>
      </c>
      <c r="D6556">
        <v>1</v>
      </c>
      <c r="E6556" t="str">
        <f>VLOOKUP(Ventas[[#This Row],[Representante]],Vendedores[],2,FALSE)</f>
        <v>Trujillo</v>
      </c>
      <c r="F6556" t="str">
        <f>VLOOKUP(Ventas[[#This Row],[CódigoProducto]],Productos[[CódigoProducto]:[Costo de venta]],2,FALSE)</f>
        <v>Apple iPhone 6</v>
      </c>
      <c r="G6556">
        <f>VLOOKUP(Ventas[[#This Row],[CódigoProducto]],Productos[[CódigoProducto]:[Costo de venta]],3,FALSE)</f>
        <v>1312.5</v>
      </c>
      <c r="H6556">
        <f>VLOOKUP(Ventas[[#This Row],[CódigoProducto]],Productos[[CódigoProducto]:[Costo de venta]],4,FALSE)</f>
        <v>1250</v>
      </c>
    </row>
    <row r="6557" spans="1:8" ht="15.6" thickTop="1" thickBot="1" x14ac:dyDescent="0.35">
      <c r="A6557" s="1">
        <v>42312</v>
      </c>
      <c r="B6557" s="13" t="s">
        <v>85</v>
      </c>
      <c r="C6557" t="s">
        <v>24</v>
      </c>
      <c r="D6557">
        <v>2</v>
      </c>
      <c r="E6557" t="str">
        <f>VLOOKUP(Ventas[[#This Row],[Representante]],Vendedores[],2,FALSE)</f>
        <v>Jauja</v>
      </c>
      <c r="F6557" t="str">
        <f>VLOOKUP(Ventas[[#This Row],[CódigoProducto]],Productos[[CódigoProducto]:[Costo de venta]],2,FALSE)</f>
        <v>Samsung Galaxy S5</v>
      </c>
      <c r="G6557">
        <f>VLOOKUP(Ventas[[#This Row],[CódigoProducto]],Productos[[CódigoProducto]:[Costo de venta]],3,FALSE)</f>
        <v>2167.1999999999998</v>
      </c>
      <c r="H6557">
        <f>VLOOKUP(Ventas[[#This Row],[CódigoProducto]],Productos[[CódigoProducto]:[Costo de venta]],4,FALSE)</f>
        <v>1720</v>
      </c>
    </row>
    <row r="6558" spans="1:8" ht="15.6" thickTop="1" thickBot="1" x14ac:dyDescent="0.35">
      <c r="A6558" s="1">
        <v>42312</v>
      </c>
      <c r="B6558" s="13" t="s">
        <v>86</v>
      </c>
      <c r="C6558" t="s">
        <v>16</v>
      </c>
      <c r="D6558">
        <v>2</v>
      </c>
      <c r="E6558" t="str">
        <f>VLOOKUP(Ventas[[#This Row],[Representante]],Vendedores[],2,FALSE)</f>
        <v>Puerto Maldonado</v>
      </c>
      <c r="F6558" t="str">
        <f>VLOOKUP(Ventas[[#This Row],[CódigoProducto]],Productos[[CódigoProducto]:[Costo de venta]],2,FALSE)</f>
        <v>Huawei Nexus 6P</v>
      </c>
      <c r="G6558">
        <f>VLOOKUP(Ventas[[#This Row],[CódigoProducto]],Productos[[CódigoProducto]:[Costo de venta]],3,FALSE)</f>
        <v>1624</v>
      </c>
      <c r="H6558">
        <f>VLOOKUP(Ventas[[#This Row],[CódigoProducto]],Productos[[CódigoProducto]:[Costo de venta]],4,FALSE)</f>
        <v>1450</v>
      </c>
    </row>
    <row r="6559" spans="1:8" ht="15.6" thickTop="1" thickBot="1" x14ac:dyDescent="0.35">
      <c r="A6559" s="1">
        <v>42312</v>
      </c>
      <c r="B6559" s="13" t="s">
        <v>36</v>
      </c>
      <c r="C6559" t="s">
        <v>24</v>
      </c>
      <c r="D6559">
        <v>1</v>
      </c>
      <c r="E6559" t="str">
        <f>VLOOKUP(Ventas[[#This Row],[Representante]],Vendedores[],2,FALSE)</f>
        <v>Barranca</v>
      </c>
      <c r="F6559" t="str">
        <f>VLOOKUP(Ventas[[#This Row],[CódigoProducto]],Productos[[CódigoProducto]:[Costo de venta]],2,FALSE)</f>
        <v>Samsung Galaxy S5</v>
      </c>
      <c r="G6559">
        <f>VLOOKUP(Ventas[[#This Row],[CódigoProducto]],Productos[[CódigoProducto]:[Costo de venta]],3,FALSE)</f>
        <v>2167.1999999999998</v>
      </c>
      <c r="H6559">
        <f>VLOOKUP(Ventas[[#This Row],[CódigoProducto]],Productos[[CódigoProducto]:[Costo de venta]],4,FALSE)</f>
        <v>1720</v>
      </c>
    </row>
    <row r="6560" spans="1:8" ht="15.6" thickTop="1" thickBot="1" x14ac:dyDescent="0.35">
      <c r="A6560" s="1">
        <v>42312</v>
      </c>
      <c r="B6560" s="13" t="s">
        <v>87</v>
      </c>
      <c r="C6560" t="s">
        <v>21</v>
      </c>
      <c r="D6560">
        <v>2</v>
      </c>
      <c r="E6560" t="str">
        <f>VLOOKUP(Ventas[[#This Row],[Representante]],Vendedores[],2,FALSE)</f>
        <v>Tumbes</v>
      </c>
      <c r="F6560" t="str">
        <f>VLOOKUP(Ventas[[#This Row],[CódigoProducto]],Productos[[CódigoProducto]:[Costo de venta]],2,FALSE)</f>
        <v>BLU Studio X8</v>
      </c>
      <c r="G6560">
        <f>VLOOKUP(Ventas[[#This Row],[CódigoProducto]],Productos[[CódigoProducto]:[Costo de venta]],3,FALSE)</f>
        <v>1012</v>
      </c>
      <c r="H6560">
        <f>VLOOKUP(Ventas[[#This Row],[CódigoProducto]],Productos[[CódigoProducto]:[Costo de venta]],4,FALSE)</f>
        <v>920</v>
      </c>
    </row>
    <row r="6561" spans="1:8" ht="15.6" thickTop="1" thickBot="1" x14ac:dyDescent="0.35">
      <c r="A6561" s="1">
        <v>42312</v>
      </c>
      <c r="B6561" s="13" t="s">
        <v>88</v>
      </c>
      <c r="C6561" t="s">
        <v>21</v>
      </c>
      <c r="D6561">
        <v>2</v>
      </c>
      <c r="E6561" t="str">
        <f>VLOOKUP(Ventas[[#This Row],[Representante]],Vendedores[],2,FALSE)</f>
        <v>Talara</v>
      </c>
      <c r="F6561" t="str">
        <f>VLOOKUP(Ventas[[#This Row],[CódigoProducto]],Productos[[CódigoProducto]:[Costo de venta]],2,FALSE)</f>
        <v>BLU Studio X8</v>
      </c>
      <c r="G6561">
        <f>VLOOKUP(Ventas[[#This Row],[CódigoProducto]],Productos[[CódigoProducto]:[Costo de venta]],3,FALSE)</f>
        <v>1012</v>
      </c>
      <c r="H6561">
        <f>VLOOKUP(Ventas[[#This Row],[CódigoProducto]],Productos[[CódigoProducto]:[Costo de venta]],4,FALSE)</f>
        <v>920</v>
      </c>
    </row>
    <row r="6562" spans="1:8" ht="15.6" thickTop="1" thickBot="1" x14ac:dyDescent="0.35">
      <c r="A6562" s="1">
        <v>42312</v>
      </c>
      <c r="B6562" s="13" t="s">
        <v>89</v>
      </c>
      <c r="C6562" t="s">
        <v>17</v>
      </c>
      <c r="D6562">
        <v>3</v>
      </c>
      <c r="E6562" t="str">
        <f>VLOOKUP(Ventas[[#This Row],[Representante]],Vendedores[],2,FALSE)</f>
        <v>Paita</v>
      </c>
      <c r="F6562" t="str">
        <f>VLOOKUP(Ventas[[#This Row],[CódigoProducto]],Productos[[CódigoProducto]:[Costo de venta]],2,FALSE)</f>
        <v>BLU Advance 5.0</v>
      </c>
      <c r="G6562">
        <f>VLOOKUP(Ventas[[#This Row],[CódigoProducto]],Productos[[CódigoProducto]:[Costo de venta]],3,FALSE)</f>
        <v>1620</v>
      </c>
      <c r="H6562">
        <f>VLOOKUP(Ventas[[#This Row],[CódigoProducto]],Productos[[CódigoProducto]:[Costo de venta]],4,FALSE)</f>
        <v>1350</v>
      </c>
    </row>
    <row r="6563" spans="1:8" ht="15.6" thickTop="1" thickBot="1" x14ac:dyDescent="0.35">
      <c r="A6563" s="1">
        <v>42312</v>
      </c>
      <c r="B6563" s="13" t="s">
        <v>41</v>
      </c>
      <c r="C6563" t="s">
        <v>16</v>
      </c>
      <c r="D6563">
        <v>1</v>
      </c>
      <c r="E6563" t="str">
        <f>VLOOKUP(Ventas[[#This Row],[Representante]],Vendedores[],2,FALSE)</f>
        <v>Chincha</v>
      </c>
      <c r="F6563" t="str">
        <f>VLOOKUP(Ventas[[#This Row],[CódigoProducto]],Productos[[CódigoProducto]:[Costo de venta]],2,FALSE)</f>
        <v>Huawei Nexus 6P</v>
      </c>
      <c r="G6563">
        <f>VLOOKUP(Ventas[[#This Row],[CódigoProducto]],Productos[[CódigoProducto]:[Costo de venta]],3,FALSE)</f>
        <v>1624</v>
      </c>
      <c r="H6563">
        <f>VLOOKUP(Ventas[[#This Row],[CódigoProducto]],Productos[[CódigoProducto]:[Costo de venta]],4,FALSE)</f>
        <v>1450</v>
      </c>
    </row>
    <row r="6564" spans="1:8" ht="15.6" thickTop="1" thickBot="1" x14ac:dyDescent="0.35">
      <c r="A6564" s="1">
        <v>42312</v>
      </c>
      <c r="B6564" s="13" t="s">
        <v>90</v>
      </c>
      <c r="C6564" t="s">
        <v>24</v>
      </c>
      <c r="D6564">
        <v>2</v>
      </c>
      <c r="E6564" t="str">
        <f>VLOOKUP(Ventas[[#This Row],[Representante]],Vendedores[],2,FALSE)</f>
        <v>Chimbote</v>
      </c>
      <c r="F6564" t="str">
        <f>VLOOKUP(Ventas[[#This Row],[CódigoProducto]],Productos[[CódigoProducto]:[Costo de venta]],2,FALSE)</f>
        <v>Samsung Galaxy S5</v>
      </c>
      <c r="G6564">
        <f>VLOOKUP(Ventas[[#This Row],[CódigoProducto]],Productos[[CódigoProducto]:[Costo de venta]],3,FALSE)</f>
        <v>2167.1999999999998</v>
      </c>
      <c r="H6564">
        <f>VLOOKUP(Ventas[[#This Row],[CódigoProducto]],Productos[[CódigoProducto]:[Costo de venta]],4,FALSE)</f>
        <v>1720</v>
      </c>
    </row>
    <row r="6565" spans="1:8" ht="15.6" thickTop="1" thickBot="1" x14ac:dyDescent="0.35">
      <c r="A6565" s="1">
        <v>42312</v>
      </c>
      <c r="B6565" s="13" t="s">
        <v>91</v>
      </c>
      <c r="C6565" t="s">
        <v>14</v>
      </c>
      <c r="D6565">
        <v>21</v>
      </c>
      <c r="E6565" t="str">
        <f>VLOOKUP(Ventas[[#This Row],[Representante]],Vendedores[],2,FALSE)</f>
        <v>Ica</v>
      </c>
      <c r="F6565" t="str">
        <f>VLOOKUP(Ventas[[#This Row],[CódigoProducto]],Productos[[CódigoProducto]:[Costo de venta]],2,FALSE)</f>
        <v>Samsung Galaxy A20</v>
      </c>
      <c r="G6565">
        <f>VLOOKUP(Ventas[[#This Row],[CódigoProducto]],Productos[[CódigoProducto]:[Costo de venta]],3,FALSE)</f>
        <v>1725</v>
      </c>
      <c r="H6565">
        <f>VLOOKUP(Ventas[[#This Row],[CódigoProducto]],Productos[[CódigoProducto]:[Costo de venta]],4,FALSE)</f>
        <v>1500</v>
      </c>
    </row>
    <row r="6566" spans="1:8" ht="15.6" thickTop="1" thickBot="1" x14ac:dyDescent="0.35">
      <c r="A6566" s="1">
        <v>42312</v>
      </c>
      <c r="B6566" s="13" t="s">
        <v>42</v>
      </c>
      <c r="C6566" t="s">
        <v>24</v>
      </c>
      <c r="D6566">
        <v>2</v>
      </c>
      <c r="E6566" t="str">
        <f>VLOOKUP(Ventas[[#This Row],[Representante]],Vendedores[],2,FALSE)</f>
        <v>Huánuco</v>
      </c>
      <c r="F6566" t="str">
        <f>VLOOKUP(Ventas[[#This Row],[CódigoProducto]],Productos[[CódigoProducto]:[Costo de venta]],2,FALSE)</f>
        <v>Samsung Galaxy S5</v>
      </c>
      <c r="G6566">
        <f>VLOOKUP(Ventas[[#This Row],[CódigoProducto]],Productos[[CódigoProducto]:[Costo de venta]],3,FALSE)</f>
        <v>2167.1999999999998</v>
      </c>
      <c r="H6566">
        <f>VLOOKUP(Ventas[[#This Row],[CódigoProducto]],Productos[[CódigoProducto]:[Costo de venta]],4,FALSE)</f>
        <v>1720</v>
      </c>
    </row>
    <row r="6567" spans="1:8" ht="15.6" thickTop="1" thickBot="1" x14ac:dyDescent="0.35">
      <c r="A6567" s="1">
        <v>42312</v>
      </c>
      <c r="B6567" s="13" t="s">
        <v>92</v>
      </c>
      <c r="C6567" t="s">
        <v>16</v>
      </c>
      <c r="D6567">
        <v>3</v>
      </c>
      <c r="E6567" t="str">
        <f>VLOOKUP(Ventas[[#This Row],[Representante]],Vendedores[],2,FALSE)</f>
        <v>Arequipa</v>
      </c>
      <c r="F6567" t="str">
        <f>VLOOKUP(Ventas[[#This Row],[CódigoProducto]],Productos[[CódigoProducto]:[Costo de venta]],2,FALSE)</f>
        <v>Huawei Nexus 6P</v>
      </c>
      <c r="G6567">
        <f>VLOOKUP(Ventas[[#This Row],[CódigoProducto]],Productos[[CódigoProducto]:[Costo de venta]],3,FALSE)</f>
        <v>1624</v>
      </c>
      <c r="H6567">
        <f>VLOOKUP(Ventas[[#This Row],[CódigoProducto]],Productos[[CódigoProducto]:[Costo de venta]],4,FALSE)</f>
        <v>1450</v>
      </c>
    </row>
    <row r="6568" spans="1:8" ht="15.6" thickTop="1" thickBot="1" x14ac:dyDescent="0.35">
      <c r="A6568" s="1">
        <v>42312</v>
      </c>
      <c r="B6568" s="13" t="s">
        <v>93</v>
      </c>
      <c r="C6568" t="s">
        <v>17</v>
      </c>
      <c r="D6568">
        <v>23</v>
      </c>
      <c r="E6568" t="str">
        <f>VLOOKUP(Ventas[[#This Row],[Representante]],Vendedores[],2,FALSE)</f>
        <v>Cajamarca</v>
      </c>
      <c r="F6568" t="str">
        <f>VLOOKUP(Ventas[[#This Row],[CódigoProducto]],Productos[[CódigoProducto]:[Costo de venta]],2,FALSE)</f>
        <v>BLU Advance 5.0</v>
      </c>
      <c r="G6568">
        <f>VLOOKUP(Ventas[[#This Row],[CódigoProducto]],Productos[[CódigoProducto]:[Costo de venta]],3,FALSE)</f>
        <v>1620</v>
      </c>
      <c r="H6568">
        <f>VLOOKUP(Ventas[[#This Row],[CódigoProducto]],Productos[[CódigoProducto]:[Costo de venta]],4,FALSE)</f>
        <v>1350</v>
      </c>
    </row>
    <row r="6569" spans="1:8" ht="15.6" thickTop="1" thickBot="1" x14ac:dyDescent="0.35">
      <c r="A6569" s="1">
        <v>42312</v>
      </c>
      <c r="B6569" s="13" t="s">
        <v>35</v>
      </c>
      <c r="C6569" t="s">
        <v>15</v>
      </c>
      <c r="D6569">
        <v>20</v>
      </c>
      <c r="E6569" t="str">
        <f>VLOOKUP(Ventas[[#This Row],[Representante]],Vendedores[],2,FALSE)</f>
        <v>Huancayo</v>
      </c>
      <c r="F6569" t="str">
        <f>VLOOKUP(Ventas[[#This Row],[CódigoProducto]],Productos[[CódigoProducto]:[Costo de venta]],2,FALSE)</f>
        <v>Moto G Plus</v>
      </c>
      <c r="G6569">
        <f>VLOOKUP(Ventas[[#This Row],[CódigoProducto]],Productos[[CódigoProducto]:[Costo de venta]],3,FALSE)</f>
        <v>2376</v>
      </c>
      <c r="H6569">
        <f>VLOOKUP(Ventas[[#This Row],[CódigoProducto]],Productos[[CódigoProducto]:[Costo de venta]],4,FALSE)</f>
        <v>2200</v>
      </c>
    </row>
    <row r="6570" spans="1:8" ht="15.6" thickTop="1" thickBot="1" x14ac:dyDescent="0.35">
      <c r="A6570" s="1">
        <v>42312</v>
      </c>
      <c r="B6570" s="13" t="s">
        <v>94</v>
      </c>
      <c r="C6570" t="s">
        <v>21</v>
      </c>
      <c r="D6570">
        <v>1</v>
      </c>
      <c r="E6570" t="str">
        <f>VLOOKUP(Ventas[[#This Row],[Representante]],Vendedores[],2,FALSE)</f>
        <v>Piura</v>
      </c>
      <c r="F6570" t="str">
        <f>VLOOKUP(Ventas[[#This Row],[CódigoProducto]],Productos[[CódigoProducto]:[Costo de venta]],2,FALSE)</f>
        <v>BLU Studio X8</v>
      </c>
      <c r="G6570">
        <f>VLOOKUP(Ventas[[#This Row],[CódigoProducto]],Productos[[CódigoProducto]:[Costo de venta]],3,FALSE)</f>
        <v>1012</v>
      </c>
      <c r="H6570">
        <f>VLOOKUP(Ventas[[#This Row],[CódigoProducto]],Productos[[CódigoProducto]:[Costo de venta]],4,FALSE)</f>
        <v>920</v>
      </c>
    </row>
    <row r="6571" spans="1:8" ht="15.6" thickTop="1" thickBot="1" x14ac:dyDescent="0.35">
      <c r="A6571" s="1">
        <v>42312</v>
      </c>
      <c r="B6571" s="13" t="s">
        <v>95</v>
      </c>
      <c r="C6571" t="s">
        <v>17</v>
      </c>
      <c r="D6571">
        <v>3</v>
      </c>
      <c r="E6571" t="str">
        <f>VLOOKUP(Ventas[[#This Row],[Representante]],Vendedores[],2,FALSE)</f>
        <v>Chepén</v>
      </c>
      <c r="F6571" t="str">
        <f>VLOOKUP(Ventas[[#This Row],[CódigoProducto]],Productos[[CódigoProducto]:[Costo de venta]],2,FALSE)</f>
        <v>BLU Advance 5.0</v>
      </c>
      <c r="G6571">
        <f>VLOOKUP(Ventas[[#This Row],[CódigoProducto]],Productos[[CódigoProducto]:[Costo de venta]],3,FALSE)</f>
        <v>1620</v>
      </c>
      <c r="H6571">
        <f>VLOOKUP(Ventas[[#This Row],[CódigoProducto]],Productos[[CódigoProducto]:[Costo de venta]],4,FALSE)</f>
        <v>1350</v>
      </c>
    </row>
    <row r="6572" spans="1:8" ht="15.6" thickTop="1" thickBot="1" x14ac:dyDescent="0.35">
      <c r="A6572" s="1">
        <v>42312</v>
      </c>
      <c r="B6572" s="13" t="s">
        <v>96</v>
      </c>
      <c r="C6572" t="s">
        <v>15</v>
      </c>
      <c r="D6572">
        <v>2</v>
      </c>
      <c r="E6572" t="str">
        <f>VLOOKUP(Ventas[[#This Row],[Representante]],Vendedores[],2,FALSE)</f>
        <v>Juliaca</v>
      </c>
      <c r="F6572" t="str">
        <f>VLOOKUP(Ventas[[#This Row],[CódigoProducto]],Productos[[CódigoProducto]:[Costo de venta]],2,FALSE)</f>
        <v>Moto G Plus</v>
      </c>
      <c r="G6572">
        <f>VLOOKUP(Ventas[[#This Row],[CódigoProducto]],Productos[[CódigoProducto]:[Costo de venta]],3,FALSE)</f>
        <v>2376</v>
      </c>
      <c r="H6572">
        <f>VLOOKUP(Ventas[[#This Row],[CódigoProducto]],Productos[[CódigoProducto]:[Costo de venta]],4,FALSE)</f>
        <v>2200</v>
      </c>
    </row>
    <row r="6573" spans="1:8" ht="15.6" thickTop="1" thickBot="1" x14ac:dyDescent="0.35">
      <c r="A6573" s="1">
        <v>42312</v>
      </c>
      <c r="B6573" s="13" t="s">
        <v>97</v>
      </c>
      <c r="C6573" t="s">
        <v>15</v>
      </c>
      <c r="D6573">
        <v>3</v>
      </c>
      <c r="E6573" t="str">
        <f>VLOOKUP(Ventas[[#This Row],[Representante]],Vendedores[],2,FALSE)</f>
        <v>Pucallpa</v>
      </c>
      <c r="F6573" t="str">
        <f>VLOOKUP(Ventas[[#This Row],[CódigoProducto]],Productos[[CódigoProducto]:[Costo de venta]],2,FALSE)</f>
        <v>Moto G Plus</v>
      </c>
      <c r="G6573">
        <f>VLOOKUP(Ventas[[#This Row],[CódigoProducto]],Productos[[CódigoProducto]:[Costo de venta]],3,FALSE)</f>
        <v>2376</v>
      </c>
      <c r="H6573">
        <f>VLOOKUP(Ventas[[#This Row],[CódigoProducto]],Productos[[CódigoProducto]:[Costo de venta]],4,FALSE)</f>
        <v>2200</v>
      </c>
    </row>
    <row r="6574" spans="1:8" ht="15.6" thickTop="1" thickBot="1" x14ac:dyDescent="0.35">
      <c r="A6574" s="1">
        <v>42312</v>
      </c>
      <c r="B6574" s="13" t="s">
        <v>98</v>
      </c>
      <c r="C6574" t="s">
        <v>24</v>
      </c>
      <c r="D6574">
        <v>2</v>
      </c>
      <c r="E6574" t="str">
        <f>VLOOKUP(Ventas[[#This Row],[Representante]],Vendedores[],2,FALSE)</f>
        <v>Lima</v>
      </c>
      <c r="F6574" t="str">
        <f>VLOOKUP(Ventas[[#This Row],[CódigoProducto]],Productos[[CódigoProducto]:[Costo de venta]],2,FALSE)</f>
        <v>Samsung Galaxy S5</v>
      </c>
      <c r="G6574">
        <f>VLOOKUP(Ventas[[#This Row],[CódigoProducto]],Productos[[CódigoProducto]:[Costo de venta]],3,FALSE)</f>
        <v>2167.1999999999998</v>
      </c>
      <c r="H6574">
        <f>VLOOKUP(Ventas[[#This Row],[CódigoProducto]],Productos[[CódigoProducto]:[Costo de venta]],4,FALSE)</f>
        <v>1720</v>
      </c>
    </row>
    <row r="6575" spans="1:8" ht="15.6" thickTop="1" thickBot="1" x14ac:dyDescent="0.35">
      <c r="A6575" s="1">
        <v>42312</v>
      </c>
      <c r="B6575" s="13" t="s">
        <v>99</v>
      </c>
      <c r="C6575" t="s">
        <v>15</v>
      </c>
      <c r="D6575">
        <v>1</v>
      </c>
      <c r="E6575" t="str">
        <f>VLOOKUP(Ventas[[#This Row],[Representante]],Vendedores[],2,FALSE)</f>
        <v>Chiclayo</v>
      </c>
      <c r="F6575" t="str">
        <f>VLOOKUP(Ventas[[#This Row],[CódigoProducto]],Productos[[CódigoProducto]:[Costo de venta]],2,FALSE)</f>
        <v>Moto G Plus</v>
      </c>
      <c r="G6575">
        <f>VLOOKUP(Ventas[[#This Row],[CódigoProducto]],Productos[[CódigoProducto]:[Costo de venta]],3,FALSE)</f>
        <v>2376</v>
      </c>
      <c r="H6575">
        <f>VLOOKUP(Ventas[[#This Row],[CódigoProducto]],Productos[[CódigoProducto]:[Costo de venta]],4,FALSE)</f>
        <v>2200</v>
      </c>
    </row>
    <row r="6576" spans="1:8" ht="15.6" thickTop="1" thickBot="1" x14ac:dyDescent="0.35">
      <c r="A6576" s="1">
        <v>42312</v>
      </c>
      <c r="B6576" s="13" t="s">
        <v>100</v>
      </c>
      <c r="C6576" t="s">
        <v>15</v>
      </c>
      <c r="D6576">
        <v>1</v>
      </c>
      <c r="E6576" t="str">
        <f>VLOOKUP(Ventas[[#This Row],[Representante]],Vendedores[],2,FALSE)</f>
        <v>Cerro de Pasco</v>
      </c>
      <c r="F6576" t="str">
        <f>VLOOKUP(Ventas[[#This Row],[CódigoProducto]],Productos[[CódigoProducto]:[Costo de venta]],2,FALSE)</f>
        <v>Moto G Plus</v>
      </c>
      <c r="G6576">
        <f>VLOOKUP(Ventas[[#This Row],[CódigoProducto]],Productos[[CódigoProducto]:[Costo de venta]],3,FALSE)</f>
        <v>2376</v>
      </c>
      <c r="H6576">
        <f>VLOOKUP(Ventas[[#This Row],[CódigoProducto]],Productos[[CódigoProducto]:[Costo de venta]],4,FALSE)</f>
        <v>2200</v>
      </c>
    </row>
    <row r="6577" spans="1:8" ht="15.6" thickTop="1" thickBot="1" x14ac:dyDescent="0.35">
      <c r="A6577" s="1">
        <v>42312</v>
      </c>
      <c r="B6577" s="13" t="s">
        <v>101</v>
      </c>
      <c r="C6577" t="s">
        <v>17</v>
      </c>
      <c r="D6577">
        <v>3</v>
      </c>
      <c r="E6577" t="str">
        <f>VLOOKUP(Ventas[[#This Row],[Representante]],Vendedores[],2,FALSE)</f>
        <v>Cañete</v>
      </c>
      <c r="F6577" t="str">
        <f>VLOOKUP(Ventas[[#This Row],[CódigoProducto]],Productos[[CódigoProducto]:[Costo de venta]],2,FALSE)</f>
        <v>BLU Advance 5.0</v>
      </c>
      <c r="G6577">
        <f>VLOOKUP(Ventas[[#This Row],[CódigoProducto]],Productos[[CódigoProducto]:[Costo de venta]],3,FALSE)</f>
        <v>1620</v>
      </c>
      <c r="H6577">
        <f>VLOOKUP(Ventas[[#This Row],[CódigoProducto]],Productos[[CódigoProducto]:[Costo de venta]],4,FALSE)</f>
        <v>1350</v>
      </c>
    </row>
    <row r="6578" spans="1:8" ht="15.6" thickTop="1" thickBot="1" x14ac:dyDescent="0.35">
      <c r="A6578" s="1">
        <v>42312</v>
      </c>
      <c r="B6578" s="13" t="s">
        <v>102</v>
      </c>
      <c r="C6578" t="s">
        <v>24</v>
      </c>
      <c r="D6578">
        <v>3</v>
      </c>
      <c r="E6578" t="str">
        <f>VLOOKUP(Ventas[[#This Row],[Representante]],Vendedores[],2,FALSE)</f>
        <v>Moyobamba</v>
      </c>
      <c r="F6578" t="str">
        <f>VLOOKUP(Ventas[[#This Row],[CódigoProducto]],Productos[[CódigoProducto]:[Costo de venta]],2,FALSE)</f>
        <v>Samsung Galaxy S5</v>
      </c>
      <c r="G6578">
        <f>VLOOKUP(Ventas[[#This Row],[CódigoProducto]],Productos[[CódigoProducto]:[Costo de venta]],3,FALSE)</f>
        <v>2167.1999999999998</v>
      </c>
      <c r="H6578">
        <f>VLOOKUP(Ventas[[#This Row],[CódigoProducto]],Productos[[CódigoProducto]:[Costo de venta]],4,FALSE)</f>
        <v>1720</v>
      </c>
    </row>
    <row r="6579" spans="1:8" ht="15.6" thickTop="1" thickBot="1" x14ac:dyDescent="0.35">
      <c r="A6579" s="1">
        <v>42312</v>
      </c>
      <c r="B6579" s="13" t="s">
        <v>53</v>
      </c>
      <c r="C6579" t="s">
        <v>13</v>
      </c>
      <c r="D6579">
        <v>4</v>
      </c>
      <c r="E6579" t="str">
        <f>VLOOKUP(Ventas[[#This Row],[Representante]],Vendedores[],2,FALSE)</f>
        <v>Arequipa</v>
      </c>
      <c r="F6579" t="str">
        <f>VLOOKUP(Ventas[[#This Row],[CódigoProducto]],Productos[[CódigoProducto]:[Costo de venta]],2,FALSE)</f>
        <v>Xiaomi Redmi Note 9</v>
      </c>
      <c r="G6579">
        <f>VLOOKUP(Ventas[[#This Row],[CódigoProducto]],Productos[[CódigoProducto]:[Costo de venta]],3,FALSE)</f>
        <v>1683</v>
      </c>
      <c r="H6579">
        <f>VLOOKUP(Ventas[[#This Row],[CódigoProducto]],Productos[[CódigoProducto]:[Costo de venta]],4,FALSE)</f>
        <v>1530</v>
      </c>
    </row>
    <row r="6580" spans="1:8" ht="15.6" thickTop="1" thickBot="1" x14ac:dyDescent="0.35">
      <c r="A6580" s="1">
        <v>42312</v>
      </c>
      <c r="B6580" s="13" t="s">
        <v>50</v>
      </c>
      <c r="C6580" t="s">
        <v>18</v>
      </c>
      <c r="D6580">
        <v>3</v>
      </c>
      <c r="E6580" t="str">
        <f>VLOOKUP(Ventas[[#This Row],[Representante]],Vendedores[],2,FALSE)</f>
        <v>Cajamarca</v>
      </c>
      <c r="F6580" t="str">
        <f>VLOOKUP(Ventas[[#This Row],[CódigoProducto]],Productos[[CódigoProducto]:[Costo de venta]],2,FALSE)</f>
        <v>Apple iPhone 6</v>
      </c>
      <c r="G6580">
        <f>VLOOKUP(Ventas[[#This Row],[CódigoProducto]],Productos[[CódigoProducto]:[Costo de venta]],3,FALSE)</f>
        <v>1312.5</v>
      </c>
      <c r="H6580">
        <f>VLOOKUP(Ventas[[#This Row],[CódigoProducto]],Productos[[CódigoProducto]:[Costo de venta]],4,FALSE)</f>
        <v>1250</v>
      </c>
    </row>
    <row r="6581" spans="1:8" ht="15.6" thickTop="1" thickBot="1" x14ac:dyDescent="0.35">
      <c r="A6581" s="1">
        <v>42312</v>
      </c>
      <c r="B6581" s="13" t="s">
        <v>34</v>
      </c>
      <c r="C6581" t="s">
        <v>19</v>
      </c>
      <c r="D6581">
        <v>2</v>
      </c>
      <c r="E6581" t="str">
        <f>VLOOKUP(Ventas[[#This Row],[Representante]],Vendedores[],2,FALSE)</f>
        <v>Ica</v>
      </c>
      <c r="F6581" t="str">
        <f>VLOOKUP(Ventas[[#This Row],[CódigoProducto]],Productos[[CódigoProducto]:[Costo de venta]],2,FALSE)</f>
        <v>ASUS ZenFone 3</v>
      </c>
      <c r="G6581">
        <f>VLOOKUP(Ventas[[#This Row],[CódigoProducto]],Productos[[CódigoProducto]:[Costo de venta]],3,FALSE)</f>
        <v>2013</v>
      </c>
      <c r="H6581">
        <f>VLOOKUP(Ventas[[#This Row],[CódigoProducto]],Productos[[CódigoProducto]:[Costo de venta]],4,FALSE)</f>
        <v>1650</v>
      </c>
    </row>
    <row r="6582" spans="1:8" ht="15.6" thickTop="1" thickBot="1" x14ac:dyDescent="0.35">
      <c r="A6582" s="1">
        <v>42312</v>
      </c>
      <c r="B6582" s="13" t="s">
        <v>32</v>
      </c>
      <c r="C6582" t="s">
        <v>23</v>
      </c>
      <c r="D6582">
        <v>2</v>
      </c>
      <c r="E6582" t="str">
        <f>VLOOKUP(Ventas[[#This Row],[Representante]],Vendedores[],2,FALSE)</f>
        <v>Trujillo</v>
      </c>
      <c r="F6582" t="str">
        <f>VLOOKUP(Ventas[[#This Row],[CódigoProducto]],Productos[[CódigoProducto]:[Costo de venta]],2,FALSE)</f>
        <v>Samsung Galaxy J7</v>
      </c>
      <c r="G6582">
        <f>VLOOKUP(Ventas[[#This Row],[CódigoProducto]],Productos[[CódigoProducto]:[Costo de venta]],3,FALSE)</f>
        <v>2016.5</v>
      </c>
      <c r="H6582">
        <f>VLOOKUP(Ventas[[#This Row],[CódigoProducto]],Productos[[CódigoProducto]:[Costo de venta]],4,FALSE)</f>
        <v>1850</v>
      </c>
    </row>
    <row r="6583" spans="1:8" ht="15.6" thickTop="1" thickBot="1" x14ac:dyDescent="0.35">
      <c r="A6583" s="1">
        <v>42312</v>
      </c>
      <c r="B6583" s="13" t="s">
        <v>59</v>
      </c>
      <c r="C6583" t="s">
        <v>22</v>
      </c>
      <c r="D6583">
        <v>1</v>
      </c>
      <c r="E6583" t="str">
        <f>VLOOKUP(Ventas[[#This Row],[Representante]],Vendedores[],2,FALSE)</f>
        <v>Huaral</v>
      </c>
      <c r="F6583" t="str">
        <f>VLOOKUP(Ventas[[#This Row],[CódigoProducto]],Productos[[CódigoProducto]:[Costo de venta]],2,FALSE)</f>
        <v>Samsung Galaxy S69</v>
      </c>
      <c r="G6583">
        <f>VLOOKUP(Ventas[[#This Row],[CódigoProducto]],Productos[[CódigoProducto]:[Costo de venta]],3,FALSE)</f>
        <v>998.4</v>
      </c>
      <c r="H6583">
        <f>VLOOKUP(Ventas[[#This Row],[CódigoProducto]],Productos[[CódigoProducto]:[Costo de venta]],4,FALSE)</f>
        <v>960</v>
      </c>
    </row>
    <row r="6584" spans="1:8" ht="15.6" thickTop="1" thickBot="1" x14ac:dyDescent="0.35">
      <c r="A6584" s="1">
        <v>42312</v>
      </c>
      <c r="B6584" s="13" t="s">
        <v>37</v>
      </c>
      <c r="C6584" t="s">
        <v>23</v>
      </c>
      <c r="D6584">
        <v>2</v>
      </c>
      <c r="E6584" t="str">
        <f>VLOOKUP(Ventas[[#This Row],[Representante]],Vendedores[],2,FALSE)</f>
        <v>Chiclayo</v>
      </c>
      <c r="F6584" t="str">
        <f>VLOOKUP(Ventas[[#This Row],[CódigoProducto]],Productos[[CódigoProducto]:[Costo de venta]],2,FALSE)</f>
        <v>Samsung Galaxy J7</v>
      </c>
      <c r="G6584">
        <f>VLOOKUP(Ventas[[#This Row],[CódigoProducto]],Productos[[CódigoProducto]:[Costo de venta]],3,FALSE)</f>
        <v>2016.5</v>
      </c>
      <c r="H6584">
        <f>VLOOKUP(Ventas[[#This Row],[CódigoProducto]],Productos[[CódigoProducto]:[Costo de venta]],4,FALSE)</f>
        <v>1850</v>
      </c>
    </row>
    <row r="6585" spans="1:8" ht="15.6" thickTop="1" thickBot="1" x14ac:dyDescent="0.35">
      <c r="A6585" s="1">
        <v>42312</v>
      </c>
      <c r="B6585" s="13" t="s">
        <v>38</v>
      </c>
      <c r="C6585" t="s">
        <v>17</v>
      </c>
      <c r="D6585">
        <v>3</v>
      </c>
      <c r="E6585" t="str">
        <f>VLOOKUP(Ventas[[#This Row],[Representante]],Vendedores[],2,FALSE)</f>
        <v>Catacaos</v>
      </c>
      <c r="F6585" t="str">
        <f>VLOOKUP(Ventas[[#This Row],[CódigoProducto]],Productos[[CódigoProducto]:[Costo de venta]],2,FALSE)</f>
        <v>BLU Advance 5.0</v>
      </c>
      <c r="G6585">
        <f>VLOOKUP(Ventas[[#This Row],[CódigoProducto]],Productos[[CódigoProducto]:[Costo de venta]],3,FALSE)</f>
        <v>1620</v>
      </c>
      <c r="H6585">
        <f>VLOOKUP(Ventas[[#This Row],[CódigoProducto]],Productos[[CódigoProducto]:[Costo de venta]],4,FALSE)</f>
        <v>1350</v>
      </c>
    </row>
    <row r="6586" spans="1:8" ht="15.6" thickTop="1" thickBot="1" x14ac:dyDescent="0.35">
      <c r="A6586" s="1">
        <v>42312</v>
      </c>
      <c r="B6586" s="13" t="s">
        <v>43</v>
      </c>
      <c r="C6586" t="s">
        <v>22</v>
      </c>
      <c r="D6586">
        <v>1</v>
      </c>
      <c r="E6586" t="str">
        <f>VLOOKUP(Ventas[[#This Row],[Representante]],Vendedores[],2,FALSE)</f>
        <v>Huancayo</v>
      </c>
      <c r="F6586" t="str">
        <f>VLOOKUP(Ventas[[#This Row],[CódigoProducto]],Productos[[CódigoProducto]:[Costo de venta]],2,FALSE)</f>
        <v>Samsung Galaxy S69</v>
      </c>
      <c r="G6586">
        <f>VLOOKUP(Ventas[[#This Row],[CódigoProducto]],Productos[[CódigoProducto]:[Costo de venta]],3,FALSE)</f>
        <v>998.4</v>
      </c>
      <c r="H6586">
        <f>VLOOKUP(Ventas[[#This Row],[CódigoProducto]],Productos[[CódigoProducto]:[Costo de venta]],4,FALSE)</f>
        <v>960</v>
      </c>
    </row>
    <row r="6587" spans="1:8" ht="15.6" thickTop="1" thickBot="1" x14ac:dyDescent="0.35">
      <c r="A6587" s="1">
        <v>42312</v>
      </c>
      <c r="B6587" s="13" t="s">
        <v>49</v>
      </c>
      <c r="C6587" t="s">
        <v>15</v>
      </c>
      <c r="D6587">
        <v>2</v>
      </c>
      <c r="E6587" t="str">
        <f>VLOOKUP(Ventas[[#This Row],[Representante]],Vendedores[],2,FALSE)</f>
        <v>Piura</v>
      </c>
      <c r="F6587" t="str">
        <f>VLOOKUP(Ventas[[#This Row],[CódigoProducto]],Productos[[CódigoProducto]:[Costo de venta]],2,FALSE)</f>
        <v>Moto G Plus</v>
      </c>
      <c r="G6587">
        <f>VLOOKUP(Ventas[[#This Row],[CódigoProducto]],Productos[[CódigoProducto]:[Costo de venta]],3,FALSE)</f>
        <v>2376</v>
      </c>
      <c r="H6587">
        <f>VLOOKUP(Ventas[[#This Row],[CódigoProducto]],Productos[[CódigoProducto]:[Costo de venta]],4,FALSE)</f>
        <v>2200</v>
      </c>
    </row>
    <row r="6588" spans="1:8" ht="15.6" thickTop="1" thickBot="1" x14ac:dyDescent="0.35">
      <c r="A6588" s="1">
        <v>42312</v>
      </c>
      <c r="B6588" s="13" t="s">
        <v>33</v>
      </c>
      <c r="C6588" t="s">
        <v>17</v>
      </c>
      <c r="D6588">
        <v>3</v>
      </c>
      <c r="E6588" t="str">
        <f>VLOOKUP(Ventas[[#This Row],[Representante]],Vendedores[],2,FALSE)</f>
        <v>Lima</v>
      </c>
      <c r="F6588" t="str">
        <f>VLOOKUP(Ventas[[#This Row],[CódigoProducto]],Productos[[CódigoProducto]:[Costo de venta]],2,FALSE)</f>
        <v>BLU Advance 5.0</v>
      </c>
      <c r="G6588">
        <f>VLOOKUP(Ventas[[#This Row],[CódigoProducto]],Productos[[CódigoProducto]:[Costo de venta]],3,FALSE)</f>
        <v>1620</v>
      </c>
      <c r="H6588">
        <f>VLOOKUP(Ventas[[#This Row],[CódigoProducto]],Productos[[CódigoProducto]:[Costo de venta]],4,FALSE)</f>
        <v>1350</v>
      </c>
    </row>
    <row r="6589" spans="1:8" ht="15.6" thickTop="1" thickBot="1" x14ac:dyDescent="0.35">
      <c r="A6589" s="1">
        <v>42312</v>
      </c>
      <c r="B6589" s="13" t="s">
        <v>48</v>
      </c>
      <c r="C6589" t="s">
        <v>14</v>
      </c>
      <c r="D6589">
        <v>3</v>
      </c>
      <c r="E6589" t="str">
        <f>VLOOKUP(Ventas[[#This Row],[Representante]],Vendedores[],2,FALSE)</f>
        <v>Cusco</v>
      </c>
      <c r="F6589" t="str">
        <f>VLOOKUP(Ventas[[#This Row],[CódigoProducto]],Productos[[CódigoProducto]:[Costo de venta]],2,FALSE)</f>
        <v>Samsung Galaxy A20</v>
      </c>
      <c r="G6589">
        <f>VLOOKUP(Ventas[[#This Row],[CódigoProducto]],Productos[[CódigoProducto]:[Costo de venta]],3,FALSE)</f>
        <v>1725</v>
      </c>
      <c r="H6589">
        <f>VLOOKUP(Ventas[[#This Row],[CódigoProducto]],Productos[[CódigoProducto]:[Costo de venta]],4,FALSE)</f>
        <v>1500</v>
      </c>
    </row>
    <row r="6590" spans="1:8" ht="15.6" thickTop="1" thickBot="1" x14ac:dyDescent="0.35">
      <c r="A6590" s="1">
        <v>42312</v>
      </c>
      <c r="B6590" s="13" t="s">
        <v>53</v>
      </c>
      <c r="C6590" t="s">
        <v>21</v>
      </c>
      <c r="D6590">
        <v>3</v>
      </c>
      <c r="E6590" t="str">
        <f>VLOOKUP(Ventas[[#This Row],[Representante]],Vendedores[],2,FALSE)</f>
        <v>Arequipa</v>
      </c>
      <c r="F6590" t="str">
        <f>VLOOKUP(Ventas[[#This Row],[CódigoProducto]],Productos[[CódigoProducto]:[Costo de venta]],2,FALSE)</f>
        <v>BLU Studio X8</v>
      </c>
      <c r="G6590">
        <f>VLOOKUP(Ventas[[#This Row],[CódigoProducto]],Productos[[CódigoProducto]:[Costo de venta]],3,FALSE)</f>
        <v>1012</v>
      </c>
      <c r="H6590">
        <f>VLOOKUP(Ventas[[#This Row],[CódigoProducto]],Productos[[CódigoProducto]:[Costo de venta]],4,FALSE)</f>
        <v>920</v>
      </c>
    </row>
    <row r="6591" spans="1:8" ht="15.6" thickTop="1" thickBot="1" x14ac:dyDescent="0.35">
      <c r="A6591" s="1">
        <v>42312</v>
      </c>
      <c r="B6591" s="13" t="s">
        <v>32</v>
      </c>
      <c r="C6591" t="s">
        <v>24</v>
      </c>
      <c r="D6591">
        <v>2</v>
      </c>
      <c r="E6591" t="str">
        <f>VLOOKUP(Ventas[[#This Row],[Representante]],Vendedores[],2,FALSE)</f>
        <v>Trujillo</v>
      </c>
      <c r="F6591" t="str">
        <f>VLOOKUP(Ventas[[#This Row],[CódigoProducto]],Productos[[CódigoProducto]:[Costo de venta]],2,FALSE)</f>
        <v>Samsung Galaxy S5</v>
      </c>
      <c r="G6591">
        <f>VLOOKUP(Ventas[[#This Row],[CódigoProducto]],Productos[[CódigoProducto]:[Costo de venta]],3,FALSE)</f>
        <v>2167.1999999999998</v>
      </c>
      <c r="H6591">
        <f>VLOOKUP(Ventas[[#This Row],[CódigoProducto]],Productos[[CódigoProducto]:[Costo de venta]],4,FALSE)</f>
        <v>1720</v>
      </c>
    </row>
    <row r="6592" spans="1:8" ht="15.6" thickTop="1" thickBot="1" x14ac:dyDescent="0.35">
      <c r="A6592" s="1">
        <v>42312</v>
      </c>
      <c r="B6592" s="13" t="s">
        <v>37</v>
      </c>
      <c r="C6592" t="s">
        <v>15</v>
      </c>
      <c r="D6592">
        <v>2</v>
      </c>
      <c r="E6592" t="str">
        <f>VLOOKUP(Ventas[[#This Row],[Representante]],Vendedores[],2,FALSE)</f>
        <v>Chiclayo</v>
      </c>
      <c r="F6592" t="str">
        <f>VLOOKUP(Ventas[[#This Row],[CódigoProducto]],Productos[[CódigoProducto]:[Costo de venta]],2,FALSE)</f>
        <v>Moto G Plus</v>
      </c>
      <c r="G6592">
        <f>VLOOKUP(Ventas[[#This Row],[CódigoProducto]],Productos[[CódigoProducto]:[Costo de venta]],3,FALSE)</f>
        <v>2376</v>
      </c>
      <c r="H6592">
        <f>VLOOKUP(Ventas[[#This Row],[CódigoProducto]],Productos[[CódigoProducto]:[Costo de venta]],4,FALSE)</f>
        <v>2200</v>
      </c>
    </row>
    <row r="6593" spans="1:8" ht="15.6" thickTop="1" thickBot="1" x14ac:dyDescent="0.35">
      <c r="A6593" s="1">
        <v>42313</v>
      </c>
      <c r="B6593" s="13" t="s">
        <v>49</v>
      </c>
      <c r="C6593" t="s">
        <v>19</v>
      </c>
      <c r="D6593">
        <v>2</v>
      </c>
      <c r="E6593" t="str">
        <f>VLOOKUP(Ventas[[#This Row],[Representante]],Vendedores[],2,FALSE)</f>
        <v>Piura</v>
      </c>
      <c r="F6593" t="str">
        <f>VLOOKUP(Ventas[[#This Row],[CódigoProducto]],Productos[[CódigoProducto]:[Costo de venta]],2,FALSE)</f>
        <v>ASUS ZenFone 3</v>
      </c>
      <c r="G6593">
        <f>VLOOKUP(Ventas[[#This Row],[CódigoProducto]],Productos[[CódigoProducto]:[Costo de venta]],3,FALSE)</f>
        <v>2013</v>
      </c>
      <c r="H6593">
        <f>VLOOKUP(Ventas[[#This Row],[CódigoProducto]],Productos[[CódigoProducto]:[Costo de venta]],4,FALSE)</f>
        <v>1650</v>
      </c>
    </row>
    <row r="6594" spans="1:8" ht="15.6" thickTop="1" thickBot="1" x14ac:dyDescent="0.35">
      <c r="A6594" s="1">
        <v>42313</v>
      </c>
      <c r="B6594" s="13" t="s">
        <v>40</v>
      </c>
      <c r="C6594" t="s">
        <v>15</v>
      </c>
      <c r="D6594">
        <v>3</v>
      </c>
      <c r="E6594" t="str">
        <f>VLOOKUP(Ventas[[#This Row],[Representante]],Vendedores[],2,FALSE)</f>
        <v>Iquitos</v>
      </c>
      <c r="F6594" t="str">
        <f>VLOOKUP(Ventas[[#This Row],[CódigoProducto]],Productos[[CódigoProducto]:[Costo de venta]],2,FALSE)</f>
        <v>Moto G Plus</v>
      </c>
      <c r="G6594">
        <f>VLOOKUP(Ventas[[#This Row],[CódigoProducto]],Productos[[CódigoProducto]:[Costo de venta]],3,FALSE)</f>
        <v>2376</v>
      </c>
      <c r="H6594">
        <f>VLOOKUP(Ventas[[#This Row],[CódigoProducto]],Productos[[CódigoProducto]:[Costo de venta]],4,FALSE)</f>
        <v>2200</v>
      </c>
    </row>
    <row r="6595" spans="1:8" ht="15.6" thickTop="1" thickBot="1" x14ac:dyDescent="0.35">
      <c r="A6595" s="1">
        <v>42313</v>
      </c>
      <c r="B6595" s="13" t="s">
        <v>43</v>
      </c>
      <c r="C6595" t="s">
        <v>14</v>
      </c>
      <c r="D6595">
        <v>2</v>
      </c>
      <c r="E6595" t="str">
        <f>VLOOKUP(Ventas[[#This Row],[Representante]],Vendedores[],2,FALSE)</f>
        <v>Huancayo</v>
      </c>
      <c r="F6595" t="str">
        <f>VLOOKUP(Ventas[[#This Row],[CódigoProducto]],Productos[[CódigoProducto]:[Costo de venta]],2,FALSE)</f>
        <v>Samsung Galaxy A20</v>
      </c>
      <c r="G6595">
        <f>VLOOKUP(Ventas[[#This Row],[CódigoProducto]],Productos[[CódigoProducto]:[Costo de venta]],3,FALSE)</f>
        <v>1725</v>
      </c>
      <c r="H6595">
        <f>VLOOKUP(Ventas[[#This Row],[CódigoProducto]],Productos[[CódigoProducto]:[Costo de venta]],4,FALSE)</f>
        <v>1500</v>
      </c>
    </row>
    <row r="6596" spans="1:8" ht="15.6" thickTop="1" thickBot="1" x14ac:dyDescent="0.35">
      <c r="A6596" s="1">
        <v>42313</v>
      </c>
      <c r="B6596" s="13" t="s">
        <v>47</v>
      </c>
      <c r="C6596" t="s">
        <v>18</v>
      </c>
      <c r="D6596">
        <v>2</v>
      </c>
      <c r="E6596" t="str">
        <f>VLOOKUP(Ventas[[#This Row],[Representante]],Vendedores[],2,FALSE)</f>
        <v>Chimbote</v>
      </c>
      <c r="F6596" t="str">
        <f>VLOOKUP(Ventas[[#This Row],[CódigoProducto]],Productos[[CódigoProducto]:[Costo de venta]],2,FALSE)</f>
        <v>Apple iPhone 6</v>
      </c>
      <c r="G6596">
        <f>VLOOKUP(Ventas[[#This Row],[CódigoProducto]],Productos[[CódigoProducto]:[Costo de venta]],3,FALSE)</f>
        <v>1312.5</v>
      </c>
      <c r="H6596">
        <f>VLOOKUP(Ventas[[#This Row],[CódigoProducto]],Productos[[CódigoProducto]:[Costo de venta]],4,FALSE)</f>
        <v>1250</v>
      </c>
    </row>
    <row r="6597" spans="1:8" ht="15.6" thickTop="1" thickBot="1" x14ac:dyDescent="0.35">
      <c r="A6597" s="1">
        <v>42313</v>
      </c>
      <c r="B6597" s="13" t="s">
        <v>39</v>
      </c>
      <c r="C6597" t="s">
        <v>21</v>
      </c>
      <c r="D6597">
        <v>2</v>
      </c>
      <c r="E6597" t="str">
        <f>VLOOKUP(Ventas[[#This Row],[Representante]],Vendedores[],2,FALSE)</f>
        <v>Tacna</v>
      </c>
      <c r="F6597" t="str">
        <f>VLOOKUP(Ventas[[#This Row],[CódigoProducto]],Productos[[CódigoProducto]:[Costo de venta]],2,FALSE)</f>
        <v>BLU Studio X8</v>
      </c>
      <c r="G6597">
        <f>VLOOKUP(Ventas[[#This Row],[CódigoProducto]],Productos[[CódigoProducto]:[Costo de venta]],3,FALSE)</f>
        <v>1012</v>
      </c>
      <c r="H6597">
        <f>VLOOKUP(Ventas[[#This Row],[CódigoProducto]],Productos[[CódigoProducto]:[Costo de venta]],4,FALSE)</f>
        <v>920</v>
      </c>
    </row>
    <row r="6598" spans="1:8" ht="15.6" thickTop="1" thickBot="1" x14ac:dyDescent="0.35">
      <c r="A6598" s="1">
        <v>42313</v>
      </c>
      <c r="B6598" s="13" t="s">
        <v>56</v>
      </c>
      <c r="C6598" t="s">
        <v>21</v>
      </c>
      <c r="D6598">
        <v>2</v>
      </c>
      <c r="E6598" t="str">
        <f>VLOOKUP(Ventas[[#This Row],[Representante]],Vendedores[],2,FALSE)</f>
        <v>Juliaca</v>
      </c>
      <c r="F6598" t="str">
        <f>VLOOKUP(Ventas[[#This Row],[CódigoProducto]],Productos[[CódigoProducto]:[Costo de venta]],2,FALSE)</f>
        <v>BLU Studio X8</v>
      </c>
      <c r="G6598">
        <f>VLOOKUP(Ventas[[#This Row],[CódigoProducto]],Productos[[CódigoProducto]:[Costo de venta]],3,FALSE)</f>
        <v>1012</v>
      </c>
      <c r="H6598">
        <f>VLOOKUP(Ventas[[#This Row],[CódigoProducto]],Productos[[CódigoProducto]:[Costo de venta]],4,FALSE)</f>
        <v>920</v>
      </c>
    </row>
    <row r="6599" spans="1:8" ht="15.6" thickTop="1" thickBot="1" x14ac:dyDescent="0.35">
      <c r="A6599" s="1">
        <v>42313</v>
      </c>
      <c r="B6599" s="13" t="s">
        <v>34</v>
      </c>
      <c r="C6599" t="s">
        <v>14</v>
      </c>
      <c r="D6599">
        <v>1</v>
      </c>
      <c r="E6599" t="str">
        <f>VLOOKUP(Ventas[[#This Row],[Representante]],Vendedores[],2,FALSE)</f>
        <v>Ica</v>
      </c>
      <c r="F6599" t="str">
        <f>VLOOKUP(Ventas[[#This Row],[CódigoProducto]],Productos[[CódigoProducto]:[Costo de venta]],2,FALSE)</f>
        <v>Samsung Galaxy A20</v>
      </c>
      <c r="G6599">
        <f>VLOOKUP(Ventas[[#This Row],[CódigoProducto]],Productos[[CódigoProducto]:[Costo de venta]],3,FALSE)</f>
        <v>1725</v>
      </c>
      <c r="H6599">
        <f>VLOOKUP(Ventas[[#This Row],[CódigoProducto]],Productos[[CódigoProducto]:[Costo de venta]],4,FALSE)</f>
        <v>1500</v>
      </c>
    </row>
    <row r="6600" spans="1:8" ht="15.6" thickTop="1" thickBot="1" x14ac:dyDescent="0.35">
      <c r="A6600" s="1">
        <v>42313</v>
      </c>
      <c r="B6600" s="13" t="s">
        <v>50</v>
      </c>
      <c r="C6600" t="s">
        <v>17</v>
      </c>
      <c r="D6600">
        <v>2</v>
      </c>
      <c r="E6600" t="str">
        <f>VLOOKUP(Ventas[[#This Row],[Representante]],Vendedores[],2,FALSE)</f>
        <v>Cajamarca</v>
      </c>
      <c r="F6600" t="str">
        <f>VLOOKUP(Ventas[[#This Row],[CódigoProducto]],Productos[[CódigoProducto]:[Costo de venta]],2,FALSE)</f>
        <v>BLU Advance 5.0</v>
      </c>
      <c r="G6600">
        <f>VLOOKUP(Ventas[[#This Row],[CódigoProducto]],Productos[[CódigoProducto]:[Costo de venta]],3,FALSE)</f>
        <v>1620</v>
      </c>
      <c r="H6600">
        <f>VLOOKUP(Ventas[[#This Row],[CódigoProducto]],Productos[[CódigoProducto]:[Costo de venta]],4,FALSE)</f>
        <v>1350</v>
      </c>
    </row>
    <row r="6601" spans="1:8" ht="15.6" thickTop="1" thickBot="1" x14ac:dyDescent="0.35">
      <c r="A6601" s="1">
        <v>42313</v>
      </c>
      <c r="B6601" s="13" t="s">
        <v>52</v>
      </c>
      <c r="C6601" t="s">
        <v>17</v>
      </c>
      <c r="D6601">
        <v>2</v>
      </c>
      <c r="E6601" t="str">
        <f>VLOOKUP(Ventas[[#This Row],[Representante]],Vendedores[],2,FALSE)</f>
        <v>Ayacucho</v>
      </c>
      <c r="F6601" t="str">
        <f>VLOOKUP(Ventas[[#This Row],[CódigoProducto]],Productos[[CódigoProducto]:[Costo de venta]],2,FALSE)</f>
        <v>BLU Advance 5.0</v>
      </c>
      <c r="G6601">
        <f>VLOOKUP(Ventas[[#This Row],[CódigoProducto]],Productos[[CódigoProducto]:[Costo de venta]],3,FALSE)</f>
        <v>1620</v>
      </c>
      <c r="H6601">
        <f>VLOOKUP(Ventas[[#This Row],[CódigoProducto]],Productos[[CódigoProducto]:[Costo de venta]],4,FALSE)</f>
        <v>1350</v>
      </c>
    </row>
    <row r="6602" spans="1:8" ht="15.6" thickTop="1" thickBot="1" x14ac:dyDescent="0.35">
      <c r="A6602" s="1">
        <v>42313</v>
      </c>
      <c r="B6602" s="13" t="s">
        <v>55</v>
      </c>
      <c r="C6602" t="s">
        <v>19</v>
      </c>
      <c r="D6602">
        <v>2</v>
      </c>
      <c r="E6602" t="str">
        <f>VLOOKUP(Ventas[[#This Row],[Representante]],Vendedores[],2,FALSE)</f>
        <v>Pucallpa</v>
      </c>
      <c r="F6602" t="str">
        <f>VLOOKUP(Ventas[[#This Row],[CódigoProducto]],Productos[[CódigoProducto]:[Costo de venta]],2,FALSE)</f>
        <v>ASUS ZenFone 3</v>
      </c>
      <c r="G6602">
        <f>VLOOKUP(Ventas[[#This Row],[CódigoProducto]],Productos[[CódigoProducto]:[Costo de venta]],3,FALSE)</f>
        <v>2013</v>
      </c>
      <c r="H6602">
        <f>VLOOKUP(Ventas[[#This Row],[CódigoProducto]],Productos[[CódigoProducto]:[Costo de venta]],4,FALSE)</f>
        <v>1650</v>
      </c>
    </row>
    <row r="6603" spans="1:8" ht="15.6" thickTop="1" thickBot="1" x14ac:dyDescent="0.35">
      <c r="A6603" s="1">
        <v>42313</v>
      </c>
      <c r="B6603" s="13" t="s">
        <v>51</v>
      </c>
      <c r="C6603" t="s">
        <v>16</v>
      </c>
      <c r="D6603">
        <v>1</v>
      </c>
      <c r="E6603" t="str">
        <f>VLOOKUP(Ventas[[#This Row],[Representante]],Vendedores[],2,FALSE)</f>
        <v>Huaraz</v>
      </c>
      <c r="F6603" t="str">
        <f>VLOOKUP(Ventas[[#This Row],[CódigoProducto]],Productos[[CódigoProducto]:[Costo de venta]],2,FALSE)</f>
        <v>Huawei Nexus 6P</v>
      </c>
      <c r="G6603">
        <f>VLOOKUP(Ventas[[#This Row],[CódigoProducto]],Productos[[CódigoProducto]:[Costo de venta]],3,FALSE)</f>
        <v>1624</v>
      </c>
      <c r="H6603">
        <f>VLOOKUP(Ventas[[#This Row],[CódigoProducto]],Productos[[CódigoProducto]:[Costo de venta]],4,FALSE)</f>
        <v>1450</v>
      </c>
    </row>
    <row r="6604" spans="1:8" ht="15.6" thickTop="1" thickBot="1" x14ac:dyDescent="0.35">
      <c r="A6604" s="1">
        <v>42313</v>
      </c>
      <c r="B6604" s="13" t="s">
        <v>57</v>
      </c>
      <c r="C6604" t="s">
        <v>13</v>
      </c>
      <c r="D6604">
        <v>2</v>
      </c>
      <c r="E6604" t="str">
        <f>VLOOKUP(Ventas[[#This Row],[Representante]],Vendedores[],2,FALSE)</f>
        <v>Tumbes</v>
      </c>
      <c r="F6604" t="str">
        <f>VLOOKUP(Ventas[[#This Row],[CódigoProducto]],Productos[[CódigoProducto]:[Costo de venta]],2,FALSE)</f>
        <v>Xiaomi Redmi Note 9</v>
      </c>
      <c r="G6604">
        <f>VLOOKUP(Ventas[[#This Row],[CódigoProducto]],Productos[[CódigoProducto]:[Costo de venta]],3,FALSE)</f>
        <v>1683</v>
      </c>
      <c r="H6604">
        <f>VLOOKUP(Ventas[[#This Row],[CódigoProducto]],Productos[[CódigoProducto]:[Costo de venta]],4,FALSE)</f>
        <v>1530</v>
      </c>
    </row>
    <row r="6605" spans="1:8" ht="15.6" thickTop="1" thickBot="1" x14ac:dyDescent="0.35">
      <c r="A6605" s="1">
        <v>42313</v>
      </c>
      <c r="B6605" s="13" t="s">
        <v>45</v>
      </c>
      <c r="C6605" t="s">
        <v>13</v>
      </c>
      <c r="D6605">
        <v>2</v>
      </c>
      <c r="E6605" t="str">
        <f>VLOOKUP(Ventas[[#This Row],[Representante]],Vendedores[],2,FALSE)</f>
        <v>Ilo</v>
      </c>
      <c r="F6605" t="str">
        <f>VLOOKUP(Ventas[[#This Row],[CódigoProducto]],Productos[[CódigoProducto]:[Costo de venta]],2,FALSE)</f>
        <v>Xiaomi Redmi Note 9</v>
      </c>
      <c r="G6605">
        <f>VLOOKUP(Ventas[[#This Row],[CódigoProducto]],Productos[[CódigoProducto]:[Costo de venta]],3,FALSE)</f>
        <v>1683</v>
      </c>
      <c r="H6605">
        <f>VLOOKUP(Ventas[[#This Row],[CódigoProducto]],Productos[[CódigoProducto]:[Costo de venta]],4,FALSE)</f>
        <v>1530</v>
      </c>
    </row>
    <row r="6606" spans="1:8" ht="15.6" thickTop="1" thickBot="1" x14ac:dyDescent="0.35">
      <c r="A6606" s="1">
        <v>42313</v>
      </c>
      <c r="B6606" s="13" t="s">
        <v>58</v>
      </c>
      <c r="C6606" t="s">
        <v>14</v>
      </c>
      <c r="D6606">
        <v>4</v>
      </c>
      <c r="E6606" t="str">
        <f>VLOOKUP(Ventas[[#This Row],[Representante]],Vendedores[],2,FALSE)</f>
        <v>Chincha</v>
      </c>
      <c r="F6606" t="str">
        <f>VLOOKUP(Ventas[[#This Row],[CódigoProducto]],Productos[[CódigoProducto]:[Costo de venta]],2,FALSE)</f>
        <v>Samsung Galaxy A20</v>
      </c>
      <c r="G6606">
        <f>VLOOKUP(Ventas[[#This Row],[CódigoProducto]],Productos[[CódigoProducto]:[Costo de venta]],3,FALSE)</f>
        <v>1725</v>
      </c>
      <c r="H6606">
        <f>VLOOKUP(Ventas[[#This Row],[CódigoProducto]],Productos[[CódigoProducto]:[Costo de venta]],4,FALSE)</f>
        <v>1500</v>
      </c>
    </row>
    <row r="6607" spans="1:8" ht="15.6" thickTop="1" thickBot="1" x14ac:dyDescent="0.35">
      <c r="A6607" s="1">
        <v>42313</v>
      </c>
      <c r="B6607" s="13" t="s">
        <v>59</v>
      </c>
      <c r="C6607" t="s">
        <v>16</v>
      </c>
      <c r="D6607">
        <v>3</v>
      </c>
      <c r="E6607" t="str">
        <f>VLOOKUP(Ventas[[#This Row],[Representante]],Vendedores[],2,FALSE)</f>
        <v>Huaral</v>
      </c>
      <c r="F6607" t="str">
        <f>VLOOKUP(Ventas[[#This Row],[CódigoProducto]],Productos[[CódigoProducto]:[Costo de venta]],2,FALSE)</f>
        <v>Huawei Nexus 6P</v>
      </c>
      <c r="G6607">
        <f>VLOOKUP(Ventas[[#This Row],[CódigoProducto]],Productos[[CódigoProducto]:[Costo de venta]],3,FALSE)</f>
        <v>1624</v>
      </c>
      <c r="H6607">
        <f>VLOOKUP(Ventas[[#This Row],[CódigoProducto]],Productos[[CódigoProducto]:[Costo de venta]],4,FALSE)</f>
        <v>1450</v>
      </c>
    </row>
    <row r="6608" spans="1:8" ht="15.6" thickTop="1" thickBot="1" x14ac:dyDescent="0.35">
      <c r="A6608" s="1">
        <v>42313</v>
      </c>
      <c r="B6608" s="13" t="s">
        <v>60</v>
      </c>
      <c r="C6608" t="s">
        <v>18</v>
      </c>
      <c r="D6608">
        <v>3</v>
      </c>
      <c r="E6608" t="str">
        <f>VLOOKUP(Ventas[[#This Row],[Representante]],Vendedores[],2,FALSE)</f>
        <v>Pisco</v>
      </c>
      <c r="F6608" t="str">
        <f>VLOOKUP(Ventas[[#This Row],[CódigoProducto]],Productos[[CódigoProducto]:[Costo de venta]],2,FALSE)</f>
        <v>Apple iPhone 6</v>
      </c>
      <c r="G6608">
        <f>VLOOKUP(Ventas[[#This Row],[CódigoProducto]],Productos[[CódigoProducto]:[Costo de venta]],3,FALSE)</f>
        <v>1312.5</v>
      </c>
      <c r="H6608">
        <f>VLOOKUP(Ventas[[#This Row],[CódigoProducto]],Productos[[CódigoProducto]:[Costo de venta]],4,FALSE)</f>
        <v>1250</v>
      </c>
    </row>
    <row r="6609" spans="1:8" ht="15.6" thickTop="1" thickBot="1" x14ac:dyDescent="0.35">
      <c r="A6609" s="1">
        <v>42313</v>
      </c>
      <c r="B6609" s="13" t="s">
        <v>61</v>
      </c>
      <c r="C6609" t="s">
        <v>18</v>
      </c>
      <c r="D6609">
        <v>2</v>
      </c>
      <c r="E6609" t="str">
        <f>VLOOKUP(Ventas[[#This Row],[Representante]],Vendedores[],2,FALSE)</f>
        <v>Cerro de Pasco</v>
      </c>
      <c r="F6609" t="str">
        <f>VLOOKUP(Ventas[[#This Row],[CódigoProducto]],Productos[[CódigoProducto]:[Costo de venta]],2,FALSE)</f>
        <v>Apple iPhone 6</v>
      </c>
      <c r="G6609">
        <f>VLOOKUP(Ventas[[#This Row],[CódigoProducto]],Productos[[CódigoProducto]:[Costo de venta]],3,FALSE)</f>
        <v>1312.5</v>
      </c>
      <c r="H6609">
        <f>VLOOKUP(Ventas[[#This Row],[CódigoProducto]],Productos[[CódigoProducto]:[Costo de venta]],4,FALSE)</f>
        <v>1250</v>
      </c>
    </row>
    <row r="6610" spans="1:8" ht="15.6" thickTop="1" thickBot="1" x14ac:dyDescent="0.35">
      <c r="A6610" s="1">
        <v>42313</v>
      </c>
      <c r="B6610" s="13" t="s">
        <v>62</v>
      </c>
      <c r="C6610" t="s">
        <v>14</v>
      </c>
      <c r="D6610">
        <v>2</v>
      </c>
      <c r="E6610" t="str">
        <f>VLOOKUP(Ventas[[#This Row],[Representante]],Vendedores[],2,FALSE)</f>
        <v>Sullana</v>
      </c>
      <c r="F6610" t="str">
        <f>VLOOKUP(Ventas[[#This Row],[CódigoProducto]],Productos[[CódigoProducto]:[Costo de venta]],2,FALSE)</f>
        <v>Samsung Galaxy A20</v>
      </c>
      <c r="G6610">
        <f>VLOOKUP(Ventas[[#This Row],[CódigoProducto]],Productos[[CódigoProducto]:[Costo de venta]],3,FALSE)</f>
        <v>1725</v>
      </c>
      <c r="H6610">
        <f>VLOOKUP(Ventas[[#This Row],[CódigoProducto]],Productos[[CódigoProducto]:[Costo de venta]],4,FALSE)</f>
        <v>1500</v>
      </c>
    </row>
    <row r="6611" spans="1:8" ht="15.6" thickTop="1" thickBot="1" x14ac:dyDescent="0.35">
      <c r="A6611" s="1">
        <v>42313</v>
      </c>
      <c r="B6611" s="13" t="s">
        <v>54</v>
      </c>
      <c r="C6611" t="s">
        <v>14</v>
      </c>
      <c r="D6611">
        <v>1</v>
      </c>
      <c r="E6611" t="str">
        <f>VLOOKUP(Ventas[[#This Row],[Representante]],Vendedores[],2,FALSE)</f>
        <v>Cañete</v>
      </c>
      <c r="F6611" t="str">
        <f>VLOOKUP(Ventas[[#This Row],[CódigoProducto]],Productos[[CódigoProducto]:[Costo de venta]],2,FALSE)</f>
        <v>Samsung Galaxy A20</v>
      </c>
      <c r="G6611">
        <f>VLOOKUP(Ventas[[#This Row],[CódigoProducto]],Productos[[CódigoProducto]:[Costo de venta]],3,FALSE)</f>
        <v>1725</v>
      </c>
      <c r="H6611">
        <f>VLOOKUP(Ventas[[#This Row],[CódigoProducto]],Productos[[CódigoProducto]:[Costo de venta]],4,FALSE)</f>
        <v>1500</v>
      </c>
    </row>
    <row r="6612" spans="1:8" ht="15.6" thickTop="1" thickBot="1" x14ac:dyDescent="0.35">
      <c r="A6612" s="1">
        <v>42313</v>
      </c>
      <c r="B6612" s="13" t="s">
        <v>38</v>
      </c>
      <c r="C6612" t="s">
        <v>24</v>
      </c>
      <c r="D6612">
        <v>2</v>
      </c>
      <c r="E6612" t="str">
        <f>VLOOKUP(Ventas[[#This Row],[Representante]],Vendedores[],2,FALSE)</f>
        <v>Catacaos</v>
      </c>
      <c r="F6612" t="str">
        <f>VLOOKUP(Ventas[[#This Row],[CódigoProducto]],Productos[[CódigoProducto]:[Costo de venta]],2,FALSE)</f>
        <v>Samsung Galaxy S5</v>
      </c>
      <c r="G6612">
        <f>VLOOKUP(Ventas[[#This Row],[CódigoProducto]],Productos[[CódigoProducto]:[Costo de venta]],3,FALSE)</f>
        <v>2167.1999999999998</v>
      </c>
      <c r="H6612">
        <f>VLOOKUP(Ventas[[#This Row],[CódigoProducto]],Productos[[CódigoProducto]:[Costo de venta]],4,FALSE)</f>
        <v>1720</v>
      </c>
    </row>
    <row r="6613" spans="1:8" ht="15.6" thickTop="1" thickBot="1" x14ac:dyDescent="0.35">
      <c r="A6613" s="1">
        <v>42313</v>
      </c>
      <c r="B6613" s="13" t="s">
        <v>63</v>
      </c>
      <c r="C6613" t="s">
        <v>16</v>
      </c>
      <c r="D6613">
        <v>1</v>
      </c>
      <c r="E6613" t="str">
        <f>VLOOKUP(Ventas[[#This Row],[Representante]],Vendedores[],2,FALSE)</f>
        <v>Jaén</v>
      </c>
      <c r="F6613" t="str">
        <f>VLOOKUP(Ventas[[#This Row],[CódigoProducto]],Productos[[CódigoProducto]:[Costo de venta]],2,FALSE)</f>
        <v>Huawei Nexus 6P</v>
      </c>
      <c r="G6613">
        <f>VLOOKUP(Ventas[[#This Row],[CódigoProducto]],Productos[[CódigoProducto]:[Costo de venta]],3,FALSE)</f>
        <v>1624</v>
      </c>
      <c r="H6613">
        <f>VLOOKUP(Ventas[[#This Row],[CódigoProducto]],Productos[[CódigoProducto]:[Costo de venta]],4,FALSE)</f>
        <v>1450</v>
      </c>
    </row>
    <row r="6614" spans="1:8" ht="15.6" thickTop="1" thickBot="1" x14ac:dyDescent="0.35">
      <c r="A6614" s="1">
        <v>42313</v>
      </c>
      <c r="B6614" s="13" t="s">
        <v>64</v>
      </c>
      <c r="C6614" t="s">
        <v>18</v>
      </c>
      <c r="D6614">
        <v>2</v>
      </c>
      <c r="E6614" t="str">
        <f>VLOOKUP(Ventas[[#This Row],[Representante]],Vendedores[],2,FALSE)</f>
        <v>Moyobamba</v>
      </c>
      <c r="F6614" t="str">
        <f>VLOOKUP(Ventas[[#This Row],[CódigoProducto]],Productos[[CódigoProducto]:[Costo de venta]],2,FALSE)</f>
        <v>Apple iPhone 6</v>
      </c>
      <c r="G6614">
        <f>VLOOKUP(Ventas[[#This Row],[CódigoProducto]],Productos[[CódigoProducto]:[Costo de venta]],3,FALSE)</f>
        <v>1312.5</v>
      </c>
      <c r="H6614">
        <f>VLOOKUP(Ventas[[#This Row],[CódigoProducto]],Productos[[CódigoProducto]:[Costo de venta]],4,FALSE)</f>
        <v>1250</v>
      </c>
    </row>
    <row r="6615" spans="1:8" ht="15.6" thickTop="1" thickBot="1" x14ac:dyDescent="0.35">
      <c r="A6615" s="1">
        <v>42313</v>
      </c>
      <c r="B6615" s="13" t="s">
        <v>65</v>
      </c>
      <c r="C6615" t="s">
        <v>15</v>
      </c>
      <c r="D6615">
        <v>3</v>
      </c>
      <c r="E6615" t="str">
        <f>VLOOKUP(Ventas[[#This Row],[Representante]],Vendedores[],2,FALSE)</f>
        <v>Barranca</v>
      </c>
      <c r="F6615" t="str">
        <f>VLOOKUP(Ventas[[#This Row],[CódigoProducto]],Productos[[CódigoProducto]:[Costo de venta]],2,FALSE)</f>
        <v>Moto G Plus</v>
      </c>
      <c r="G6615">
        <f>VLOOKUP(Ventas[[#This Row],[CódigoProducto]],Productos[[CódigoProducto]:[Costo de venta]],3,FALSE)</f>
        <v>2376</v>
      </c>
      <c r="H6615">
        <f>VLOOKUP(Ventas[[#This Row],[CódigoProducto]],Productos[[CódigoProducto]:[Costo de venta]],4,FALSE)</f>
        <v>2200</v>
      </c>
    </row>
    <row r="6616" spans="1:8" ht="15.6" thickTop="1" thickBot="1" x14ac:dyDescent="0.35">
      <c r="A6616" s="1">
        <v>42313</v>
      </c>
      <c r="B6616" s="13" t="s">
        <v>66</v>
      </c>
      <c r="C6616" t="s">
        <v>23</v>
      </c>
      <c r="D6616">
        <v>2</v>
      </c>
      <c r="E6616" t="str">
        <f>VLOOKUP(Ventas[[#This Row],[Representante]],Vendedores[],2,FALSE)</f>
        <v>Huacho</v>
      </c>
      <c r="F6616" t="str">
        <f>VLOOKUP(Ventas[[#This Row],[CódigoProducto]],Productos[[CódigoProducto]:[Costo de venta]],2,FALSE)</f>
        <v>Samsung Galaxy J7</v>
      </c>
      <c r="G6616">
        <f>VLOOKUP(Ventas[[#This Row],[CódigoProducto]],Productos[[CódigoProducto]:[Costo de venta]],3,FALSE)</f>
        <v>2016.5</v>
      </c>
      <c r="H6616">
        <f>VLOOKUP(Ventas[[#This Row],[CódigoProducto]],Productos[[CódigoProducto]:[Costo de venta]],4,FALSE)</f>
        <v>1850</v>
      </c>
    </row>
    <row r="6617" spans="1:8" ht="15.6" thickTop="1" thickBot="1" x14ac:dyDescent="0.35">
      <c r="A6617" s="1">
        <v>42313</v>
      </c>
      <c r="B6617" s="13" t="s">
        <v>67</v>
      </c>
      <c r="C6617" t="s">
        <v>17</v>
      </c>
      <c r="D6617">
        <v>3</v>
      </c>
      <c r="E6617" t="str">
        <f>VLOOKUP(Ventas[[#This Row],[Representante]],Vendedores[],2,FALSE)</f>
        <v>Tingo María</v>
      </c>
      <c r="F6617" t="str">
        <f>VLOOKUP(Ventas[[#This Row],[CódigoProducto]],Productos[[CódigoProducto]:[Costo de venta]],2,FALSE)</f>
        <v>BLU Advance 5.0</v>
      </c>
      <c r="G6617">
        <f>VLOOKUP(Ventas[[#This Row],[CódigoProducto]],Productos[[CódigoProducto]:[Costo de venta]],3,FALSE)</f>
        <v>1620</v>
      </c>
      <c r="H6617">
        <f>VLOOKUP(Ventas[[#This Row],[CódigoProducto]],Productos[[CódigoProducto]:[Costo de venta]],4,FALSE)</f>
        <v>1350</v>
      </c>
    </row>
    <row r="6618" spans="1:8" ht="15.6" thickTop="1" thickBot="1" x14ac:dyDescent="0.35">
      <c r="A6618" s="1">
        <v>42313</v>
      </c>
      <c r="B6618" s="13" t="s">
        <v>68</v>
      </c>
      <c r="C6618" t="s">
        <v>17</v>
      </c>
      <c r="D6618">
        <v>3</v>
      </c>
      <c r="E6618" t="str">
        <f>VLOOKUP(Ventas[[#This Row],[Representante]],Vendedores[],2,FALSE)</f>
        <v>Paita</v>
      </c>
      <c r="F6618" t="str">
        <f>VLOOKUP(Ventas[[#This Row],[CódigoProducto]],Productos[[CódigoProducto]:[Costo de venta]],2,FALSE)</f>
        <v>BLU Advance 5.0</v>
      </c>
      <c r="G6618">
        <f>VLOOKUP(Ventas[[#This Row],[CódigoProducto]],Productos[[CódigoProducto]:[Costo de venta]],3,FALSE)</f>
        <v>1620</v>
      </c>
      <c r="H6618">
        <f>VLOOKUP(Ventas[[#This Row],[CódigoProducto]],Productos[[CódigoProducto]:[Costo de venta]],4,FALSE)</f>
        <v>1350</v>
      </c>
    </row>
    <row r="6619" spans="1:8" ht="15.6" thickTop="1" thickBot="1" x14ac:dyDescent="0.35">
      <c r="A6619" s="1">
        <v>42313</v>
      </c>
      <c r="B6619" s="13" t="s">
        <v>69</v>
      </c>
      <c r="C6619" t="s">
        <v>24</v>
      </c>
      <c r="D6619">
        <v>2</v>
      </c>
      <c r="E6619" t="str">
        <f>VLOOKUP(Ventas[[#This Row],[Representante]],Vendedores[],2,FALSE)</f>
        <v>Satipo</v>
      </c>
      <c r="F6619" t="str">
        <f>VLOOKUP(Ventas[[#This Row],[CódigoProducto]],Productos[[CódigoProducto]:[Costo de venta]],2,FALSE)</f>
        <v>Samsung Galaxy S5</v>
      </c>
      <c r="G6619">
        <f>VLOOKUP(Ventas[[#This Row],[CódigoProducto]],Productos[[CódigoProducto]:[Costo de venta]],3,FALSE)</f>
        <v>2167.1999999999998</v>
      </c>
      <c r="H6619">
        <f>VLOOKUP(Ventas[[#This Row],[CódigoProducto]],Productos[[CódigoProducto]:[Costo de venta]],4,FALSE)</f>
        <v>1720</v>
      </c>
    </row>
    <row r="6620" spans="1:8" ht="15.6" thickTop="1" thickBot="1" x14ac:dyDescent="0.35">
      <c r="A6620" s="1">
        <v>42313</v>
      </c>
      <c r="B6620" s="13" t="s">
        <v>70</v>
      </c>
      <c r="C6620" t="s">
        <v>18</v>
      </c>
      <c r="D6620">
        <v>24</v>
      </c>
      <c r="E6620" t="str">
        <f>VLOOKUP(Ventas[[#This Row],[Representante]],Vendedores[],2,FALSE)</f>
        <v>Talara</v>
      </c>
      <c r="F6620" t="str">
        <f>VLOOKUP(Ventas[[#This Row],[CódigoProducto]],Productos[[CódigoProducto]:[Costo de venta]],2,FALSE)</f>
        <v>Apple iPhone 6</v>
      </c>
      <c r="G6620">
        <f>VLOOKUP(Ventas[[#This Row],[CódigoProducto]],Productos[[CódigoProducto]:[Costo de venta]],3,FALSE)</f>
        <v>1312.5</v>
      </c>
      <c r="H6620">
        <f>VLOOKUP(Ventas[[#This Row],[CódigoProducto]],Productos[[CódigoProducto]:[Costo de venta]],4,FALSE)</f>
        <v>1250</v>
      </c>
    </row>
    <row r="6621" spans="1:8" ht="15.6" thickTop="1" thickBot="1" x14ac:dyDescent="0.35">
      <c r="A6621" s="1">
        <v>42313</v>
      </c>
      <c r="B6621" s="13" t="s">
        <v>71</v>
      </c>
      <c r="C6621" t="s">
        <v>22</v>
      </c>
      <c r="D6621">
        <v>1</v>
      </c>
      <c r="E6621" t="str">
        <f>VLOOKUP(Ventas[[#This Row],[Representante]],Vendedores[],2,FALSE)</f>
        <v>Yurimaguas</v>
      </c>
      <c r="F6621" t="str">
        <f>VLOOKUP(Ventas[[#This Row],[CódigoProducto]],Productos[[CódigoProducto]:[Costo de venta]],2,FALSE)</f>
        <v>Samsung Galaxy S69</v>
      </c>
      <c r="G6621">
        <f>VLOOKUP(Ventas[[#This Row],[CódigoProducto]],Productos[[CódigoProducto]:[Costo de venta]],3,FALSE)</f>
        <v>998.4</v>
      </c>
      <c r="H6621">
        <f>VLOOKUP(Ventas[[#This Row],[CódigoProducto]],Productos[[CódigoProducto]:[Costo de venta]],4,FALSE)</f>
        <v>960</v>
      </c>
    </row>
    <row r="6622" spans="1:8" ht="15.6" thickTop="1" thickBot="1" x14ac:dyDescent="0.35">
      <c r="A6622" s="1">
        <v>42313</v>
      </c>
      <c r="B6622" s="13" t="s">
        <v>46</v>
      </c>
      <c r="C6622" t="s">
        <v>21</v>
      </c>
      <c r="D6622">
        <v>4</v>
      </c>
      <c r="E6622" t="str">
        <f>VLOOKUP(Ventas[[#This Row],[Representante]],Vendedores[],2,FALSE)</f>
        <v>Sicuani</v>
      </c>
      <c r="F6622" t="str">
        <f>VLOOKUP(Ventas[[#This Row],[CódigoProducto]],Productos[[CódigoProducto]:[Costo de venta]],2,FALSE)</f>
        <v>BLU Studio X8</v>
      </c>
      <c r="G6622">
        <f>VLOOKUP(Ventas[[#This Row],[CódigoProducto]],Productos[[CódigoProducto]:[Costo de venta]],3,FALSE)</f>
        <v>1012</v>
      </c>
      <c r="H6622">
        <f>VLOOKUP(Ventas[[#This Row],[CódigoProducto]],Productos[[CódigoProducto]:[Costo de venta]],4,FALSE)</f>
        <v>920</v>
      </c>
    </row>
    <row r="6623" spans="1:8" ht="15.6" thickTop="1" thickBot="1" x14ac:dyDescent="0.35">
      <c r="A6623" s="1">
        <v>42313</v>
      </c>
      <c r="B6623" s="13" t="s">
        <v>72</v>
      </c>
      <c r="C6623" t="s">
        <v>14</v>
      </c>
      <c r="D6623">
        <v>2</v>
      </c>
      <c r="E6623" t="str">
        <f>VLOOKUP(Ventas[[#This Row],[Representante]],Vendedores[],2,FALSE)</f>
        <v>Sechura</v>
      </c>
      <c r="F6623" t="str">
        <f>VLOOKUP(Ventas[[#This Row],[CódigoProducto]],Productos[[CódigoProducto]:[Costo de venta]],2,FALSE)</f>
        <v>Samsung Galaxy A20</v>
      </c>
      <c r="G6623">
        <f>VLOOKUP(Ventas[[#This Row],[CódigoProducto]],Productos[[CódigoProducto]:[Costo de venta]],3,FALSE)</f>
        <v>1725</v>
      </c>
      <c r="H6623">
        <f>VLOOKUP(Ventas[[#This Row],[CódigoProducto]],Productos[[CódigoProducto]:[Costo de venta]],4,FALSE)</f>
        <v>1500</v>
      </c>
    </row>
    <row r="6624" spans="1:8" ht="15.6" thickTop="1" thickBot="1" x14ac:dyDescent="0.35">
      <c r="A6624" s="1">
        <v>42313</v>
      </c>
      <c r="B6624" s="13" t="s">
        <v>73</v>
      </c>
      <c r="C6624" t="s">
        <v>15</v>
      </c>
      <c r="D6624">
        <v>3</v>
      </c>
      <c r="E6624" t="str">
        <f>VLOOKUP(Ventas[[#This Row],[Representante]],Vendedores[],2,FALSE)</f>
        <v>Puerto Maldonado</v>
      </c>
      <c r="F6624" t="str">
        <f>VLOOKUP(Ventas[[#This Row],[CódigoProducto]],Productos[[CódigoProducto]:[Costo de venta]],2,FALSE)</f>
        <v>Moto G Plus</v>
      </c>
      <c r="G6624">
        <f>VLOOKUP(Ventas[[#This Row],[CódigoProducto]],Productos[[CódigoProducto]:[Costo de venta]],3,FALSE)</f>
        <v>2376</v>
      </c>
      <c r="H6624">
        <f>VLOOKUP(Ventas[[#This Row],[CódigoProducto]],Productos[[CódigoProducto]:[Costo de venta]],4,FALSE)</f>
        <v>2200</v>
      </c>
    </row>
    <row r="6625" spans="1:8" ht="15.6" thickTop="1" thickBot="1" x14ac:dyDescent="0.35">
      <c r="A6625" s="1">
        <v>42313</v>
      </c>
      <c r="B6625" s="13" t="s">
        <v>74</v>
      </c>
      <c r="C6625" t="s">
        <v>17</v>
      </c>
      <c r="D6625">
        <v>2</v>
      </c>
      <c r="E6625" t="str">
        <f>VLOOKUP(Ventas[[#This Row],[Representante]],Vendedores[],2,FALSE)</f>
        <v>Huánuco</v>
      </c>
      <c r="F6625" t="str">
        <f>VLOOKUP(Ventas[[#This Row],[CódigoProducto]],Productos[[CódigoProducto]:[Costo de venta]],2,FALSE)</f>
        <v>BLU Advance 5.0</v>
      </c>
      <c r="G6625">
        <f>VLOOKUP(Ventas[[#This Row],[CódigoProducto]],Productos[[CódigoProducto]:[Costo de venta]],3,FALSE)</f>
        <v>1620</v>
      </c>
      <c r="H6625">
        <f>VLOOKUP(Ventas[[#This Row],[CódigoProducto]],Productos[[CódigoProducto]:[Costo de venta]],4,FALSE)</f>
        <v>1350</v>
      </c>
    </row>
    <row r="6626" spans="1:8" ht="15.6" thickTop="1" thickBot="1" x14ac:dyDescent="0.35">
      <c r="A6626" s="1">
        <v>42313</v>
      </c>
      <c r="B6626" s="13" t="s">
        <v>75</v>
      </c>
      <c r="C6626" t="s">
        <v>24</v>
      </c>
      <c r="D6626">
        <v>3</v>
      </c>
      <c r="E6626" t="str">
        <f>VLOOKUP(Ventas[[#This Row],[Representante]],Vendedores[],2,FALSE)</f>
        <v>Tarapoto</v>
      </c>
      <c r="F6626" t="str">
        <f>VLOOKUP(Ventas[[#This Row],[CódigoProducto]],Productos[[CódigoProducto]:[Costo de venta]],2,FALSE)</f>
        <v>Samsung Galaxy S5</v>
      </c>
      <c r="G6626">
        <f>VLOOKUP(Ventas[[#This Row],[CódigoProducto]],Productos[[CódigoProducto]:[Costo de venta]],3,FALSE)</f>
        <v>2167.1999999999998</v>
      </c>
      <c r="H6626">
        <f>VLOOKUP(Ventas[[#This Row],[CódigoProducto]],Productos[[CódigoProducto]:[Costo de venta]],4,FALSE)</f>
        <v>1720</v>
      </c>
    </row>
    <row r="6627" spans="1:8" ht="15.6" thickTop="1" thickBot="1" x14ac:dyDescent="0.35">
      <c r="A6627" s="1">
        <v>42313</v>
      </c>
      <c r="B6627" s="13" t="s">
        <v>76</v>
      </c>
      <c r="C6627" t="s">
        <v>14</v>
      </c>
      <c r="D6627">
        <v>2</v>
      </c>
      <c r="E6627" t="str">
        <f>VLOOKUP(Ventas[[#This Row],[Representante]],Vendedores[],2,FALSE)</f>
        <v>Chepén</v>
      </c>
      <c r="F6627" t="str">
        <f>VLOOKUP(Ventas[[#This Row],[CódigoProducto]],Productos[[CódigoProducto]:[Costo de venta]],2,FALSE)</f>
        <v>Samsung Galaxy A20</v>
      </c>
      <c r="G6627">
        <f>VLOOKUP(Ventas[[#This Row],[CódigoProducto]],Productos[[CódigoProducto]:[Costo de venta]],3,FALSE)</f>
        <v>1725</v>
      </c>
      <c r="H6627">
        <f>VLOOKUP(Ventas[[#This Row],[CódigoProducto]],Productos[[CódigoProducto]:[Costo de venta]],4,FALSE)</f>
        <v>1500</v>
      </c>
    </row>
    <row r="6628" spans="1:8" ht="15.6" thickTop="1" thickBot="1" x14ac:dyDescent="0.35">
      <c r="A6628" s="1">
        <v>42313</v>
      </c>
      <c r="B6628" s="13" t="s">
        <v>77</v>
      </c>
      <c r="C6628" t="s">
        <v>15</v>
      </c>
      <c r="D6628">
        <v>21</v>
      </c>
      <c r="E6628" t="str">
        <f>VLOOKUP(Ventas[[#This Row],[Representante]],Vendedores[],2,FALSE)</f>
        <v>Moquegua</v>
      </c>
      <c r="F6628" t="str">
        <f>VLOOKUP(Ventas[[#This Row],[CódigoProducto]],Productos[[CódigoProducto]:[Costo de venta]],2,FALSE)</f>
        <v>Moto G Plus</v>
      </c>
      <c r="G6628">
        <f>VLOOKUP(Ventas[[#This Row],[CódigoProducto]],Productos[[CódigoProducto]:[Costo de venta]],3,FALSE)</f>
        <v>2376</v>
      </c>
      <c r="H6628">
        <f>VLOOKUP(Ventas[[#This Row],[CódigoProducto]],Productos[[CódigoProducto]:[Costo de venta]],4,FALSE)</f>
        <v>2200</v>
      </c>
    </row>
    <row r="6629" spans="1:8" ht="15.6" thickTop="1" thickBot="1" x14ac:dyDescent="0.35">
      <c r="A6629" s="1">
        <v>42313</v>
      </c>
      <c r="B6629" s="13" t="s">
        <v>78</v>
      </c>
      <c r="C6629" t="s">
        <v>14</v>
      </c>
      <c r="D6629">
        <v>3</v>
      </c>
      <c r="E6629" t="str">
        <f>VLOOKUP(Ventas[[#This Row],[Representante]],Vendedores[],2,FALSE)</f>
        <v>Tarma</v>
      </c>
      <c r="F6629" t="str">
        <f>VLOOKUP(Ventas[[#This Row],[CódigoProducto]],Productos[[CódigoProducto]:[Costo de venta]],2,FALSE)</f>
        <v>Samsung Galaxy A20</v>
      </c>
      <c r="G6629">
        <f>VLOOKUP(Ventas[[#This Row],[CódigoProducto]],Productos[[CódigoProducto]:[Costo de venta]],3,FALSE)</f>
        <v>1725</v>
      </c>
      <c r="H6629">
        <f>VLOOKUP(Ventas[[#This Row],[CódigoProducto]],Productos[[CódigoProducto]:[Costo de venta]],4,FALSE)</f>
        <v>1500</v>
      </c>
    </row>
    <row r="6630" spans="1:8" ht="15.6" thickTop="1" thickBot="1" x14ac:dyDescent="0.35">
      <c r="A6630" s="1">
        <v>42313</v>
      </c>
      <c r="B6630" s="13" t="s">
        <v>79</v>
      </c>
      <c r="C6630" t="s">
        <v>13</v>
      </c>
      <c r="D6630">
        <v>10</v>
      </c>
      <c r="E6630" t="str">
        <f>VLOOKUP(Ventas[[#This Row],[Representante]],Vendedores[],2,FALSE)</f>
        <v>Ayacucho</v>
      </c>
      <c r="F6630" t="str">
        <f>VLOOKUP(Ventas[[#This Row],[CódigoProducto]],Productos[[CódigoProducto]:[Costo de venta]],2,FALSE)</f>
        <v>Xiaomi Redmi Note 9</v>
      </c>
      <c r="G6630">
        <f>VLOOKUP(Ventas[[#This Row],[CódigoProducto]],Productos[[CódigoProducto]:[Costo de venta]],3,FALSE)</f>
        <v>1683</v>
      </c>
      <c r="H6630">
        <f>VLOOKUP(Ventas[[#This Row],[CódigoProducto]],Productos[[CódigoProducto]:[Costo de venta]],4,FALSE)</f>
        <v>1530</v>
      </c>
    </row>
    <row r="6631" spans="1:8" ht="15.6" thickTop="1" thickBot="1" x14ac:dyDescent="0.35">
      <c r="A6631" s="1">
        <v>42313</v>
      </c>
      <c r="B6631" s="13" t="s">
        <v>80</v>
      </c>
      <c r="C6631" t="s">
        <v>17</v>
      </c>
      <c r="D6631">
        <v>12</v>
      </c>
      <c r="E6631" t="str">
        <f>VLOOKUP(Ventas[[#This Row],[Representante]],Vendedores[],2,FALSE)</f>
        <v>Tacna</v>
      </c>
      <c r="F6631" t="str">
        <f>VLOOKUP(Ventas[[#This Row],[CódigoProducto]],Productos[[CódigoProducto]:[Costo de venta]],2,FALSE)</f>
        <v>BLU Advance 5.0</v>
      </c>
      <c r="G6631">
        <f>VLOOKUP(Ventas[[#This Row],[CódigoProducto]],Productos[[CódigoProducto]:[Costo de venta]],3,FALSE)</f>
        <v>1620</v>
      </c>
      <c r="H6631">
        <f>VLOOKUP(Ventas[[#This Row],[CódigoProducto]],Productos[[CódigoProducto]:[Costo de venta]],4,FALSE)</f>
        <v>1350</v>
      </c>
    </row>
    <row r="6632" spans="1:8" ht="15.6" thickTop="1" thickBot="1" x14ac:dyDescent="0.35">
      <c r="A6632" s="1">
        <v>42313</v>
      </c>
      <c r="B6632" s="13" t="s">
        <v>81</v>
      </c>
      <c r="C6632" t="s">
        <v>18</v>
      </c>
      <c r="D6632">
        <v>1</v>
      </c>
      <c r="E6632" t="str">
        <f>VLOOKUP(Ventas[[#This Row],[Representante]],Vendedores[],2,FALSE)</f>
        <v>Huacho</v>
      </c>
      <c r="F6632" t="str">
        <f>VLOOKUP(Ventas[[#This Row],[CódigoProducto]],Productos[[CódigoProducto]:[Costo de venta]],2,FALSE)</f>
        <v>Apple iPhone 6</v>
      </c>
      <c r="G6632">
        <f>VLOOKUP(Ventas[[#This Row],[CódigoProducto]],Productos[[CódigoProducto]:[Costo de venta]],3,FALSE)</f>
        <v>1312.5</v>
      </c>
      <c r="H6632">
        <f>VLOOKUP(Ventas[[#This Row],[CódigoProducto]],Productos[[CódigoProducto]:[Costo de venta]],4,FALSE)</f>
        <v>1250</v>
      </c>
    </row>
    <row r="6633" spans="1:8" ht="15.6" thickTop="1" thickBot="1" x14ac:dyDescent="0.35">
      <c r="A6633" s="1">
        <v>42313</v>
      </c>
      <c r="B6633" s="13" t="s">
        <v>44</v>
      </c>
      <c r="C6633" t="s">
        <v>14</v>
      </c>
      <c r="D6633">
        <v>2</v>
      </c>
      <c r="E6633" t="str">
        <f>VLOOKUP(Ventas[[#This Row],[Representante]],Vendedores[],2,FALSE)</f>
        <v>Iquitos</v>
      </c>
      <c r="F6633" t="str">
        <f>VLOOKUP(Ventas[[#This Row],[CódigoProducto]],Productos[[CódigoProducto]:[Costo de venta]],2,FALSE)</f>
        <v>Samsung Galaxy A20</v>
      </c>
      <c r="G6633">
        <f>VLOOKUP(Ventas[[#This Row],[CódigoProducto]],Productos[[CódigoProducto]:[Costo de venta]],3,FALSE)</f>
        <v>1725</v>
      </c>
      <c r="H6633">
        <f>VLOOKUP(Ventas[[#This Row],[CódigoProducto]],Productos[[CódigoProducto]:[Costo de venta]],4,FALSE)</f>
        <v>1500</v>
      </c>
    </row>
    <row r="6634" spans="1:8" ht="15.6" thickTop="1" thickBot="1" x14ac:dyDescent="0.35">
      <c r="A6634" s="1">
        <v>42313</v>
      </c>
      <c r="B6634" s="13" t="s">
        <v>82</v>
      </c>
      <c r="C6634" t="s">
        <v>24</v>
      </c>
      <c r="D6634">
        <v>3</v>
      </c>
      <c r="E6634" t="str">
        <f>VLOOKUP(Ventas[[#This Row],[Representante]],Vendedores[],2,FALSE)</f>
        <v>Moquegua</v>
      </c>
      <c r="F6634" t="str">
        <f>VLOOKUP(Ventas[[#This Row],[CódigoProducto]],Productos[[CódigoProducto]:[Costo de venta]],2,FALSE)</f>
        <v>Samsung Galaxy S5</v>
      </c>
      <c r="G6634">
        <f>VLOOKUP(Ventas[[#This Row],[CódigoProducto]],Productos[[CódigoProducto]:[Costo de venta]],3,FALSE)</f>
        <v>2167.1999999999998</v>
      </c>
      <c r="H6634">
        <f>VLOOKUP(Ventas[[#This Row],[CódigoProducto]],Productos[[CódigoProducto]:[Costo de venta]],4,FALSE)</f>
        <v>1720</v>
      </c>
    </row>
    <row r="6635" spans="1:8" ht="15.6" thickTop="1" thickBot="1" x14ac:dyDescent="0.35">
      <c r="A6635" s="1">
        <v>42313</v>
      </c>
      <c r="B6635" s="13" t="s">
        <v>83</v>
      </c>
      <c r="C6635" t="s">
        <v>17</v>
      </c>
      <c r="D6635">
        <v>2</v>
      </c>
      <c r="E6635" t="str">
        <f>VLOOKUP(Ventas[[#This Row],[Representante]],Vendedores[],2,FALSE)</f>
        <v>Huaraz</v>
      </c>
      <c r="F6635" t="str">
        <f>VLOOKUP(Ventas[[#This Row],[CódigoProducto]],Productos[[CódigoProducto]:[Costo de venta]],2,FALSE)</f>
        <v>BLU Advance 5.0</v>
      </c>
      <c r="G6635">
        <f>VLOOKUP(Ventas[[#This Row],[CódigoProducto]],Productos[[CódigoProducto]:[Costo de venta]],3,FALSE)</f>
        <v>1620</v>
      </c>
      <c r="H6635">
        <f>VLOOKUP(Ventas[[#This Row],[CódigoProducto]],Productos[[CódigoProducto]:[Costo de venta]],4,FALSE)</f>
        <v>1350</v>
      </c>
    </row>
    <row r="6636" spans="1:8" ht="15.6" thickTop="1" thickBot="1" x14ac:dyDescent="0.35">
      <c r="A6636" s="1">
        <v>42313</v>
      </c>
      <c r="B6636" s="13" t="s">
        <v>84</v>
      </c>
      <c r="C6636" t="s">
        <v>17</v>
      </c>
      <c r="D6636">
        <v>2</v>
      </c>
      <c r="E6636" t="str">
        <f>VLOOKUP(Ventas[[#This Row],[Representante]],Vendedores[],2,FALSE)</f>
        <v>Trujillo</v>
      </c>
      <c r="F6636" t="str">
        <f>VLOOKUP(Ventas[[#This Row],[CódigoProducto]],Productos[[CódigoProducto]:[Costo de venta]],2,FALSE)</f>
        <v>BLU Advance 5.0</v>
      </c>
      <c r="G6636">
        <f>VLOOKUP(Ventas[[#This Row],[CódigoProducto]],Productos[[CódigoProducto]:[Costo de venta]],3,FALSE)</f>
        <v>1620</v>
      </c>
      <c r="H6636">
        <f>VLOOKUP(Ventas[[#This Row],[CódigoProducto]],Productos[[CódigoProducto]:[Costo de venta]],4,FALSE)</f>
        <v>1350</v>
      </c>
    </row>
    <row r="6637" spans="1:8" ht="15.6" thickTop="1" thickBot="1" x14ac:dyDescent="0.35">
      <c r="A6637" s="1">
        <v>42313</v>
      </c>
      <c r="B6637" s="13" t="s">
        <v>85</v>
      </c>
      <c r="C6637" t="s">
        <v>21</v>
      </c>
      <c r="D6637">
        <v>25</v>
      </c>
      <c r="E6637" t="str">
        <f>VLOOKUP(Ventas[[#This Row],[Representante]],Vendedores[],2,FALSE)</f>
        <v>Jauja</v>
      </c>
      <c r="F6637" t="str">
        <f>VLOOKUP(Ventas[[#This Row],[CódigoProducto]],Productos[[CódigoProducto]:[Costo de venta]],2,FALSE)</f>
        <v>BLU Studio X8</v>
      </c>
      <c r="G6637">
        <f>VLOOKUP(Ventas[[#This Row],[CódigoProducto]],Productos[[CódigoProducto]:[Costo de venta]],3,FALSE)</f>
        <v>1012</v>
      </c>
      <c r="H6637">
        <f>VLOOKUP(Ventas[[#This Row],[CódigoProducto]],Productos[[CódigoProducto]:[Costo de venta]],4,FALSE)</f>
        <v>920</v>
      </c>
    </row>
    <row r="6638" spans="1:8" ht="15.6" thickTop="1" thickBot="1" x14ac:dyDescent="0.35">
      <c r="A6638" s="1">
        <v>42313</v>
      </c>
      <c r="B6638" s="13" t="s">
        <v>86</v>
      </c>
      <c r="C6638" t="s">
        <v>14</v>
      </c>
      <c r="D6638">
        <v>2</v>
      </c>
      <c r="E6638" t="str">
        <f>VLOOKUP(Ventas[[#This Row],[Representante]],Vendedores[],2,FALSE)</f>
        <v>Puerto Maldonado</v>
      </c>
      <c r="F6638" t="str">
        <f>VLOOKUP(Ventas[[#This Row],[CódigoProducto]],Productos[[CódigoProducto]:[Costo de venta]],2,FALSE)</f>
        <v>Samsung Galaxy A20</v>
      </c>
      <c r="G6638">
        <f>VLOOKUP(Ventas[[#This Row],[CódigoProducto]],Productos[[CódigoProducto]:[Costo de venta]],3,FALSE)</f>
        <v>1725</v>
      </c>
      <c r="H6638">
        <f>VLOOKUP(Ventas[[#This Row],[CódigoProducto]],Productos[[CódigoProducto]:[Costo de venta]],4,FALSE)</f>
        <v>1500</v>
      </c>
    </row>
    <row r="6639" spans="1:8" ht="15.6" thickTop="1" thickBot="1" x14ac:dyDescent="0.35">
      <c r="A6639" s="1">
        <v>42313</v>
      </c>
      <c r="B6639" s="13" t="s">
        <v>36</v>
      </c>
      <c r="C6639" t="s">
        <v>23</v>
      </c>
      <c r="D6639">
        <v>2</v>
      </c>
      <c r="E6639" t="str">
        <f>VLOOKUP(Ventas[[#This Row],[Representante]],Vendedores[],2,FALSE)</f>
        <v>Barranca</v>
      </c>
      <c r="F6639" t="str">
        <f>VLOOKUP(Ventas[[#This Row],[CódigoProducto]],Productos[[CódigoProducto]:[Costo de venta]],2,FALSE)</f>
        <v>Samsung Galaxy J7</v>
      </c>
      <c r="G6639">
        <f>VLOOKUP(Ventas[[#This Row],[CódigoProducto]],Productos[[CódigoProducto]:[Costo de venta]],3,FALSE)</f>
        <v>2016.5</v>
      </c>
      <c r="H6639">
        <f>VLOOKUP(Ventas[[#This Row],[CódigoProducto]],Productos[[CódigoProducto]:[Costo de venta]],4,FALSE)</f>
        <v>1850</v>
      </c>
    </row>
    <row r="6640" spans="1:8" ht="15.6" thickTop="1" thickBot="1" x14ac:dyDescent="0.35">
      <c r="A6640" s="1">
        <v>42313</v>
      </c>
      <c r="B6640" s="13" t="s">
        <v>87</v>
      </c>
      <c r="C6640" t="s">
        <v>20</v>
      </c>
      <c r="D6640">
        <v>2</v>
      </c>
      <c r="E6640" t="str">
        <f>VLOOKUP(Ventas[[#This Row],[Representante]],Vendedores[],2,FALSE)</f>
        <v>Tumbes</v>
      </c>
      <c r="F6640" t="str">
        <f>VLOOKUP(Ventas[[#This Row],[CódigoProducto]],Productos[[CódigoProducto]:[Costo de venta]],2,FALSE)</f>
        <v>ALCATEL OneTouch</v>
      </c>
      <c r="G6640">
        <f>VLOOKUP(Ventas[[#This Row],[CódigoProducto]],Productos[[CódigoProducto]:[Costo de venta]],3,FALSE)</f>
        <v>1020</v>
      </c>
      <c r="H6640">
        <f>VLOOKUP(Ventas[[#This Row],[CódigoProducto]],Productos[[CódigoProducto]:[Costo de venta]],4,FALSE)</f>
        <v>850</v>
      </c>
    </row>
    <row r="6641" spans="1:8" ht="15.6" thickTop="1" thickBot="1" x14ac:dyDescent="0.35">
      <c r="A6641" s="1">
        <v>42313</v>
      </c>
      <c r="B6641" s="13" t="s">
        <v>88</v>
      </c>
      <c r="C6641" t="s">
        <v>22</v>
      </c>
      <c r="D6641">
        <v>3</v>
      </c>
      <c r="E6641" t="str">
        <f>VLOOKUP(Ventas[[#This Row],[Representante]],Vendedores[],2,FALSE)</f>
        <v>Talara</v>
      </c>
      <c r="F6641" t="str">
        <f>VLOOKUP(Ventas[[#This Row],[CódigoProducto]],Productos[[CódigoProducto]:[Costo de venta]],2,FALSE)</f>
        <v>Samsung Galaxy S69</v>
      </c>
      <c r="G6641">
        <f>VLOOKUP(Ventas[[#This Row],[CódigoProducto]],Productos[[CódigoProducto]:[Costo de venta]],3,FALSE)</f>
        <v>998.4</v>
      </c>
      <c r="H6641">
        <f>VLOOKUP(Ventas[[#This Row],[CódigoProducto]],Productos[[CódigoProducto]:[Costo de venta]],4,FALSE)</f>
        <v>960</v>
      </c>
    </row>
    <row r="6642" spans="1:8" ht="15.6" thickTop="1" thickBot="1" x14ac:dyDescent="0.35">
      <c r="A6642" s="1">
        <v>42314</v>
      </c>
      <c r="B6642" s="13" t="s">
        <v>89</v>
      </c>
      <c r="C6642" t="s">
        <v>24</v>
      </c>
      <c r="D6642">
        <v>1</v>
      </c>
      <c r="E6642" t="str">
        <f>VLOOKUP(Ventas[[#This Row],[Representante]],Vendedores[],2,FALSE)</f>
        <v>Paita</v>
      </c>
      <c r="F6642" t="str">
        <f>VLOOKUP(Ventas[[#This Row],[CódigoProducto]],Productos[[CódigoProducto]:[Costo de venta]],2,FALSE)</f>
        <v>Samsung Galaxy S5</v>
      </c>
      <c r="G6642">
        <f>VLOOKUP(Ventas[[#This Row],[CódigoProducto]],Productos[[CódigoProducto]:[Costo de venta]],3,FALSE)</f>
        <v>2167.1999999999998</v>
      </c>
      <c r="H6642">
        <f>VLOOKUP(Ventas[[#This Row],[CódigoProducto]],Productos[[CódigoProducto]:[Costo de venta]],4,FALSE)</f>
        <v>1720</v>
      </c>
    </row>
    <row r="6643" spans="1:8" ht="15.6" thickTop="1" thickBot="1" x14ac:dyDescent="0.35">
      <c r="A6643" s="1">
        <v>42314</v>
      </c>
      <c r="B6643" s="13" t="s">
        <v>41</v>
      </c>
      <c r="C6643" t="s">
        <v>14</v>
      </c>
      <c r="D6643">
        <v>1</v>
      </c>
      <c r="E6643" t="str">
        <f>VLOOKUP(Ventas[[#This Row],[Representante]],Vendedores[],2,FALSE)</f>
        <v>Chincha</v>
      </c>
      <c r="F6643" t="str">
        <f>VLOOKUP(Ventas[[#This Row],[CódigoProducto]],Productos[[CódigoProducto]:[Costo de venta]],2,FALSE)</f>
        <v>Samsung Galaxy A20</v>
      </c>
      <c r="G6643">
        <f>VLOOKUP(Ventas[[#This Row],[CódigoProducto]],Productos[[CódigoProducto]:[Costo de venta]],3,FALSE)</f>
        <v>1725</v>
      </c>
      <c r="H6643">
        <f>VLOOKUP(Ventas[[#This Row],[CódigoProducto]],Productos[[CódigoProducto]:[Costo de venta]],4,FALSE)</f>
        <v>1500</v>
      </c>
    </row>
    <row r="6644" spans="1:8" ht="15.6" thickTop="1" thickBot="1" x14ac:dyDescent="0.35">
      <c r="A6644" s="1">
        <v>42314</v>
      </c>
      <c r="B6644" s="13" t="s">
        <v>90</v>
      </c>
      <c r="C6644" t="s">
        <v>17</v>
      </c>
      <c r="D6644">
        <v>2</v>
      </c>
      <c r="E6644" t="str">
        <f>VLOOKUP(Ventas[[#This Row],[Representante]],Vendedores[],2,FALSE)</f>
        <v>Chimbote</v>
      </c>
      <c r="F6644" t="str">
        <f>VLOOKUP(Ventas[[#This Row],[CódigoProducto]],Productos[[CódigoProducto]:[Costo de venta]],2,FALSE)</f>
        <v>BLU Advance 5.0</v>
      </c>
      <c r="G6644">
        <f>VLOOKUP(Ventas[[#This Row],[CódigoProducto]],Productos[[CódigoProducto]:[Costo de venta]],3,FALSE)</f>
        <v>1620</v>
      </c>
      <c r="H6644">
        <f>VLOOKUP(Ventas[[#This Row],[CódigoProducto]],Productos[[CódigoProducto]:[Costo de venta]],4,FALSE)</f>
        <v>1350</v>
      </c>
    </row>
    <row r="6645" spans="1:8" ht="15.6" thickTop="1" thickBot="1" x14ac:dyDescent="0.35">
      <c r="A6645" s="1">
        <v>42314</v>
      </c>
      <c r="B6645" s="13" t="s">
        <v>91</v>
      </c>
      <c r="C6645" t="s">
        <v>14</v>
      </c>
      <c r="D6645">
        <v>1</v>
      </c>
      <c r="E6645" t="str">
        <f>VLOOKUP(Ventas[[#This Row],[Representante]],Vendedores[],2,FALSE)</f>
        <v>Ica</v>
      </c>
      <c r="F6645" t="str">
        <f>VLOOKUP(Ventas[[#This Row],[CódigoProducto]],Productos[[CódigoProducto]:[Costo de venta]],2,FALSE)</f>
        <v>Samsung Galaxy A20</v>
      </c>
      <c r="G6645">
        <f>VLOOKUP(Ventas[[#This Row],[CódigoProducto]],Productos[[CódigoProducto]:[Costo de venta]],3,FALSE)</f>
        <v>1725</v>
      </c>
      <c r="H6645">
        <f>VLOOKUP(Ventas[[#This Row],[CódigoProducto]],Productos[[CódigoProducto]:[Costo de venta]],4,FALSE)</f>
        <v>1500</v>
      </c>
    </row>
    <row r="6646" spans="1:8" ht="15.6" thickTop="1" thickBot="1" x14ac:dyDescent="0.35">
      <c r="A6646" s="1">
        <v>42314</v>
      </c>
      <c r="B6646" s="13" t="s">
        <v>42</v>
      </c>
      <c r="C6646" t="s">
        <v>13</v>
      </c>
      <c r="D6646">
        <v>2</v>
      </c>
      <c r="E6646" t="str">
        <f>VLOOKUP(Ventas[[#This Row],[Representante]],Vendedores[],2,FALSE)</f>
        <v>Huánuco</v>
      </c>
      <c r="F6646" t="str">
        <f>VLOOKUP(Ventas[[#This Row],[CódigoProducto]],Productos[[CódigoProducto]:[Costo de venta]],2,FALSE)</f>
        <v>Xiaomi Redmi Note 9</v>
      </c>
      <c r="G6646">
        <f>VLOOKUP(Ventas[[#This Row],[CódigoProducto]],Productos[[CódigoProducto]:[Costo de venta]],3,FALSE)</f>
        <v>1683</v>
      </c>
      <c r="H6646">
        <f>VLOOKUP(Ventas[[#This Row],[CódigoProducto]],Productos[[CódigoProducto]:[Costo de venta]],4,FALSE)</f>
        <v>1530</v>
      </c>
    </row>
    <row r="6647" spans="1:8" ht="15.6" thickTop="1" thickBot="1" x14ac:dyDescent="0.35">
      <c r="A6647" s="1">
        <v>42314</v>
      </c>
      <c r="B6647" s="13" t="s">
        <v>92</v>
      </c>
      <c r="C6647" t="s">
        <v>13</v>
      </c>
      <c r="D6647">
        <v>3</v>
      </c>
      <c r="E6647" t="str">
        <f>VLOOKUP(Ventas[[#This Row],[Representante]],Vendedores[],2,FALSE)</f>
        <v>Arequipa</v>
      </c>
      <c r="F6647" t="str">
        <f>VLOOKUP(Ventas[[#This Row],[CódigoProducto]],Productos[[CódigoProducto]:[Costo de venta]],2,FALSE)</f>
        <v>Xiaomi Redmi Note 9</v>
      </c>
      <c r="G6647">
        <f>VLOOKUP(Ventas[[#This Row],[CódigoProducto]],Productos[[CódigoProducto]:[Costo de venta]],3,FALSE)</f>
        <v>1683</v>
      </c>
      <c r="H6647">
        <f>VLOOKUP(Ventas[[#This Row],[CódigoProducto]],Productos[[CódigoProducto]:[Costo de venta]],4,FALSE)</f>
        <v>1530</v>
      </c>
    </row>
    <row r="6648" spans="1:8" ht="15.6" thickTop="1" thickBot="1" x14ac:dyDescent="0.35">
      <c r="A6648" s="1">
        <v>42314</v>
      </c>
      <c r="B6648" s="13" t="s">
        <v>93</v>
      </c>
      <c r="C6648" t="s">
        <v>21</v>
      </c>
      <c r="D6648">
        <v>1</v>
      </c>
      <c r="E6648" t="str">
        <f>VLOOKUP(Ventas[[#This Row],[Representante]],Vendedores[],2,FALSE)</f>
        <v>Cajamarca</v>
      </c>
      <c r="F6648" t="str">
        <f>VLOOKUP(Ventas[[#This Row],[CódigoProducto]],Productos[[CódigoProducto]:[Costo de venta]],2,FALSE)</f>
        <v>BLU Studio X8</v>
      </c>
      <c r="G6648">
        <f>VLOOKUP(Ventas[[#This Row],[CódigoProducto]],Productos[[CódigoProducto]:[Costo de venta]],3,FALSE)</f>
        <v>1012</v>
      </c>
      <c r="H6648">
        <f>VLOOKUP(Ventas[[#This Row],[CódigoProducto]],Productos[[CódigoProducto]:[Costo de venta]],4,FALSE)</f>
        <v>920</v>
      </c>
    </row>
    <row r="6649" spans="1:8" ht="15.6" thickTop="1" thickBot="1" x14ac:dyDescent="0.35">
      <c r="A6649" s="1">
        <v>42314</v>
      </c>
      <c r="B6649" s="13" t="s">
        <v>35</v>
      </c>
      <c r="C6649" t="s">
        <v>14</v>
      </c>
      <c r="D6649">
        <v>2</v>
      </c>
      <c r="E6649" t="str">
        <f>VLOOKUP(Ventas[[#This Row],[Representante]],Vendedores[],2,FALSE)</f>
        <v>Huancayo</v>
      </c>
      <c r="F6649" t="str">
        <f>VLOOKUP(Ventas[[#This Row],[CódigoProducto]],Productos[[CódigoProducto]:[Costo de venta]],2,FALSE)</f>
        <v>Samsung Galaxy A20</v>
      </c>
      <c r="G6649">
        <f>VLOOKUP(Ventas[[#This Row],[CódigoProducto]],Productos[[CódigoProducto]:[Costo de venta]],3,FALSE)</f>
        <v>1725</v>
      </c>
      <c r="H6649">
        <f>VLOOKUP(Ventas[[#This Row],[CódigoProducto]],Productos[[CódigoProducto]:[Costo de venta]],4,FALSE)</f>
        <v>1500</v>
      </c>
    </row>
    <row r="6650" spans="1:8" ht="15.6" thickTop="1" thickBot="1" x14ac:dyDescent="0.35">
      <c r="A6650" s="1">
        <v>42314</v>
      </c>
      <c r="B6650" s="13" t="s">
        <v>94</v>
      </c>
      <c r="C6650" t="s">
        <v>22</v>
      </c>
      <c r="D6650">
        <v>1</v>
      </c>
      <c r="E6650" t="str">
        <f>VLOOKUP(Ventas[[#This Row],[Representante]],Vendedores[],2,FALSE)</f>
        <v>Piura</v>
      </c>
      <c r="F6650" t="str">
        <f>VLOOKUP(Ventas[[#This Row],[CódigoProducto]],Productos[[CódigoProducto]:[Costo de venta]],2,FALSE)</f>
        <v>Samsung Galaxy S69</v>
      </c>
      <c r="G6650">
        <f>VLOOKUP(Ventas[[#This Row],[CódigoProducto]],Productos[[CódigoProducto]:[Costo de venta]],3,FALSE)</f>
        <v>998.4</v>
      </c>
      <c r="H6650">
        <f>VLOOKUP(Ventas[[#This Row],[CódigoProducto]],Productos[[CódigoProducto]:[Costo de venta]],4,FALSE)</f>
        <v>960</v>
      </c>
    </row>
    <row r="6651" spans="1:8" ht="15.6" thickTop="1" thickBot="1" x14ac:dyDescent="0.35">
      <c r="A6651" s="1">
        <v>42314</v>
      </c>
      <c r="B6651" s="13" t="s">
        <v>95</v>
      </c>
      <c r="C6651" t="s">
        <v>21</v>
      </c>
      <c r="D6651">
        <v>2</v>
      </c>
      <c r="E6651" t="str">
        <f>VLOOKUP(Ventas[[#This Row],[Representante]],Vendedores[],2,FALSE)</f>
        <v>Chepén</v>
      </c>
      <c r="F6651" t="str">
        <f>VLOOKUP(Ventas[[#This Row],[CódigoProducto]],Productos[[CódigoProducto]:[Costo de venta]],2,FALSE)</f>
        <v>BLU Studio X8</v>
      </c>
      <c r="G6651">
        <f>VLOOKUP(Ventas[[#This Row],[CódigoProducto]],Productos[[CódigoProducto]:[Costo de venta]],3,FALSE)</f>
        <v>1012</v>
      </c>
      <c r="H6651">
        <f>VLOOKUP(Ventas[[#This Row],[CódigoProducto]],Productos[[CódigoProducto]:[Costo de venta]],4,FALSE)</f>
        <v>920</v>
      </c>
    </row>
    <row r="6652" spans="1:8" ht="15.6" thickTop="1" thickBot="1" x14ac:dyDescent="0.35">
      <c r="A6652" s="1">
        <v>42314</v>
      </c>
      <c r="B6652" s="13" t="s">
        <v>96</v>
      </c>
      <c r="C6652" t="s">
        <v>20</v>
      </c>
      <c r="D6652">
        <v>3</v>
      </c>
      <c r="E6652" t="str">
        <f>VLOOKUP(Ventas[[#This Row],[Representante]],Vendedores[],2,FALSE)</f>
        <v>Juliaca</v>
      </c>
      <c r="F6652" t="str">
        <f>VLOOKUP(Ventas[[#This Row],[CódigoProducto]],Productos[[CódigoProducto]:[Costo de venta]],2,FALSE)</f>
        <v>ALCATEL OneTouch</v>
      </c>
      <c r="G6652">
        <f>VLOOKUP(Ventas[[#This Row],[CódigoProducto]],Productos[[CódigoProducto]:[Costo de venta]],3,FALSE)</f>
        <v>1020</v>
      </c>
      <c r="H6652">
        <f>VLOOKUP(Ventas[[#This Row],[CódigoProducto]],Productos[[CódigoProducto]:[Costo de venta]],4,FALSE)</f>
        <v>850</v>
      </c>
    </row>
    <row r="6653" spans="1:8" ht="15.6" thickTop="1" thickBot="1" x14ac:dyDescent="0.35">
      <c r="A6653" s="1">
        <v>42314</v>
      </c>
      <c r="B6653" s="13" t="s">
        <v>97</v>
      </c>
      <c r="C6653" t="s">
        <v>22</v>
      </c>
      <c r="D6653">
        <v>1</v>
      </c>
      <c r="E6653" t="str">
        <f>VLOOKUP(Ventas[[#This Row],[Representante]],Vendedores[],2,FALSE)</f>
        <v>Pucallpa</v>
      </c>
      <c r="F6653" t="str">
        <f>VLOOKUP(Ventas[[#This Row],[CódigoProducto]],Productos[[CódigoProducto]:[Costo de venta]],2,FALSE)</f>
        <v>Samsung Galaxy S69</v>
      </c>
      <c r="G6653">
        <f>VLOOKUP(Ventas[[#This Row],[CódigoProducto]],Productos[[CódigoProducto]:[Costo de venta]],3,FALSE)</f>
        <v>998.4</v>
      </c>
      <c r="H6653">
        <f>VLOOKUP(Ventas[[#This Row],[CódigoProducto]],Productos[[CódigoProducto]:[Costo de venta]],4,FALSE)</f>
        <v>960</v>
      </c>
    </row>
    <row r="6654" spans="1:8" ht="15.6" thickTop="1" thickBot="1" x14ac:dyDescent="0.35">
      <c r="A6654" s="1">
        <v>42314</v>
      </c>
      <c r="B6654" s="13" t="s">
        <v>98</v>
      </c>
      <c r="C6654" t="s">
        <v>15</v>
      </c>
      <c r="D6654">
        <v>3</v>
      </c>
      <c r="E6654" t="str">
        <f>VLOOKUP(Ventas[[#This Row],[Representante]],Vendedores[],2,FALSE)</f>
        <v>Lima</v>
      </c>
      <c r="F6654" t="str">
        <f>VLOOKUP(Ventas[[#This Row],[CódigoProducto]],Productos[[CódigoProducto]:[Costo de venta]],2,FALSE)</f>
        <v>Moto G Plus</v>
      </c>
      <c r="G6654">
        <f>VLOOKUP(Ventas[[#This Row],[CódigoProducto]],Productos[[CódigoProducto]:[Costo de venta]],3,FALSE)</f>
        <v>2376</v>
      </c>
      <c r="H6654">
        <f>VLOOKUP(Ventas[[#This Row],[CódigoProducto]],Productos[[CódigoProducto]:[Costo de venta]],4,FALSE)</f>
        <v>2200</v>
      </c>
    </row>
    <row r="6655" spans="1:8" ht="15.6" thickTop="1" thickBot="1" x14ac:dyDescent="0.35">
      <c r="A6655" s="1">
        <v>42314</v>
      </c>
      <c r="B6655" s="13" t="s">
        <v>99</v>
      </c>
      <c r="C6655" t="s">
        <v>21</v>
      </c>
      <c r="D6655">
        <v>3</v>
      </c>
      <c r="E6655" t="str">
        <f>VLOOKUP(Ventas[[#This Row],[Representante]],Vendedores[],2,FALSE)</f>
        <v>Chiclayo</v>
      </c>
      <c r="F6655" t="str">
        <f>VLOOKUP(Ventas[[#This Row],[CódigoProducto]],Productos[[CódigoProducto]:[Costo de venta]],2,FALSE)</f>
        <v>BLU Studio X8</v>
      </c>
      <c r="G6655">
        <f>VLOOKUP(Ventas[[#This Row],[CódigoProducto]],Productos[[CódigoProducto]:[Costo de venta]],3,FALSE)</f>
        <v>1012</v>
      </c>
      <c r="H6655">
        <f>VLOOKUP(Ventas[[#This Row],[CódigoProducto]],Productos[[CódigoProducto]:[Costo de venta]],4,FALSE)</f>
        <v>920</v>
      </c>
    </row>
    <row r="6656" spans="1:8" ht="15.6" thickTop="1" thickBot="1" x14ac:dyDescent="0.35">
      <c r="A6656" s="1">
        <v>42314</v>
      </c>
      <c r="B6656" s="13" t="s">
        <v>100</v>
      </c>
      <c r="C6656" t="s">
        <v>23</v>
      </c>
      <c r="D6656">
        <v>3</v>
      </c>
      <c r="E6656" t="str">
        <f>VLOOKUP(Ventas[[#This Row],[Representante]],Vendedores[],2,FALSE)</f>
        <v>Cerro de Pasco</v>
      </c>
      <c r="F6656" t="str">
        <f>VLOOKUP(Ventas[[#This Row],[CódigoProducto]],Productos[[CódigoProducto]:[Costo de venta]],2,FALSE)</f>
        <v>Samsung Galaxy J7</v>
      </c>
      <c r="G6656">
        <f>VLOOKUP(Ventas[[#This Row],[CódigoProducto]],Productos[[CódigoProducto]:[Costo de venta]],3,FALSE)</f>
        <v>2016.5</v>
      </c>
      <c r="H6656">
        <f>VLOOKUP(Ventas[[#This Row],[CódigoProducto]],Productos[[CódigoProducto]:[Costo de venta]],4,FALSE)</f>
        <v>1850</v>
      </c>
    </row>
    <row r="6657" spans="1:8" ht="15.6" thickTop="1" thickBot="1" x14ac:dyDescent="0.35">
      <c r="A6657" s="1">
        <v>42314</v>
      </c>
      <c r="B6657" s="13" t="s">
        <v>101</v>
      </c>
      <c r="C6657" t="s">
        <v>15</v>
      </c>
      <c r="D6657">
        <v>3</v>
      </c>
      <c r="E6657" t="str">
        <f>VLOOKUP(Ventas[[#This Row],[Representante]],Vendedores[],2,FALSE)</f>
        <v>Cañete</v>
      </c>
      <c r="F6657" t="str">
        <f>VLOOKUP(Ventas[[#This Row],[CódigoProducto]],Productos[[CódigoProducto]:[Costo de venta]],2,FALSE)</f>
        <v>Moto G Plus</v>
      </c>
      <c r="G6657">
        <f>VLOOKUP(Ventas[[#This Row],[CódigoProducto]],Productos[[CódigoProducto]:[Costo de venta]],3,FALSE)</f>
        <v>2376</v>
      </c>
      <c r="H6657">
        <f>VLOOKUP(Ventas[[#This Row],[CódigoProducto]],Productos[[CódigoProducto]:[Costo de venta]],4,FALSE)</f>
        <v>2200</v>
      </c>
    </row>
    <row r="6658" spans="1:8" ht="15.6" thickTop="1" thickBot="1" x14ac:dyDescent="0.35">
      <c r="A6658" s="1">
        <v>42314</v>
      </c>
      <c r="B6658" s="13" t="s">
        <v>102</v>
      </c>
      <c r="C6658" t="s">
        <v>18</v>
      </c>
      <c r="D6658">
        <v>3</v>
      </c>
      <c r="E6658" t="str">
        <f>VLOOKUP(Ventas[[#This Row],[Representante]],Vendedores[],2,FALSE)</f>
        <v>Moyobamba</v>
      </c>
      <c r="F6658" t="str">
        <f>VLOOKUP(Ventas[[#This Row],[CódigoProducto]],Productos[[CódigoProducto]:[Costo de venta]],2,FALSE)</f>
        <v>Apple iPhone 6</v>
      </c>
      <c r="G6658">
        <f>VLOOKUP(Ventas[[#This Row],[CódigoProducto]],Productos[[CódigoProducto]:[Costo de venta]],3,FALSE)</f>
        <v>1312.5</v>
      </c>
      <c r="H6658">
        <f>VLOOKUP(Ventas[[#This Row],[CódigoProducto]],Productos[[CódigoProducto]:[Costo de venta]],4,FALSE)</f>
        <v>1250</v>
      </c>
    </row>
    <row r="6659" spans="1:8" ht="15.6" thickTop="1" thickBot="1" x14ac:dyDescent="0.35">
      <c r="A6659" s="1">
        <v>42314</v>
      </c>
      <c r="B6659" s="13" t="s">
        <v>53</v>
      </c>
      <c r="C6659" t="s">
        <v>14</v>
      </c>
      <c r="D6659">
        <v>3</v>
      </c>
      <c r="E6659" t="str">
        <f>VLOOKUP(Ventas[[#This Row],[Representante]],Vendedores[],2,FALSE)</f>
        <v>Arequipa</v>
      </c>
      <c r="F6659" t="str">
        <f>VLOOKUP(Ventas[[#This Row],[CódigoProducto]],Productos[[CódigoProducto]:[Costo de venta]],2,FALSE)</f>
        <v>Samsung Galaxy A20</v>
      </c>
      <c r="G6659">
        <f>VLOOKUP(Ventas[[#This Row],[CódigoProducto]],Productos[[CódigoProducto]:[Costo de venta]],3,FALSE)</f>
        <v>1725</v>
      </c>
      <c r="H6659">
        <f>VLOOKUP(Ventas[[#This Row],[CódigoProducto]],Productos[[CódigoProducto]:[Costo de venta]],4,FALSE)</f>
        <v>1500</v>
      </c>
    </row>
    <row r="6660" spans="1:8" ht="15.6" thickTop="1" thickBot="1" x14ac:dyDescent="0.35">
      <c r="A6660" s="1">
        <v>42314</v>
      </c>
      <c r="B6660" s="13" t="s">
        <v>50</v>
      </c>
      <c r="C6660" t="s">
        <v>17</v>
      </c>
      <c r="D6660">
        <v>1</v>
      </c>
      <c r="E6660" t="str">
        <f>VLOOKUP(Ventas[[#This Row],[Representante]],Vendedores[],2,FALSE)</f>
        <v>Cajamarca</v>
      </c>
      <c r="F6660" t="str">
        <f>VLOOKUP(Ventas[[#This Row],[CódigoProducto]],Productos[[CódigoProducto]:[Costo de venta]],2,FALSE)</f>
        <v>BLU Advance 5.0</v>
      </c>
      <c r="G6660">
        <f>VLOOKUP(Ventas[[#This Row],[CódigoProducto]],Productos[[CódigoProducto]:[Costo de venta]],3,FALSE)</f>
        <v>1620</v>
      </c>
      <c r="H6660">
        <f>VLOOKUP(Ventas[[#This Row],[CódigoProducto]],Productos[[CódigoProducto]:[Costo de venta]],4,FALSE)</f>
        <v>1350</v>
      </c>
    </row>
    <row r="6661" spans="1:8" ht="15.6" thickTop="1" thickBot="1" x14ac:dyDescent="0.35">
      <c r="A6661" s="1">
        <v>42314</v>
      </c>
      <c r="B6661" s="13" t="s">
        <v>34</v>
      </c>
      <c r="C6661" t="s">
        <v>24</v>
      </c>
      <c r="D6661">
        <v>1</v>
      </c>
      <c r="E6661" t="str">
        <f>VLOOKUP(Ventas[[#This Row],[Representante]],Vendedores[],2,FALSE)</f>
        <v>Ica</v>
      </c>
      <c r="F6661" t="str">
        <f>VLOOKUP(Ventas[[#This Row],[CódigoProducto]],Productos[[CódigoProducto]:[Costo de venta]],2,FALSE)</f>
        <v>Samsung Galaxy S5</v>
      </c>
      <c r="G6661">
        <f>VLOOKUP(Ventas[[#This Row],[CódigoProducto]],Productos[[CódigoProducto]:[Costo de venta]],3,FALSE)</f>
        <v>2167.1999999999998</v>
      </c>
      <c r="H6661">
        <f>VLOOKUP(Ventas[[#This Row],[CódigoProducto]],Productos[[CódigoProducto]:[Costo de venta]],4,FALSE)</f>
        <v>1720</v>
      </c>
    </row>
    <row r="6662" spans="1:8" ht="15.6" thickTop="1" thickBot="1" x14ac:dyDescent="0.35">
      <c r="A6662" s="1">
        <v>42314</v>
      </c>
      <c r="B6662" s="13" t="s">
        <v>32</v>
      </c>
      <c r="C6662" t="s">
        <v>16</v>
      </c>
      <c r="D6662">
        <v>1</v>
      </c>
      <c r="E6662" t="str">
        <f>VLOOKUP(Ventas[[#This Row],[Representante]],Vendedores[],2,FALSE)</f>
        <v>Trujillo</v>
      </c>
      <c r="F6662" t="str">
        <f>VLOOKUP(Ventas[[#This Row],[CódigoProducto]],Productos[[CódigoProducto]:[Costo de venta]],2,FALSE)</f>
        <v>Huawei Nexus 6P</v>
      </c>
      <c r="G6662">
        <f>VLOOKUP(Ventas[[#This Row],[CódigoProducto]],Productos[[CódigoProducto]:[Costo de venta]],3,FALSE)</f>
        <v>1624</v>
      </c>
      <c r="H6662">
        <f>VLOOKUP(Ventas[[#This Row],[CódigoProducto]],Productos[[CódigoProducto]:[Costo de venta]],4,FALSE)</f>
        <v>1450</v>
      </c>
    </row>
    <row r="6663" spans="1:8" ht="15.6" thickTop="1" thickBot="1" x14ac:dyDescent="0.35">
      <c r="A6663" s="1">
        <v>42314</v>
      </c>
      <c r="B6663" s="13" t="s">
        <v>59</v>
      </c>
      <c r="C6663" t="s">
        <v>23</v>
      </c>
      <c r="D6663">
        <v>2</v>
      </c>
      <c r="E6663" t="str">
        <f>VLOOKUP(Ventas[[#This Row],[Representante]],Vendedores[],2,FALSE)</f>
        <v>Huaral</v>
      </c>
      <c r="F6663" t="str">
        <f>VLOOKUP(Ventas[[#This Row],[CódigoProducto]],Productos[[CódigoProducto]:[Costo de venta]],2,FALSE)</f>
        <v>Samsung Galaxy J7</v>
      </c>
      <c r="G6663">
        <f>VLOOKUP(Ventas[[#This Row],[CódigoProducto]],Productos[[CódigoProducto]:[Costo de venta]],3,FALSE)</f>
        <v>2016.5</v>
      </c>
      <c r="H6663">
        <f>VLOOKUP(Ventas[[#This Row],[CódigoProducto]],Productos[[CódigoProducto]:[Costo de venta]],4,FALSE)</f>
        <v>1850</v>
      </c>
    </row>
    <row r="6664" spans="1:8" ht="15.6" thickTop="1" thickBot="1" x14ac:dyDescent="0.35">
      <c r="A6664" s="1">
        <v>42314</v>
      </c>
      <c r="B6664" s="13" t="s">
        <v>37</v>
      </c>
      <c r="C6664" t="s">
        <v>24</v>
      </c>
      <c r="D6664">
        <v>2</v>
      </c>
      <c r="E6664" t="str">
        <f>VLOOKUP(Ventas[[#This Row],[Representante]],Vendedores[],2,FALSE)</f>
        <v>Chiclayo</v>
      </c>
      <c r="F6664" t="str">
        <f>VLOOKUP(Ventas[[#This Row],[CódigoProducto]],Productos[[CódigoProducto]:[Costo de venta]],2,FALSE)</f>
        <v>Samsung Galaxy S5</v>
      </c>
      <c r="G6664">
        <f>VLOOKUP(Ventas[[#This Row],[CódigoProducto]],Productos[[CódigoProducto]:[Costo de venta]],3,FALSE)</f>
        <v>2167.1999999999998</v>
      </c>
      <c r="H6664">
        <f>VLOOKUP(Ventas[[#This Row],[CódigoProducto]],Productos[[CódigoProducto]:[Costo de venta]],4,FALSE)</f>
        <v>1720</v>
      </c>
    </row>
    <row r="6665" spans="1:8" ht="15.6" thickTop="1" thickBot="1" x14ac:dyDescent="0.35">
      <c r="A6665" s="1">
        <v>42314</v>
      </c>
      <c r="B6665" s="13" t="s">
        <v>38</v>
      </c>
      <c r="C6665" t="s">
        <v>19</v>
      </c>
      <c r="D6665">
        <v>3</v>
      </c>
      <c r="E6665" t="str">
        <f>VLOOKUP(Ventas[[#This Row],[Representante]],Vendedores[],2,FALSE)</f>
        <v>Catacaos</v>
      </c>
      <c r="F6665" t="str">
        <f>VLOOKUP(Ventas[[#This Row],[CódigoProducto]],Productos[[CódigoProducto]:[Costo de venta]],2,FALSE)</f>
        <v>ASUS ZenFone 3</v>
      </c>
      <c r="G6665">
        <f>VLOOKUP(Ventas[[#This Row],[CódigoProducto]],Productos[[CódigoProducto]:[Costo de venta]],3,FALSE)</f>
        <v>2013</v>
      </c>
      <c r="H6665">
        <f>VLOOKUP(Ventas[[#This Row],[CódigoProducto]],Productos[[CódigoProducto]:[Costo de venta]],4,FALSE)</f>
        <v>1650</v>
      </c>
    </row>
    <row r="6666" spans="1:8" ht="15.6" thickTop="1" thickBot="1" x14ac:dyDescent="0.35">
      <c r="A6666" s="1">
        <v>42314</v>
      </c>
      <c r="B6666" s="13" t="s">
        <v>43</v>
      </c>
      <c r="C6666" t="s">
        <v>14</v>
      </c>
      <c r="D6666">
        <v>3</v>
      </c>
      <c r="E6666" t="str">
        <f>VLOOKUP(Ventas[[#This Row],[Representante]],Vendedores[],2,FALSE)</f>
        <v>Huancayo</v>
      </c>
      <c r="F6666" t="str">
        <f>VLOOKUP(Ventas[[#This Row],[CódigoProducto]],Productos[[CódigoProducto]:[Costo de venta]],2,FALSE)</f>
        <v>Samsung Galaxy A20</v>
      </c>
      <c r="G6666">
        <f>VLOOKUP(Ventas[[#This Row],[CódigoProducto]],Productos[[CódigoProducto]:[Costo de venta]],3,FALSE)</f>
        <v>1725</v>
      </c>
      <c r="H6666">
        <f>VLOOKUP(Ventas[[#This Row],[CódigoProducto]],Productos[[CódigoProducto]:[Costo de venta]],4,FALSE)</f>
        <v>1500</v>
      </c>
    </row>
    <row r="6667" spans="1:8" ht="15.6" thickTop="1" thickBot="1" x14ac:dyDescent="0.35">
      <c r="A6667" s="1">
        <v>42314</v>
      </c>
      <c r="B6667" s="13" t="s">
        <v>49</v>
      </c>
      <c r="C6667" t="s">
        <v>15</v>
      </c>
      <c r="D6667">
        <v>1</v>
      </c>
      <c r="E6667" t="str">
        <f>VLOOKUP(Ventas[[#This Row],[Representante]],Vendedores[],2,FALSE)</f>
        <v>Piura</v>
      </c>
      <c r="F6667" t="str">
        <f>VLOOKUP(Ventas[[#This Row],[CódigoProducto]],Productos[[CódigoProducto]:[Costo de venta]],2,FALSE)</f>
        <v>Moto G Plus</v>
      </c>
      <c r="G6667">
        <f>VLOOKUP(Ventas[[#This Row],[CódigoProducto]],Productos[[CódigoProducto]:[Costo de venta]],3,FALSE)</f>
        <v>2376</v>
      </c>
      <c r="H6667">
        <f>VLOOKUP(Ventas[[#This Row],[CódigoProducto]],Productos[[CódigoProducto]:[Costo de venta]],4,FALSE)</f>
        <v>2200</v>
      </c>
    </row>
    <row r="6668" spans="1:8" ht="15.6" thickTop="1" thickBot="1" x14ac:dyDescent="0.35">
      <c r="A6668" s="1">
        <v>42314</v>
      </c>
      <c r="B6668" s="13" t="s">
        <v>40</v>
      </c>
      <c r="C6668" t="s">
        <v>24</v>
      </c>
      <c r="D6668">
        <v>1</v>
      </c>
      <c r="E6668" t="str">
        <f>VLOOKUP(Ventas[[#This Row],[Representante]],Vendedores[],2,FALSE)</f>
        <v>Iquitos</v>
      </c>
      <c r="F6668" t="str">
        <f>VLOOKUP(Ventas[[#This Row],[CódigoProducto]],Productos[[CódigoProducto]:[Costo de venta]],2,FALSE)</f>
        <v>Samsung Galaxy S5</v>
      </c>
      <c r="G6668">
        <f>VLOOKUP(Ventas[[#This Row],[CódigoProducto]],Productos[[CódigoProducto]:[Costo de venta]],3,FALSE)</f>
        <v>2167.1999999999998</v>
      </c>
      <c r="H6668">
        <f>VLOOKUP(Ventas[[#This Row],[CódigoProducto]],Productos[[CódigoProducto]:[Costo de venta]],4,FALSE)</f>
        <v>1720</v>
      </c>
    </row>
    <row r="6669" spans="1:8" ht="15.6" thickTop="1" thickBot="1" x14ac:dyDescent="0.35">
      <c r="A6669" s="1">
        <v>42314</v>
      </c>
      <c r="B6669" s="13" t="s">
        <v>39</v>
      </c>
      <c r="C6669" t="s">
        <v>20</v>
      </c>
      <c r="D6669">
        <v>2</v>
      </c>
      <c r="E6669" t="str">
        <f>VLOOKUP(Ventas[[#This Row],[Representante]],Vendedores[],2,FALSE)</f>
        <v>Tacna</v>
      </c>
      <c r="F6669" t="str">
        <f>VLOOKUP(Ventas[[#This Row],[CódigoProducto]],Productos[[CódigoProducto]:[Costo de venta]],2,FALSE)</f>
        <v>ALCATEL OneTouch</v>
      </c>
      <c r="G6669">
        <f>VLOOKUP(Ventas[[#This Row],[CódigoProducto]],Productos[[CódigoProducto]:[Costo de venta]],3,FALSE)</f>
        <v>1020</v>
      </c>
      <c r="H6669">
        <f>VLOOKUP(Ventas[[#This Row],[CódigoProducto]],Productos[[CódigoProducto]:[Costo de venta]],4,FALSE)</f>
        <v>850</v>
      </c>
    </row>
    <row r="6670" spans="1:8" ht="15.6" thickTop="1" thickBot="1" x14ac:dyDescent="0.35">
      <c r="A6670" s="1">
        <v>42314</v>
      </c>
      <c r="B6670" s="13" t="s">
        <v>48</v>
      </c>
      <c r="C6670" t="s">
        <v>15</v>
      </c>
      <c r="D6670">
        <v>3</v>
      </c>
      <c r="E6670" t="str">
        <f>VLOOKUP(Ventas[[#This Row],[Representante]],Vendedores[],2,FALSE)</f>
        <v>Cusco</v>
      </c>
      <c r="F6670" t="str">
        <f>VLOOKUP(Ventas[[#This Row],[CódigoProducto]],Productos[[CódigoProducto]:[Costo de venta]],2,FALSE)</f>
        <v>Moto G Plus</v>
      </c>
      <c r="G6670">
        <f>VLOOKUP(Ventas[[#This Row],[CódigoProducto]],Productos[[CódigoProducto]:[Costo de venta]],3,FALSE)</f>
        <v>2376</v>
      </c>
      <c r="H6670">
        <f>VLOOKUP(Ventas[[#This Row],[CódigoProducto]],Productos[[CódigoProducto]:[Costo de venta]],4,FALSE)</f>
        <v>2200</v>
      </c>
    </row>
    <row r="6671" spans="1:8" ht="15.6" thickTop="1" thickBot="1" x14ac:dyDescent="0.35">
      <c r="A6671" s="1">
        <v>42314</v>
      </c>
      <c r="B6671" s="13" t="s">
        <v>47</v>
      </c>
      <c r="C6671" t="s">
        <v>21</v>
      </c>
      <c r="D6671">
        <v>1</v>
      </c>
      <c r="E6671" t="str">
        <f>VLOOKUP(Ventas[[#This Row],[Representante]],Vendedores[],2,FALSE)</f>
        <v>Chimbote</v>
      </c>
      <c r="F6671" t="str">
        <f>VLOOKUP(Ventas[[#This Row],[CódigoProducto]],Productos[[CódigoProducto]:[Costo de venta]],2,FALSE)</f>
        <v>BLU Studio X8</v>
      </c>
      <c r="G6671">
        <f>VLOOKUP(Ventas[[#This Row],[CódigoProducto]],Productos[[CódigoProducto]:[Costo de venta]],3,FALSE)</f>
        <v>1012</v>
      </c>
      <c r="H6671">
        <f>VLOOKUP(Ventas[[#This Row],[CódigoProducto]],Productos[[CódigoProducto]:[Costo de venta]],4,FALSE)</f>
        <v>920</v>
      </c>
    </row>
    <row r="6672" spans="1:8" ht="15.6" thickTop="1" thickBot="1" x14ac:dyDescent="0.35">
      <c r="A6672" s="1">
        <v>42314</v>
      </c>
      <c r="B6672" s="13" t="s">
        <v>56</v>
      </c>
      <c r="C6672" t="s">
        <v>24</v>
      </c>
      <c r="D6672">
        <v>3</v>
      </c>
      <c r="E6672" t="str">
        <f>VLOOKUP(Ventas[[#This Row],[Representante]],Vendedores[],2,FALSE)</f>
        <v>Juliaca</v>
      </c>
      <c r="F6672" t="str">
        <f>VLOOKUP(Ventas[[#This Row],[CódigoProducto]],Productos[[CódigoProducto]:[Costo de venta]],2,FALSE)</f>
        <v>Samsung Galaxy S5</v>
      </c>
      <c r="G6672">
        <f>VLOOKUP(Ventas[[#This Row],[CódigoProducto]],Productos[[CódigoProducto]:[Costo de venta]],3,FALSE)</f>
        <v>2167.1999999999998</v>
      </c>
      <c r="H6672">
        <f>VLOOKUP(Ventas[[#This Row],[CódigoProducto]],Productos[[CódigoProducto]:[Costo de venta]],4,FALSE)</f>
        <v>1720</v>
      </c>
    </row>
    <row r="6673" spans="1:8" ht="15.6" thickTop="1" thickBot="1" x14ac:dyDescent="0.35">
      <c r="A6673" s="1">
        <v>42314</v>
      </c>
      <c r="B6673" s="13" t="s">
        <v>52</v>
      </c>
      <c r="C6673" t="s">
        <v>24</v>
      </c>
      <c r="D6673">
        <v>2</v>
      </c>
      <c r="E6673" t="str">
        <f>VLOOKUP(Ventas[[#This Row],[Representante]],Vendedores[],2,FALSE)</f>
        <v>Ayacucho</v>
      </c>
      <c r="F6673" t="str">
        <f>VLOOKUP(Ventas[[#This Row],[CódigoProducto]],Productos[[CódigoProducto]:[Costo de venta]],2,FALSE)</f>
        <v>Samsung Galaxy S5</v>
      </c>
      <c r="G6673">
        <f>VLOOKUP(Ventas[[#This Row],[CódigoProducto]],Productos[[CódigoProducto]:[Costo de venta]],3,FALSE)</f>
        <v>2167.1999999999998</v>
      </c>
      <c r="H6673">
        <f>VLOOKUP(Ventas[[#This Row],[CódigoProducto]],Productos[[CódigoProducto]:[Costo de venta]],4,FALSE)</f>
        <v>1720</v>
      </c>
    </row>
    <row r="6674" spans="1:8" ht="15.6" thickTop="1" thickBot="1" x14ac:dyDescent="0.35">
      <c r="A6674" s="1">
        <v>42314</v>
      </c>
      <c r="B6674" s="13" t="s">
        <v>55</v>
      </c>
      <c r="C6674" t="s">
        <v>20</v>
      </c>
      <c r="D6674">
        <v>1</v>
      </c>
      <c r="E6674" t="str">
        <f>VLOOKUP(Ventas[[#This Row],[Representante]],Vendedores[],2,FALSE)</f>
        <v>Pucallpa</v>
      </c>
      <c r="F6674" t="str">
        <f>VLOOKUP(Ventas[[#This Row],[CódigoProducto]],Productos[[CódigoProducto]:[Costo de venta]],2,FALSE)</f>
        <v>ALCATEL OneTouch</v>
      </c>
      <c r="G6674">
        <f>VLOOKUP(Ventas[[#This Row],[CódigoProducto]],Productos[[CódigoProducto]:[Costo de venta]],3,FALSE)</f>
        <v>1020</v>
      </c>
      <c r="H6674">
        <f>VLOOKUP(Ventas[[#This Row],[CódigoProducto]],Productos[[CódigoProducto]:[Costo de venta]],4,FALSE)</f>
        <v>850</v>
      </c>
    </row>
    <row r="6675" spans="1:8" ht="15.6" thickTop="1" thickBot="1" x14ac:dyDescent="0.35">
      <c r="A6675" s="1">
        <v>42314</v>
      </c>
      <c r="B6675" s="13" t="s">
        <v>57</v>
      </c>
      <c r="C6675" t="s">
        <v>14</v>
      </c>
      <c r="D6675">
        <v>1</v>
      </c>
      <c r="E6675" t="str">
        <f>VLOOKUP(Ventas[[#This Row],[Representante]],Vendedores[],2,FALSE)</f>
        <v>Tumbes</v>
      </c>
      <c r="F6675" t="str">
        <f>VLOOKUP(Ventas[[#This Row],[CódigoProducto]],Productos[[CódigoProducto]:[Costo de venta]],2,FALSE)</f>
        <v>Samsung Galaxy A20</v>
      </c>
      <c r="G6675">
        <f>VLOOKUP(Ventas[[#This Row],[CódigoProducto]],Productos[[CódigoProducto]:[Costo de venta]],3,FALSE)</f>
        <v>1725</v>
      </c>
      <c r="H6675">
        <f>VLOOKUP(Ventas[[#This Row],[CódigoProducto]],Productos[[CódigoProducto]:[Costo de venta]],4,FALSE)</f>
        <v>1500</v>
      </c>
    </row>
    <row r="6676" spans="1:8" ht="15.6" thickTop="1" thickBot="1" x14ac:dyDescent="0.35">
      <c r="A6676" s="1">
        <v>42314</v>
      </c>
      <c r="B6676" s="13" t="s">
        <v>45</v>
      </c>
      <c r="C6676" t="s">
        <v>20</v>
      </c>
      <c r="D6676">
        <v>1</v>
      </c>
      <c r="E6676" t="str">
        <f>VLOOKUP(Ventas[[#This Row],[Representante]],Vendedores[],2,FALSE)</f>
        <v>Ilo</v>
      </c>
      <c r="F6676" t="str">
        <f>VLOOKUP(Ventas[[#This Row],[CódigoProducto]],Productos[[CódigoProducto]:[Costo de venta]],2,FALSE)</f>
        <v>ALCATEL OneTouch</v>
      </c>
      <c r="G6676">
        <f>VLOOKUP(Ventas[[#This Row],[CódigoProducto]],Productos[[CódigoProducto]:[Costo de venta]],3,FALSE)</f>
        <v>1020</v>
      </c>
      <c r="H6676">
        <f>VLOOKUP(Ventas[[#This Row],[CódigoProducto]],Productos[[CódigoProducto]:[Costo de venta]],4,FALSE)</f>
        <v>850</v>
      </c>
    </row>
    <row r="6677" spans="1:8" ht="15.6" thickTop="1" thickBot="1" x14ac:dyDescent="0.35">
      <c r="A6677" s="1">
        <v>42314</v>
      </c>
      <c r="B6677" s="13" t="s">
        <v>51</v>
      </c>
      <c r="C6677" t="s">
        <v>17</v>
      </c>
      <c r="D6677">
        <v>3</v>
      </c>
      <c r="E6677" t="str">
        <f>VLOOKUP(Ventas[[#This Row],[Representante]],Vendedores[],2,FALSE)</f>
        <v>Huaraz</v>
      </c>
      <c r="F6677" t="str">
        <f>VLOOKUP(Ventas[[#This Row],[CódigoProducto]],Productos[[CódigoProducto]:[Costo de venta]],2,FALSE)</f>
        <v>BLU Advance 5.0</v>
      </c>
      <c r="G6677">
        <f>VLOOKUP(Ventas[[#This Row],[CódigoProducto]],Productos[[CódigoProducto]:[Costo de venta]],3,FALSE)</f>
        <v>1620</v>
      </c>
      <c r="H6677">
        <f>VLOOKUP(Ventas[[#This Row],[CódigoProducto]],Productos[[CódigoProducto]:[Costo de venta]],4,FALSE)</f>
        <v>1350</v>
      </c>
    </row>
    <row r="6678" spans="1:8" ht="15.6" thickTop="1" thickBot="1" x14ac:dyDescent="0.35">
      <c r="A6678" s="1">
        <v>42314</v>
      </c>
      <c r="B6678" s="13" t="s">
        <v>58</v>
      </c>
      <c r="C6678" t="s">
        <v>23</v>
      </c>
      <c r="D6678">
        <v>3</v>
      </c>
      <c r="E6678" t="str">
        <f>VLOOKUP(Ventas[[#This Row],[Representante]],Vendedores[],2,FALSE)</f>
        <v>Chincha</v>
      </c>
      <c r="F6678" t="str">
        <f>VLOOKUP(Ventas[[#This Row],[CódigoProducto]],Productos[[CódigoProducto]:[Costo de venta]],2,FALSE)</f>
        <v>Samsung Galaxy J7</v>
      </c>
      <c r="G6678">
        <f>VLOOKUP(Ventas[[#This Row],[CódigoProducto]],Productos[[CódigoProducto]:[Costo de venta]],3,FALSE)</f>
        <v>2016.5</v>
      </c>
      <c r="H6678">
        <f>VLOOKUP(Ventas[[#This Row],[CódigoProducto]],Productos[[CódigoProducto]:[Costo de venta]],4,FALSE)</f>
        <v>1850</v>
      </c>
    </row>
    <row r="6679" spans="1:8" ht="15.6" thickTop="1" thickBot="1" x14ac:dyDescent="0.35">
      <c r="A6679" s="1">
        <v>42314</v>
      </c>
      <c r="B6679" s="13" t="s">
        <v>60</v>
      </c>
      <c r="C6679" t="s">
        <v>17</v>
      </c>
      <c r="D6679">
        <v>13</v>
      </c>
      <c r="E6679" t="str">
        <f>VLOOKUP(Ventas[[#This Row],[Representante]],Vendedores[],2,FALSE)</f>
        <v>Pisco</v>
      </c>
      <c r="F6679" t="str">
        <f>VLOOKUP(Ventas[[#This Row],[CódigoProducto]],Productos[[CódigoProducto]:[Costo de venta]],2,FALSE)</f>
        <v>BLU Advance 5.0</v>
      </c>
      <c r="G6679">
        <f>VLOOKUP(Ventas[[#This Row],[CódigoProducto]],Productos[[CódigoProducto]:[Costo de venta]],3,FALSE)</f>
        <v>1620</v>
      </c>
      <c r="H6679">
        <f>VLOOKUP(Ventas[[#This Row],[CódigoProducto]],Productos[[CódigoProducto]:[Costo de venta]],4,FALSE)</f>
        <v>1350</v>
      </c>
    </row>
    <row r="6680" spans="1:8" ht="15.6" thickTop="1" thickBot="1" x14ac:dyDescent="0.35">
      <c r="A6680" s="1">
        <v>42314</v>
      </c>
      <c r="B6680" s="13" t="s">
        <v>54</v>
      </c>
      <c r="C6680" t="s">
        <v>22</v>
      </c>
      <c r="D6680">
        <v>3</v>
      </c>
      <c r="E6680" t="str">
        <f>VLOOKUP(Ventas[[#This Row],[Representante]],Vendedores[],2,FALSE)</f>
        <v>Cañete</v>
      </c>
      <c r="F6680" t="str">
        <f>VLOOKUP(Ventas[[#This Row],[CódigoProducto]],Productos[[CódigoProducto]:[Costo de venta]],2,FALSE)</f>
        <v>Samsung Galaxy S69</v>
      </c>
      <c r="G6680">
        <f>VLOOKUP(Ventas[[#This Row],[CódigoProducto]],Productos[[CódigoProducto]:[Costo de venta]],3,FALSE)</f>
        <v>998.4</v>
      </c>
      <c r="H6680">
        <f>VLOOKUP(Ventas[[#This Row],[CódigoProducto]],Productos[[CódigoProducto]:[Costo de venta]],4,FALSE)</f>
        <v>960</v>
      </c>
    </row>
    <row r="6681" spans="1:8" ht="15.6" thickTop="1" thickBot="1" x14ac:dyDescent="0.35">
      <c r="A6681" s="1">
        <v>42314</v>
      </c>
      <c r="B6681" s="13" t="s">
        <v>63</v>
      </c>
      <c r="C6681" t="s">
        <v>24</v>
      </c>
      <c r="D6681">
        <v>3</v>
      </c>
      <c r="E6681" t="str">
        <f>VLOOKUP(Ventas[[#This Row],[Representante]],Vendedores[],2,FALSE)</f>
        <v>Jaén</v>
      </c>
      <c r="F6681" t="str">
        <f>VLOOKUP(Ventas[[#This Row],[CódigoProducto]],Productos[[CódigoProducto]:[Costo de venta]],2,FALSE)</f>
        <v>Samsung Galaxy S5</v>
      </c>
      <c r="G6681">
        <f>VLOOKUP(Ventas[[#This Row],[CódigoProducto]],Productos[[CódigoProducto]:[Costo de venta]],3,FALSE)</f>
        <v>2167.1999999999998</v>
      </c>
      <c r="H6681">
        <f>VLOOKUP(Ventas[[#This Row],[CódigoProducto]],Productos[[CódigoProducto]:[Costo de venta]],4,FALSE)</f>
        <v>1720</v>
      </c>
    </row>
    <row r="6682" spans="1:8" ht="15.6" thickTop="1" thickBot="1" x14ac:dyDescent="0.35">
      <c r="A6682" s="1">
        <v>42314</v>
      </c>
      <c r="B6682" s="13" t="s">
        <v>64</v>
      </c>
      <c r="C6682" t="s">
        <v>21</v>
      </c>
      <c r="D6682">
        <v>3</v>
      </c>
      <c r="E6682" t="str">
        <f>VLOOKUP(Ventas[[#This Row],[Representante]],Vendedores[],2,FALSE)</f>
        <v>Moyobamba</v>
      </c>
      <c r="F6682" t="str">
        <f>VLOOKUP(Ventas[[#This Row],[CódigoProducto]],Productos[[CódigoProducto]:[Costo de venta]],2,FALSE)</f>
        <v>BLU Studio X8</v>
      </c>
      <c r="G6682">
        <f>VLOOKUP(Ventas[[#This Row],[CódigoProducto]],Productos[[CódigoProducto]:[Costo de venta]],3,FALSE)</f>
        <v>1012</v>
      </c>
      <c r="H6682">
        <f>VLOOKUP(Ventas[[#This Row],[CódigoProducto]],Productos[[CódigoProducto]:[Costo de venta]],4,FALSE)</f>
        <v>920</v>
      </c>
    </row>
    <row r="6683" spans="1:8" ht="15.6" thickTop="1" thickBot="1" x14ac:dyDescent="0.35">
      <c r="A6683" s="1">
        <v>42314</v>
      </c>
      <c r="B6683" s="13" t="s">
        <v>65</v>
      </c>
      <c r="C6683" t="s">
        <v>24</v>
      </c>
      <c r="D6683">
        <v>4</v>
      </c>
      <c r="E6683" t="str">
        <f>VLOOKUP(Ventas[[#This Row],[Representante]],Vendedores[],2,FALSE)</f>
        <v>Barranca</v>
      </c>
      <c r="F6683" t="str">
        <f>VLOOKUP(Ventas[[#This Row],[CódigoProducto]],Productos[[CódigoProducto]:[Costo de venta]],2,FALSE)</f>
        <v>Samsung Galaxy S5</v>
      </c>
      <c r="G6683">
        <f>VLOOKUP(Ventas[[#This Row],[CódigoProducto]],Productos[[CódigoProducto]:[Costo de venta]],3,FALSE)</f>
        <v>2167.1999999999998</v>
      </c>
      <c r="H6683">
        <f>VLOOKUP(Ventas[[#This Row],[CódigoProducto]],Productos[[CódigoProducto]:[Costo de venta]],4,FALSE)</f>
        <v>1720</v>
      </c>
    </row>
    <row r="6684" spans="1:8" ht="15.6" thickTop="1" thickBot="1" x14ac:dyDescent="0.35">
      <c r="A6684" s="1">
        <v>42314</v>
      </c>
      <c r="B6684" s="13" t="s">
        <v>66</v>
      </c>
      <c r="C6684" t="s">
        <v>15</v>
      </c>
      <c r="D6684">
        <v>3</v>
      </c>
      <c r="E6684" t="str">
        <f>VLOOKUP(Ventas[[#This Row],[Representante]],Vendedores[],2,FALSE)</f>
        <v>Huacho</v>
      </c>
      <c r="F6684" t="str">
        <f>VLOOKUP(Ventas[[#This Row],[CódigoProducto]],Productos[[CódigoProducto]:[Costo de venta]],2,FALSE)</f>
        <v>Moto G Plus</v>
      </c>
      <c r="G6684">
        <f>VLOOKUP(Ventas[[#This Row],[CódigoProducto]],Productos[[CódigoProducto]:[Costo de venta]],3,FALSE)</f>
        <v>2376</v>
      </c>
      <c r="H6684">
        <f>VLOOKUP(Ventas[[#This Row],[CódigoProducto]],Productos[[CódigoProducto]:[Costo de venta]],4,FALSE)</f>
        <v>2200</v>
      </c>
    </row>
    <row r="6685" spans="1:8" ht="15.6" thickTop="1" thickBot="1" x14ac:dyDescent="0.35">
      <c r="A6685" s="1">
        <v>42314</v>
      </c>
      <c r="B6685" s="13" t="s">
        <v>67</v>
      </c>
      <c r="C6685" t="s">
        <v>19</v>
      </c>
      <c r="D6685">
        <v>3</v>
      </c>
      <c r="E6685" t="str">
        <f>VLOOKUP(Ventas[[#This Row],[Representante]],Vendedores[],2,FALSE)</f>
        <v>Tingo María</v>
      </c>
      <c r="F6685" t="str">
        <f>VLOOKUP(Ventas[[#This Row],[CódigoProducto]],Productos[[CódigoProducto]:[Costo de venta]],2,FALSE)</f>
        <v>ASUS ZenFone 3</v>
      </c>
      <c r="G6685">
        <f>VLOOKUP(Ventas[[#This Row],[CódigoProducto]],Productos[[CódigoProducto]:[Costo de venta]],3,FALSE)</f>
        <v>2013</v>
      </c>
      <c r="H6685">
        <f>VLOOKUP(Ventas[[#This Row],[CódigoProducto]],Productos[[CódigoProducto]:[Costo de venta]],4,FALSE)</f>
        <v>1650</v>
      </c>
    </row>
    <row r="6686" spans="1:8" ht="15.6" thickTop="1" thickBot="1" x14ac:dyDescent="0.35">
      <c r="A6686" s="1">
        <v>42314</v>
      </c>
      <c r="B6686" s="13" t="s">
        <v>68</v>
      </c>
      <c r="C6686" t="s">
        <v>21</v>
      </c>
      <c r="D6686">
        <v>1</v>
      </c>
      <c r="E6686" t="str">
        <f>VLOOKUP(Ventas[[#This Row],[Representante]],Vendedores[],2,FALSE)</f>
        <v>Paita</v>
      </c>
      <c r="F6686" t="str">
        <f>VLOOKUP(Ventas[[#This Row],[CódigoProducto]],Productos[[CódigoProducto]:[Costo de venta]],2,FALSE)</f>
        <v>BLU Studio X8</v>
      </c>
      <c r="G6686">
        <f>VLOOKUP(Ventas[[#This Row],[CódigoProducto]],Productos[[CódigoProducto]:[Costo de venta]],3,FALSE)</f>
        <v>1012</v>
      </c>
      <c r="H6686">
        <f>VLOOKUP(Ventas[[#This Row],[CódigoProducto]],Productos[[CódigoProducto]:[Costo de venta]],4,FALSE)</f>
        <v>920</v>
      </c>
    </row>
    <row r="6687" spans="1:8" ht="15.6" thickTop="1" thickBot="1" x14ac:dyDescent="0.35">
      <c r="A6687" s="1">
        <v>42314</v>
      </c>
      <c r="B6687" s="13" t="s">
        <v>62</v>
      </c>
      <c r="C6687" t="s">
        <v>24</v>
      </c>
      <c r="D6687">
        <v>2</v>
      </c>
      <c r="E6687" t="str">
        <f>VLOOKUP(Ventas[[#This Row],[Representante]],Vendedores[],2,FALSE)</f>
        <v>Sullana</v>
      </c>
      <c r="F6687" t="str">
        <f>VLOOKUP(Ventas[[#This Row],[CódigoProducto]],Productos[[CódigoProducto]:[Costo de venta]],2,FALSE)</f>
        <v>Samsung Galaxy S5</v>
      </c>
      <c r="G6687">
        <f>VLOOKUP(Ventas[[#This Row],[CódigoProducto]],Productos[[CódigoProducto]:[Costo de venta]],3,FALSE)</f>
        <v>2167.1999999999998</v>
      </c>
      <c r="H6687">
        <f>VLOOKUP(Ventas[[#This Row],[CódigoProducto]],Productos[[CódigoProducto]:[Costo de venta]],4,FALSE)</f>
        <v>1720</v>
      </c>
    </row>
    <row r="6688" spans="1:8" ht="15.6" thickTop="1" thickBot="1" x14ac:dyDescent="0.35">
      <c r="A6688" s="1">
        <v>42314</v>
      </c>
      <c r="B6688" s="13" t="s">
        <v>61</v>
      </c>
      <c r="C6688" t="s">
        <v>19</v>
      </c>
      <c r="D6688">
        <v>2</v>
      </c>
      <c r="E6688" t="str">
        <f>VLOOKUP(Ventas[[#This Row],[Representante]],Vendedores[],2,FALSE)</f>
        <v>Cerro de Pasco</v>
      </c>
      <c r="F6688" t="str">
        <f>VLOOKUP(Ventas[[#This Row],[CódigoProducto]],Productos[[CódigoProducto]:[Costo de venta]],2,FALSE)</f>
        <v>ASUS ZenFone 3</v>
      </c>
      <c r="G6688">
        <f>VLOOKUP(Ventas[[#This Row],[CódigoProducto]],Productos[[CódigoProducto]:[Costo de venta]],3,FALSE)</f>
        <v>2013</v>
      </c>
      <c r="H6688">
        <f>VLOOKUP(Ventas[[#This Row],[CódigoProducto]],Productos[[CódigoProducto]:[Costo de venta]],4,FALSE)</f>
        <v>1650</v>
      </c>
    </row>
    <row r="6689" spans="1:8" ht="15.6" thickTop="1" thickBot="1" x14ac:dyDescent="0.35">
      <c r="A6689" s="1">
        <v>42314</v>
      </c>
      <c r="B6689" s="13" t="s">
        <v>69</v>
      </c>
      <c r="C6689" t="s">
        <v>21</v>
      </c>
      <c r="D6689">
        <v>2</v>
      </c>
      <c r="E6689" t="str">
        <f>VLOOKUP(Ventas[[#This Row],[Representante]],Vendedores[],2,FALSE)</f>
        <v>Satipo</v>
      </c>
      <c r="F6689" t="str">
        <f>VLOOKUP(Ventas[[#This Row],[CódigoProducto]],Productos[[CódigoProducto]:[Costo de venta]],2,FALSE)</f>
        <v>BLU Studio X8</v>
      </c>
      <c r="G6689">
        <f>VLOOKUP(Ventas[[#This Row],[CódigoProducto]],Productos[[CódigoProducto]:[Costo de venta]],3,FALSE)</f>
        <v>1012</v>
      </c>
      <c r="H6689">
        <f>VLOOKUP(Ventas[[#This Row],[CódigoProducto]],Productos[[CódigoProducto]:[Costo de venta]],4,FALSE)</f>
        <v>920</v>
      </c>
    </row>
    <row r="6690" spans="1:8" ht="15.6" thickTop="1" thickBot="1" x14ac:dyDescent="0.35">
      <c r="A6690" s="1">
        <v>42314</v>
      </c>
      <c r="B6690" s="13" t="s">
        <v>70</v>
      </c>
      <c r="C6690" t="s">
        <v>22</v>
      </c>
      <c r="D6690">
        <v>2</v>
      </c>
      <c r="E6690" t="str">
        <f>VLOOKUP(Ventas[[#This Row],[Representante]],Vendedores[],2,FALSE)</f>
        <v>Talara</v>
      </c>
      <c r="F6690" t="str">
        <f>VLOOKUP(Ventas[[#This Row],[CódigoProducto]],Productos[[CódigoProducto]:[Costo de venta]],2,FALSE)</f>
        <v>Samsung Galaxy S69</v>
      </c>
      <c r="G6690">
        <f>VLOOKUP(Ventas[[#This Row],[CódigoProducto]],Productos[[CódigoProducto]:[Costo de venta]],3,FALSE)</f>
        <v>998.4</v>
      </c>
      <c r="H6690">
        <f>VLOOKUP(Ventas[[#This Row],[CódigoProducto]],Productos[[CódigoProducto]:[Costo de venta]],4,FALSE)</f>
        <v>960</v>
      </c>
    </row>
    <row r="6691" spans="1:8" ht="15.6" thickTop="1" thickBot="1" x14ac:dyDescent="0.35">
      <c r="A6691" s="1">
        <v>42314</v>
      </c>
      <c r="B6691" s="13" t="s">
        <v>71</v>
      </c>
      <c r="C6691" t="s">
        <v>24</v>
      </c>
      <c r="D6691">
        <v>3</v>
      </c>
      <c r="E6691" t="str">
        <f>VLOOKUP(Ventas[[#This Row],[Representante]],Vendedores[],2,FALSE)</f>
        <v>Yurimaguas</v>
      </c>
      <c r="F6691" t="str">
        <f>VLOOKUP(Ventas[[#This Row],[CódigoProducto]],Productos[[CódigoProducto]:[Costo de venta]],2,FALSE)</f>
        <v>Samsung Galaxy S5</v>
      </c>
      <c r="G6691">
        <f>VLOOKUP(Ventas[[#This Row],[CódigoProducto]],Productos[[CódigoProducto]:[Costo de venta]],3,FALSE)</f>
        <v>2167.1999999999998</v>
      </c>
      <c r="H6691">
        <f>VLOOKUP(Ventas[[#This Row],[CódigoProducto]],Productos[[CódigoProducto]:[Costo de venta]],4,FALSE)</f>
        <v>1720</v>
      </c>
    </row>
    <row r="6692" spans="1:8" ht="15.6" thickTop="1" thickBot="1" x14ac:dyDescent="0.35">
      <c r="A6692" s="1">
        <v>42314</v>
      </c>
      <c r="B6692" s="13" t="s">
        <v>46</v>
      </c>
      <c r="C6692" t="s">
        <v>17</v>
      </c>
      <c r="D6692">
        <v>2</v>
      </c>
      <c r="E6692" t="str">
        <f>VLOOKUP(Ventas[[#This Row],[Representante]],Vendedores[],2,FALSE)</f>
        <v>Sicuani</v>
      </c>
      <c r="F6692" t="str">
        <f>VLOOKUP(Ventas[[#This Row],[CódigoProducto]],Productos[[CódigoProducto]:[Costo de venta]],2,FALSE)</f>
        <v>BLU Advance 5.0</v>
      </c>
      <c r="G6692">
        <f>VLOOKUP(Ventas[[#This Row],[CódigoProducto]],Productos[[CódigoProducto]:[Costo de venta]],3,FALSE)</f>
        <v>1620</v>
      </c>
      <c r="H6692">
        <f>VLOOKUP(Ventas[[#This Row],[CódigoProducto]],Productos[[CódigoProducto]:[Costo de venta]],4,FALSE)</f>
        <v>1350</v>
      </c>
    </row>
    <row r="6693" spans="1:8" ht="15.6" thickTop="1" thickBot="1" x14ac:dyDescent="0.35">
      <c r="A6693" s="1">
        <v>42314</v>
      </c>
      <c r="B6693" s="13" t="s">
        <v>72</v>
      </c>
      <c r="C6693" t="s">
        <v>18</v>
      </c>
      <c r="D6693">
        <v>3</v>
      </c>
      <c r="E6693" t="str">
        <f>VLOOKUP(Ventas[[#This Row],[Representante]],Vendedores[],2,FALSE)</f>
        <v>Sechura</v>
      </c>
      <c r="F6693" t="str">
        <f>VLOOKUP(Ventas[[#This Row],[CódigoProducto]],Productos[[CódigoProducto]:[Costo de venta]],2,FALSE)</f>
        <v>Apple iPhone 6</v>
      </c>
      <c r="G6693">
        <f>VLOOKUP(Ventas[[#This Row],[CódigoProducto]],Productos[[CódigoProducto]:[Costo de venta]],3,FALSE)</f>
        <v>1312.5</v>
      </c>
      <c r="H6693">
        <f>VLOOKUP(Ventas[[#This Row],[CódigoProducto]],Productos[[CódigoProducto]:[Costo de venta]],4,FALSE)</f>
        <v>1250</v>
      </c>
    </row>
    <row r="6694" spans="1:8" ht="15.6" thickTop="1" thickBot="1" x14ac:dyDescent="0.35">
      <c r="A6694" s="1">
        <v>42314</v>
      </c>
      <c r="B6694" s="13" t="s">
        <v>73</v>
      </c>
      <c r="C6694" t="s">
        <v>13</v>
      </c>
      <c r="D6694">
        <v>1</v>
      </c>
      <c r="E6694" t="str">
        <f>VLOOKUP(Ventas[[#This Row],[Representante]],Vendedores[],2,FALSE)</f>
        <v>Puerto Maldonado</v>
      </c>
      <c r="F6694" t="str">
        <f>VLOOKUP(Ventas[[#This Row],[CódigoProducto]],Productos[[CódigoProducto]:[Costo de venta]],2,FALSE)</f>
        <v>Xiaomi Redmi Note 9</v>
      </c>
      <c r="G6694">
        <f>VLOOKUP(Ventas[[#This Row],[CódigoProducto]],Productos[[CódigoProducto]:[Costo de venta]],3,FALSE)</f>
        <v>1683</v>
      </c>
      <c r="H6694">
        <f>VLOOKUP(Ventas[[#This Row],[CódigoProducto]],Productos[[CódigoProducto]:[Costo de venta]],4,FALSE)</f>
        <v>1530</v>
      </c>
    </row>
    <row r="6695" spans="1:8" ht="15.6" thickTop="1" thickBot="1" x14ac:dyDescent="0.35">
      <c r="A6695" s="1">
        <v>42314</v>
      </c>
      <c r="B6695" s="13" t="s">
        <v>74</v>
      </c>
      <c r="C6695" t="s">
        <v>14</v>
      </c>
      <c r="D6695">
        <v>3</v>
      </c>
      <c r="E6695" t="str">
        <f>VLOOKUP(Ventas[[#This Row],[Representante]],Vendedores[],2,FALSE)</f>
        <v>Huánuco</v>
      </c>
      <c r="F6695" t="str">
        <f>VLOOKUP(Ventas[[#This Row],[CódigoProducto]],Productos[[CódigoProducto]:[Costo de venta]],2,FALSE)</f>
        <v>Samsung Galaxy A20</v>
      </c>
      <c r="G6695">
        <f>VLOOKUP(Ventas[[#This Row],[CódigoProducto]],Productos[[CódigoProducto]:[Costo de venta]],3,FALSE)</f>
        <v>1725</v>
      </c>
      <c r="H6695">
        <f>VLOOKUP(Ventas[[#This Row],[CódigoProducto]],Productos[[CódigoProducto]:[Costo de venta]],4,FALSE)</f>
        <v>1500</v>
      </c>
    </row>
    <row r="6696" spans="1:8" ht="15.6" thickTop="1" thickBot="1" x14ac:dyDescent="0.35">
      <c r="A6696" s="1">
        <v>42314</v>
      </c>
      <c r="B6696" s="13" t="s">
        <v>75</v>
      </c>
      <c r="C6696" t="s">
        <v>18</v>
      </c>
      <c r="D6696">
        <v>2</v>
      </c>
      <c r="E6696" t="str">
        <f>VLOOKUP(Ventas[[#This Row],[Representante]],Vendedores[],2,FALSE)</f>
        <v>Tarapoto</v>
      </c>
      <c r="F6696" t="str">
        <f>VLOOKUP(Ventas[[#This Row],[CódigoProducto]],Productos[[CódigoProducto]:[Costo de venta]],2,FALSE)</f>
        <v>Apple iPhone 6</v>
      </c>
      <c r="G6696">
        <f>VLOOKUP(Ventas[[#This Row],[CódigoProducto]],Productos[[CódigoProducto]:[Costo de venta]],3,FALSE)</f>
        <v>1312.5</v>
      </c>
      <c r="H6696">
        <f>VLOOKUP(Ventas[[#This Row],[CódigoProducto]],Productos[[CódigoProducto]:[Costo de venta]],4,FALSE)</f>
        <v>1250</v>
      </c>
    </row>
    <row r="6697" spans="1:8" ht="15.6" thickTop="1" thickBot="1" x14ac:dyDescent="0.35">
      <c r="A6697" s="1">
        <v>42315</v>
      </c>
      <c r="B6697" s="13" t="s">
        <v>76</v>
      </c>
      <c r="C6697" t="s">
        <v>16</v>
      </c>
      <c r="D6697">
        <v>13</v>
      </c>
      <c r="E6697" t="str">
        <f>VLOOKUP(Ventas[[#This Row],[Representante]],Vendedores[],2,FALSE)</f>
        <v>Chepén</v>
      </c>
      <c r="F6697" t="str">
        <f>VLOOKUP(Ventas[[#This Row],[CódigoProducto]],Productos[[CódigoProducto]:[Costo de venta]],2,FALSE)</f>
        <v>Huawei Nexus 6P</v>
      </c>
      <c r="G6697">
        <f>VLOOKUP(Ventas[[#This Row],[CódigoProducto]],Productos[[CódigoProducto]:[Costo de venta]],3,FALSE)</f>
        <v>1624</v>
      </c>
      <c r="H6697">
        <f>VLOOKUP(Ventas[[#This Row],[CódigoProducto]],Productos[[CódigoProducto]:[Costo de venta]],4,FALSE)</f>
        <v>1450</v>
      </c>
    </row>
    <row r="6698" spans="1:8" ht="15.6" thickTop="1" thickBot="1" x14ac:dyDescent="0.35">
      <c r="A6698" s="1">
        <v>42315</v>
      </c>
      <c r="B6698" s="13" t="s">
        <v>77</v>
      </c>
      <c r="C6698" t="s">
        <v>16</v>
      </c>
      <c r="D6698">
        <v>1</v>
      </c>
      <c r="E6698" t="str">
        <f>VLOOKUP(Ventas[[#This Row],[Representante]],Vendedores[],2,FALSE)</f>
        <v>Moquegua</v>
      </c>
      <c r="F6698" t="str">
        <f>VLOOKUP(Ventas[[#This Row],[CódigoProducto]],Productos[[CódigoProducto]:[Costo de venta]],2,FALSE)</f>
        <v>Huawei Nexus 6P</v>
      </c>
      <c r="G6698">
        <f>VLOOKUP(Ventas[[#This Row],[CódigoProducto]],Productos[[CódigoProducto]:[Costo de venta]],3,FALSE)</f>
        <v>1624</v>
      </c>
      <c r="H6698">
        <f>VLOOKUP(Ventas[[#This Row],[CódigoProducto]],Productos[[CódigoProducto]:[Costo de venta]],4,FALSE)</f>
        <v>1450</v>
      </c>
    </row>
    <row r="6699" spans="1:8" ht="15.6" thickTop="1" thickBot="1" x14ac:dyDescent="0.35">
      <c r="A6699" s="1">
        <v>42315</v>
      </c>
      <c r="B6699" s="13" t="s">
        <v>78</v>
      </c>
      <c r="C6699" t="s">
        <v>15</v>
      </c>
      <c r="D6699">
        <v>2</v>
      </c>
      <c r="E6699" t="str">
        <f>VLOOKUP(Ventas[[#This Row],[Representante]],Vendedores[],2,FALSE)</f>
        <v>Tarma</v>
      </c>
      <c r="F6699" t="str">
        <f>VLOOKUP(Ventas[[#This Row],[CódigoProducto]],Productos[[CódigoProducto]:[Costo de venta]],2,FALSE)</f>
        <v>Moto G Plus</v>
      </c>
      <c r="G6699">
        <f>VLOOKUP(Ventas[[#This Row],[CódigoProducto]],Productos[[CódigoProducto]:[Costo de venta]],3,FALSE)</f>
        <v>2376</v>
      </c>
      <c r="H6699">
        <f>VLOOKUP(Ventas[[#This Row],[CódigoProducto]],Productos[[CódigoProducto]:[Costo de venta]],4,FALSE)</f>
        <v>2200</v>
      </c>
    </row>
    <row r="6700" spans="1:8" ht="15.6" thickTop="1" thickBot="1" x14ac:dyDescent="0.35">
      <c r="A6700" s="1">
        <v>42315</v>
      </c>
      <c r="B6700" s="13" t="s">
        <v>79</v>
      </c>
      <c r="C6700" t="s">
        <v>24</v>
      </c>
      <c r="D6700">
        <v>1</v>
      </c>
      <c r="E6700" t="str">
        <f>VLOOKUP(Ventas[[#This Row],[Representante]],Vendedores[],2,FALSE)</f>
        <v>Ayacucho</v>
      </c>
      <c r="F6700" t="str">
        <f>VLOOKUP(Ventas[[#This Row],[CódigoProducto]],Productos[[CódigoProducto]:[Costo de venta]],2,FALSE)</f>
        <v>Samsung Galaxy S5</v>
      </c>
      <c r="G6700">
        <f>VLOOKUP(Ventas[[#This Row],[CódigoProducto]],Productos[[CódigoProducto]:[Costo de venta]],3,FALSE)</f>
        <v>2167.1999999999998</v>
      </c>
      <c r="H6700">
        <f>VLOOKUP(Ventas[[#This Row],[CódigoProducto]],Productos[[CódigoProducto]:[Costo de venta]],4,FALSE)</f>
        <v>1720</v>
      </c>
    </row>
    <row r="6701" spans="1:8" ht="15.6" thickTop="1" thickBot="1" x14ac:dyDescent="0.35">
      <c r="A6701" s="1">
        <v>42315</v>
      </c>
      <c r="B6701" s="13" t="s">
        <v>80</v>
      </c>
      <c r="C6701" t="s">
        <v>23</v>
      </c>
      <c r="D6701">
        <v>1</v>
      </c>
      <c r="E6701" t="str">
        <f>VLOOKUP(Ventas[[#This Row],[Representante]],Vendedores[],2,FALSE)</f>
        <v>Tacna</v>
      </c>
      <c r="F6701" t="str">
        <f>VLOOKUP(Ventas[[#This Row],[CódigoProducto]],Productos[[CódigoProducto]:[Costo de venta]],2,FALSE)</f>
        <v>Samsung Galaxy J7</v>
      </c>
      <c r="G6701">
        <f>VLOOKUP(Ventas[[#This Row],[CódigoProducto]],Productos[[CódigoProducto]:[Costo de venta]],3,FALSE)</f>
        <v>2016.5</v>
      </c>
      <c r="H6701">
        <f>VLOOKUP(Ventas[[#This Row],[CódigoProducto]],Productos[[CódigoProducto]:[Costo de venta]],4,FALSE)</f>
        <v>1850</v>
      </c>
    </row>
    <row r="6702" spans="1:8" ht="15.6" thickTop="1" thickBot="1" x14ac:dyDescent="0.35">
      <c r="A6702" s="1">
        <v>42315</v>
      </c>
      <c r="B6702" s="13" t="s">
        <v>81</v>
      </c>
      <c r="C6702" t="s">
        <v>21</v>
      </c>
      <c r="D6702">
        <v>19</v>
      </c>
      <c r="E6702" t="str">
        <f>VLOOKUP(Ventas[[#This Row],[Representante]],Vendedores[],2,FALSE)</f>
        <v>Huacho</v>
      </c>
      <c r="F6702" t="str">
        <f>VLOOKUP(Ventas[[#This Row],[CódigoProducto]],Productos[[CódigoProducto]:[Costo de venta]],2,FALSE)</f>
        <v>BLU Studio X8</v>
      </c>
      <c r="G6702">
        <f>VLOOKUP(Ventas[[#This Row],[CódigoProducto]],Productos[[CódigoProducto]:[Costo de venta]],3,FALSE)</f>
        <v>1012</v>
      </c>
      <c r="H6702">
        <f>VLOOKUP(Ventas[[#This Row],[CódigoProducto]],Productos[[CódigoProducto]:[Costo de venta]],4,FALSE)</f>
        <v>920</v>
      </c>
    </row>
    <row r="6703" spans="1:8" ht="15.6" thickTop="1" thickBot="1" x14ac:dyDescent="0.35">
      <c r="A6703" s="1">
        <v>42315</v>
      </c>
      <c r="B6703" s="13" t="s">
        <v>44</v>
      </c>
      <c r="C6703" t="s">
        <v>15</v>
      </c>
      <c r="D6703">
        <v>2</v>
      </c>
      <c r="E6703" t="str">
        <f>VLOOKUP(Ventas[[#This Row],[Representante]],Vendedores[],2,FALSE)</f>
        <v>Iquitos</v>
      </c>
      <c r="F6703" t="str">
        <f>VLOOKUP(Ventas[[#This Row],[CódigoProducto]],Productos[[CódigoProducto]:[Costo de venta]],2,FALSE)</f>
        <v>Moto G Plus</v>
      </c>
      <c r="G6703">
        <f>VLOOKUP(Ventas[[#This Row],[CódigoProducto]],Productos[[CódigoProducto]:[Costo de venta]],3,FALSE)</f>
        <v>2376</v>
      </c>
      <c r="H6703">
        <f>VLOOKUP(Ventas[[#This Row],[CódigoProducto]],Productos[[CódigoProducto]:[Costo de venta]],4,FALSE)</f>
        <v>2200</v>
      </c>
    </row>
    <row r="6704" spans="1:8" ht="15.6" thickTop="1" thickBot="1" x14ac:dyDescent="0.35">
      <c r="A6704" s="1">
        <v>42315</v>
      </c>
      <c r="B6704" s="13" t="s">
        <v>82</v>
      </c>
      <c r="C6704" t="s">
        <v>23</v>
      </c>
      <c r="D6704">
        <v>2</v>
      </c>
      <c r="E6704" t="str">
        <f>VLOOKUP(Ventas[[#This Row],[Representante]],Vendedores[],2,FALSE)</f>
        <v>Moquegua</v>
      </c>
      <c r="F6704" t="str">
        <f>VLOOKUP(Ventas[[#This Row],[CódigoProducto]],Productos[[CódigoProducto]:[Costo de venta]],2,FALSE)</f>
        <v>Samsung Galaxy J7</v>
      </c>
      <c r="G6704">
        <f>VLOOKUP(Ventas[[#This Row],[CódigoProducto]],Productos[[CódigoProducto]:[Costo de venta]],3,FALSE)</f>
        <v>2016.5</v>
      </c>
      <c r="H6704">
        <f>VLOOKUP(Ventas[[#This Row],[CódigoProducto]],Productos[[CódigoProducto]:[Costo de venta]],4,FALSE)</f>
        <v>1850</v>
      </c>
    </row>
    <row r="6705" spans="1:8" ht="15.6" thickTop="1" thickBot="1" x14ac:dyDescent="0.35">
      <c r="A6705" s="1">
        <v>42315</v>
      </c>
      <c r="B6705" s="13" t="s">
        <v>83</v>
      </c>
      <c r="C6705" t="s">
        <v>17</v>
      </c>
      <c r="D6705">
        <v>1</v>
      </c>
      <c r="E6705" t="str">
        <f>VLOOKUP(Ventas[[#This Row],[Representante]],Vendedores[],2,FALSE)</f>
        <v>Huaraz</v>
      </c>
      <c r="F6705" t="str">
        <f>VLOOKUP(Ventas[[#This Row],[CódigoProducto]],Productos[[CódigoProducto]:[Costo de venta]],2,FALSE)</f>
        <v>BLU Advance 5.0</v>
      </c>
      <c r="G6705">
        <f>VLOOKUP(Ventas[[#This Row],[CódigoProducto]],Productos[[CódigoProducto]:[Costo de venta]],3,FALSE)</f>
        <v>1620</v>
      </c>
      <c r="H6705">
        <f>VLOOKUP(Ventas[[#This Row],[CódigoProducto]],Productos[[CódigoProducto]:[Costo de venta]],4,FALSE)</f>
        <v>1350</v>
      </c>
    </row>
    <row r="6706" spans="1:8" ht="15.6" thickTop="1" thickBot="1" x14ac:dyDescent="0.35">
      <c r="A6706" s="1">
        <v>42315</v>
      </c>
      <c r="B6706" s="13" t="s">
        <v>84</v>
      </c>
      <c r="C6706" t="s">
        <v>15</v>
      </c>
      <c r="D6706">
        <v>1</v>
      </c>
      <c r="E6706" t="str">
        <f>VLOOKUP(Ventas[[#This Row],[Representante]],Vendedores[],2,FALSE)</f>
        <v>Trujillo</v>
      </c>
      <c r="F6706" t="str">
        <f>VLOOKUP(Ventas[[#This Row],[CódigoProducto]],Productos[[CódigoProducto]:[Costo de venta]],2,FALSE)</f>
        <v>Moto G Plus</v>
      </c>
      <c r="G6706">
        <f>VLOOKUP(Ventas[[#This Row],[CódigoProducto]],Productos[[CódigoProducto]:[Costo de venta]],3,FALSE)</f>
        <v>2376</v>
      </c>
      <c r="H6706">
        <f>VLOOKUP(Ventas[[#This Row],[CódigoProducto]],Productos[[CódigoProducto]:[Costo de venta]],4,FALSE)</f>
        <v>2200</v>
      </c>
    </row>
    <row r="6707" spans="1:8" ht="15.6" thickTop="1" thickBot="1" x14ac:dyDescent="0.35">
      <c r="A6707" s="1">
        <v>42315</v>
      </c>
      <c r="B6707" s="13" t="s">
        <v>85</v>
      </c>
      <c r="C6707" t="s">
        <v>14</v>
      </c>
      <c r="D6707">
        <v>3</v>
      </c>
      <c r="E6707" t="str">
        <f>VLOOKUP(Ventas[[#This Row],[Representante]],Vendedores[],2,FALSE)</f>
        <v>Jauja</v>
      </c>
      <c r="F6707" t="str">
        <f>VLOOKUP(Ventas[[#This Row],[CódigoProducto]],Productos[[CódigoProducto]:[Costo de venta]],2,FALSE)</f>
        <v>Samsung Galaxy A20</v>
      </c>
      <c r="G6707">
        <f>VLOOKUP(Ventas[[#This Row],[CódigoProducto]],Productos[[CódigoProducto]:[Costo de venta]],3,FALSE)</f>
        <v>1725</v>
      </c>
      <c r="H6707">
        <f>VLOOKUP(Ventas[[#This Row],[CódigoProducto]],Productos[[CódigoProducto]:[Costo de venta]],4,FALSE)</f>
        <v>1500</v>
      </c>
    </row>
    <row r="6708" spans="1:8" ht="15.6" thickTop="1" thickBot="1" x14ac:dyDescent="0.35">
      <c r="A6708" s="1">
        <v>42315</v>
      </c>
      <c r="B6708" s="13" t="s">
        <v>86</v>
      </c>
      <c r="C6708" t="s">
        <v>22</v>
      </c>
      <c r="D6708">
        <v>17</v>
      </c>
      <c r="E6708" t="str">
        <f>VLOOKUP(Ventas[[#This Row],[Representante]],Vendedores[],2,FALSE)</f>
        <v>Puerto Maldonado</v>
      </c>
      <c r="F6708" t="str">
        <f>VLOOKUP(Ventas[[#This Row],[CódigoProducto]],Productos[[CódigoProducto]:[Costo de venta]],2,FALSE)</f>
        <v>Samsung Galaxy S69</v>
      </c>
      <c r="G6708">
        <f>VLOOKUP(Ventas[[#This Row],[CódigoProducto]],Productos[[CódigoProducto]:[Costo de venta]],3,FALSE)</f>
        <v>998.4</v>
      </c>
      <c r="H6708">
        <f>VLOOKUP(Ventas[[#This Row],[CódigoProducto]],Productos[[CódigoProducto]:[Costo de venta]],4,FALSE)</f>
        <v>960</v>
      </c>
    </row>
    <row r="6709" spans="1:8" ht="15.6" thickTop="1" thickBot="1" x14ac:dyDescent="0.35">
      <c r="A6709" s="1">
        <v>42315</v>
      </c>
      <c r="B6709" s="13" t="s">
        <v>36</v>
      </c>
      <c r="C6709" t="s">
        <v>24</v>
      </c>
      <c r="D6709">
        <v>2</v>
      </c>
      <c r="E6709" t="str">
        <f>VLOOKUP(Ventas[[#This Row],[Representante]],Vendedores[],2,FALSE)</f>
        <v>Barranca</v>
      </c>
      <c r="F6709" t="str">
        <f>VLOOKUP(Ventas[[#This Row],[CódigoProducto]],Productos[[CódigoProducto]:[Costo de venta]],2,FALSE)</f>
        <v>Samsung Galaxy S5</v>
      </c>
      <c r="G6709">
        <f>VLOOKUP(Ventas[[#This Row],[CódigoProducto]],Productos[[CódigoProducto]:[Costo de venta]],3,FALSE)</f>
        <v>2167.1999999999998</v>
      </c>
      <c r="H6709">
        <f>VLOOKUP(Ventas[[#This Row],[CódigoProducto]],Productos[[CódigoProducto]:[Costo de venta]],4,FALSE)</f>
        <v>1720</v>
      </c>
    </row>
    <row r="6710" spans="1:8" ht="15.6" thickTop="1" thickBot="1" x14ac:dyDescent="0.35">
      <c r="A6710" s="1">
        <v>42315</v>
      </c>
      <c r="B6710" s="13" t="s">
        <v>87</v>
      </c>
      <c r="C6710" t="s">
        <v>23</v>
      </c>
      <c r="D6710">
        <v>2</v>
      </c>
      <c r="E6710" t="str">
        <f>VLOOKUP(Ventas[[#This Row],[Representante]],Vendedores[],2,FALSE)</f>
        <v>Tumbes</v>
      </c>
      <c r="F6710" t="str">
        <f>VLOOKUP(Ventas[[#This Row],[CódigoProducto]],Productos[[CódigoProducto]:[Costo de venta]],2,FALSE)</f>
        <v>Samsung Galaxy J7</v>
      </c>
      <c r="G6710">
        <f>VLOOKUP(Ventas[[#This Row],[CódigoProducto]],Productos[[CódigoProducto]:[Costo de venta]],3,FALSE)</f>
        <v>2016.5</v>
      </c>
      <c r="H6710">
        <f>VLOOKUP(Ventas[[#This Row],[CódigoProducto]],Productos[[CódigoProducto]:[Costo de venta]],4,FALSE)</f>
        <v>1850</v>
      </c>
    </row>
    <row r="6711" spans="1:8" ht="15.6" thickTop="1" thickBot="1" x14ac:dyDescent="0.35">
      <c r="A6711" s="1">
        <v>42315</v>
      </c>
      <c r="B6711" s="13" t="s">
        <v>88</v>
      </c>
      <c r="C6711" t="s">
        <v>15</v>
      </c>
      <c r="D6711">
        <v>2</v>
      </c>
      <c r="E6711" t="str">
        <f>VLOOKUP(Ventas[[#This Row],[Representante]],Vendedores[],2,FALSE)</f>
        <v>Talara</v>
      </c>
      <c r="F6711" t="str">
        <f>VLOOKUP(Ventas[[#This Row],[CódigoProducto]],Productos[[CódigoProducto]:[Costo de venta]],2,FALSE)</f>
        <v>Moto G Plus</v>
      </c>
      <c r="G6711">
        <f>VLOOKUP(Ventas[[#This Row],[CódigoProducto]],Productos[[CódigoProducto]:[Costo de venta]],3,FALSE)</f>
        <v>2376</v>
      </c>
      <c r="H6711">
        <f>VLOOKUP(Ventas[[#This Row],[CódigoProducto]],Productos[[CódigoProducto]:[Costo de venta]],4,FALSE)</f>
        <v>2200</v>
      </c>
    </row>
    <row r="6712" spans="1:8" ht="15.6" thickTop="1" thickBot="1" x14ac:dyDescent="0.35">
      <c r="A6712" s="1">
        <v>42315</v>
      </c>
      <c r="B6712" s="13" t="s">
        <v>89</v>
      </c>
      <c r="C6712" t="s">
        <v>21</v>
      </c>
      <c r="D6712">
        <v>2</v>
      </c>
      <c r="E6712" t="str">
        <f>VLOOKUP(Ventas[[#This Row],[Representante]],Vendedores[],2,FALSE)</f>
        <v>Paita</v>
      </c>
      <c r="F6712" t="str">
        <f>VLOOKUP(Ventas[[#This Row],[CódigoProducto]],Productos[[CódigoProducto]:[Costo de venta]],2,FALSE)</f>
        <v>BLU Studio X8</v>
      </c>
      <c r="G6712">
        <f>VLOOKUP(Ventas[[#This Row],[CódigoProducto]],Productos[[CódigoProducto]:[Costo de venta]],3,FALSE)</f>
        <v>1012</v>
      </c>
      <c r="H6712">
        <f>VLOOKUP(Ventas[[#This Row],[CódigoProducto]],Productos[[CódigoProducto]:[Costo de venta]],4,FALSE)</f>
        <v>920</v>
      </c>
    </row>
    <row r="6713" spans="1:8" ht="15.6" thickTop="1" thickBot="1" x14ac:dyDescent="0.35">
      <c r="A6713" s="1">
        <v>42315</v>
      </c>
      <c r="B6713" s="13" t="s">
        <v>41</v>
      </c>
      <c r="C6713" t="s">
        <v>14</v>
      </c>
      <c r="D6713">
        <v>2</v>
      </c>
      <c r="E6713" t="str">
        <f>VLOOKUP(Ventas[[#This Row],[Representante]],Vendedores[],2,FALSE)</f>
        <v>Chincha</v>
      </c>
      <c r="F6713" t="str">
        <f>VLOOKUP(Ventas[[#This Row],[CódigoProducto]],Productos[[CódigoProducto]:[Costo de venta]],2,FALSE)</f>
        <v>Samsung Galaxy A20</v>
      </c>
      <c r="G6713">
        <f>VLOOKUP(Ventas[[#This Row],[CódigoProducto]],Productos[[CódigoProducto]:[Costo de venta]],3,FALSE)</f>
        <v>1725</v>
      </c>
      <c r="H6713">
        <f>VLOOKUP(Ventas[[#This Row],[CódigoProducto]],Productos[[CódigoProducto]:[Costo de venta]],4,FALSE)</f>
        <v>1500</v>
      </c>
    </row>
    <row r="6714" spans="1:8" ht="15.6" thickTop="1" thickBot="1" x14ac:dyDescent="0.35">
      <c r="A6714" s="1">
        <v>42315</v>
      </c>
      <c r="B6714" s="13" t="s">
        <v>90</v>
      </c>
      <c r="C6714" t="s">
        <v>19</v>
      </c>
      <c r="D6714">
        <v>1</v>
      </c>
      <c r="E6714" t="str">
        <f>VLOOKUP(Ventas[[#This Row],[Representante]],Vendedores[],2,FALSE)</f>
        <v>Chimbote</v>
      </c>
      <c r="F6714" t="str">
        <f>VLOOKUP(Ventas[[#This Row],[CódigoProducto]],Productos[[CódigoProducto]:[Costo de venta]],2,FALSE)</f>
        <v>ASUS ZenFone 3</v>
      </c>
      <c r="G6714">
        <f>VLOOKUP(Ventas[[#This Row],[CódigoProducto]],Productos[[CódigoProducto]:[Costo de venta]],3,FALSE)</f>
        <v>2013</v>
      </c>
      <c r="H6714">
        <f>VLOOKUP(Ventas[[#This Row],[CódigoProducto]],Productos[[CódigoProducto]:[Costo de venta]],4,FALSE)</f>
        <v>1650</v>
      </c>
    </row>
    <row r="6715" spans="1:8" ht="15.6" thickTop="1" thickBot="1" x14ac:dyDescent="0.35">
      <c r="A6715" s="1">
        <v>42315</v>
      </c>
      <c r="B6715" s="13" t="s">
        <v>91</v>
      </c>
      <c r="C6715" t="s">
        <v>24</v>
      </c>
      <c r="D6715">
        <v>3</v>
      </c>
      <c r="E6715" t="str">
        <f>VLOOKUP(Ventas[[#This Row],[Representante]],Vendedores[],2,FALSE)</f>
        <v>Ica</v>
      </c>
      <c r="F6715" t="str">
        <f>VLOOKUP(Ventas[[#This Row],[CódigoProducto]],Productos[[CódigoProducto]:[Costo de venta]],2,FALSE)</f>
        <v>Samsung Galaxy S5</v>
      </c>
      <c r="G6715">
        <f>VLOOKUP(Ventas[[#This Row],[CódigoProducto]],Productos[[CódigoProducto]:[Costo de venta]],3,FALSE)</f>
        <v>2167.1999999999998</v>
      </c>
      <c r="H6715">
        <f>VLOOKUP(Ventas[[#This Row],[CódigoProducto]],Productos[[CódigoProducto]:[Costo de venta]],4,FALSE)</f>
        <v>1720</v>
      </c>
    </row>
    <row r="6716" spans="1:8" ht="15.6" thickTop="1" thickBot="1" x14ac:dyDescent="0.35">
      <c r="A6716" s="1">
        <v>42315</v>
      </c>
      <c r="B6716" s="13" t="s">
        <v>42</v>
      </c>
      <c r="C6716" t="s">
        <v>17</v>
      </c>
      <c r="D6716">
        <v>1</v>
      </c>
      <c r="E6716" t="str">
        <f>VLOOKUP(Ventas[[#This Row],[Representante]],Vendedores[],2,FALSE)</f>
        <v>Huánuco</v>
      </c>
      <c r="F6716" t="str">
        <f>VLOOKUP(Ventas[[#This Row],[CódigoProducto]],Productos[[CódigoProducto]:[Costo de venta]],2,FALSE)</f>
        <v>BLU Advance 5.0</v>
      </c>
      <c r="G6716">
        <f>VLOOKUP(Ventas[[#This Row],[CódigoProducto]],Productos[[CódigoProducto]:[Costo de venta]],3,FALSE)</f>
        <v>1620</v>
      </c>
      <c r="H6716">
        <f>VLOOKUP(Ventas[[#This Row],[CódigoProducto]],Productos[[CódigoProducto]:[Costo de venta]],4,FALSE)</f>
        <v>1350</v>
      </c>
    </row>
    <row r="6717" spans="1:8" ht="15.6" thickTop="1" thickBot="1" x14ac:dyDescent="0.35">
      <c r="A6717" s="1">
        <v>42315</v>
      </c>
      <c r="B6717" s="13" t="s">
        <v>92</v>
      </c>
      <c r="C6717" t="s">
        <v>15</v>
      </c>
      <c r="D6717">
        <v>2</v>
      </c>
      <c r="E6717" t="str">
        <f>VLOOKUP(Ventas[[#This Row],[Representante]],Vendedores[],2,FALSE)</f>
        <v>Arequipa</v>
      </c>
      <c r="F6717" t="str">
        <f>VLOOKUP(Ventas[[#This Row],[CódigoProducto]],Productos[[CódigoProducto]:[Costo de venta]],2,FALSE)</f>
        <v>Moto G Plus</v>
      </c>
      <c r="G6717">
        <f>VLOOKUP(Ventas[[#This Row],[CódigoProducto]],Productos[[CódigoProducto]:[Costo de venta]],3,FALSE)</f>
        <v>2376</v>
      </c>
      <c r="H6717">
        <f>VLOOKUP(Ventas[[#This Row],[CódigoProducto]],Productos[[CódigoProducto]:[Costo de venta]],4,FALSE)</f>
        <v>2200</v>
      </c>
    </row>
    <row r="6718" spans="1:8" ht="15.6" thickTop="1" thickBot="1" x14ac:dyDescent="0.35">
      <c r="A6718" s="1">
        <v>42315</v>
      </c>
      <c r="B6718" s="13" t="s">
        <v>93</v>
      </c>
      <c r="C6718" t="s">
        <v>23</v>
      </c>
      <c r="D6718">
        <v>4</v>
      </c>
      <c r="E6718" t="str">
        <f>VLOOKUP(Ventas[[#This Row],[Representante]],Vendedores[],2,FALSE)</f>
        <v>Cajamarca</v>
      </c>
      <c r="F6718" t="str">
        <f>VLOOKUP(Ventas[[#This Row],[CódigoProducto]],Productos[[CódigoProducto]:[Costo de venta]],2,FALSE)</f>
        <v>Samsung Galaxy J7</v>
      </c>
      <c r="G6718">
        <f>VLOOKUP(Ventas[[#This Row],[CódigoProducto]],Productos[[CódigoProducto]:[Costo de venta]],3,FALSE)</f>
        <v>2016.5</v>
      </c>
      <c r="H6718">
        <f>VLOOKUP(Ventas[[#This Row],[CódigoProducto]],Productos[[CódigoProducto]:[Costo de venta]],4,FALSE)</f>
        <v>1850</v>
      </c>
    </row>
    <row r="6719" spans="1:8" ht="15.6" thickTop="1" thickBot="1" x14ac:dyDescent="0.35">
      <c r="A6719" s="1">
        <v>42315</v>
      </c>
      <c r="B6719" s="13" t="s">
        <v>35</v>
      </c>
      <c r="C6719" t="s">
        <v>18</v>
      </c>
      <c r="D6719">
        <v>2</v>
      </c>
      <c r="E6719" t="str">
        <f>VLOOKUP(Ventas[[#This Row],[Representante]],Vendedores[],2,FALSE)</f>
        <v>Huancayo</v>
      </c>
      <c r="F6719" t="str">
        <f>VLOOKUP(Ventas[[#This Row],[CódigoProducto]],Productos[[CódigoProducto]:[Costo de venta]],2,FALSE)</f>
        <v>Apple iPhone 6</v>
      </c>
      <c r="G6719">
        <f>VLOOKUP(Ventas[[#This Row],[CódigoProducto]],Productos[[CódigoProducto]:[Costo de venta]],3,FALSE)</f>
        <v>1312.5</v>
      </c>
      <c r="H6719">
        <f>VLOOKUP(Ventas[[#This Row],[CódigoProducto]],Productos[[CódigoProducto]:[Costo de venta]],4,FALSE)</f>
        <v>1250</v>
      </c>
    </row>
    <row r="6720" spans="1:8" ht="15.6" thickTop="1" thickBot="1" x14ac:dyDescent="0.35">
      <c r="A6720" s="1">
        <v>42315</v>
      </c>
      <c r="B6720" s="13" t="s">
        <v>94</v>
      </c>
      <c r="C6720" t="s">
        <v>17</v>
      </c>
      <c r="D6720">
        <v>3</v>
      </c>
      <c r="E6720" t="str">
        <f>VLOOKUP(Ventas[[#This Row],[Representante]],Vendedores[],2,FALSE)</f>
        <v>Piura</v>
      </c>
      <c r="F6720" t="str">
        <f>VLOOKUP(Ventas[[#This Row],[CódigoProducto]],Productos[[CódigoProducto]:[Costo de venta]],2,FALSE)</f>
        <v>BLU Advance 5.0</v>
      </c>
      <c r="G6720">
        <f>VLOOKUP(Ventas[[#This Row],[CódigoProducto]],Productos[[CódigoProducto]:[Costo de venta]],3,FALSE)</f>
        <v>1620</v>
      </c>
      <c r="H6720">
        <f>VLOOKUP(Ventas[[#This Row],[CódigoProducto]],Productos[[CódigoProducto]:[Costo de venta]],4,FALSE)</f>
        <v>1350</v>
      </c>
    </row>
    <row r="6721" spans="1:8" ht="15.6" thickTop="1" thickBot="1" x14ac:dyDescent="0.35">
      <c r="A6721" s="1">
        <v>42315</v>
      </c>
      <c r="B6721" s="13" t="s">
        <v>95</v>
      </c>
      <c r="C6721" t="s">
        <v>13</v>
      </c>
      <c r="D6721">
        <v>1</v>
      </c>
      <c r="E6721" t="str">
        <f>VLOOKUP(Ventas[[#This Row],[Representante]],Vendedores[],2,FALSE)</f>
        <v>Chepén</v>
      </c>
      <c r="F6721" t="str">
        <f>VLOOKUP(Ventas[[#This Row],[CódigoProducto]],Productos[[CódigoProducto]:[Costo de venta]],2,FALSE)</f>
        <v>Xiaomi Redmi Note 9</v>
      </c>
      <c r="G6721">
        <f>VLOOKUP(Ventas[[#This Row],[CódigoProducto]],Productos[[CódigoProducto]:[Costo de venta]],3,FALSE)</f>
        <v>1683</v>
      </c>
      <c r="H6721">
        <f>VLOOKUP(Ventas[[#This Row],[CódigoProducto]],Productos[[CódigoProducto]:[Costo de venta]],4,FALSE)</f>
        <v>1530</v>
      </c>
    </row>
    <row r="6722" spans="1:8" ht="15.6" thickTop="1" thickBot="1" x14ac:dyDescent="0.35">
      <c r="A6722" s="1">
        <v>42315</v>
      </c>
      <c r="B6722" s="13" t="s">
        <v>96</v>
      </c>
      <c r="C6722" t="s">
        <v>24</v>
      </c>
      <c r="D6722">
        <v>23</v>
      </c>
      <c r="E6722" t="str">
        <f>VLOOKUP(Ventas[[#This Row],[Representante]],Vendedores[],2,FALSE)</f>
        <v>Juliaca</v>
      </c>
      <c r="F6722" t="str">
        <f>VLOOKUP(Ventas[[#This Row],[CódigoProducto]],Productos[[CódigoProducto]:[Costo de venta]],2,FALSE)</f>
        <v>Samsung Galaxy S5</v>
      </c>
      <c r="G6722">
        <f>VLOOKUP(Ventas[[#This Row],[CódigoProducto]],Productos[[CódigoProducto]:[Costo de venta]],3,FALSE)</f>
        <v>2167.1999999999998</v>
      </c>
      <c r="H6722">
        <f>VLOOKUP(Ventas[[#This Row],[CódigoProducto]],Productos[[CódigoProducto]:[Costo de venta]],4,FALSE)</f>
        <v>1720</v>
      </c>
    </row>
    <row r="6723" spans="1:8" ht="15.6" thickTop="1" thickBot="1" x14ac:dyDescent="0.35">
      <c r="A6723" s="1">
        <v>42315</v>
      </c>
      <c r="B6723" s="13" t="s">
        <v>97</v>
      </c>
      <c r="C6723" t="s">
        <v>24</v>
      </c>
      <c r="D6723">
        <v>2</v>
      </c>
      <c r="E6723" t="str">
        <f>VLOOKUP(Ventas[[#This Row],[Representante]],Vendedores[],2,FALSE)</f>
        <v>Pucallpa</v>
      </c>
      <c r="F6723" t="str">
        <f>VLOOKUP(Ventas[[#This Row],[CódigoProducto]],Productos[[CódigoProducto]:[Costo de venta]],2,FALSE)</f>
        <v>Samsung Galaxy S5</v>
      </c>
      <c r="G6723">
        <f>VLOOKUP(Ventas[[#This Row],[CódigoProducto]],Productos[[CódigoProducto]:[Costo de venta]],3,FALSE)</f>
        <v>2167.1999999999998</v>
      </c>
      <c r="H6723">
        <f>VLOOKUP(Ventas[[#This Row],[CódigoProducto]],Productos[[CódigoProducto]:[Costo de venta]],4,FALSE)</f>
        <v>1720</v>
      </c>
    </row>
    <row r="6724" spans="1:8" ht="15.6" thickTop="1" thickBot="1" x14ac:dyDescent="0.35">
      <c r="A6724" s="1">
        <v>42315</v>
      </c>
      <c r="B6724" s="13" t="s">
        <v>98</v>
      </c>
      <c r="C6724" t="s">
        <v>20</v>
      </c>
      <c r="D6724">
        <v>3</v>
      </c>
      <c r="E6724" t="str">
        <f>VLOOKUP(Ventas[[#This Row],[Representante]],Vendedores[],2,FALSE)</f>
        <v>Lima</v>
      </c>
      <c r="F6724" t="str">
        <f>VLOOKUP(Ventas[[#This Row],[CódigoProducto]],Productos[[CódigoProducto]:[Costo de venta]],2,FALSE)</f>
        <v>ALCATEL OneTouch</v>
      </c>
      <c r="G6724">
        <f>VLOOKUP(Ventas[[#This Row],[CódigoProducto]],Productos[[CódigoProducto]:[Costo de venta]],3,FALSE)</f>
        <v>1020</v>
      </c>
      <c r="H6724">
        <f>VLOOKUP(Ventas[[#This Row],[CódigoProducto]],Productos[[CódigoProducto]:[Costo de venta]],4,FALSE)</f>
        <v>850</v>
      </c>
    </row>
    <row r="6725" spans="1:8" ht="15.6" thickTop="1" thickBot="1" x14ac:dyDescent="0.35">
      <c r="A6725" s="1">
        <v>42315</v>
      </c>
      <c r="B6725" s="13" t="s">
        <v>99</v>
      </c>
      <c r="C6725" t="s">
        <v>22</v>
      </c>
      <c r="D6725">
        <v>3</v>
      </c>
      <c r="E6725" t="str">
        <f>VLOOKUP(Ventas[[#This Row],[Representante]],Vendedores[],2,FALSE)</f>
        <v>Chiclayo</v>
      </c>
      <c r="F6725" t="str">
        <f>VLOOKUP(Ventas[[#This Row],[CódigoProducto]],Productos[[CódigoProducto]:[Costo de venta]],2,FALSE)</f>
        <v>Samsung Galaxy S69</v>
      </c>
      <c r="G6725">
        <f>VLOOKUP(Ventas[[#This Row],[CódigoProducto]],Productos[[CódigoProducto]:[Costo de venta]],3,FALSE)</f>
        <v>998.4</v>
      </c>
      <c r="H6725">
        <f>VLOOKUP(Ventas[[#This Row],[CódigoProducto]],Productos[[CódigoProducto]:[Costo de venta]],4,FALSE)</f>
        <v>960</v>
      </c>
    </row>
    <row r="6726" spans="1:8" ht="15.6" thickTop="1" thickBot="1" x14ac:dyDescent="0.35">
      <c r="A6726" s="1">
        <v>42315</v>
      </c>
      <c r="B6726" s="13" t="s">
        <v>100</v>
      </c>
      <c r="C6726" t="s">
        <v>21</v>
      </c>
      <c r="D6726">
        <v>2</v>
      </c>
      <c r="E6726" t="str">
        <f>VLOOKUP(Ventas[[#This Row],[Representante]],Vendedores[],2,FALSE)</f>
        <v>Cerro de Pasco</v>
      </c>
      <c r="F6726" t="str">
        <f>VLOOKUP(Ventas[[#This Row],[CódigoProducto]],Productos[[CódigoProducto]:[Costo de venta]],2,FALSE)</f>
        <v>BLU Studio X8</v>
      </c>
      <c r="G6726">
        <f>VLOOKUP(Ventas[[#This Row],[CódigoProducto]],Productos[[CódigoProducto]:[Costo de venta]],3,FALSE)</f>
        <v>1012</v>
      </c>
      <c r="H6726">
        <f>VLOOKUP(Ventas[[#This Row],[CódigoProducto]],Productos[[CódigoProducto]:[Costo de venta]],4,FALSE)</f>
        <v>920</v>
      </c>
    </row>
    <row r="6727" spans="1:8" ht="15.6" thickTop="1" thickBot="1" x14ac:dyDescent="0.35">
      <c r="A6727" s="1">
        <v>42315</v>
      </c>
      <c r="B6727" s="13" t="s">
        <v>101</v>
      </c>
      <c r="C6727" t="s">
        <v>14</v>
      </c>
      <c r="D6727">
        <v>2</v>
      </c>
      <c r="E6727" t="str">
        <f>VLOOKUP(Ventas[[#This Row],[Representante]],Vendedores[],2,FALSE)</f>
        <v>Cañete</v>
      </c>
      <c r="F6727" t="str">
        <f>VLOOKUP(Ventas[[#This Row],[CódigoProducto]],Productos[[CódigoProducto]:[Costo de venta]],2,FALSE)</f>
        <v>Samsung Galaxy A20</v>
      </c>
      <c r="G6727">
        <f>VLOOKUP(Ventas[[#This Row],[CódigoProducto]],Productos[[CódigoProducto]:[Costo de venta]],3,FALSE)</f>
        <v>1725</v>
      </c>
      <c r="H6727">
        <f>VLOOKUP(Ventas[[#This Row],[CódigoProducto]],Productos[[CódigoProducto]:[Costo de venta]],4,FALSE)</f>
        <v>1500</v>
      </c>
    </row>
    <row r="6728" spans="1:8" ht="15.6" thickTop="1" thickBot="1" x14ac:dyDescent="0.35">
      <c r="A6728" s="1">
        <v>42315</v>
      </c>
      <c r="B6728" s="13" t="s">
        <v>102</v>
      </c>
      <c r="C6728" t="s">
        <v>15</v>
      </c>
      <c r="D6728">
        <v>1</v>
      </c>
      <c r="E6728" t="str">
        <f>VLOOKUP(Ventas[[#This Row],[Representante]],Vendedores[],2,FALSE)</f>
        <v>Moyobamba</v>
      </c>
      <c r="F6728" t="str">
        <f>VLOOKUP(Ventas[[#This Row],[CódigoProducto]],Productos[[CódigoProducto]:[Costo de venta]],2,FALSE)</f>
        <v>Moto G Plus</v>
      </c>
      <c r="G6728">
        <f>VLOOKUP(Ventas[[#This Row],[CódigoProducto]],Productos[[CódigoProducto]:[Costo de venta]],3,FALSE)</f>
        <v>2376</v>
      </c>
      <c r="H6728">
        <f>VLOOKUP(Ventas[[#This Row],[CódigoProducto]],Productos[[CódigoProducto]:[Costo de venta]],4,FALSE)</f>
        <v>2200</v>
      </c>
    </row>
    <row r="6729" spans="1:8" ht="15.6" thickTop="1" thickBot="1" x14ac:dyDescent="0.35">
      <c r="A6729" s="1">
        <v>42315</v>
      </c>
      <c r="B6729" s="13" t="s">
        <v>53</v>
      </c>
      <c r="C6729" t="s">
        <v>20</v>
      </c>
      <c r="D6729">
        <v>25</v>
      </c>
      <c r="E6729" t="str">
        <f>VLOOKUP(Ventas[[#This Row],[Representante]],Vendedores[],2,FALSE)</f>
        <v>Arequipa</v>
      </c>
      <c r="F6729" t="str">
        <f>VLOOKUP(Ventas[[#This Row],[CódigoProducto]],Productos[[CódigoProducto]:[Costo de venta]],2,FALSE)</f>
        <v>ALCATEL OneTouch</v>
      </c>
      <c r="G6729">
        <f>VLOOKUP(Ventas[[#This Row],[CódigoProducto]],Productos[[CódigoProducto]:[Costo de venta]],3,FALSE)</f>
        <v>1020</v>
      </c>
      <c r="H6729">
        <f>VLOOKUP(Ventas[[#This Row],[CódigoProducto]],Productos[[CódigoProducto]:[Costo de venta]],4,FALSE)</f>
        <v>850</v>
      </c>
    </row>
    <row r="6730" spans="1:8" ht="15.6" thickTop="1" thickBot="1" x14ac:dyDescent="0.35">
      <c r="A6730" s="1">
        <v>42315</v>
      </c>
      <c r="B6730" s="13" t="s">
        <v>50</v>
      </c>
      <c r="C6730" t="s">
        <v>21</v>
      </c>
      <c r="D6730">
        <v>2</v>
      </c>
      <c r="E6730" t="str">
        <f>VLOOKUP(Ventas[[#This Row],[Representante]],Vendedores[],2,FALSE)</f>
        <v>Cajamarca</v>
      </c>
      <c r="F6730" t="str">
        <f>VLOOKUP(Ventas[[#This Row],[CódigoProducto]],Productos[[CódigoProducto]:[Costo de venta]],2,FALSE)</f>
        <v>BLU Studio X8</v>
      </c>
      <c r="G6730">
        <f>VLOOKUP(Ventas[[#This Row],[CódigoProducto]],Productos[[CódigoProducto]:[Costo de venta]],3,FALSE)</f>
        <v>1012</v>
      </c>
      <c r="H6730">
        <f>VLOOKUP(Ventas[[#This Row],[CódigoProducto]],Productos[[CódigoProducto]:[Costo de venta]],4,FALSE)</f>
        <v>920</v>
      </c>
    </row>
    <row r="6731" spans="1:8" ht="15.6" thickTop="1" thickBot="1" x14ac:dyDescent="0.35">
      <c r="A6731" s="1">
        <v>42315</v>
      </c>
      <c r="B6731" s="13" t="s">
        <v>34</v>
      </c>
      <c r="C6731" t="s">
        <v>23</v>
      </c>
      <c r="D6731">
        <v>17</v>
      </c>
      <c r="E6731" t="str">
        <f>VLOOKUP(Ventas[[#This Row],[Representante]],Vendedores[],2,FALSE)</f>
        <v>Ica</v>
      </c>
      <c r="F6731" t="str">
        <f>VLOOKUP(Ventas[[#This Row],[CódigoProducto]],Productos[[CódigoProducto]:[Costo de venta]],2,FALSE)</f>
        <v>Samsung Galaxy J7</v>
      </c>
      <c r="G6731">
        <f>VLOOKUP(Ventas[[#This Row],[CódigoProducto]],Productos[[CódigoProducto]:[Costo de venta]],3,FALSE)</f>
        <v>2016.5</v>
      </c>
      <c r="H6731">
        <f>VLOOKUP(Ventas[[#This Row],[CódigoProducto]],Productos[[CódigoProducto]:[Costo de venta]],4,FALSE)</f>
        <v>1850</v>
      </c>
    </row>
    <row r="6732" spans="1:8" ht="15.6" thickTop="1" thickBot="1" x14ac:dyDescent="0.35">
      <c r="A6732" s="1">
        <v>42315</v>
      </c>
      <c r="B6732" s="13" t="s">
        <v>32</v>
      </c>
      <c r="C6732" t="s">
        <v>17</v>
      </c>
      <c r="D6732">
        <v>3</v>
      </c>
      <c r="E6732" t="str">
        <f>VLOOKUP(Ventas[[#This Row],[Representante]],Vendedores[],2,FALSE)</f>
        <v>Trujillo</v>
      </c>
      <c r="F6732" t="str">
        <f>VLOOKUP(Ventas[[#This Row],[CódigoProducto]],Productos[[CódigoProducto]:[Costo de venta]],2,FALSE)</f>
        <v>BLU Advance 5.0</v>
      </c>
      <c r="G6732">
        <f>VLOOKUP(Ventas[[#This Row],[CódigoProducto]],Productos[[CódigoProducto]:[Costo de venta]],3,FALSE)</f>
        <v>1620</v>
      </c>
      <c r="H6732">
        <f>VLOOKUP(Ventas[[#This Row],[CódigoProducto]],Productos[[CódigoProducto]:[Costo de venta]],4,FALSE)</f>
        <v>1350</v>
      </c>
    </row>
    <row r="6733" spans="1:8" ht="15.6" thickTop="1" thickBot="1" x14ac:dyDescent="0.35">
      <c r="A6733" s="1">
        <v>42315</v>
      </c>
      <c r="B6733" s="13" t="s">
        <v>59</v>
      </c>
      <c r="C6733" t="s">
        <v>16</v>
      </c>
      <c r="D6733">
        <v>2</v>
      </c>
      <c r="E6733" t="str">
        <f>VLOOKUP(Ventas[[#This Row],[Representante]],Vendedores[],2,FALSE)</f>
        <v>Huaral</v>
      </c>
      <c r="F6733" t="str">
        <f>VLOOKUP(Ventas[[#This Row],[CódigoProducto]],Productos[[CódigoProducto]:[Costo de venta]],2,FALSE)</f>
        <v>Huawei Nexus 6P</v>
      </c>
      <c r="G6733">
        <f>VLOOKUP(Ventas[[#This Row],[CódigoProducto]],Productos[[CódigoProducto]:[Costo de venta]],3,FALSE)</f>
        <v>1624</v>
      </c>
      <c r="H6733">
        <f>VLOOKUP(Ventas[[#This Row],[CódigoProducto]],Productos[[CódigoProducto]:[Costo de venta]],4,FALSE)</f>
        <v>1450</v>
      </c>
    </row>
    <row r="6734" spans="1:8" ht="15.6" thickTop="1" thickBot="1" x14ac:dyDescent="0.35">
      <c r="A6734" s="1">
        <v>42315</v>
      </c>
      <c r="B6734" s="13" t="s">
        <v>37</v>
      </c>
      <c r="C6734" t="s">
        <v>24</v>
      </c>
      <c r="D6734">
        <v>1</v>
      </c>
      <c r="E6734" t="str">
        <f>VLOOKUP(Ventas[[#This Row],[Representante]],Vendedores[],2,FALSE)</f>
        <v>Chiclayo</v>
      </c>
      <c r="F6734" t="str">
        <f>VLOOKUP(Ventas[[#This Row],[CódigoProducto]],Productos[[CódigoProducto]:[Costo de venta]],2,FALSE)</f>
        <v>Samsung Galaxy S5</v>
      </c>
      <c r="G6734">
        <f>VLOOKUP(Ventas[[#This Row],[CódigoProducto]],Productos[[CódigoProducto]:[Costo de venta]],3,FALSE)</f>
        <v>2167.1999999999998</v>
      </c>
      <c r="H6734">
        <f>VLOOKUP(Ventas[[#This Row],[CódigoProducto]],Productos[[CódigoProducto]:[Costo de venta]],4,FALSE)</f>
        <v>1720</v>
      </c>
    </row>
    <row r="6735" spans="1:8" ht="15.6" thickTop="1" thickBot="1" x14ac:dyDescent="0.35">
      <c r="A6735" s="1">
        <v>42315</v>
      </c>
      <c r="B6735" s="13" t="s">
        <v>38</v>
      </c>
      <c r="C6735" t="s">
        <v>19</v>
      </c>
      <c r="D6735">
        <v>1</v>
      </c>
      <c r="E6735" t="str">
        <f>VLOOKUP(Ventas[[#This Row],[Representante]],Vendedores[],2,FALSE)</f>
        <v>Catacaos</v>
      </c>
      <c r="F6735" t="str">
        <f>VLOOKUP(Ventas[[#This Row],[CódigoProducto]],Productos[[CódigoProducto]:[Costo de venta]],2,FALSE)</f>
        <v>ASUS ZenFone 3</v>
      </c>
      <c r="G6735">
        <f>VLOOKUP(Ventas[[#This Row],[CódigoProducto]],Productos[[CódigoProducto]:[Costo de venta]],3,FALSE)</f>
        <v>2013</v>
      </c>
      <c r="H6735">
        <f>VLOOKUP(Ventas[[#This Row],[CódigoProducto]],Productos[[CódigoProducto]:[Costo de venta]],4,FALSE)</f>
        <v>1650</v>
      </c>
    </row>
    <row r="6736" spans="1:8" ht="15.6" thickTop="1" thickBot="1" x14ac:dyDescent="0.35">
      <c r="A6736" s="1">
        <v>42315</v>
      </c>
      <c r="B6736" s="13" t="s">
        <v>43</v>
      </c>
      <c r="C6736" t="s">
        <v>16</v>
      </c>
      <c r="D6736">
        <v>2</v>
      </c>
      <c r="E6736" t="str">
        <f>VLOOKUP(Ventas[[#This Row],[Representante]],Vendedores[],2,FALSE)</f>
        <v>Huancayo</v>
      </c>
      <c r="F6736" t="str">
        <f>VLOOKUP(Ventas[[#This Row],[CódigoProducto]],Productos[[CódigoProducto]:[Costo de venta]],2,FALSE)</f>
        <v>Huawei Nexus 6P</v>
      </c>
      <c r="G6736">
        <f>VLOOKUP(Ventas[[#This Row],[CódigoProducto]],Productos[[CódigoProducto]:[Costo de venta]],3,FALSE)</f>
        <v>1624</v>
      </c>
      <c r="H6736">
        <f>VLOOKUP(Ventas[[#This Row],[CódigoProducto]],Productos[[CódigoProducto]:[Costo de venta]],4,FALSE)</f>
        <v>1450</v>
      </c>
    </row>
    <row r="6737" spans="1:8" ht="15.6" thickTop="1" thickBot="1" x14ac:dyDescent="0.35">
      <c r="A6737" s="1">
        <v>42315</v>
      </c>
      <c r="B6737" s="13" t="s">
        <v>49</v>
      </c>
      <c r="C6737" t="s">
        <v>14</v>
      </c>
      <c r="D6737">
        <v>2</v>
      </c>
      <c r="E6737" t="str">
        <f>VLOOKUP(Ventas[[#This Row],[Representante]],Vendedores[],2,FALSE)</f>
        <v>Piura</v>
      </c>
      <c r="F6737" t="str">
        <f>VLOOKUP(Ventas[[#This Row],[CódigoProducto]],Productos[[CódigoProducto]:[Costo de venta]],2,FALSE)</f>
        <v>Samsung Galaxy A20</v>
      </c>
      <c r="G6737">
        <f>VLOOKUP(Ventas[[#This Row],[CódigoProducto]],Productos[[CódigoProducto]:[Costo de venta]],3,FALSE)</f>
        <v>1725</v>
      </c>
      <c r="H6737">
        <f>VLOOKUP(Ventas[[#This Row],[CódigoProducto]],Productos[[CódigoProducto]:[Costo de venta]],4,FALSE)</f>
        <v>1500</v>
      </c>
    </row>
    <row r="6738" spans="1:8" ht="15.6" thickTop="1" thickBot="1" x14ac:dyDescent="0.35">
      <c r="A6738" s="1">
        <v>42315</v>
      </c>
      <c r="B6738" s="13" t="s">
        <v>40</v>
      </c>
      <c r="C6738" t="s">
        <v>21</v>
      </c>
      <c r="D6738">
        <v>2</v>
      </c>
      <c r="E6738" t="str">
        <f>VLOOKUP(Ventas[[#This Row],[Representante]],Vendedores[],2,FALSE)</f>
        <v>Iquitos</v>
      </c>
      <c r="F6738" t="str">
        <f>VLOOKUP(Ventas[[#This Row],[CódigoProducto]],Productos[[CódigoProducto]:[Costo de venta]],2,FALSE)</f>
        <v>BLU Studio X8</v>
      </c>
      <c r="G6738">
        <f>VLOOKUP(Ventas[[#This Row],[CódigoProducto]],Productos[[CódigoProducto]:[Costo de venta]],3,FALSE)</f>
        <v>1012</v>
      </c>
      <c r="H6738">
        <f>VLOOKUP(Ventas[[#This Row],[CódigoProducto]],Productos[[CódigoProducto]:[Costo de venta]],4,FALSE)</f>
        <v>920</v>
      </c>
    </row>
    <row r="6739" spans="1:8" ht="15.6" thickTop="1" thickBot="1" x14ac:dyDescent="0.35">
      <c r="A6739" s="1">
        <v>42315</v>
      </c>
      <c r="B6739" s="13" t="s">
        <v>39</v>
      </c>
      <c r="C6739" t="s">
        <v>17</v>
      </c>
      <c r="D6739">
        <v>2</v>
      </c>
      <c r="E6739" t="str">
        <f>VLOOKUP(Ventas[[#This Row],[Representante]],Vendedores[],2,FALSE)</f>
        <v>Tacna</v>
      </c>
      <c r="F6739" t="str">
        <f>VLOOKUP(Ventas[[#This Row],[CódigoProducto]],Productos[[CódigoProducto]:[Costo de venta]],2,FALSE)</f>
        <v>BLU Advance 5.0</v>
      </c>
      <c r="G6739">
        <f>VLOOKUP(Ventas[[#This Row],[CódigoProducto]],Productos[[CódigoProducto]:[Costo de venta]],3,FALSE)</f>
        <v>1620</v>
      </c>
      <c r="H6739">
        <f>VLOOKUP(Ventas[[#This Row],[CódigoProducto]],Productos[[CódigoProducto]:[Costo de venta]],4,FALSE)</f>
        <v>1350</v>
      </c>
    </row>
    <row r="6740" spans="1:8" ht="15.6" thickTop="1" thickBot="1" x14ac:dyDescent="0.35">
      <c r="A6740" s="1">
        <v>42315</v>
      </c>
      <c r="B6740" s="13" t="s">
        <v>48</v>
      </c>
      <c r="C6740" t="s">
        <v>15</v>
      </c>
      <c r="D6740">
        <v>18</v>
      </c>
      <c r="E6740" t="str">
        <f>VLOOKUP(Ventas[[#This Row],[Representante]],Vendedores[],2,FALSE)</f>
        <v>Cusco</v>
      </c>
      <c r="F6740" t="str">
        <f>VLOOKUP(Ventas[[#This Row],[CódigoProducto]],Productos[[CódigoProducto]:[Costo de venta]],2,FALSE)</f>
        <v>Moto G Plus</v>
      </c>
      <c r="G6740">
        <f>VLOOKUP(Ventas[[#This Row],[CódigoProducto]],Productos[[CódigoProducto]:[Costo de venta]],3,FALSE)</f>
        <v>2376</v>
      </c>
      <c r="H6740">
        <f>VLOOKUP(Ventas[[#This Row],[CódigoProducto]],Productos[[CódigoProducto]:[Costo de venta]],4,FALSE)</f>
        <v>2200</v>
      </c>
    </row>
    <row r="6741" spans="1:8" ht="15.6" thickTop="1" thickBot="1" x14ac:dyDescent="0.35">
      <c r="A6741" s="1">
        <v>42315</v>
      </c>
      <c r="B6741" s="13" t="s">
        <v>47</v>
      </c>
      <c r="C6741" t="s">
        <v>22</v>
      </c>
      <c r="D6741">
        <v>2</v>
      </c>
      <c r="E6741" t="str">
        <f>VLOOKUP(Ventas[[#This Row],[Representante]],Vendedores[],2,FALSE)</f>
        <v>Chimbote</v>
      </c>
      <c r="F6741" t="str">
        <f>VLOOKUP(Ventas[[#This Row],[CódigoProducto]],Productos[[CódigoProducto]:[Costo de venta]],2,FALSE)</f>
        <v>Samsung Galaxy S69</v>
      </c>
      <c r="G6741">
        <f>VLOOKUP(Ventas[[#This Row],[CódigoProducto]],Productos[[CódigoProducto]:[Costo de venta]],3,FALSE)</f>
        <v>998.4</v>
      </c>
      <c r="H6741">
        <f>VLOOKUP(Ventas[[#This Row],[CódigoProducto]],Productos[[CódigoProducto]:[Costo de venta]],4,FALSE)</f>
        <v>960</v>
      </c>
    </row>
    <row r="6742" spans="1:8" ht="15.6" thickTop="1" thickBot="1" x14ac:dyDescent="0.35">
      <c r="A6742" s="1">
        <v>42315</v>
      </c>
      <c r="B6742" s="13" t="s">
        <v>56</v>
      </c>
      <c r="C6742" t="s">
        <v>17</v>
      </c>
      <c r="D6742">
        <v>3</v>
      </c>
      <c r="E6742" t="str">
        <f>VLOOKUP(Ventas[[#This Row],[Representante]],Vendedores[],2,FALSE)</f>
        <v>Juliaca</v>
      </c>
      <c r="F6742" t="str">
        <f>VLOOKUP(Ventas[[#This Row],[CódigoProducto]],Productos[[CódigoProducto]:[Costo de venta]],2,FALSE)</f>
        <v>BLU Advance 5.0</v>
      </c>
      <c r="G6742">
        <f>VLOOKUP(Ventas[[#This Row],[CódigoProducto]],Productos[[CódigoProducto]:[Costo de venta]],3,FALSE)</f>
        <v>1620</v>
      </c>
      <c r="H6742">
        <f>VLOOKUP(Ventas[[#This Row],[CódigoProducto]],Productos[[CódigoProducto]:[Costo de venta]],4,FALSE)</f>
        <v>1350</v>
      </c>
    </row>
    <row r="6743" spans="1:8" ht="15.6" thickTop="1" thickBot="1" x14ac:dyDescent="0.35">
      <c r="A6743" s="1">
        <v>42315</v>
      </c>
      <c r="B6743" s="13" t="s">
        <v>52</v>
      </c>
      <c r="C6743" t="s">
        <v>17</v>
      </c>
      <c r="D6743">
        <v>2</v>
      </c>
      <c r="E6743" t="str">
        <f>VLOOKUP(Ventas[[#This Row],[Representante]],Vendedores[],2,FALSE)</f>
        <v>Ayacucho</v>
      </c>
      <c r="F6743" t="str">
        <f>VLOOKUP(Ventas[[#This Row],[CódigoProducto]],Productos[[CódigoProducto]:[Costo de venta]],2,FALSE)</f>
        <v>BLU Advance 5.0</v>
      </c>
      <c r="G6743">
        <f>VLOOKUP(Ventas[[#This Row],[CódigoProducto]],Productos[[CódigoProducto]:[Costo de venta]],3,FALSE)</f>
        <v>1620</v>
      </c>
      <c r="H6743">
        <f>VLOOKUP(Ventas[[#This Row],[CódigoProducto]],Productos[[CódigoProducto]:[Costo de venta]],4,FALSE)</f>
        <v>1350</v>
      </c>
    </row>
    <row r="6744" spans="1:8" ht="15.6" thickTop="1" thickBot="1" x14ac:dyDescent="0.35">
      <c r="A6744" s="1">
        <v>42315</v>
      </c>
      <c r="B6744" s="13" t="s">
        <v>55</v>
      </c>
      <c r="C6744" t="s">
        <v>24</v>
      </c>
      <c r="D6744">
        <v>3</v>
      </c>
      <c r="E6744" t="str">
        <f>VLOOKUP(Ventas[[#This Row],[Representante]],Vendedores[],2,FALSE)</f>
        <v>Pucallpa</v>
      </c>
      <c r="F6744" t="str">
        <f>VLOOKUP(Ventas[[#This Row],[CódigoProducto]],Productos[[CódigoProducto]:[Costo de venta]],2,FALSE)</f>
        <v>Samsung Galaxy S5</v>
      </c>
      <c r="G6744">
        <f>VLOOKUP(Ventas[[#This Row],[CódigoProducto]],Productos[[CódigoProducto]:[Costo de venta]],3,FALSE)</f>
        <v>2167.1999999999998</v>
      </c>
      <c r="H6744">
        <f>VLOOKUP(Ventas[[#This Row],[CódigoProducto]],Productos[[CódigoProducto]:[Costo de venta]],4,FALSE)</f>
        <v>1720</v>
      </c>
    </row>
    <row r="6745" spans="1:8" ht="15.6" thickTop="1" thickBot="1" x14ac:dyDescent="0.35">
      <c r="A6745" s="1">
        <v>42315</v>
      </c>
      <c r="B6745" s="13" t="s">
        <v>57</v>
      </c>
      <c r="C6745" t="s">
        <v>16</v>
      </c>
      <c r="D6745">
        <v>2</v>
      </c>
      <c r="E6745" t="str">
        <f>VLOOKUP(Ventas[[#This Row],[Representante]],Vendedores[],2,FALSE)</f>
        <v>Tumbes</v>
      </c>
      <c r="F6745" t="str">
        <f>VLOOKUP(Ventas[[#This Row],[CódigoProducto]],Productos[[CódigoProducto]:[Costo de venta]],2,FALSE)</f>
        <v>Huawei Nexus 6P</v>
      </c>
      <c r="G6745">
        <f>VLOOKUP(Ventas[[#This Row],[CódigoProducto]],Productos[[CódigoProducto]:[Costo de venta]],3,FALSE)</f>
        <v>1624</v>
      </c>
      <c r="H6745">
        <f>VLOOKUP(Ventas[[#This Row],[CódigoProducto]],Productos[[CódigoProducto]:[Costo de venta]],4,FALSE)</f>
        <v>1450</v>
      </c>
    </row>
    <row r="6746" spans="1:8" ht="15.6" thickTop="1" thickBot="1" x14ac:dyDescent="0.35">
      <c r="A6746" s="1">
        <v>42315</v>
      </c>
      <c r="B6746" s="13" t="s">
        <v>45</v>
      </c>
      <c r="C6746" t="s">
        <v>21</v>
      </c>
      <c r="D6746">
        <v>2</v>
      </c>
      <c r="E6746" t="str">
        <f>VLOOKUP(Ventas[[#This Row],[Representante]],Vendedores[],2,FALSE)</f>
        <v>Ilo</v>
      </c>
      <c r="F6746" t="str">
        <f>VLOOKUP(Ventas[[#This Row],[CódigoProducto]],Productos[[CódigoProducto]:[Costo de venta]],2,FALSE)</f>
        <v>BLU Studio X8</v>
      </c>
      <c r="G6746">
        <f>VLOOKUP(Ventas[[#This Row],[CódigoProducto]],Productos[[CódigoProducto]:[Costo de venta]],3,FALSE)</f>
        <v>1012</v>
      </c>
      <c r="H6746">
        <f>VLOOKUP(Ventas[[#This Row],[CódigoProducto]],Productos[[CódigoProducto]:[Costo de venta]],4,FALSE)</f>
        <v>920</v>
      </c>
    </row>
    <row r="6747" spans="1:8" ht="15.6" thickTop="1" thickBot="1" x14ac:dyDescent="0.35">
      <c r="A6747" s="1">
        <v>42315</v>
      </c>
      <c r="B6747" s="13" t="s">
        <v>51</v>
      </c>
      <c r="C6747" t="s">
        <v>14</v>
      </c>
      <c r="D6747">
        <v>3</v>
      </c>
      <c r="E6747" t="str">
        <f>VLOOKUP(Ventas[[#This Row],[Representante]],Vendedores[],2,FALSE)</f>
        <v>Huaraz</v>
      </c>
      <c r="F6747" t="str">
        <f>VLOOKUP(Ventas[[#This Row],[CódigoProducto]],Productos[[CódigoProducto]:[Costo de venta]],2,FALSE)</f>
        <v>Samsung Galaxy A20</v>
      </c>
      <c r="G6747">
        <f>VLOOKUP(Ventas[[#This Row],[CódigoProducto]],Productos[[CódigoProducto]:[Costo de venta]],3,FALSE)</f>
        <v>1725</v>
      </c>
      <c r="H6747">
        <f>VLOOKUP(Ventas[[#This Row],[CódigoProducto]],Productos[[CódigoProducto]:[Costo de venta]],4,FALSE)</f>
        <v>1500</v>
      </c>
    </row>
    <row r="6748" spans="1:8" ht="15.6" thickTop="1" thickBot="1" x14ac:dyDescent="0.35">
      <c r="A6748" s="1">
        <v>42315</v>
      </c>
      <c r="B6748" s="13" t="s">
        <v>58</v>
      </c>
      <c r="C6748" t="s">
        <v>24</v>
      </c>
      <c r="D6748">
        <v>21</v>
      </c>
      <c r="E6748" t="str">
        <f>VLOOKUP(Ventas[[#This Row],[Representante]],Vendedores[],2,FALSE)</f>
        <v>Chincha</v>
      </c>
      <c r="F6748" t="str">
        <f>VLOOKUP(Ventas[[#This Row],[CódigoProducto]],Productos[[CódigoProducto]:[Costo de venta]],2,FALSE)</f>
        <v>Samsung Galaxy S5</v>
      </c>
      <c r="G6748">
        <f>VLOOKUP(Ventas[[#This Row],[CódigoProducto]],Productos[[CódigoProducto]:[Costo de venta]],3,FALSE)</f>
        <v>2167.1999999999998</v>
      </c>
      <c r="H6748">
        <f>VLOOKUP(Ventas[[#This Row],[CódigoProducto]],Productos[[CódigoProducto]:[Costo de venta]],4,FALSE)</f>
        <v>1720</v>
      </c>
    </row>
    <row r="6749" spans="1:8" ht="15.6" thickTop="1" thickBot="1" x14ac:dyDescent="0.35">
      <c r="A6749" s="1">
        <v>42315</v>
      </c>
      <c r="B6749" s="13" t="s">
        <v>60</v>
      </c>
      <c r="C6749" t="s">
        <v>18</v>
      </c>
      <c r="D6749">
        <v>2</v>
      </c>
      <c r="E6749" t="str">
        <f>VLOOKUP(Ventas[[#This Row],[Representante]],Vendedores[],2,FALSE)</f>
        <v>Pisco</v>
      </c>
      <c r="F6749" t="str">
        <f>VLOOKUP(Ventas[[#This Row],[CódigoProducto]],Productos[[CódigoProducto]:[Costo de venta]],2,FALSE)</f>
        <v>Apple iPhone 6</v>
      </c>
      <c r="G6749">
        <f>VLOOKUP(Ventas[[#This Row],[CódigoProducto]],Productos[[CódigoProducto]:[Costo de venta]],3,FALSE)</f>
        <v>1312.5</v>
      </c>
      <c r="H6749">
        <f>VLOOKUP(Ventas[[#This Row],[CódigoProducto]],Productos[[CódigoProducto]:[Costo de venta]],4,FALSE)</f>
        <v>1250</v>
      </c>
    </row>
    <row r="6750" spans="1:8" ht="15.6" thickTop="1" thickBot="1" x14ac:dyDescent="0.35">
      <c r="A6750" s="1">
        <v>42315</v>
      </c>
      <c r="B6750" s="13" t="s">
        <v>54</v>
      </c>
      <c r="C6750" t="s">
        <v>16</v>
      </c>
      <c r="D6750">
        <v>1</v>
      </c>
      <c r="E6750" t="str">
        <f>VLOOKUP(Ventas[[#This Row],[Representante]],Vendedores[],2,FALSE)</f>
        <v>Cañete</v>
      </c>
      <c r="F6750" t="str">
        <f>VLOOKUP(Ventas[[#This Row],[CódigoProducto]],Productos[[CódigoProducto]:[Costo de venta]],2,FALSE)</f>
        <v>Huawei Nexus 6P</v>
      </c>
      <c r="G6750">
        <f>VLOOKUP(Ventas[[#This Row],[CódigoProducto]],Productos[[CódigoProducto]:[Costo de venta]],3,FALSE)</f>
        <v>1624</v>
      </c>
      <c r="H6750">
        <f>VLOOKUP(Ventas[[#This Row],[CódigoProducto]],Productos[[CódigoProducto]:[Costo de venta]],4,FALSE)</f>
        <v>1450</v>
      </c>
    </row>
    <row r="6751" spans="1:8" ht="15.6" thickTop="1" thickBot="1" x14ac:dyDescent="0.35">
      <c r="A6751" s="1">
        <v>42315</v>
      </c>
      <c r="B6751" s="13" t="s">
        <v>63</v>
      </c>
      <c r="C6751" t="s">
        <v>15</v>
      </c>
      <c r="D6751">
        <v>3</v>
      </c>
      <c r="E6751" t="str">
        <f>VLOOKUP(Ventas[[#This Row],[Representante]],Vendedores[],2,FALSE)</f>
        <v>Jaén</v>
      </c>
      <c r="F6751" t="str">
        <f>VLOOKUP(Ventas[[#This Row],[CódigoProducto]],Productos[[CódigoProducto]:[Costo de venta]],2,FALSE)</f>
        <v>Moto G Plus</v>
      </c>
      <c r="G6751">
        <f>VLOOKUP(Ventas[[#This Row],[CódigoProducto]],Productos[[CódigoProducto]:[Costo de venta]],3,FALSE)</f>
        <v>2376</v>
      </c>
      <c r="H6751">
        <f>VLOOKUP(Ventas[[#This Row],[CódigoProducto]],Productos[[CódigoProducto]:[Costo de venta]],4,FALSE)</f>
        <v>2200</v>
      </c>
    </row>
    <row r="6752" spans="1:8" ht="15.6" thickTop="1" thickBot="1" x14ac:dyDescent="0.35">
      <c r="A6752" s="1">
        <v>42315</v>
      </c>
      <c r="B6752" s="13" t="s">
        <v>64</v>
      </c>
      <c r="C6752" t="s">
        <v>15</v>
      </c>
      <c r="D6752">
        <v>3</v>
      </c>
      <c r="E6752" t="str">
        <f>VLOOKUP(Ventas[[#This Row],[Representante]],Vendedores[],2,FALSE)</f>
        <v>Moyobamba</v>
      </c>
      <c r="F6752" t="str">
        <f>VLOOKUP(Ventas[[#This Row],[CódigoProducto]],Productos[[CódigoProducto]:[Costo de venta]],2,FALSE)</f>
        <v>Moto G Plus</v>
      </c>
      <c r="G6752">
        <f>VLOOKUP(Ventas[[#This Row],[CódigoProducto]],Productos[[CódigoProducto]:[Costo de venta]],3,FALSE)</f>
        <v>2376</v>
      </c>
      <c r="H6752">
        <f>VLOOKUP(Ventas[[#This Row],[CódigoProducto]],Productos[[CódigoProducto]:[Costo de venta]],4,FALSE)</f>
        <v>2200</v>
      </c>
    </row>
    <row r="6753" spans="1:8" ht="15.6" thickTop="1" thickBot="1" x14ac:dyDescent="0.35">
      <c r="A6753" s="1">
        <v>42315</v>
      </c>
      <c r="B6753" s="13" t="s">
        <v>65</v>
      </c>
      <c r="C6753" t="s">
        <v>14</v>
      </c>
      <c r="D6753">
        <v>1</v>
      </c>
      <c r="E6753" t="str">
        <f>VLOOKUP(Ventas[[#This Row],[Representante]],Vendedores[],2,FALSE)</f>
        <v>Barranca</v>
      </c>
      <c r="F6753" t="str">
        <f>VLOOKUP(Ventas[[#This Row],[CódigoProducto]],Productos[[CódigoProducto]:[Costo de venta]],2,FALSE)</f>
        <v>Samsung Galaxy A20</v>
      </c>
      <c r="G6753">
        <f>VLOOKUP(Ventas[[#This Row],[CódigoProducto]],Productos[[CódigoProducto]:[Costo de venta]],3,FALSE)</f>
        <v>1725</v>
      </c>
      <c r="H6753">
        <f>VLOOKUP(Ventas[[#This Row],[CódigoProducto]],Productos[[CódigoProducto]:[Costo de venta]],4,FALSE)</f>
        <v>1500</v>
      </c>
    </row>
    <row r="6754" spans="1:8" ht="15.6" thickTop="1" thickBot="1" x14ac:dyDescent="0.35">
      <c r="A6754" s="1">
        <v>42316</v>
      </c>
      <c r="B6754" s="13" t="s">
        <v>66</v>
      </c>
      <c r="C6754" t="s">
        <v>24</v>
      </c>
      <c r="D6754">
        <v>3</v>
      </c>
      <c r="E6754" t="str">
        <f>VLOOKUP(Ventas[[#This Row],[Representante]],Vendedores[],2,FALSE)</f>
        <v>Huacho</v>
      </c>
      <c r="F6754" t="str">
        <f>VLOOKUP(Ventas[[#This Row],[CódigoProducto]],Productos[[CódigoProducto]:[Costo de venta]],2,FALSE)</f>
        <v>Samsung Galaxy S5</v>
      </c>
      <c r="G6754">
        <f>VLOOKUP(Ventas[[#This Row],[CódigoProducto]],Productos[[CódigoProducto]:[Costo de venta]],3,FALSE)</f>
        <v>2167.1999999999998</v>
      </c>
      <c r="H6754">
        <f>VLOOKUP(Ventas[[#This Row],[CódigoProducto]],Productos[[CódigoProducto]:[Costo de venta]],4,FALSE)</f>
        <v>1720</v>
      </c>
    </row>
    <row r="6755" spans="1:8" ht="15.6" thickTop="1" thickBot="1" x14ac:dyDescent="0.35">
      <c r="A6755" s="1">
        <v>42316</v>
      </c>
      <c r="B6755" s="13" t="s">
        <v>67</v>
      </c>
      <c r="C6755" t="s">
        <v>24</v>
      </c>
      <c r="D6755">
        <v>2</v>
      </c>
      <c r="E6755" t="str">
        <f>VLOOKUP(Ventas[[#This Row],[Representante]],Vendedores[],2,FALSE)</f>
        <v>Tingo María</v>
      </c>
      <c r="F6755" t="str">
        <f>VLOOKUP(Ventas[[#This Row],[CódigoProducto]],Productos[[CódigoProducto]:[Costo de venta]],2,FALSE)</f>
        <v>Samsung Galaxy S5</v>
      </c>
      <c r="G6755">
        <f>VLOOKUP(Ventas[[#This Row],[CódigoProducto]],Productos[[CódigoProducto]:[Costo de venta]],3,FALSE)</f>
        <v>2167.1999999999998</v>
      </c>
      <c r="H6755">
        <f>VLOOKUP(Ventas[[#This Row],[CódigoProducto]],Productos[[CódigoProducto]:[Costo de venta]],4,FALSE)</f>
        <v>1720</v>
      </c>
    </row>
    <row r="6756" spans="1:8" ht="15.6" thickTop="1" thickBot="1" x14ac:dyDescent="0.35">
      <c r="A6756" s="1">
        <v>42316</v>
      </c>
      <c r="B6756" s="13" t="s">
        <v>68</v>
      </c>
      <c r="C6756" t="s">
        <v>23</v>
      </c>
      <c r="D6756">
        <v>2</v>
      </c>
      <c r="E6756" t="str">
        <f>VLOOKUP(Ventas[[#This Row],[Representante]],Vendedores[],2,FALSE)</f>
        <v>Paita</v>
      </c>
      <c r="F6756" t="str">
        <f>VLOOKUP(Ventas[[#This Row],[CódigoProducto]],Productos[[CódigoProducto]:[Costo de venta]],2,FALSE)</f>
        <v>Samsung Galaxy J7</v>
      </c>
      <c r="G6756">
        <f>VLOOKUP(Ventas[[#This Row],[CódigoProducto]],Productos[[CódigoProducto]:[Costo de venta]],3,FALSE)</f>
        <v>2016.5</v>
      </c>
      <c r="H6756">
        <f>VLOOKUP(Ventas[[#This Row],[CódigoProducto]],Productos[[CódigoProducto]:[Costo de venta]],4,FALSE)</f>
        <v>1850</v>
      </c>
    </row>
    <row r="6757" spans="1:8" ht="15.6" thickTop="1" thickBot="1" x14ac:dyDescent="0.35">
      <c r="A6757" s="1">
        <v>42316</v>
      </c>
      <c r="B6757" s="13" t="s">
        <v>62</v>
      </c>
      <c r="C6757" t="s">
        <v>17</v>
      </c>
      <c r="D6757">
        <v>20</v>
      </c>
      <c r="E6757" t="str">
        <f>VLOOKUP(Ventas[[#This Row],[Representante]],Vendedores[],2,FALSE)</f>
        <v>Sullana</v>
      </c>
      <c r="F6757" t="str">
        <f>VLOOKUP(Ventas[[#This Row],[CódigoProducto]],Productos[[CódigoProducto]:[Costo de venta]],2,FALSE)</f>
        <v>BLU Advance 5.0</v>
      </c>
      <c r="G6757">
        <f>VLOOKUP(Ventas[[#This Row],[CódigoProducto]],Productos[[CódigoProducto]:[Costo de venta]],3,FALSE)</f>
        <v>1620</v>
      </c>
      <c r="H6757">
        <f>VLOOKUP(Ventas[[#This Row],[CódigoProducto]],Productos[[CódigoProducto]:[Costo de venta]],4,FALSE)</f>
        <v>1350</v>
      </c>
    </row>
    <row r="6758" spans="1:8" ht="15.6" thickTop="1" thickBot="1" x14ac:dyDescent="0.35">
      <c r="A6758" s="1">
        <v>42316</v>
      </c>
      <c r="B6758" s="13" t="s">
        <v>61</v>
      </c>
      <c r="C6758" t="s">
        <v>18</v>
      </c>
      <c r="D6758">
        <v>3</v>
      </c>
      <c r="E6758" t="str">
        <f>VLOOKUP(Ventas[[#This Row],[Representante]],Vendedores[],2,FALSE)</f>
        <v>Cerro de Pasco</v>
      </c>
      <c r="F6758" t="str">
        <f>VLOOKUP(Ventas[[#This Row],[CódigoProducto]],Productos[[CódigoProducto]:[Costo de venta]],2,FALSE)</f>
        <v>Apple iPhone 6</v>
      </c>
      <c r="G6758">
        <f>VLOOKUP(Ventas[[#This Row],[CódigoProducto]],Productos[[CódigoProducto]:[Costo de venta]],3,FALSE)</f>
        <v>1312.5</v>
      </c>
      <c r="H6758">
        <f>VLOOKUP(Ventas[[#This Row],[CódigoProducto]],Productos[[CódigoProducto]:[Costo de venta]],4,FALSE)</f>
        <v>1250</v>
      </c>
    </row>
    <row r="6759" spans="1:8" ht="15.6" thickTop="1" thickBot="1" x14ac:dyDescent="0.35">
      <c r="A6759" s="1">
        <v>42316</v>
      </c>
      <c r="B6759" s="13" t="s">
        <v>69</v>
      </c>
      <c r="C6759" t="s">
        <v>22</v>
      </c>
      <c r="D6759">
        <v>1</v>
      </c>
      <c r="E6759" t="str">
        <f>VLOOKUP(Ventas[[#This Row],[Representante]],Vendedores[],2,FALSE)</f>
        <v>Satipo</v>
      </c>
      <c r="F6759" t="str">
        <f>VLOOKUP(Ventas[[#This Row],[CódigoProducto]],Productos[[CódigoProducto]:[Costo de venta]],2,FALSE)</f>
        <v>Samsung Galaxy S69</v>
      </c>
      <c r="G6759">
        <f>VLOOKUP(Ventas[[#This Row],[CódigoProducto]],Productos[[CódigoProducto]:[Costo de venta]],3,FALSE)</f>
        <v>998.4</v>
      </c>
      <c r="H6759">
        <f>VLOOKUP(Ventas[[#This Row],[CódigoProducto]],Productos[[CódigoProducto]:[Costo de venta]],4,FALSE)</f>
        <v>960</v>
      </c>
    </row>
    <row r="6760" spans="1:8" ht="15.6" thickTop="1" thickBot="1" x14ac:dyDescent="0.35">
      <c r="A6760" s="1">
        <v>42316</v>
      </c>
      <c r="B6760" s="13" t="s">
        <v>70</v>
      </c>
      <c r="C6760" t="s">
        <v>23</v>
      </c>
      <c r="D6760">
        <v>3</v>
      </c>
      <c r="E6760" t="str">
        <f>VLOOKUP(Ventas[[#This Row],[Representante]],Vendedores[],2,FALSE)</f>
        <v>Talara</v>
      </c>
      <c r="F6760" t="str">
        <f>VLOOKUP(Ventas[[#This Row],[CódigoProducto]],Productos[[CódigoProducto]:[Costo de venta]],2,FALSE)</f>
        <v>Samsung Galaxy J7</v>
      </c>
      <c r="G6760">
        <f>VLOOKUP(Ventas[[#This Row],[CódigoProducto]],Productos[[CódigoProducto]:[Costo de venta]],3,FALSE)</f>
        <v>2016.5</v>
      </c>
      <c r="H6760">
        <f>VLOOKUP(Ventas[[#This Row],[CódigoProducto]],Productos[[CódigoProducto]:[Costo de venta]],4,FALSE)</f>
        <v>1850</v>
      </c>
    </row>
    <row r="6761" spans="1:8" ht="15.6" thickTop="1" thickBot="1" x14ac:dyDescent="0.35">
      <c r="A6761" s="1">
        <v>42316</v>
      </c>
      <c r="B6761" s="13" t="s">
        <v>71</v>
      </c>
      <c r="C6761" t="s">
        <v>23</v>
      </c>
      <c r="D6761">
        <v>8</v>
      </c>
      <c r="E6761" t="str">
        <f>VLOOKUP(Ventas[[#This Row],[Representante]],Vendedores[],2,FALSE)</f>
        <v>Yurimaguas</v>
      </c>
      <c r="F6761" t="str">
        <f>VLOOKUP(Ventas[[#This Row],[CódigoProducto]],Productos[[CódigoProducto]:[Costo de venta]],2,FALSE)</f>
        <v>Samsung Galaxy J7</v>
      </c>
      <c r="G6761">
        <f>VLOOKUP(Ventas[[#This Row],[CódigoProducto]],Productos[[CódigoProducto]:[Costo de venta]],3,FALSE)</f>
        <v>2016.5</v>
      </c>
      <c r="H6761">
        <f>VLOOKUP(Ventas[[#This Row],[CódigoProducto]],Productos[[CódigoProducto]:[Costo de venta]],4,FALSE)</f>
        <v>1850</v>
      </c>
    </row>
    <row r="6762" spans="1:8" ht="15.6" thickTop="1" thickBot="1" x14ac:dyDescent="0.35">
      <c r="A6762" s="1">
        <v>42316</v>
      </c>
      <c r="B6762" s="13" t="s">
        <v>46</v>
      </c>
      <c r="C6762" t="s">
        <v>15</v>
      </c>
      <c r="D6762">
        <v>2</v>
      </c>
      <c r="E6762" t="str">
        <f>VLOOKUP(Ventas[[#This Row],[Representante]],Vendedores[],2,FALSE)</f>
        <v>Sicuani</v>
      </c>
      <c r="F6762" t="str">
        <f>VLOOKUP(Ventas[[#This Row],[CódigoProducto]],Productos[[CódigoProducto]:[Costo de venta]],2,FALSE)</f>
        <v>Moto G Plus</v>
      </c>
      <c r="G6762">
        <f>VLOOKUP(Ventas[[#This Row],[CódigoProducto]],Productos[[CódigoProducto]:[Costo de venta]],3,FALSE)</f>
        <v>2376</v>
      </c>
      <c r="H6762">
        <f>VLOOKUP(Ventas[[#This Row],[CódigoProducto]],Productos[[CódigoProducto]:[Costo de venta]],4,FALSE)</f>
        <v>2200</v>
      </c>
    </row>
    <row r="6763" spans="1:8" ht="15.6" thickTop="1" thickBot="1" x14ac:dyDescent="0.35">
      <c r="A6763" s="1">
        <v>42316</v>
      </c>
      <c r="B6763" s="13" t="s">
        <v>72</v>
      </c>
      <c r="C6763" t="s">
        <v>17</v>
      </c>
      <c r="D6763">
        <v>3</v>
      </c>
      <c r="E6763" t="str">
        <f>VLOOKUP(Ventas[[#This Row],[Representante]],Vendedores[],2,FALSE)</f>
        <v>Sechura</v>
      </c>
      <c r="F6763" t="str">
        <f>VLOOKUP(Ventas[[#This Row],[CódigoProducto]],Productos[[CódigoProducto]:[Costo de venta]],2,FALSE)</f>
        <v>BLU Advance 5.0</v>
      </c>
      <c r="G6763">
        <f>VLOOKUP(Ventas[[#This Row],[CódigoProducto]],Productos[[CódigoProducto]:[Costo de venta]],3,FALSE)</f>
        <v>1620</v>
      </c>
      <c r="H6763">
        <f>VLOOKUP(Ventas[[#This Row],[CódigoProducto]],Productos[[CódigoProducto]:[Costo de venta]],4,FALSE)</f>
        <v>1350</v>
      </c>
    </row>
    <row r="6764" spans="1:8" ht="15.6" thickTop="1" thickBot="1" x14ac:dyDescent="0.35">
      <c r="A6764" s="1">
        <v>42316</v>
      </c>
      <c r="B6764" s="13" t="s">
        <v>73</v>
      </c>
      <c r="C6764" t="s">
        <v>17</v>
      </c>
      <c r="D6764">
        <v>1</v>
      </c>
      <c r="E6764" t="str">
        <f>VLOOKUP(Ventas[[#This Row],[Representante]],Vendedores[],2,FALSE)</f>
        <v>Puerto Maldonado</v>
      </c>
      <c r="F6764" t="str">
        <f>VLOOKUP(Ventas[[#This Row],[CódigoProducto]],Productos[[CódigoProducto]:[Costo de venta]],2,FALSE)</f>
        <v>BLU Advance 5.0</v>
      </c>
      <c r="G6764">
        <f>VLOOKUP(Ventas[[#This Row],[CódigoProducto]],Productos[[CódigoProducto]:[Costo de venta]],3,FALSE)</f>
        <v>1620</v>
      </c>
      <c r="H6764">
        <f>VLOOKUP(Ventas[[#This Row],[CódigoProducto]],Productos[[CódigoProducto]:[Costo de venta]],4,FALSE)</f>
        <v>1350</v>
      </c>
    </row>
    <row r="6765" spans="1:8" ht="15.6" thickTop="1" thickBot="1" x14ac:dyDescent="0.35">
      <c r="A6765" s="1">
        <v>42316</v>
      </c>
      <c r="B6765" s="13" t="s">
        <v>74</v>
      </c>
      <c r="C6765" t="s">
        <v>14</v>
      </c>
      <c r="D6765">
        <v>1</v>
      </c>
      <c r="E6765" t="str">
        <f>VLOOKUP(Ventas[[#This Row],[Representante]],Vendedores[],2,FALSE)</f>
        <v>Huánuco</v>
      </c>
      <c r="F6765" t="str">
        <f>VLOOKUP(Ventas[[#This Row],[CódigoProducto]],Productos[[CódigoProducto]:[Costo de venta]],2,FALSE)</f>
        <v>Samsung Galaxy A20</v>
      </c>
      <c r="G6765">
        <f>VLOOKUP(Ventas[[#This Row],[CódigoProducto]],Productos[[CódigoProducto]:[Costo de venta]],3,FALSE)</f>
        <v>1725</v>
      </c>
      <c r="H6765">
        <f>VLOOKUP(Ventas[[#This Row],[CódigoProducto]],Productos[[CódigoProducto]:[Costo de venta]],4,FALSE)</f>
        <v>1500</v>
      </c>
    </row>
    <row r="6766" spans="1:8" ht="15.6" thickTop="1" thickBot="1" x14ac:dyDescent="0.35">
      <c r="A6766" s="1">
        <v>42316</v>
      </c>
      <c r="B6766" s="13" t="s">
        <v>75</v>
      </c>
      <c r="C6766" t="s">
        <v>17</v>
      </c>
      <c r="D6766">
        <v>1</v>
      </c>
      <c r="E6766" t="str">
        <f>VLOOKUP(Ventas[[#This Row],[Representante]],Vendedores[],2,FALSE)</f>
        <v>Tarapoto</v>
      </c>
      <c r="F6766" t="str">
        <f>VLOOKUP(Ventas[[#This Row],[CódigoProducto]],Productos[[CódigoProducto]:[Costo de venta]],2,FALSE)</f>
        <v>BLU Advance 5.0</v>
      </c>
      <c r="G6766">
        <f>VLOOKUP(Ventas[[#This Row],[CódigoProducto]],Productos[[CódigoProducto]:[Costo de venta]],3,FALSE)</f>
        <v>1620</v>
      </c>
      <c r="H6766">
        <f>VLOOKUP(Ventas[[#This Row],[CódigoProducto]],Productos[[CódigoProducto]:[Costo de venta]],4,FALSE)</f>
        <v>1350</v>
      </c>
    </row>
    <row r="6767" spans="1:8" ht="15.6" thickTop="1" thickBot="1" x14ac:dyDescent="0.35">
      <c r="A6767" s="1">
        <v>42316</v>
      </c>
      <c r="B6767" s="13" t="s">
        <v>76</v>
      </c>
      <c r="C6767" t="s">
        <v>23</v>
      </c>
      <c r="D6767">
        <v>3</v>
      </c>
      <c r="E6767" t="str">
        <f>VLOOKUP(Ventas[[#This Row],[Representante]],Vendedores[],2,FALSE)</f>
        <v>Chepén</v>
      </c>
      <c r="F6767" t="str">
        <f>VLOOKUP(Ventas[[#This Row],[CódigoProducto]],Productos[[CódigoProducto]:[Costo de venta]],2,FALSE)</f>
        <v>Samsung Galaxy J7</v>
      </c>
      <c r="G6767">
        <f>VLOOKUP(Ventas[[#This Row],[CódigoProducto]],Productos[[CódigoProducto]:[Costo de venta]],3,FALSE)</f>
        <v>2016.5</v>
      </c>
      <c r="H6767">
        <f>VLOOKUP(Ventas[[#This Row],[CódigoProducto]],Productos[[CódigoProducto]:[Costo de venta]],4,FALSE)</f>
        <v>1850</v>
      </c>
    </row>
    <row r="6768" spans="1:8" ht="15.6" thickTop="1" thickBot="1" x14ac:dyDescent="0.35">
      <c r="A6768" s="1">
        <v>42316</v>
      </c>
      <c r="B6768" s="13" t="s">
        <v>77</v>
      </c>
      <c r="C6768" t="s">
        <v>14</v>
      </c>
      <c r="D6768">
        <v>1</v>
      </c>
      <c r="E6768" t="str">
        <f>VLOOKUP(Ventas[[#This Row],[Representante]],Vendedores[],2,FALSE)</f>
        <v>Moquegua</v>
      </c>
      <c r="F6768" t="str">
        <f>VLOOKUP(Ventas[[#This Row],[CódigoProducto]],Productos[[CódigoProducto]:[Costo de venta]],2,FALSE)</f>
        <v>Samsung Galaxy A20</v>
      </c>
      <c r="G6768">
        <f>VLOOKUP(Ventas[[#This Row],[CódigoProducto]],Productos[[CódigoProducto]:[Costo de venta]],3,FALSE)</f>
        <v>1725</v>
      </c>
      <c r="H6768">
        <f>VLOOKUP(Ventas[[#This Row],[CódigoProducto]],Productos[[CódigoProducto]:[Costo de venta]],4,FALSE)</f>
        <v>1500</v>
      </c>
    </row>
    <row r="6769" spans="1:8" ht="15.6" thickTop="1" thickBot="1" x14ac:dyDescent="0.35">
      <c r="A6769" s="1">
        <v>42316</v>
      </c>
      <c r="B6769" s="13" t="s">
        <v>78</v>
      </c>
      <c r="C6769" t="s">
        <v>17</v>
      </c>
      <c r="D6769">
        <v>1</v>
      </c>
      <c r="E6769" t="str">
        <f>VLOOKUP(Ventas[[#This Row],[Representante]],Vendedores[],2,FALSE)</f>
        <v>Tarma</v>
      </c>
      <c r="F6769" t="str">
        <f>VLOOKUP(Ventas[[#This Row],[CódigoProducto]],Productos[[CódigoProducto]:[Costo de venta]],2,FALSE)</f>
        <v>BLU Advance 5.0</v>
      </c>
      <c r="G6769">
        <f>VLOOKUP(Ventas[[#This Row],[CódigoProducto]],Productos[[CódigoProducto]:[Costo de venta]],3,FALSE)</f>
        <v>1620</v>
      </c>
      <c r="H6769">
        <f>VLOOKUP(Ventas[[#This Row],[CódigoProducto]],Productos[[CódigoProducto]:[Costo de venta]],4,FALSE)</f>
        <v>1350</v>
      </c>
    </row>
    <row r="6770" spans="1:8" ht="15.6" thickTop="1" thickBot="1" x14ac:dyDescent="0.35">
      <c r="A6770" s="1">
        <v>42316</v>
      </c>
      <c r="B6770" s="13" t="s">
        <v>79</v>
      </c>
      <c r="C6770" t="s">
        <v>17</v>
      </c>
      <c r="D6770">
        <v>1</v>
      </c>
      <c r="E6770" t="str">
        <f>VLOOKUP(Ventas[[#This Row],[Representante]],Vendedores[],2,FALSE)</f>
        <v>Ayacucho</v>
      </c>
      <c r="F6770" t="str">
        <f>VLOOKUP(Ventas[[#This Row],[CódigoProducto]],Productos[[CódigoProducto]:[Costo de venta]],2,FALSE)</f>
        <v>BLU Advance 5.0</v>
      </c>
      <c r="G6770">
        <f>VLOOKUP(Ventas[[#This Row],[CódigoProducto]],Productos[[CódigoProducto]:[Costo de venta]],3,FALSE)</f>
        <v>1620</v>
      </c>
      <c r="H6770">
        <f>VLOOKUP(Ventas[[#This Row],[CódigoProducto]],Productos[[CódigoProducto]:[Costo de venta]],4,FALSE)</f>
        <v>1350</v>
      </c>
    </row>
    <row r="6771" spans="1:8" ht="15.6" thickTop="1" thickBot="1" x14ac:dyDescent="0.35">
      <c r="A6771" s="1">
        <v>42316</v>
      </c>
      <c r="B6771" s="13" t="s">
        <v>80</v>
      </c>
      <c r="C6771" t="s">
        <v>20</v>
      </c>
      <c r="D6771">
        <v>2</v>
      </c>
      <c r="E6771" t="str">
        <f>VLOOKUP(Ventas[[#This Row],[Representante]],Vendedores[],2,FALSE)</f>
        <v>Tacna</v>
      </c>
      <c r="F6771" t="str">
        <f>VLOOKUP(Ventas[[#This Row],[CódigoProducto]],Productos[[CódigoProducto]:[Costo de venta]],2,FALSE)</f>
        <v>ALCATEL OneTouch</v>
      </c>
      <c r="G6771">
        <f>VLOOKUP(Ventas[[#This Row],[CódigoProducto]],Productos[[CódigoProducto]:[Costo de venta]],3,FALSE)</f>
        <v>1020</v>
      </c>
      <c r="H6771">
        <f>VLOOKUP(Ventas[[#This Row],[CódigoProducto]],Productos[[CódigoProducto]:[Costo de venta]],4,FALSE)</f>
        <v>850</v>
      </c>
    </row>
    <row r="6772" spans="1:8" ht="15.6" thickTop="1" thickBot="1" x14ac:dyDescent="0.35">
      <c r="A6772" s="1">
        <v>42316</v>
      </c>
      <c r="B6772" s="13" t="s">
        <v>81</v>
      </c>
      <c r="C6772" t="s">
        <v>17</v>
      </c>
      <c r="D6772">
        <v>1</v>
      </c>
      <c r="E6772" t="str">
        <f>VLOOKUP(Ventas[[#This Row],[Representante]],Vendedores[],2,FALSE)</f>
        <v>Huacho</v>
      </c>
      <c r="F6772" t="str">
        <f>VLOOKUP(Ventas[[#This Row],[CódigoProducto]],Productos[[CódigoProducto]:[Costo de venta]],2,FALSE)</f>
        <v>BLU Advance 5.0</v>
      </c>
      <c r="G6772">
        <f>VLOOKUP(Ventas[[#This Row],[CódigoProducto]],Productos[[CódigoProducto]:[Costo de venta]],3,FALSE)</f>
        <v>1620</v>
      </c>
      <c r="H6772">
        <f>VLOOKUP(Ventas[[#This Row],[CódigoProducto]],Productos[[CódigoProducto]:[Costo de venta]],4,FALSE)</f>
        <v>1350</v>
      </c>
    </row>
    <row r="6773" spans="1:8" ht="15.6" thickTop="1" thickBot="1" x14ac:dyDescent="0.35">
      <c r="A6773" s="1">
        <v>42316</v>
      </c>
      <c r="B6773" s="13" t="s">
        <v>44</v>
      </c>
      <c r="C6773" t="s">
        <v>21</v>
      </c>
      <c r="D6773">
        <v>3</v>
      </c>
      <c r="E6773" t="str">
        <f>VLOOKUP(Ventas[[#This Row],[Representante]],Vendedores[],2,FALSE)</f>
        <v>Iquitos</v>
      </c>
      <c r="F6773" t="str">
        <f>VLOOKUP(Ventas[[#This Row],[CódigoProducto]],Productos[[CódigoProducto]:[Costo de venta]],2,FALSE)</f>
        <v>BLU Studio X8</v>
      </c>
      <c r="G6773">
        <f>VLOOKUP(Ventas[[#This Row],[CódigoProducto]],Productos[[CódigoProducto]:[Costo de venta]],3,FALSE)</f>
        <v>1012</v>
      </c>
      <c r="H6773">
        <f>VLOOKUP(Ventas[[#This Row],[CódigoProducto]],Productos[[CódigoProducto]:[Costo de venta]],4,FALSE)</f>
        <v>920</v>
      </c>
    </row>
    <row r="6774" spans="1:8" ht="15.6" thickTop="1" thickBot="1" x14ac:dyDescent="0.35">
      <c r="A6774" s="1">
        <v>42316</v>
      </c>
      <c r="B6774" s="13" t="s">
        <v>82</v>
      </c>
      <c r="C6774" t="s">
        <v>14</v>
      </c>
      <c r="D6774">
        <v>2</v>
      </c>
      <c r="E6774" t="str">
        <f>VLOOKUP(Ventas[[#This Row],[Representante]],Vendedores[],2,FALSE)</f>
        <v>Moquegua</v>
      </c>
      <c r="F6774" t="str">
        <f>VLOOKUP(Ventas[[#This Row],[CódigoProducto]],Productos[[CódigoProducto]:[Costo de venta]],2,FALSE)</f>
        <v>Samsung Galaxy A20</v>
      </c>
      <c r="G6774">
        <f>VLOOKUP(Ventas[[#This Row],[CódigoProducto]],Productos[[CódigoProducto]:[Costo de venta]],3,FALSE)</f>
        <v>1725</v>
      </c>
      <c r="H6774">
        <f>VLOOKUP(Ventas[[#This Row],[CódigoProducto]],Productos[[CódigoProducto]:[Costo de venta]],4,FALSE)</f>
        <v>1500</v>
      </c>
    </row>
    <row r="6775" spans="1:8" ht="15.6" thickTop="1" thickBot="1" x14ac:dyDescent="0.35">
      <c r="A6775" s="1">
        <v>42316</v>
      </c>
      <c r="B6775" s="13" t="s">
        <v>83</v>
      </c>
      <c r="C6775" t="s">
        <v>15</v>
      </c>
      <c r="D6775">
        <v>2</v>
      </c>
      <c r="E6775" t="str">
        <f>VLOOKUP(Ventas[[#This Row],[Representante]],Vendedores[],2,FALSE)</f>
        <v>Huaraz</v>
      </c>
      <c r="F6775" t="str">
        <f>VLOOKUP(Ventas[[#This Row],[CódigoProducto]],Productos[[CódigoProducto]:[Costo de venta]],2,FALSE)</f>
        <v>Moto G Plus</v>
      </c>
      <c r="G6775">
        <f>VLOOKUP(Ventas[[#This Row],[CódigoProducto]],Productos[[CódigoProducto]:[Costo de venta]],3,FALSE)</f>
        <v>2376</v>
      </c>
      <c r="H6775">
        <f>VLOOKUP(Ventas[[#This Row],[CódigoProducto]],Productos[[CódigoProducto]:[Costo de venta]],4,FALSE)</f>
        <v>2200</v>
      </c>
    </row>
    <row r="6776" spans="1:8" ht="15.6" thickTop="1" thickBot="1" x14ac:dyDescent="0.35">
      <c r="A6776" s="1">
        <v>42316</v>
      </c>
      <c r="B6776" s="13" t="s">
        <v>84</v>
      </c>
      <c r="C6776" t="s">
        <v>24</v>
      </c>
      <c r="D6776">
        <v>22</v>
      </c>
      <c r="E6776" t="str">
        <f>VLOOKUP(Ventas[[#This Row],[Representante]],Vendedores[],2,FALSE)</f>
        <v>Trujillo</v>
      </c>
      <c r="F6776" t="str">
        <f>VLOOKUP(Ventas[[#This Row],[CódigoProducto]],Productos[[CódigoProducto]:[Costo de venta]],2,FALSE)</f>
        <v>Samsung Galaxy S5</v>
      </c>
      <c r="G6776">
        <f>VLOOKUP(Ventas[[#This Row],[CódigoProducto]],Productos[[CódigoProducto]:[Costo de venta]],3,FALSE)</f>
        <v>2167.1999999999998</v>
      </c>
      <c r="H6776">
        <f>VLOOKUP(Ventas[[#This Row],[CódigoProducto]],Productos[[CódigoProducto]:[Costo de venta]],4,FALSE)</f>
        <v>1720</v>
      </c>
    </row>
    <row r="6777" spans="1:8" ht="15.6" thickTop="1" thickBot="1" x14ac:dyDescent="0.35">
      <c r="A6777" s="1">
        <v>42316</v>
      </c>
      <c r="B6777" s="13" t="s">
        <v>85</v>
      </c>
      <c r="C6777" t="s">
        <v>15</v>
      </c>
      <c r="D6777">
        <v>2</v>
      </c>
      <c r="E6777" t="str">
        <f>VLOOKUP(Ventas[[#This Row],[Representante]],Vendedores[],2,FALSE)</f>
        <v>Jauja</v>
      </c>
      <c r="F6777" t="str">
        <f>VLOOKUP(Ventas[[#This Row],[CódigoProducto]],Productos[[CódigoProducto]:[Costo de venta]],2,FALSE)</f>
        <v>Moto G Plus</v>
      </c>
      <c r="G6777">
        <f>VLOOKUP(Ventas[[#This Row],[CódigoProducto]],Productos[[CódigoProducto]:[Costo de venta]],3,FALSE)</f>
        <v>2376</v>
      </c>
      <c r="H6777">
        <f>VLOOKUP(Ventas[[#This Row],[CódigoProducto]],Productos[[CódigoProducto]:[Costo de venta]],4,FALSE)</f>
        <v>2200</v>
      </c>
    </row>
    <row r="6778" spans="1:8" ht="15.6" thickTop="1" thickBot="1" x14ac:dyDescent="0.35">
      <c r="A6778" s="1">
        <v>42316</v>
      </c>
      <c r="B6778" s="13" t="s">
        <v>86</v>
      </c>
      <c r="C6778" t="s">
        <v>24</v>
      </c>
      <c r="D6778">
        <v>3</v>
      </c>
      <c r="E6778" t="str">
        <f>VLOOKUP(Ventas[[#This Row],[Representante]],Vendedores[],2,FALSE)</f>
        <v>Puerto Maldonado</v>
      </c>
      <c r="F6778" t="str">
        <f>VLOOKUP(Ventas[[#This Row],[CódigoProducto]],Productos[[CódigoProducto]:[Costo de venta]],2,FALSE)</f>
        <v>Samsung Galaxy S5</v>
      </c>
      <c r="G6778">
        <f>VLOOKUP(Ventas[[#This Row],[CódigoProducto]],Productos[[CódigoProducto]:[Costo de venta]],3,FALSE)</f>
        <v>2167.1999999999998</v>
      </c>
      <c r="H6778">
        <f>VLOOKUP(Ventas[[#This Row],[CódigoProducto]],Productos[[CódigoProducto]:[Costo de venta]],4,FALSE)</f>
        <v>1720</v>
      </c>
    </row>
    <row r="6779" spans="1:8" ht="15.6" thickTop="1" thickBot="1" x14ac:dyDescent="0.35">
      <c r="A6779" s="1">
        <v>42316</v>
      </c>
      <c r="B6779" s="13" t="s">
        <v>36</v>
      </c>
      <c r="C6779" t="s">
        <v>24</v>
      </c>
      <c r="D6779">
        <v>2</v>
      </c>
      <c r="E6779" t="str">
        <f>VLOOKUP(Ventas[[#This Row],[Representante]],Vendedores[],2,FALSE)</f>
        <v>Barranca</v>
      </c>
      <c r="F6779" t="str">
        <f>VLOOKUP(Ventas[[#This Row],[CódigoProducto]],Productos[[CódigoProducto]:[Costo de venta]],2,FALSE)</f>
        <v>Samsung Galaxy S5</v>
      </c>
      <c r="G6779">
        <f>VLOOKUP(Ventas[[#This Row],[CódigoProducto]],Productos[[CódigoProducto]:[Costo de venta]],3,FALSE)</f>
        <v>2167.1999999999998</v>
      </c>
      <c r="H6779">
        <f>VLOOKUP(Ventas[[#This Row],[CódigoProducto]],Productos[[CódigoProducto]:[Costo de venta]],4,FALSE)</f>
        <v>1720</v>
      </c>
    </row>
    <row r="6780" spans="1:8" ht="15.6" thickTop="1" thickBot="1" x14ac:dyDescent="0.35">
      <c r="A6780" s="1">
        <v>42316</v>
      </c>
      <c r="B6780" s="13" t="s">
        <v>87</v>
      </c>
      <c r="C6780" t="s">
        <v>17</v>
      </c>
      <c r="D6780">
        <v>1</v>
      </c>
      <c r="E6780" t="str">
        <f>VLOOKUP(Ventas[[#This Row],[Representante]],Vendedores[],2,FALSE)</f>
        <v>Tumbes</v>
      </c>
      <c r="F6780" t="str">
        <f>VLOOKUP(Ventas[[#This Row],[CódigoProducto]],Productos[[CódigoProducto]:[Costo de venta]],2,FALSE)</f>
        <v>BLU Advance 5.0</v>
      </c>
      <c r="G6780">
        <f>VLOOKUP(Ventas[[#This Row],[CódigoProducto]],Productos[[CódigoProducto]:[Costo de venta]],3,FALSE)</f>
        <v>1620</v>
      </c>
      <c r="H6780">
        <f>VLOOKUP(Ventas[[#This Row],[CódigoProducto]],Productos[[CódigoProducto]:[Costo de venta]],4,FALSE)</f>
        <v>1350</v>
      </c>
    </row>
    <row r="6781" spans="1:8" ht="15.6" thickTop="1" thickBot="1" x14ac:dyDescent="0.35">
      <c r="A6781" s="1">
        <v>42316</v>
      </c>
      <c r="B6781" s="13" t="s">
        <v>88</v>
      </c>
      <c r="C6781" t="s">
        <v>14</v>
      </c>
      <c r="D6781">
        <v>2</v>
      </c>
      <c r="E6781" t="str">
        <f>VLOOKUP(Ventas[[#This Row],[Representante]],Vendedores[],2,FALSE)</f>
        <v>Talara</v>
      </c>
      <c r="F6781" t="str">
        <f>VLOOKUP(Ventas[[#This Row],[CódigoProducto]],Productos[[CódigoProducto]:[Costo de venta]],2,FALSE)</f>
        <v>Samsung Galaxy A20</v>
      </c>
      <c r="G6781">
        <f>VLOOKUP(Ventas[[#This Row],[CódigoProducto]],Productos[[CódigoProducto]:[Costo de venta]],3,FALSE)</f>
        <v>1725</v>
      </c>
      <c r="H6781">
        <f>VLOOKUP(Ventas[[#This Row],[CódigoProducto]],Productos[[CódigoProducto]:[Costo de venta]],4,FALSE)</f>
        <v>1500</v>
      </c>
    </row>
    <row r="6782" spans="1:8" ht="15.6" thickTop="1" thickBot="1" x14ac:dyDescent="0.35">
      <c r="A6782" s="1">
        <v>42316</v>
      </c>
      <c r="B6782" s="13" t="s">
        <v>89</v>
      </c>
      <c r="C6782" t="s">
        <v>15</v>
      </c>
      <c r="D6782">
        <v>2</v>
      </c>
      <c r="E6782" t="str">
        <f>VLOOKUP(Ventas[[#This Row],[Representante]],Vendedores[],2,FALSE)</f>
        <v>Paita</v>
      </c>
      <c r="F6782" t="str">
        <f>VLOOKUP(Ventas[[#This Row],[CódigoProducto]],Productos[[CódigoProducto]:[Costo de venta]],2,FALSE)</f>
        <v>Moto G Plus</v>
      </c>
      <c r="G6782">
        <f>VLOOKUP(Ventas[[#This Row],[CódigoProducto]],Productos[[CódigoProducto]:[Costo de venta]],3,FALSE)</f>
        <v>2376</v>
      </c>
      <c r="H6782">
        <f>VLOOKUP(Ventas[[#This Row],[CódigoProducto]],Productos[[CódigoProducto]:[Costo de venta]],4,FALSE)</f>
        <v>2200</v>
      </c>
    </row>
    <row r="6783" spans="1:8" ht="15.6" thickTop="1" thickBot="1" x14ac:dyDescent="0.35">
      <c r="A6783" s="1">
        <v>42316</v>
      </c>
      <c r="B6783" s="13" t="s">
        <v>41</v>
      </c>
      <c r="C6783" t="s">
        <v>15</v>
      </c>
      <c r="D6783">
        <v>2</v>
      </c>
      <c r="E6783" t="str">
        <f>VLOOKUP(Ventas[[#This Row],[Representante]],Vendedores[],2,FALSE)</f>
        <v>Chincha</v>
      </c>
      <c r="F6783" t="str">
        <f>VLOOKUP(Ventas[[#This Row],[CódigoProducto]],Productos[[CódigoProducto]:[Costo de venta]],2,FALSE)</f>
        <v>Moto G Plus</v>
      </c>
      <c r="G6783">
        <f>VLOOKUP(Ventas[[#This Row],[CódigoProducto]],Productos[[CódigoProducto]:[Costo de venta]],3,FALSE)</f>
        <v>2376</v>
      </c>
      <c r="H6783">
        <f>VLOOKUP(Ventas[[#This Row],[CódigoProducto]],Productos[[CódigoProducto]:[Costo de venta]],4,FALSE)</f>
        <v>2200</v>
      </c>
    </row>
    <row r="6784" spans="1:8" ht="15.6" thickTop="1" thickBot="1" x14ac:dyDescent="0.35">
      <c r="A6784" s="1">
        <v>42316</v>
      </c>
      <c r="B6784" s="13" t="s">
        <v>90</v>
      </c>
      <c r="C6784" t="s">
        <v>17</v>
      </c>
      <c r="D6784">
        <v>4</v>
      </c>
      <c r="E6784" t="str">
        <f>VLOOKUP(Ventas[[#This Row],[Representante]],Vendedores[],2,FALSE)</f>
        <v>Chimbote</v>
      </c>
      <c r="F6784" t="str">
        <f>VLOOKUP(Ventas[[#This Row],[CódigoProducto]],Productos[[CódigoProducto]:[Costo de venta]],2,FALSE)</f>
        <v>BLU Advance 5.0</v>
      </c>
      <c r="G6784">
        <f>VLOOKUP(Ventas[[#This Row],[CódigoProducto]],Productos[[CódigoProducto]:[Costo de venta]],3,FALSE)</f>
        <v>1620</v>
      </c>
      <c r="H6784">
        <f>VLOOKUP(Ventas[[#This Row],[CódigoProducto]],Productos[[CódigoProducto]:[Costo de venta]],4,FALSE)</f>
        <v>1350</v>
      </c>
    </row>
    <row r="6785" spans="1:8" ht="15.6" thickTop="1" thickBot="1" x14ac:dyDescent="0.35">
      <c r="A6785" s="1">
        <v>42316</v>
      </c>
      <c r="B6785" s="13" t="s">
        <v>91</v>
      </c>
      <c r="C6785" t="s">
        <v>13</v>
      </c>
      <c r="D6785">
        <v>1</v>
      </c>
      <c r="E6785" t="str">
        <f>VLOOKUP(Ventas[[#This Row],[Representante]],Vendedores[],2,FALSE)</f>
        <v>Ica</v>
      </c>
      <c r="F6785" t="str">
        <f>VLOOKUP(Ventas[[#This Row],[CódigoProducto]],Productos[[CódigoProducto]:[Costo de venta]],2,FALSE)</f>
        <v>Xiaomi Redmi Note 9</v>
      </c>
      <c r="G6785">
        <f>VLOOKUP(Ventas[[#This Row],[CódigoProducto]],Productos[[CódigoProducto]:[Costo de venta]],3,FALSE)</f>
        <v>1683</v>
      </c>
      <c r="H6785">
        <f>VLOOKUP(Ventas[[#This Row],[CódigoProducto]],Productos[[CódigoProducto]:[Costo de venta]],4,FALSE)</f>
        <v>1530</v>
      </c>
    </row>
    <row r="6786" spans="1:8" ht="15.6" thickTop="1" thickBot="1" x14ac:dyDescent="0.35">
      <c r="A6786" s="1">
        <v>42316</v>
      </c>
      <c r="B6786" s="13" t="s">
        <v>42</v>
      </c>
      <c r="C6786" t="s">
        <v>18</v>
      </c>
      <c r="D6786">
        <v>2</v>
      </c>
      <c r="E6786" t="str">
        <f>VLOOKUP(Ventas[[#This Row],[Representante]],Vendedores[],2,FALSE)</f>
        <v>Huánuco</v>
      </c>
      <c r="F6786" t="str">
        <f>VLOOKUP(Ventas[[#This Row],[CódigoProducto]],Productos[[CódigoProducto]:[Costo de venta]],2,FALSE)</f>
        <v>Apple iPhone 6</v>
      </c>
      <c r="G6786">
        <f>VLOOKUP(Ventas[[#This Row],[CódigoProducto]],Productos[[CódigoProducto]:[Costo de venta]],3,FALSE)</f>
        <v>1312.5</v>
      </c>
      <c r="H6786">
        <f>VLOOKUP(Ventas[[#This Row],[CódigoProducto]],Productos[[CódigoProducto]:[Costo de venta]],4,FALSE)</f>
        <v>1250</v>
      </c>
    </row>
    <row r="6787" spans="1:8" ht="15.6" thickTop="1" thickBot="1" x14ac:dyDescent="0.35">
      <c r="A6787" s="1">
        <v>42316</v>
      </c>
      <c r="B6787" s="13" t="s">
        <v>92</v>
      </c>
      <c r="C6787" t="s">
        <v>23</v>
      </c>
      <c r="D6787">
        <v>1</v>
      </c>
      <c r="E6787" t="str">
        <f>VLOOKUP(Ventas[[#This Row],[Representante]],Vendedores[],2,FALSE)</f>
        <v>Arequipa</v>
      </c>
      <c r="F6787" t="str">
        <f>VLOOKUP(Ventas[[#This Row],[CódigoProducto]],Productos[[CódigoProducto]:[Costo de venta]],2,FALSE)</f>
        <v>Samsung Galaxy J7</v>
      </c>
      <c r="G6787">
        <f>VLOOKUP(Ventas[[#This Row],[CódigoProducto]],Productos[[CódigoProducto]:[Costo de venta]],3,FALSE)</f>
        <v>2016.5</v>
      </c>
      <c r="H6787">
        <f>VLOOKUP(Ventas[[#This Row],[CódigoProducto]],Productos[[CódigoProducto]:[Costo de venta]],4,FALSE)</f>
        <v>1850</v>
      </c>
    </row>
    <row r="6788" spans="1:8" ht="15.6" thickTop="1" thickBot="1" x14ac:dyDescent="0.35">
      <c r="A6788" s="1">
        <v>42316</v>
      </c>
      <c r="B6788" s="13" t="s">
        <v>93</v>
      </c>
      <c r="C6788" t="s">
        <v>14</v>
      </c>
      <c r="D6788">
        <v>2</v>
      </c>
      <c r="E6788" t="str">
        <f>VLOOKUP(Ventas[[#This Row],[Representante]],Vendedores[],2,FALSE)</f>
        <v>Cajamarca</v>
      </c>
      <c r="F6788" t="str">
        <f>VLOOKUP(Ventas[[#This Row],[CódigoProducto]],Productos[[CódigoProducto]:[Costo de venta]],2,FALSE)</f>
        <v>Samsung Galaxy A20</v>
      </c>
      <c r="G6788">
        <f>VLOOKUP(Ventas[[#This Row],[CódigoProducto]],Productos[[CódigoProducto]:[Costo de venta]],3,FALSE)</f>
        <v>1725</v>
      </c>
      <c r="H6788">
        <f>VLOOKUP(Ventas[[#This Row],[CódigoProducto]],Productos[[CódigoProducto]:[Costo de venta]],4,FALSE)</f>
        <v>1500</v>
      </c>
    </row>
    <row r="6789" spans="1:8" ht="15.6" thickTop="1" thickBot="1" x14ac:dyDescent="0.35">
      <c r="A6789" s="1">
        <v>42316</v>
      </c>
      <c r="B6789" s="13" t="s">
        <v>35</v>
      </c>
      <c r="C6789" t="s">
        <v>22</v>
      </c>
      <c r="D6789">
        <v>2</v>
      </c>
      <c r="E6789" t="str">
        <f>VLOOKUP(Ventas[[#This Row],[Representante]],Vendedores[],2,FALSE)</f>
        <v>Huancayo</v>
      </c>
      <c r="F6789" t="str">
        <f>VLOOKUP(Ventas[[#This Row],[CódigoProducto]],Productos[[CódigoProducto]:[Costo de venta]],2,FALSE)</f>
        <v>Samsung Galaxy S69</v>
      </c>
      <c r="G6789">
        <f>VLOOKUP(Ventas[[#This Row],[CódigoProducto]],Productos[[CódigoProducto]:[Costo de venta]],3,FALSE)</f>
        <v>998.4</v>
      </c>
      <c r="H6789">
        <f>VLOOKUP(Ventas[[#This Row],[CódigoProducto]],Productos[[CódigoProducto]:[Costo de venta]],4,FALSE)</f>
        <v>960</v>
      </c>
    </row>
    <row r="6790" spans="1:8" ht="15.6" thickTop="1" thickBot="1" x14ac:dyDescent="0.35">
      <c r="A6790" s="1">
        <v>42316</v>
      </c>
      <c r="B6790" s="13" t="s">
        <v>94</v>
      </c>
      <c r="C6790" t="s">
        <v>18</v>
      </c>
      <c r="D6790">
        <v>3</v>
      </c>
      <c r="E6790" t="str">
        <f>VLOOKUP(Ventas[[#This Row],[Representante]],Vendedores[],2,FALSE)</f>
        <v>Piura</v>
      </c>
      <c r="F6790" t="str">
        <f>VLOOKUP(Ventas[[#This Row],[CódigoProducto]],Productos[[CódigoProducto]:[Costo de venta]],2,FALSE)</f>
        <v>Apple iPhone 6</v>
      </c>
      <c r="G6790">
        <f>VLOOKUP(Ventas[[#This Row],[CódigoProducto]],Productos[[CódigoProducto]:[Costo de venta]],3,FALSE)</f>
        <v>1312.5</v>
      </c>
      <c r="H6790">
        <f>VLOOKUP(Ventas[[#This Row],[CódigoProducto]],Productos[[CódigoProducto]:[Costo de venta]],4,FALSE)</f>
        <v>1250</v>
      </c>
    </row>
    <row r="6791" spans="1:8" ht="15.6" thickTop="1" thickBot="1" x14ac:dyDescent="0.35">
      <c r="A6791" s="1">
        <v>42316</v>
      </c>
      <c r="B6791" s="13" t="s">
        <v>95</v>
      </c>
      <c r="C6791" t="s">
        <v>16</v>
      </c>
      <c r="D6791">
        <v>2</v>
      </c>
      <c r="E6791" t="str">
        <f>VLOOKUP(Ventas[[#This Row],[Representante]],Vendedores[],2,FALSE)</f>
        <v>Chepén</v>
      </c>
      <c r="F6791" t="str">
        <f>VLOOKUP(Ventas[[#This Row],[CódigoProducto]],Productos[[CódigoProducto]:[Costo de venta]],2,FALSE)</f>
        <v>Huawei Nexus 6P</v>
      </c>
      <c r="G6791">
        <f>VLOOKUP(Ventas[[#This Row],[CódigoProducto]],Productos[[CódigoProducto]:[Costo de venta]],3,FALSE)</f>
        <v>1624</v>
      </c>
      <c r="H6791">
        <f>VLOOKUP(Ventas[[#This Row],[CódigoProducto]],Productos[[CódigoProducto]:[Costo de venta]],4,FALSE)</f>
        <v>1450</v>
      </c>
    </row>
    <row r="6792" spans="1:8" ht="15.6" thickTop="1" thickBot="1" x14ac:dyDescent="0.35">
      <c r="A6792" s="1">
        <v>42316</v>
      </c>
      <c r="B6792" s="13" t="s">
        <v>96</v>
      </c>
      <c r="C6792" t="s">
        <v>19</v>
      </c>
      <c r="D6792">
        <v>2</v>
      </c>
      <c r="E6792" t="str">
        <f>VLOOKUP(Ventas[[#This Row],[Representante]],Vendedores[],2,FALSE)</f>
        <v>Juliaca</v>
      </c>
      <c r="F6792" t="str">
        <f>VLOOKUP(Ventas[[#This Row],[CódigoProducto]],Productos[[CódigoProducto]:[Costo de venta]],2,FALSE)</f>
        <v>ASUS ZenFone 3</v>
      </c>
      <c r="G6792">
        <f>VLOOKUP(Ventas[[#This Row],[CódigoProducto]],Productos[[CódigoProducto]:[Costo de venta]],3,FALSE)</f>
        <v>2013</v>
      </c>
      <c r="H6792">
        <f>VLOOKUP(Ventas[[#This Row],[CódigoProducto]],Productos[[CódigoProducto]:[Costo de venta]],4,FALSE)</f>
        <v>1650</v>
      </c>
    </row>
    <row r="6793" spans="1:8" ht="15.6" thickTop="1" thickBot="1" x14ac:dyDescent="0.35">
      <c r="A6793" s="1">
        <v>42316</v>
      </c>
      <c r="B6793" s="13" t="s">
        <v>97</v>
      </c>
      <c r="C6793" t="s">
        <v>16</v>
      </c>
      <c r="D6793">
        <v>2</v>
      </c>
      <c r="E6793" t="str">
        <f>VLOOKUP(Ventas[[#This Row],[Representante]],Vendedores[],2,FALSE)</f>
        <v>Pucallpa</v>
      </c>
      <c r="F6793" t="str">
        <f>VLOOKUP(Ventas[[#This Row],[CódigoProducto]],Productos[[CódigoProducto]:[Costo de venta]],2,FALSE)</f>
        <v>Huawei Nexus 6P</v>
      </c>
      <c r="G6793">
        <f>VLOOKUP(Ventas[[#This Row],[CódigoProducto]],Productos[[CódigoProducto]:[Costo de venta]],3,FALSE)</f>
        <v>1624</v>
      </c>
      <c r="H6793">
        <f>VLOOKUP(Ventas[[#This Row],[CódigoProducto]],Productos[[CódigoProducto]:[Costo de venta]],4,FALSE)</f>
        <v>1450</v>
      </c>
    </row>
    <row r="6794" spans="1:8" ht="15.6" thickTop="1" thickBot="1" x14ac:dyDescent="0.35">
      <c r="A6794" s="1">
        <v>42316</v>
      </c>
      <c r="B6794" s="13" t="s">
        <v>98</v>
      </c>
      <c r="C6794" t="s">
        <v>24</v>
      </c>
      <c r="D6794">
        <v>2</v>
      </c>
      <c r="E6794" t="str">
        <f>VLOOKUP(Ventas[[#This Row],[Representante]],Vendedores[],2,FALSE)</f>
        <v>Lima</v>
      </c>
      <c r="F6794" t="str">
        <f>VLOOKUP(Ventas[[#This Row],[CódigoProducto]],Productos[[CódigoProducto]:[Costo de venta]],2,FALSE)</f>
        <v>Samsung Galaxy S5</v>
      </c>
      <c r="G6794">
        <f>VLOOKUP(Ventas[[#This Row],[CódigoProducto]],Productos[[CódigoProducto]:[Costo de venta]],3,FALSE)</f>
        <v>2167.1999999999998</v>
      </c>
      <c r="H6794">
        <f>VLOOKUP(Ventas[[#This Row],[CódigoProducto]],Productos[[CódigoProducto]:[Costo de venta]],4,FALSE)</f>
        <v>1720</v>
      </c>
    </row>
    <row r="6795" spans="1:8" ht="15.6" thickTop="1" thickBot="1" x14ac:dyDescent="0.35">
      <c r="A6795" s="1">
        <v>42316</v>
      </c>
      <c r="B6795" s="13" t="s">
        <v>99</v>
      </c>
      <c r="C6795" t="s">
        <v>20</v>
      </c>
      <c r="D6795">
        <v>3</v>
      </c>
      <c r="E6795" t="str">
        <f>VLOOKUP(Ventas[[#This Row],[Representante]],Vendedores[],2,FALSE)</f>
        <v>Chiclayo</v>
      </c>
      <c r="F6795" t="str">
        <f>VLOOKUP(Ventas[[#This Row],[CódigoProducto]],Productos[[CódigoProducto]:[Costo de venta]],2,FALSE)</f>
        <v>ALCATEL OneTouch</v>
      </c>
      <c r="G6795">
        <f>VLOOKUP(Ventas[[#This Row],[CódigoProducto]],Productos[[CódigoProducto]:[Costo de venta]],3,FALSE)</f>
        <v>1020</v>
      </c>
      <c r="H6795">
        <f>VLOOKUP(Ventas[[#This Row],[CódigoProducto]],Productos[[CódigoProducto]:[Costo de venta]],4,FALSE)</f>
        <v>850</v>
      </c>
    </row>
    <row r="6796" spans="1:8" ht="15.6" thickTop="1" thickBot="1" x14ac:dyDescent="0.35">
      <c r="A6796" s="1">
        <v>42316</v>
      </c>
      <c r="B6796" s="13" t="s">
        <v>100</v>
      </c>
      <c r="C6796" t="s">
        <v>23</v>
      </c>
      <c r="D6796">
        <v>2</v>
      </c>
      <c r="E6796" t="str">
        <f>VLOOKUP(Ventas[[#This Row],[Representante]],Vendedores[],2,FALSE)</f>
        <v>Cerro de Pasco</v>
      </c>
      <c r="F6796" t="str">
        <f>VLOOKUP(Ventas[[#This Row],[CódigoProducto]],Productos[[CódigoProducto]:[Costo de venta]],2,FALSE)</f>
        <v>Samsung Galaxy J7</v>
      </c>
      <c r="G6796">
        <f>VLOOKUP(Ventas[[#This Row],[CódigoProducto]],Productos[[CódigoProducto]:[Costo de venta]],3,FALSE)</f>
        <v>2016.5</v>
      </c>
      <c r="H6796">
        <f>VLOOKUP(Ventas[[#This Row],[CódigoProducto]],Productos[[CódigoProducto]:[Costo de venta]],4,FALSE)</f>
        <v>1850</v>
      </c>
    </row>
    <row r="6797" spans="1:8" ht="15.6" thickTop="1" thickBot="1" x14ac:dyDescent="0.35">
      <c r="A6797" s="1">
        <v>42316</v>
      </c>
      <c r="B6797" s="13" t="s">
        <v>101</v>
      </c>
      <c r="C6797" t="s">
        <v>21</v>
      </c>
      <c r="D6797">
        <v>3</v>
      </c>
      <c r="E6797" t="str">
        <f>VLOOKUP(Ventas[[#This Row],[Representante]],Vendedores[],2,FALSE)</f>
        <v>Cañete</v>
      </c>
      <c r="F6797" t="str">
        <f>VLOOKUP(Ventas[[#This Row],[CódigoProducto]],Productos[[CódigoProducto]:[Costo de venta]],2,FALSE)</f>
        <v>BLU Studio X8</v>
      </c>
      <c r="G6797">
        <f>VLOOKUP(Ventas[[#This Row],[CódigoProducto]],Productos[[CódigoProducto]:[Costo de venta]],3,FALSE)</f>
        <v>1012</v>
      </c>
      <c r="H6797">
        <f>VLOOKUP(Ventas[[#This Row],[CódigoProducto]],Productos[[CódigoProducto]:[Costo de venta]],4,FALSE)</f>
        <v>920</v>
      </c>
    </row>
    <row r="6798" spans="1:8" ht="15.6" thickTop="1" thickBot="1" x14ac:dyDescent="0.35">
      <c r="A6798" s="1">
        <v>42316</v>
      </c>
      <c r="B6798" s="13" t="s">
        <v>102</v>
      </c>
      <c r="C6798" t="s">
        <v>13</v>
      </c>
      <c r="D6798">
        <v>3</v>
      </c>
      <c r="E6798" t="str">
        <f>VLOOKUP(Ventas[[#This Row],[Representante]],Vendedores[],2,FALSE)</f>
        <v>Moyobamba</v>
      </c>
      <c r="F6798" t="str">
        <f>VLOOKUP(Ventas[[#This Row],[CódigoProducto]],Productos[[CódigoProducto]:[Costo de venta]],2,FALSE)</f>
        <v>Xiaomi Redmi Note 9</v>
      </c>
      <c r="G6798">
        <f>VLOOKUP(Ventas[[#This Row],[CódigoProducto]],Productos[[CódigoProducto]:[Costo de venta]],3,FALSE)</f>
        <v>1683</v>
      </c>
      <c r="H6798">
        <f>VLOOKUP(Ventas[[#This Row],[CódigoProducto]],Productos[[CódigoProducto]:[Costo de venta]],4,FALSE)</f>
        <v>1530</v>
      </c>
    </row>
    <row r="6799" spans="1:8" ht="15.6" thickTop="1" thickBot="1" x14ac:dyDescent="0.35">
      <c r="A6799" s="1">
        <v>42316</v>
      </c>
      <c r="B6799" s="13" t="s">
        <v>53</v>
      </c>
      <c r="C6799" t="s">
        <v>19</v>
      </c>
      <c r="D6799">
        <v>1</v>
      </c>
      <c r="E6799" t="str">
        <f>VLOOKUP(Ventas[[#This Row],[Representante]],Vendedores[],2,FALSE)</f>
        <v>Arequipa</v>
      </c>
      <c r="F6799" t="str">
        <f>VLOOKUP(Ventas[[#This Row],[CódigoProducto]],Productos[[CódigoProducto]:[Costo de venta]],2,FALSE)</f>
        <v>ASUS ZenFone 3</v>
      </c>
      <c r="G6799">
        <f>VLOOKUP(Ventas[[#This Row],[CódigoProducto]],Productos[[CódigoProducto]:[Costo de venta]],3,FALSE)</f>
        <v>2013</v>
      </c>
      <c r="H6799">
        <f>VLOOKUP(Ventas[[#This Row],[CódigoProducto]],Productos[[CódigoProducto]:[Costo de venta]],4,FALSE)</f>
        <v>1650</v>
      </c>
    </row>
    <row r="6800" spans="1:8" ht="15.6" thickTop="1" thickBot="1" x14ac:dyDescent="0.35">
      <c r="A6800" s="1">
        <v>42316</v>
      </c>
      <c r="B6800" s="13" t="s">
        <v>50</v>
      </c>
      <c r="C6800" t="s">
        <v>17</v>
      </c>
      <c r="D6800">
        <v>2</v>
      </c>
      <c r="E6800" t="str">
        <f>VLOOKUP(Ventas[[#This Row],[Representante]],Vendedores[],2,FALSE)</f>
        <v>Cajamarca</v>
      </c>
      <c r="F6800" t="str">
        <f>VLOOKUP(Ventas[[#This Row],[CódigoProducto]],Productos[[CódigoProducto]:[Costo de venta]],2,FALSE)</f>
        <v>BLU Advance 5.0</v>
      </c>
      <c r="G6800">
        <f>VLOOKUP(Ventas[[#This Row],[CódigoProducto]],Productos[[CódigoProducto]:[Costo de venta]],3,FALSE)</f>
        <v>1620</v>
      </c>
      <c r="H6800">
        <f>VLOOKUP(Ventas[[#This Row],[CódigoProducto]],Productos[[CódigoProducto]:[Costo de venta]],4,FALSE)</f>
        <v>1350</v>
      </c>
    </row>
    <row r="6801" spans="1:8" ht="15.6" thickTop="1" thickBot="1" x14ac:dyDescent="0.35">
      <c r="A6801" s="1">
        <v>42316</v>
      </c>
      <c r="B6801" s="13" t="s">
        <v>34</v>
      </c>
      <c r="C6801" t="s">
        <v>21</v>
      </c>
      <c r="D6801">
        <v>2</v>
      </c>
      <c r="E6801" t="str">
        <f>VLOOKUP(Ventas[[#This Row],[Representante]],Vendedores[],2,FALSE)</f>
        <v>Ica</v>
      </c>
      <c r="F6801" t="str">
        <f>VLOOKUP(Ventas[[#This Row],[CódigoProducto]],Productos[[CódigoProducto]:[Costo de venta]],2,FALSE)</f>
        <v>BLU Studio X8</v>
      </c>
      <c r="G6801">
        <f>VLOOKUP(Ventas[[#This Row],[CódigoProducto]],Productos[[CódigoProducto]:[Costo de venta]],3,FALSE)</f>
        <v>1012</v>
      </c>
      <c r="H6801">
        <f>VLOOKUP(Ventas[[#This Row],[CódigoProducto]],Productos[[CódigoProducto]:[Costo de venta]],4,FALSE)</f>
        <v>920</v>
      </c>
    </row>
    <row r="6802" spans="1:8" ht="15.6" thickTop="1" thickBot="1" x14ac:dyDescent="0.35">
      <c r="A6802" s="1">
        <v>42316</v>
      </c>
      <c r="B6802" s="13" t="s">
        <v>32</v>
      </c>
      <c r="C6802" t="s">
        <v>21</v>
      </c>
      <c r="D6802">
        <v>3</v>
      </c>
      <c r="E6802" t="str">
        <f>VLOOKUP(Ventas[[#This Row],[Representante]],Vendedores[],2,FALSE)</f>
        <v>Trujillo</v>
      </c>
      <c r="F6802" t="str">
        <f>VLOOKUP(Ventas[[#This Row],[CódigoProducto]],Productos[[CódigoProducto]:[Costo de venta]],2,FALSE)</f>
        <v>BLU Studio X8</v>
      </c>
      <c r="G6802">
        <f>VLOOKUP(Ventas[[#This Row],[CódigoProducto]],Productos[[CódigoProducto]:[Costo de venta]],3,FALSE)</f>
        <v>1012</v>
      </c>
      <c r="H6802">
        <f>VLOOKUP(Ventas[[#This Row],[CódigoProducto]],Productos[[CódigoProducto]:[Costo de venta]],4,FALSE)</f>
        <v>920</v>
      </c>
    </row>
    <row r="6803" spans="1:8" ht="15.6" thickTop="1" thickBot="1" x14ac:dyDescent="0.35">
      <c r="A6803" s="1">
        <v>42316</v>
      </c>
      <c r="B6803" s="13" t="s">
        <v>59</v>
      </c>
      <c r="C6803" t="s">
        <v>22</v>
      </c>
      <c r="D6803">
        <v>3</v>
      </c>
      <c r="E6803" t="str">
        <f>VLOOKUP(Ventas[[#This Row],[Representante]],Vendedores[],2,FALSE)</f>
        <v>Huaral</v>
      </c>
      <c r="F6803" t="str">
        <f>VLOOKUP(Ventas[[#This Row],[CódigoProducto]],Productos[[CódigoProducto]:[Costo de venta]],2,FALSE)</f>
        <v>Samsung Galaxy S69</v>
      </c>
      <c r="G6803">
        <f>VLOOKUP(Ventas[[#This Row],[CódigoProducto]],Productos[[CódigoProducto]:[Costo de venta]],3,FALSE)</f>
        <v>998.4</v>
      </c>
      <c r="H6803">
        <f>VLOOKUP(Ventas[[#This Row],[CódigoProducto]],Productos[[CódigoProducto]:[Costo de venta]],4,FALSE)</f>
        <v>960</v>
      </c>
    </row>
    <row r="6804" spans="1:8" ht="15.6" thickTop="1" thickBot="1" x14ac:dyDescent="0.35">
      <c r="A6804" s="1">
        <v>42316</v>
      </c>
      <c r="B6804" s="13" t="s">
        <v>37</v>
      </c>
      <c r="C6804" t="s">
        <v>24</v>
      </c>
      <c r="D6804">
        <v>2</v>
      </c>
      <c r="E6804" t="str">
        <f>VLOOKUP(Ventas[[#This Row],[Representante]],Vendedores[],2,FALSE)</f>
        <v>Chiclayo</v>
      </c>
      <c r="F6804" t="str">
        <f>VLOOKUP(Ventas[[#This Row],[CódigoProducto]],Productos[[CódigoProducto]:[Costo de venta]],2,FALSE)</f>
        <v>Samsung Galaxy S5</v>
      </c>
      <c r="G6804">
        <f>VLOOKUP(Ventas[[#This Row],[CódigoProducto]],Productos[[CódigoProducto]:[Costo de venta]],3,FALSE)</f>
        <v>2167.1999999999998</v>
      </c>
      <c r="H6804">
        <f>VLOOKUP(Ventas[[#This Row],[CódigoProducto]],Productos[[CódigoProducto]:[Costo de venta]],4,FALSE)</f>
        <v>1720</v>
      </c>
    </row>
    <row r="6805" spans="1:8" ht="15.6" thickTop="1" thickBot="1" x14ac:dyDescent="0.35">
      <c r="A6805" s="1">
        <v>42316</v>
      </c>
      <c r="B6805" s="13" t="s">
        <v>38</v>
      </c>
      <c r="C6805" t="s">
        <v>17</v>
      </c>
      <c r="D6805">
        <v>3</v>
      </c>
      <c r="E6805" t="str">
        <f>VLOOKUP(Ventas[[#This Row],[Representante]],Vendedores[],2,FALSE)</f>
        <v>Catacaos</v>
      </c>
      <c r="F6805" t="str">
        <f>VLOOKUP(Ventas[[#This Row],[CódigoProducto]],Productos[[CódigoProducto]:[Costo de venta]],2,FALSE)</f>
        <v>BLU Advance 5.0</v>
      </c>
      <c r="G6805">
        <f>VLOOKUP(Ventas[[#This Row],[CódigoProducto]],Productos[[CódigoProducto]:[Costo de venta]],3,FALSE)</f>
        <v>1620</v>
      </c>
      <c r="H6805">
        <f>VLOOKUP(Ventas[[#This Row],[CódigoProducto]],Productos[[CódigoProducto]:[Costo de venta]],4,FALSE)</f>
        <v>1350</v>
      </c>
    </row>
    <row r="6806" spans="1:8" ht="15.6" thickTop="1" thickBot="1" x14ac:dyDescent="0.35">
      <c r="A6806" s="1">
        <v>42316</v>
      </c>
      <c r="B6806" s="13" t="s">
        <v>43</v>
      </c>
      <c r="C6806" t="s">
        <v>19</v>
      </c>
      <c r="D6806">
        <v>2</v>
      </c>
      <c r="E6806" t="str">
        <f>VLOOKUP(Ventas[[#This Row],[Representante]],Vendedores[],2,FALSE)</f>
        <v>Huancayo</v>
      </c>
      <c r="F6806" t="str">
        <f>VLOOKUP(Ventas[[#This Row],[CódigoProducto]],Productos[[CódigoProducto]:[Costo de venta]],2,FALSE)</f>
        <v>ASUS ZenFone 3</v>
      </c>
      <c r="G6806">
        <f>VLOOKUP(Ventas[[#This Row],[CódigoProducto]],Productos[[CódigoProducto]:[Costo de venta]],3,FALSE)</f>
        <v>2013</v>
      </c>
      <c r="H6806">
        <f>VLOOKUP(Ventas[[#This Row],[CódigoProducto]],Productos[[CódigoProducto]:[Costo de venta]],4,FALSE)</f>
        <v>1650</v>
      </c>
    </row>
    <row r="6807" spans="1:8" ht="15.6" thickTop="1" thickBot="1" x14ac:dyDescent="0.35">
      <c r="A6807" s="1">
        <v>42316</v>
      </c>
      <c r="B6807" s="13" t="s">
        <v>49</v>
      </c>
      <c r="C6807" t="s">
        <v>16</v>
      </c>
      <c r="D6807">
        <v>3</v>
      </c>
      <c r="E6807" t="str">
        <f>VLOOKUP(Ventas[[#This Row],[Representante]],Vendedores[],2,FALSE)</f>
        <v>Piura</v>
      </c>
      <c r="F6807" t="str">
        <f>VLOOKUP(Ventas[[#This Row],[CódigoProducto]],Productos[[CódigoProducto]:[Costo de venta]],2,FALSE)</f>
        <v>Huawei Nexus 6P</v>
      </c>
      <c r="G6807">
        <f>VLOOKUP(Ventas[[#This Row],[CódigoProducto]],Productos[[CódigoProducto]:[Costo de venta]],3,FALSE)</f>
        <v>1624</v>
      </c>
      <c r="H6807">
        <f>VLOOKUP(Ventas[[#This Row],[CódigoProducto]],Productos[[CódigoProducto]:[Costo de venta]],4,FALSE)</f>
        <v>1450</v>
      </c>
    </row>
    <row r="6808" spans="1:8" ht="15.6" thickTop="1" thickBot="1" x14ac:dyDescent="0.35">
      <c r="A6808" s="1">
        <v>42316</v>
      </c>
      <c r="B6808" s="13" t="s">
        <v>40</v>
      </c>
      <c r="C6808" t="s">
        <v>24</v>
      </c>
      <c r="D6808">
        <v>24</v>
      </c>
      <c r="E6808" t="str">
        <f>VLOOKUP(Ventas[[#This Row],[Representante]],Vendedores[],2,FALSE)</f>
        <v>Iquitos</v>
      </c>
      <c r="F6808" t="str">
        <f>VLOOKUP(Ventas[[#This Row],[CódigoProducto]],Productos[[CódigoProducto]:[Costo de venta]],2,FALSE)</f>
        <v>Samsung Galaxy S5</v>
      </c>
      <c r="G6808">
        <f>VLOOKUP(Ventas[[#This Row],[CódigoProducto]],Productos[[CódigoProducto]:[Costo de venta]],3,FALSE)</f>
        <v>2167.1999999999998</v>
      </c>
      <c r="H6808">
        <f>VLOOKUP(Ventas[[#This Row],[CódigoProducto]],Productos[[CódigoProducto]:[Costo de venta]],4,FALSE)</f>
        <v>1720</v>
      </c>
    </row>
    <row r="6809" spans="1:8" ht="15.6" thickTop="1" thickBot="1" x14ac:dyDescent="0.35">
      <c r="A6809" s="1">
        <v>42316</v>
      </c>
      <c r="B6809" s="13" t="s">
        <v>39</v>
      </c>
      <c r="C6809" t="s">
        <v>24</v>
      </c>
      <c r="D6809">
        <v>3</v>
      </c>
      <c r="E6809" t="str">
        <f>VLOOKUP(Ventas[[#This Row],[Representante]],Vendedores[],2,FALSE)</f>
        <v>Tacna</v>
      </c>
      <c r="F6809" t="str">
        <f>VLOOKUP(Ventas[[#This Row],[CódigoProducto]],Productos[[CódigoProducto]:[Costo de venta]],2,FALSE)</f>
        <v>Samsung Galaxy S5</v>
      </c>
      <c r="G6809">
        <f>VLOOKUP(Ventas[[#This Row],[CódigoProducto]],Productos[[CódigoProducto]:[Costo de venta]],3,FALSE)</f>
        <v>2167.1999999999998</v>
      </c>
      <c r="H6809">
        <f>VLOOKUP(Ventas[[#This Row],[CódigoProducto]],Productos[[CódigoProducto]:[Costo de venta]],4,FALSE)</f>
        <v>1720</v>
      </c>
    </row>
    <row r="6810" spans="1:8" ht="15.6" thickTop="1" thickBot="1" x14ac:dyDescent="0.35">
      <c r="A6810" s="1">
        <v>42316</v>
      </c>
      <c r="B6810" s="13" t="s">
        <v>48</v>
      </c>
      <c r="C6810" t="s">
        <v>17</v>
      </c>
      <c r="D6810">
        <v>3</v>
      </c>
      <c r="E6810" t="str">
        <f>VLOOKUP(Ventas[[#This Row],[Representante]],Vendedores[],2,FALSE)</f>
        <v>Cusco</v>
      </c>
      <c r="F6810" t="str">
        <f>VLOOKUP(Ventas[[#This Row],[CódigoProducto]],Productos[[CódigoProducto]:[Costo de venta]],2,FALSE)</f>
        <v>BLU Advance 5.0</v>
      </c>
      <c r="G6810">
        <f>VLOOKUP(Ventas[[#This Row],[CódigoProducto]],Productos[[CódigoProducto]:[Costo de venta]],3,FALSE)</f>
        <v>1620</v>
      </c>
      <c r="H6810">
        <f>VLOOKUP(Ventas[[#This Row],[CódigoProducto]],Productos[[CódigoProducto]:[Costo de venta]],4,FALSE)</f>
        <v>1350</v>
      </c>
    </row>
    <row r="6811" spans="1:8" ht="15.6" thickTop="1" thickBot="1" x14ac:dyDescent="0.35">
      <c r="A6811" s="1">
        <v>42316</v>
      </c>
      <c r="B6811" s="13" t="s">
        <v>47</v>
      </c>
      <c r="C6811" t="s">
        <v>15</v>
      </c>
      <c r="D6811">
        <v>1</v>
      </c>
      <c r="E6811" t="str">
        <f>VLOOKUP(Ventas[[#This Row],[Representante]],Vendedores[],2,FALSE)</f>
        <v>Chimbote</v>
      </c>
      <c r="F6811" t="str">
        <f>VLOOKUP(Ventas[[#This Row],[CódigoProducto]],Productos[[CódigoProducto]:[Costo de venta]],2,FALSE)</f>
        <v>Moto G Plus</v>
      </c>
      <c r="G6811">
        <f>VLOOKUP(Ventas[[#This Row],[CódigoProducto]],Productos[[CódigoProducto]:[Costo de venta]],3,FALSE)</f>
        <v>2376</v>
      </c>
      <c r="H6811">
        <f>VLOOKUP(Ventas[[#This Row],[CódigoProducto]],Productos[[CódigoProducto]:[Costo de venta]],4,FALSE)</f>
        <v>2200</v>
      </c>
    </row>
    <row r="6812" spans="1:8" ht="15.6" thickTop="1" thickBot="1" x14ac:dyDescent="0.35">
      <c r="A6812" s="1">
        <v>42316</v>
      </c>
      <c r="B6812" s="13" t="s">
        <v>56</v>
      </c>
      <c r="C6812" t="s">
        <v>16</v>
      </c>
      <c r="D6812">
        <v>1</v>
      </c>
      <c r="E6812" t="str">
        <f>VLOOKUP(Ventas[[#This Row],[Representante]],Vendedores[],2,FALSE)</f>
        <v>Juliaca</v>
      </c>
      <c r="F6812" t="str">
        <f>VLOOKUP(Ventas[[#This Row],[CódigoProducto]],Productos[[CódigoProducto]:[Costo de venta]],2,FALSE)</f>
        <v>Huawei Nexus 6P</v>
      </c>
      <c r="G6812">
        <f>VLOOKUP(Ventas[[#This Row],[CódigoProducto]],Productos[[CódigoProducto]:[Costo de venta]],3,FALSE)</f>
        <v>1624</v>
      </c>
      <c r="H6812">
        <f>VLOOKUP(Ventas[[#This Row],[CódigoProducto]],Productos[[CódigoProducto]:[Costo de venta]],4,FALSE)</f>
        <v>1450</v>
      </c>
    </row>
    <row r="6813" spans="1:8" ht="15.6" thickTop="1" thickBot="1" x14ac:dyDescent="0.35">
      <c r="A6813" s="1">
        <v>42316</v>
      </c>
      <c r="B6813" s="13" t="s">
        <v>52</v>
      </c>
      <c r="C6813" t="s">
        <v>13</v>
      </c>
      <c r="D6813">
        <v>1</v>
      </c>
      <c r="E6813" t="str">
        <f>VLOOKUP(Ventas[[#This Row],[Representante]],Vendedores[],2,FALSE)</f>
        <v>Ayacucho</v>
      </c>
      <c r="F6813" t="str">
        <f>VLOOKUP(Ventas[[#This Row],[CódigoProducto]],Productos[[CódigoProducto]:[Costo de venta]],2,FALSE)</f>
        <v>Xiaomi Redmi Note 9</v>
      </c>
      <c r="G6813">
        <f>VLOOKUP(Ventas[[#This Row],[CódigoProducto]],Productos[[CódigoProducto]:[Costo de venta]],3,FALSE)</f>
        <v>1683</v>
      </c>
      <c r="H6813">
        <f>VLOOKUP(Ventas[[#This Row],[CódigoProducto]],Productos[[CódigoProducto]:[Costo de venta]],4,FALSE)</f>
        <v>1530</v>
      </c>
    </row>
    <row r="6814" spans="1:8" ht="15.6" thickTop="1" thickBot="1" x14ac:dyDescent="0.35">
      <c r="A6814" s="1">
        <v>42316</v>
      </c>
      <c r="B6814" s="13" t="s">
        <v>55</v>
      </c>
      <c r="C6814" t="s">
        <v>23</v>
      </c>
      <c r="D6814">
        <v>1</v>
      </c>
      <c r="E6814" t="str">
        <f>VLOOKUP(Ventas[[#This Row],[Representante]],Vendedores[],2,FALSE)</f>
        <v>Pucallpa</v>
      </c>
      <c r="F6814" t="str">
        <f>VLOOKUP(Ventas[[#This Row],[CódigoProducto]],Productos[[CódigoProducto]:[Costo de venta]],2,FALSE)</f>
        <v>Samsung Galaxy J7</v>
      </c>
      <c r="G6814">
        <f>VLOOKUP(Ventas[[#This Row],[CódigoProducto]],Productos[[CódigoProducto]:[Costo de venta]],3,FALSE)</f>
        <v>2016.5</v>
      </c>
      <c r="H6814">
        <f>VLOOKUP(Ventas[[#This Row],[CódigoProducto]],Productos[[CódigoProducto]:[Costo de venta]],4,FALSE)</f>
        <v>1850</v>
      </c>
    </row>
    <row r="6815" spans="1:8" ht="15.6" thickTop="1" thickBot="1" x14ac:dyDescent="0.35">
      <c r="A6815" s="1">
        <v>42316</v>
      </c>
      <c r="B6815" s="13" t="s">
        <v>57</v>
      </c>
      <c r="C6815" t="s">
        <v>16</v>
      </c>
      <c r="D6815">
        <v>3</v>
      </c>
      <c r="E6815" t="str">
        <f>VLOOKUP(Ventas[[#This Row],[Representante]],Vendedores[],2,FALSE)</f>
        <v>Tumbes</v>
      </c>
      <c r="F6815" t="str">
        <f>VLOOKUP(Ventas[[#This Row],[CódigoProducto]],Productos[[CódigoProducto]:[Costo de venta]],2,FALSE)</f>
        <v>Huawei Nexus 6P</v>
      </c>
      <c r="G6815">
        <f>VLOOKUP(Ventas[[#This Row],[CódigoProducto]],Productos[[CódigoProducto]:[Costo de venta]],3,FALSE)</f>
        <v>1624</v>
      </c>
      <c r="H6815">
        <f>VLOOKUP(Ventas[[#This Row],[CódigoProducto]],Productos[[CódigoProducto]:[Costo de venta]],4,FALSE)</f>
        <v>1450</v>
      </c>
    </row>
    <row r="6816" spans="1:8" ht="15.6" thickTop="1" thickBot="1" x14ac:dyDescent="0.35">
      <c r="A6816" s="1">
        <v>42316</v>
      </c>
      <c r="B6816" s="13" t="s">
        <v>45</v>
      </c>
      <c r="C6816" t="s">
        <v>14</v>
      </c>
      <c r="D6816">
        <v>3</v>
      </c>
      <c r="E6816" t="str">
        <f>VLOOKUP(Ventas[[#This Row],[Representante]],Vendedores[],2,FALSE)</f>
        <v>Ilo</v>
      </c>
      <c r="F6816" t="str">
        <f>VLOOKUP(Ventas[[#This Row],[CódigoProducto]],Productos[[CódigoProducto]:[Costo de venta]],2,FALSE)</f>
        <v>Samsung Galaxy A20</v>
      </c>
      <c r="G6816">
        <f>VLOOKUP(Ventas[[#This Row],[CódigoProducto]],Productos[[CódigoProducto]:[Costo de venta]],3,FALSE)</f>
        <v>1725</v>
      </c>
      <c r="H6816">
        <f>VLOOKUP(Ventas[[#This Row],[CódigoProducto]],Productos[[CódigoProducto]:[Costo de venta]],4,FALSE)</f>
        <v>1500</v>
      </c>
    </row>
    <row r="6817" spans="1:8" ht="15.6" thickTop="1" thickBot="1" x14ac:dyDescent="0.35">
      <c r="A6817" s="1">
        <v>42316</v>
      </c>
      <c r="B6817" s="13" t="s">
        <v>51</v>
      </c>
      <c r="C6817" t="s">
        <v>21</v>
      </c>
      <c r="D6817">
        <v>2</v>
      </c>
      <c r="E6817" t="str">
        <f>VLOOKUP(Ventas[[#This Row],[Representante]],Vendedores[],2,FALSE)</f>
        <v>Huaraz</v>
      </c>
      <c r="F6817" t="str">
        <f>VLOOKUP(Ventas[[#This Row],[CódigoProducto]],Productos[[CódigoProducto]:[Costo de venta]],2,FALSE)</f>
        <v>BLU Studio X8</v>
      </c>
      <c r="G6817">
        <f>VLOOKUP(Ventas[[#This Row],[CódigoProducto]],Productos[[CódigoProducto]:[Costo de venta]],3,FALSE)</f>
        <v>1012</v>
      </c>
      <c r="H6817">
        <f>VLOOKUP(Ventas[[#This Row],[CódigoProducto]],Productos[[CódigoProducto]:[Costo de venta]],4,FALSE)</f>
        <v>920</v>
      </c>
    </row>
    <row r="6818" spans="1:8" ht="15.6" thickTop="1" thickBot="1" x14ac:dyDescent="0.35">
      <c r="A6818" s="1">
        <v>42316</v>
      </c>
      <c r="B6818" s="13" t="s">
        <v>58</v>
      </c>
      <c r="C6818" t="s">
        <v>16</v>
      </c>
      <c r="D6818">
        <v>2</v>
      </c>
      <c r="E6818" t="str">
        <f>VLOOKUP(Ventas[[#This Row],[Representante]],Vendedores[],2,FALSE)</f>
        <v>Chincha</v>
      </c>
      <c r="F6818" t="str">
        <f>VLOOKUP(Ventas[[#This Row],[CódigoProducto]],Productos[[CódigoProducto]:[Costo de venta]],2,FALSE)</f>
        <v>Huawei Nexus 6P</v>
      </c>
      <c r="G6818">
        <f>VLOOKUP(Ventas[[#This Row],[CódigoProducto]],Productos[[CódigoProducto]:[Costo de venta]],3,FALSE)</f>
        <v>1624</v>
      </c>
      <c r="H6818">
        <f>VLOOKUP(Ventas[[#This Row],[CódigoProducto]],Productos[[CódigoProducto]:[Costo de venta]],4,FALSE)</f>
        <v>1450</v>
      </c>
    </row>
    <row r="6819" spans="1:8" ht="15.6" thickTop="1" thickBot="1" x14ac:dyDescent="0.35">
      <c r="A6819" s="1">
        <v>42317</v>
      </c>
      <c r="B6819" s="13" t="s">
        <v>60</v>
      </c>
      <c r="C6819" t="s">
        <v>16</v>
      </c>
      <c r="D6819">
        <v>1</v>
      </c>
      <c r="E6819" t="str">
        <f>VLOOKUP(Ventas[[#This Row],[Representante]],Vendedores[],2,FALSE)</f>
        <v>Pisco</v>
      </c>
      <c r="F6819" t="str">
        <f>VLOOKUP(Ventas[[#This Row],[CódigoProducto]],Productos[[CódigoProducto]:[Costo de venta]],2,FALSE)</f>
        <v>Huawei Nexus 6P</v>
      </c>
      <c r="G6819">
        <f>VLOOKUP(Ventas[[#This Row],[CódigoProducto]],Productos[[CódigoProducto]:[Costo de venta]],3,FALSE)</f>
        <v>1624</v>
      </c>
      <c r="H6819">
        <f>VLOOKUP(Ventas[[#This Row],[CódigoProducto]],Productos[[CódigoProducto]:[Costo de venta]],4,FALSE)</f>
        <v>1450</v>
      </c>
    </row>
    <row r="6820" spans="1:8" ht="15.6" thickTop="1" thickBot="1" x14ac:dyDescent="0.35">
      <c r="A6820" s="1">
        <v>42317</v>
      </c>
      <c r="B6820" s="13" t="s">
        <v>54</v>
      </c>
      <c r="C6820" t="s">
        <v>20</v>
      </c>
      <c r="D6820">
        <v>1</v>
      </c>
      <c r="E6820" t="str">
        <f>VLOOKUP(Ventas[[#This Row],[Representante]],Vendedores[],2,FALSE)</f>
        <v>Cañete</v>
      </c>
      <c r="F6820" t="str">
        <f>VLOOKUP(Ventas[[#This Row],[CódigoProducto]],Productos[[CódigoProducto]:[Costo de venta]],2,FALSE)</f>
        <v>ALCATEL OneTouch</v>
      </c>
      <c r="G6820">
        <f>VLOOKUP(Ventas[[#This Row],[CódigoProducto]],Productos[[CódigoProducto]:[Costo de venta]],3,FALSE)</f>
        <v>1020</v>
      </c>
      <c r="H6820">
        <f>VLOOKUP(Ventas[[#This Row],[CódigoProducto]],Productos[[CódigoProducto]:[Costo de venta]],4,FALSE)</f>
        <v>850</v>
      </c>
    </row>
    <row r="6821" spans="1:8" ht="15.6" thickTop="1" thickBot="1" x14ac:dyDescent="0.35">
      <c r="A6821" s="1">
        <v>42317</v>
      </c>
      <c r="B6821" s="13" t="s">
        <v>63</v>
      </c>
      <c r="C6821" t="s">
        <v>22</v>
      </c>
      <c r="D6821">
        <v>3</v>
      </c>
      <c r="E6821" t="str">
        <f>VLOOKUP(Ventas[[#This Row],[Representante]],Vendedores[],2,FALSE)</f>
        <v>Jaén</v>
      </c>
      <c r="F6821" t="str">
        <f>VLOOKUP(Ventas[[#This Row],[CódigoProducto]],Productos[[CódigoProducto]:[Costo de venta]],2,FALSE)</f>
        <v>Samsung Galaxy S69</v>
      </c>
      <c r="G6821">
        <f>VLOOKUP(Ventas[[#This Row],[CódigoProducto]],Productos[[CódigoProducto]:[Costo de venta]],3,FALSE)</f>
        <v>998.4</v>
      </c>
      <c r="H6821">
        <f>VLOOKUP(Ventas[[#This Row],[CódigoProducto]],Productos[[CódigoProducto]:[Costo de venta]],4,FALSE)</f>
        <v>960</v>
      </c>
    </row>
    <row r="6822" spans="1:8" ht="15.6" thickTop="1" thickBot="1" x14ac:dyDescent="0.35">
      <c r="A6822" s="1">
        <v>42317</v>
      </c>
      <c r="B6822" s="13" t="s">
        <v>64</v>
      </c>
      <c r="C6822" t="s">
        <v>22</v>
      </c>
      <c r="D6822">
        <v>2</v>
      </c>
      <c r="E6822" t="str">
        <f>VLOOKUP(Ventas[[#This Row],[Representante]],Vendedores[],2,FALSE)</f>
        <v>Moyobamba</v>
      </c>
      <c r="F6822" t="str">
        <f>VLOOKUP(Ventas[[#This Row],[CódigoProducto]],Productos[[CódigoProducto]:[Costo de venta]],2,FALSE)</f>
        <v>Samsung Galaxy S69</v>
      </c>
      <c r="G6822">
        <f>VLOOKUP(Ventas[[#This Row],[CódigoProducto]],Productos[[CódigoProducto]:[Costo de venta]],3,FALSE)</f>
        <v>998.4</v>
      </c>
      <c r="H6822">
        <f>VLOOKUP(Ventas[[#This Row],[CódigoProducto]],Productos[[CódigoProducto]:[Costo de venta]],4,FALSE)</f>
        <v>960</v>
      </c>
    </row>
    <row r="6823" spans="1:8" ht="15.6" thickTop="1" thickBot="1" x14ac:dyDescent="0.35">
      <c r="A6823" s="1">
        <v>42317</v>
      </c>
      <c r="B6823" s="13" t="s">
        <v>65</v>
      </c>
      <c r="C6823" t="s">
        <v>16</v>
      </c>
      <c r="D6823">
        <v>2</v>
      </c>
      <c r="E6823" t="str">
        <f>VLOOKUP(Ventas[[#This Row],[Representante]],Vendedores[],2,FALSE)</f>
        <v>Barranca</v>
      </c>
      <c r="F6823" t="str">
        <f>VLOOKUP(Ventas[[#This Row],[CódigoProducto]],Productos[[CódigoProducto]:[Costo de venta]],2,FALSE)</f>
        <v>Huawei Nexus 6P</v>
      </c>
      <c r="G6823">
        <f>VLOOKUP(Ventas[[#This Row],[CódigoProducto]],Productos[[CódigoProducto]:[Costo de venta]],3,FALSE)</f>
        <v>1624</v>
      </c>
      <c r="H6823">
        <f>VLOOKUP(Ventas[[#This Row],[CódigoProducto]],Productos[[CódigoProducto]:[Costo de venta]],4,FALSE)</f>
        <v>1450</v>
      </c>
    </row>
    <row r="6824" spans="1:8" ht="15.6" thickTop="1" thickBot="1" x14ac:dyDescent="0.35">
      <c r="A6824" s="1">
        <v>42317</v>
      </c>
      <c r="B6824" s="13" t="s">
        <v>66</v>
      </c>
      <c r="C6824" t="s">
        <v>24</v>
      </c>
      <c r="D6824">
        <v>3</v>
      </c>
      <c r="E6824" t="str">
        <f>VLOOKUP(Ventas[[#This Row],[Representante]],Vendedores[],2,FALSE)</f>
        <v>Huacho</v>
      </c>
      <c r="F6824" t="str">
        <f>VLOOKUP(Ventas[[#This Row],[CódigoProducto]],Productos[[CódigoProducto]:[Costo de venta]],2,FALSE)</f>
        <v>Samsung Galaxy S5</v>
      </c>
      <c r="G6824">
        <f>VLOOKUP(Ventas[[#This Row],[CódigoProducto]],Productos[[CódigoProducto]:[Costo de venta]],3,FALSE)</f>
        <v>2167.1999999999998</v>
      </c>
      <c r="H6824">
        <f>VLOOKUP(Ventas[[#This Row],[CódigoProducto]],Productos[[CódigoProducto]:[Costo de venta]],4,FALSE)</f>
        <v>1720</v>
      </c>
    </row>
    <row r="6825" spans="1:8" ht="15.6" thickTop="1" thickBot="1" x14ac:dyDescent="0.35">
      <c r="A6825" s="1">
        <v>42317</v>
      </c>
      <c r="B6825" s="13" t="s">
        <v>67</v>
      </c>
      <c r="C6825" t="s">
        <v>14</v>
      </c>
      <c r="D6825">
        <v>2</v>
      </c>
      <c r="E6825" t="str">
        <f>VLOOKUP(Ventas[[#This Row],[Representante]],Vendedores[],2,FALSE)</f>
        <v>Tingo María</v>
      </c>
      <c r="F6825" t="str">
        <f>VLOOKUP(Ventas[[#This Row],[CódigoProducto]],Productos[[CódigoProducto]:[Costo de venta]],2,FALSE)</f>
        <v>Samsung Galaxy A20</v>
      </c>
      <c r="G6825">
        <f>VLOOKUP(Ventas[[#This Row],[CódigoProducto]],Productos[[CódigoProducto]:[Costo de venta]],3,FALSE)</f>
        <v>1725</v>
      </c>
      <c r="H6825">
        <f>VLOOKUP(Ventas[[#This Row],[CódigoProducto]],Productos[[CódigoProducto]:[Costo de venta]],4,FALSE)</f>
        <v>1500</v>
      </c>
    </row>
    <row r="6826" spans="1:8" ht="15.6" thickTop="1" thickBot="1" x14ac:dyDescent="0.35">
      <c r="A6826" s="1">
        <v>42317</v>
      </c>
      <c r="B6826" s="13" t="s">
        <v>68</v>
      </c>
      <c r="C6826" t="s">
        <v>15</v>
      </c>
      <c r="D6826">
        <v>1</v>
      </c>
      <c r="E6826" t="str">
        <f>VLOOKUP(Ventas[[#This Row],[Representante]],Vendedores[],2,FALSE)</f>
        <v>Paita</v>
      </c>
      <c r="F6826" t="str">
        <f>VLOOKUP(Ventas[[#This Row],[CódigoProducto]],Productos[[CódigoProducto]:[Costo de venta]],2,FALSE)</f>
        <v>Moto G Plus</v>
      </c>
      <c r="G6826">
        <f>VLOOKUP(Ventas[[#This Row],[CódigoProducto]],Productos[[CódigoProducto]:[Costo de venta]],3,FALSE)</f>
        <v>2376</v>
      </c>
      <c r="H6826">
        <f>VLOOKUP(Ventas[[#This Row],[CódigoProducto]],Productos[[CódigoProducto]:[Costo de venta]],4,FALSE)</f>
        <v>2200</v>
      </c>
    </row>
    <row r="6827" spans="1:8" ht="15.6" thickTop="1" thickBot="1" x14ac:dyDescent="0.35">
      <c r="A6827" s="1">
        <v>42317</v>
      </c>
      <c r="B6827" s="13" t="s">
        <v>62</v>
      </c>
      <c r="C6827" t="s">
        <v>17</v>
      </c>
      <c r="D6827">
        <v>1</v>
      </c>
      <c r="E6827" t="str">
        <f>VLOOKUP(Ventas[[#This Row],[Representante]],Vendedores[],2,FALSE)</f>
        <v>Sullana</v>
      </c>
      <c r="F6827" t="str">
        <f>VLOOKUP(Ventas[[#This Row],[CódigoProducto]],Productos[[CódigoProducto]:[Costo de venta]],2,FALSE)</f>
        <v>BLU Advance 5.0</v>
      </c>
      <c r="G6827">
        <f>VLOOKUP(Ventas[[#This Row],[CódigoProducto]],Productos[[CódigoProducto]:[Costo de venta]],3,FALSE)</f>
        <v>1620</v>
      </c>
      <c r="H6827">
        <f>VLOOKUP(Ventas[[#This Row],[CódigoProducto]],Productos[[CódigoProducto]:[Costo de venta]],4,FALSE)</f>
        <v>1350</v>
      </c>
    </row>
    <row r="6828" spans="1:8" ht="15.6" thickTop="1" thickBot="1" x14ac:dyDescent="0.35">
      <c r="A6828" s="1">
        <v>42317</v>
      </c>
      <c r="B6828" s="13" t="s">
        <v>61</v>
      </c>
      <c r="C6828" t="s">
        <v>23</v>
      </c>
      <c r="D6828">
        <v>4</v>
      </c>
      <c r="E6828" t="str">
        <f>VLOOKUP(Ventas[[#This Row],[Representante]],Vendedores[],2,FALSE)</f>
        <v>Cerro de Pasco</v>
      </c>
      <c r="F6828" t="str">
        <f>VLOOKUP(Ventas[[#This Row],[CódigoProducto]],Productos[[CódigoProducto]:[Costo de venta]],2,FALSE)</f>
        <v>Samsung Galaxy J7</v>
      </c>
      <c r="G6828">
        <f>VLOOKUP(Ventas[[#This Row],[CódigoProducto]],Productos[[CódigoProducto]:[Costo de venta]],3,FALSE)</f>
        <v>2016.5</v>
      </c>
      <c r="H6828">
        <f>VLOOKUP(Ventas[[#This Row],[CódigoProducto]],Productos[[CódigoProducto]:[Costo de venta]],4,FALSE)</f>
        <v>1850</v>
      </c>
    </row>
    <row r="6829" spans="1:8" ht="15.6" thickTop="1" thickBot="1" x14ac:dyDescent="0.35">
      <c r="A6829" s="1">
        <v>42317</v>
      </c>
      <c r="B6829" s="13" t="s">
        <v>69</v>
      </c>
      <c r="C6829" t="s">
        <v>14</v>
      </c>
      <c r="D6829">
        <v>1</v>
      </c>
      <c r="E6829" t="str">
        <f>VLOOKUP(Ventas[[#This Row],[Representante]],Vendedores[],2,FALSE)</f>
        <v>Satipo</v>
      </c>
      <c r="F6829" t="str">
        <f>VLOOKUP(Ventas[[#This Row],[CódigoProducto]],Productos[[CódigoProducto]:[Costo de venta]],2,FALSE)</f>
        <v>Samsung Galaxy A20</v>
      </c>
      <c r="G6829">
        <f>VLOOKUP(Ventas[[#This Row],[CódigoProducto]],Productos[[CódigoProducto]:[Costo de venta]],3,FALSE)</f>
        <v>1725</v>
      </c>
      <c r="H6829">
        <f>VLOOKUP(Ventas[[#This Row],[CódigoProducto]],Productos[[CódigoProducto]:[Costo de venta]],4,FALSE)</f>
        <v>1500</v>
      </c>
    </row>
    <row r="6830" spans="1:8" ht="15.6" thickTop="1" thickBot="1" x14ac:dyDescent="0.35">
      <c r="A6830" s="1">
        <v>42317</v>
      </c>
      <c r="B6830" s="13" t="s">
        <v>70</v>
      </c>
      <c r="C6830" t="s">
        <v>17</v>
      </c>
      <c r="D6830">
        <v>2</v>
      </c>
      <c r="E6830" t="str">
        <f>VLOOKUP(Ventas[[#This Row],[Representante]],Vendedores[],2,FALSE)</f>
        <v>Talara</v>
      </c>
      <c r="F6830" t="str">
        <f>VLOOKUP(Ventas[[#This Row],[CódigoProducto]],Productos[[CódigoProducto]:[Costo de venta]],2,FALSE)</f>
        <v>BLU Advance 5.0</v>
      </c>
      <c r="G6830">
        <f>VLOOKUP(Ventas[[#This Row],[CódigoProducto]],Productos[[CódigoProducto]:[Costo de venta]],3,FALSE)</f>
        <v>1620</v>
      </c>
      <c r="H6830">
        <f>VLOOKUP(Ventas[[#This Row],[CódigoProducto]],Productos[[CódigoProducto]:[Costo de venta]],4,FALSE)</f>
        <v>1350</v>
      </c>
    </row>
    <row r="6831" spans="1:8" ht="15.6" thickTop="1" thickBot="1" x14ac:dyDescent="0.35">
      <c r="A6831" s="1">
        <v>42317</v>
      </c>
      <c r="B6831" s="13" t="s">
        <v>71</v>
      </c>
      <c r="C6831" t="s">
        <v>14</v>
      </c>
      <c r="D6831">
        <v>1</v>
      </c>
      <c r="E6831" t="str">
        <f>VLOOKUP(Ventas[[#This Row],[Representante]],Vendedores[],2,FALSE)</f>
        <v>Yurimaguas</v>
      </c>
      <c r="F6831" t="str">
        <f>VLOOKUP(Ventas[[#This Row],[CódigoProducto]],Productos[[CódigoProducto]:[Costo de venta]],2,FALSE)</f>
        <v>Samsung Galaxy A20</v>
      </c>
      <c r="G6831">
        <f>VLOOKUP(Ventas[[#This Row],[CódigoProducto]],Productos[[CódigoProducto]:[Costo de venta]],3,FALSE)</f>
        <v>1725</v>
      </c>
      <c r="H6831">
        <f>VLOOKUP(Ventas[[#This Row],[CódigoProducto]],Productos[[CódigoProducto]:[Costo de venta]],4,FALSE)</f>
        <v>1500</v>
      </c>
    </row>
    <row r="6832" spans="1:8" ht="15.6" thickTop="1" thickBot="1" x14ac:dyDescent="0.35">
      <c r="A6832" s="1">
        <v>42317</v>
      </c>
      <c r="B6832" s="13" t="s">
        <v>46</v>
      </c>
      <c r="C6832" t="s">
        <v>24</v>
      </c>
      <c r="D6832">
        <v>2</v>
      </c>
      <c r="E6832" t="str">
        <f>VLOOKUP(Ventas[[#This Row],[Representante]],Vendedores[],2,FALSE)</f>
        <v>Sicuani</v>
      </c>
      <c r="F6832" t="str">
        <f>VLOOKUP(Ventas[[#This Row],[CódigoProducto]],Productos[[CódigoProducto]:[Costo de venta]],2,FALSE)</f>
        <v>Samsung Galaxy S5</v>
      </c>
      <c r="G6832">
        <f>VLOOKUP(Ventas[[#This Row],[CódigoProducto]],Productos[[CódigoProducto]:[Costo de venta]],3,FALSE)</f>
        <v>2167.1999999999998</v>
      </c>
      <c r="H6832">
        <f>VLOOKUP(Ventas[[#This Row],[CódigoProducto]],Productos[[CódigoProducto]:[Costo de venta]],4,FALSE)</f>
        <v>1720</v>
      </c>
    </row>
    <row r="6833" spans="1:8" ht="15.6" thickTop="1" thickBot="1" x14ac:dyDescent="0.35">
      <c r="A6833" s="1">
        <v>42317</v>
      </c>
      <c r="B6833" s="13" t="s">
        <v>72</v>
      </c>
      <c r="C6833" t="s">
        <v>21</v>
      </c>
      <c r="D6833">
        <v>2</v>
      </c>
      <c r="E6833" t="str">
        <f>VLOOKUP(Ventas[[#This Row],[Representante]],Vendedores[],2,FALSE)</f>
        <v>Sechura</v>
      </c>
      <c r="F6833" t="str">
        <f>VLOOKUP(Ventas[[#This Row],[CódigoProducto]],Productos[[CódigoProducto]:[Costo de venta]],2,FALSE)</f>
        <v>BLU Studio X8</v>
      </c>
      <c r="G6833">
        <f>VLOOKUP(Ventas[[#This Row],[CódigoProducto]],Productos[[CódigoProducto]:[Costo de venta]],3,FALSE)</f>
        <v>1012</v>
      </c>
      <c r="H6833">
        <f>VLOOKUP(Ventas[[#This Row],[CódigoProducto]],Productos[[CódigoProducto]:[Costo de venta]],4,FALSE)</f>
        <v>920</v>
      </c>
    </row>
    <row r="6834" spans="1:8" ht="15.6" thickTop="1" thickBot="1" x14ac:dyDescent="0.35">
      <c r="A6834" s="1">
        <v>42317</v>
      </c>
      <c r="B6834" s="13" t="s">
        <v>73</v>
      </c>
      <c r="C6834" t="s">
        <v>13</v>
      </c>
      <c r="D6834">
        <v>2</v>
      </c>
      <c r="E6834" t="str">
        <f>VLOOKUP(Ventas[[#This Row],[Representante]],Vendedores[],2,FALSE)</f>
        <v>Puerto Maldonado</v>
      </c>
      <c r="F6834" t="str">
        <f>VLOOKUP(Ventas[[#This Row],[CódigoProducto]],Productos[[CódigoProducto]:[Costo de venta]],2,FALSE)</f>
        <v>Xiaomi Redmi Note 9</v>
      </c>
      <c r="G6834">
        <f>VLOOKUP(Ventas[[#This Row],[CódigoProducto]],Productos[[CódigoProducto]:[Costo de venta]],3,FALSE)</f>
        <v>1683</v>
      </c>
      <c r="H6834">
        <f>VLOOKUP(Ventas[[#This Row],[CódigoProducto]],Productos[[CódigoProducto]:[Costo de venta]],4,FALSE)</f>
        <v>1530</v>
      </c>
    </row>
    <row r="6835" spans="1:8" ht="15.6" thickTop="1" thickBot="1" x14ac:dyDescent="0.35">
      <c r="A6835" s="1">
        <v>42317</v>
      </c>
      <c r="B6835" s="13" t="s">
        <v>74</v>
      </c>
      <c r="C6835" t="s">
        <v>21</v>
      </c>
      <c r="D6835">
        <v>3</v>
      </c>
      <c r="E6835" t="str">
        <f>VLOOKUP(Ventas[[#This Row],[Representante]],Vendedores[],2,FALSE)</f>
        <v>Huánuco</v>
      </c>
      <c r="F6835" t="str">
        <f>VLOOKUP(Ventas[[#This Row],[CódigoProducto]],Productos[[CódigoProducto]:[Costo de venta]],2,FALSE)</f>
        <v>BLU Studio X8</v>
      </c>
      <c r="G6835">
        <f>VLOOKUP(Ventas[[#This Row],[CódigoProducto]],Productos[[CódigoProducto]:[Costo de venta]],3,FALSE)</f>
        <v>1012</v>
      </c>
      <c r="H6835">
        <f>VLOOKUP(Ventas[[#This Row],[CódigoProducto]],Productos[[CódigoProducto]:[Costo de venta]],4,FALSE)</f>
        <v>920</v>
      </c>
    </row>
    <row r="6836" spans="1:8" ht="15.6" thickTop="1" thickBot="1" x14ac:dyDescent="0.35">
      <c r="A6836" s="1">
        <v>42317</v>
      </c>
      <c r="B6836" s="13" t="s">
        <v>75</v>
      </c>
      <c r="C6836" t="s">
        <v>14</v>
      </c>
      <c r="D6836">
        <v>3</v>
      </c>
      <c r="E6836" t="str">
        <f>VLOOKUP(Ventas[[#This Row],[Representante]],Vendedores[],2,FALSE)</f>
        <v>Tarapoto</v>
      </c>
      <c r="F6836" t="str">
        <f>VLOOKUP(Ventas[[#This Row],[CódigoProducto]],Productos[[CódigoProducto]:[Costo de venta]],2,FALSE)</f>
        <v>Samsung Galaxy A20</v>
      </c>
      <c r="G6836">
        <f>VLOOKUP(Ventas[[#This Row],[CódigoProducto]],Productos[[CódigoProducto]:[Costo de venta]],3,FALSE)</f>
        <v>1725</v>
      </c>
      <c r="H6836">
        <f>VLOOKUP(Ventas[[#This Row],[CódigoProducto]],Productos[[CódigoProducto]:[Costo de venta]],4,FALSE)</f>
        <v>1500</v>
      </c>
    </row>
    <row r="6837" spans="1:8" ht="15.6" thickTop="1" thickBot="1" x14ac:dyDescent="0.35">
      <c r="A6837" s="1">
        <v>42317</v>
      </c>
      <c r="B6837" s="13" t="s">
        <v>76</v>
      </c>
      <c r="C6837" t="s">
        <v>24</v>
      </c>
      <c r="D6837">
        <v>2</v>
      </c>
      <c r="E6837" t="str">
        <f>VLOOKUP(Ventas[[#This Row],[Representante]],Vendedores[],2,FALSE)</f>
        <v>Chepén</v>
      </c>
      <c r="F6837" t="str">
        <f>VLOOKUP(Ventas[[#This Row],[CódigoProducto]],Productos[[CódigoProducto]:[Costo de venta]],2,FALSE)</f>
        <v>Samsung Galaxy S5</v>
      </c>
      <c r="G6837">
        <f>VLOOKUP(Ventas[[#This Row],[CódigoProducto]],Productos[[CódigoProducto]:[Costo de venta]],3,FALSE)</f>
        <v>2167.1999999999998</v>
      </c>
      <c r="H6837">
        <f>VLOOKUP(Ventas[[#This Row],[CódigoProducto]],Productos[[CódigoProducto]:[Costo de venta]],4,FALSE)</f>
        <v>1720</v>
      </c>
    </row>
    <row r="6838" spans="1:8" ht="15.6" thickTop="1" thickBot="1" x14ac:dyDescent="0.35">
      <c r="A6838" s="1">
        <v>42317</v>
      </c>
      <c r="B6838" s="13" t="s">
        <v>77</v>
      </c>
      <c r="C6838" t="s">
        <v>24</v>
      </c>
      <c r="D6838">
        <v>2</v>
      </c>
      <c r="E6838" t="str">
        <f>VLOOKUP(Ventas[[#This Row],[Representante]],Vendedores[],2,FALSE)</f>
        <v>Moquegua</v>
      </c>
      <c r="F6838" t="str">
        <f>VLOOKUP(Ventas[[#This Row],[CódigoProducto]],Productos[[CódigoProducto]:[Costo de venta]],2,FALSE)</f>
        <v>Samsung Galaxy S5</v>
      </c>
      <c r="G6838">
        <f>VLOOKUP(Ventas[[#This Row],[CódigoProducto]],Productos[[CódigoProducto]:[Costo de venta]],3,FALSE)</f>
        <v>2167.1999999999998</v>
      </c>
      <c r="H6838">
        <f>VLOOKUP(Ventas[[#This Row],[CódigoProducto]],Productos[[CódigoProducto]:[Costo de venta]],4,FALSE)</f>
        <v>1720</v>
      </c>
    </row>
    <row r="6839" spans="1:8" ht="15.6" thickTop="1" thickBot="1" x14ac:dyDescent="0.35">
      <c r="A6839" s="1">
        <v>42317</v>
      </c>
      <c r="B6839" s="13" t="s">
        <v>78</v>
      </c>
      <c r="C6839" t="s">
        <v>22</v>
      </c>
      <c r="D6839">
        <v>3</v>
      </c>
      <c r="E6839" t="str">
        <f>VLOOKUP(Ventas[[#This Row],[Representante]],Vendedores[],2,FALSE)</f>
        <v>Tarma</v>
      </c>
      <c r="F6839" t="str">
        <f>VLOOKUP(Ventas[[#This Row],[CódigoProducto]],Productos[[CódigoProducto]:[Costo de venta]],2,FALSE)</f>
        <v>Samsung Galaxy S69</v>
      </c>
      <c r="G6839">
        <f>VLOOKUP(Ventas[[#This Row],[CódigoProducto]],Productos[[CódigoProducto]:[Costo de venta]],3,FALSE)</f>
        <v>998.4</v>
      </c>
      <c r="H6839">
        <f>VLOOKUP(Ventas[[#This Row],[CódigoProducto]],Productos[[CódigoProducto]:[Costo de venta]],4,FALSE)</f>
        <v>960</v>
      </c>
    </row>
    <row r="6840" spans="1:8" ht="15.6" thickTop="1" thickBot="1" x14ac:dyDescent="0.35">
      <c r="A6840" s="1">
        <v>42317</v>
      </c>
      <c r="B6840" s="13" t="s">
        <v>79</v>
      </c>
      <c r="C6840" t="s">
        <v>17</v>
      </c>
      <c r="D6840">
        <v>3</v>
      </c>
      <c r="E6840" t="str">
        <f>VLOOKUP(Ventas[[#This Row],[Representante]],Vendedores[],2,FALSE)</f>
        <v>Ayacucho</v>
      </c>
      <c r="F6840" t="str">
        <f>VLOOKUP(Ventas[[#This Row],[CódigoProducto]],Productos[[CódigoProducto]:[Costo de venta]],2,FALSE)</f>
        <v>BLU Advance 5.0</v>
      </c>
      <c r="G6840">
        <f>VLOOKUP(Ventas[[#This Row],[CódigoProducto]],Productos[[CódigoProducto]:[Costo de venta]],3,FALSE)</f>
        <v>1620</v>
      </c>
      <c r="H6840">
        <f>VLOOKUP(Ventas[[#This Row],[CódigoProducto]],Productos[[CódigoProducto]:[Costo de venta]],4,FALSE)</f>
        <v>1350</v>
      </c>
    </row>
    <row r="6841" spans="1:8" ht="15.6" thickTop="1" thickBot="1" x14ac:dyDescent="0.35">
      <c r="A6841" s="1">
        <v>42317</v>
      </c>
      <c r="B6841" s="13" t="s">
        <v>80</v>
      </c>
      <c r="C6841" t="s">
        <v>15</v>
      </c>
      <c r="D6841">
        <v>2</v>
      </c>
      <c r="E6841" t="str">
        <f>VLOOKUP(Ventas[[#This Row],[Representante]],Vendedores[],2,FALSE)</f>
        <v>Tacna</v>
      </c>
      <c r="F6841" t="str">
        <f>VLOOKUP(Ventas[[#This Row],[CódigoProducto]],Productos[[CódigoProducto]:[Costo de venta]],2,FALSE)</f>
        <v>Moto G Plus</v>
      </c>
      <c r="G6841">
        <f>VLOOKUP(Ventas[[#This Row],[CódigoProducto]],Productos[[CódigoProducto]:[Costo de venta]],3,FALSE)</f>
        <v>2376</v>
      </c>
      <c r="H6841">
        <f>VLOOKUP(Ventas[[#This Row],[CódigoProducto]],Productos[[CódigoProducto]:[Costo de venta]],4,FALSE)</f>
        <v>2200</v>
      </c>
    </row>
    <row r="6842" spans="1:8" ht="15.6" thickTop="1" thickBot="1" x14ac:dyDescent="0.35">
      <c r="A6842" s="1">
        <v>42317</v>
      </c>
      <c r="B6842" s="13" t="s">
        <v>81</v>
      </c>
      <c r="C6842" t="s">
        <v>24</v>
      </c>
      <c r="D6842">
        <v>1</v>
      </c>
      <c r="E6842" t="str">
        <f>VLOOKUP(Ventas[[#This Row],[Representante]],Vendedores[],2,FALSE)</f>
        <v>Huacho</v>
      </c>
      <c r="F6842" t="str">
        <f>VLOOKUP(Ventas[[#This Row],[CódigoProducto]],Productos[[CódigoProducto]:[Costo de venta]],2,FALSE)</f>
        <v>Samsung Galaxy S5</v>
      </c>
      <c r="G6842">
        <f>VLOOKUP(Ventas[[#This Row],[CódigoProducto]],Productos[[CódigoProducto]:[Costo de venta]],3,FALSE)</f>
        <v>2167.1999999999998</v>
      </c>
      <c r="H6842">
        <f>VLOOKUP(Ventas[[#This Row],[CódigoProducto]],Productos[[CódigoProducto]:[Costo de venta]],4,FALSE)</f>
        <v>1720</v>
      </c>
    </row>
    <row r="6843" spans="1:8" ht="15.6" thickTop="1" thickBot="1" x14ac:dyDescent="0.35">
      <c r="A6843" s="1">
        <v>42317</v>
      </c>
      <c r="B6843" s="13" t="s">
        <v>44</v>
      </c>
      <c r="C6843" t="s">
        <v>23</v>
      </c>
      <c r="D6843">
        <v>3</v>
      </c>
      <c r="E6843" t="str">
        <f>VLOOKUP(Ventas[[#This Row],[Representante]],Vendedores[],2,FALSE)</f>
        <v>Iquitos</v>
      </c>
      <c r="F6843" t="str">
        <f>VLOOKUP(Ventas[[#This Row],[CódigoProducto]],Productos[[CódigoProducto]:[Costo de venta]],2,FALSE)</f>
        <v>Samsung Galaxy J7</v>
      </c>
      <c r="G6843">
        <f>VLOOKUP(Ventas[[#This Row],[CódigoProducto]],Productos[[CódigoProducto]:[Costo de venta]],3,FALSE)</f>
        <v>2016.5</v>
      </c>
      <c r="H6843">
        <f>VLOOKUP(Ventas[[#This Row],[CódigoProducto]],Productos[[CódigoProducto]:[Costo de venta]],4,FALSE)</f>
        <v>1850</v>
      </c>
    </row>
    <row r="6844" spans="1:8" ht="15.6" thickTop="1" thickBot="1" x14ac:dyDescent="0.35">
      <c r="A6844" s="1">
        <v>42317</v>
      </c>
      <c r="B6844" s="13" t="s">
        <v>82</v>
      </c>
      <c r="C6844" t="s">
        <v>17</v>
      </c>
      <c r="D6844">
        <v>1</v>
      </c>
      <c r="E6844" t="str">
        <f>VLOOKUP(Ventas[[#This Row],[Representante]],Vendedores[],2,FALSE)</f>
        <v>Moquegua</v>
      </c>
      <c r="F6844" t="str">
        <f>VLOOKUP(Ventas[[#This Row],[CódigoProducto]],Productos[[CódigoProducto]:[Costo de venta]],2,FALSE)</f>
        <v>BLU Advance 5.0</v>
      </c>
      <c r="G6844">
        <f>VLOOKUP(Ventas[[#This Row],[CódigoProducto]],Productos[[CódigoProducto]:[Costo de venta]],3,FALSE)</f>
        <v>1620</v>
      </c>
      <c r="H6844">
        <f>VLOOKUP(Ventas[[#This Row],[CódigoProducto]],Productos[[CódigoProducto]:[Costo de venta]],4,FALSE)</f>
        <v>1350</v>
      </c>
    </row>
    <row r="6845" spans="1:8" ht="15.6" thickTop="1" thickBot="1" x14ac:dyDescent="0.35">
      <c r="A6845" s="1">
        <v>42317</v>
      </c>
      <c r="B6845" s="13" t="s">
        <v>83</v>
      </c>
      <c r="C6845" t="s">
        <v>22</v>
      </c>
      <c r="D6845">
        <v>20</v>
      </c>
      <c r="E6845" t="str">
        <f>VLOOKUP(Ventas[[#This Row],[Representante]],Vendedores[],2,FALSE)</f>
        <v>Huaraz</v>
      </c>
      <c r="F6845" t="str">
        <f>VLOOKUP(Ventas[[#This Row],[CódigoProducto]],Productos[[CódigoProducto]:[Costo de venta]],2,FALSE)</f>
        <v>Samsung Galaxy S69</v>
      </c>
      <c r="G6845">
        <f>VLOOKUP(Ventas[[#This Row],[CódigoProducto]],Productos[[CódigoProducto]:[Costo de venta]],3,FALSE)</f>
        <v>998.4</v>
      </c>
      <c r="H6845">
        <f>VLOOKUP(Ventas[[#This Row],[CódigoProducto]],Productos[[CódigoProducto]:[Costo de venta]],4,FALSE)</f>
        <v>960</v>
      </c>
    </row>
    <row r="6846" spans="1:8" ht="15.6" thickTop="1" thickBot="1" x14ac:dyDescent="0.35">
      <c r="A6846" s="1">
        <v>42317</v>
      </c>
      <c r="B6846" s="13" t="s">
        <v>84</v>
      </c>
      <c r="C6846" t="s">
        <v>14</v>
      </c>
      <c r="D6846">
        <v>2</v>
      </c>
      <c r="E6846" t="str">
        <f>VLOOKUP(Ventas[[#This Row],[Representante]],Vendedores[],2,FALSE)</f>
        <v>Trujillo</v>
      </c>
      <c r="F6846" t="str">
        <f>VLOOKUP(Ventas[[#This Row],[CódigoProducto]],Productos[[CódigoProducto]:[Costo de venta]],2,FALSE)</f>
        <v>Samsung Galaxy A20</v>
      </c>
      <c r="G6846">
        <f>VLOOKUP(Ventas[[#This Row],[CódigoProducto]],Productos[[CódigoProducto]:[Costo de venta]],3,FALSE)</f>
        <v>1725</v>
      </c>
      <c r="H6846">
        <f>VLOOKUP(Ventas[[#This Row],[CódigoProducto]],Productos[[CódigoProducto]:[Costo de venta]],4,FALSE)</f>
        <v>1500</v>
      </c>
    </row>
    <row r="6847" spans="1:8" ht="15.6" thickTop="1" thickBot="1" x14ac:dyDescent="0.35">
      <c r="A6847" s="1">
        <v>42317</v>
      </c>
      <c r="B6847" s="13" t="s">
        <v>85</v>
      </c>
      <c r="C6847" t="s">
        <v>24</v>
      </c>
      <c r="D6847">
        <v>2</v>
      </c>
      <c r="E6847" t="str">
        <f>VLOOKUP(Ventas[[#This Row],[Representante]],Vendedores[],2,FALSE)</f>
        <v>Jauja</v>
      </c>
      <c r="F6847" t="str">
        <f>VLOOKUP(Ventas[[#This Row],[CódigoProducto]],Productos[[CódigoProducto]:[Costo de venta]],2,FALSE)</f>
        <v>Samsung Galaxy S5</v>
      </c>
      <c r="G6847">
        <f>VLOOKUP(Ventas[[#This Row],[CódigoProducto]],Productos[[CódigoProducto]:[Costo de venta]],3,FALSE)</f>
        <v>2167.1999999999998</v>
      </c>
      <c r="H6847">
        <f>VLOOKUP(Ventas[[#This Row],[CódigoProducto]],Productos[[CódigoProducto]:[Costo de venta]],4,FALSE)</f>
        <v>1720</v>
      </c>
    </row>
    <row r="6848" spans="1:8" ht="15.6" thickTop="1" thickBot="1" x14ac:dyDescent="0.35">
      <c r="A6848" s="1">
        <v>42317</v>
      </c>
      <c r="B6848" s="13" t="s">
        <v>86</v>
      </c>
      <c r="C6848" t="s">
        <v>24</v>
      </c>
      <c r="D6848">
        <v>1</v>
      </c>
      <c r="E6848" t="str">
        <f>VLOOKUP(Ventas[[#This Row],[Representante]],Vendedores[],2,FALSE)</f>
        <v>Puerto Maldonado</v>
      </c>
      <c r="F6848" t="str">
        <f>VLOOKUP(Ventas[[#This Row],[CódigoProducto]],Productos[[CódigoProducto]:[Costo de venta]],2,FALSE)</f>
        <v>Samsung Galaxy S5</v>
      </c>
      <c r="G6848">
        <f>VLOOKUP(Ventas[[#This Row],[CódigoProducto]],Productos[[CódigoProducto]:[Costo de venta]],3,FALSE)</f>
        <v>2167.1999999999998</v>
      </c>
      <c r="H6848">
        <f>VLOOKUP(Ventas[[#This Row],[CódigoProducto]],Productos[[CódigoProducto]:[Costo de venta]],4,FALSE)</f>
        <v>1720</v>
      </c>
    </row>
    <row r="6849" spans="1:8" ht="15.6" thickTop="1" thickBot="1" x14ac:dyDescent="0.35">
      <c r="A6849" s="1">
        <v>42317</v>
      </c>
      <c r="B6849" s="13" t="s">
        <v>36</v>
      </c>
      <c r="C6849" t="s">
        <v>20</v>
      </c>
      <c r="D6849">
        <v>1</v>
      </c>
      <c r="E6849" t="str">
        <f>VLOOKUP(Ventas[[#This Row],[Representante]],Vendedores[],2,FALSE)</f>
        <v>Barranca</v>
      </c>
      <c r="F6849" t="str">
        <f>VLOOKUP(Ventas[[#This Row],[CódigoProducto]],Productos[[CódigoProducto]:[Costo de venta]],2,FALSE)</f>
        <v>ALCATEL OneTouch</v>
      </c>
      <c r="G6849">
        <f>VLOOKUP(Ventas[[#This Row],[CódigoProducto]],Productos[[CódigoProducto]:[Costo de venta]],3,FALSE)</f>
        <v>1020</v>
      </c>
      <c r="H6849">
        <f>VLOOKUP(Ventas[[#This Row],[CódigoProducto]],Productos[[CódigoProducto]:[Costo de venta]],4,FALSE)</f>
        <v>850</v>
      </c>
    </row>
    <row r="6850" spans="1:8" ht="15.6" thickTop="1" thickBot="1" x14ac:dyDescent="0.35">
      <c r="A6850" s="1">
        <v>42317</v>
      </c>
      <c r="B6850" s="13" t="s">
        <v>87</v>
      </c>
      <c r="C6850" t="s">
        <v>14</v>
      </c>
      <c r="D6850">
        <v>2</v>
      </c>
      <c r="E6850" t="str">
        <f>VLOOKUP(Ventas[[#This Row],[Representante]],Vendedores[],2,FALSE)</f>
        <v>Tumbes</v>
      </c>
      <c r="F6850" t="str">
        <f>VLOOKUP(Ventas[[#This Row],[CódigoProducto]],Productos[[CódigoProducto]:[Costo de venta]],2,FALSE)</f>
        <v>Samsung Galaxy A20</v>
      </c>
      <c r="G6850">
        <f>VLOOKUP(Ventas[[#This Row],[CódigoProducto]],Productos[[CódigoProducto]:[Costo de venta]],3,FALSE)</f>
        <v>1725</v>
      </c>
      <c r="H6850">
        <f>VLOOKUP(Ventas[[#This Row],[CódigoProducto]],Productos[[CódigoProducto]:[Costo de venta]],4,FALSE)</f>
        <v>1500</v>
      </c>
    </row>
    <row r="6851" spans="1:8" ht="15.6" thickTop="1" thickBot="1" x14ac:dyDescent="0.35">
      <c r="A6851" s="1">
        <v>42317</v>
      </c>
      <c r="B6851" s="13" t="s">
        <v>88</v>
      </c>
      <c r="C6851" t="s">
        <v>22</v>
      </c>
      <c r="D6851">
        <v>2</v>
      </c>
      <c r="E6851" t="str">
        <f>VLOOKUP(Ventas[[#This Row],[Representante]],Vendedores[],2,FALSE)</f>
        <v>Talara</v>
      </c>
      <c r="F6851" t="str">
        <f>VLOOKUP(Ventas[[#This Row],[CódigoProducto]],Productos[[CódigoProducto]:[Costo de venta]],2,FALSE)</f>
        <v>Samsung Galaxy S69</v>
      </c>
      <c r="G6851">
        <f>VLOOKUP(Ventas[[#This Row],[CódigoProducto]],Productos[[CódigoProducto]:[Costo de venta]],3,FALSE)</f>
        <v>998.4</v>
      </c>
      <c r="H6851">
        <f>VLOOKUP(Ventas[[#This Row],[CódigoProducto]],Productos[[CódigoProducto]:[Costo de venta]],4,FALSE)</f>
        <v>960</v>
      </c>
    </row>
    <row r="6852" spans="1:8" ht="15.6" thickTop="1" thickBot="1" x14ac:dyDescent="0.35">
      <c r="A6852" s="1">
        <v>42317</v>
      </c>
      <c r="B6852" s="13" t="s">
        <v>89</v>
      </c>
      <c r="C6852" t="s">
        <v>17</v>
      </c>
      <c r="D6852">
        <v>3</v>
      </c>
      <c r="E6852" t="str">
        <f>VLOOKUP(Ventas[[#This Row],[Representante]],Vendedores[],2,FALSE)</f>
        <v>Paita</v>
      </c>
      <c r="F6852" t="str">
        <f>VLOOKUP(Ventas[[#This Row],[CódigoProducto]],Productos[[CódigoProducto]:[Costo de venta]],2,FALSE)</f>
        <v>BLU Advance 5.0</v>
      </c>
      <c r="G6852">
        <f>VLOOKUP(Ventas[[#This Row],[CódigoProducto]],Productos[[CódigoProducto]:[Costo de venta]],3,FALSE)</f>
        <v>1620</v>
      </c>
      <c r="H6852">
        <f>VLOOKUP(Ventas[[#This Row],[CódigoProducto]],Productos[[CódigoProducto]:[Costo de venta]],4,FALSE)</f>
        <v>1350</v>
      </c>
    </row>
    <row r="6853" spans="1:8" ht="15.6" thickTop="1" thickBot="1" x14ac:dyDescent="0.35">
      <c r="A6853" s="1">
        <v>42317</v>
      </c>
      <c r="B6853" s="13" t="s">
        <v>41</v>
      </c>
      <c r="C6853" t="s">
        <v>21</v>
      </c>
      <c r="D6853">
        <v>2</v>
      </c>
      <c r="E6853" t="str">
        <f>VLOOKUP(Ventas[[#This Row],[Representante]],Vendedores[],2,FALSE)</f>
        <v>Chincha</v>
      </c>
      <c r="F6853" t="str">
        <f>VLOOKUP(Ventas[[#This Row],[CódigoProducto]],Productos[[CódigoProducto]:[Costo de venta]],2,FALSE)</f>
        <v>BLU Studio X8</v>
      </c>
      <c r="G6853">
        <f>VLOOKUP(Ventas[[#This Row],[CódigoProducto]],Productos[[CódigoProducto]:[Costo de venta]],3,FALSE)</f>
        <v>1012</v>
      </c>
      <c r="H6853">
        <f>VLOOKUP(Ventas[[#This Row],[CódigoProducto]],Productos[[CódigoProducto]:[Costo de venta]],4,FALSE)</f>
        <v>920</v>
      </c>
    </row>
    <row r="6854" spans="1:8" ht="15.6" thickTop="1" thickBot="1" x14ac:dyDescent="0.35">
      <c r="A6854" s="1">
        <v>42317</v>
      </c>
      <c r="B6854" s="13" t="s">
        <v>90</v>
      </c>
      <c r="C6854" t="s">
        <v>19</v>
      </c>
      <c r="D6854">
        <v>2</v>
      </c>
      <c r="E6854" t="str">
        <f>VLOOKUP(Ventas[[#This Row],[Representante]],Vendedores[],2,FALSE)</f>
        <v>Chimbote</v>
      </c>
      <c r="F6854" t="str">
        <f>VLOOKUP(Ventas[[#This Row],[CódigoProducto]],Productos[[CódigoProducto]:[Costo de venta]],2,FALSE)</f>
        <v>ASUS ZenFone 3</v>
      </c>
      <c r="G6854">
        <f>VLOOKUP(Ventas[[#This Row],[CódigoProducto]],Productos[[CódigoProducto]:[Costo de venta]],3,FALSE)</f>
        <v>2013</v>
      </c>
      <c r="H6854">
        <f>VLOOKUP(Ventas[[#This Row],[CódigoProducto]],Productos[[CódigoProducto]:[Costo de venta]],4,FALSE)</f>
        <v>1650</v>
      </c>
    </row>
    <row r="6855" spans="1:8" ht="15.6" thickTop="1" thickBot="1" x14ac:dyDescent="0.35">
      <c r="A6855" s="1">
        <v>42317</v>
      </c>
      <c r="B6855" s="13" t="s">
        <v>91</v>
      </c>
      <c r="C6855" t="s">
        <v>21</v>
      </c>
      <c r="D6855">
        <v>2</v>
      </c>
      <c r="E6855" t="str">
        <f>VLOOKUP(Ventas[[#This Row],[Representante]],Vendedores[],2,FALSE)</f>
        <v>Ica</v>
      </c>
      <c r="F6855" t="str">
        <f>VLOOKUP(Ventas[[#This Row],[CódigoProducto]],Productos[[CódigoProducto]:[Costo de venta]],2,FALSE)</f>
        <v>BLU Studio X8</v>
      </c>
      <c r="G6855">
        <f>VLOOKUP(Ventas[[#This Row],[CódigoProducto]],Productos[[CódigoProducto]:[Costo de venta]],3,FALSE)</f>
        <v>1012</v>
      </c>
      <c r="H6855">
        <f>VLOOKUP(Ventas[[#This Row],[CódigoProducto]],Productos[[CódigoProducto]:[Costo de venta]],4,FALSE)</f>
        <v>920</v>
      </c>
    </row>
    <row r="6856" spans="1:8" ht="15.6" thickTop="1" thickBot="1" x14ac:dyDescent="0.35">
      <c r="A6856" s="1">
        <v>42317</v>
      </c>
      <c r="B6856" s="13" t="s">
        <v>42</v>
      </c>
      <c r="C6856" t="s">
        <v>20</v>
      </c>
      <c r="D6856">
        <v>2</v>
      </c>
      <c r="E6856" t="str">
        <f>VLOOKUP(Ventas[[#This Row],[Representante]],Vendedores[],2,FALSE)</f>
        <v>Huánuco</v>
      </c>
      <c r="F6856" t="str">
        <f>VLOOKUP(Ventas[[#This Row],[CódigoProducto]],Productos[[CódigoProducto]:[Costo de venta]],2,FALSE)</f>
        <v>ALCATEL OneTouch</v>
      </c>
      <c r="G6856">
        <f>VLOOKUP(Ventas[[#This Row],[CódigoProducto]],Productos[[CódigoProducto]:[Costo de venta]],3,FALSE)</f>
        <v>1020</v>
      </c>
      <c r="H6856">
        <f>VLOOKUP(Ventas[[#This Row],[CódigoProducto]],Productos[[CódigoProducto]:[Costo de venta]],4,FALSE)</f>
        <v>850</v>
      </c>
    </row>
    <row r="6857" spans="1:8" ht="15.6" thickTop="1" thickBot="1" x14ac:dyDescent="0.35">
      <c r="A6857" s="1">
        <v>42317</v>
      </c>
      <c r="B6857" s="13" t="s">
        <v>92</v>
      </c>
      <c r="C6857" t="s">
        <v>22</v>
      </c>
      <c r="D6857">
        <v>11</v>
      </c>
      <c r="E6857" t="str">
        <f>VLOOKUP(Ventas[[#This Row],[Representante]],Vendedores[],2,FALSE)</f>
        <v>Arequipa</v>
      </c>
      <c r="F6857" t="str">
        <f>VLOOKUP(Ventas[[#This Row],[CódigoProducto]],Productos[[CódigoProducto]:[Costo de venta]],2,FALSE)</f>
        <v>Samsung Galaxy S69</v>
      </c>
      <c r="G6857">
        <f>VLOOKUP(Ventas[[#This Row],[CódigoProducto]],Productos[[CódigoProducto]:[Costo de venta]],3,FALSE)</f>
        <v>998.4</v>
      </c>
      <c r="H6857">
        <f>VLOOKUP(Ventas[[#This Row],[CódigoProducto]],Productos[[CódigoProducto]:[Costo de venta]],4,FALSE)</f>
        <v>960</v>
      </c>
    </row>
    <row r="6858" spans="1:8" ht="15.6" thickTop="1" thickBot="1" x14ac:dyDescent="0.35">
      <c r="A6858" s="1">
        <v>42317</v>
      </c>
      <c r="B6858" s="13" t="s">
        <v>93</v>
      </c>
      <c r="C6858" t="s">
        <v>14</v>
      </c>
      <c r="D6858">
        <v>3</v>
      </c>
      <c r="E6858" t="str">
        <f>VLOOKUP(Ventas[[#This Row],[Representante]],Vendedores[],2,FALSE)</f>
        <v>Cajamarca</v>
      </c>
      <c r="F6858" t="str">
        <f>VLOOKUP(Ventas[[#This Row],[CódigoProducto]],Productos[[CódigoProducto]:[Costo de venta]],2,FALSE)</f>
        <v>Samsung Galaxy A20</v>
      </c>
      <c r="G6858">
        <f>VLOOKUP(Ventas[[#This Row],[CódigoProducto]],Productos[[CódigoProducto]:[Costo de venta]],3,FALSE)</f>
        <v>1725</v>
      </c>
      <c r="H6858">
        <f>VLOOKUP(Ventas[[#This Row],[CódigoProducto]],Productos[[CódigoProducto]:[Costo de venta]],4,FALSE)</f>
        <v>1500</v>
      </c>
    </row>
    <row r="6859" spans="1:8" ht="15.6" thickTop="1" thickBot="1" x14ac:dyDescent="0.35">
      <c r="A6859" s="1">
        <v>42317</v>
      </c>
      <c r="B6859" s="13" t="s">
        <v>35</v>
      </c>
      <c r="C6859" t="s">
        <v>22</v>
      </c>
      <c r="D6859">
        <v>1</v>
      </c>
      <c r="E6859" t="str">
        <f>VLOOKUP(Ventas[[#This Row],[Representante]],Vendedores[],2,FALSE)</f>
        <v>Huancayo</v>
      </c>
      <c r="F6859" t="str">
        <f>VLOOKUP(Ventas[[#This Row],[CódigoProducto]],Productos[[CódigoProducto]:[Costo de venta]],2,FALSE)</f>
        <v>Samsung Galaxy S69</v>
      </c>
      <c r="G6859">
        <f>VLOOKUP(Ventas[[#This Row],[CódigoProducto]],Productos[[CódigoProducto]:[Costo de venta]],3,FALSE)</f>
        <v>998.4</v>
      </c>
      <c r="H6859">
        <f>VLOOKUP(Ventas[[#This Row],[CódigoProducto]],Productos[[CódigoProducto]:[Costo de venta]],4,FALSE)</f>
        <v>960</v>
      </c>
    </row>
    <row r="6860" spans="1:8" ht="15.6" thickTop="1" thickBot="1" x14ac:dyDescent="0.35">
      <c r="A6860" s="1">
        <v>42317</v>
      </c>
      <c r="B6860" s="13" t="s">
        <v>94</v>
      </c>
      <c r="C6860" t="s">
        <v>21</v>
      </c>
      <c r="D6860">
        <v>3</v>
      </c>
      <c r="E6860" t="str">
        <f>VLOOKUP(Ventas[[#This Row],[Representante]],Vendedores[],2,FALSE)</f>
        <v>Piura</v>
      </c>
      <c r="F6860" t="str">
        <f>VLOOKUP(Ventas[[#This Row],[CódigoProducto]],Productos[[CódigoProducto]:[Costo de venta]],2,FALSE)</f>
        <v>BLU Studio X8</v>
      </c>
      <c r="G6860">
        <f>VLOOKUP(Ventas[[#This Row],[CódigoProducto]],Productos[[CódigoProducto]:[Costo de venta]],3,FALSE)</f>
        <v>1012</v>
      </c>
      <c r="H6860">
        <f>VLOOKUP(Ventas[[#This Row],[CódigoProducto]],Productos[[CódigoProducto]:[Costo de venta]],4,FALSE)</f>
        <v>920</v>
      </c>
    </row>
    <row r="6861" spans="1:8" ht="15.6" thickTop="1" thickBot="1" x14ac:dyDescent="0.35">
      <c r="A6861" s="1">
        <v>42317</v>
      </c>
      <c r="B6861" s="13" t="s">
        <v>95</v>
      </c>
      <c r="C6861" t="s">
        <v>17</v>
      </c>
      <c r="D6861">
        <v>2</v>
      </c>
      <c r="E6861" t="str">
        <f>VLOOKUP(Ventas[[#This Row],[Representante]],Vendedores[],2,FALSE)</f>
        <v>Chepén</v>
      </c>
      <c r="F6861" t="str">
        <f>VLOOKUP(Ventas[[#This Row],[CódigoProducto]],Productos[[CódigoProducto]:[Costo de venta]],2,FALSE)</f>
        <v>BLU Advance 5.0</v>
      </c>
      <c r="G6861">
        <f>VLOOKUP(Ventas[[#This Row],[CódigoProducto]],Productos[[CódigoProducto]:[Costo de venta]],3,FALSE)</f>
        <v>1620</v>
      </c>
      <c r="H6861">
        <f>VLOOKUP(Ventas[[#This Row],[CódigoProducto]],Productos[[CódigoProducto]:[Costo de venta]],4,FALSE)</f>
        <v>1350</v>
      </c>
    </row>
    <row r="6862" spans="1:8" ht="15.6" thickTop="1" thickBot="1" x14ac:dyDescent="0.35">
      <c r="A6862" s="1">
        <v>42317</v>
      </c>
      <c r="B6862" s="13" t="s">
        <v>96</v>
      </c>
      <c r="C6862" t="s">
        <v>23</v>
      </c>
      <c r="D6862">
        <v>2</v>
      </c>
      <c r="E6862" t="str">
        <f>VLOOKUP(Ventas[[#This Row],[Representante]],Vendedores[],2,FALSE)</f>
        <v>Juliaca</v>
      </c>
      <c r="F6862" t="str">
        <f>VLOOKUP(Ventas[[#This Row],[CódigoProducto]],Productos[[CódigoProducto]:[Costo de venta]],2,FALSE)</f>
        <v>Samsung Galaxy J7</v>
      </c>
      <c r="G6862">
        <f>VLOOKUP(Ventas[[#This Row],[CódigoProducto]],Productos[[CódigoProducto]:[Costo de venta]],3,FALSE)</f>
        <v>2016.5</v>
      </c>
      <c r="H6862">
        <f>VLOOKUP(Ventas[[#This Row],[CódigoProducto]],Productos[[CódigoProducto]:[Costo de venta]],4,FALSE)</f>
        <v>1850</v>
      </c>
    </row>
    <row r="6863" spans="1:8" ht="15.6" thickTop="1" thickBot="1" x14ac:dyDescent="0.35">
      <c r="A6863" s="1">
        <v>42317</v>
      </c>
      <c r="B6863" s="13" t="s">
        <v>97</v>
      </c>
      <c r="C6863" t="s">
        <v>23</v>
      </c>
      <c r="D6863">
        <v>3</v>
      </c>
      <c r="E6863" t="str">
        <f>VLOOKUP(Ventas[[#This Row],[Representante]],Vendedores[],2,FALSE)</f>
        <v>Pucallpa</v>
      </c>
      <c r="F6863" t="str">
        <f>VLOOKUP(Ventas[[#This Row],[CódigoProducto]],Productos[[CódigoProducto]:[Costo de venta]],2,FALSE)</f>
        <v>Samsung Galaxy J7</v>
      </c>
      <c r="G6863">
        <f>VLOOKUP(Ventas[[#This Row],[CódigoProducto]],Productos[[CódigoProducto]:[Costo de venta]],3,FALSE)</f>
        <v>2016.5</v>
      </c>
      <c r="H6863">
        <f>VLOOKUP(Ventas[[#This Row],[CódigoProducto]],Productos[[CódigoProducto]:[Costo de venta]],4,FALSE)</f>
        <v>1850</v>
      </c>
    </row>
    <row r="6864" spans="1:8" ht="15.6" thickTop="1" thickBot="1" x14ac:dyDescent="0.35">
      <c r="A6864" s="1">
        <v>42317</v>
      </c>
      <c r="B6864" s="13" t="s">
        <v>98</v>
      </c>
      <c r="C6864" t="s">
        <v>17</v>
      </c>
      <c r="D6864">
        <v>2</v>
      </c>
      <c r="E6864" t="str">
        <f>VLOOKUP(Ventas[[#This Row],[Representante]],Vendedores[],2,FALSE)</f>
        <v>Lima</v>
      </c>
      <c r="F6864" t="str">
        <f>VLOOKUP(Ventas[[#This Row],[CódigoProducto]],Productos[[CódigoProducto]:[Costo de venta]],2,FALSE)</f>
        <v>BLU Advance 5.0</v>
      </c>
      <c r="G6864">
        <f>VLOOKUP(Ventas[[#This Row],[CódigoProducto]],Productos[[CódigoProducto]:[Costo de venta]],3,FALSE)</f>
        <v>1620</v>
      </c>
      <c r="H6864">
        <f>VLOOKUP(Ventas[[#This Row],[CódigoProducto]],Productos[[CódigoProducto]:[Costo de venta]],4,FALSE)</f>
        <v>1350</v>
      </c>
    </row>
    <row r="6865" spans="1:8" ht="15.6" thickTop="1" thickBot="1" x14ac:dyDescent="0.35">
      <c r="A6865" s="1">
        <v>42317</v>
      </c>
      <c r="B6865" s="13" t="s">
        <v>99</v>
      </c>
      <c r="C6865" t="s">
        <v>19</v>
      </c>
      <c r="D6865">
        <v>3</v>
      </c>
      <c r="E6865" t="str">
        <f>VLOOKUP(Ventas[[#This Row],[Representante]],Vendedores[],2,FALSE)</f>
        <v>Chiclayo</v>
      </c>
      <c r="F6865" t="str">
        <f>VLOOKUP(Ventas[[#This Row],[CódigoProducto]],Productos[[CódigoProducto]:[Costo de venta]],2,FALSE)</f>
        <v>ASUS ZenFone 3</v>
      </c>
      <c r="G6865">
        <f>VLOOKUP(Ventas[[#This Row],[CódigoProducto]],Productos[[CódigoProducto]:[Costo de venta]],3,FALSE)</f>
        <v>2013</v>
      </c>
      <c r="H6865">
        <f>VLOOKUP(Ventas[[#This Row],[CódigoProducto]],Productos[[CódigoProducto]:[Costo de venta]],4,FALSE)</f>
        <v>1650</v>
      </c>
    </row>
    <row r="6866" spans="1:8" ht="15.6" thickTop="1" thickBot="1" x14ac:dyDescent="0.35">
      <c r="A6866" s="1">
        <v>42317</v>
      </c>
      <c r="B6866" s="13" t="s">
        <v>100</v>
      </c>
      <c r="C6866" t="s">
        <v>17</v>
      </c>
      <c r="D6866">
        <v>1</v>
      </c>
      <c r="E6866" t="str">
        <f>VLOOKUP(Ventas[[#This Row],[Representante]],Vendedores[],2,FALSE)</f>
        <v>Cerro de Pasco</v>
      </c>
      <c r="F6866" t="str">
        <f>VLOOKUP(Ventas[[#This Row],[CódigoProducto]],Productos[[CódigoProducto]:[Costo de venta]],2,FALSE)</f>
        <v>BLU Advance 5.0</v>
      </c>
      <c r="G6866">
        <f>VLOOKUP(Ventas[[#This Row],[CódigoProducto]],Productos[[CódigoProducto]:[Costo de venta]],3,FALSE)</f>
        <v>1620</v>
      </c>
      <c r="H6866">
        <f>VLOOKUP(Ventas[[#This Row],[CódigoProducto]],Productos[[CódigoProducto]:[Costo de venta]],4,FALSE)</f>
        <v>1350</v>
      </c>
    </row>
    <row r="6867" spans="1:8" ht="15.6" thickTop="1" thickBot="1" x14ac:dyDescent="0.35">
      <c r="A6867" s="1">
        <v>42317</v>
      </c>
      <c r="B6867" s="13" t="s">
        <v>101</v>
      </c>
      <c r="C6867" t="s">
        <v>24</v>
      </c>
      <c r="D6867">
        <v>1</v>
      </c>
      <c r="E6867" t="str">
        <f>VLOOKUP(Ventas[[#This Row],[Representante]],Vendedores[],2,FALSE)</f>
        <v>Cañete</v>
      </c>
      <c r="F6867" t="str">
        <f>VLOOKUP(Ventas[[#This Row],[CódigoProducto]],Productos[[CódigoProducto]:[Costo de venta]],2,FALSE)</f>
        <v>Samsung Galaxy S5</v>
      </c>
      <c r="G6867">
        <f>VLOOKUP(Ventas[[#This Row],[CódigoProducto]],Productos[[CódigoProducto]:[Costo de venta]],3,FALSE)</f>
        <v>2167.1999999999998</v>
      </c>
      <c r="H6867">
        <f>VLOOKUP(Ventas[[#This Row],[CódigoProducto]],Productos[[CódigoProducto]:[Costo de venta]],4,FALSE)</f>
        <v>1720</v>
      </c>
    </row>
    <row r="6868" spans="1:8" ht="15.6" thickTop="1" thickBot="1" x14ac:dyDescent="0.35">
      <c r="A6868" s="1">
        <v>42317</v>
      </c>
      <c r="B6868" s="13" t="s">
        <v>102</v>
      </c>
      <c r="C6868" t="s">
        <v>13</v>
      </c>
      <c r="D6868">
        <v>2</v>
      </c>
      <c r="E6868" t="str">
        <f>VLOOKUP(Ventas[[#This Row],[Representante]],Vendedores[],2,FALSE)</f>
        <v>Moyobamba</v>
      </c>
      <c r="F6868" t="str">
        <f>VLOOKUP(Ventas[[#This Row],[CódigoProducto]],Productos[[CódigoProducto]:[Costo de venta]],2,FALSE)</f>
        <v>Xiaomi Redmi Note 9</v>
      </c>
      <c r="G6868">
        <f>VLOOKUP(Ventas[[#This Row],[CódigoProducto]],Productos[[CódigoProducto]:[Costo de venta]],3,FALSE)</f>
        <v>1683</v>
      </c>
      <c r="H6868">
        <f>VLOOKUP(Ventas[[#This Row],[CódigoProducto]],Productos[[CódigoProducto]:[Costo de venta]],4,FALSE)</f>
        <v>1530</v>
      </c>
    </row>
    <row r="6869" spans="1:8" ht="15.6" thickTop="1" thickBot="1" x14ac:dyDescent="0.35">
      <c r="A6869" s="1">
        <v>42317</v>
      </c>
      <c r="B6869" s="13" t="s">
        <v>53</v>
      </c>
      <c r="C6869" t="s">
        <v>16</v>
      </c>
      <c r="D6869">
        <v>1</v>
      </c>
      <c r="E6869" t="str">
        <f>VLOOKUP(Ventas[[#This Row],[Representante]],Vendedores[],2,FALSE)</f>
        <v>Arequipa</v>
      </c>
      <c r="F6869" t="str">
        <f>VLOOKUP(Ventas[[#This Row],[CódigoProducto]],Productos[[CódigoProducto]:[Costo de venta]],2,FALSE)</f>
        <v>Huawei Nexus 6P</v>
      </c>
      <c r="G6869">
        <f>VLOOKUP(Ventas[[#This Row],[CódigoProducto]],Productos[[CódigoProducto]:[Costo de venta]],3,FALSE)</f>
        <v>1624</v>
      </c>
      <c r="H6869">
        <f>VLOOKUP(Ventas[[#This Row],[CódigoProducto]],Productos[[CódigoProducto]:[Costo de venta]],4,FALSE)</f>
        <v>1450</v>
      </c>
    </row>
    <row r="6870" spans="1:8" ht="15.6" thickTop="1" thickBot="1" x14ac:dyDescent="0.35">
      <c r="A6870" s="1">
        <v>42317</v>
      </c>
      <c r="B6870" s="13" t="s">
        <v>50</v>
      </c>
      <c r="C6870" t="s">
        <v>24</v>
      </c>
      <c r="D6870">
        <v>3</v>
      </c>
      <c r="E6870" t="str">
        <f>VLOOKUP(Ventas[[#This Row],[Representante]],Vendedores[],2,FALSE)</f>
        <v>Cajamarca</v>
      </c>
      <c r="F6870" t="str">
        <f>VLOOKUP(Ventas[[#This Row],[CódigoProducto]],Productos[[CódigoProducto]:[Costo de venta]],2,FALSE)</f>
        <v>Samsung Galaxy S5</v>
      </c>
      <c r="G6870">
        <f>VLOOKUP(Ventas[[#This Row],[CódigoProducto]],Productos[[CódigoProducto]:[Costo de venta]],3,FALSE)</f>
        <v>2167.1999999999998</v>
      </c>
      <c r="H6870">
        <f>VLOOKUP(Ventas[[#This Row],[CódigoProducto]],Productos[[CódigoProducto]:[Costo de venta]],4,FALSE)</f>
        <v>1720</v>
      </c>
    </row>
    <row r="6871" spans="1:8" ht="15.6" thickTop="1" thickBot="1" x14ac:dyDescent="0.35">
      <c r="A6871" s="1">
        <v>42317</v>
      </c>
      <c r="B6871" s="13" t="s">
        <v>34</v>
      </c>
      <c r="C6871" t="s">
        <v>24</v>
      </c>
      <c r="D6871">
        <v>3</v>
      </c>
      <c r="E6871" t="str">
        <f>VLOOKUP(Ventas[[#This Row],[Representante]],Vendedores[],2,FALSE)</f>
        <v>Ica</v>
      </c>
      <c r="F6871" t="str">
        <f>VLOOKUP(Ventas[[#This Row],[CódigoProducto]],Productos[[CódigoProducto]:[Costo de venta]],2,FALSE)</f>
        <v>Samsung Galaxy S5</v>
      </c>
      <c r="G6871">
        <f>VLOOKUP(Ventas[[#This Row],[CódigoProducto]],Productos[[CódigoProducto]:[Costo de venta]],3,FALSE)</f>
        <v>2167.1999999999998</v>
      </c>
      <c r="H6871">
        <f>VLOOKUP(Ventas[[#This Row],[CódigoProducto]],Productos[[CódigoProducto]:[Costo de venta]],4,FALSE)</f>
        <v>1720</v>
      </c>
    </row>
    <row r="6872" spans="1:8" ht="15.6" thickTop="1" thickBot="1" x14ac:dyDescent="0.35">
      <c r="A6872" s="1">
        <v>42317</v>
      </c>
      <c r="B6872" s="13" t="s">
        <v>32</v>
      </c>
      <c r="C6872" t="s">
        <v>22</v>
      </c>
      <c r="D6872">
        <v>1</v>
      </c>
      <c r="E6872" t="str">
        <f>VLOOKUP(Ventas[[#This Row],[Representante]],Vendedores[],2,FALSE)</f>
        <v>Trujillo</v>
      </c>
      <c r="F6872" t="str">
        <f>VLOOKUP(Ventas[[#This Row],[CódigoProducto]],Productos[[CódigoProducto]:[Costo de venta]],2,FALSE)</f>
        <v>Samsung Galaxy S69</v>
      </c>
      <c r="G6872">
        <f>VLOOKUP(Ventas[[#This Row],[CódigoProducto]],Productos[[CódigoProducto]:[Costo de venta]],3,FALSE)</f>
        <v>998.4</v>
      </c>
      <c r="H6872">
        <f>VLOOKUP(Ventas[[#This Row],[CódigoProducto]],Productos[[CódigoProducto]:[Costo de venta]],4,FALSE)</f>
        <v>960</v>
      </c>
    </row>
    <row r="6873" spans="1:8" ht="15.6" thickTop="1" thickBot="1" x14ac:dyDescent="0.35">
      <c r="A6873" s="1">
        <v>42317</v>
      </c>
      <c r="B6873" s="13" t="s">
        <v>59</v>
      </c>
      <c r="C6873" t="s">
        <v>14</v>
      </c>
      <c r="D6873">
        <v>12</v>
      </c>
      <c r="E6873" t="str">
        <f>VLOOKUP(Ventas[[#This Row],[Representante]],Vendedores[],2,FALSE)</f>
        <v>Huaral</v>
      </c>
      <c r="F6873" t="str">
        <f>VLOOKUP(Ventas[[#This Row],[CódigoProducto]],Productos[[CódigoProducto]:[Costo de venta]],2,FALSE)</f>
        <v>Samsung Galaxy A20</v>
      </c>
      <c r="G6873">
        <f>VLOOKUP(Ventas[[#This Row],[CódigoProducto]],Productos[[CódigoProducto]:[Costo de venta]],3,FALSE)</f>
        <v>1725</v>
      </c>
      <c r="H6873">
        <f>VLOOKUP(Ventas[[#This Row],[CódigoProducto]],Productos[[CódigoProducto]:[Costo de venta]],4,FALSE)</f>
        <v>1500</v>
      </c>
    </row>
    <row r="6874" spans="1:8" ht="15.6" thickTop="1" thickBot="1" x14ac:dyDescent="0.35">
      <c r="A6874" s="1">
        <v>42317</v>
      </c>
      <c r="B6874" s="13" t="s">
        <v>37</v>
      </c>
      <c r="C6874" t="s">
        <v>24</v>
      </c>
      <c r="D6874">
        <v>2</v>
      </c>
      <c r="E6874" t="str">
        <f>VLOOKUP(Ventas[[#This Row],[Representante]],Vendedores[],2,FALSE)</f>
        <v>Chiclayo</v>
      </c>
      <c r="F6874" t="str">
        <f>VLOOKUP(Ventas[[#This Row],[CódigoProducto]],Productos[[CódigoProducto]:[Costo de venta]],2,FALSE)</f>
        <v>Samsung Galaxy S5</v>
      </c>
      <c r="G6874">
        <f>VLOOKUP(Ventas[[#This Row],[CódigoProducto]],Productos[[CódigoProducto]:[Costo de venta]],3,FALSE)</f>
        <v>2167.1999999999998</v>
      </c>
      <c r="H6874">
        <f>VLOOKUP(Ventas[[#This Row],[CódigoProducto]],Productos[[CódigoProducto]:[Costo de venta]],4,FALSE)</f>
        <v>1720</v>
      </c>
    </row>
    <row r="6875" spans="1:8" ht="15.6" thickTop="1" thickBot="1" x14ac:dyDescent="0.35">
      <c r="A6875" s="1">
        <v>42317</v>
      </c>
      <c r="B6875" s="13" t="s">
        <v>38</v>
      </c>
      <c r="C6875" t="s">
        <v>16</v>
      </c>
      <c r="D6875">
        <v>4</v>
      </c>
      <c r="E6875" t="str">
        <f>VLOOKUP(Ventas[[#This Row],[Representante]],Vendedores[],2,FALSE)</f>
        <v>Catacaos</v>
      </c>
      <c r="F6875" t="str">
        <f>VLOOKUP(Ventas[[#This Row],[CódigoProducto]],Productos[[CódigoProducto]:[Costo de venta]],2,FALSE)</f>
        <v>Huawei Nexus 6P</v>
      </c>
      <c r="G6875">
        <f>VLOOKUP(Ventas[[#This Row],[CódigoProducto]],Productos[[CódigoProducto]:[Costo de venta]],3,FALSE)</f>
        <v>1624</v>
      </c>
      <c r="H6875">
        <f>VLOOKUP(Ventas[[#This Row],[CódigoProducto]],Productos[[CódigoProducto]:[Costo de venta]],4,FALSE)</f>
        <v>1450</v>
      </c>
    </row>
    <row r="6876" spans="1:8" ht="15.6" thickTop="1" thickBot="1" x14ac:dyDescent="0.35">
      <c r="A6876" s="1">
        <v>42317</v>
      </c>
      <c r="B6876" s="13" t="s">
        <v>43</v>
      </c>
      <c r="C6876" t="s">
        <v>17</v>
      </c>
      <c r="D6876">
        <v>2</v>
      </c>
      <c r="E6876" t="str">
        <f>VLOOKUP(Ventas[[#This Row],[Representante]],Vendedores[],2,FALSE)</f>
        <v>Huancayo</v>
      </c>
      <c r="F6876" t="str">
        <f>VLOOKUP(Ventas[[#This Row],[CódigoProducto]],Productos[[CódigoProducto]:[Costo de venta]],2,FALSE)</f>
        <v>BLU Advance 5.0</v>
      </c>
      <c r="G6876">
        <f>VLOOKUP(Ventas[[#This Row],[CódigoProducto]],Productos[[CódigoProducto]:[Costo de venta]],3,FALSE)</f>
        <v>1620</v>
      </c>
      <c r="H6876">
        <f>VLOOKUP(Ventas[[#This Row],[CódigoProducto]],Productos[[CódigoProducto]:[Costo de venta]],4,FALSE)</f>
        <v>1350</v>
      </c>
    </row>
    <row r="6877" spans="1:8" ht="15.6" thickTop="1" thickBot="1" x14ac:dyDescent="0.35">
      <c r="A6877" s="1">
        <v>42317</v>
      </c>
      <c r="B6877" s="13" t="s">
        <v>49</v>
      </c>
      <c r="C6877" t="s">
        <v>13</v>
      </c>
      <c r="D6877">
        <v>4</v>
      </c>
      <c r="E6877" t="str">
        <f>VLOOKUP(Ventas[[#This Row],[Representante]],Vendedores[],2,FALSE)</f>
        <v>Piura</v>
      </c>
      <c r="F6877" t="str">
        <f>VLOOKUP(Ventas[[#This Row],[CódigoProducto]],Productos[[CódigoProducto]:[Costo de venta]],2,FALSE)</f>
        <v>Xiaomi Redmi Note 9</v>
      </c>
      <c r="G6877">
        <f>VLOOKUP(Ventas[[#This Row],[CódigoProducto]],Productos[[CódigoProducto]:[Costo de venta]],3,FALSE)</f>
        <v>1683</v>
      </c>
      <c r="H6877">
        <f>VLOOKUP(Ventas[[#This Row],[CódigoProducto]],Productos[[CódigoProducto]:[Costo de venta]],4,FALSE)</f>
        <v>1530</v>
      </c>
    </row>
    <row r="6878" spans="1:8" ht="15.6" thickTop="1" thickBot="1" x14ac:dyDescent="0.35">
      <c r="A6878" s="1">
        <v>42317</v>
      </c>
      <c r="B6878" s="13" t="s">
        <v>40</v>
      </c>
      <c r="C6878" t="s">
        <v>19</v>
      </c>
      <c r="D6878">
        <v>22</v>
      </c>
      <c r="E6878" t="str">
        <f>VLOOKUP(Ventas[[#This Row],[Representante]],Vendedores[],2,FALSE)</f>
        <v>Iquitos</v>
      </c>
      <c r="F6878" t="str">
        <f>VLOOKUP(Ventas[[#This Row],[CódigoProducto]],Productos[[CódigoProducto]:[Costo de venta]],2,FALSE)</f>
        <v>ASUS ZenFone 3</v>
      </c>
      <c r="G6878">
        <f>VLOOKUP(Ventas[[#This Row],[CódigoProducto]],Productos[[CódigoProducto]:[Costo de venta]],3,FALSE)</f>
        <v>2013</v>
      </c>
      <c r="H6878">
        <f>VLOOKUP(Ventas[[#This Row],[CódigoProducto]],Productos[[CódigoProducto]:[Costo de venta]],4,FALSE)</f>
        <v>1650</v>
      </c>
    </row>
    <row r="6879" spans="1:8" ht="15.6" thickTop="1" thickBot="1" x14ac:dyDescent="0.35">
      <c r="A6879" s="1">
        <v>42318</v>
      </c>
      <c r="B6879" s="13" t="s">
        <v>39</v>
      </c>
      <c r="C6879" t="s">
        <v>17</v>
      </c>
      <c r="D6879">
        <v>8</v>
      </c>
      <c r="E6879" t="str">
        <f>VLOOKUP(Ventas[[#This Row],[Representante]],Vendedores[],2,FALSE)</f>
        <v>Tacna</v>
      </c>
      <c r="F6879" t="str">
        <f>VLOOKUP(Ventas[[#This Row],[CódigoProducto]],Productos[[CódigoProducto]:[Costo de venta]],2,FALSE)</f>
        <v>BLU Advance 5.0</v>
      </c>
      <c r="G6879">
        <f>VLOOKUP(Ventas[[#This Row],[CódigoProducto]],Productos[[CódigoProducto]:[Costo de venta]],3,FALSE)</f>
        <v>1620</v>
      </c>
      <c r="H6879">
        <f>VLOOKUP(Ventas[[#This Row],[CódigoProducto]],Productos[[CódigoProducto]:[Costo de venta]],4,FALSE)</f>
        <v>1350</v>
      </c>
    </row>
    <row r="6880" spans="1:8" ht="15.6" thickTop="1" thickBot="1" x14ac:dyDescent="0.35">
      <c r="A6880" s="1">
        <v>42318</v>
      </c>
      <c r="B6880" s="13" t="s">
        <v>48</v>
      </c>
      <c r="C6880" t="s">
        <v>16</v>
      </c>
      <c r="D6880">
        <v>11</v>
      </c>
      <c r="E6880" t="str">
        <f>VLOOKUP(Ventas[[#This Row],[Representante]],Vendedores[],2,FALSE)</f>
        <v>Cusco</v>
      </c>
      <c r="F6880" t="str">
        <f>VLOOKUP(Ventas[[#This Row],[CódigoProducto]],Productos[[CódigoProducto]:[Costo de venta]],2,FALSE)</f>
        <v>Huawei Nexus 6P</v>
      </c>
      <c r="G6880">
        <f>VLOOKUP(Ventas[[#This Row],[CódigoProducto]],Productos[[CódigoProducto]:[Costo de venta]],3,FALSE)</f>
        <v>1624</v>
      </c>
      <c r="H6880">
        <f>VLOOKUP(Ventas[[#This Row],[CódigoProducto]],Productos[[CódigoProducto]:[Costo de venta]],4,FALSE)</f>
        <v>1450</v>
      </c>
    </row>
    <row r="6881" spans="1:8" ht="15.6" thickTop="1" thickBot="1" x14ac:dyDescent="0.35">
      <c r="A6881" s="1">
        <v>42318</v>
      </c>
      <c r="B6881" s="13" t="s">
        <v>47</v>
      </c>
      <c r="C6881" t="s">
        <v>21</v>
      </c>
      <c r="D6881">
        <v>18</v>
      </c>
      <c r="E6881" t="str">
        <f>VLOOKUP(Ventas[[#This Row],[Representante]],Vendedores[],2,FALSE)</f>
        <v>Chimbote</v>
      </c>
      <c r="F6881" t="str">
        <f>VLOOKUP(Ventas[[#This Row],[CódigoProducto]],Productos[[CódigoProducto]:[Costo de venta]],2,FALSE)</f>
        <v>BLU Studio X8</v>
      </c>
      <c r="G6881">
        <f>VLOOKUP(Ventas[[#This Row],[CódigoProducto]],Productos[[CódigoProducto]:[Costo de venta]],3,FALSE)</f>
        <v>1012</v>
      </c>
      <c r="H6881">
        <f>VLOOKUP(Ventas[[#This Row],[CódigoProducto]],Productos[[CódigoProducto]:[Costo de venta]],4,FALSE)</f>
        <v>920</v>
      </c>
    </row>
    <row r="6882" spans="1:8" ht="15.6" thickTop="1" thickBot="1" x14ac:dyDescent="0.35">
      <c r="A6882" s="1">
        <v>42318</v>
      </c>
      <c r="B6882" s="13" t="s">
        <v>56</v>
      </c>
      <c r="C6882" t="s">
        <v>23</v>
      </c>
      <c r="D6882">
        <v>1</v>
      </c>
      <c r="E6882" t="str">
        <f>VLOOKUP(Ventas[[#This Row],[Representante]],Vendedores[],2,FALSE)</f>
        <v>Juliaca</v>
      </c>
      <c r="F6882" t="str">
        <f>VLOOKUP(Ventas[[#This Row],[CódigoProducto]],Productos[[CódigoProducto]:[Costo de venta]],2,FALSE)</f>
        <v>Samsung Galaxy J7</v>
      </c>
      <c r="G6882">
        <f>VLOOKUP(Ventas[[#This Row],[CódigoProducto]],Productos[[CódigoProducto]:[Costo de venta]],3,FALSE)</f>
        <v>2016.5</v>
      </c>
      <c r="H6882">
        <f>VLOOKUP(Ventas[[#This Row],[CódigoProducto]],Productos[[CódigoProducto]:[Costo de venta]],4,FALSE)</f>
        <v>1850</v>
      </c>
    </row>
    <row r="6883" spans="1:8" ht="15.6" thickTop="1" thickBot="1" x14ac:dyDescent="0.35">
      <c r="A6883" s="1">
        <v>42318</v>
      </c>
      <c r="B6883" s="13" t="s">
        <v>52</v>
      </c>
      <c r="C6883" t="s">
        <v>21</v>
      </c>
      <c r="D6883">
        <v>1</v>
      </c>
      <c r="E6883" t="str">
        <f>VLOOKUP(Ventas[[#This Row],[Representante]],Vendedores[],2,FALSE)</f>
        <v>Ayacucho</v>
      </c>
      <c r="F6883" t="str">
        <f>VLOOKUP(Ventas[[#This Row],[CódigoProducto]],Productos[[CódigoProducto]:[Costo de venta]],2,FALSE)</f>
        <v>BLU Studio X8</v>
      </c>
      <c r="G6883">
        <f>VLOOKUP(Ventas[[#This Row],[CódigoProducto]],Productos[[CódigoProducto]:[Costo de venta]],3,FALSE)</f>
        <v>1012</v>
      </c>
      <c r="H6883">
        <f>VLOOKUP(Ventas[[#This Row],[CódigoProducto]],Productos[[CódigoProducto]:[Costo de venta]],4,FALSE)</f>
        <v>920</v>
      </c>
    </row>
    <row r="6884" spans="1:8" ht="15.6" thickTop="1" thickBot="1" x14ac:dyDescent="0.35">
      <c r="A6884" s="1">
        <v>42318</v>
      </c>
      <c r="B6884" s="13" t="s">
        <v>55</v>
      </c>
      <c r="C6884" t="s">
        <v>23</v>
      </c>
      <c r="D6884">
        <v>3</v>
      </c>
      <c r="E6884" t="str">
        <f>VLOOKUP(Ventas[[#This Row],[Representante]],Vendedores[],2,FALSE)</f>
        <v>Pucallpa</v>
      </c>
      <c r="F6884" t="str">
        <f>VLOOKUP(Ventas[[#This Row],[CódigoProducto]],Productos[[CódigoProducto]:[Costo de venta]],2,FALSE)</f>
        <v>Samsung Galaxy J7</v>
      </c>
      <c r="G6884">
        <f>VLOOKUP(Ventas[[#This Row],[CódigoProducto]],Productos[[CódigoProducto]:[Costo de venta]],3,FALSE)</f>
        <v>2016.5</v>
      </c>
      <c r="H6884">
        <f>VLOOKUP(Ventas[[#This Row],[CódigoProducto]],Productos[[CódigoProducto]:[Costo de venta]],4,FALSE)</f>
        <v>1850</v>
      </c>
    </row>
    <row r="6885" spans="1:8" ht="15.6" thickTop="1" thickBot="1" x14ac:dyDescent="0.35">
      <c r="A6885" s="1">
        <v>42318</v>
      </c>
      <c r="B6885" s="13" t="s">
        <v>57</v>
      </c>
      <c r="C6885" t="s">
        <v>18</v>
      </c>
      <c r="D6885">
        <v>4</v>
      </c>
      <c r="E6885" t="str">
        <f>VLOOKUP(Ventas[[#This Row],[Representante]],Vendedores[],2,FALSE)</f>
        <v>Tumbes</v>
      </c>
      <c r="F6885" t="str">
        <f>VLOOKUP(Ventas[[#This Row],[CódigoProducto]],Productos[[CódigoProducto]:[Costo de venta]],2,FALSE)</f>
        <v>Apple iPhone 6</v>
      </c>
      <c r="G6885">
        <f>VLOOKUP(Ventas[[#This Row],[CódigoProducto]],Productos[[CódigoProducto]:[Costo de venta]],3,FALSE)</f>
        <v>1312.5</v>
      </c>
      <c r="H6885">
        <f>VLOOKUP(Ventas[[#This Row],[CódigoProducto]],Productos[[CódigoProducto]:[Costo de venta]],4,FALSE)</f>
        <v>1250</v>
      </c>
    </row>
    <row r="6886" spans="1:8" ht="15.6" thickTop="1" thickBot="1" x14ac:dyDescent="0.35">
      <c r="A6886" s="1">
        <v>42318</v>
      </c>
      <c r="B6886" s="13" t="s">
        <v>45</v>
      </c>
      <c r="C6886" t="s">
        <v>17</v>
      </c>
      <c r="D6886">
        <v>3</v>
      </c>
      <c r="E6886" t="str">
        <f>VLOOKUP(Ventas[[#This Row],[Representante]],Vendedores[],2,FALSE)</f>
        <v>Ilo</v>
      </c>
      <c r="F6886" t="str">
        <f>VLOOKUP(Ventas[[#This Row],[CódigoProducto]],Productos[[CódigoProducto]:[Costo de venta]],2,FALSE)</f>
        <v>BLU Advance 5.0</v>
      </c>
      <c r="G6886">
        <f>VLOOKUP(Ventas[[#This Row],[CódigoProducto]],Productos[[CódigoProducto]:[Costo de venta]],3,FALSE)</f>
        <v>1620</v>
      </c>
      <c r="H6886">
        <f>VLOOKUP(Ventas[[#This Row],[CódigoProducto]],Productos[[CódigoProducto]:[Costo de venta]],4,FALSE)</f>
        <v>1350</v>
      </c>
    </row>
    <row r="6887" spans="1:8" ht="15.6" thickTop="1" thickBot="1" x14ac:dyDescent="0.35">
      <c r="A6887" s="1">
        <v>42318</v>
      </c>
      <c r="B6887" s="13" t="s">
        <v>51</v>
      </c>
      <c r="C6887" t="s">
        <v>16</v>
      </c>
      <c r="D6887">
        <v>2</v>
      </c>
      <c r="E6887" t="str">
        <f>VLOOKUP(Ventas[[#This Row],[Representante]],Vendedores[],2,FALSE)</f>
        <v>Huaraz</v>
      </c>
      <c r="F6887" t="str">
        <f>VLOOKUP(Ventas[[#This Row],[CódigoProducto]],Productos[[CódigoProducto]:[Costo de venta]],2,FALSE)</f>
        <v>Huawei Nexus 6P</v>
      </c>
      <c r="G6887">
        <f>VLOOKUP(Ventas[[#This Row],[CódigoProducto]],Productos[[CódigoProducto]:[Costo de venta]],3,FALSE)</f>
        <v>1624</v>
      </c>
      <c r="H6887">
        <f>VLOOKUP(Ventas[[#This Row],[CódigoProducto]],Productos[[CódigoProducto]:[Costo de venta]],4,FALSE)</f>
        <v>1450</v>
      </c>
    </row>
    <row r="6888" spans="1:8" ht="15.6" thickTop="1" thickBot="1" x14ac:dyDescent="0.35">
      <c r="A6888" s="1">
        <v>42318</v>
      </c>
      <c r="B6888" s="13" t="s">
        <v>58</v>
      </c>
      <c r="C6888" t="s">
        <v>17</v>
      </c>
      <c r="D6888">
        <v>1</v>
      </c>
      <c r="E6888" t="str">
        <f>VLOOKUP(Ventas[[#This Row],[Representante]],Vendedores[],2,FALSE)</f>
        <v>Chincha</v>
      </c>
      <c r="F6888" t="str">
        <f>VLOOKUP(Ventas[[#This Row],[CódigoProducto]],Productos[[CódigoProducto]:[Costo de venta]],2,FALSE)</f>
        <v>BLU Advance 5.0</v>
      </c>
      <c r="G6888">
        <f>VLOOKUP(Ventas[[#This Row],[CódigoProducto]],Productos[[CódigoProducto]:[Costo de venta]],3,FALSE)</f>
        <v>1620</v>
      </c>
      <c r="H6888">
        <f>VLOOKUP(Ventas[[#This Row],[CódigoProducto]],Productos[[CódigoProducto]:[Costo de venta]],4,FALSE)</f>
        <v>1350</v>
      </c>
    </row>
    <row r="6889" spans="1:8" ht="15.6" thickTop="1" thickBot="1" x14ac:dyDescent="0.35">
      <c r="A6889" s="1">
        <v>42318</v>
      </c>
      <c r="B6889" s="13" t="s">
        <v>60</v>
      </c>
      <c r="C6889" t="s">
        <v>19</v>
      </c>
      <c r="D6889">
        <v>2</v>
      </c>
      <c r="E6889" t="str">
        <f>VLOOKUP(Ventas[[#This Row],[Representante]],Vendedores[],2,FALSE)</f>
        <v>Pisco</v>
      </c>
      <c r="F6889" t="str">
        <f>VLOOKUP(Ventas[[#This Row],[CódigoProducto]],Productos[[CódigoProducto]:[Costo de venta]],2,FALSE)</f>
        <v>ASUS ZenFone 3</v>
      </c>
      <c r="G6889">
        <f>VLOOKUP(Ventas[[#This Row],[CódigoProducto]],Productos[[CódigoProducto]:[Costo de venta]],3,FALSE)</f>
        <v>2013</v>
      </c>
      <c r="H6889">
        <f>VLOOKUP(Ventas[[#This Row],[CódigoProducto]],Productos[[CódigoProducto]:[Costo de venta]],4,FALSE)</f>
        <v>1650</v>
      </c>
    </row>
    <row r="6890" spans="1:8" ht="15.6" thickTop="1" thickBot="1" x14ac:dyDescent="0.35">
      <c r="A6890" s="1">
        <v>42318</v>
      </c>
      <c r="B6890" s="13" t="s">
        <v>54</v>
      </c>
      <c r="C6890" t="s">
        <v>17</v>
      </c>
      <c r="D6890">
        <v>3</v>
      </c>
      <c r="E6890" t="str">
        <f>VLOOKUP(Ventas[[#This Row],[Representante]],Vendedores[],2,FALSE)</f>
        <v>Cañete</v>
      </c>
      <c r="F6890" t="str">
        <f>VLOOKUP(Ventas[[#This Row],[CódigoProducto]],Productos[[CódigoProducto]:[Costo de venta]],2,FALSE)</f>
        <v>BLU Advance 5.0</v>
      </c>
      <c r="G6890">
        <f>VLOOKUP(Ventas[[#This Row],[CódigoProducto]],Productos[[CódigoProducto]:[Costo de venta]],3,FALSE)</f>
        <v>1620</v>
      </c>
      <c r="H6890">
        <f>VLOOKUP(Ventas[[#This Row],[CódigoProducto]],Productos[[CódigoProducto]:[Costo de venta]],4,FALSE)</f>
        <v>1350</v>
      </c>
    </row>
    <row r="6891" spans="1:8" ht="15.6" thickTop="1" thickBot="1" x14ac:dyDescent="0.35">
      <c r="A6891" s="1">
        <v>42318</v>
      </c>
      <c r="B6891" s="13" t="s">
        <v>63</v>
      </c>
      <c r="C6891" t="s">
        <v>17</v>
      </c>
      <c r="D6891">
        <v>1</v>
      </c>
      <c r="E6891" t="str">
        <f>VLOOKUP(Ventas[[#This Row],[Representante]],Vendedores[],2,FALSE)</f>
        <v>Jaén</v>
      </c>
      <c r="F6891" t="str">
        <f>VLOOKUP(Ventas[[#This Row],[CódigoProducto]],Productos[[CódigoProducto]:[Costo de venta]],2,FALSE)</f>
        <v>BLU Advance 5.0</v>
      </c>
      <c r="G6891">
        <f>VLOOKUP(Ventas[[#This Row],[CódigoProducto]],Productos[[CódigoProducto]:[Costo de venta]],3,FALSE)</f>
        <v>1620</v>
      </c>
      <c r="H6891">
        <f>VLOOKUP(Ventas[[#This Row],[CódigoProducto]],Productos[[CódigoProducto]:[Costo de venta]],4,FALSE)</f>
        <v>1350</v>
      </c>
    </row>
    <row r="6892" spans="1:8" ht="15.6" thickTop="1" thickBot="1" x14ac:dyDescent="0.35">
      <c r="A6892" s="1">
        <v>42318</v>
      </c>
      <c r="B6892" s="13" t="s">
        <v>64</v>
      </c>
      <c r="C6892" t="s">
        <v>14</v>
      </c>
      <c r="D6892">
        <v>1</v>
      </c>
      <c r="E6892" t="str">
        <f>VLOOKUP(Ventas[[#This Row],[Representante]],Vendedores[],2,FALSE)</f>
        <v>Moyobamba</v>
      </c>
      <c r="F6892" t="str">
        <f>VLOOKUP(Ventas[[#This Row],[CódigoProducto]],Productos[[CódigoProducto]:[Costo de venta]],2,FALSE)</f>
        <v>Samsung Galaxy A20</v>
      </c>
      <c r="G6892">
        <f>VLOOKUP(Ventas[[#This Row],[CódigoProducto]],Productos[[CódigoProducto]:[Costo de venta]],3,FALSE)</f>
        <v>1725</v>
      </c>
      <c r="H6892">
        <f>VLOOKUP(Ventas[[#This Row],[CódigoProducto]],Productos[[CódigoProducto]:[Costo de venta]],4,FALSE)</f>
        <v>1500</v>
      </c>
    </row>
    <row r="6893" spans="1:8" ht="15.6" thickTop="1" thickBot="1" x14ac:dyDescent="0.35">
      <c r="A6893" s="1">
        <v>42318</v>
      </c>
      <c r="B6893" s="13" t="s">
        <v>65</v>
      </c>
      <c r="C6893" t="s">
        <v>17</v>
      </c>
      <c r="D6893">
        <v>3</v>
      </c>
      <c r="E6893" t="str">
        <f>VLOOKUP(Ventas[[#This Row],[Representante]],Vendedores[],2,FALSE)</f>
        <v>Barranca</v>
      </c>
      <c r="F6893" t="str">
        <f>VLOOKUP(Ventas[[#This Row],[CódigoProducto]],Productos[[CódigoProducto]:[Costo de venta]],2,FALSE)</f>
        <v>BLU Advance 5.0</v>
      </c>
      <c r="G6893">
        <f>VLOOKUP(Ventas[[#This Row],[CódigoProducto]],Productos[[CódigoProducto]:[Costo de venta]],3,FALSE)</f>
        <v>1620</v>
      </c>
      <c r="H6893">
        <f>VLOOKUP(Ventas[[#This Row],[CódigoProducto]],Productos[[CódigoProducto]:[Costo de venta]],4,FALSE)</f>
        <v>1350</v>
      </c>
    </row>
    <row r="6894" spans="1:8" ht="15.6" thickTop="1" thickBot="1" x14ac:dyDescent="0.35">
      <c r="A6894" s="1">
        <v>42318</v>
      </c>
      <c r="B6894" s="13" t="s">
        <v>66</v>
      </c>
      <c r="C6894" t="s">
        <v>23</v>
      </c>
      <c r="D6894">
        <v>2</v>
      </c>
      <c r="E6894" t="str">
        <f>VLOOKUP(Ventas[[#This Row],[Representante]],Vendedores[],2,FALSE)</f>
        <v>Huacho</v>
      </c>
      <c r="F6894" t="str">
        <f>VLOOKUP(Ventas[[#This Row],[CódigoProducto]],Productos[[CódigoProducto]:[Costo de venta]],2,FALSE)</f>
        <v>Samsung Galaxy J7</v>
      </c>
      <c r="G6894">
        <f>VLOOKUP(Ventas[[#This Row],[CódigoProducto]],Productos[[CódigoProducto]:[Costo de venta]],3,FALSE)</f>
        <v>2016.5</v>
      </c>
      <c r="H6894">
        <f>VLOOKUP(Ventas[[#This Row],[CódigoProducto]],Productos[[CódigoProducto]:[Costo de venta]],4,FALSE)</f>
        <v>1850</v>
      </c>
    </row>
    <row r="6895" spans="1:8" ht="15.6" thickTop="1" thickBot="1" x14ac:dyDescent="0.35">
      <c r="A6895" s="1">
        <v>42318</v>
      </c>
      <c r="B6895" s="13" t="s">
        <v>67</v>
      </c>
      <c r="C6895" t="s">
        <v>24</v>
      </c>
      <c r="D6895">
        <v>3</v>
      </c>
      <c r="E6895" t="str">
        <f>VLOOKUP(Ventas[[#This Row],[Representante]],Vendedores[],2,FALSE)</f>
        <v>Tingo María</v>
      </c>
      <c r="F6895" t="str">
        <f>VLOOKUP(Ventas[[#This Row],[CódigoProducto]],Productos[[CódigoProducto]:[Costo de venta]],2,FALSE)</f>
        <v>Samsung Galaxy S5</v>
      </c>
      <c r="G6895">
        <f>VLOOKUP(Ventas[[#This Row],[CódigoProducto]],Productos[[CódigoProducto]:[Costo de venta]],3,FALSE)</f>
        <v>2167.1999999999998</v>
      </c>
      <c r="H6895">
        <f>VLOOKUP(Ventas[[#This Row],[CódigoProducto]],Productos[[CódigoProducto]:[Costo de venta]],4,FALSE)</f>
        <v>1720</v>
      </c>
    </row>
    <row r="6896" spans="1:8" ht="15.6" thickTop="1" thickBot="1" x14ac:dyDescent="0.35">
      <c r="A6896" s="1">
        <v>42318</v>
      </c>
      <c r="B6896" s="13" t="s">
        <v>68</v>
      </c>
      <c r="C6896" t="s">
        <v>17</v>
      </c>
      <c r="D6896">
        <v>3</v>
      </c>
      <c r="E6896" t="str">
        <f>VLOOKUP(Ventas[[#This Row],[Representante]],Vendedores[],2,FALSE)</f>
        <v>Paita</v>
      </c>
      <c r="F6896" t="str">
        <f>VLOOKUP(Ventas[[#This Row],[CódigoProducto]],Productos[[CódigoProducto]:[Costo de venta]],2,FALSE)</f>
        <v>BLU Advance 5.0</v>
      </c>
      <c r="G6896">
        <f>VLOOKUP(Ventas[[#This Row],[CódigoProducto]],Productos[[CódigoProducto]:[Costo de venta]],3,FALSE)</f>
        <v>1620</v>
      </c>
      <c r="H6896">
        <f>VLOOKUP(Ventas[[#This Row],[CódigoProducto]],Productos[[CódigoProducto]:[Costo de venta]],4,FALSE)</f>
        <v>1350</v>
      </c>
    </row>
    <row r="6897" spans="1:8" ht="15.6" thickTop="1" thickBot="1" x14ac:dyDescent="0.35">
      <c r="A6897" s="1">
        <v>42318</v>
      </c>
      <c r="B6897" s="13" t="s">
        <v>62</v>
      </c>
      <c r="C6897" t="s">
        <v>17</v>
      </c>
      <c r="D6897">
        <v>2</v>
      </c>
      <c r="E6897" t="str">
        <f>VLOOKUP(Ventas[[#This Row],[Representante]],Vendedores[],2,FALSE)</f>
        <v>Sullana</v>
      </c>
      <c r="F6897" t="str">
        <f>VLOOKUP(Ventas[[#This Row],[CódigoProducto]],Productos[[CódigoProducto]:[Costo de venta]],2,FALSE)</f>
        <v>BLU Advance 5.0</v>
      </c>
      <c r="G6897">
        <f>VLOOKUP(Ventas[[#This Row],[CódigoProducto]],Productos[[CódigoProducto]:[Costo de venta]],3,FALSE)</f>
        <v>1620</v>
      </c>
      <c r="H6897">
        <f>VLOOKUP(Ventas[[#This Row],[CódigoProducto]],Productos[[CódigoProducto]:[Costo de venta]],4,FALSE)</f>
        <v>1350</v>
      </c>
    </row>
    <row r="6898" spans="1:8" ht="15.6" thickTop="1" thickBot="1" x14ac:dyDescent="0.35">
      <c r="A6898" s="1">
        <v>42318</v>
      </c>
      <c r="B6898" s="13" t="s">
        <v>61</v>
      </c>
      <c r="C6898" t="s">
        <v>15</v>
      </c>
      <c r="D6898">
        <v>20</v>
      </c>
      <c r="E6898" t="str">
        <f>VLOOKUP(Ventas[[#This Row],[Representante]],Vendedores[],2,FALSE)</f>
        <v>Cerro de Pasco</v>
      </c>
      <c r="F6898" t="str">
        <f>VLOOKUP(Ventas[[#This Row],[CódigoProducto]],Productos[[CódigoProducto]:[Costo de venta]],2,FALSE)</f>
        <v>Moto G Plus</v>
      </c>
      <c r="G6898">
        <f>VLOOKUP(Ventas[[#This Row],[CódigoProducto]],Productos[[CódigoProducto]:[Costo de venta]],3,FALSE)</f>
        <v>2376</v>
      </c>
      <c r="H6898">
        <f>VLOOKUP(Ventas[[#This Row],[CódigoProducto]],Productos[[CódigoProducto]:[Costo de venta]],4,FALSE)</f>
        <v>2200</v>
      </c>
    </row>
    <row r="6899" spans="1:8" ht="15.6" thickTop="1" thickBot="1" x14ac:dyDescent="0.35">
      <c r="A6899" s="1">
        <v>42318</v>
      </c>
      <c r="B6899" s="13" t="s">
        <v>69</v>
      </c>
      <c r="C6899" t="s">
        <v>17</v>
      </c>
      <c r="D6899">
        <v>2</v>
      </c>
      <c r="E6899" t="str">
        <f>VLOOKUP(Ventas[[#This Row],[Representante]],Vendedores[],2,FALSE)</f>
        <v>Satipo</v>
      </c>
      <c r="F6899" t="str">
        <f>VLOOKUP(Ventas[[#This Row],[CódigoProducto]],Productos[[CódigoProducto]:[Costo de venta]],2,FALSE)</f>
        <v>BLU Advance 5.0</v>
      </c>
      <c r="G6899">
        <f>VLOOKUP(Ventas[[#This Row],[CódigoProducto]],Productos[[CódigoProducto]:[Costo de venta]],3,FALSE)</f>
        <v>1620</v>
      </c>
      <c r="H6899">
        <f>VLOOKUP(Ventas[[#This Row],[CódigoProducto]],Productos[[CódigoProducto]:[Costo de venta]],4,FALSE)</f>
        <v>1350</v>
      </c>
    </row>
    <row r="6900" spans="1:8" ht="15.6" thickTop="1" thickBot="1" x14ac:dyDescent="0.35">
      <c r="A6900" s="1">
        <v>42318</v>
      </c>
      <c r="B6900" s="13" t="s">
        <v>70</v>
      </c>
      <c r="C6900" t="s">
        <v>24</v>
      </c>
      <c r="D6900">
        <v>1</v>
      </c>
      <c r="E6900" t="str">
        <f>VLOOKUP(Ventas[[#This Row],[Representante]],Vendedores[],2,FALSE)</f>
        <v>Talara</v>
      </c>
      <c r="F6900" t="str">
        <f>VLOOKUP(Ventas[[#This Row],[CódigoProducto]],Productos[[CódigoProducto]:[Costo de venta]],2,FALSE)</f>
        <v>Samsung Galaxy S5</v>
      </c>
      <c r="G6900">
        <f>VLOOKUP(Ventas[[#This Row],[CódigoProducto]],Productos[[CódigoProducto]:[Costo de venta]],3,FALSE)</f>
        <v>2167.1999999999998</v>
      </c>
      <c r="H6900">
        <f>VLOOKUP(Ventas[[#This Row],[CódigoProducto]],Productos[[CódigoProducto]:[Costo de venta]],4,FALSE)</f>
        <v>1720</v>
      </c>
    </row>
    <row r="6901" spans="1:8" ht="15.6" thickTop="1" thickBot="1" x14ac:dyDescent="0.35">
      <c r="A6901" s="1">
        <v>42318</v>
      </c>
      <c r="B6901" s="13" t="s">
        <v>71</v>
      </c>
      <c r="C6901" t="s">
        <v>23</v>
      </c>
      <c r="D6901">
        <v>1</v>
      </c>
      <c r="E6901" t="str">
        <f>VLOOKUP(Ventas[[#This Row],[Representante]],Vendedores[],2,FALSE)</f>
        <v>Yurimaguas</v>
      </c>
      <c r="F6901" t="str">
        <f>VLOOKUP(Ventas[[#This Row],[CódigoProducto]],Productos[[CódigoProducto]:[Costo de venta]],2,FALSE)</f>
        <v>Samsung Galaxy J7</v>
      </c>
      <c r="G6901">
        <f>VLOOKUP(Ventas[[#This Row],[CódigoProducto]],Productos[[CódigoProducto]:[Costo de venta]],3,FALSE)</f>
        <v>2016.5</v>
      </c>
      <c r="H6901">
        <f>VLOOKUP(Ventas[[#This Row],[CódigoProducto]],Productos[[CódigoProducto]:[Costo de venta]],4,FALSE)</f>
        <v>1850</v>
      </c>
    </row>
    <row r="6902" spans="1:8" ht="15.6" thickTop="1" thickBot="1" x14ac:dyDescent="0.35">
      <c r="A6902" s="1">
        <v>42318</v>
      </c>
      <c r="B6902" s="13" t="s">
        <v>46</v>
      </c>
      <c r="C6902" t="s">
        <v>16</v>
      </c>
      <c r="D6902">
        <v>2</v>
      </c>
      <c r="E6902" t="str">
        <f>VLOOKUP(Ventas[[#This Row],[Representante]],Vendedores[],2,FALSE)</f>
        <v>Sicuani</v>
      </c>
      <c r="F6902" t="str">
        <f>VLOOKUP(Ventas[[#This Row],[CódigoProducto]],Productos[[CódigoProducto]:[Costo de venta]],2,FALSE)</f>
        <v>Huawei Nexus 6P</v>
      </c>
      <c r="G6902">
        <f>VLOOKUP(Ventas[[#This Row],[CódigoProducto]],Productos[[CódigoProducto]:[Costo de venta]],3,FALSE)</f>
        <v>1624</v>
      </c>
      <c r="H6902">
        <f>VLOOKUP(Ventas[[#This Row],[CódigoProducto]],Productos[[CódigoProducto]:[Costo de venta]],4,FALSE)</f>
        <v>1450</v>
      </c>
    </row>
    <row r="6903" spans="1:8" ht="15.6" thickTop="1" thickBot="1" x14ac:dyDescent="0.35">
      <c r="A6903" s="1">
        <v>42318</v>
      </c>
      <c r="B6903" s="13" t="s">
        <v>72</v>
      </c>
      <c r="C6903" t="s">
        <v>24</v>
      </c>
      <c r="D6903">
        <v>2</v>
      </c>
      <c r="E6903" t="str">
        <f>VLOOKUP(Ventas[[#This Row],[Representante]],Vendedores[],2,FALSE)</f>
        <v>Sechura</v>
      </c>
      <c r="F6903" t="str">
        <f>VLOOKUP(Ventas[[#This Row],[CódigoProducto]],Productos[[CódigoProducto]:[Costo de venta]],2,FALSE)</f>
        <v>Samsung Galaxy S5</v>
      </c>
      <c r="G6903">
        <f>VLOOKUP(Ventas[[#This Row],[CódigoProducto]],Productos[[CódigoProducto]:[Costo de venta]],3,FALSE)</f>
        <v>2167.1999999999998</v>
      </c>
      <c r="H6903">
        <f>VLOOKUP(Ventas[[#This Row],[CódigoProducto]],Productos[[CódigoProducto]:[Costo de venta]],4,FALSE)</f>
        <v>1720</v>
      </c>
    </row>
    <row r="6904" spans="1:8" ht="15.6" thickTop="1" thickBot="1" x14ac:dyDescent="0.35">
      <c r="A6904" s="1">
        <v>42318</v>
      </c>
      <c r="B6904" s="13" t="s">
        <v>73</v>
      </c>
      <c r="C6904" t="s">
        <v>15</v>
      </c>
      <c r="D6904">
        <v>1</v>
      </c>
      <c r="E6904" t="str">
        <f>VLOOKUP(Ventas[[#This Row],[Representante]],Vendedores[],2,FALSE)</f>
        <v>Puerto Maldonado</v>
      </c>
      <c r="F6904" t="str">
        <f>VLOOKUP(Ventas[[#This Row],[CódigoProducto]],Productos[[CódigoProducto]:[Costo de venta]],2,FALSE)</f>
        <v>Moto G Plus</v>
      </c>
      <c r="G6904">
        <f>VLOOKUP(Ventas[[#This Row],[CódigoProducto]],Productos[[CódigoProducto]:[Costo de venta]],3,FALSE)</f>
        <v>2376</v>
      </c>
      <c r="H6904">
        <f>VLOOKUP(Ventas[[#This Row],[CódigoProducto]],Productos[[CódigoProducto]:[Costo de venta]],4,FALSE)</f>
        <v>2200</v>
      </c>
    </row>
    <row r="6905" spans="1:8" ht="15.6" thickTop="1" thickBot="1" x14ac:dyDescent="0.35">
      <c r="A6905" s="1">
        <v>42318</v>
      </c>
      <c r="B6905" s="13" t="s">
        <v>74</v>
      </c>
      <c r="C6905" t="s">
        <v>13</v>
      </c>
      <c r="D6905">
        <v>2</v>
      </c>
      <c r="E6905" t="str">
        <f>VLOOKUP(Ventas[[#This Row],[Representante]],Vendedores[],2,FALSE)</f>
        <v>Huánuco</v>
      </c>
      <c r="F6905" t="str">
        <f>VLOOKUP(Ventas[[#This Row],[CódigoProducto]],Productos[[CódigoProducto]:[Costo de venta]],2,FALSE)</f>
        <v>Xiaomi Redmi Note 9</v>
      </c>
      <c r="G6905">
        <f>VLOOKUP(Ventas[[#This Row],[CódigoProducto]],Productos[[CódigoProducto]:[Costo de venta]],3,FALSE)</f>
        <v>1683</v>
      </c>
      <c r="H6905">
        <f>VLOOKUP(Ventas[[#This Row],[CódigoProducto]],Productos[[CódigoProducto]:[Costo de venta]],4,FALSE)</f>
        <v>1530</v>
      </c>
    </row>
    <row r="6906" spans="1:8" ht="15.6" thickTop="1" thickBot="1" x14ac:dyDescent="0.35">
      <c r="A6906" s="1">
        <v>42318</v>
      </c>
      <c r="B6906" s="13" t="s">
        <v>75</v>
      </c>
      <c r="C6906" t="s">
        <v>18</v>
      </c>
      <c r="D6906">
        <v>3</v>
      </c>
      <c r="E6906" t="str">
        <f>VLOOKUP(Ventas[[#This Row],[Representante]],Vendedores[],2,FALSE)</f>
        <v>Tarapoto</v>
      </c>
      <c r="F6906" t="str">
        <f>VLOOKUP(Ventas[[#This Row],[CódigoProducto]],Productos[[CódigoProducto]:[Costo de venta]],2,FALSE)</f>
        <v>Apple iPhone 6</v>
      </c>
      <c r="G6906">
        <f>VLOOKUP(Ventas[[#This Row],[CódigoProducto]],Productos[[CódigoProducto]:[Costo de venta]],3,FALSE)</f>
        <v>1312.5</v>
      </c>
      <c r="H6906">
        <f>VLOOKUP(Ventas[[#This Row],[CódigoProducto]],Productos[[CódigoProducto]:[Costo de venta]],4,FALSE)</f>
        <v>1250</v>
      </c>
    </row>
    <row r="6907" spans="1:8" ht="15.6" thickTop="1" thickBot="1" x14ac:dyDescent="0.35">
      <c r="A6907" s="1">
        <v>42318</v>
      </c>
      <c r="B6907" s="13" t="s">
        <v>76</v>
      </c>
      <c r="C6907" t="s">
        <v>22</v>
      </c>
      <c r="D6907">
        <v>3</v>
      </c>
      <c r="E6907" t="str">
        <f>VLOOKUP(Ventas[[#This Row],[Representante]],Vendedores[],2,FALSE)</f>
        <v>Chepén</v>
      </c>
      <c r="F6907" t="str">
        <f>VLOOKUP(Ventas[[#This Row],[CódigoProducto]],Productos[[CódigoProducto]:[Costo de venta]],2,FALSE)</f>
        <v>Samsung Galaxy S69</v>
      </c>
      <c r="G6907">
        <f>VLOOKUP(Ventas[[#This Row],[CódigoProducto]],Productos[[CódigoProducto]:[Costo de venta]],3,FALSE)</f>
        <v>998.4</v>
      </c>
      <c r="H6907">
        <f>VLOOKUP(Ventas[[#This Row],[CódigoProducto]],Productos[[CódigoProducto]:[Costo de venta]],4,FALSE)</f>
        <v>960</v>
      </c>
    </row>
    <row r="6908" spans="1:8" ht="15.6" thickTop="1" thickBot="1" x14ac:dyDescent="0.35">
      <c r="A6908" s="1">
        <v>42318</v>
      </c>
      <c r="B6908" s="13" t="s">
        <v>77</v>
      </c>
      <c r="C6908" t="s">
        <v>14</v>
      </c>
      <c r="D6908">
        <v>12</v>
      </c>
      <c r="E6908" t="str">
        <f>VLOOKUP(Ventas[[#This Row],[Representante]],Vendedores[],2,FALSE)</f>
        <v>Moquegua</v>
      </c>
      <c r="F6908" t="str">
        <f>VLOOKUP(Ventas[[#This Row],[CódigoProducto]],Productos[[CódigoProducto]:[Costo de venta]],2,FALSE)</f>
        <v>Samsung Galaxy A20</v>
      </c>
      <c r="G6908">
        <f>VLOOKUP(Ventas[[#This Row],[CódigoProducto]],Productos[[CódigoProducto]:[Costo de venta]],3,FALSE)</f>
        <v>1725</v>
      </c>
      <c r="H6908">
        <f>VLOOKUP(Ventas[[#This Row],[CódigoProducto]],Productos[[CódigoProducto]:[Costo de venta]],4,FALSE)</f>
        <v>1500</v>
      </c>
    </row>
    <row r="6909" spans="1:8" ht="15.6" thickTop="1" thickBot="1" x14ac:dyDescent="0.35">
      <c r="A6909" s="1">
        <v>42318</v>
      </c>
      <c r="B6909" s="13" t="s">
        <v>78</v>
      </c>
      <c r="C6909" t="s">
        <v>14</v>
      </c>
      <c r="D6909">
        <v>2</v>
      </c>
      <c r="E6909" t="str">
        <f>VLOOKUP(Ventas[[#This Row],[Representante]],Vendedores[],2,FALSE)</f>
        <v>Tarma</v>
      </c>
      <c r="F6909" t="str">
        <f>VLOOKUP(Ventas[[#This Row],[CódigoProducto]],Productos[[CódigoProducto]:[Costo de venta]],2,FALSE)</f>
        <v>Samsung Galaxy A20</v>
      </c>
      <c r="G6909">
        <f>VLOOKUP(Ventas[[#This Row],[CódigoProducto]],Productos[[CódigoProducto]:[Costo de venta]],3,FALSE)</f>
        <v>1725</v>
      </c>
      <c r="H6909">
        <f>VLOOKUP(Ventas[[#This Row],[CódigoProducto]],Productos[[CódigoProducto]:[Costo de venta]],4,FALSE)</f>
        <v>1500</v>
      </c>
    </row>
    <row r="6910" spans="1:8" ht="15.6" thickTop="1" thickBot="1" x14ac:dyDescent="0.35">
      <c r="A6910" s="1">
        <v>42318</v>
      </c>
      <c r="B6910" s="13" t="s">
        <v>79</v>
      </c>
      <c r="C6910" t="s">
        <v>24</v>
      </c>
      <c r="D6910">
        <v>3</v>
      </c>
      <c r="E6910" t="str">
        <f>VLOOKUP(Ventas[[#This Row],[Representante]],Vendedores[],2,FALSE)</f>
        <v>Ayacucho</v>
      </c>
      <c r="F6910" t="str">
        <f>VLOOKUP(Ventas[[#This Row],[CódigoProducto]],Productos[[CódigoProducto]:[Costo de venta]],2,FALSE)</f>
        <v>Samsung Galaxy S5</v>
      </c>
      <c r="G6910">
        <f>VLOOKUP(Ventas[[#This Row],[CódigoProducto]],Productos[[CódigoProducto]:[Costo de venta]],3,FALSE)</f>
        <v>2167.1999999999998</v>
      </c>
      <c r="H6910">
        <f>VLOOKUP(Ventas[[#This Row],[CódigoProducto]],Productos[[CódigoProducto]:[Costo de venta]],4,FALSE)</f>
        <v>1720</v>
      </c>
    </row>
    <row r="6911" spans="1:8" ht="15.6" thickTop="1" thickBot="1" x14ac:dyDescent="0.35">
      <c r="A6911" s="1">
        <v>42318</v>
      </c>
      <c r="B6911" s="13" t="s">
        <v>80</v>
      </c>
      <c r="C6911" t="s">
        <v>16</v>
      </c>
      <c r="D6911">
        <v>3</v>
      </c>
      <c r="E6911" t="str">
        <f>VLOOKUP(Ventas[[#This Row],[Representante]],Vendedores[],2,FALSE)</f>
        <v>Tacna</v>
      </c>
      <c r="F6911" t="str">
        <f>VLOOKUP(Ventas[[#This Row],[CódigoProducto]],Productos[[CódigoProducto]:[Costo de venta]],2,FALSE)</f>
        <v>Huawei Nexus 6P</v>
      </c>
      <c r="G6911">
        <f>VLOOKUP(Ventas[[#This Row],[CódigoProducto]],Productos[[CódigoProducto]:[Costo de venta]],3,FALSE)</f>
        <v>1624</v>
      </c>
      <c r="H6911">
        <f>VLOOKUP(Ventas[[#This Row],[CódigoProducto]],Productos[[CódigoProducto]:[Costo de venta]],4,FALSE)</f>
        <v>1450</v>
      </c>
    </row>
    <row r="6912" spans="1:8" ht="15.6" thickTop="1" thickBot="1" x14ac:dyDescent="0.35">
      <c r="A6912" s="1">
        <v>42318</v>
      </c>
      <c r="B6912" s="13" t="s">
        <v>81</v>
      </c>
      <c r="C6912" t="s">
        <v>24</v>
      </c>
      <c r="D6912">
        <v>3</v>
      </c>
      <c r="E6912" t="str">
        <f>VLOOKUP(Ventas[[#This Row],[Representante]],Vendedores[],2,FALSE)</f>
        <v>Huacho</v>
      </c>
      <c r="F6912" t="str">
        <f>VLOOKUP(Ventas[[#This Row],[CódigoProducto]],Productos[[CódigoProducto]:[Costo de venta]],2,FALSE)</f>
        <v>Samsung Galaxy S5</v>
      </c>
      <c r="G6912">
        <f>VLOOKUP(Ventas[[#This Row],[CódigoProducto]],Productos[[CódigoProducto]:[Costo de venta]],3,FALSE)</f>
        <v>2167.1999999999998</v>
      </c>
      <c r="H6912">
        <f>VLOOKUP(Ventas[[#This Row],[CódigoProducto]],Productos[[CódigoProducto]:[Costo de venta]],4,FALSE)</f>
        <v>1720</v>
      </c>
    </row>
    <row r="6913" spans="1:8" ht="15.6" thickTop="1" thickBot="1" x14ac:dyDescent="0.35">
      <c r="A6913" s="1">
        <v>42318</v>
      </c>
      <c r="B6913" s="13" t="s">
        <v>44</v>
      </c>
      <c r="C6913" t="s">
        <v>24</v>
      </c>
      <c r="D6913">
        <v>1</v>
      </c>
      <c r="E6913" t="str">
        <f>VLOOKUP(Ventas[[#This Row],[Representante]],Vendedores[],2,FALSE)</f>
        <v>Iquitos</v>
      </c>
      <c r="F6913" t="str">
        <f>VLOOKUP(Ventas[[#This Row],[CódigoProducto]],Productos[[CódigoProducto]:[Costo de venta]],2,FALSE)</f>
        <v>Samsung Galaxy S5</v>
      </c>
      <c r="G6913">
        <f>VLOOKUP(Ventas[[#This Row],[CódigoProducto]],Productos[[CódigoProducto]:[Costo de venta]],3,FALSE)</f>
        <v>2167.1999999999998</v>
      </c>
      <c r="H6913">
        <f>VLOOKUP(Ventas[[#This Row],[CódigoProducto]],Productos[[CódigoProducto]:[Costo de venta]],4,FALSE)</f>
        <v>1720</v>
      </c>
    </row>
    <row r="6914" spans="1:8" ht="15.6" thickTop="1" thickBot="1" x14ac:dyDescent="0.35">
      <c r="A6914" s="1">
        <v>42318</v>
      </c>
      <c r="B6914" s="13" t="s">
        <v>82</v>
      </c>
      <c r="C6914" t="s">
        <v>19</v>
      </c>
      <c r="D6914">
        <v>2</v>
      </c>
      <c r="E6914" t="str">
        <f>VLOOKUP(Ventas[[#This Row],[Representante]],Vendedores[],2,FALSE)</f>
        <v>Moquegua</v>
      </c>
      <c r="F6914" t="str">
        <f>VLOOKUP(Ventas[[#This Row],[CódigoProducto]],Productos[[CódigoProducto]:[Costo de venta]],2,FALSE)</f>
        <v>ASUS ZenFone 3</v>
      </c>
      <c r="G6914">
        <f>VLOOKUP(Ventas[[#This Row],[CódigoProducto]],Productos[[CódigoProducto]:[Costo de venta]],3,FALSE)</f>
        <v>2013</v>
      </c>
      <c r="H6914">
        <f>VLOOKUP(Ventas[[#This Row],[CódigoProducto]],Productos[[CódigoProducto]:[Costo de venta]],4,FALSE)</f>
        <v>1650</v>
      </c>
    </row>
    <row r="6915" spans="1:8" ht="15.6" thickTop="1" thickBot="1" x14ac:dyDescent="0.35">
      <c r="A6915" s="1">
        <v>42318</v>
      </c>
      <c r="B6915" s="13" t="s">
        <v>83</v>
      </c>
      <c r="C6915" t="s">
        <v>14</v>
      </c>
      <c r="D6915">
        <v>2</v>
      </c>
      <c r="E6915" t="str">
        <f>VLOOKUP(Ventas[[#This Row],[Representante]],Vendedores[],2,FALSE)</f>
        <v>Huaraz</v>
      </c>
      <c r="F6915" t="str">
        <f>VLOOKUP(Ventas[[#This Row],[CódigoProducto]],Productos[[CódigoProducto]:[Costo de venta]],2,FALSE)</f>
        <v>Samsung Galaxy A20</v>
      </c>
      <c r="G6915">
        <f>VLOOKUP(Ventas[[#This Row],[CódigoProducto]],Productos[[CódigoProducto]:[Costo de venta]],3,FALSE)</f>
        <v>1725</v>
      </c>
      <c r="H6915">
        <f>VLOOKUP(Ventas[[#This Row],[CódigoProducto]],Productos[[CódigoProducto]:[Costo de venta]],4,FALSE)</f>
        <v>1500</v>
      </c>
    </row>
    <row r="6916" spans="1:8" ht="15.6" thickTop="1" thickBot="1" x14ac:dyDescent="0.35">
      <c r="A6916" s="1">
        <v>42318</v>
      </c>
      <c r="B6916" s="13" t="s">
        <v>84</v>
      </c>
      <c r="C6916" t="s">
        <v>21</v>
      </c>
      <c r="D6916">
        <v>2</v>
      </c>
      <c r="E6916" t="str">
        <f>VLOOKUP(Ventas[[#This Row],[Representante]],Vendedores[],2,FALSE)</f>
        <v>Trujillo</v>
      </c>
      <c r="F6916" t="str">
        <f>VLOOKUP(Ventas[[#This Row],[CódigoProducto]],Productos[[CódigoProducto]:[Costo de venta]],2,FALSE)</f>
        <v>BLU Studio X8</v>
      </c>
      <c r="G6916">
        <f>VLOOKUP(Ventas[[#This Row],[CódigoProducto]],Productos[[CódigoProducto]:[Costo de venta]],3,FALSE)</f>
        <v>1012</v>
      </c>
      <c r="H6916">
        <f>VLOOKUP(Ventas[[#This Row],[CódigoProducto]],Productos[[CódigoProducto]:[Costo de venta]],4,FALSE)</f>
        <v>920</v>
      </c>
    </row>
    <row r="6917" spans="1:8" ht="15.6" thickTop="1" thickBot="1" x14ac:dyDescent="0.35">
      <c r="A6917" s="1">
        <v>42318</v>
      </c>
      <c r="B6917" s="13" t="s">
        <v>85</v>
      </c>
      <c r="C6917" t="s">
        <v>21</v>
      </c>
      <c r="D6917">
        <v>3</v>
      </c>
      <c r="E6917" t="str">
        <f>VLOOKUP(Ventas[[#This Row],[Representante]],Vendedores[],2,FALSE)</f>
        <v>Jauja</v>
      </c>
      <c r="F6917" t="str">
        <f>VLOOKUP(Ventas[[#This Row],[CódigoProducto]],Productos[[CódigoProducto]:[Costo de venta]],2,FALSE)</f>
        <v>BLU Studio X8</v>
      </c>
      <c r="G6917">
        <f>VLOOKUP(Ventas[[#This Row],[CódigoProducto]],Productos[[CódigoProducto]:[Costo de venta]],3,FALSE)</f>
        <v>1012</v>
      </c>
      <c r="H6917">
        <f>VLOOKUP(Ventas[[#This Row],[CódigoProducto]],Productos[[CódigoProducto]:[Costo de venta]],4,FALSE)</f>
        <v>920</v>
      </c>
    </row>
    <row r="6918" spans="1:8" ht="15.6" thickTop="1" thickBot="1" x14ac:dyDescent="0.35">
      <c r="A6918" s="1">
        <v>42318</v>
      </c>
      <c r="B6918" s="13" t="s">
        <v>86</v>
      </c>
      <c r="C6918" t="s">
        <v>23</v>
      </c>
      <c r="D6918">
        <v>3</v>
      </c>
      <c r="E6918" t="str">
        <f>VLOOKUP(Ventas[[#This Row],[Representante]],Vendedores[],2,FALSE)</f>
        <v>Puerto Maldonado</v>
      </c>
      <c r="F6918" t="str">
        <f>VLOOKUP(Ventas[[#This Row],[CódigoProducto]],Productos[[CódigoProducto]:[Costo de venta]],2,FALSE)</f>
        <v>Samsung Galaxy J7</v>
      </c>
      <c r="G6918">
        <f>VLOOKUP(Ventas[[#This Row],[CódigoProducto]],Productos[[CódigoProducto]:[Costo de venta]],3,FALSE)</f>
        <v>2016.5</v>
      </c>
      <c r="H6918">
        <f>VLOOKUP(Ventas[[#This Row],[CódigoProducto]],Productos[[CódigoProducto]:[Costo de venta]],4,FALSE)</f>
        <v>1850</v>
      </c>
    </row>
    <row r="6919" spans="1:8" ht="15.6" thickTop="1" thickBot="1" x14ac:dyDescent="0.35">
      <c r="A6919" s="1">
        <v>42318</v>
      </c>
      <c r="B6919" s="13" t="s">
        <v>36</v>
      </c>
      <c r="C6919" t="s">
        <v>17</v>
      </c>
      <c r="D6919">
        <v>3</v>
      </c>
      <c r="E6919" t="str">
        <f>VLOOKUP(Ventas[[#This Row],[Representante]],Vendedores[],2,FALSE)</f>
        <v>Barranca</v>
      </c>
      <c r="F6919" t="str">
        <f>VLOOKUP(Ventas[[#This Row],[CódigoProducto]],Productos[[CódigoProducto]:[Costo de venta]],2,FALSE)</f>
        <v>BLU Advance 5.0</v>
      </c>
      <c r="G6919">
        <f>VLOOKUP(Ventas[[#This Row],[CódigoProducto]],Productos[[CódigoProducto]:[Costo de venta]],3,FALSE)</f>
        <v>1620</v>
      </c>
      <c r="H6919">
        <f>VLOOKUP(Ventas[[#This Row],[CódigoProducto]],Productos[[CódigoProducto]:[Costo de venta]],4,FALSE)</f>
        <v>1350</v>
      </c>
    </row>
    <row r="6920" spans="1:8" ht="15.6" thickTop="1" thickBot="1" x14ac:dyDescent="0.35">
      <c r="A6920" s="1">
        <v>42318</v>
      </c>
      <c r="B6920" s="13" t="s">
        <v>87</v>
      </c>
      <c r="C6920" t="s">
        <v>17</v>
      </c>
      <c r="D6920">
        <v>25</v>
      </c>
      <c r="E6920" t="str">
        <f>VLOOKUP(Ventas[[#This Row],[Representante]],Vendedores[],2,FALSE)</f>
        <v>Tumbes</v>
      </c>
      <c r="F6920" t="str">
        <f>VLOOKUP(Ventas[[#This Row],[CódigoProducto]],Productos[[CódigoProducto]:[Costo de venta]],2,FALSE)</f>
        <v>BLU Advance 5.0</v>
      </c>
      <c r="G6920">
        <f>VLOOKUP(Ventas[[#This Row],[CódigoProducto]],Productos[[CódigoProducto]:[Costo de venta]],3,FALSE)</f>
        <v>1620</v>
      </c>
      <c r="H6920">
        <f>VLOOKUP(Ventas[[#This Row],[CódigoProducto]],Productos[[CódigoProducto]:[Costo de venta]],4,FALSE)</f>
        <v>1350</v>
      </c>
    </row>
    <row r="6921" spans="1:8" ht="15.6" thickTop="1" thickBot="1" x14ac:dyDescent="0.35">
      <c r="A6921" s="1">
        <v>42318</v>
      </c>
      <c r="B6921" s="13" t="s">
        <v>88</v>
      </c>
      <c r="C6921" t="s">
        <v>15</v>
      </c>
      <c r="D6921">
        <v>4</v>
      </c>
      <c r="E6921" t="str">
        <f>VLOOKUP(Ventas[[#This Row],[Representante]],Vendedores[],2,FALSE)</f>
        <v>Talara</v>
      </c>
      <c r="F6921" t="str">
        <f>VLOOKUP(Ventas[[#This Row],[CódigoProducto]],Productos[[CódigoProducto]:[Costo de venta]],2,FALSE)</f>
        <v>Moto G Plus</v>
      </c>
      <c r="G6921">
        <f>VLOOKUP(Ventas[[#This Row],[CódigoProducto]],Productos[[CódigoProducto]:[Costo de venta]],3,FALSE)</f>
        <v>2376</v>
      </c>
      <c r="H6921">
        <f>VLOOKUP(Ventas[[#This Row],[CódigoProducto]],Productos[[CódigoProducto]:[Costo de venta]],4,FALSE)</f>
        <v>2200</v>
      </c>
    </row>
    <row r="6922" spans="1:8" ht="15.6" thickTop="1" thickBot="1" x14ac:dyDescent="0.35">
      <c r="A6922" s="1">
        <v>42318</v>
      </c>
      <c r="B6922" s="13" t="s">
        <v>89</v>
      </c>
      <c r="C6922" t="s">
        <v>23</v>
      </c>
      <c r="D6922">
        <v>2</v>
      </c>
      <c r="E6922" t="str">
        <f>VLOOKUP(Ventas[[#This Row],[Representante]],Vendedores[],2,FALSE)</f>
        <v>Paita</v>
      </c>
      <c r="F6922" t="str">
        <f>VLOOKUP(Ventas[[#This Row],[CódigoProducto]],Productos[[CódigoProducto]:[Costo de venta]],2,FALSE)</f>
        <v>Samsung Galaxy J7</v>
      </c>
      <c r="G6922">
        <f>VLOOKUP(Ventas[[#This Row],[CódigoProducto]],Productos[[CódigoProducto]:[Costo de venta]],3,FALSE)</f>
        <v>2016.5</v>
      </c>
      <c r="H6922">
        <f>VLOOKUP(Ventas[[#This Row],[CódigoProducto]],Productos[[CódigoProducto]:[Costo de venta]],4,FALSE)</f>
        <v>1850</v>
      </c>
    </row>
    <row r="6923" spans="1:8" ht="15.6" thickTop="1" thickBot="1" x14ac:dyDescent="0.35">
      <c r="A6923" s="1">
        <v>42318</v>
      </c>
      <c r="B6923" s="13" t="s">
        <v>41</v>
      </c>
      <c r="C6923" t="s">
        <v>23</v>
      </c>
      <c r="D6923">
        <v>3</v>
      </c>
      <c r="E6923" t="str">
        <f>VLOOKUP(Ventas[[#This Row],[Representante]],Vendedores[],2,FALSE)</f>
        <v>Chincha</v>
      </c>
      <c r="F6923" t="str">
        <f>VLOOKUP(Ventas[[#This Row],[CódigoProducto]],Productos[[CódigoProducto]:[Costo de venta]],2,FALSE)</f>
        <v>Samsung Galaxy J7</v>
      </c>
      <c r="G6923">
        <f>VLOOKUP(Ventas[[#This Row],[CódigoProducto]],Productos[[CódigoProducto]:[Costo de venta]],3,FALSE)</f>
        <v>2016.5</v>
      </c>
      <c r="H6923">
        <f>VLOOKUP(Ventas[[#This Row],[CódigoProducto]],Productos[[CódigoProducto]:[Costo de venta]],4,FALSE)</f>
        <v>1850</v>
      </c>
    </row>
    <row r="6924" spans="1:8" ht="15.6" thickTop="1" thickBot="1" x14ac:dyDescent="0.35">
      <c r="A6924" s="1">
        <v>42318</v>
      </c>
      <c r="B6924" s="13" t="s">
        <v>90</v>
      </c>
      <c r="C6924" t="s">
        <v>14</v>
      </c>
      <c r="D6924">
        <v>3</v>
      </c>
      <c r="E6924" t="str">
        <f>VLOOKUP(Ventas[[#This Row],[Representante]],Vendedores[],2,FALSE)</f>
        <v>Chimbote</v>
      </c>
      <c r="F6924" t="str">
        <f>VLOOKUP(Ventas[[#This Row],[CódigoProducto]],Productos[[CódigoProducto]:[Costo de venta]],2,FALSE)</f>
        <v>Samsung Galaxy A20</v>
      </c>
      <c r="G6924">
        <f>VLOOKUP(Ventas[[#This Row],[CódigoProducto]],Productos[[CódigoProducto]:[Costo de venta]],3,FALSE)</f>
        <v>1725</v>
      </c>
      <c r="H6924">
        <f>VLOOKUP(Ventas[[#This Row],[CódigoProducto]],Productos[[CódigoProducto]:[Costo de venta]],4,FALSE)</f>
        <v>1500</v>
      </c>
    </row>
    <row r="6925" spans="1:8" ht="15.6" thickTop="1" thickBot="1" x14ac:dyDescent="0.35">
      <c r="A6925" s="1">
        <v>42318</v>
      </c>
      <c r="B6925" s="13" t="s">
        <v>91</v>
      </c>
      <c r="C6925" t="s">
        <v>17</v>
      </c>
      <c r="D6925">
        <v>2</v>
      </c>
      <c r="E6925" t="str">
        <f>VLOOKUP(Ventas[[#This Row],[Representante]],Vendedores[],2,FALSE)</f>
        <v>Ica</v>
      </c>
      <c r="F6925" t="str">
        <f>VLOOKUP(Ventas[[#This Row],[CódigoProducto]],Productos[[CódigoProducto]:[Costo de venta]],2,FALSE)</f>
        <v>BLU Advance 5.0</v>
      </c>
      <c r="G6925">
        <f>VLOOKUP(Ventas[[#This Row],[CódigoProducto]],Productos[[CódigoProducto]:[Costo de venta]],3,FALSE)</f>
        <v>1620</v>
      </c>
      <c r="H6925">
        <f>VLOOKUP(Ventas[[#This Row],[CódigoProducto]],Productos[[CódigoProducto]:[Costo de venta]],4,FALSE)</f>
        <v>1350</v>
      </c>
    </row>
    <row r="6926" spans="1:8" ht="15.6" thickTop="1" thickBot="1" x14ac:dyDescent="0.35">
      <c r="A6926" s="1">
        <v>42318</v>
      </c>
      <c r="B6926" s="13" t="s">
        <v>42</v>
      </c>
      <c r="C6926" t="s">
        <v>16</v>
      </c>
      <c r="D6926">
        <v>2</v>
      </c>
      <c r="E6926" t="str">
        <f>VLOOKUP(Ventas[[#This Row],[Representante]],Vendedores[],2,FALSE)</f>
        <v>Huánuco</v>
      </c>
      <c r="F6926" t="str">
        <f>VLOOKUP(Ventas[[#This Row],[CódigoProducto]],Productos[[CódigoProducto]:[Costo de venta]],2,FALSE)</f>
        <v>Huawei Nexus 6P</v>
      </c>
      <c r="G6926">
        <f>VLOOKUP(Ventas[[#This Row],[CódigoProducto]],Productos[[CódigoProducto]:[Costo de venta]],3,FALSE)</f>
        <v>1624</v>
      </c>
      <c r="H6926">
        <f>VLOOKUP(Ventas[[#This Row],[CódigoProducto]],Productos[[CódigoProducto]:[Costo de venta]],4,FALSE)</f>
        <v>1450</v>
      </c>
    </row>
    <row r="6927" spans="1:8" ht="15.6" thickTop="1" thickBot="1" x14ac:dyDescent="0.35">
      <c r="A6927" s="1">
        <v>42318</v>
      </c>
      <c r="B6927" s="13" t="s">
        <v>92</v>
      </c>
      <c r="C6927" t="s">
        <v>21</v>
      </c>
      <c r="D6927">
        <v>1</v>
      </c>
      <c r="E6927" t="str">
        <f>VLOOKUP(Ventas[[#This Row],[Representante]],Vendedores[],2,FALSE)</f>
        <v>Arequipa</v>
      </c>
      <c r="F6927" t="str">
        <f>VLOOKUP(Ventas[[#This Row],[CódigoProducto]],Productos[[CódigoProducto]:[Costo de venta]],2,FALSE)</f>
        <v>BLU Studio X8</v>
      </c>
      <c r="G6927">
        <f>VLOOKUP(Ventas[[#This Row],[CódigoProducto]],Productos[[CódigoProducto]:[Costo de venta]],3,FALSE)</f>
        <v>1012</v>
      </c>
      <c r="H6927">
        <f>VLOOKUP(Ventas[[#This Row],[CódigoProducto]],Productos[[CódigoProducto]:[Costo de venta]],4,FALSE)</f>
        <v>920</v>
      </c>
    </row>
    <row r="6928" spans="1:8" ht="15.6" thickTop="1" thickBot="1" x14ac:dyDescent="0.35">
      <c r="A6928" s="1">
        <v>42318</v>
      </c>
      <c r="B6928" s="13" t="s">
        <v>93</v>
      </c>
      <c r="C6928" t="s">
        <v>14</v>
      </c>
      <c r="D6928">
        <v>11</v>
      </c>
      <c r="E6928" t="str">
        <f>VLOOKUP(Ventas[[#This Row],[Representante]],Vendedores[],2,FALSE)</f>
        <v>Cajamarca</v>
      </c>
      <c r="F6928" t="str">
        <f>VLOOKUP(Ventas[[#This Row],[CódigoProducto]],Productos[[CódigoProducto]:[Costo de venta]],2,FALSE)</f>
        <v>Samsung Galaxy A20</v>
      </c>
      <c r="G6928">
        <f>VLOOKUP(Ventas[[#This Row],[CódigoProducto]],Productos[[CódigoProducto]:[Costo de venta]],3,FALSE)</f>
        <v>1725</v>
      </c>
      <c r="H6928">
        <f>VLOOKUP(Ventas[[#This Row],[CódigoProducto]],Productos[[CódigoProducto]:[Costo de venta]],4,FALSE)</f>
        <v>1500</v>
      </c>
    </row>
    <row r="6929" spans="1:8" ht="15.6" thickTop="1" thickBot="1" x14ac:dyDescent="0.35">
      <c r="A6929" s="1">
        <v>42318</v>
      </c>
      <c r="B6929" s="13" t="s">
        <v>35</v>
      </c>
      <c r="C6929" t="s">
        <v>24</v>
      </c>
      <c r="D6929">
        <v>16</v>
      </c>
      <c r="E6929" t="str">
        <f>VLOOKUP(Ventas[[#This Row],[Representante]],Vendedores[],2,FALSE)</f>
        <v>Huancayo</v>
      </c>
      <c r="F6929" t="str">
        <f>VLOOKUP(Ventas[[#This Row],[CódigoProducto]],Productos[[CódigoProducto]:[Costo de venta]],2,FALSE)</f>
        <v>Samsung Galaxy S5</v>
      </c>
      <c r="G6929">
        <f>VLOOKUP(Ventas[[#This Row],[CódigoProducto]],Productos[[CódigoProducto]:[Costo de venta]],3,FALSE)</f>
        <v>2167.1999999999998</v>
      </c>
      <c r="H6929">
        <f>VLOOKUP(Ventas[[#This Row],[CódigoProducto]],Productos[[CódigoProducto]:[Costo de venta]],4,FALSE)</f>
        <v>1720</v>
      </c>
    </row>
    <row r="6930" spans="1:8" ht="15.6" thickTop="1" thickBot="1" x14ac:dyDescent="0.35">
      <c r="A6930" s="1">
        <v>42319</v>
      </c>
      <c r="B6930" s="13" t="s">
        <v>94</v>
      </c>
      <c r="C6930" t="s">
        <v>17</v>
      </c>
      <c r="D6930">
        <v>2</v>
      </c>
      <c r="E6930" t="str">
        <f>VLOOKUP(Ventas[[#This Row],[Representante]],Vendedores[],2,FALSE)</f>
        <v>Piura</v>
      </c>
      <c r="F6930" t="str">
        <f>VLOOKUP(Ventas[[#This Row],[CódigoProducto]],Productos[[CódigoProducto]:[Costo de venta]],2,FALSE)</f>
        <v>BLU Advance 5.0</v>
      </c>
      <c r="G6930">
        <f>VLOOKUP(Ventas[[#This Row],[CódigoProducto]],Productos[[CódigoProducto]:[Costo de venta]],3,FALSE)</f>
        <v>1620</v>
      </c>
      <c r="H6930">
        <f>VLOOKUP(Ventas[[#This Row],[CódigoProducto]],Productos[[CódigoProducto]:[Costo de venta]],4,FALSE)</f>
        <v>1350</v>
      </c>
    </row>
    <row r="6931" spans="1:8" ht="15.6" thickTop="1" thickBot="1" x14ac:dyDescent="0.35">
      <c r="A6931" s="1">
        <v>42319</v>
      </c>
      <c r="B6931" s="13" t="s">
        <v>95</v>
      </c>
      <c r="C6931" t="s">
        <v>24</v>
      </c>
      <c r="D6931">
        <v>2</v>
      </c>
      <c r="E6931" t="str">
        <f>VLOOKUP(Ventas[[#This Row],[Representante]],Vendedores[],2,FALSE)</f>
        <v>Chepén</v>
      </c>
      <c r="F6931" t="str">
        <f>VLOOKUP(Ventas[[#This Row],[CódigoProducto]],Productos[[CódigoProducto]:[Costo de venta]],2,FALSE)</f>
        <v>Samsung Galaxy S5</v>
      </c>
      <c r="G6931">
        <f>VLOOKUP(Ventas[[#This Row],[CódigoProducto]],Productos[[CódigoProducto]:[Costo de venta]],3,FALSE)</f>
        <v>2167.1999999999998</v>
      </c>
      <c r="H6931">
        <f>VLOOKUP(Ventas[[#This Row],[CódigoProducto]],Productos[[CódigoProducto]:[Costo de venta]],4,FALSE)</f>
        <v>1720</v>
      </c>
    </row>
    <row r="6932" spans="1:8" ht="15.6" thickTop="1" thickBot="1" x14ac:dyDescent="0.35">
      <c r="A6932" s="1">
        <v>42319</v>
      </c>
      <c r="B6932" s="13" t="s">
        <v>96</v>
      </c>
      <c r="C6932" t="s">
        <v>15</v>
      </c>
      <c r="D6932">
        <v>1</v>
      </c>
      <c r="E6932" t="str">
        <f>VLOOKUP(Ventas[[#This Row],[Representante]],Vendedores[],2,FALSE)</f>
        <v>Juliaca</v>
      </c>
      <c r="F6932" t="str">
        <f>VLOOKUP(Ventas[[#This Row],[CódigoProducto]],Productos[[CódigoProducto]:[Costo de venta]],2,FALSE)</f>
        <v>Moto G Plus</v>
      </c>
      <c r="G6932">
        <f>VLOOKUP(Ventas[[#This Row],[CódigoProducto]],Productos[[CódigoProducto]:[Costo de venta]],3,FALSE)</f>
        <v>2376</v>
      </c>
      <c r="H6932">
        <f>VLOOKUP(Ventas[[#This Row],[CódigoProducto]],Productos[[CódigoProducto]:[Costo de venta]],4,FALSE)</f>
        <v>2200</v>
      </c>
    </row>
    <row r="6933" spans="1:8" ht="15.6" thickTop="1" thickBot="1" x14ac:dyDescent="0.35">
      <c r="A6933" s="1">
        <v>42319</v>
      </c>
      <c r="B6933" s="13" t="s">
        <v>97</v>
      </c>
      <c r="C6933" t="s">
        <v>22</v>
      </c>
      <c r="D6933">
        <v>1</v>
      </c>
      <c r="E6933" t="str">
        <f>VLOOKUP(Ventas[[#This Row],[Representante]],Vendedores[],2,FALSE)</f>
        <v>Pucallpa</v>
      </c>
      <c r="F6933" t="str">
        <f>VLOOKUP(Ventas[[#This Row],[CódigoProducto]],Productos[[CódigoProducto]:[Costo de venta]],2,FALSE)</f>
        <v>Samsung Galaxy S69</v>
      </c>
      <c r="G6933">
        <f>VLOOKUP(Ventas[[#This Row],[CódigoProducto]],Productos[[CódigoProducto]:[Costo de venta]],3,FALSE)</f>
        <v>998.4</v>
      </c>
      <c r="H6933">
        <f>VLOOKUP(Ventas[[#This Row],[CódigoProducto]],Productos[[CódigoProducto]:[Costo de venta]],4,FALSE)</f>
        <v>960</v>
      </c>
    </row>
    <row r="6934" spans="1:8" ht="15.6" thickTop="1" thickBot="1" x14ac:dyDescent="0.35">
      <c r="A6934" s="1">
        <v>42319</v>
      </c>
      <c r="B6934" s="13" t="s">
        <v>98</v>
      </c>
      <c r="C6934" t="s">
        <v>14</v>
      </c>
      <c r="D6934">
        <v>3</v>
      </c>
      <c r="E6934" t="str">
        <f>VLOOKUP(Ventas[[#This Row],[Representante]],Vendedores[],2,FALSE)</f>
        <v>Lima</v>
      </c>
      <c r="F6934" t="str">
        <f>VLOOKUP(Ventas[[#This Row],[CódigoProducto]],Productos[[CódigoProducto]:[Costo de venta]],2,FALSE)</f>
        <v>Samsung Galaxy A20</v>
      </c>
      <c r="G6934">
        <f>VLOOKUP(Ventas[[#This Row],[CódigoProducto]],Productos[[CódigoProducto]:[Costo de venta]],3,FALSE)</f>
        <v>1725</v>
      </c>
      <c r="H6934">
        <f>VLOOKUP(Ventas[[#This Row],[CódigoProducto]],Productos[[CódigoProducto]:[Costo de venta]],4,FALSE)</f>
        <v>1500</v>
      </c>
    </row>
    <row r="6935" spans="1:8" ht="15.6" thickTop="1" thickBot="1" x14ac:dyDescent="0.35">
      <c r="A6935" s="1">
        <v>42319</v>
      </c>
      <c r="B6935" s="13" t="s">
        <v>99</v>
      </c>
      <c r="C6935" t="s">
        <v>22</v>
      </c>
      <c r="D6935">
        <v>3</v>
      </c>
      <c r="E6935" t="str">
        <f>VLOOKUP(Ventas[[#This Row],[Representante]],Vendedores[],2,FALSE)</f>
        <v>Chiclayo</v>
      </c>
      <c r="F6935" t="str">
        <f>VLOOKUP(Ventas[[#This Row],[CódigoProducto]],Productos[[CódigoProducto]:[Costo de venta]],2,FALSE)</f>
        <v>Samsung Galaxy S69</v>
      </c>
      <c r="G6935">
        <f>VLOOKUP(Ventas[[#This Row],[CódigoProducto]],Productos[[CódigoProducto]:[Costo de venta]],3,FALSE)</f>
        <v>998.4</v>
      </c>
      <c r="H6935">
        <f>VLOOKUP(Ventas[[#This Row],[CódigoProducto]],Productos[[CódigoProducto]:[Costo de venta]],4,FALSE)</f>
        <v>960</v>
      </c>
    </row>
    <row r="6936" spans="1:8" ht="15.6" thickTop="1" thickBot="1" x14ac:dyDescent="0.35">
      <c r="A6936" s="1">
        <v>42319</v>
      </c>
      <c r="B6936" s="13" t="s">
        <v>100</v>
      </c>
      <c r="C6936" t="s">
        <v>16</v>
      </c>
      <c r="D6936">
        <v>2</v>
      </c>
      <c r="E6936" t="str">
        <f>VLOOKUP(Ventas[[#This Row],[Representante]],Vendedores[],2,FALSE)</f>
        <v>Cerro de Pasco</v>
      </c>
      <c r="F6936" t="str">
        <f>VLOOKUP(Ventas[[#This Row],[CódigoProducto]],Productos[[CódigoProducto]:[Costo de venta]],2,FALSE)</f>
        <v>Huawei Nexus 6P</v>
      </c>
      <c r="G6936">
        <f>VLOOKUP(Ventas[[#This Row],[CódigoProducto]],Productos[[CódigoProducto]:[Costo de venta]],3,FALSE)</f>
        <v>1624</v>
      </c>
      <c r="H6936">
        <f>VLOOKUP(Ventas[[#This Row],[CódigoProducto]],Productos[[CódigoProducto]:[Costo de venta]],4,FALSE)</f>
        <v>1450</v>
      </c>
    </row>
    <row r="6937" spans="1:8" ht="15.6" thickTop="1" thickBot="1" x14ac:dyDescent="0.35">
      <c r="A6937" s="1">
        <v>42319</v>
      </c>
      <c r="B6937" s="13" t="s">
        <v>101</v>
      </c>
      <c r="C6937" t="s">
        <v>15</v>
      </c>
      <c r="D6937">
        <v>4</v>
      </c>
      <c r="E6937" t="str">
        <f>VLOOKUP(Ventas[[#This Row],[Representante]],Vendedores[],2,FALSE)</f>
        <v>Cañete</v>
      </c>
      <c r="F6937" t="str">
        <f>VLOOKUP(Ventas[[#This Row],[CódigoProducto]],Productos[[CódigoProducto]:[Costo de venta]],2,FALSE)</f>
        <v>Moto G Plus</v>
      </c>
      <c r="G6937">
        <f>VLOOKUP(Ventas[[#This Row],[CódigoProducto]],Productos[[CódigoProducto]:[Costo de venta]],3,FALSE)</f>
        <v>2376</v>
      </c>
      <c r="H6937">
        <f>VLOOKUP(Ventas[[#This Row],[CódigoProducto]],Productos[[CódigoProducto]:[Costo de venta]],4,FALSE)</f>
        <v>2200</v>
      </c>
    </row>
    <row r="6938" spans="1:8" ht="15.6" thickTop="1" thickBot="1" x14ac:dyDescent="0.35">
      <c r="A6938" s="1">
        <v>42319</v>
      </c>
      <c r="B6938" s="13" t="s">
        <v>102</v>
      </c>
      <c r="C6938" t="s">
        <v>24</v>
      </c>
      <c r="D6938">
        <v>3</v>
      </c>
      <c r="E6938" t="str">
        <f>VLOOKUP(Ventas[[#This Row],[Representante]],Vendedores[],2,FALSE)</f>
        <v>Moyobamba</v>
      </c>
      <c r="F6938" t="str">
        <f>VLOOKUP(Ventas[[#This Row],[CódigoProducto]],Productos[[CódigoProducto]:[Costo de venta]],2,FALSE)</f>
        <v>Samsung Galaxy S5</v>
      </c>
      <c r="G6938">
        <f>VLOOKUP(Ventas[[#This Row],[CódigoProducto]],Productos[[CódigoProducto]:[Costo de venta]],3,FALSE)</f>
        <v>2167.1999999999998</v>
      </c>
      <c r="H6938">
        <f>VLOOKUP(Ventas[[#This Row],[CódigoProducto]],Productos[[CódigoProducto]:[Costo de venta]],4,FALSE)</f>
        <v>1720</v>
      </c>
    </row>
    <row r="6939" spans="1:8" ht="15.6" thickTop="1" thickBot="1" x14ac:dyDescent="0.35">
      <c r="A6939" s="1">
        <v>42319</v>
      </c>
      <c r="B6939" s="13" t="s">
        <v>53</v>
      </c>
      <c r="C6939" t="s">
        <v>17</v>
      </c>
      <c r="D6939">
        <v>4</v>
      </c>
      <c r="E6939" t="str">
        <f>VLOOKUP(Ventas[[#This Row],[Representante]],Vendedores[],2,FALSE)</f>
        <v>Arequipa</v>
      </c>
      <c r="F6939" t="str">
        <f>VLOOKUP(Ventas[[#This Row],[CódigoProducto]],Productos[[CódigoProducto]:[Costo de venta]],2,FALSE)</f>
        <v>BLU Advance 5.0</v>
      </c>
      <c r="G6939">
        <f>VLOOKUP(Ventas[[#This Row],[CódigoProducto]],Productos[[CódigoProducto]:[Costo de venta]],3,FALSE)</f>
        <v>1620</v>
      </c>
      <c r="H6939">
        <f>VLOOKUP(Ventas[[#This Row],[CódigoProducto]],Productos[[CódigoProducto]:[Costo de venta]],4,FALSE)</f>
        <v>1350</v>
      </c>
    </row>
    <row r="6940" spans="1:8" ht="15.6" thickTop="1" thickBot="1" x14ac:dyDescent="0.35">
      <c r="A6940" s="1">
        <v>42319</v>
      </c>
      <c r="B6940" s="13" t="s">
        <v>50</v>
      </c>
      <c r="C6940" t="s">
        <v>24</v>
      </c>
      <c r="D6940">
        <v>1</v>
      </c>
      <c r="E6940" t="str">
        <f>VLOOKUP(Ventas[[#This Row],[Representante]],Vendedores[],2,FALSE)</f>
        <v>Cajamarca</v>
      </c>
      <c r="F6940" t="str">
        <f>VLOOKUP(Ventas[[#This Row],[CódigoProducto]],Productos[[CódigoProducto]:[Costo de venta]],2,FALSE)</f>
        <v>Samsung Galaxy S5</v>
      </c>
      <c r="G6940">
        <f>VLOOKUP(Ventas[[#This Row],[CódigoProducto]],Productos[[CódigoProducto]:[Costo de venta]],3,FALSE)</f>
        <v>2167.1999999999998</v>
      </c>
      <c r="H6940">
        <f>VLOOKUP(Ventas[[#This Row],[CódigoProducto]],Productos[[CódigoProducto]:[Costo de venta]],4,FALSE)</f>
        <v>1720</v>
      </c>
    </row>
    <row r="6941" spans="1:8" ht="15.6" thickTop="1" thickBot="1" x14ac:dyDescent="0.35">
      <c r="A6941" s="1">
        <v>42319</v>
      </c>
      <c r="B6941" s="13" t="s">
        <v>34</v>
      </c>
      <c r="C6941" t="s">
        <v>21</v>
      </c>
      <c r="D6941">
        <v>4</v>
      </c>
      <c r="E6941" t="str">
        <f>VLOOKUP(Ventas[[#This Row],[Representante]],Vendedores[],2,FALSE)</f>
        <v>Ica</v>
      </c>
      <c r="F6941" t="str">
        <f>VLOOKUP(Ventas[[#This Row],[CódigoProducto]],Productos[[CódigoProducto]:[Costo de venta]],2,FALSE)</f>
        <v>BLU Studio X8</v>
      </c>
      <c r="G6941">
        <f>VLOOKUP(Ventas[[#This Row],[CódigoProducto]],Productos[[CódigoProducto]:[Costo de venta]],3,FALSE)</f>
        <v>1012</v>
      </c>
      <c r="H6941">
        <f>VLOOKUP(Ventas[[#This Row],[CódigoProducto]],Productos[[CódigoProducto]:[Costo de venta]],4,FALSE)</f>
        <v>920</v>
      </c>
    </row>
    <row r="6942" spans="1:8" ht="15.6" thickTop="1" thickBot="1" x14ac:dyDescent="0.35">
      <c r="A6942" s="1">
        <v>42319</v>
      </c>
      <c r="B6942" s="13" t="s">
        <v>32</v>
      </c>
      <c r="C6942" t="s">
        <v>17</v>
      </c>
      <c r="D6942">
        <v>1</v>
      </c>
      <c r="E6942" t="str">
        <f>VLOOKUP(Ventas[[#This Row],[Representante]],Vendedores[],2,FALSE)</f>
        <v>Trujillo</v>
      </c>
      <c r="F6942" t="str">
        <f>VLOOKUP(Ventas[[#This Row],[CódigoProducto]],Productos[[CódigoProducto]:[Costo de venta]],2,FALSE)</f>
        <v>BLU Advance 5.0</v>
      </c>
      <c r="G6942">
        <f>VLOOKUP(Ventas[[#This Row],[CódigoProducto]],Productos[[CódigoProducto]:[Costo de venta]],3,FALSE)</f>
        <v>1620</v>
      </c>
      <c r="H6942">
        <f>VLOOKUP(Ventas[[#This Row],[CódigoProducto]],Productos[[CódigoProducto]:[Costo de venta]],4,FALSE)</f>
        <v>1350</v>
      </c>
    </row>
    <row r="6943" spans="1:8" ht="15.6" thickTop="1" thickBot="1" x14ac:dyDescent="0.35">
      <c r="A6943" s="1">
        <v>42319</v>
      </c>
      <c r="B6943" s="13" t="s">
        <v>59</v>
      </c>
      <c r="C6943" t="s">
        <v>14</v>
      </c>
      <c r="D6943">
        <v>1</v>
      </c>
      <c r="E6943" t="str">
        <f>VLOOKUP(Ventas[[#This Row],[Representante]],Vendedores[],2,FALSE)</f>
        <v>Huaral</v>
      </c>
      <c r="F6943" t="str">
        <f>VLOOKUP(Ventas[[#This Row],[CódigoProducto]],Productos[[CódigoProducto]:[Costo de venta]],2,FALSE)</f>
        <v>Samsung Galaxy A20</v>
      </c>
      <c r="G6943">
        <f>VLOOKUP(Ventas[[#This Row],[CódigoProducto]],Productos[[CódigoProducto]:[Costo de venta]],3,FALSE)</f>
        <v>1725</v>
      </c>
      <c r="H6943">
        <f>VLOOKUP(Ventas[[#This Row],[CódigoProducto]],Productos[[CódigoProducto]:[Costo de venta]],4,FALSE)</f>
        <v>1500</v>
      </c>
    </row>
    <row r="6944" spans="1:8" ht="15.6" thickTop="1" thickBot="1" x14ac:dyDescent="0.35">
      <c r="A6944" s="1">
        <v>42319</v>
      </c>
      <c r="B6944" s="13" t="s">
        <v>37</v>
      </c>
      <c r="C6944" t="s">
        <v>13</v>
      </c>
      <c r="D6944">
        <v>2</v>
      </c>
      <c r="E6944" t="str">
        <f>VLOOKUP(Ventas[[#This Row],[Representante]],Vendedores[],2,FALSE)</f>
        <v>Chiclayo</v>
      </c>
      <c r="F6944" t="str">
        <f>VLOOKUP(Ventas[[#This Row],[CódigoProducto]],Productos[[CódigoProducto]:[Costo de venta]],2,FALSE)</f>
        <v>Xiaomi Redmi Note 9</v>
      </c>
      <c r="G6944">
        <f>VLOOKUP(Ventas[[#This Row],[CódigoProducto]],Productos[[CódigoProducto]:[Costo de venta]],3,FALSE)</f>
        <v>1683</v>
      </c>
      <c r="H6944">
        <f>VLOOKUP(Ventas[[#This Row],[CódigoProducto]],Productos[[CódigoProducto]:[Costo de venta]],4,FALSE)</f>
        <v>1530</v>
      </c>
    </row>
    <row r="6945" spans="1:8" ht="15.6" thickTop="1" thickBot="1" x14ac:dyDescent="0.35">
      <c r="A6945" s="1">
        <v>42319</v>
      </c>
      <c r="B6945" s="13" t="s">
        <v>38</v>
      </c>
      <c r="C6945" t="s">
        <v>21</v>
      </c>
      <c r="D6945">
        <v>3</v>
      </c>
      <c r="E6945" t="str">
        <f>VLOOKUP(Ventas[[#This Row],[Representante]],Vendedores[],2,FALSE)</f>
        <v>Catacaos</v>
      </c>
      <c r="F6945" t="str">
        <f>VLOOKUP(Ventas[[#This Row],[CódigoProducto]],Productos[[CódigoProducto]:[Costo de venta]],2,FALSE)</f>
        <v>BLU Studio X8</v>
      </c>
      <c r="G6945">
        <f>VLOOKUP(Ventas[[#This Row],[CódigoProducto]],Productos[[CódigoProducto]:[Costo de venta]],3,FALSE)</f>
        <v>1012</v>
      </c>
      <c r="H6945">
        <f>VLOOKUP(Ventas[[#This Row],[CódigoProducto]],Productos[[CódigoProducto]:[Costo de venta]],4,FALSE)</f>
        <v>920</v>
      </c>
    </row>
    <row r="6946" spans="1:8" ht="15.6" thickTop="1" thickBot="1" x14ac:dyDescent="0.35">
      <c r="A6946" s="1">
        <v>42319</v>
      </c>
      <c r="B6946" s="13" t="s">
        <v>43</v>
      </c>
      <c r="C6946" t="s">
        <v>14</v>
      </c>
      <c r="D6946">
        <v>3</v>
      </c>
      <c r="E6946" t="str">
        <f>VLOOKUP(Ventas[[#This Row],[Representante]],Vendedores[],2,FALSE)</f>
        <v>Huancayo</v>
      </c>
      <c r="F6946" t="str">
        <f>VLOOKUP(Ventas[[#This Row],[CódigoProducto]],Productos[[CódigoProducto]:[Costo de venta]],2,FALSE)</f>
        <v>Samsung Galaxy A20</v>
      </c>
      <c r="G6946">
        <f>VLOOKUP(Ventas[[#This Row],[CódigoProducto]],Productos[[CódigoProducto]:[Costo de venta]],3,FALSE)</f>
        <v>1725</v>
      </c>
      <c r="H6946">
        <f>VLOOKUP(Ventas[[#This Row],[CódigoProducto]],Productos[[CódigoProducto]:[Costo de venta]],4,FALSE)</f>
        <v>1500</v>
      </c>
    </row>
    <row r="6947" spans="1:8" ht="15.6" thickTop="1" thickBot="1" x14ac:dyDescent="0.35">
      <c r="A6947" s="1">
        <v>42319</v>
      </c>
      <c r="B6947" s="13" t="s">
        <v>49</v>
      </c>
      <c r="C6947" t="s">
        <v>16</v>
      </c>
      <c r="D6947">
        <v>1</v>
      </c>
      <c r="E6947" t="str">
        <f>VLOOKUP(Ventas[[#This Row],[Representante]],Vendedores[],2,FALSE)</f>
        <v>Piura</v>
      </c>
      <c r="F6947" t="str">
        <f>VLOOKUP(Ventas[[#This Row],[CódigoProducto]],Productos[[CódigoProducto]:[Costo de venta]],2,FALSE)</f>
        <v>Huawei Nexus 6P</v>
      </c>
      <c r="G6947">
        <f>VLOOKUP(Ventas[[#This Row],[CódigoProducto]],Productos[[CódigoProducto]:[Costo de venta]],3,FALSE)</f>
        <v>1624</v>
      </c>
      <c r="H6947">
        <f>VLOOKUP(Ventas[[#This Row],[CódigoProducto]],Productos[[CódigoProducto]:[Costo de venta]],4,FALSE)</f>
        <v>1450</v>
      </c>
    </row>
    <row r="6948" spans="1:8" ht="15.6" thickTop="1" thickBot="1" x14ac:dyDescent="0.35">
      <c r="A6948" s="1">
        <v>42319</v>
      </c>
      <c r="B6948" s="13" t="s">
        <v>40</v>
      </c>
      <c r="C6948" t="s">
        <v>14</v>
      </c>
      <c r="D6948">
        <v>3</v>
      </c>
      <c r="E6948" t="str">
        <f>VLOOKUP(Ventas[[#This Row],[Representante]],Vendedores[],2,FALSE)</f>
        <v>Iquitos</v>
      </c>
      <c r="F6948" t="str">
        <f>VLOOKUP(Ventas[[#This Row],[CódigoProducto]],Productos[[CódigoProducto]:[Costo de venta]],2,FALSE)</f>
        <v>Samsung Galaxy A20</v>
      </c>
      <c r="G6948">
        <f>VLOOKUP(Ventas[[#This Row],[CódigoProducto]],Productos[[CódigoProducto]:[Costo de venta]],3,FALSE)</f>
        <v>1725</v>
      </c>
      <c r="H6948">
        <f>VLOOKUP(Ventas[[#This Row],[CódigoProducto]],Productos[[CódigoProducto]:[Costo de venta]],4,FALSE)</f>
        <v>1500</v>
      </c>
    </row>
    <row r="6949" spans="1:8" ht="15.6" thickTop="1" thickBot="1" x14ac:dyDescent="0.35">
      <c r="A6949" s="1">
        <v>42319</v>
      </c>
      <c r="B6949" s="13" t="s">
        <v>39</v>
      </c>
      <c r="C6949" t="s">
        <v>15</v>
      </c>
      <c r="D6949">
        <v>2</v>
      </c>
      <c r="E6949" t="str">
        <f>VLOOKUP(Ventas[[#This Row],[Representante]],Vendedores[],2,FALSE)</f>
        <v>Tacna</v>
      </c>
      <c r="F6949" t="str">
        <f>VLOOKUP(Ventas[[#This Row],[CódigoProducto]],Productos[[CódigoProducto]:[Costo de venta]],2,FALSE)</f>
        <v>Moto G Plus</v>
      </c>
      <c r="G6949">
        <f>VLOOKUP(Ventas[[#This Row],[CódigoProducto]],Productos[[CódigoProducto]:[Costo de venta]],3,FALSE)</f>
        <v>2376</v>
      </c>
      <c r="H6949">
        <f>VLOOKUP(Ventas[[#This Row],[CódigoProducto]],Productos[[CódigoProducto]:[Costo de venta]],4,FALSE)</f>
        <v>2200</v>
      </c>
    </row>
    <row r="6950" spans="1:8" ht="15.6" thickTop="1" thickBot="1" x14ac:dyDescent="0.35">
      <c r="A6950" s="1">
        <v>42319</v>
      </c>
      <c r="B6950" s="13" t="s">
        <v>48</v>
      </c>
      <c r="C6950" t="s">
        <v>21</v>
      </c>
      <c r="D6950">
        <v>3</v>
      </c>
      <c r="E6950" t="str">
        <f>VLOOKUP(Ventas[[#This Row],[Representante]],Vendedores[],2,FALSE)</f>
        <v>Cusco</v>
      </c>
      <c r="F6950" t="str">
        <f>VLOOKUP(Ventas[[#This Row],[CódigoProducto]],Productos[[CódigoProducto]:[Costo de venta]],2,FALSE)</f>
        <v>BLU Studio X8</v>
      </c>
      <c r="G6950">
        <f>VLOOKUP(Ventas[[#This Row],[CódigoProducto]],Productos[[CódigoProducto]:[Costo de venta]],3,FALSE)</f>
        <v>1012</v>
      </c>
      <c r="H6950">
        <f>VLOOKUP(Ventas[[#This Row],[CódigoProducto]],Productos[[CódigoProducto]:[Costo de venta]],4,FALSE)</f>
        <v>920</v>
      </c>
    </row>
    <row r="6951" spans="1:8" ht="15.6" thickTop="1" thickBot="1" x14ac:dyDescent="0.35">
      <c r="A6951" s="1">
        <v>42319</v>
      </c>
      <c r="B6951" s="13" t="s">
        <v>47</v>
      </c>
      <c r="C6951" t="s">
        <v>20</v>
      </c>
      <c r="D6951">
        <v>3</v>
      </c>
      <c r="E6951" t="str">
        <f>VLOOKUP(Ventas[[#This Row],[Representante]],Vendedores[],2,FALSE)</f>
        <v>Chimbote</v>
      </c>
      <c r="F6951" t="str">
        <f>VLOOKUP(Ventas[[#This Row],[CódigoProducto]],Productos[[CódigoProducto]:[Costo de venta]],2,FALSE)</f>
        <v>ALCATEL OneTouch</v>
      </c>
      <c r="G6951">
        <f>VLOOKUP(Ventas[[#This Row],[CódigoProducto]],Productos[[CódigoProducto]:[Costo de venta]],3,FALSE)</f>
        <v>1020</v>
      </c>
      <c r="H6951">
        <f>VLOOKUP(Ventas[[#This Row],[CódigoProducto]],Productos[[CódigoProducto]:[Costo de venta]],4,FALSE)</f>
        <v>850</v>
      </c>
    </row>
    <row r="6952" spans="1:8" ht="15.6" thickTop="1" thickBot="1" x14ac:dyDescent="0.35">
      <c r="A6952" s="1">
        <v>42319</v>
      </c>
      <c r="B6952" s="13" t="s">
        <v>56</v>
      </c>
      <c r="C6952" t="s">
        <v>16</v>
      </c>
      <c r="D6952">
        <v>2</v>
      </c>
      <c r="E6952" t="str">
        <f>VLOOKUP(Ventas[[#This Row],[Representante]],Vendedores[],2,FALSE)</f>
        <v>Juliaca</v>
      </c>
      <c r="F6952" t="str">
        <f>VLOOKUP(Ventas[[#This Row],[CódigoProducto]],Productos[[CódigoProducto]:[Costo de venta]],2,FALSE)</f>
        <v>Huawei Nexus 6P</v>
      </c>
      <c r="G6952">
        <f>VLOOKUP(Ventas[[#This Row],[CódigoProducto]],Productos[[CódigoProducto]:[Costo de venta]],3,FALSE)</f>
        <v>1624</v>
      </c>
      <c r="H6952">
        <f>VLOOKUP(Ventas[[#This Row],[CódigoProducto]],Productos[[CódigoProducto]:[Costo de venta]],4,FALSE)</f>
        <v>1450</v>
      </c>
    </row>
    <row r="6953" spans="1:8" ht="15.6" thickTop="1" thickBot="1" x14ac:dyDescent="0.35">
      <c r="A6953" s="1">
        <v>42319</v>
      </c>
      <c r="B6953" s="13" t="s">
        <v>52</v>
      </c>
      <c r="C6953" t="s">
        <v>18</v>
      </c>
      <c r="D6953">
        <v>1</v>
      </c>
      <c r="E6953" t="str">
        <f>VLOOKUP(Ventas[[#This Row],[Representante]],Vendedores[],2,FALSE)</f>
        <v>Ayacucho</v>
      </c>
      <c r="F6953" t="str">
        <f>VLOOKUP(Ventas[[#This Row],[CódigoProducto]],Productos[[CódigoProducto]:[Costo de venta]],2,FALSE)</f>
        <v>Apple iPhone 6</v>
      </c>
      <c r="G6953">
        <f>VLOOKUP(Ventas[[#This Row],[CódigoProducto]],Productos[[CódigoProducto]:[Costo de venta]],3,FALSE)</f>
        <v>1312.5</v>
      </c>
      <c r="H6953">
        <f>VLOOKUP(Ventas[[#This Row],[CódigoProducto]],Productos[[CódigoProducto]:[Costo de venta]],4,FALSE)</f>
        <v>1250</v>
      </c>
    </row>
    <row r="6954" spans="1:8" ht="15.6" thickTop="1" thickBot="1" x14ac:dyDescent="0.35">
      <c r="A6954" s="1">
        <v>42319</v>
      </c>
      <c r="B6954" s="13" t="s">
        <v>55</v>
      </c>
      <c r="C6954" t="s">
        <v>14</v>
      </c>
      <c r="D6954">
        <v>3</v>
      </c>
      <c r="E6954" t="str">
        <f>VLOOKUP(Ventas[[#This Row],[Representante]],Vendedores[],2,FALSE)</f>
        <v>Pucallpa</v>
      </c>
      <c r="F6954" t="str">
        <f>VLOOKUP(Ventas[[#This Row],[CódigoProducto]],Productos[[CódigoProducto]:[Costo de venta]],2,FALSE)</f>
        <v>Samsung Galaxy A20</v>
      </c>
      <c r="G6954">
        <f>VLOOKUP(Ventas[[#This Row],[CódigoProducto]],Productos[[CódigoProducto]:[Costo de venta]],3,FALSE)</f>
        <v>1725</v>
      </c>
      <c r="H6954">
        <f>VLOOKUP(Ventas[[#This Row],[CódigoProducto]],Productos[[CódigoProducto]:[Costo de venta]],4,FALSE)</f>
        <v>1500</v>
      </c>
    </row>
    <row r="6955" spans="1:8" ht="15.6" thickTop="1" thickBot="1" x14ac:dyDescent="0.35">
      <c r="A6955" s="1">
        <v>42319</v>
      </c>
      <c r="B6955" s="13" t="s">
        <v>57</v>
      </c>
      <c r="C6955" t="s">
        <v>21</v>
      </c>
      <c r="D6955">
        <v>6</v>
      </c>
      <c r="E6955" t="str">
        <f>VLOOKUP(Ventas[[#This Row],[Representante]],Vendedores[],2,FALSE)</f>
        <v>Tumbes</v>
      </c>
      <c r="F6955" t="str">
        <f>VLOOKUP(Ventas[[#This Row],[CódigoProducto]],Productos[[CódigoProducto]:[Costo de venta]],2,FALSE)</f>
        <v>BLU Studio X8</v>
      </c>
      <c r="G6955">
        <f>VLOOKUP(Ventas[[#This Row],[CódigoProducto]],Productos[[CódigoProducto]:[Costo de venta]],3,FALSE)</f>
        <v>1012</v>
      </c>
      <c r="H6955">
        <f>VLOOKUP(Ventas[[#This Row],[CódigoProducto]],Productos[[CódigoProducto]:[Costo de venta]],4,FALSE)</f>
        <v>920</v>
      </c>
    </row>
    <row r="6956" spans="1:8" ht="15.6" thickTop="1" thickBot="1" x14ac:dyDescent="0.35">
      <c r="A6956" s="1">
        <v>42319</v>
      </c>
      <c r="B6956" s="13" t="s">
        <v>45</v>
      </c>
      <c r="C6956" t="s">
        <v>17</v>
      </c>
      <c r="D6956">
        <v>1</v>
      </c>
      <c r="E6956" t="str">
        <f>VLOOKUP(Ventas[[#This Row],[Representante]],Vendedores[],2,FALSE)</f>
        <v>Ilo</v>
      </c>
      <c r="F6956" t="str">
        <f>VLOOKUP(Ventas[[#This Row],[CódigoProducto]],Productos[[CódigoProducto]:[Costo de venta]],2,FALSE)</f>
        <v>BLU Advance 5.0</v>
      </c>
      <c r="G6956">
        <f>VLOOKUP(Ventas[[#This Row],[CódigoProducto]],Productos[[CódigoProducto]:[Costo de venta]],3,FALSE)</f>
        <v>1620</v>
      </c>
      <c r="H6956">
        <f>VLOOKUP(Ventas[[#This Row],[CódigoProducto]],Productos[[CódigoProducto]:[Costo de venta]],4,FALSE)</f>
        <v>1350</v>
      </c>
    </row>
    <row r="6957" spans="1:8" ht="15.6" thickTop="1" thickBot="1" x14ac:dyDescent="0.35">
      <c r="A6957" s="1">
        <v>42319</v>
      </c>
      <c r="B6957" s="13" t="s">
        <v>51</v>
      </c>
      <c r="C6957" t="s">
        <v>14</v>
      </c>
      <c r="D6957">
        <v>2</v>
      </c>
      <c r="E6957" t="str">
        <f>VLOOKUP(Ventas[[#This Row],[Representante]],Vendedores[],2,FALSE)</f>
        <v>Huaraz</v>
      </c>
      <c r="F6957" t="str">
        <f>VLOOKUP(Ventas[[#This Row],[CódigoProducto]],Productos[[CódigoProducto]:[Costo de venta]],2,FALSE)</f>
        <v>Samsung Galaxy A20</v>
      </c>
      <c r="G6957">
        <f>VLOOKUP(Ventas[[#This Row],[CódigoProducto]],Productos[[CódigoProducto]:[Costo de venta]],3,FALSE)</f>
        <v>1725</v>
      </c>
      <c r="H6957">
        <f>VLOOKUP(Ventas[[#This Row],[CódigoProducto]],Productos[[CódigoProducto]:[Costo de venta]],4,FALSE)</f>
        <v>1500</v>
      </c>
    </row>
    <row r="6958" spans="1:8" ht="15.6" thickTop="1" thickBot="1" x14ac:dyDescent="0.35">
      <c r="A6958" s="1">
        <v>42319</v>
      </c>
      <c r="B6958" s="13" t="s">
        <v>58</v>
      </c>
      <c r="C6958" t="s">
        <v>24</v>
      </c>
      <c r="D6958">
        <v>17</v>
      </c>
      <c r="E6958" t="str">
        <f>VLOOKUP(Ventas[[#This Row],[Representante]],Vendedores[],2,FALSE)</f>
        <v>Chincha</v>
      </c>
      <c r="F6958" t="str">
        <f>VLOOKUP(Ventas[[#This Row],[CódigoProducto]],Productos[[CódigoProducto]:[Costo de venta]],2,FALSE)</f>
        <v>Samsung Galaxy S5</v>
      </c>
      <c r="G6958">
        <f>VLOOKUP(Ventas[[#This Row],[CódigoProducto]],Productos[[CódigoProducto]:[Costo de venta]],3,FALSE)</f>
        <v>2167.1999999999998</v>
      </c>
      <c r="H6958">
        <f>VLOOKUP(Ventas[[#This Row],[CódigoProducto]],Productos[[CódigoProducto]:[Costo de venta]],4,FALSE)</f>
        <v>1720</v>
      </c>
    </row>
    <row r="6959" spans="1:8" ht="15.6" thickTop="1" thickBot="1" x14ac:dyDescent="0.35">
      <c r="A6959" s="1">
        <v>42319</v>
      </c>
      <c r="B6959" s="13" t="s">
        <v>60</v>
      </c>
      <c r="C6959" t="s">
        <v>17</v>
      </c>
      <c r="D6959">
        <v>2</v>
      </c>
      <c r="E6959" t="str">
        <f>VLOOKUP(Ventas[[#This Row],[Representante]],Vendedores[],2,FALSE)</f>
        <v>Pisco</v>
      </c>
      <c r="F6959" t="str">
        <f>VLOOKUP(Ventas[[#This Row],[CódigoProducto]],Productos[[CódigoProducto]:[Costo de venta]],2,FALSE)</f>
        <v>BLU Advance 5.0</v>
      </c>
      <c r="G6959">
        <f>VLOOKUP(Ventas[[#This Row],[CódigoProducto]],Productos[[CódigoProducto]:[Costo de venta]],3,FALSE)</f>
        <v>1620</v>
      </c>
      <c r="H6959">
        <f>VLOOKUP(Ventas[[#This Row],[CódigoProducto]],Productos[[CódigoProducto]:[Costo de venta]],4,FALSE)</f>
        <v>1350</v>
      </c>
    </row>
    <row r="6960" spans="1:8" ht="15.6" thickTop="1" thickBot="1" x14ac:dyDescent="0.35">
      <c r="A6960" s="1">
        <v>42319</v>
      </c>
      <c r="B6960" s="13" t="s">
        <v>54</v>
      </c>
      <c r="C6960" t="s">
        <v>21</v>
      </c>
      <c r="D6960">
        <v>1</v>
      </c>
      <c r="E6960" t="str">
        <f>VLOOKUP(Ventas[[#This Row],[Representante]],Vendedores[],2,FALSE)</f>
        <v>Cañete</v>
      </c>
      <c r="F6960" t="str">
        <f>VLOOKUP(Ventas[[#This Row],[CódigoProducto]],Productos[[CódigoProducto]:[Costo de venta]],2,FALSE)</f>
        <v>BLU Studio X8</v>
      </c>
      <c r="G6960">
        <f>VLOOKUP(Ventas[[#This Row],[CódigoProducto]],Productos[[CódigoProducto]:[Costo de venta]],3,FALSE)</f>
        <v>1012</v>
      </c>
      <c r="H6960">
        <f>VLOOKUP(Ventas[[#This Row],[CódigoProducto]],Productos[[CódigoProducto]:[Costo de venta]],4,FALSE)</f>
        <v>920</v>
      </c>
    </row>
    <row r="6961" spans="1:8" ht="15.6" thickTop="1" thickBot="1" x14ac:dyDescent="0.35">
      <c r="A6961" s="1">
        <v>42319</v>
      </c>
      <c r="B6961" s="13" t="s">
        <v>63</v>
      </c>
      <c r="C6961" t="s">
        <v>16</v>
      </c>
      <c r="D6961">
        <v>3</v>
      </c>
      <c r="E6961" t="str">
        <f>VLOOKUP(Ventas[[#This Row],[Representante]],Vendedores[],2,FALSE)</f>
        <v>Jaén</v>
      </c>
      <c r="F6961" t="str">
        <f>VLOOKUP(Ventas[[#This Row],[CódigoProducto]],Productos[[CódigoProducto]:[Costo de venta]],2,FALSE)</f>
        <v>Huawei Nexus 6P</v>
      </c>
      <c r="G6961">
        <f>VLOOKUP(Ventas[[#This Row],[CódigoProducto]],Productos[[CódigoProducto]:[Costo de venta]],3,FALSE)</f>
        <v>1624</v>
      </c>
      <c r="H6961">
        <f>VLOOKUP(Ventas[[#This Row],[CódigoProducto]],Productos[[CódigoProducto]:[Costo de venta]],4,FALSE)</f>
        <v>1450</v>
      </c>
    </row>
    <row r="6962" spans="1:8" ht="15.6" thickTop="1" thickBot="1" x14ac:dyDescent="0.35">
      <c r="A6962" s="1">
        <v>42319</v>
      </c>
      <c r="B6962" s="13" t="s">
        <v>64</v>
      </c>
      <c r="C6962" t="s">
        <v>14</v>
      </c>
      <c r="D6962">
        <v>1</v>
      </c>
      <c r="E6962" t="str">
        <f>VLOOKUP(Ventas[[#This Row],[Representante]],Vendedores[],2,FALSE)</f>
        <v>Moyobamba</v>
      </c>
      <c r="F6962" t="str">
        <f>VLOOKUP(Ventas[[#This Row],[CódigoProducto]],Productos[[CódigoProducto]:[Costo de venta]],2,FALSE)</f>
        <v>Samsung Galaxy A20</v>
      </c>
      <c r="G6962">
        <f>VLOOKUP(Ventas[[#This Row],[CódigoProducto]],Productos[[CódigoProducto]:[Costo de venta]],3,FALSE)</f>
        <v>1725</v>
      </c>
      <c r="H6962">
        <f>VLOOKUP(Ventas[[#This Row],[CódigoProducto]],Productos[[CódigoProducto]:[Costo de venta]],4,FALSE)</f>
        <v>1500</v>
      </c>
    </row>
    <row r="6963" spans="1:8" ht="15.6" thickTop="1" thickBot="1" x14ac:dyDescent="0.35">
      <c r="A6963" s="1">
        <v>42319</v>
      </c>
      <c r="B6963" s="13" t="s">
        <v>65</v>
      </c>
      <c r="C6963" t="s">
        <v>15</v>
      </c>
      <c r="D6963">
        <v>2</v>
      </c>
      <c r="E6963" t="str">
        <f>VLOOKUP(Ventas[[#This Row],[Representante]],Vendedores[],2,FALSE)</f>
        <v>Barranca</v>
      </c>
      <c r="F6963" t="str">
        <f>VLOOKUP(Ventas[[#This Row],[CódigoProducto]],Productos[[CódigoProducto]:[Costo de venta]],2,FALSE)</f>
        <v>Moto G Plus</v>
      </c>
      <c r="G6963">
        <f>VLOOKUP(Ventas[[#This Row],[CódigoProducto]],Productos[[CódigoProducto]:[Costo de venta]],3,FALSE)</f>
        <v>2376</v>
      </c>
      <c r="H6963">
        <f>VLOOKUP(Ventas[[#This Row],[CódigoProducto]],Productos[[CódigoProducto]:[Costo de venta]],4,FALSE)</f>
        <v>2200</v>
      </c>
    </row>
    <row r="6964" spans="1:8" ht="15.6" thickTop="1" thickBot="1" x14ac:dyDescent="0.35">
      <c r="A6964" s="1">
        <v>42319</v>
      </c>
      <c r="B6964" s="13" t="s">
        <v>66</v>
      </c>
      <c r="C6964" t="s">
        <v>17</v>
      </c>
      <c r="D6964">
        <v>3</v>
      </c>
      <c r="E6964" t="str">
        <f>VLOOKUP(Ventas[[#This Row],[Representante]],Vendedores[],2,FALSE)</f>
        <v>Huacho</v>
      </c>
      <c r="F6964" t="str">
        <f>VLOOKUP(Ventas[[#This Row],[CódigoProducto]],Productos[[CódigoProducto]:[Costo de venta]],2,FALSE)</f>
        <v>BLU Advance 5.0</v>
      </c>
      <c r="G6964">
        <f>VLOOKUP(Ventas[[#This Row],[CódigoProducto]],Productos[[CódigoProducto]:[Costo de venta]],3,FALSE)</f>
        <v>1620</v>
      </c>
      <c r="H6964">
        <f>VLOOKUP(Ventas[[#This Row],[CódigoProducto]],Productos[[CódigoProducto]:[Costo de venta]],4,FALSE)</f>
        <v>1350</v>
      </c>
    </row>
    <row r="6965" spans="1:8" ht="15.6" thickTop="1" thickBot="1" x14ac:dyDescent="0.35">
      <c r="A6965" s="1">
        <v>42319</v>
      </c>
      <c r="B6965" s="13" t="s">
        <v>67</v>
      </c>
      <c r="C6965" t="s">
        <v>13</v>
      </c>
      <c r="D6965">
        <v>1</v>
      </c>
      <c r="E6965" t="str">
        <f>VLOOKUP(Ventas[[#This Row],[Representante]],Vendedores[],2,FALSE)</f>
        <v>Tingo María</v>
      </c>
      <c r="F6965" t="str">
        <f>VLOOKUP(Ventas[[#This Row],[CódigoProducto]],Productos[[CódigoProducto]:[Costo de venta]],2,FALSE)</f>
        <v>Xiaomi Redmi Note 9</v>
      </c>
      <c r="G6965">
        <f>VLOOKUP(Ventas[[#This Row],[CódigoProducto]],Productos[[CódigoProducto]:[Costo de venta]],3,FALSE)</f>
        <v>1683</v>
      </c>
      <c r="H6965">
        <f>VLOOKUP(Ventas[[#This Row],[CódigoProducto]],Productos[[CódigoProducto]:[Costo de venta]],4,FALSE)</f>
        <v>1530</v>
      </c>
    </row>
    <row r="6966" spans="1:8" ht="15.6" thickTop="1" thickBot="1" x14ac:dyDescent="0.35">
      <c r="A6966" s="1">
        <v>42319</v>
      </c>
      <c r="B6966" s="13" t="s">
        <v>68</v>
      </c>
      <c r="C6966" t="s">
        <v>20</v>
      </c>
      <c r="D6966">
        <v>3</v>
      </c>
      <c r="E6966" t="str">
        <f>VLOOKUP(Ventas[[#This Row],[Representante]],Vendedores[],2,FALSE)</f>
        <v>Paita</v>
      </c>
      <c r="F6966" t="str">
        <f>VLOOKUP(Ventas[[#This Row],[CódigoProducto]],Productos[[CódigoProducto]:[Costo de venta]],2,FALSE)</f>
        <v>ALCATEL OneTouch</v>
      </c>
      <c r="G6966">
        <f>VLOOKUP(Ventas[[#This Row],[CódigoProducto]],Productos[[CódigoProducto]:[Costo de venta]],3,FALSE)</f>
        <v>1020</v>
      </c>
      <c r="H6966">
        <f>VLOOKUP(Ventas[[#This Row],[CódigoProducto]],Productos[[CódigoProducto]:[Costo de venta]],4,FALSE)</f>
        <v>850</v>
      </c>
    </row>
    <row r="6967" spans="1:8" ht="15.6" thickTop="1" thickBot="1" x14ac:dyDescent="0.35">
      <c r="A6967" s="1">
        <v>42319</v>
      </c>
      <c r="B6967" s="13" t="s">
        <v>62</v>
      </c>
      <c r="C6967" t="s">
        <v>24</v>
      </c>
      <c r="D6967">
        <v>3</v>
      </c>
      <c r="E6967" t="str">
        <f>VLOOKUP(Ventas[[#This Row],[Representante]],Vendedores[],2,FALSE)</f>
        <v>Sullana</v>
      </c>
      <c r="F6967" t="str">
        <f>VLOOKUP(Ventas[[#This Row],[CódigoProducto]],Productos[[CódigoProducto]:[Costo de venta]],2,FALSE)</f>
        <v>Samsung Galaxy S5</v>
      </c>
      <c r="G6967">
        <f>VLOOKUP(Ventas[[#This Row],[CódigoProducto]],Productos[[CódigoProducto]:[Costo de venta]],3,FALSE)</f>
        <v>2167.1999999999998</v>
      </c>
      <c r="H6967">
        <f>VLOOKUP(Ventas[[#This Row],[CódigoProducto]],Productos[[CódigoProducto]:[Costo de venta]],4,FALSE)</f>
        <v>1720</v>
      </c>
    </row>
    <row r="6968" spans="1:8" ht="15.6" thickTop="1" thickBot="1" x14ac:dyDescent="0.35">
      <c r="A6968" s="1">
        <v>42319</v>
      </c>
      <c r="B6968" s="13" t="s">
        <v>61</v>
      </c>
      <c r="C6968" t="s">
        <v>21</v>
      </c>
      <c r="D6968">
        <v>2</v>
      </c>
      <c r="E6968" t="str">
        <f>VLOOKUP(Ventas[[#This Row],[Representante]],Vendedores[],2,FALSE)</f>
        <v>Cerro de Pasco</v>
      </c>
      <c r="F6968" t="str">
        <f>VLOOKUP(Ventas[[#This Row],[CódigoProducto]],Productos[[CódigoProducto]:[Costo de venta]],2,FALSE)</f>
        <v>BLU Studio X8</v>
      </c>
      <c r="G6968">
        <f>VLOOKUP(Ventas[[#This Row],[CódigoProducto]],Productos[[CódigoProducto]:[Costo de venta]],3,FALSE)</f>
        <v>1012</v>
      </c>
      <c r="H6968">
        <f>VLOOKUP(Ventas[[#This Row],[CódigoProducto]],Productos[[CódigoProducto]:[Costo de venta]],4,FALSE)</f>
        <v>920</v>
      </c>
    </row>
    <row r="6969" spans="1:8" ht="15.6" thickTop="1" thickBot="1" x14ac:dyDescent="0.35">
      <c r="A6969" s="1">
        <v>42319</v>
      </c>
      <c r="B6969" s="13" t="s">
        <v>69</v>
      </c>
      <c r="C6969" t="s">
        <v>13</v>
      </c>
      <c r="D6969">
        <v>3</v>
      </c>
      <c r="E6969" t="str">
        <f>VLOOKUP(Ventas[[#This Row],[Representante]],Vendedores[],2,FALSE)</f>
        <v>Satipo</v>
      </c>
      <c r="F6969" t="str">
        <f>VLOOKUP(Ventas[[#This Row],[CódigoProducto]],Productos[[CódigoProducto]:[Costo de venta]],2,FALSE)</f>
        <v>Xiaomi Redmi Note 9</v>
      </c>
      <c r="G6969">
        <f>VLOOKUP(Ventas[[#This Row],[CódigoProducto]],Productos[[CódigoProducto]:[Costo de venta]],3,FALSE)</f>
        <v>1683</v>
      </c>
      <c r="H6969">
        <f>VLOOKUP(Ventas[[#This Row],[CódigoProducto]],Productos[[CódigoProducto]:[Costo de venta]],4,FALSE)</f>
        <v>1530</v>
      </c>
    </row>
    <row r="6970" spans="1:8" ht="15.6" thickTop="1" thickBot="1" x14ac:dyDescent="0.35">
      <c r="A6970" s="1">
        <v>42319</v>
      </c>
      <c r="B6970" s="13" t="s">
        <v>70</v>
      </c>
      <c r="C6970" t="s">
        <v>24</v>
      </c>
      <c r="D6970">
        <v>3</v>
      </c>
      <c r="E6970" t="str">
        <f>VLOOKUP(Ventas[[#This Row],[Representante]],Vendedores[],2,FALSE)</f>
        <v>Talara</v>
      </c>
      <c r="F6970" t="str">
        <f>VLOOKUP(Ventas[[#This Row],[CódigoProducto]],Productos[[CódigoProducto]:[Costo de venta]],2,FALSE)</f>
        <v>Samsung Galaxy S5</v>
      </c>
      <c r="G6970">
        <f>VLOOKUP(Ventas[[#This Row],[CódigoProducto]],Productos[[CódigoProducto]:[Costo de venta]],3,FALSE)</f>
        <v>2167.1999999999998</v>
      </c>
      <c r="H6970">
        <f>VLOOKUP(Ventas[[#This Row],[CódigoProducto]],Productos[[CódigoProducto]:[Costo de venta]],4,FALSE)</f>
        <v>1720</v>
      </c>
    </row>
    <row r="6971" spans="1:8" ht="15.6" thickTop="1" thickBot="1" x14ac:dyDescent="0.35">
      <c r="A6971" s="1">
        <v>42319</v>
      </c>
      <c r="B6971" s="13" t="s">
        <v>71</v>
      </c>
      <c r="C6971" t="s">
        <v>21</v>
      </c>
      <c r="D6971">
        <v>3</v>
      </c>
      <c r="E6971" t="str">
        <f>VLOOKUP(Ventas[[#This Row],[Representante]],Vendedores[],2,FALSE)</f>
        <v>Yurimaguas</v>
      </c>
      <c r="F6971" t="str">
        <f>VLOOKUP(Ventas[[#This Row],[CódigoProducto]],Productos[[CódigoProducto]:[Costo de venta]],2,FALSE)</f>
        <v>BLU Studio X8</v>
      </c>
      <c r="G6971">
        <f>VLOOKUP(Ventas[[#This Row],[CódigoProducto]],Productos[[CódigoProducto]:[Costo de venta]],3,FALSE)</f>
        <v>1012</v>
      </c>
      <c r="H6971">
        <f>VLOOKUP(Ventas[[#This Row],[CódigoProducto]],Productos[[CódigoProducto]:[Costo de venta]],4,FALSE)</f>
        <v>920</v>
      </c>
    </row>
    <row r="6972" spans="1:8" ht="15.6" thickTop="1" thickBot="1" x14ac:dyDescent="0.35">
      <c r="A6972" s="1">
        <v>42319</v>
      </c>
      <c r="B6972" s="13" t="s">
        <v>46</v>
      </c>
      <c r="C6972" t="s">
        <v>16</v>
      </c>
      <c r="D6972">
        <v>3</v>
      </c>
      <c r="E6972" t="str">
        <f>VLOOKUP(Ventas[[#This Row],[Representante]],Vendedores[],2,FALSE)</f>
        <v>Sicuani</v>
      </c>
      <c r="F6972" t="str">
        <f>VLOOKUP(Ventas[[#This Row],[CódigoProducto]],Productos[[CódigoProducto]:[Costo de venta]],2,FALSE)</f>
        <v>Huawei Nexus 6P</v>
      </c>
      <c r="G6972">
        <f>VLOOKUP(Ventas[[#This Row],[CódigoProducto]],Productos[[CódigoProducto]:[Costo de venta]],3,FALSE)</f>
        <v>1624</v>
      </c>
      <c r="H6972">
        <f>VLOOKUP(Ventas[[#This Row],[CódigoProducto]],Productos[[CódigoProducto]:[Costo de venta]],4,FALSE)</f>
        <v>1450</v>
      </c>
    </row>
    <row r="6973" spans="1:8" ht="15.6" thickTop="1" thickBot="1" x14ac:dyDescent="0.35">
      <c r="A6973" s="1">
        <v>42319</v>
      </c>
      <c r="B6973" s="13" t="s">
        <v>72</v>
      </c>
      <c r="C6973" t="s">
        <v>15</v>
      </c>
      <c r="D6973">
        <v>3</v>
      </c>
      <c r="E6973" t="str">
        <f>VLOOKUP(Ventas[[#This Row],[Representante]],Vendedores[],2,FALSE)</f>
        <v>Sechura</v>
      </c>
      <c r="F6973" t="str">
        <f>VLOOKUP(Ventas[[#This Row],[CódigoProducto]],Productos[[CódigoProducto]:[Costo de venta]],2,FALSE)</f>
        <v>Moto G Plus</v>
      </c>
      <c r="G6973">
        <f>VLOOKUP(Ventas[[#This Row],[CódigoProducto]],Productos[[CódigoProducto]:[Costo de venta]],3,FALSE)</f>
        <v>2376</v>
      </c>
      <c r="H6973">
        <f>VLOOKUP(Ventas[[#This Row],[CódigoProducto]],Productos[[CódigoProducto]:[Costo de venta]],4,FALSE)</f>
        <v>2200</v>
      </c>
    </row>
    <row r="6974" spans="1:8" ht="15.6" thickTop="1" thickBot="1" x14ac:dyDescent="0.35">
      <c r="A6974" s="1">
        <v>42319</v>
      </c>
      <c r="B6974" s="13" t="s">
        <v>73</v>
      </c>
      <c r="C6974" t="s">
        <v>21</v>
      </c>
      <c r="D6974">
        <v>9</v>
      </c>
      <c r="E6974" t="str">
        <f>VLOOKUP(Ventas[[#This Row],[Representante]],Vendedores[],2,FALSE)</f>
        <v>Puerto Maldonado</v>
      </c>
      <c r="F6974" t="str">
        <f>VLOOKUP(Ventas[[#This Row],[CódigoProducto]],Productos[[CódigoProducto]:[Costo de venta]],2,FALSE)</f>
        <v>BLU Studio X8</v>
      </c>
      <c r="G6974">
        <f>VLOOKUP(Ventas[[#This Row],[CódigoProducto]],Productos[[CódigoProducto]:[Costo de venta]],3,FALSE)</f>
        <v>1012</v>
      </c>
      <c r="H6974">
        <f>VLOOKUP(Ventas[[#This Row],[CódigoProducto]],Productos[[CódigoProducto]:[Costo de venta]],4,FALSE)</f>
        <v>920</v>
      </c>
    </row>
    <row r="6975" spans="1:8" ht="15.6" thickTop="1" thickBot="1" x14ac:dyDescent="0.35">
      <c r="A6975" s="1">
        <v>42319</v>
      </c>
      <c r="B6975" s="13" t="s">
        <v>74</v>
      </c>
      <c r="C6975" t="s">
        <v>14</v>
      </c>
      <c r="D6975">
        <v>25</v>
      </c>
      <c r="E6975" t="str">
        <f>VLOOKUP(Ventas[[#This Row],[Representante]],Vendedores[],2,FALSE)</f>
        <v>Huánuco</v>
      </c>
      <c r="F6975" t="str">
        <f>VLOOKUP(Ventas[[#This Row],[CódigoProducto]],Productos[[CódigoProducto]:[Costo de venta]],2,FALSE)</f>
        <v>Samsung Galaxy A20</v>
      </c>
      <c r="G6975">
        <f>VLOOKUP(Ventas[[#This Row],[CódigoProducto]],Productos[[CódigoProducto]:[Costo de venta]],3,FALSE)</f>
        <v>1725</v>
      </c>
      <c r="H6975">
        <f>VLOOKUP(Ventas[[#This Row],[CódigoProducto]],Productos[[CódigoProducto]:[Costo de venta]],4,FALSE)</f>
        <v>1500</v>
      </c>
    </row>
    <row r="6976" spans="1:8" ht="15.6" thickTop="1" thickBot="1" x14ac:dyDescent="0.35">
      <c r="A6976" s="1">
        <v>42319</v>
      </c>
      <c r="B6976" s="13" t="s">
        <v>75</v>
      </c>
      <c r="C6976" t="s">
        <v>14</v>
      </c>
      <c r="D6976">
        <v>2</v>
      </c>
      <c r="E6976" t="str">
        <f>VLOOKUP(Ventas[[#This Row],[Representante]],Vendedores[],2,FALSE)</f>
        <v>Tarapoto</v>
      </c>
      <c r="F6976" t="str">
        <f>VLOOKUP(Ventas[[#This Row],[CódigoProducto]],Productos[[CódigoProducto]:[Costo de venta]],2,FALSE)</f>
        <v>Samsung Galaxy A20</v>
      </c>
      <c r="G6976">
        <f>VLOOKUP(Ventas[[#This Row],[CódigoProducto]],Productos[[CódigoProducto]:[Costo de venta]],3,FALSE)</f>
        <v>1725</v>
      </c>
      <c r="H6976">
        <f>VLOOKUP(Ventas[[#This Row],[CódigoProducto]],Productos[[CódigoProducto]:[Costo de venta]],4,FALSE)</f>
        <v>1500</v>
      </c>
    </row>
    <row r="6977" spans="1:8" ht="15.6" thickTop="1" thickBot="1" x14ac:dyDescent="0.35">
      <c r="A6977" s="1">
        <v>42319</v>
      </c>
      <c r="B6977" s="13" t="s">
        <v>76</v>
      </c>
      <c r="C6977" t="s">
        <v>18</v>
      </c>
      <c r="D6977">
        <v>1</v>
      </c>
      <c r="E6977" t="str">
        <f>VLOOKUP(Ventas[[#This Row],[Representante]],Vendedores[],2,FALSE)</f>
        <v>Chepén</v>
      </c>
      <c r="F6977" t="str">
        <f>VLOOKUP(Ventas[[#This Row],[CódigoProducto]],Productos[[CódigoProducto]:[Costo de venta]],2,FALSE)</f>
        <v>Apple iPhone 6</v>
      </c>
      <c r="G6977">
        <f>VLOOKUP(Ventas[[#This Row],[CódigoProducto]],Productos[[CódigoProducto]:[Costo de venta]],3,FALSE)</f>
        <v>1312.5</v>
      </c>
      <c r="H6977">
        <f>VLOOKUP(Ventas[[#This Row],[CódigoProducto]],Productos[[CódigoProducto]:[Costo de venta]],4,FALSE)</f>
        <v>1250</v>
      </c>
    </row>
    <row r="6978" spans="1:8" ht="15.6" thickTop="1" thickBot="1" x14ac:dyDescent="0.35">
      <c r="A6978" s="1">
        <v>42319</v>
      </c>
      <c r="B6978" s="13" t="s">
        <v>77</v>
      </c>
      <c r="C6978" t="s">
        <v>23</v>
      </c>
      <c r="D6978">
        <v>3</v>
      </c>
      <c r="E6978" t="str">
        <f>VLOOKUP(Ventas[[#This Row],[Representante]],Vendedores[],2,FALSE)</f>
        <v>Moquegua</v>
      </c>
      <c r="F6978" t="str">
        <f>VLOOKUP(Ventas[[#This Row],[CódigoProducto]],Productos[[CódigoProducto]:[Costo de venta]],2,FALSE)</f>
        <v>Samsung Galaxy J7</v>
      </c>
      <c r="G6978">
        <f>VLOOKUP(Ventas[[#This Row],[CódigoProducto]],Productos[[CódigoProducto]:[Costo de venta]],3,FALSE)</f>
        <v>2016.5</v>
      </c>
      <c r="H6978">
        <f>VLOOKUP(Ventas[[#This Row],[CódigoProducto]],Productos[[CódigoProducto]:[Costo de venta]],4,FALSE)</f>
        <v>1850</v>
      </c>
    </row>
    <row r="6979" spans="1:8" ht="15.6" thickTop="1" thickBot="1" x14ac:dyDescent="0.35">
      <c r="A6979" s="1">
        <v>42319</v>
      </c>
      <c r="B6979" s="13" t="s">
        <v>78</v>
      </c>
      <c r="C6979" t="s">
        <v>17</v>
      </c>
      <c r="D6979">
        <v>2</v>
      </c>
      <c r="E6979" t="str">
        <f>VLOOKUP(Ventas[[#This Row],[Representante]],Vendedores[],2,FALSE)</f>
        <v>Tarma</v>
      </c>
      <c r="F6979" t="str">
        <f>VLOOKUP(Ventas[[#This Row],[CódigoProducto]],Productos[[CódigoProducto]:[Costo de venta]],2,FALSE)</f>
        <v>BLU Advance 5.0</v>
      </c>
      <c r="G6979">
        <f>VLOOKUP(Ventas[[#This Row],[CódigoProducto]],Productos[[CódigoProducto]:[Costo de venta]],3,FALSE)</f>
        <v>1620</v>
      </c>
      <c r="H6979">
        <f>VLOOKUP(Ventas[[#This Row],[CódigoProducto]],Productos[[CódigoProducto]:[Costo de venta]],4,FALSE)</f>
        <v>1350</v>
      </c>
    </row>
    <row r="6980" spans="1:8" ht="15.6" thickTop="1" thickBot="1" x14ac:dyDescent="0.35">
      <c r="A6980" s="1">
        <v>42319</v>
      </c>
      <c r="B6980" s="13" t="s">
        <v>79</v>
      </c>
      <c r="C6980" t="s">
        <v>18</v>
      </c>
      <c r="D6980">
        <v>1</v>
      </c>
      <c r="E6980" t="str">
        <f>VLOOKUP(Ventas[[#This Row],[Representante]],Vendedores[],2,FALSE)</f>
        <v>Ayacucho</v>
      </c>
      <c r="F6980" t="str">
        <f>VLOOKUP(Ventas[[#This Row],[CódigoProducto]],Productos[[CódigoProducto]:[Costo de venta]],2,FALSE)</f>
        <v>Apple iPhone 6</v>
      </c>
      <c r="G6980">
        <f>VLOOKUP(Ventas[[#This Row],[CódigoProducto]],Productos[[CódigoProducto]:[Costo de venta]],3,FALSE)</f>
        <v>1312.5</v>
      </c>
      <c r="H6980">
        <f>VLOOKUP(Ventas[[#This Row],[CódigoProducto]],Productos[[CódigoProducto]:[Costo de venta]],4,FALSE)</f>
        <v>1250</v>
      </c>
    </row>
    <row r="6981" spans="1:8" ht="15.6" thickTop="1" thickBot="1" x14ac:dyDescent="0.35">
      <c r="A6981" s="1">
        <v>42319</v>
      </c>
      <c r="B6981" s="13" t="s">
        <v>80</v>
      </c>
      <c r="C6981" t="s">
        <v>24</v>
      </c>
      <c r="D6981">
        <v>2</v>
      </c>
      <c r="E6981" t="str">
        <f>VLOOKUP(Ventas[[#This Row],[Representante]],Vendedores[],2,FALSE)</f>
        <v>Tacna</v>
      </c>
      <c r="F6981" t="str">
        <f>VLOOKUP(Ventas[[#This Row],[CódigoProducto]],Productos[[CódigoProducto]:[Costo de venta]],2,FALSE)</f>
        <v>Samsung Galaxy S5</v>
      </c>
      <c r="G6981">
        <f>VLOOKUP(Ventas[[#This Row],[CódigoProducto]],Productos[[CódigoProducto]:[Costo de venta]],3,FALSE)</f>
        <v>2167.1999999999998</v>
      </c>
      <c r="H6981">
        <f>VLOOKUP(Ventas[[#This Row],[CódigoProducto]],Productos[[CódigoProducto]:[Costo de venta]],4,FALSE)</f>
        <v>1720</v>
      </c>
    </row>
    <row r="6982" spans="1:8" ht="15.6" thickTop="1" thickBot="1" x14ac:dyDescent="0.35">
      <c r="A6982" s="1">
        <v>42319</v>
      </c>
      <c r="B6982" s="13" t="s">
        <v>81</v>
      </c>
      <c r="C6982" t="s">
        <v>20</v>
      </c>
      <c r="D6982">
        <v>25</v>
      </c>
      <c r="E6982" t="str">
        <f>VLOOKUP(Ventas[[#This Row],[Representante]],Vendedores[],2,FALSE)</f>
        <v>Huacho</v>
      </c>
      <c r="F6982" t="str">
        <f>VLOOKUP(Ventas[[#This Row],[CódigoProducto]],Productos[[CódigoProducto]:[Costo de venta]],2,FALSE)</f>
        <v>ALCATEL OneTouch</v>
      </c>
      <c r="G6982">
        <f>VLOOKUP(Ventas[[#This Row],[CódigoProducto]],Productos[[CódigoProducto]:[Costo de venta]],3,FALSE)</f>
        <v>1020</v>
      </c>
      <c r="H6982">
        <f>VLOOKUP(Ventas[[#This Row],[CódigoProducto]],Productos[[CódigoProducto]:[Costo de venta]],4,FALSE)</f>
        <v>850</v>
      </c>
    </row>
    <row r="6983" spans="1:8" ht="15.6" thickTop="1" thickBot="1" x14ac:dyDescent="0.35">
      <c r="A6983" s="1">
        <v>42319</v>
      </c>
      <c r="B6983" s="13" t="s">
        <v>44</v>
      </c>
      <c r="C6983" t="s">
        <v>14</v>
      </c>
      <c r="D6983">
        <v>2</v>
      </c>
      <c r="E6983" t="str">
        <f>VLOOKUP(Ventas[[#This Row],[Representante]],Vendedores[],2,FALSE)</f>
        <v>Iquitos</v>
      </c>
      <c r="F6983" t="str">
        <f>VLOOKUP(Ventas[[#This Row],[CódigoProducto]],Productos[[CódigoProducto]:[Costo de venta]],2,FALSE)</f>
        <v>Samsung Galaxy A20</v>
      </c>
      <c r="G6983">
        <f>VLOOKUP(Ventas[[#This Row],[CódigoProducto]],Productos[[CódigoProducto]:[Costo de venta]],3,FALSE)</f>
        <v>1725</v>
      </c>
      <c r="H6983">
        <f>VLOOKUP(Ventas[[#This Row],[CódigoProducto]],Productos[[CódigoProducto]:[Costo de venta]],4,FALSE)</f>
        <v>1500</v>
      </c>
    </row>
    <row r="6984" spans="1:8" ht="15.6" thickTop="1" thickBot="1" x14ac:dyDescent="0.35">
      <c r="A6984" s="1">
        <v>42320</v>
      </c>
      <c r="B6984" s="13" t="s">
        <v>82</v>
      </c>
      <c r="C6984" t="s">
        <v>14</v>
      </c>
      <c r="D6984">
        <v>3</v>
      </c>
      <c r="E6984" t="str">
        <f>VLOOKUP(Ventas[[#This Row],[Representante]],Vendedores[],2,FALSE)</f>
        <v>Moquegua</v>
      </c>
      <c r="F6984" t="str">
        <f>VLOOKUP(Ventas[[#This Row],[CódigoProducto]],Productos[[CódigoProducto]:[Costo de venta]],2,FALSE)</f>
        <v>Samsung Galaxy A20</v>
      </c>
      <c r="G6984">
        <f>VLOOKUP(Ventas[[#This Row],[CódigoProducto]],Productos[[CódigoProducto]:[Costo de venta]],3,FALSE)</f>
        <v>1725</v>
      </c>
      <c r="H6984">
        <f>VLOOKUP(Ventas[[#This Row],[CódigoProducto]],Productos[[CódigoProducto]:[Costo de venta]],4,FALSE)</f>
        <v>1500</v>
      </c>
    </row>
    <row r="6985" spans="1:8" ht="15.6" thickTop="1" thickBot="1" x14ac:dyDescent="0.35">
      <c r="A6985" s="1">
        <v>42320</v>
      </c>
      <c r="B6985" s="13" t="s">
        <v>83</v>
      </c>
      <c r="C6985" t="s">
        <v>24</v>
      </c>
      <c r="D6985">
        <v>6</v>
      </c>
      <c r="E6985" t="str">
        <f>VLOOKUP(Ventas[[#This Row],[Representante]],Vendedores[],2,FALSE)</f>
        <v>Huaraz</v>
      </c>
      <c r="F6985" t="str">
        <f>VLOOKUP(Ventas[[#This Row],[CódigoProducto]],Productos[[CódigoProducto]:[Costo de venta]],2,FALSE)</f>
        <v>Samsung Galaxy S5</v>
      </c>
      <c r="G6985">
        <f>VLOOKUP(Ventas[[#This Row],[CódigoProducto]],Productos[[CódigoProducto]:[Costo de venta]],3,FALSE)</f>
        <v>2167.1999999999998</v>
      </c>
      <c r="H6985">
        <f>VLOOKUP(Ventas[[#This Row],[CódigoProducto]],Productos[[CódigoProducto]:[Costo de venta]],4,FALSE)</f>
        <v>1720</v>
      </c>
    </row>
    <row r="6986" spans="1:8" ht="15.6" thickTop="1" thickBot="1" x14ac:dyDescent="0.35">
      <c r="A6986" s="1">
        <v>42320</v>
      </c>
      <c r="B6986" s="13" t="s">
        <v>84</v>
      </c>
      <c r="C6986" t="s">
        <v>21</v>
      </c>
      <c r="D6986">
        <v>3</v>
      </c>
      <c r="E6986" t="str">
        <f>VLOOKUP(Ventas[[#This Row],[Representante]],Vendedores[],2,FALSE)</f>
        <v>Trujillo</v>
      </c>
      <c r="F6986" t="str">
        <f>VLOOKUP(Ventas[[#This Row],[CódigoProducto]],Productos[[CódigoProducto]:[Costo de venta]],2,FALSE)</f>
        <v>BLU Studio X8</v>
      </c>
      <c r="G6986">
        <f>VLOOKUP(Ventas[[#This Row],[CódigoProducto]],Productos[[CódigoProducto]:[Costo de venta]],3,FALSE)</f>
        <v>1012</v>
      </c>
      <c r="H6986">
        <f>VLOOKUP(Ventas[[#This Row],[CódigoProducto]],Productos[[CódigoProducto]:[Costo de venta]],4,FALSE)</f>
        <v>920</v>
      </c>
    </row>
    <row r="6987" spans="1:8" ht="15.6" thickTop="1" thickBot="1" x14ac:dyDescent="0.35">
      <c r="A6987" s="1">
        <v>42320</v>
      </c>
      <c r="B6987" s="13" t="s">
        <v>85</v>
      </c>
      <c r="C6987" t="s">
        <v>15</v>
      </c>
      <c r="D6987">
        <v>4</v>
      </c>
      <c r="E6987" t="str">
        <f>VLOOKUP(Ventas[[#This Row],[Representante]],Vendedores[],2,FALSE)</f>
        <v>Jauja</v>
      </c>
      <c r="F6987" t="str">
        <f>VLOOKUP(Ventas[[#This Row],[CódigoProducto]],Productos[[CódigoProducto]:[Costo de venta]],2,FALSE)</f>
        <v>Moto G Plus</v>
      </c>
      <c r="G6987">
        <f>VLOOKUP(Ventas[[#This Row],[CódigoProducto]],Productos[[CódigoProducto]:[Costo de venta]],3,FALSE)</f>
        <v>2376</v>
      </c>
      <c r="H6987">
        <f>VLOOKUP(Ventas[[#This Row],[CódigoProducto]],Productos[[CódigoProducto]:[Costo de venta]],4,FALSE)</f>
        <v>2200</v>
      </c>
    </row>
    <row r="6988" spans="1:8" ht="15.6" thickTop="1" thickBot="1" x14ac:dyDescent="0.35">
      <c r="A6988" s="1">
        <v>42320</v>
      </c>
      <c r="B6988" s="13" t="s">
        <v>86</v>
      </c>
      <c r="C6988" t="s">
        <v>24</v>
      </c>
      <c r="D6988">
        <v>1</v>
      </c>
      <c r="E6988" t="str">
        <f>VLOOKUP(Ventas[[#This Row],[Representante]],Vendedores[],2,FALSE)</f>
        <v>Puerto Maldonado</v>
      </c>
      <c r="F6988" t="str">
        <f>VLOOKUP(Ventas[[#This Row],[CódigoProducto]],Productos[[CódigoProducto]:[Costo de venta]],2,FALSE)</f>
        <v>Samsung Galaxy S5</v>
      </c>
      <c r="G6988">
        <f>VLOOKUP(Ventas[[#This Row],[CódigoProducto]],Productos[[CódigoProducto]:[Costo de venta]],3,FALSE)</f>
        <v>2167.1999999999998</v>
      </c>
      <c r="H6988">
        <f>VLOOKUP(Ventas[[#This Row],[CódigoProducto]],Productos[[CódigoProducto]:[Costo de venta]],4,FALSE)</f>
        <v>1720</v>
      </c>
    </row>
    <row r="6989" spans="1:8" ht="15.6" thickTop="1" thickBot="1" x14ac:dyDescent="0.35">
      <c r="A6989" s="1">
        <v>42320</v>
      </c>
      <c r="B6989" s="13" t="s">
        <v>36</v>
      </c>
      <c r="C6989" t="s">
        <v>22</v>
      </c>
      <c r="D6989">
        <v>2</v>
      </c>
      <c r="E6989" t="str">
        <f>VLOOKUP(Ventas[[#This Row],[Representante]],Vendedores[],2,FALSE)</f>
        <v>Barranca</v>
      </c>
      <c r="F6989" t="str">
        <f>VLOOKUP(Ventas[[#This Row],[CódigoProducto]],Productos[[CódigoProducto]:[Costo de venta]],2,FALSE)</f>
        <v>Samsung Galaxy S69</v>
      </c>
      <c r="G6989">
        <f>VLOOKUP(Ventas[[#This Row],[CódigoProducto]],Productos[[CódigoProducto]:[Costo de venta]],3,FALSE)</f>
        <v>998.4</v>
      </c>
      <c r="H6989">
        <f>VLOOKUP(Ventas[[#This Row],[CódigoProducto]],Productos[[CódigoProducto]:[Costo de venta]],4,FALSE)</f>
        <v>960</v>
      </c>
    </row>
    <row r="6990" spans="1:8" ht="15.6" thickTop="1" thickBot="1" x14ac:dyDescent="0.35">
      <c r="A6990" s="1">
        <v>42320</v>
      </c>
      <c r="B6990" s="13" t="s">
        <v>87</v>
      </c>
      <c r="C6990" t="s">
        <v>14</v>
      </c>
      <c r="D6990">
        <v>1</v>
      </c>
      <c r="E6990" t="str">
        <f>VLOOKUP(Ventas[[#This Row],[Representante]],Vendedores[],2,FALSE)</f>
        <v>Tumbes</v>
      </c>
      <c r="F6990" t="str">
        <f>VLOOKUP(Ventas[[#This Row],[CódigoProducto]],Productos[[CódigoProducto]:[Costo de venta]],2,FALSE)</f>
        <v>Samsung Galaxy A20</v>
      </c>
      <c r="G6990">
        <f>VLOOKUP(Ventas[[#This Row],[CódigoProducto]],Productos[[CódigoProducto]:[Costo de venta]],3,FALSE)</f>
        <v>1725</v>
      </c>
      <c r="H6990">
        <f>VLOOKUP(Ventas[[#This Row],[CódigoProducto]],Productos[[CódigoProducto]:[Costo de venta]],4,FALSE)</f>
        <v>1500</v>
      </c>
    </row>
    <row r="6991" spans="1:8" ht="15.6" thickTop="1" thickBot="1" x14ac:dyDescent="0.35">
      <c r="A6991" s="1">
        <v>42320</v>
      </c>
      <c r="B6991" s="13" t="s">
        <v>88</v>
      </c>
      <c r="C6991" t="s">
        <v>21</v>
      </c>
      <c r="D6991">
        <v>17</v>
      </c>
      <c r="E6991" t="str">
        <f>VLOOKUP(Ventas[[#This Row],[Representante]],Vendedores[],2,FALSE)</f>
        <v>Talara</v>
      </c>
      <c r="F6991" t="str">
        <f>VLOOKUP(Ventas[[#This Row],[CódigoProducto]],Productos[[CódigoProducto]:[Costo de venta]],2,FALSE)</f>
        <v>BLU Studio X8</v>
      </c>
      <c r="G6991">
        <f>VLOOKUP(Ventas[[#This Row],[CódigoProducto]],Productos[[CódigoProducto]:[Costo de venta]],3,FALSE)</f>
        <v>1012</v>
      </c>
      <c r="H6991">
        <f>VLOOKUP(Ventas[[#This Row],[CódigoProducto]],Productos[[CódigoProducto]:[Costo de venta]],4,FALSE)</f>
        <v>920</v>
      </c>
    </row>
    <row r="6992" spans="1:8" ht="15.6" thickTop="1" thickBot="1" x14ac:dyDescent="0.35">
      <c r="A6992" s="1">
        <v>42320</v>
      </c>
      <c r="B6992" s="13" t="s">
        <v>89</v>
      </c>
      <c r="C6992" t="s">
        <v>20</v>
      </c>
      <c r="D6992">
        <v>1</v>
      </c>
      <c r="E6992" t="str">
        <f>VLOOKUP(Ventas[[#This Row],[Representante]],Vendedores[],2,FALSE)</f>
        <v>Paita</v>
      </c>
      <c r="F6992" t="str">
        <f>VLOOKUP(Ventas[[#This Row],[CódigoProducto]],Productos[[CódigoProducto]:[Costo de venta]],2,FALSE)</f>
        <v>ALCATEL OneTouch</v>
      </c>
      <c r="G6992">
        <f>VLOOKUP(Ventas[[#This Row],[CódigoProducto]],Productos[[CódigoProducto]:[Costo de venta]],3,FALSE)</f>
        <v>1020</v>
      </c>
      <c r="H6992">
        <f>VLOOKUP(Ventas[[#This Row],[CódigoProducto]],Productos[[CódigoProducto]:[Costo de venta]],4,FALSE)</f>
        <v>850</v>
      </c>
    </row>
    <row r="6993" spans="1:8" ht="15.6" thickTop="1" thickBot="1" x14ac:dyDescent="0.35">
      <c r="A6993" s="1">
        <v>42320</v>
      </c>
      <c r="B6993" s="13" t="s">
        <v>41</v>
      </c>
      <c r="C6993" t="s">
        <v>24</v>
      </c>
      <c r="D6993">
        <v>12</v>
      </c>
      <c r="E6993" t="str">
        <f>VLOOKUP(Ventas[[#This Row],[Representante]],Vendedores[],2,FALSE)</f>
        <v>Chincha</v>
      </c>
      <c r="F6993" t="str">
        <f>VLOOKUP(Ventas[[#This Row],[CódigoProducto]],Productos[[CódigoProducto]:[Costo de venta]],2,FALSE)</f>
        <v>Samsung Galaxy S5</v>
      </c>
      <c r="G6993">
        <f>VLOOKUP(Ventas[[#This Row],[CódigoProducto]],Productos[[CódigoProducto]:[Costo de venta]],3,FALSE)</f>
        <v>2167.1999999999998</v>
      </c>
      <c r="H6993">
        <f>VLOOKUP(Ventas[[#This Row],[CódigoProducto]],Productos[[CódigoProducto]:[Costo de venta]],4,FALSE)</f>
        <v>1720</v>
      </c>
    </row>
    <row r="6994" spans="1:8" ht="15.6" thickTop="1" thickBot="1" x14ac:dyDescent="0.35">
      <c r="A6994" s="1">
        <v>42320</v>
      </c>
      <c r="B6994" s="13" t="s">
        <v>90</v>
      </c>
      <c r="C6994" t="s">
        <v>15</v>
      </c>
      <c r="D6994">
        <v>2</v>
      </c>
      <c r="E6994" t="str">
        <f>VLOOKUP(Ventas[[#This Row],[Representante]],Vendedores[],2,FALSE)</f>
        <v>Chimbote</v>
      </c>
      <c r="F6994" t="str">
        <f>VLOOKUP(Ventas[[#This Row],[CódigoProducto]],Productos[[CódigoProducto]:[Costo de venta]],2,FALSE)</f>
        <v>Moto G Plus</v>
      </c>
      <c r="G6994">
        <f>VLOOKUP(Ventas[[#This Row],[CódigoProducto]],Productos[[CódigoProducto]:[Costo de venta]],3,FALSE)</f>
        <v>2376</v>
      </c>
      <c r="H6994">
        <f>VLOOKUP(Ventas[[#This Row],[CódigoProducto]],Productos[[CódigoProducto]:[Costo de venta]],4,FALSE)</f>
        <v>2200</v>
      </c>
    </row>
    <row r="6995" spans="1:8" ht="15.6" thickTop="1" thickBot="1" x14ac:dyDescent="0.35">
      <c r="A6995" s="1">
        <v>42320</v>
      </c>
      <c r="B6995" s="13" t="s">
        <v>91</v>
      </c>
      <c r="C6995" t="s">
        <v>21</v>
      </c>
      <c r="D6995">
        <v>3</v>
      </c>
      <c r="E6995" t="str">
        <f>VLOOKUP(Ventas[[#This Row],[Representante]],Vendedores[],2,FALSE)</f>
        <v>Ica</v>
      </c>
      <c r="F6995" t="str">
        <f>VLOOKUP(Ventas[[#This Row],[CódigoProducto]],Productos[[CódigoProducto]:[Costo de venta]],2,FALSE)</f>
        <v>BLU Studio X8</v>
      </c>
      <c r="G6995">
        <f>VLOOKUP(Ventas[[#This Row],[CódigoProducto]],Productos[[CódigoProducto]:[Costo de venta]],3,FALSE)</f>
        <v>1012</v>
      </c>
      <c r="H6995">
        <f>VLOOKUP(Ventas[[#This Row],[CódigoProducto]],Productos[[CódigoProducto]:[Costo de venta]],4,FALSE)</f>
        <v>920</v>
      </c>
    </row>
    <row r="6996" spans="1:8" ht="15.6" thickTop="1" thickBot="1" x14ac:dyDescent="0.35">
      <c r="A6996" s="1">
        <v>42320</v>
      </c>
      <c r="B6996" s="13" t="s">
        <v>42</v>
      </c>
      <c r="C6996" t="s">
        <v>14</v>
      </c>
      <c r="D6996">
        <v>3</v>
      </c>
      <c r="E6996" t="str">
        <f>VLOOKUP(Ventas[[#This Row],[Representante]],Vendedores[],2,FALSE)</f>
        <v>Huánuco</v>
      </c>
      <c r="F6996" t="str">
        <f>VLOOKUP(Ventas[[#This Row],[CódigoProducto]],Productos[[CódigoProducto]:[Costo de venta]],2,FALSE)</f>
        <v>Samsung Galaxy A20</v>
      </c>
      <c r="G6996">
        <f>VLOOKUP(Ventas[[#This Row],[CódigoProducto]],Productos[[CódigoProducto]:[Costo de venta]],3,FALSE)</f>
        <v>1725</v>
      </c>
      <c r="H6996">
        <f>VLOOKUP(Ventas[[#This Row],[CódigoProducto]],Productos[[CódigoProducto]:[Costo de venta]],4,FALSE)</f>
        <v>1500</v>
      </c>
    </row>
    <row r="6997" spans="1:8" ht="15.6" thickTop="1" thickBot="1" x14ac:dyDescent="0.35">
      <c r="A6997" s="1">
        <v>42320</v>
      </c>
      <c r="B6997" s="13" t="s">
        <v>92</v>
      </c>
      <c r="C6997" t="s">
        <v>21</v>
      </c>
      <c r="D6997">
        <v>1</v>
      </c>
      <c r="E6997" t="str">
        <f>VLOOKUP(Ventas[[#This Row],[Representante]],Vendedores[],2,FALSE)</f>
        <v>Arequipa</v>
      </c>
      <c r="F6997" t="str">
        <f>VLOOKUP(Ventas[[#This Row],[CódigoProducto]],Productos[[CódigoProducto]:[Costo de venta]],2,FALSE)</f>
        <v>BLU Studio X8</v>
      </c>
      <c r="G6997">
        <f>VLOOKUP(Ventas[[#This Row],[CódigoProducto]],Productos[[CódigoProducto]:[Costo de venta]],3,FALSE)</f>
        <v>1012</v>
      </c>
      <c r="H6997">
        <f>VLOOKUP(Ventas[[#This Row],[CódigoProducto]],Productos[[CódigoProducto]:[Costo de venta]],4,FALSE)</f>
        <v>920</v>
      </c>
    </row>
    <row r="6998" spans="1:8" ht="15.6" thickTop="1" thickBot="1" x14ac:dyDescent="0.35">
      <c r="A6998" s="1">
        <v>42320</v>
      </c>
      <c r="B6998" s="13" t="s">
        <v>93</v>
      </c>
      <c r="C6998" t="s">
        <v>21</v>
      </c>
      <c r="D6998">
        <v>3</v>
      </c>
      <c r="E6998" t="str">
        <f>VLOOKUP(Ventas[[#This Row],[Representante]],Vendedores[],2,FALSE)</f>
        <v>Cajamarca</v>
      </c>
      <c r="F6998" t="str">
        <f>VLOOKUP(Ventas[[#This Row],[CódigoProducto]],Productos[[CódigoProducto]:[Costo de venta]],2,FALSE)</f>
        <v>BLU Studio X8</v>
      </c>
      <c r="G6998">
        <f>VLOOKUP(Ventas[[#This Row],[CódigoProducto]],Productos[[CódigoProducto]:[Costo de venta]],3,FALSE)</f>
        <v>1012</v>
      </c>
      <c r="H6998">
        <f>VLOOKUP(Ventas[[#This Row],[CódigoProducto]],Productos[[CódigoProducto]:[Costo de venta]],4,FALSE)</f>
        <v>920</v>
      </c>
    </row>
    <row r="6999" spans="1:8" ht="15.6" thickTop="1" thickBot="1" x14ac:dyDescent="0.35">
      <c r="A6999" s="1">
        <v>42320</v>
      </c>
      <c r="B6999" s="13" t="s">
        <v>35</v>
      </c>
      <c r="C6999" t="s">
        <v>18</v>
      </c>
      <c r="D6999">
        <v>4</v>
      </c>
      <c r="E6999" t="str">
        <f>VLOOKUP(Ventas[[#This Row],[Representante]],Vendedores[],2,FALSE)</f>
        <v>Huancayo</v>
      </c>
      <c r="F6999" t="str">
        <f>VLOOKUP(Ventas[[#This Row],[CódigoProducto]],Productos[[CódigoProducto]:[Costo de venta]],2,FALSE)</f>
        <v>Apple iPhone 6</v>
      </c>
      <c r="G6999">
        <f>VLOOKUP(Ventas[[#This Row],[CódigoProducto]],Productos[[CódigoProducto]:[Costo de venta]],3,FALSE)</f>
        <v>1312.5</v>
      </c>
      <c r="H6999">
        <f>VLOOKUP(Ventas[[#This Row],[CódigoProducto]],Productos[[CódigoProducto]:[Costo de venta]],4,FALSE)</f>
        <v>1250</v>
      </c>
    </row>
    <row r="7000" spans="1:8" ht="15.6" thickTop="1" thickBot="1" x14ac:dyDescent="0.35">
      <c r="A7000" s="1">
        <v>42320</v>
      </c>
      <c r="B7000" s="13" t="s">
        <v>94</v>
      </c>
      <c r="C7000" t="s">
        <v>15</v>
      </c>
      <c r="D7000">
        <v>18</v>
      </c>
      <c r="E7000" t="str">
        <f>VLOOKUP(Ventas[[#This Row],[Representante]],Vendedores[],2,FALSE)</f>
        <v>Piura</v>
      </c>
      <c r="F7000" t="str">
        <f>VLOOKUP(Ventas[[#This Row],[CódigoProducto]],Productos[[CódigoProducto]:[Costo de venta]],2,FALSE)</f>
        <v>Moto G Plus</v>
      </c>
      <c r="G7000">
        <f>VLOOKUP(Ventas[[#This Row],[CódigoProducto]],Productos[[CódigoProducto]:[Costo de venta]],3,FALSE)</f>
        <v>2376</v>
      </c>
      <c r="H7000">
        <f>VLOOKUP(Ventas[[#This Row],[CódigoProducto]],Productos[[CódigoProducto]:[Costo de venta]],4,FALSE)</f>
        <v>2200</v>
      </c>
    </row>
    <row r="7001" spans="1:8" ht="15.6" thickTop="1" thickBot="1" x14ac:dyDescent="0.35">
      <c r="A7001" s="1">
        <v>42320</v>
      </c>
      <c r="B7001" s="13" t="s">
        <v>95</v>
      </c>
      <c r="C7001" t="s">
        <v>13</v>
      </c>
      <c r="D7001">
        <v>1</v>
      </c>
      <c r="E7001" t="str">
        <f>VLOOKUP(Ventas[[#This Row],[Representante]],Vendedores[],2,FALSE)</f>
        <v>Chepén</v>
      </c>
      <c r="F7001" t="str">
        <f>VLOOKUP(Ventas[[#This Row],[CódigoProducto]],Productos[[CódigoProducto]:[Costo de venta]],2,FALSE)</f>
        <v>Xiaomi Redmi Note 9</v>
      </c>
      <c r="G7001">
        <f>VLOOKUP(Ventas[[#This Row],[CódigoProducto]],Productos[[CódigoProducto]:[Costo de venta]],3,FALSE)</f>
        <v>1683</v>
      </c>
      <c r="H7001">
        <f>VLOOKUP(Ventas[[#This Row],[CódigoProducto]],Productos[[CódigoProducto]:[Costo de venta]],4,FALSE)</f>
        <v>1530</v>
      </c>
    </row>
    <row r="7002" spans="1:8" ht="15.6" thickTop="1" thickBot="1" x14ac:dyDescent="0.35">
      <c r="A7002" s="1">
        <v>42320</v>
      </c>
      <c r="B7002" s="13" t="s">
        <v>96</v>
      </c>
      <c r="C7002" t="s">
        <v>14</v>
      </c>
      <c r="D7002">
        <v>15</v>
      </c>
      <c r="E7002" t="str">
        <f>VLOOKUP(Ventas[[#This Row],[Representante]],Vendedores[],2,FALSE)</f>
        <v>Juliaca</v>
      </c>
      <c r="F7002" t="str">
        <f>VLOOKUP(Ventas[[#This Row],[CódigoProducto]],Productos[[CódigoProducto]:[Costo de venta]],2,FALSE)</f>
        <v>Samsung Galaxy A20</v>
      </c>
      <c r="G7002">
        <f>VLOOKUP(Ventas[[#This Row],[CódigoProducto]],Productos[[CódigoProducto]:[Costo de venta]],3,FALSE)</f>
        <v>1725</v>
      </c>
      <c r="H7002">
        <f>VLOOKUP(Ventas[[#This Row],[CódigoProducto]],Productos[[CódigoProducto]:[Costo de venta]],4,FALSE)</f>
        <v>1500</v>
      </c>
    </row>
    <row r="7003" spans="1:8" ht="15.6" thickTop="1" thickBot="1" x14ac:dyDescent="0.35">
      <c r="A7003" s="1">
        <v>42320</v>
      </c>
      <c r="B7003" s="13" t="s">
        <v>97</v>
      </c>
      <c r="C7003" t="s">
        <v>18</v>
      </c>
      <c r="D7003">
        <v>2</v>
      </c>
      <c r="E7003" t="str">
        <f>VLOOKUP(Ventas[[#This Row],[Representante]],Vendedores[],2,FALSE)</f>
        <v>Pucallpa</v>
      </c>
      <c r="F7003" t="str">
        <f>VLOOKUP(Ventas[[#This Row],[CódigoProducto]],Productos[[CódigoProducto]:[Costo de venta]],2,FALSE)</f>
        <v>Apple iPhone 6</v>
      </c>
      <c r="G7003">
        <f>VLOOKUP(Ventas[[#This Row],[CódigoProducto]],Productos[[CódigoProducto]:[Costo de venta]],3,FALSE)</f>
        <v>1312.5</v>
      </c>
      <c r="H7003">
        <f>VLOOKUP(Ventas[[#This Row],[CódigoProducto]],Productos[[CódigoProducto]:[Costo de venta]],4,FALSE)</f>
        <v>1250</v>
      </c>
    </row>
    <row r="7004" spans="1:8" ht="15.6" thickTop="1" thickBot="1" x14ac:dyDescent="0.35">
      <c r="A7004" s="1">
        <v>42320</v>
      </c>
      <c r="B7004" s="13" t="s">
        <v>98</v>
      </c>
      <c r="C7004" t="s">
        <v>18</v>
      </c>
      <c r="D7004">
        <v>2</v>
      </c>
      <c r="E7004" t="str">
        <f>VLOOKUP(Ventas[[#This Row],[Representante]],Vendedores[],2,FALSE)</f>
        <v>Lima</v>
      </c>
      <c r="F7004" t="str">
        <f>VLOOKUP(Ventas[[#This Row],[CódigoProducto]],Productos[[CódigoProducto]:[Costo de venta]],2,FALSE)</f>
        <v>Apple iPhone 6</v>
      </c>
      <c r="G7004">
        <f>VLOOKUP(Ventas[[#This Row],[CódigoProducto]],Productos[[CódigoProducto]:[Costo de venta]],3,FALSE)</f>
        <v>1312.5</v>
      </c>
      <c r="H7004">
        <f>VLOOKUP(Ventas[[#This Row],[CódigoProducto]],Productos[[CódigoProducto]:[Costo de venta]],4,FALSE)</f>
        <v>1250</v>
      </c>
    </row>
    <row r="7005" spans="1:8" ht="15.6" thickTop="1" thickBot="1" x14ac:dyDescent="0.35">
      <c r="A7005" s="1">
        <v>42320</v>
      </c>
      <c r="B7005" s="13" t="s">
        <v>99</v>
      </c>
      <c r="C7005" t="s">
        <v>16</v>
      </c>
      <c r="D7005">
        <v>2</v>
      </c>
      <c r="E7005" t="str">
        <f>VLOOKUP(Ventas[[#This Row],[Representante]],Vendedores[],2,FALSE)</f>
        <v>Chiclayo</v>
      </c>
      <c r="F7005" t="str">
        <f>VLOOKUP(Ventas[[#This Row],[CódigoProducto]],Productos[[CódigoProducto]:[Costo de venta]],2,FALSE)</f>
        <v>Huawei Nexus 6P</v>
      </c>
      <c r="G7005">
        <f>VLOOKUP(Ventas[[#This Row],[CódigoProducto]],Productos[[CódigoProducto]:[Costo de venta]],3,FALSE)</f>
        <v>1624</v>
      </c>
      <c r="H7005">
        <f>VLOOKUP(Ventas[[#This Row],[CódigoProducto]],Productos[[CódigoProducto]:[Costo de venta]],4,FALSE)</f>
        <v>1450</v>
      </c>
    </row>
    <row r="7006" spans="1:8" ht="15.6" thickTop="1" thickBot="1" x14ac:dyDescent="0.35">
      <c r="A7006" s="1">
        <v>42320</v>
      </c>
      <c r="B7006" s="13" t="s">
        <v>100</v>
      </c>
      <c r="C7006" t="s">
        <v>20</v>
      </c>
      <c r="D7006">
        <v>2</v>
      </c>
      <c r="E7006" t="str">
        <f>VLOOKUP(Ventas[[#This Row],[Representante]],Vendedores[],2,FALSE)</f>
        <v>Cerro de Pasco</v>
      </c>
      <c r="F7006" t="str">
        <f>VLOOKUP(Ventas[[#This Row],[CódigoProducto]],Productos[[CódigoProducto]:[Costo de venta]],2,FALSE)</f>
        <v>ALCATEL OneTouch</v>
      </c>
      <c r="G7006">
        <f>VLOOKUP(Ventas[[#This Row],[CódigoProducto]],Productos[[CódigoProducto]:[Costo de venta]],3,FALSE)</f>
        <v>1020</v>
      </c>
      <c r="H7006">
        <f>VLOOKUP(Ventas[[#This Row],[CódigoProducto]],Productos[[CódigoProducto]:[Costo de venta]],4,FALSE)</f>
        <v>850</v>
      </c>
    </row>
    <row r="7007" spans="1:8" ht="15.6" thickTop="1" thickBot="1" x14ac:dyDescent="0.35">
      <c r="A7007" s="1">
        <v>42320</v>
      </c>
      <c r="B7007" s="13" t="s">
        <v>101</v>
      </c>
      <c r="C7007" t="s">
        <v>22</v>
      </c>
      <c r="D7007">
        <v>3</v>
      </c>
      <c r="E7007" t="str">
        <f>VLOOKUP(Ventas[[#This Row],[Representante]],Vendedores[],2,FALSE)</f>
        <v>Cañete</v>
      </c>
      <c r="F7007" t="str">
        <f>VLOOKUP(Ventas[[#This Row],[CódigoProducto]],Productos[[CódigoProducto]:[Costo de venta]],2,FALSE)</f>
        <v>Samsung Galaxy S69</v>
      </c>
      <c r="G7007">
        <f>VLOOKUP(Ventas[[#This Row],[CódigoProducto]],Productos[[CódigoProducto]:[Costo de venta]],3,FALSE)</f>
        <v>998.4</v>
      </c>
      <c r="H7007">
        <f>VLOOKUP(Ventas[[#This Row],[CódigoProducto]],Productos[[CódigoProducto]:[Costo de venta]],4,FALSE)</f>
        <v>960</v>
      </c>
    </row>
    <row r="7008" spans="1:8" ht="15.6" thickTop="1" thickBot="1" x14ac:dyDescent="0.35">
      <c r="A7008" s="1">
        <v>42320</v>
      </c>
      <c r="B7008" s="13" t="s">
        <v>102</v>
      </c>
      <c r="C7008" t="s">
        <v>21</v>
      </c>
      <c r="D7008">
        <v>2</v>
      </c>
      <c r="E7008" t="str">
        <f>VLOOKUP(Ventas[[#This Row],[Representante]],Vendedores[],2,FALSE)</f>
        <v>Moyobamba</v>
      </c>
      <c r="F7008" t="str">
        <f>VLOOKUP(Ventas[[#This Row],[CódigoProducto]],Productos[[CódigoProducto]:[Costo de venta]],2,FALSE)</f>
        <v>BLU Studio X8</v>
      </c>
      <c r="G7008">
        <f>VLOOKUP(Ventas[[#This Row],[CódigoProducto]],Productos[[CódigoProducto]:[Costo de venta]],3,FALSE)</f>
        <v>1012</v>
      </c>
      <c r="H7008">
        <f>VLOOKUP(Ventas[[#This Row],[CódigoProducto]],Productos[[CódigoProducto]:[Costo de venta]],4,FALSE)</f>
        <v>920</v>
      </c>
    </row>
    <row r="7009" spans="1:8" ht="15.6" thickTop="1" thickBot="1" x14ac:dyDescent="0.35">
      <c r="A7009" s="1">
        <v>42320</v>
      </c>
      <c r="B7009" s="13" t="s">
        <v>53</v>
      </c>
      <c r="C7009" t="s">
        <v>15</v>
      </c>
      <c r="D7009">
        <v>3</v>
      </c>
      <c r="E7009" t="str">
        <f>VLOOKUP(Ventas[[#This Row],[Representante]],Vendedores[],2,FALSE)</f>
        <v>Arequipa</v>
      </c>
      <c r="F7009" t="str">
        <f>VLOOKUP(Ventas[[#This Row],[CódigoProducto]],Productos[[CódigoProducto]:[Costo de venta]],2,FALSE)</f>
        <v>Moto G Plus</v>
      </c>
      <c r="G7009">
        <f>VLOOKUP(Ventas[[#This Row],[CódigoProducto]],Productos[[CódigoProducto]:[Costo de venta]],3,FALSE)</f>
        <v>2376</v>
      </c>
      <c r="H7009">
        <f>VLOOKUP(Ventas[[#This Row],[CódigoProducto]],Productos[[CódigoProducto]:[Costo de venta]],4,FALSE)</f>
        <v>2200</v>
      </c>
    </row>
    <row r="7010" spans="1:8" ht="15.6" thickTop="1" thickBot="1" x14ac:dyDescent="0.35">
      <c r="A7010" s="1">
        <v>42320</v>
      </c>
      <c r="B7010" s="13" t="s">
        <v>50</v>
      </c>
      <c r="C7010" t="s">
        <v>23</v>
      </c>
      <c r="D7010">
        <v>2</v>
      </c>
      <c r="E7010" t="str">
        <f>VLOOKUP(Ventas[[#This Row],[Representante]],Vendedores[],2,FALSE)</f>
        <v>Cajamarca</v>
      </c>
      <c r="F7010" t="str">
        <f>VLOOKUP(Ventas[[#This Row],[CódigoProducto]],Productos[[CódigoProducto]:[Costo de venta]],2,FALSE)</f>
        <v>Samsung Galaxy J7</v>
      </c>
      <c r="G7010">
        <f>VLOOKUP(Ventas[[#This Row],[CódigoProducto]],Productos[[CódigoProducto]:[Costo de venta]],3,FALSE)</f>
        <v>2016.5</v>
      </c>
      <c r="H7010">
        <f>VLOOKUP(Ventas[[#This Row],[CódigoProducto]],Productos[[CódigoProducto]:[Costo de venta]],4,FALSE)</f>
        <v>1850</v>
      </c>
    </row>
    <row r="7011" spans="1:8" ht="15.6" thickTop="1" thickBot="1" x14ac:dyDescent="0.35">
      <c r="A7011" s="1">
        <v>42320</v>
      </c>
      <c r="B7011" s="13" t="s">
        <v>34</v>
      </c>
      <c r="C7011" t="s">
        <v>24</v>
      </c>
      <c r="D7011">
        <v>3</v>
      </c>
      <c r="E7011" t="str">
        <f>VLOOKUP(Ventas[[#This Row],[Representante]],Vendedores[],2,FALSE)</f>
        <v>Ica</v>
      </c>
      <c r="F7011" t="str">
        <f>VLOOKUP(Ventas[[#This Row],[CódigoProducto]],Productos[[CódigoProducto]:[Costo de venta]],2,FALSE)</f>
        <v>Samsung Galaxy S5</v>
      </c>
      <c r="G7011">
        <f>VLOOKUP(Ventas[[#This Row],[CódigoProducto]],Productos[[CódigoProducto]:[Costo de venta]],3,FALSE)</f>
        <v>2167.1999999999998</v>
      </c>
      <c r="H7011">
        <f>VLOOKUP(Ventas[[#This Row],[CódigoProducto]],Productos[[CódigoProducto]:[Costo de venta]],4,FALSE)</f>
        <v>1720</v>
      </c>
    </row>
    <row r="7012" spans="1:8" ht="15.6" thickTop="1" thickBot="1" x14ac:dyDescent="0.35">
      <c r="A7012" s="1">
        <v>42320</v>
      </c>
      <c r="B7012" s="13" t="s">
        <v>32</v>
      </c>
      <c r="C7012" t="s">
        <v>17</v>
      </c>
      <c r="D7012">
        <v>4</v>
      </c>
      <c r="E7012" t="str">
        <f>VLOOKUP(Ventas[[#This Row],[Representante]],Vendedores[],2,FALSE)</f>
        <v>Trujillo</v>
      </c>
      <c r="F7012" t="str">
        <f>VLOOKUP(Ventas[[#This Row],[CódigoProducto]],Productos[[CódigoProducto]:[Costo de venta]],2,FALSE)</f>
        <v>BLU Advance 5.0</v>
      </c>
      <c r="G7012">
        <f>VLOOKUP(Ventas[[#This Row],[CódigoProducto]],Productos[[CódigoProducto]:[Costo de venta]],3,FALSE)</f>
        <v>1620</v>
      </c>
      <c r="H7012">
        <f>VLOOKUP(Ventas[[#This Row],[CódigoProducto]],Productos[[CódigoProducto]:[Costo de venta]],4,FALSE)</f>
        <v>1350</v>
      </c>
    </row>
    <row r="7013" spans="1:8" ht="15.6" thickTop="1" thickBot="1" x14ac:dyDescent="0.35">
      <c r="A7013" s="1">
        <v>42320</v>
      </c>
      <c r="B7013" s="13" t="s">
        <v>59</v>
      </c>
      <c r="C7013" t="s">
        <v>23</v>
      </c>
      <c r="D7013">
        <v>3</v>
      </c>
      <c r="E7013" t="str">
        <f>VLOOKUP(Ventas[[#This Row],[Representante]],Vendedores[],2,FALSE)</f>
        <v>Huaral</v>
      </c>
      <c r="F7013" t="str">
        <f>VLOOKUP(Ventas[[#This Row],[CódigoProducto]],Productos[[CódigoProducto]:[Costo de venta]],2,FALSE)</f>
        <v>Samsung Galaxy J7</v>
      </c>
      <c r="G7013">
        <f>VLOOKUP(Ventas[[#This Row],[CódigoProducto]],Productos[[CódigoProducto]:[Costo de venta]],3,FALSE)</f>
        <v>2016.5</v>
      </c>
      <c r="H7013">
        <f>VLOOKUP(Ventas[[#This Row],[CódigoProducto]],Productos[[CódigoProducto]:[Costo de venta]],4,FALSE)</f>
        <v>1850</v>
      </c>
    </row>
    <row r="7014" spans="1:8" ht="15.6" thickTop="1" thickBot="1" x14ac:dyDescent="0.35">
      <c r="A7014" s="1">
        <v>42320</v>
      </c>
      <c r="B7014" s="13" t="s">
        <v>37</v>
      </c>
      <c r="C7014" t="s">
        <v>21</v>
      </c>
      <c r="D7014">
        <v>3</v>
      </c>
      <c r="E7014" t="str">
        <f>VLOOKUP(Ventas[[#This Row],[Representante]],Vendedores[],2,FALSE)</f>
        <v>Chiclayo</v>
      </c>
      <c r="F7014" t="str">
        <f>VLOOKUP(Ventas[[#This Row],[CódigoProducto]],Productos[[CódigoProducto]:[Costo de venta]],2,FALSE)</f>
        <v>BLU Studio X8</v>
      </c>
      <c r="G7014">
        <f>VLOOKUP(Ventas[[#This Row],[CódigoProducto]],Productos[[CódigoProducto]:[Costo de venta]],3,FALSE)</f>
        <v>1012</v>
      </c>
      <c r="H7014">
        <f>VLOOKUP(Ventas[[#This Row],[CódigoProducto]],Productos[[CódigoProducto]:[Costo de venta]],4,FALSE)</f>
        <v>920</v>
      </c>
    </row>
    <row r="7015" spans="1:8" ht="15.6" thickTop="1" thickBot="1" x14ac:dyDescent="0.35">
      <c r="A7015" s="1">
        <v>42320</v>
      </c>
      <c r="B7015" s="13" t="s">
        <v>38</v>
      </c>
      <c r="C7015" t="s">
        <v>24</v>
      </c>
      <c r="D7015">
        <v>3</v>
      </c>
      <c r="E7015" t="str">
        <f>VLOOKUP(Ventas[[#This Row],[Representante]],Vendedores[],2,FALSE)</f>
        <v>Catacaos</v>
      </c>
      <c r="F7015" t="str">
        <f>VLOOKUP(Ventas[[#This Row],[CódigoProducto]],Productos[[CódigoProducto]:[Costo de venta]],2,FALSE)</f>
        <v>Samsung Galaxy S5</v>
      </c>
      <c r="G7015">
        <f>VLOOKUP(Ventas[[#This Row],[CódigoProducto]],Productos[[CódigoProducto]:[Costo de venta]],3,FALSE)</f>
        <v>2167.1999999999998</v>
      </c>
      <c r="H7015">
        <f>VLOOKUP(Ventas[[#This Row],[CódigoProducto]],Productos[[CódigoProducto]:[Costo de venta]],4,FALSE)</f>
        <v>1720</v>
      </c>
    </row>
    <row r="7016" spans="1:8" ht="15.6" thickTop="1" thickBot="1" x14ac:dyDescent="0.35">
      <c r="A7016" s="1">
        <v>42320</v>
      </c>
      <c r="B7016" s="13" t="s">
        <v>43</v>
      </c>
      <c r="C7016" t="s">
        <v>24</v>
      </c>
      <c r="D7016">
        <v>1</v>
      </c>
      <c r="E7016" t="str">
        <f>VLOOKUP(Ventas[[#This Row],[Representante]],Vendedores[],2,FALSE)</f>
        <v>Huancayo</v>
      </c>
      <c r="F7016" t="str">
        <f>VLOOKUP(Ventas[[#This Row],[CódigoProducto]],Productos[[CódigoProducto]:[Costo de venta]],2,FALSE)</f>
        <v>Samsung Galaxy S5</v>
      </c>
      <c r="G7016">
        <f>VLOOKUP(Ventas[[#This Row],[CódigoProducto]],Productos[[CódigoProducto]:[Costo de venta]],3,FALSE)</f>
        <v>2167.1999999999998</v>
      </c>
      <c r="H7016">
        <f>VLOOKUP(Ventas[[#This Row],[CódigoProducto]],Productos[[CódigoProducto]:[Costo de venta]],4,FALSE)</f>
        <v>1720</v>
      </c>
    </row>
    <row r="7017" spans="1:8" ht="15.6" thickTop="1" thickBot="1" x14ac:dyDescent="0.35">
      <c r="A7017" s="1">
        <v>42320</v>
      </c>
      <c r="B7017" s="13" t="s">
        <v>49</v>
      </c>
      <c r="C7017" t="s">
        <v>24</v>
      </c>
      <c r="D7017">
        <v>1</v>
      </c>
      <c r="E7017" t="str">
        <f>VLOOKUP(Ventas[[#This Row],[Representante]],Vendedores[],2,FALSE)</f>
        <v>Piura</v>
      </c>
      <c r="F7017" t="str">
        <f>VLOOKUP(Ventas[[#This Row],[CódigoProducto]],Productos[[CódigoProducto]:[Costo de venta]],2,FALSE)</f>
        <v>Samsung Galaxy S5</v>
      </c>
      <c r="G7017">
        <f>VLOOKUP(Ventas[[#This Row],[CódigoProducto]],Productos[[CódigoProducto]:[Costo de venta]],3,FALSE)</f>
        <v>2167.1999999999998</v>
      </c>
      <c r="H7017">
        <f>VLOOKUP(Ventas[[#This Row],[CódigoProducto]],Productos[[CódigoProducto]:[Costo de venta]],4,FALSE)</f>
        <v>1720</v>
      </c>
    </row>
    <row r="7018" spans="1:8" ht="15.6" thickTop="1" thickBot="1" x14ac:dyDescent="0.35">
      <c r="A7018" s="1">
        <v>42320</v>
      </c>
      <c r="B7018" s="13" t="s">
        <v>40</v>
      </c>
      <c r="C7018" t="s">
        <v>21</v>
      </c>
      <c r="D7018">
        <v>1</v>
      </c>
      <c r="E7018" t="str">
        <f>VLOOKUP(Ventas[[#This Row],[Representante]],Vendedores[],2,FALSE)</f>
        <v>Iquitos</v>
      </c>
      <c r="F7018" t="str">
        <f>VLOOKUP(Ventas[[#This Row],[CódigoProducto]],Productos[[CódigoProducto]:[Costo de venta]],2,FALSE)</f>
        <v>BLU Studio X8</v>
      </c>
      <c r="G7018">
        <f>VLOOKUP(Ventas[[#This Row],[CódigoProducto]],Productos[[CódigoProducto]:[Costo de venta]],3,FALSE)</f>
        <v>1012</v>
      </c>
      <c r="H7018">
        <f>VLOOKUP(Ventas[[#This Row],[CódigoProducto]],Productos[[CódigoProducto]:[Costo de venta]],4,FALSE)</f>
        <v>920</v>
      </c>
    </row>
    <row r="7019" spans="1:8" ht="15.6" thickTop="1" thickBot="1" x14ac:dyDescent="0.35">
      <c r="A7019" s="1">
        <v>42320</v>
      </c>
      <c r="B7019" s="13" t="s">
        <v>39</v>
      </c>
      <c r="C7019" t="s">
        <v>17</v>
      </c>
      <c r="D7019">
        <v>4</v>
      </c>
      <c r="E7019" t="str">
        <f>VLOOKUP(Ventas[[#This Row],[Representante]],Vendedores[],2,FALSE)</f>
        <v>Tacna</v>
      </c>
      <c r="F7019" t="str">
        <f>VLOOKUP(Ventas[[#This Row],[CódigoProducto]],Productos[[CódigoProducto]:[Costo de venta]],2,FALSE)</f>
        <v>BLU Advance 5.0</v>
      </c>
      <c r="G7019">
        <f>VLOOKUP(Ventas[[#This Row],[CódigoProducto]],Productos[[CódigoProducto]:[Costo de venta]],3,FALSE)</f>
        <v>1620</v>
      </c>
      <c r="H7019">
        <f>VLOOKUP(Ventas[[#This Row],[CódigoProducto]],Productos[[CódigoProducto]:[Costo de venta]],4,FALSE)</f>
        <v>1350</v>
      </c>
    </row>
    <row r="7020" spans="1:8" ht="15.6" thickTop="1" thickBot="1" x14ac:dyDescent="0.35">
      <c r="A7020" s="1">
        <v>42320</v>
      </c>
      <c r="B7020" s="13" t="s">
        <v>48</v>
      </c>
      <c r="C7020" t="s">
        <v>19</v>
      </c>
      <c r="D7020">
        <v>3</v>
      </c>
      <c r="E7020" t="str">
        <f>VLOOKUP(Ventas[[#This Row],[Representante]],Vendedores[],2,FALSE)</f>
        <v>Cusco</v>
      </c>
      <c r="F7020" t="str">
        <f>VLOOKUP(Ventas[[#This Row],[CódigoProducto]],Productos[[CódigoProducto]:[Costo de venta]],2,FALSE)</f>
        <v>ASUS ZenFone 3</v>
      </c>
      <c r="G7020">
        <f>VLOOKUP(Ventas[[#This Row],[CódigoProducto]],Productos[[CódigoProducto]:[Costo de venta]],3,FALSE)</f>
        <v>2013</v>
      </c>
      <c r="H7020">
        <f>VLOOKUP(Ventas[[#This Row],[CódigoProducto]],Productos[[CódigoProducto]:[Costo de venta]],4,FALSE)</f>
        <v>1650</v>
      </c>
    </row>
    <row r="7021" spans="1:8" ht="15.6" thickTop="1" thickBot="1" x14ac:dyDescent="0.35">
      <c r="A7021" s="1">
        <v>42320</v>
      </c>
      <c r="B7021" s="13" t="s">
        <v>47</v>
      </c>
      <c r="C7021" t="s">
        <v>14</v>
      </c>
      <c r="D7021">
        <v>1</v>
      </c>
      <c r="E7021" t="str">
        <f>VLOOKUP(Ventas[[#This Row],[Representante]],Vendedores[],2,FALSE)</f>
        <v>Chimbote</v>
      </c>
      <c r="F7021" t="str">
        <f>VLOOKUP(Ventas[[#This Row],[CódigoProducto]],Productos[[CódigoProducto]:[Costo de venta]],2,FALSE)</f>
        <v>Samsung Galaxy A20</v>
      </c>
      <c r="G7021">
        <f>VLOOKUP(Ventas[[#This Row],[CódigoProducto]],Productos[[CódigoProducto]:[Costo de venta]],3,FALSE)</f>
        <v>1725</v>
      </c>
      <c r="H7021">
        <f>VLOOKUP(Ventas[[#This Row],[CódigoProducto]],Productos[[CódigoProducto]:[Costo de venta]],4,FALSE)</f>
        <v>1500</v>
      </c>
    </row>
    <row r="7022" spans="1:8" ht="15.6" thickTop="1" thickBot="1" x14ac:dyDescent="0.35">
      <c r="A7022" s="1">
        <v>42320</v>
      </c>
      <c r="B7022" s="13" t="s">
        <v>56</v>
      </c>
      <c r="C7022" t="s">
        <v>15</v>
      </c>
      <c r="D7022">
        <v>18</v>
      </c>
      <c r="E7022" t="str">
        <f>VLOOKUP(Ventas[[#This Row],[Representante]],Vendedores[],2,FALSE)</f>
        <v>Juliaca</v>
      </c>
      <c r="F7022" t="str">
        <f>VLOOKUP(Ventas[[#This Row],[CódigoProducto]],Productos[[CódigoProducto]:[Costo de venta]],2,FALSE)</f>
        <v>Moto G Plus</v>
      </c>
      <c r="G7022">
        <f>VLOOKUP(Ventas[[#This Row],[CódigoProducto]],Productos[[CódigoProducto]:[Costo de venta]],3,FALSE)</f>
        <v>2376</v>
      </c>
      <c r="H7022">
        <f>VLOOKUP(Ventas[[#This Row],[CódigoProducto]],Productos[[CódigoProducto]:[Costo de venta]],4,FALSE)</f>
        <v>2200</v>
      </c>
    </row>
    <row r="7023" spans="1:8" ht="15.6" thickTop="1" thickBot="1" x14ac:dyDescent="0.35">
      <c r="A7023" s="1">
        <v>42320</v>
      </c>
      <c r="B7023" s="13" t="s">
        <v>52</v>
      </c>
      <c r="C7023" t="s">
        <v>17</v>
      </c>
      <c r="D7023">
        <v>16</v>
      </c>
      <c r="E7023" t="str">
        <f>VLOOKUP(Ventas[[#This Row],[Representante]],Vendedores[],2,FALSE)</f>
        <v>Ayacucho</v>
      </c>
      <c r="F7023" t="str">
        <f>VLOOKUP(Ventas[[#This Row],[CódigoProducto]],Productos[[CódigoProducto]:[Costo de venta]],2,FALSE)</f>
        <v>BLU Advance 5.0</v>
      </c>
      <c r="G7023">
        <f>VLOOKUP(Ventas[[#This Row],[CódigoProducto]],Productos[[CódigoProducto]:[Costo de venta]],3,FALSE)</f>
        <v>1620</v>
      </c>
      <c r="H7023">
        <f>VLOOKUP(Ventas[[#This Row],[CódigoProducto]],Productos[[CódigoProducto]:[Costo de venta]],4,FALSE)</f>
        <v>1350</v>
      </c>
    </row>
    <row r="7024" spans="1:8" ht="15.6" thickTop="1" thickBot="1" x14ac:dyDescent="0.35">
      <c r="A7024" s="1">
        <v>42320</v>
      </c>
      <c r="B7024" s="13" t="s">
        <v>55</v>
      </c>
      <c r="C7024" t="s">
        <v>17</v>
      </c>
      <c r="D7024">
        <v>2</v>
      </c>
      <c r="E7024" t="str">
        <f>VLOOKUP(Ventas[[#This Row],[Representante]],Vendedores[],2,FALSE)</f>
        <v>Pucallpa</v>
      </c>
      <c r="F7024" t="str">
        <f>VLOOKUP(Ventas[[#This Row],[CódigoProducto]],Productos[[CódigoProducto]:[Costo de venta]],2,FALSE)</f>
        <v>BLU Advance 5.0</v>
      </c>
      <c r="G7024">
        <f>VLOOKUP(Ventas[[#This Row],[CódigoProducto]],Productos[[CódigoProducto]:[Costo de venta]],3,FALSE)</f>
        <v>1620</v>
      </c>
      <c r="H7024">
        <f>VLOOKUP(Ventas[[#This Row],[CódigoProducto]],Productos[[CódigoProducto]:[Costo de venta]],4,FALSE)</f>
        <v>1350</v>
      </c>
    </row>
    <row r="7025" spans="1:8" ht="15.6" thickTop="1" thickBot="1" x14ac:dyDescent="0.35">
      <c r="A7025" s="1">
        <v>42320</v>
      </c>
      <c r="B7025" s="13" t="s">
        <v>57</v>
      </c>
      <c r="C7025" t="s">
        <v>22</v>
      </c>
      <c r="D7025">
        <v>14</v>
      </c>
      <c r="E7025" t="str">
        <f>VLOOKUP(Ventas[[#This Row],[Representante]],Vendedores[],2,FALSE)</f>
        <v>Tumbes</v>
      </c>
      <c r="F7025" t="str">
        <f>VLOOKUP(Ventas[[#This Row],[CódigoProducto]],Productos[[CódigoProducto]:[Costo de venta]],2,FALSE)</f>
        <v>Samsung Galaxy S69</v>
      </c>
      <c r="G7025">
        <f>VLOOKUP(Ventas[[#This Row],[CódigoProducto]],Productos[[CódigoProducto]:[Costo de venta]],3,FALSE)</f>
        <v>998.4</v>
      </c>
      <c r="H7025">
        <f>VLOOKUP(Ventas[[#This Row],[CódigoProducto]],Productos[[CódigoProducto]:[Costo de venta]],4,FALSE)</f>
        <v>960</v>
      </c>
    </row>
    <row r="7026" spans="1:8" ht="15.6" thickTop="1" thickBot="1" x14ac:dyDescent="0.35">
      <c r="A7026" s="1">
        <v>42320</v>
      </c>
      <c r="B7026" s="13" t="s">
        <v>45</v>
      </c>
      <c r="C7026" t="s">
        <v>21</v>
      </c>
      <c r="D7026">
        <v>2</v>
      </c>
      <c r="E7026" t="str">
        <f>VLOOKUP(Ventas[[#This Row],[Representante]],Vendedores[],2,FALSE)</f>
        <v>Ilo</v>
      </c>
      <c r="F7026" t="str">
        <f>VLOOKUP(Ventas[[#This Row],[CódigoProducto]],Productos[[CódigoProducto]:[Costo de venta]],2,FALSE)</f>
        <v>BLU Studio X8</v>
      </c>
      <c r="G7026">
        <f>VLOOKUP(Ventas[[#This Row],[CódigoProducto]],Productos[[CódigoProducto]:[Costo de venta]],3,FALSE)</f>
        <v>1012</v>
      </c>
      <c r="H7026">
        <f>VLOOKUP(Ventas[[#This Row],[CódigoProducto]],Productos[[CódigoProducto]:[Costo de venta]],4,FALSE)</f>
        <v>920</v>
      </c>
    </row>
    <row r="7027" spans="1:8" ht="15.6" thickTop="1" thickBot="1" x14ac:dyDescent="0.35">
      <c r="A7027" s="1">
        <v>42320</v>
      </c>
      <c r="B7027" s="13" t="s">
        <v>51</v>
      </c>
      <c r="C7027" t="s">
        <v>21</v>
      </c>
      <c r="D7027">
        <v>3</v>
      </c>
      <c r="E7027" t="str">
        <f>VLOOKUP(Ventas[[#This Row],[Representante]],Vendedores[],2,FALSE)</f>
        <v>Huaraz</v>
      </c>
      <c r="F7027" t="str">
        <f>VLOOKUP(Ventas[[#This Row],[CódigoProducto]],Productos[[CódigoProducto]:[Costo de venta]],2,FALSE)</f>
        <v>BLU Studio X8</v>
      </c>
      <c r="G7027">
        <f>VLOOKUP(Ventas[[#This Row],[CódigoProducto]],Productos[[CódigoProducto]:[Costo de venta]],3,FALSE)</f>
        <v>1012</v>
      </c>
      <c r="H7027">
        <f>VLOOKUP(Ventas[[#This Row],[CódigoProducto]],Productos[[CódigoProducto]:[Costo de venta]],4,FALSE)</f>
        <v>920</v>
      </c>
    </row>
    <row r="7028" spans="1:8" ht="15.6" thickTop="1" thickBot="1" x14ac:dyDescent="0.35">
      <c r="A7028" s="1">
        <v>42320</v>
      </c>
      <c r="B7028" s="13" t="s">
        <v>58</v>
      </c>
      <c r="C7028" t="s">
        <v>16</v>
      </c>
      <c r="D7028">
        <v>3</v>
      </c>
      <c r="E7028" t="str">
        <f>VLOOKUP(Ventas[[#This Row],[Representante]],Vendedores[],2,FALSE)</f>
        <v>Chincha</v>
      </c>
      <c r="F7028" t="str">
        <f>VLOOKUP(Ventas[[#This Row],[CódigoProducto]],Productos[[CódigoProducto]:[Costo de venta]],2,FALSE)</f>
        <v>Huawei Nexus 6P</v>
      </c>
      <c r="G7028">
        <f>VLOOKUP(Ventas[[#This Row],[CódigoProducto]],Productos[[CódigoProducto]:[Costo de venta]],3,FALSE)</f>
        <v>1624</v>
      </c>
      <c r="H7028">
        <f>VLOOKUP(Ventas[[#This Row],[CódigoProducto]],Productos[[CódigoProducto]:[Costo de venta]],4,FALSE)</f>
        <v>1450</v>
      </c>
    </row>
    <row r="7029" spans="1:8" ht="15.6" thickTop="1" thickBot="1" x14ac:dyDescent="0.35">
      <c r="A7029" s="1">
        <v>42320</v>
      </c>
      <c r="B7029" s="13" t="s">
        <v>60</v>
      </c>
      <c r="C7029" t="s">
        <v>24</v>
      </c>
      <c r="D7029">
        <v>2</v>
      </c>
      <c r="E7029" t="str">
        <f>VLOOKUP(Ventas[[#This Row],[Representante]],Vendedores[],2,FALSE)</f>
        <v>Pisco</v>
      </c>
      <c r="F7029" t="str">
        <f>VLOOKUP(Ventas[[#This Row],[CódigoProducto]],Productos[[CódigoProducto]:[Costo de venta]],2,FALSE)</f>
        <v>Samsung Galaxy S5</v>
      </c>
      <c r="G7029">
        <f>VLOOKUP(Ventas[[#This Row],[CódigoProducto]],Productos[[CódigoProducto]:[Costo de venta]],3,FALSE)</f>
        <v>2167.1999999999998</v>
      </c>
      <c r="H7029">
        <f>VLOOKUP(Ventas[[#This Row],[CódigoProducto]],Productos[[CódigoProducto]:[Costo de venta]],4,FALSE)</f>
        <v>1720</v>
      </c>
    </row>
    <row r="7030" spans="1:8" ht="15.6" thickTop="1" thickBot="1" x14ac:dyDescent="0.35">
      <c r="A7030" s="1">
        <v>42320</v>
      </c>
      <c r="B7030" s="13" t="s">
        <v>54</v>
      </c>
      <c r="C7030" t="s">
        <v>19</v>
      </c>
      <c r="D7030">
        <v>12</v>
      </c>
      <c r="E7030" t="str">
        <f>VLOOKUP(Ventas[[#This Row],[Representante]],Vendedores[],2,FALSE)</f>
        <v>Cañete</v>
      </c>
      <c r="F7030" t="str">
        <f>VLOOKUP(Ventas[[#This Row],[CódigoProducto]],Productos[[CódigoProducto]:[Costo de venta]],2,FALSE)</f>
        <v>ASUS ZenFone 3</v>
      </c>
      <c r="G7030">
        <f>VLOOKUP(Ventas[[#This Row],[CódigoProducto]],Productos[[CódigoProducto]:[Costo de venta]],3,FALSE)</f>
        <v>2013</v>
      </c>
      <c r="H7030">
        <f>VLOOKUP(Ventas[[#This Row],[CódigoProducto]],Productos[[CódigoProducto]:[Costo de venta]],4,FALSE)</f>
        <v>1650</v>
      </c>
    </row>
    <row r="7031" spans="1:8" ht="15.6" thickTop="1" thickBot="1" x14ac:dyDescent="0.35">
      <c r="A7031" s="1">
        <v>42320</v>
      </c>
      <c r="B7031" s="13" t="s">
        <v>63</v>
      </c>
      <c r="C7031" t="s">
        <v>17</v>
      </c>
      <c r="D7031">
        <v>2</v>
      </c>
      <c r="E7031" t="str">
        <f>VLOOKUP(Ventas[[#This Row],[Representante]],Vendedores[],2,FALSE)</f>
        <v>Jaén</v>
      </c>
      <c r="F7031" t="str">
        <f>VLOOKUP(Ventas[[#This Row],[CódigoProducto]],Productos[[CódigoProducto]:[Costo de venta]],2,FALSE)</f>
        <v>BLU Advance 5.0</v>
      </c>
      <c r="G7031">
        <f>VLOOKUP(Ventas[[#This Row],[CódigoProducto]],Productos[[CódigoProducto]:[Costo de venta]],3,FALSE)</f>
        <v>1620</v>
      </c>
      <c r="H7031">
        <f>VLOOKUP(Ventas[[#This Row],[CódigoProducto]],Productos[[CódigoProducto]:[Costo de venta]],4,FALSE)</f>
        <v>1350</v>
      </c>
    </row>
    <row r="7032" spans="1:8" ht="15.6" thickTop="1" thickBot="1" x14ac:dyDescent="0.35">
      <c r="A7032" s="1">
        <v>42320</v>
      </c>
      <c r="B7032" s="13" t="s">
        <v>64</v>
      </c>
      <c r="C7032" t="s">
        <v>18</v>
      </c>
      <c r="D7032">
        <v>2</v>
      </c>
      <c r="E7032" t="str">
        <f>VLOOKUP(Ventas[[#This Row],[Representante]],Vendedores[],2,FALSE)</f>
        <v>Moyobamba</v>
      </c>
      <c r="F7032" t="str">
        <f>VLOOKUP(Ventas[[#This Row],[CódigoProducto]],Productos[[CódigoProducto]:[Costo de venta]],2,FALSE)</f>
        <v>Apple iPhone 6</v>
      </c>
      <c r="G7032">
        <f>VLOOKUP(Ventas[[#This Row],[CódigoProducto]],Productos[[CódigoProducto]:[Costo de venta]],3,FALSE)</f>
        <v>1312.5</v>
      </c>
      <c r="H7032">
        <f>VLOOKUP(Ventas[[#This Row],[CódigoProducto]],Productos[[CódigoProducto]:[Costo de venta]],4,FALSE)</f>
        <v>1250</v>
      </c>
    </row>
    <row r="7033" spans="1:8" ht="15.6" thickTop="1" thickBot="1" x14ac:dyDescent="0.35">
      <c r="A7033" s="1">
        <v>42320</v>
      </c>
      <c r="B7033" s="13" t="s">
        <v>65</v>
      </c>
      <c r="C7033" t="s">
        <v>14</v>
      </c>
      <c r="D7033">
        <v>1</v>
      </c>
      <c r="E7033" t="str">
        <f>VLOOKUP(Ventas[[#This Row],[Representante]],Vendedores[],2,FALSE)</f>
        <v>Barranca</v>
      </c>
      <c r="F7033" t="str">
        <f>VLOOKUP(Ventas[[#This Row],[CódigoProducto]],Productos[[CódigoProducto]:[Costo de venta]],2,FALSE)</f>
        <v>Samsung Galaxy A20</v>
      </c>
      <c r="G7033">
        <f>VLOOKUP(Ventas[[#This Row],[CódigoProducto]],Productos[[CódigoProducto]:[Costo de venta]],3,FALSE)</f>
        <v>1725</v>
      </c>
      <c r="H7033">
        <f>VLOOKUP(Ventas[[#This Row],[CódigoProducto]],Productos[[CódigoProducto]:[Costo de venta]],4,FALSE)</f>
        <v>1500</v>
      </c>
    </row>
    <row r="7034" spans="1:8" ht="15.6" thickTop="1" thickBot="1" x14ac:dyDescent="0.35">
      <c r="A7034" s="1">
        <v>42320</v>
      </c>
      <c r="B7034" s="13" t="s">
        <v>66</v>
      </c>
      <c r="C7034" t="s">
        <v>14</v>
      </c>
      <c r="D7034">
        <v>2</v>
      </c>
      <c r="E7034" t="str">
        <f>VLOOKUP(Ventas[[#This Row],[Representante]],Vendedores[],2,FALSE)</f>
        <v>Huacho</v>
      </c>
      <c r="F7034" t="str">
        <f>VLOOKUP(Ventas[[#This Row],[CódigoProducto]],Productos[[CódigoProducto]:[Costo de venta]],2,FALSE)</f>
        <v>Samsung Galaxy A20</v>
      </c>
      <c r="G7034">
        <f>VLOOKUP(Ventas[[#This Row],[CódigoProducto]],Productos[[CódigoProducto]:[Costo de venta]],3,FALSE)</f>
        <v>1725</v>
      </c>
      <c r="H7034">
        <f>VLOOKUP(Ventas[[#This Row],[CódigoProducto]],Productos[[CódigoProducto]:[Costo de venta]],4,FALSE)</f>
        <v>1500</v>
      </c>
    </row>
    <row r="7035" spans="1:8" ht="15.6" thickTop="1" thickBot="1" x14ac:dyDescent="0.35">
      <c r="A7035" s="1">
        <v>42320</v>
      </c>
      <c r="B7035" s="13" t="s">
        <v>67</v>
      </c>
      <c r="C7035" t="s">
        <v>24</v>
      </c>
      <c r="D7035">
        <v>2</v>
      </c>
      <c r="E7035" t="str">
        <f>VLOOKUP(Ventas[[#This Row],[Representante]],Vendedores[],2,FALSE)</f>
        <v>Tingo María</v>
      </c>
      <c r="F7035" t="str">
        <f>VLOOKUP(Ventas[[#This Row],[CódigoProducto]],Productos[[CódigoProducto]:[Costo de venta]],2,FALSE)</f>
        <v>Samsung Galaxy S5</v>
      </c>
      <c r="G7035">
        <f>VLOOKUP(Ventas[[#This Row],[CódigoProducto]],Productos[[CódigoProducto]:[Costo de venta]],3,FALSE)</f>
        <v>2167.1999999999998</v>
      </c>
      <c r="H7035">
        <f>VLOOKUP(Ventas[[#This Row],[CódigoProducto]],Productos[[CódigoProducto]:[Costo de venta]],4,FALSE)</f>
        <v>1720</v>
      </c>
    </row>
    <row r="7036" spans="1:8" ht="15.6" thickTop="1" thickBot="1" x14ac:dyDescent="0.35">
      <c r="A7036" s="1">
        <v>42320</v>
      </c>
      <c r="B7036" s="13" t="s">
        <v>68</v>
      </c>
      <c r="C7036" t="s">
        <v>19</v>
      </c>
      <c r="D7036">
        <v>4</v>
      </c>
      <c r="E7036" t="str">
        <f>VLOOKUP(Ventas[[#This Row],[Representante]],Vendedores[],2,FALSE)</f>
        <v>Paita</v>
      </c>
      <c r="F7036" t="str">
        <f>VLOOKUP(Ventas[[#This Row],[CódigoProducto]],Productos[[CódigoProducto]:[Costo de venta]],2,FALSE)</f>
        <v>ASUS ZenFone 3</v>
      </c>
      <c r="G7036">
        <f>VLOOKUP(Ventas[[#This Row],[CódigoProducto]],Productos[[CódigoProducto]:[Costo de venta]],3,FALSE)</f>
        <v>2013</v>
      </c>
      <c r="H7036">
        <f>VLOOKUP(Ventas[[#This Row],[CódigoProducto]],Productos[[CódigoProducto]:[Costo de venta]],4,FALSE)</f>
        <v>1650</v>
      </c>
    </row>
    <row r="7037" spans="1:8" ht="15.6" thickTop="1" thickBot="1" x14ac:dyDescent="0.35">
      <c r="A7037" s="1">
        <v>42320</v>
      </c>
      <c r="B7037" s="13" t="s">
        <v>62</v>
      </c>
      <c r="C7037" t="s">
        <v>21</v>
      </c>
      <c r="D7037">
        <v>1</v>
      </c>
      <c r="E7037" t="str">
        <f>VLOOKUP(Ventas[[#This Row],[Representante]],Vendedores[],2,FALSE)</f>
        <v>Sullana</v>
      </c>
      <c r="F7037" t="str">
        <f>VLOOKUP(Ventas[[#This Row],[CódigoProducto]],Productos[[CódigoProducto]:[Costo de venta]],2,FALSE)</f>
        <v>BLU Studio X8</v>
      </c>
      <c r="G7037">
        <f>VLOOKUP(Ventas[[#This Row],[CódigoProducto]],Productos[[CódigoProducto]:[Costo de venta]],3,FALSE)</f>
        <v>1012</v>
      </c>
      <c r="H7037">
        <f>VLOOKUP(Ventas[[#This Row],[CódigoProducto]],Productos[[CódigoProducto]:[Costo de venta]],4,FALSE)</f>
        <v>920</v>
      </c>
    </row>
    <row r="7038" spans="1:8" ht="15.6" thickTop="1" thickBot="1" x14ac:dyDescent="0.35">
      <c r="A7038" s="1">
        <v>42320</v>
      </c>
      <c r="B7038" s="13" t="s">
        <v>61</v>
      </c>
      <c r="C7038" t="s">
        <v>15</v>
      </c>
      <c r="D7038">
        <v>3</v>
      </c>
      <c r="E7038" t="str">
        <f>VLOOKUP(Ventas[[#This Row],[Representante]],Vendedores[],2,FALSE)</f>
        <v>Cerro de Pasco</v>
      </c>
      <c r="F7038" t="str">
        <f>VLOOKUP(Ventas[[#This Row],[CódigoProducto]],Productos[[CódigoProducto]:[Costo de venta]],2,FALSE)</f>
        <v>Moto G Plus</v>
      </c>
      <c r="G7038">
        <f>VLOOKUP(Ventas[[#This Row],[CódigoProducto]],Productos[[CódigoProducto]:[Costo de venta]],3,FALSE)</f>
        <v>2376</v>
      </c>
      <c r="H7038">
        <f>VLOOKUP(Ventas[[#This Row],[CódigoProducto]],Productos[[CódigoProducto]:[Costo de venta]],4,FALSE)</f>
        <v>2200</v>
      </c>
    </row>
    <row r="7039" spans="1:8" ht="15.6" thickTop="1" thickBot="1" x14ac:dyDescent="0.35">
      <c r="A7039" s="1">
        <v>42320</v>
      </c>
      <c r="B7039" s="13" t="s">
        <v>69</v>
      </c>
      <c r="C7039" t="s">
        <v>15</v>
      </c>
      <c r="D7039">
        <v>2</v>
      </c>
      <c r="E7039" t="str">
        <f>VLOOKUP(Ventas[[#This Row],[Representante]],Vendedores[],2,FALSE)</f>
        <v>Satipo</v>
      </c>
      <c r="F7039" t="str">
        <f>VLOOKUP(Ventas[[#This Row],[CódigoProducto]],Productos[[CódigoProducto]:[Costo de venta]],2,FALSE)</f>
        <v>Moto G Plus</v>
      </c>
      <c r="G7039">
        <f>VLOOKUP(Ventas[[#This Row],[CódigoProducto]],Productos[[CódigoProducto]:[Costo de venta]],3,FALSE)</f>
        <v>2376</v>
      </c>
      <c r="H7039">
        <f>VLOOKUP(Ventas[[#This Row],[CódigoProducto]],Productos[[CódigoProducto]:[Costo de venta]],4,FALSE)</f>
        <v>2200</v>
      </c>
    </row>
    <row r="7040" spans="1:8" ht="15.6" thickTop="1" thickBot="1" x14ac:dyDescent="0.35">
      <c r="A7040" s="1">
        <v>42320</v>
      </c>
      <c r="B7040" s="13" t="s">
        <v>70</v>
      </c>
      <c r="C7040" t="s">
        <v>21</v>
      </c>
      <c r="D7040">
        <v>5</v>
      </c>
      <c r="E7040" t="str">
        <f>VLOOKUP(Ventas[[#This Row],[Representante]],Vendedores[],2,FALSE)</f>
        <v>Talara</v>
      </c>
      <c r="F7040" t="str">
        <f>VLOOKUP(Ventas[[#This Row],[CódigoProducto]],Productos[[CódigoProducto]:[Costo de venta]],2,FALSE)</f>
        <v>BLU Studio X8</v>
      </c>
      <c r="G7040">
        <f>VLOOKUP(Ventas[[#This Row],[CódigoProducto]],Productos[[CódigoProducto]:[Costo de venta]],3,FALSE)</f>
        <v>1012</v>
      </c>
      <c r="H7040">
        <f>VLOOKUP(Ventas[[#This Row],[CódigoProducto]],Productos[[CódigoProducto]:[Costo de venta]],4,FALSE)</f>
        <v>920</v>
      </c>
    </row>
    <row r="7041" spans="1:8" ht="15.6" thickTop="1" thickBot="1" x14ac:dyDescent="0.35">
      <c r="A7041" s="1">
        <v>42320</v>
      </c>
      <c r="B7041" s="13" t="s">
        <v>71</v>
      </c>
      <c r="C7041" t="s">
        <v>17</v>
      </c>
      <c r="D7041">
        <v>2</v>
      </c>
      <c r="E7041" t="str">
        <f>VLOOKUP(Ventas[[#This Row],[Representante]],Vendedores[],2,FALSE)</f>
        <v>Yurimaguas</v>
      </c>
      <c r="F7041" t="str">
        <f>VLOOKUP(Ventas[[#This Row],[CódigoProducto]],Productos[[CódigoProducto]:[Costo de venta]],2,FALSE)</f>
        <v>BLU Advance 5.0</v>
      </c>
      <c r="G7041">
        <f>VLOOKUP(Ventas[[#This Row],[CódigoProducto]],Productos[[CódigoProducto]:[Costo de venta]],3,FALSE)</f>
        <v>1620</v>
      </c>
      <c r="H7041">
        <f>VLOOKUP(Ventas[[#This Row],[CódigoProducto]],Productos[[CódigoProducto]:[Costo de venta]],4,FALSE)</f>
        <v>1350</v>
      </c>
    </row>
    <row r="7042" spans="1:8" ht="15.6" thickTop="1" thickBot="1" x14ac:dyDescent="0.35">
      <c r="A7042" s="1">
        <v>42320</v>
      </c>
      <c r="B7042" s="13" t="s">
        <v>46</v>
      </c>
      <c r="C7042" t="s">
        <v>14</v>
      </c>
      <c r="D7042">
        <v>1</v>
      </c>
      <c r="E7042" t="str">
        <f>VLOOKUP(Ventas[[#This Row],[Representante]],Vendedores[],2,FALSE)</f>
        <v>Sicuani</v>
      </c>
      <c r="F7042" t="str">
        <f>VLOOKUP(Ventas[[#This Row],[CódigoProducto]],Productos[[CódigoProducto]:[Costo de venta]],2,FALSE)</f>
        <v>Samsung Galaxy A20</v>
      </c>
      <c r="G7042">
        <f>VLOOKUP(Ventas[[#This Row],[CódigoProducto]],Productos[[CódigoProducto]:[Costo de venta]],3,FALSE)</f>
        <v>1725</v>
      </c>
      <c r="H7042">
        <f>VLOOKUP(Ventas[[#This Row],[CódigoProducto]],Productos[[CódigoProducto]:[Costo de venta]],4,FALSE)</f>
        <v>1500</v>
      </c>
    </row>
    <row r="7043" spans="1:8" ht="15.6" thickTop="1" thickBot="1" x14ac:dyDescent="0.35">
      <c r="A7043" s="1">
        <v>42320</v>
      </c>
      <c r="B7043" s="13" t="s">
        <v>72</v>
      </c>
      <c r="C7043" t="s">
        <v>24</v>
      </c>
      <c r="D7043">
        <v>25</v>
      </c>
      <c r="E7043" t="str">
        <f>VLOOKUP(Ventas[[#This Row],[Representante]],Vendedores[],2,FALSE)</f>
        <v>Sechura</v>
      </c>
      <c r="F7043" t="str">
        <f>VLOOKUP(Ventas[[#This Row],[CódigoProducto]],Productos[[CódigoProducto]:[Costo de venta]],2,FALSE)</f>
        <v>Samsung Galaxy S5</v>
      </c>
      <c r="G7043">
        <f>VLOOKUP(Ventas[[#This Row],[CódigoProducto]],Productos[[CódigoProducto]:[Costo de venta]],3,FALSE)</f>
        <v>2167.1999999999998</v>
      </c>
      <c r="H7043">
        <f>VLOOKUP(Ventas[[#This Row],[CódigoProducto]],Productos[[CódigoProducto]:[Costo de venta]],4,FALSE)</f>
        <v>1720</v>
      </c>
    </row>
    <row r="7044" spans="1:8" ht="15.6" thickTop="1" thickBot="1" x14ac:dyDescent="0.35">
      <c r="A7044" s="1">
        <v>42320</v>
      </c>
      <c r="B7044" s="13" t="s">
        <v>73</v>
      </c>
      <c r="C7044" t="s">
        <v>18</v>
      </c>
      <c r="D7044">
        <v>2</v>
      </c>
      <c r="E7044" t="str">
        <f>VLOOKUP(Ventas[[#This Row],[Representante]],Vendedores[],2,FALSE)</f>
        <v>Puerto Maldonado</v>
      </c>
      <c r="F7044" t="str">
        <f>VLOOKUP(Ventas[[#This Row],[CódigoProducto]],Productos[[CódigoProducto]:[Costo de venta]],2,FALSE)</f>
        <v>Apple iPhone 6</v>
      </c>
      <c r="G7044">
        <f>VLOOKUP(Ventas[[#This Row],[CódigoProducto]],Productos[[CódigoProducto]:[Costo de venta]],3,FALSE)</f>
        <v>1312.5</v>
      </c>
      <c r="H7044">
        <f>VLOOKUP(Ventas[[#This Row],[CódigoProducto]],Productos[[CódigoProducto]:[Costo de venta]],4,FALSE)</f>
        <v>1250</v>
      </c>
    </row>
    <row r="7045" spans="1:8" ht="15.6" thickTop="1" thickBot="1" x14ac:dyDescent="0.35">
      <c r="A7045" s="1">
        <v>42321</v>
      </c>
      <c r="B7045" s="13" t="s">
        <v>74</v>
      </c>
      <c r="C7045" t="s">
        <v>21</v>
      </c>
      <c r="D7045">
        <v>1</v>
      </c>
      <c r="E7045" t="str">
        <f>VLOOKUP(Ventas[[#This Row],[Representante]],Vendedores[],2,FALSE)</f>
        <v>Huánuco</v>
      </c>
      <c r="F7045" t="str">
        <f>VLOOKUP(Ventas[[#This Row],[CódigoProducto]],Productos[[CódigoProducto]:[Costo de venta]],2,FALSE)</f>
        <v>BLU Studio X8</v>
      </c>
      <c r="G7045">
        <f>VLOOKUP(Ventas[[#This Row],[CódigoProducto]],Productos[[CódigoProducto]:[Costo de venta]],3,FALSE)</f>
        <v>1012</v>
      </c>
      <c r="H7045">
        <f>VLOOKUP(Ventas[[#This Row],[CódigoProducto]],Productos[[CódigoProducto]:[Costo de venta]],4,FALSE)</f>
        <v>920</v>
      </c>
    </row>
    <row r="7046" spans="1:8" ht="15.6" thickTop="1" thickBot="1" x14ac:dyDescent="0.35">
      <c r="A7046" s="1">
        <v>42321</v>
      </c>
      <c r="B7046" s="13" t="s">
        <v>75</v>
      </c>
      <c r="C7046" t="s">
        <v>15</v>
      </c>
      <c r="D7046">
        <v>2</v>
      </c>
      <c r="E7046" t="str">
        <f>VLOOKUP(Ventas[[#This Row],[Representante]],Vendedores[],2,FALSE)</f>
        <v>Tarapoto</v>
      </c>
      <c r="F7046" t="str">
        <f>VLOOKUP(Ventas[[#This Row],[CódigoProducto]],Productos[[CódigoProducto]:[Costo de venta]],2,FALSE)</f>
        <v>Moto G Plus</v>
      </c>
      <c r="G7046">
        <f>VLOOKUP(Ventas[[#This Row],[CódigoProducto]],Productos[[CódigoProducto]:[Costo de venta]],3,FALSE)</f>
        <v>2376</v>
      </c>
      <c r="H7046">
        <f>VLOOKUP(Ventas[[#This Row],[CódigoProducto]],Productos[[CódigoProducto]:[Costo de venta]],4,FALSE)</f>
        <v>2200</v>
      </c>
    </row>
    <row r="7047" spans="1:8" ht="15.6" thickTop="1" thickBot="1" x14ac:dyDescent="0.35">
      <c r="A7047" s="1">
        <v>42321</v>
      </c>
      <c r="B7047" s="13" t="s">
        <v>76</v>
      </c>
      <c r="C7047" t="s">
        <v>14</v>
      </c>
      <c r="D7047">
        <v>2</v>
      </c>
      <c r="E7047" t="str">
        <f>VLOOKUP(Ventas[[#This Row],[Representante]],Vendedores[],2,FALSE)</f>
        <v>Chepén</v>
      </c>
      <c r="F7047" t="str">
        <f>VLOOKUP(Ventas[[#This Row],[CódigoProducto]],Productos[[CódigoProducto]:[Costo de venta]],2,FALSE)</f>
        <v>Samsung Galaxy A20</v>
      </c>
      <c r="G7047">
        <f>VLOOKUP(Ventas[[#This Row],[CódigoProducto]],Productos[[CódigoProducto]:[Costo de venta]],3,FALSE)</f>
        <v>1725</v>
      </c>
      <c r="H7047">
        <f>VLOOKUP(Ventas[[#This Row],[CódigoProducto]],Productos[[CódigoProducto]:[Costo de venta]],4,FALSE)</f>
        <v>1500</v>
      </c>
    </row>
    <row r="7048" spans="1:8" ht="15.6" thickTop="1" thickBot="1" x14ac:dyDescent="0.35">
      <c r="A7048" s="1">
        <v>42321</v>
      </c>
      <c r="B7048" s="13" t="s">
        <v>77</v>
      </c>
      <c r="C7048" t="s">
        <v>14</v>
      </c>
      <c r="D7048">
        <v>2</v>
      </c>
      <c r="E7048" t="str">
        <f>VLOOKUP(Ventas[[#This Row],[Representante]],Vendedores[],2,FALSE)</f>
        <v>Moquegua</v>
      </c>
      <c r="F7048" t="str">
        <f>VLOOKUP(Ventas[[#This Row],[CódigoProducto]],Productos[[CódigoProducto]:[Costo de venta]],2,FALSE)</f>
        <v>Samsung Galaxy A20</v>
      </c>
      <c r="G7048">
        <f>VLOOKUP(Ventas[[#This Row],[CódigoProducto]],Productos[[CódigoProducto]:[Costo de venta]],3,FALSE)</f>
        <v>1725</v>
      </c>
      <c r="H7048">
        <f>VLOOKUP(Ventas[[#This Row],[CódigoProducto]],Productos[[CódigoProducto]:[Costo de venta]],4,FALSE)</f>
        <v>1500</v>
      </c>
    </row>
    <row r="7049" spans="1:8" ht="15.6" thickTop="1" thickBot="1" x14ac:dyDescent="0.35">
      <c r="A7049" s="1">
        <v>42321</v>
      </c>
      <c r="B7049" s="13" t="s">
        <v>78</v>
      </c>
      <c r="C7049" t="s">
        <v>24</v>
      </c>
      <c r="D7049">
        <v>2</v>
      </c>
      <c r="E7049" t="str">
        <f>VLOOKUP(Ventas[[#This Row],[Representante]],Vendedores[],2,FALSE)</f>
        <v>Tarma</v>
      </c>
      <c r="F7049" t="str">
        <f>VLOOKUP(Ventas[[#This Row],[CódigoProducto]],Productos[[CódigoProducto]:[Costo de venta]],2,FALSE)</f>
        <v>Samsung Galaxy S5</v>
      </c>
      <c r="G7049">
        <f>VLOOKUP(Ventas[[#This Row],[CódigoProducto]],Productos[[CódigoProducto]:[Costo de venta]],3,FALSE)</f>
        <v>2167.1999999999998</v>
      </c>
      <c r="H7049">
        <f>VLOOKUP(Ventas[[#This Row],[CódigoProducto]],Productos[[CódigoProducto]:[Costo de venta]],4,FALSE)</f>
        <v>1720</v>
      </c>
    </row>
    <row r="7050" spans="1:8" ht="15.6" thickTop="1" thickBot="1" x14ac:dyDescent="0.35">
      <c r="A7050" s="1">
        <v>42321</v>
      </c>
      <c r="B7050" s="13" t="s">
        <v>79</v>
      </c>
      <c r="C7050" t="s">
        <v>17</v>
      </c>
      <c r="D7050">
        <v>4</v>
      </c>
      <c r="E7050" t="str">
        <f>VLOOKUP(Ventas[[#This Row],[Representante]],Vendedores[],2,FALSE)</f>
        <v>Ayacucho</v>
      </c>
      <c r="F7050" t="str">
        <f>VLOOKUP(Ventas[[#This Row],[CódigoProducto]],Productos[[CódigoProducto]:[Costo de venta]],2,FALSE)</f>
        <v>BLU Advance 5.0</v>
      </c>
      <c r="G7050">
        <f>VLOOKUP(Ventas[[#This Row],[CódigoProducto]],Productos[[CódigoProducto]:[Costo de venta]],3,FALSE)</f>
        <v>1620</v>
      </c>
      <c r="H7050">
        <f>VLOOKUP(Ventas[[#This Row],[CódigoProducto]],Productos[[CódigoProducto]:[Costo de venta]],4,FALSE)</f>
        <v>1350</v>
      </c>
    </row>
    <row r="7051" spans="1:8" ht="15.6" thickTop="1" thickBot="1" x14ac:dyDescent="0.35">
      <c r="A7051" s="1">
        <v>42321</v>
      </c>
      <c r="B7051" s="13" t="s">
        <v>80</v>
      </c>
      <c r="C7051" t="s">
        <v>24</v>
      </c>
      <c r="D7051">
        <v>2</v>
      </c>
      <c r="E7051" t="str">
        <f>VLOOKUP(Ventas[[#This Row],[Representante]],Vendedores[],2,FALSE)</f>
        <v>Tacna</v>
      </c>
      <c r="F7051" t="str">
        <f>VLOOKUP(Ventas[[#This Row],[CódigoProducto]],Productos[[CódigoProducto]:[Costo de venta]],2,FALSE)</f>
        <v>Samsung Galaxy S5</v>
      </c>
      <c r="G7051">
        <f>VLOOKUP(Ventas[[#This Row],[CódigoProducto]],Productos[[CódigoProducto]:[Costo de venta]],3,FALSE)</f>
        <v>2167.1999999999998</v>
      </c>
      <c r="H7051">
        <f>VLOOKUP(Ventas[[#This Row],[CódigoProducto]],Productos[[CódigoProducto]:[Costo de venta]],4,FALSE)</f>
        <v>1720</v>
      </c>
    </row>
    <row r="7052" spans="1:8" ht="15.6" thickTop="1" thickBot="1" x14ac:dyDescent="0.35">
      <c r="A7052" s="1">
        <v>42321</v>
      </c>
      <c r="B7052" s="13" t="s">
        <v>81</v>
      </c>
      <c r="C7052" t="s">
        <v>14</v>
      </c>
      <c r="D7052">
        <v>2</v>
      </c>
      <c r="E7052" t="str">
        <f>VLOOKUP(Ventas[[#This Row],[Representante]],Vendedores[],2,FALSE)</f>
        <v>Huacho</v>
      </c>
      <c r="F7052" t="str">
        <f>VLOOKUP(Ventas[[#This Row],[CódigoProducto]],Productos[[CódigoProducto]:[Costo de venta]],2,FALSE)</f>
        <v>Samsung Galaxy A20</v>
      </c>
      <c r="G7052">
        <f>VLOOKUP(Ventas[[#This Row],[CódigoProducto]],Productos[[CódigoProducto]:[Costo de venta]],3,FALSE)</f>
        <v>1725</v>
      </c>
      <c r="H7052">
        <f>VLOOKUP(Ventas[[#This Row],[CódigoProducto]],Productos[[CódigoProducto]:[Costo de venta]],4,FALSE)</f>
        <v>1500</v>
      </c>
    </row>
    <row r="7053" spans="1:8" ht="15.6" thickTop="1" thickBot="1" x14ac:dyDescent="0.35">
      <c r="A7053" s="1">
        <v>42321</v>
      </c>
      <c r="B7053" s="13" t="s">
        <v>44</v>
      </c>
      <c r="C7053" t="s">
        <v>16</v>
      </c>
      <c r="D7053">
        <v>2</v>
      </c>
      <c r="E7053" t="str">
        <f>VLOOKUP(Ventas[[#This Row],[Representante]],Vendedores[],2,FALSE)</f>
        <v>Iquitos</v>
      </c>
      <c r="F7053" t="str">
        <f>VLOOKUP(Ventas[[#This Row],[CódigoProducto]],Productos[[CódigoProducto]:[Costo de venta]],2,FALSE)</f>
        <v>Huawei Nexus 6P</v>
      </c>
      <c r="G7053">
        <f>VLOOKUP(Ventas[[#This Row],[CódigoProducto]],Productos[[CódigoProducto]:[Costo de venta]],3,FALSE)</f>
        <v>1624</v>
      </c>
      <c r="H7053">
        <f>VLOOKUP(Ventas[[#This Row],[CódigoProducto]],Productos[[CódigoProducto]:[Costo de venta]],4,FALSE)</f>
        <v>1450</v>
      </c>
    </row>
    <row r="7054" spans="1:8" ht="15.6" thickTop="1" thickBot="1" x14ac:dyDescent="0.35">
      <c r="A7054" s="1">
        <v>42321</v>
      </c>
      <c r="B7054" s="13" t="s">
        <v>82</v>
      </c>
      <c r="C7054" t="s">
        <v>17</v>
      </c>
      <c r="D7054">
        <v>1</v>
      </c>
      <c r="E7054" t="str">
        <f>VLOOKUP(Ventas[[#This Row],[Representante]],Vendedores[],2,FALSE)</f>
        <v>Moquegua</v>
      </c>
      <c r="F7054" t="str">
        <f>VLOOKUP(Ventas[[#This Row],[CódigoProducto]],Productos[[CódigoProducto]:[Costo de venta]],2,FALSE)</f>
        <v>BLU Advance 5.0</v>
      </c>
      <c r="G7054">
        <f>VLOOKUP(Ventas[[#This Row],[CódigoProducto]],Productos[[CódigoProducto]:[Costo de venta]],3,FALSE)</f>
        <v>1620</v>
      </c>
      <c r="H7054">
        <f>VLOOKUP(Ventas[[#This Row],[CódigoProducto]],Productos[[CódigoProducto]:[Costo de venta]],4,FALSE)</f>
        <v>1350</v>
      </c>
    </row>
    <row r="7055" spans="1:8" ht="15.6" thickTop="1" thickBot="1" x14ac:dyDescent="0.35">
      <c r="A7055" s="1">
        <v>42321</v>
      </c>
      <c r="B7055" s="13" t="s">
        <v>83</v>
      </c>
      <c r="C7055" t="s">
        <v>24</v>
      </c>
      <c r="D7055">
        <v>2</v>
      </c>
      <c r="E7055" t="str">
        <f>VLOOKUP(Ventas[[#This Row],[Representante]],Vendedores[],2,FALSE)</f>
        <v>Huaraz</v>
      </c>
      <c r="F7055" t="str">
        <f>VLOOKUP(Ventas[[#This Row],[CódigoProducto]],Productos[[CódigoProducto]:[Costo de venta]],2,FALSE)</f>
        <v>Samsung Galaxy S5</v>
      </c>
      <c r="G7055">
        <f>VLOOKUP(Ventas[[#This Row],[CódigoProducto]],Productos[[CódigoProducto]:[Costo de venta]],3,FALSE)</f>
        <v>2167.1999999999998</v>
      </c>
      <c r="H7055">
        <f>VLOOKUP(Ventas[[#This Row],[CódigoProducto]],Productos[[CódigoProducto]:[Costo de venta]],4,FALSE)</f>
        <v>1720</v>
      </c>
    </row>
    <row r="7056" spans="1:8" ht="15.6" thickTop="1" thickBot="1" x14ac:dyDescent="0.35">
      <c r="A7056" s="1">
        <v>42321</v>
      </c>
      <c r="B7056" s="13" t="s">
        <v>84</v>
      </c>
      <c r="C7056" t="s">
        <v>23</v>
      </c>
      <c r="D7056">
        <v>3</v>
      </c>
      <c r="E7056" t="str">
        <f>VLOOKUP(Ventas[[#This Row],[Representante]],Vendedores[],2,FALSE)</f>
        <v>Trujillo</v>
      </c>
      <c r="F7056" t="str">
        <f>VLOOKUP(Ventas[[#This Row],[CódigoProducto]],Productos[[CódigoProducto]:[Costo de venta]],2,FALSE)</f>
        <v>Samsung Galaxy J7</v>
      </c>
      <c r="G7056">
        <f>VLOOKUP(Ventas[[#This Row],[CódigoProducto]],Productos[[CódigoProducto]:[Costo de venta]],3,FALSE)</f>
        <v>2016.5</v>
      </c>
      <c r="H7056">
        <f>VLOOKUP(Ventas[[#This Row],[CódigoProducto]],Productos[[CódigoProducto]:[Costo de venta]],4,FALSE)</f>
        <v>1850</v>
      </c>
    </row>
    <row r="7057" spans="1:8" ht="15.6" thickTop="1" thickBot="1" x14ac:dyDescent="0.35">
      <c r="A7057" s="1">
        <v>42321</v>
      </c>
      <c r="B7057" s="13" t="s">
        <v>85</v>
      </c>
      <c r="C7057" t="s">
        <v>15</v>
      </c>
      <c r="D7057">
        <v>3</v>
      </c>
      <c r="E7057" t="str">
        <f>VLOOKUP(Ventas[[#This Row],[Representante]],Vendedores[],2,FALSE)</f>
        <v>Jauja</v>
      </c>
      <c r="F7057" t="str">
        <f>VLOOKUP(Ventas[[#This Row],[CódigoProducto]],Productos[[CódigoProducto]:[Costo de venta]],2,FALSE)</f>
        <v>Moto G Plus</v>
      </c>
      <c r="G7057">
        <f>VLOOKUP(Ventas[[#This Row],[CódigoProducto]],Productos[[CódigoProducto]:[Costo de venta]],3,FALSE)</f>
        <v>2376</v>
      </c>
      <c r="H7057">
        <f>VLOOKUP(Ventas[[#This Row],[CódigoProducto]],Productos[[CódigoProducto]:[Costo de venta]],4,FALSE)</f>
        <v>2200</v>
      </c>
    </row>
    <row r="7058" spans="1:8" ht="15.6" thickTop="1" thickBot="1" x14ac:dyDescent="0.35">
      <c r="A7058" s="1">
        <v>42321</v>
      </c>
      <c r="B7058" s="13" t="s">
        <v>86</v>
      </c>
      <c r="C7058" t="s">
        <v>15</v>
      </c>
      <c r="D7058">
        <v>2</v>
      </c>
      <c r="E7058" t="str">
        <f>VLOOKUP(Ventas[[#This Row],[Representante]],Vendedores[],2,FALSE)</f>
        <v>Puerto Maldonado</v>
      </c>
      <c r="F7058" t="str">
        <f>VLOOKUP(Ventas[[#This Row],[CódigoProducto]],Productos[[CódigoProducto]:[Costo de venta]],2,FALSE)</f>
        <v>Moto G Plus</v>
      </c>
      <c r="G7058">
        <f>VLOOKUP(Ventas[[#This Row],[CódigoProducto]],Productos[[CódigoProducto]:[Costo de venta]],3,FALSE)</f>
        <v>2376</v>
      </c>
      <c r="H7058">
        <f>VLOOKUP(Ventas[[#This Row],[CódigoProducto]],Productos[[CódigoProducto]:[Costo de venta]],4,FALSE)</f>
        <v>2200</v>
      </c>
    </row>
    <row r="7059" spans="1:8" ht="15.6" thickTop="1" thickBot="1" x14ac:dyDescent="0.35">
      <c r="A7059" s="1">
        <v>42321</v>
      </c>
      <c r="B7059" s="13" t="s">
        <v>36</v>
      </c>
      <c r="C7059" t="s">
        <v>23</v>
      </c>
      <c r="D7059">
        <v>3</v>
      </c>
      <c r="E7059" t="str">
        <f>VLOOKUP(Ventas[[#This Row],[Representante]],Vendedores[],2,FALSE)</f>
        <v>Barranca</v>
      </c>
      <c r="F7059" t="str">
        <f>VLOOKUP(Ventas[[#This Row],[CódigoProducto]],Productos[[CódigoProducto]:[Costo de venta]],2,FALSE)</f>
        <v>Samsung Galaxy J7</v>
      </c>
      <c r="G7059">
        <f>VLOOKUP(Ventas[[#This Row],[CódigoProducto]],Productos[[CódigoProducto]:[Costo de venta]],3,FALSE)</f>
        <v>2016.5</v>
      </c>
      <c r="H7059">
        <f>VLOOKUP(Ventas[[#This Row],[CódigoProducto]],Productos[[CódigoProducto]:[Costo de venta]],4,FALSE)</f>
        <v>1850</v>
      </c>
    </row>
    <row r="7060" spans="1:8" ht="15.6" thickTop="1" thickBot="1" x14ac:dyDescent="0.35">
      <c r="A7060" s="1">
        <v>42321</v>
      </c>
      <c r="B7060" s="13" t="s">
        <v>87</v>
      </c>
      <c r="C7060" t="s">
        <v>24</v>
      </c>
      <c r="D7060">
        <v>3</v>
      </c>
      <c r="E7060" t="str">
        <f>VLOOKUP(Ventas[[#This Row],[Representante]],Vendedores[],2,FALSE)</f>
        <v>Tumbes</v>
      </c>
      <c r="F7060" t="str">
        <f>VLOOKUP(Ventas[[#This Row],[CódigoProducto]],Productos[[CódigoProducto]:[Costo de venta]],2,FALSE)</f>
        <v>Samsung Galaxy S5</v>
      </c>
      <c r="G7060">
        <f>VLOOKUP(Ventas[[#This Row],[CódigoProducto]],Productos[[CódigoProducto]:[Costo de venta]],3,FALSE)</f>
        <v>2167.1999999999998</v>
      </c>
      <c r="H7060">
        <f>VLOOKUP(Ventas[[#This Row],[CódigoProducto]],Productos[[CódigoProducto]:[Costo de venta]],4,FALSE)</f>
        <v>1720</v>
      </c>
    </row>
    <row r="7061" spans="1:8" ht="15.6" thickTop="1" thickBot="1" x14ac:dyDescent="0.35">
      <c r="A7061" s="1">
        <v>42321</v>
      </c>
      <c r="B7061" s="13" t="s">
        <v>88</v>
      </c>
      <c r="C7061" t="s">
        <v>14</v>
      </c>
      <c r="D7061">
        <v>2</v>
      </c>
      <c r="E7061" t="str">
        <f>VLOOKUP(Ventas[[#This Row],[Representante]],Vendedores[],2,FALSE)</f>
        <v>Talara</v>
      </c>
      <c r="F7061" t="str">
        <f>VLOOKUP(Ventas[[#This Row],[CódigoProducto]],Productos[[CódigoProducto]:[Costo de venta]],2,FALSE)</f>
        <v>Samsung Galaxy A20</v>
      </c>
      <c r="G7061">
        <f>VLOOKUP(Ventas[[#This Row],[CódigoProducto]],Productos[[CódigoProducto]:[Costo de venta]],3,FALSE)</f>
        <v>1725</v>
      </c>
      <c r="H7061">
        <f>VLOOKUP(Ventas[[#This Row],[CódigoProducto]],Productos[[CódigoProducto]:[Costo de venta]],4,FALSE)</f>
        <v>1500</v>
      </c>
    </row>
    <row r="7062" spans="1:8" ht="15.6" thickTop="1" thickBot="1" x14ac:dyDescent="0.35">
      <c r="A7062" s="1">
        <v>42321</v>
      </c>
      <c r="B7062" s="13" t="s">
        <v>89</v>
      </c>
      <c r="C7062" t="s">
        <v>24</v>
      </c>
      <c r="D7062">
        <v>3</v>
      </c>
      <c r="E7062" t="str">
        <f>VLOOKUP(Ventas[[#This Row],[Representante]],Vendedores[],2,FALSE)</f>
        <v>Paita</v>
      </c>
      <c r="F7062" t="str">
        <f>VLOOKUP(Ventas[[#This Row],[CódigoProducto]],Productos[[CódigoProducto]:[Costo de venta]],2,FALSE)</f>
        <v>Samsung Galaxy S5</v>
      </c>
      <c r="G7062">
        <f>VLOOKUP(Ventas[[#This Row],[CódigoProducto]],Productos[[CódigoProducto]:[Costo de venta]],3,FALSE)</f>
        <v>2167.1999999999998</v>
      </c>
      <c r="H7062">
        <f>VLOOKUP(Ventas[[#This Row],[CódigoProducto]],Productos[[CódigoProducto]:[Costo de venta]],4,FALSE)</f>
        <v>1720</v>
      </c>
    </row>
    <row r="7063" spans="1:8" ht="15.6" thickTop="1" thickBot="1" x14ac:dyDescent="0.35">
      <c r="A7063" s="1">
        <v>42321</v>
      </c>
      <c r="B7063" s="13" t="s">
        <v>41</v>
      </c>
      <c r="C7063" t="s">
        <v>15</v>
      </c>
      <c r="D7063">
        <v>3</v>
      </c>
      <c r="E7063" t="str">
        <f>VLOOKUP(Ventas[[#This Row],[Representante]],Vendedores[],2,FALSE)</f>
        <v>Chincha</v>
      </c>
      <c r="F7063" t="str">
        <f>VLOOKUP(Ventas[[#This Row],[CódigoProducto]],Productos[[CódigoProducto]:[Costo de venta]],2,FALSE)</f>
        <v>Moto G Plus</v>
      </c>
      <c r="G7063">
        <f>VLOOKUP(Ventas[[#This Row],[CódigoProducto]],Productos[[CódigoProducto]:[Costo de venta]],3,FALSE)</f>
        <v>2376</v>
      </c>
      <c r="H7063">
        <f>VLOOKUP(Ventas[[#This Row],[CódigoProducto]],Productos[[CódigoProducto]:[Costo de venta]],4,FALSE)</f>
        <v>2200</v>
      </c>
    </row>
    <row r="7064" spans="1:8" ht="15.6" thickTop="1" thickBot="1" x14ac:dyDescent="0.35">
      <c r="A7064" s="1">
        <v>42321</v>
      </c>
      <c r="B7064" s="13" t="s">
        <v>90</v>
      </c>
      <c r="C7064" t="s">
        <v>23</v>
      </c>
      <c r="D7064">
        <v>2</v>
      </c>
      <c r="E7064" t="str">
        <f>VLOOKUP(Ventas[[#This Row],[Representante]],Vendedores[],2,FALSE)</f>
        <v>Chimbote</v>
      </c>
      <c r="F7064" t="str">
        <f>VLOOKUP(Ventas[[#This Row],[CódigoProducto]],Productos[[CódigoProducto]:[Costo de venta]],2,FALSE)</f>
        <v>Samsung Galaxy J7</v>
      </c>
      <c r="G7064">
        <f>VLOOKUP(Ventas[[#This Row],[CódigoProducto]],Productos[[CódigoProducto]:[Costo de venta]],3,FALSE)</f>
        <v>2016.5</v>
      </c>
      <c r="H7064">
        <f>VLOOKUP(Ventas[[#This Row],[CódigoProducto]],Productos[[CódigoProducto]:[Costo de venta]],4,FALSE)</f>
        <v>1850</v>
      </c>
    </row>
    <row r="7065" spans="1:8" ht="15.6" thickTop="1" thickBot="1" x14ac:dyDescent="0.35">
      <c r="A7065" s="1">
        <v>42321</v>
      </c>
      <c r="B7065" s="13" t="s">
        <v>91</v>
      </c>
      <c r="C7065" t="s">
        <v>14</v>
      </c>
      <c r="D7065">
        <v>2</v>
      </c>
      <c r="E7065" t="str">
        <f>VLOOKUP(Ventas[[#This Row],[Representante]],Vendedores[],2,FALSE)</f>
        <v>Ica</v>
      </c>
      <c r="F7065" t="str">
        <f>VLOOKUP(Ventas[[#This Row],[CódigoProducto]],Productos[[CódigoProducto]:[Costo de venta]],2,FALSE)</f>
        <v>Samsung Galaxy A20</v>
      </c>
      <c r="G7065">
        <f>VLOOKUP(Ventas[[#This Row],[CódigoProducto]],Productos[[CódigoProducto]:[Costo de venta]],3,FALSE)</f>
        <v>1725</v>
      </c>
      <c r="H7065">
        <f>VLOOKUP(Ventas[[#This Row],[CódigoProducto]],Productos[[CódigoProducto]:[Costo de venta]],4,FALSE)</f>
        <v>1500</v>
      </c>
    </row>
    <row r="7066" spans="1:8" ht="15.6" thickTop="1" thickBot="1" x14ac:dyDescent="0.35">
      <c r="A7066" s="1">
        <v>42321</v>
      </c>
      <c r="B7066" s="13" t="s">
        <v>42</v>
      </c>
      <c r="C7066" t="s">
        <v>21</v>
      </c>
      <c r="D7066">
        <v>2</v>
      </c>
      <c r="E7066" t="str">
        <f>VLOOKUP(Ventas[[#This Row],[Representante]],Vendedores[],2,FALSE)</f>
        <v>Huánuco</v>
      </c>
      <c r="F7066" t="str">
        <f>VLOOKUP(Ventas[[#This Row],[CódigoProducto]],Productos[[CódigoProducto]:[Costo de venta]],2,FALSE)</f>
        <v>BLU Studio X8</v>
      </c>
      <c r="G7066">
        <f>VLOOKUP(Ventas[[#This Row],[CódigoProducto]],Productos[[CódigoProducto]:[Costo de venta]],3,FALSE)</f>
        <v>1012</v>
      </c>
      <c r="H7066">
        <f>VLOOKUP(Ventas[[#This Row],[CódigoProducto]],Productos[[CódigoProducto]:[Costo de venta]],4,FALSE)</f>
        <v>920</v>
      </c>
    </row>
    <row r="7067" spans="1:8" ht="15.6" thickTop="1" thickBot="1" x14ac:dyDescent="0.35">
      <c r="A7067" s="1">
        <v>42321</v>
      </c>
      <c r="B7067" s="13" t="s">
        <v>92</v>
      </c>
      <c r="C7067" t="s">
        <v>24</v>
      </c>
      <c r="D7067">
        <v>2</v>
      </c>
      <c r="E7067" t="str">
        <f>VLOOKUP(Ventas[[#This Row],[Representante]],Vendedores[],2,FALSE)</f>
        <v>Arequipa</v>
      </c>
      <c r="F7067" t="str">
        <f>VLOOKUP(Ventas[[#This Row],[CódigoProducto]],Productos[[CódigoProducto]:[Costo de venta]],2,FALSE)</f>
        <v>Samsung Galaxy S5</v>
      </c>
      <c r="G7067">
        <f>VLOOKUP(Ventas[[#This Row],[CódigoProducto]],Productos[[CódigoProducto]:[Costo de venta]],3,FALSE)</f>
        <v>2167.1999999999998</v>
      </c>
      <c r="H7067">
        <f>VLOOKUP(Ventas[[#This Row],[CódigoProducto]],Productos[[CódigoProducto]:[Costo de venta]],4,FALSE)</f>
        <v>1720</v>
      </c>
    </row>
    <row r="7068" spans="1:8" ht="15.6" thickTop="1" thickBot="1" x14ac:dyDescent="0.35">
      <c r="A7068" s="1">
        <v>42321</v>
      </c>
      <c r="B7068" s="13" t="s">
        <v>93</v>
      </c>
      <c r="C7068" t="s">
        <v>18</v>
      </c>
      <c r="D7068">
        <v>2</v>
      </c>
      <c r="E7068" t="str">
        <f>VLOOKUP(Ventas[[#This Row],[Representante]],Vendedores[],2,FALSE)</f>
        <v>Cajamarca</v>
      </c>
      <c r="F7068" t="str">
        <f>VLOOKUP(Ventas[[#This Row],[CódigoProducto]],Productos[[CódigoProducto]:[Costo de venta]],2,FALSE)</f>
        <v>Apple iPhone 6</v>
      </c>
      <c r="G7068">
        <f>VLOOKUP(Ventas[[#This Row],[CódigoProducto]],Productos[[CódigoProducto]:[Costo de venta]],3,FALSE)</f>
        <v>1312.5</v>
      </c>
      <c r="H7068">
        <f>VLOOKUP(Ventas[[#This Row],[CódigoProducto]],Productos[[CódigoProducto]:[Costo de venta]],4,FALSE)</f>
        <v>1250</v>
      </c>
    </row>
    <row r="7069" spans="1:8" ht="15.6" thickTop="1" thickBot="1" x14ac:dyDescent="0.35">
      <c r="A7069" s="1">
        <v>42321</v>
      </c>
      <c r="B7069" s="13" t="s">
        <v>35</v>
      </c>
      <c r="C7069" t="s">
        <v>16</v>
      </c>
      <c r="D7069">
        <v>2</v>
      </c>
      <c r="E7069" t="str">
        <f>VLOOKUP(Ventas[[#This Row],[Representante]],Vendedores[],2,FALSE)</f>
        <v>Huancayo</v>
      </c>
      <c r="F7069" t="str">
        <f>VLOOKUP(Ventas[[#This Row],[CódigoProducto]],Productos[[CódigoProducto]:[Costo de venta]],2,FALSE)</f>
        <v>Huawei Nexus 6P</v>
      </c>
      <c r="G7069">
        <f>VLOOKUP(Ventas[[#This Row],[CódigoProducto]],Productos[[CódigoProducto]:[Costo de venta]],3,FALSE)</f>
        <v>1624</v>
      </c>
      <c r="H7069">
        <f>VLOOKUP(Ventas[[#This Row],[CódigoProducto]],Productos[[CódigoProducto]:[Costo de venta]],4,FALSE)</f>
        <v>1450</v>
      </c>
    </row>
    <row r="7070" spans="1:8" ht="15.6" thickTop="1" thickBot="1" x14ac:dyDescent="0.35">
      <c r="A7070" s="1">
        <v>42321</v>
      </c>
      <c r="B7070" s="13" t="s">
        <v>94</v>
      </c>
      <c r="C7070" t="s">
        <v>15</v>
      </c>
      <c r="D7070">
        <v>2</v>
      </c>
      <c r="E7070" t="str">
        <f>VLOOKUP(Ventas[[#This Row],[Representante]],Vendedores[],2,FALSE)</f>
        <v>Piura</v>
      </c>
      <c r="F7070" t="str">
        <f>VLOOKUP(Ventas[[#This Row],[CódigoProducto]],Productos[[CódigoProducto]:[Costo de venta]],2,FALSE)</f>
        <v>Moto G Plus</v>
      </c>
      <c r="G7070">
        <f>VLOOKUP(Ventas[[#This Row],[CódigoProducto]],Productos[[CódigoProducto]:[Costo de venta]],3,FALSE)</f>
        <v>2376</v>
      </c>
      <c r="H7070">
        <f>VLOOKUP(Ventas[[#This Row],[CódigoProducto]],Productos[[CódigoProducto]:[Costo de venta]],4,FALSE)</f>
        <v>2200</v>
      </c>
    </row>
    <row r="7071" spans="1:8" ht="15.6" thickTop="1" thickBot="1" x14ac:dyDescent="0.35">
      <c r="A7071" s="1">
        <v>42321</v>
      </c>
      <c r="B7071" s="13" t="s">
        <v>95</v>
      </c>
      <c r="C7071" t="s">
        <v>14</v>
      </c>
      <c r="D7071">
        <v>3</v>
      </c>
      <c r="E7071" t="str">
        <f>VLOOKUP(Ventas[[#This Row],[Representante]],Vendedores[],2,FALSE)</f>
        <v>Chepén</v>
      </c>
      <c r="F7071" t="str">
        <f>VLOOKUP(Ventas[[#This Row],[CódigoProducto]],Productos[[CódigoProducto]:[Costo de venta]],2,FALSE)</f>
        <v>Samsung Galaxy A20</v>
      </c>
      <c r="G7071">
        <f>VLOOKUP(Ventas[[#This Row],[CódigoProducto]],Productos[[CódigoProducto]:[Costo de venta]],3,FALSE)</f>
        <v>1725</v>
      </c>
      <c r="H7071">
        <f>VLOOKUP(Ventas[[#This Row],[CódigoProducto]],Productos[[CódigoProducto]:[Costo de venta]],4,FALSE)</f>
        <v>1500</v>
      </c>
    </row>
    <row r="7072" spans="1:8" ht="15.6" thickTop="1" thickBot="1" x14ac:dyDescent="0.35">
      <c r="A7072" s="1">
        <v>42321</v>
      </c>
      <c r="B7072" s="13" t="s">
        <v>96</v>
      </c>
      <c r="C7072" t="s">
        <v>17</v>
      </c>
      <c r="D7072">
        <v>3</v>
      </c>
      <c r="E7072" t="str">
        <f>VLOOKUP(Ventas[[#This Row],[Representante]],Vendedores[],2,FALSE)</f>
        <v>Juliaca</v>
      </c>
      <c r="F7072" t="str">
        <f>VLOOKUP(Ventas[[#This Row],[CódigoProducto]],Productos[[CódigoProducto]:[Costo de venta]],2,FALSE)</f>
        <v>BLU Advance 5.0</v>
      </c>
      <c r="G7072">
        <f>VLOOKUP(Ventas[[#This Row],[CódigoProducto]],Productos[[CódigoProducto]:[Costo de venta]],3,FALSE)</f>
        <v>1620</v>
      </c>
      <c r="H7072">
        <f>VLOOKUP(Ventas[[#This Row],[CódigoProducto]],Productos[[CódigoProducto]:[Costo de venta]],4,FALSE)</f>
        <v>1350</v>
      </c>
    </row>
    <row r="7073" spans="1:8" ht="15.6" thickTop="1" thickBot="1" x14ac:dyDescent="0.35">
      <c r="A7073" s="1">
        <v>42321</v>
      </c>
      <c r="B7073" s="13" t="s">
        <v>97</v>
      </c>
      <c r="C7073" t="s">
        <v>14</v>
      </c>
      <c r="D7073">
        <v>4</v>
      </c>
      <c r="E7073" t="str">
        <f>VLOOKUP(Ventas[[#This Row],[Representante]],Vendedores[],2,FALSE)</f>
        <v>Pucallpa</v>
      </c>
      <c r="F7073" t="str">
        <f>VLOOKUP(Ventas[[#This Row],[CódigoProducto]],Productos[[CódigoProducto]:[Costo de venta]],2,FALSE)</f>
        <v>Samsung Galaxy A20</v>
      </c>
      <c r="G7073">
        <f>VLOOKUP(Ventas[[#This Row],[CódigoProducto]],Productos[[CódigoProducto]:[Costo de venta]],3,FALSE)</f>
        <v>1725</v>
      </c>
      <c r="H7073">
        <f>VLOOKUP(Ventas[[#This Row],[CódigoProducto]],Productos[[CódigoProducto]:[Costo de venta]],4,FALSE)</f>
        <v>1500</v>
      </c>
    </row>
    <row r="7074" spans="1:8" ht="15.6" thickTop="1" thickBot="1" x14ac:dyDescent="0.35">
      <c r="A7074" s="1">
        <v>42321</v>
      </c>
      <c r="B7074" s="13" t="s">
        <v>98</v>
      </c>
      <c r="C7074" t="s">
        <v>16</v>
      </c>
      <c r="D7074">
        <v>3</v>
      </c>
      <c r="E7074" t="str">
        <f>VLOOKUP(Ventas[[#This Row],[Representante]],Vendedores[],2,FALSE)</f>
        <v>Lima</v>
      </c>
      <c r="F7074" t="str">
        <f>VLOOKUP(Ventas[[#This Row],[CódigoProducto]],Productos[[CódigoProducto]:[Costo de venta]],2,FALSE)</f>
        <v>Huawei Nexus 6P</v>
      </c>
      <c r="G7074">
        <f>VLOOKUP(Ventas[[#This Row],[CódigoProducto]],Productos[[CódigoProducto]:[Costo de venta]],3,FALSE)</f>
        <v>1624</v>
      </c>
      <c r="H7074">
        <f>VLOOKUP(Ventas[[#This Row],[CódigoProducto]],Productos[[CódigoProducto]:[Costo de venta]],4,FALSE)</f>
        <v>1450</v>
      </c>
    </row>
    <row r="7075" spans="1:8" ht="15.6" thickTop="1" thickBot="1" x14ac:dyDescent="0.35">
      <c r="A7075" s="1">
        <v>42321</v>
      </c>
      <c r="B7075" s="13" t="s">
        <v>99</v>
      </c>
      <c r="C7075" t="s">
        <v>15</v>
      </c>
      <c r="D7075">
        <v>4</v>
      </c>
      <c r="E7075" t="str">
        <f>VLOOKUP(Ventas[[#This Row],[Representante]],Vendedores[],2,FALSE)</f>
        <v>Chiclayo</v>
      </c>
      <c r="F7075" t="str">
        <f>VLOOKUP(Ventas[[#This Row],[CódigoProducto]],Productos[[CódigoProducto]:[Costo de venta]],2,FALSE)</f>
        <v>Moto G Plus</v>
      </c>
      <c r="G7075">
        <f>VLOOKUP(Ventas[[#This Row],[CódigoProducto]],Productos[[CódigoProducto]:[Costo de venta]],3,FALSE)</f>
        <v>2376</v>
      </c>
      <c r="H7075">
        <f>VLOOKUP(Ventas[[#This Row],[CódigoProducto]],Productos[[CódigoProducto]:[Costo de venta]],4,FALSE)</f>
        <v>2200</v>
      </c>
    </row>
    <row r="7076" spans="1:8" ht="15.6" thickTop="1" thickBot="1" x14ac:dyDescent="0.35">
      <c r="A7076" s="1">
        <v>42321</v>
      </c>
      <c r="B7076" s="13" t="s">
        <v>100</v>
      </c>
      <c r="C7076" t="s">
        <v>21</v>
      </c>
      <c r="D7076">
        <v>20</v>
      </c>
      <c r="E7076" t="str">
        <f>VLOOKUP(Ventas[[#This Row],[Representante]],Vendedores[],2,FALSE)</f>
        <v>Cerro de Pasco</v>
      </c>
      <c r="F7076" t="str">
        <f>VLOOKUP(Ventas[[#This Row],[CódigoProducto]],Productos[[CódigoProducto]:[Costo de venta]],2,FALSE)</f>
        <v>BLU Studio X8</v>
      </c>
      <c r="G7076">
        <f>VLOOKUP(Ventas[[#This Row],[CódigoProducto]],Productos[[CódigoProducto]:[Costo de venta]],3,FALSE)</f>
        <v>1012</v>
      </c>
      <c r="H7076">
        <f>VLOOKUP(Ventas[[#This Row],[CódigoProducto]],Productos[[CódigoProducto]:[Costo de venta]],4,FALSE)</f>
        <v>920</v>
      </c>
    </row>
    <row r="7077" spans="1:8" ht="15.6" thickTop="1" thickBot="1" x14ac:dyDescent="0.35">
      <c r="A7077" s="1">
        <v>42321</v>
      </c>
      <c r="B7077" s="13" t="s">
        <v>101</v>
      </c>
      <c r="C7077" t="s">
        <v>19</v>
      </c>
      <c r="D7077">
        <v>1</v>
      </c>
      <c r="E7077" t="str">
        <f>VLOOKUP(Ventas[[#This Row],[Representante]],Vendedores[],2,FALSE)</f>
        <v>Cañete</v>
      </c>
      <c r="F7077" t="str">
        <f>VLOOKUP(Ventas[[#This Row],[CódigoProducto]],Productos[[CódigoProducto]:[Costo de venta]],2,FALSE)</f>
        <v>ASUS ZenFone 3</v>
      </c>
      <c r="G7077">
        <f>VLOOKUP(Ventas[[#This Row],[CódigoProducto]],Productos[[CódigoProducto]:[Costo de venta]],3,FALSE)</f>
        <v>2013</v>
      </c>
      <c r="H7077">
        <f>VLOOKUP(Ventas[[#This Row],[CódigoProducto]],Productos[[CódigoProducto]:[Costo de venta]],4,FALSE)</f>
        <v>1650</v>
      </c>
    </row>
    <row r="7078" spans="1:8" ht="15.6" thickTop="1" thickBot="1" x14ac:dyDescent="0.35">
      <c r="A7078" s="1">
        <v>42321</v>
      </c>
      <c r="B7078" s="13" t="s">
        <v>102</v>
      </c>
      <c r="C7078" t="s">
        <v>18</v>
      </c>
      <c r="D7078">
        <v>2</v>
      </c>
      <c r="E7078" t="str">
        <f>VLOOKUP(Ventas[[#This Row],[Representante]],Vendedores[],2,FALSE)</f>
        <v>Moyobamba</v>
      </c>
      <c r="F7078" t="str">
        <f>VLOOKUP(Ventas[[#This Row],[CódigoProducto]],Productos[[CódigoProducto]:[Costo de venta]],2,FALSE)</f>
        <v>Apple iPhone 6</v>
      </c>
      <c r="G7078">
        <f>VLOOKUP(Ventas[[#This Row],[CódigoProducto]],Productos[[CódigoProducto]:[Costo de venta]],3,FALSE)</f>
        <v>1312.5</v>
      </c>
      <c r="H7078">
        <f>VLOOKUP(Ventas[[#This Row],[CódigoProducto]],Productos[[CódigoProducto]:[Costo de venta]],4,FALSE)</f>
        <v>1250</v>
      </c>
    </row>
    <row r="7079" spans="1:8" ht="15.6" thickTop="1" thickBot="1" x14ac:dyDescent="0.35">
      <c r="A7079" s="1">
        <v>42321</v>
      </c>
      <c r="B7079" s="13" t="s">
        <v>53</v>
      </c>
      <c r="C7079" t="s">
        <v>21</v>
      </c>
      <c r="D7079">
        <v>3</v>
      </c>
      <c r="E7079" t="str">
        <f>VLOOKUP(Ventas[[#This Row],[Representante]],Vendedores[],2,FALSE)</f>
        <v>Arequipa</v>
      </c>
      <c r="F7079" t="str">
        <f>VLOOKUP(Ventas[[#This Row],[CódigoProducto]],Productos[[CódigoProducto]:[Costo de venta]],2,FALSE)</f>
        <v>BLU Studio X8</v>
      </c>
      <c r="G7079">
        <f>VLOOKUP(Ventas[[#This Row],[CódigoProducto]],Productos[[CódigoProducto]:[Costo de venta]],3,FALSE)</f>
        <v>1012</v>
      </c>
      <c r="H7079">
        <f>VLOOKUP(Ventas[[#This Row],[CódigoProducto]],Productos[[CódigoProducto]:[Costo de venta]],4,FALSE)</f>
        <v>920</v>
      </c>
    </row>
    <row r="7080" spans="1:8" ht="15.6" thickTop="1" thickBot="1" x14ac:dyDescent="0.35">
      <c r="A7080" s="1">
        <v>42321</v>
      </c>
      <c r="B7080" s="13" t="s">
        <v>50</v>
      </c>
      <c r="C7080" t="s">
        <v>21</v>
      </c>
      <c r="D7080">
        <v>2</v>
      </c>
      <c r="E7080" t="str">
        <f>VLOOKUP(Ventas[[#This Row],[Representante]],Vendedores[],2,FALSE)</f>
        <v>Cajamarca</v>
      </c>
      <c r="F7080" t="str">
        <f>VLOOKUP(Ventas[[#This Row],[CódigoProducto]],Productos[[CódigoProducto]:[Costo de venta]],2,FALSE)</f>
        <v>BLU Studio X8</v>
      </c>
      <c r="G7080">
        <f>VLOOKUP(Ventas[[#This Row],[CódigoProducto]],Productos[[CódigoProducto]:[Costo de venta]],3,FALSE)</f>
        <v>1012</v>
      </c>
      <c r="H7080">
        <f>VLOOKUP(Ventas[[#This Row],[CódigoProducto]],Productos[[CódigoProducto]:[Costo de venta]],4,FALSE)</f>
        <v>920</v>
      </c>
    </row>
    <row r="7081" spans="1:8" ht="15.6" thickTop="1" thickBot="1" x14ac:dyDescent="0.35">
      <c r="A7081" s="1">
        <v>42321</v>
      </c>
      <c r="B7081" s="13" t="s">
        <v>34</v>
      </c>
      <c r="C7081" t="s">
        <v>24</v>
      </c>
      <c r="D7081">
        <v>1</v>
      </c>
      <c r="E7081" t="str">
        <f>VLOOKUP(Ventas[[#This Row],[Representante]],Vendedores[],2,FALSE)</f>
        <v>Ica</v>
      </c>
      <c r="F7081" t="str">
        <f>VLOOKUP(Ventas[[#This Row],[CódigoProducto]],Productos[[CódigoProducto]:[Costo de venta]],2,FALSE)</f>
        <v>Samsung Galaxy S5</v>
      </c>
      <c r="G7081">
        <f>VLOOKUP(Ventas[[#This Row],[CódigoProducto]],Productos[[CódigoProducto]:[Costo de venta]],3,FALSE)</f>
        <v>2167.1999999999998</v>
      </c>
      <c r="H7081">
        <f>VLOOKUP(Ventas[[#This Row],[CódigoProducto]],Productos[[CódigoProducto]:[Costo de venta]],4,FALSE)</f>
        <v>1720</v>
      </c>
    </row>
    <row r="7082" spans="1:8" ht="15.6" thickTop="1" thickBot="1" x14ac:dyDescent="0.35">
      <c r="A7082" s="1">
        <v>42321</v>
      </c>
      <c r="B7082" s="13" t="s">
        <v>32</v>
      </c>
      <c r="C7082" t="s">
        <v>13</v>
      </c>
      <c r="D7082">
        <v>3</v>
      </c>
      <c r="E7082" t="str">
        <f>VLOOKUP(Ventas[[#This Row],[Representante]],Vendedores[],2,FALSE)</f>
        <v>Trujillo</v>
      </c>
      <c r="F7082" t="str">
        <f>VLOOKUP(Ventas[[#This Row],[CódigoProducto]],Productos[[CódigoProducto]:[Costo de venta]],2,FALSE)</f>
        <v>Xiaomi Redmi Note 9</v>
      </c>
      <c r="G7082">
        <f>VLOOKUP(Ventas[[#This Row],[CódigoProducto]],Productos[[CódigoProducto]:[Costo de venta]],3,FALSE)</f>
        <v>1683</v>
      </c>
      <c r="H7082">
        <f>VLOOKUP(Ventas[[#This Row],[CódigoProducto]],Productos[[CódigoProducto]:[Costo de venta]],4,FALSE)</f>
        <v>1530</v>
      </c>
    </row>
    <row r="7083" spans="1:8" ht="15.6" thickTop="1" thickBot="1" x14ac:dyDescent="0.35">
      <c r="A7083" s="1">
        <v>42321</v>
      </c>
      <c r="B7083" s="13" t="s">
        <v>59</v>
      </c>
      <c r="C7083" t="s">
        <v>18</v>
      </c>
      <c r="D7083">
        <v>3</v>
      </c>
      <c r="E7083" t="str">
        <f>VLOOKUP(Ventas[[#This Row],[Representante]],Vendedores[],2,FALSE)</f>
        <v>Huaral</v>
      </c>
      <c r="F7083" t="str">
        <f>VLOOKUP(Ventas[[#This Row],[CódigoProducto]],Productos[[CódigoProducto]:[Costo de venta]],2,FALSE)</f>
        <v>Apple iPhone 6</v>
      </c>
      <c r="G7083">
        <f>VLOOKUP(Ventas[[#This Row],[CódigoProducto]],Productos[[CódigoProducto]:[Costo de venta]],3,FALSE)</f>
        <v>1312.5</v>
      </c>
      <c r="H7083">
        <f>VLOOKUP(Ventas[[#This Row],[CódigoProducto]],Productos[[CódigoProducto]:[Costo de venta]],4,FALSE)</f>
        <v>1250</v>
      </c>
    </row>
    <row r="7084" spans="1:8" ht="15.6" thickTop="1" thickBot="1" x14ac:dyDescent="0.35">
      <c r="A7084" s="1">
        <v>42321</v>
      </c>
      <c r="B7084" s="13" t="s">
        <v>37</v>
      </c>
      <c r="C7084" t="s">
        <v>18</v>
      </c>
      <c r="D7084">
        <v>2</v>
      </c>
      <c r="E7084" t="str">
        <f>VLOOKUP(Ventas[[#This Row],[Representante]],Vendedores[],2,FALSE)</f>
        <v>Chiclayo</v>
      </c>
      <c r="F7084" t="str">
        <f>VLOOKUP(Ventas[[#This Row],[CódigoProducto]],Productos[[CódigoProducto]:[Costo de venta]],2,FALSE)</f>
        <v>Apple iPhone 6</v>
      </c>
      <c r="G7084">
        <f>VLOOKUP(Ventas[[#This Row],[CódigoProducto]],Productos[[CódigoProducto]:[Costo de venta]],3,FALSE)</f>
        <v>1312.5</v>
      </c>
      <c r="H7084">
        <f>VLOOKUP(Ventas[[#This Row],[CódigoProducto]],Productos[[CódigoProducto]:[Costo de venta]],4,FALSE)</f>
        <v>1250</v>
      </c>
    </row>
    <row r="7085" spans="1:8" ht="15.6" thickTop="1" thickBot="1" x14ac:dyDescent="0.35">
      <c r="A7085" s="1">
        <v>42321</v>
      </c>
      <c r="B7085" s="13" t="s">
        <v>38</v>
      </c>
      <c r="C7085" t="s">
        <v>18</v>
      </c>
      <c r="D7085">
        <v>1</v>
      </c>
      <c r="E7085" t="str">
        <f>VLOOKUP(Ventas[[#This Row],[Representante]],Vendedores[],2,FALSE)</f>
        <v>Catacaos</v>
      </c>
      <c r="F7085" t="str">
        <f>VLOOKUP(Ventas[[#This Row],[CódigoProducto]],Productos[[CódigoProducto]:[Costo de venta]],2,FALSE)</f>
        <v>Apple iPhone 6</v>
      </c>
      <c r="G7085">
        <f>VLOOKUP(Ventas[[#This Row],[CódigoProducto]],Productos[[CódigoProducto]:[Costo de venta]],3,FALSE)</f>
        <v>1312.5</v>
      </c>
      <c r="H7085">
        <f>VLOOKUP(Ventas[[#This Row],[CódigoProducto]],Productos[[CódigoProducto]:[Costo de venta]],4,FALSE)</f>
        <v>1250</v>
      </c>
    </row>
    <row r="7086" spans="1:8" ht="15.6" thickTop="1" thickBot="1" x14ac:dyDescent="0.35">
      <c r="A7086" s="1">
        <v>42321</v>
      </c>
      <c r="B7086" s="13" t="s">
        <v>43</v>
      </c>
      <c r="C7086" t="s">
        <v>17</v>
      </c>
      <c r="D7086">
        <v>3</v>
      </c>
      <c r="E7086" t="str">
        <f>VLOOKUP(Ventas[[#This Row],[Representante]],Vendedores[],2,FALSE)</f>
        <v>Huancayo</v>
      </c>
      <c r="F7086" t="str">
        <f>VLOOKUP(Ventas[[#This Row],[CódigoProducto]],Productos[[CódigoProducto]:[Costo de venta]],2,FALSE)</f>
        <v>BLU Advance 5.0</v>
      </c>
      <c r="G7086">
        <f>VLOOKUP(Ventas[[#This Row],[CódigoProducto]],Productos[[CódigoProducto]:[Costo de venta]],3,FALSE)</f>
        <v>1620</v>
      </c>
      <c r="H7086">
        <f>VLOOKUP(Ventas[[#This Row],[CódigoProducto]],Productos[[CódigoProducto]:[Costo de venta]],4,FALSE)</f>
        <v>1350</v>
      </c>
    </row>
    <row r="7087" spans="1:8" ht="15.6" thickTop="1" thickBot="1" x14ac:dyDescent="0.35">
      <c r="A7087" s="1">
        <v>42321</v>
      </c>
      <c r="B7087" s="13" t="s">
        <v>49</v>
      </c>
      <c r="C7087" t="s">
        <v>14</v>
      </c>
      <c r="D7087">
        <v>16</v>
      </c>
      <c r="E7087" t="str">
        <f>VLOOKUP(Ventas[[#This Row],[Representante]],Vendedores[],2,FALSE)</f>
        <v>Piura</v>
      </c>
      <c r="F7087" t="str">
        <f>VLOOKUP(Ventas[[#This Row],[CódigoProducto]],Productos[[CódigoProducto]:[Costo de venta]],2,FALSE)</f>
        <v>Samsung Galaxy A20</v>
      </c>
      <c r="G7087">
        <f>VLOOKUP(Ventas[[#This Row],[CódigoProducto]],Productos[[CódigoProducto]:[Costo de venta]],3,FALSE)</f>
        <v>1725</v>
      </c>
      <c r="H7087">
        <f>VLOOKUP(Ventas[[#This Row],[CódigoProducto]],Productos[[CódigoProducto]:[Costo de venta]],4,FALSE)</f>
        <v>1500</v>
      </c>
    </row>
    <row r="7088" spans="1:8" ht="15.6" thickTop="1" thickBot="1" x14ac:dyDescent="0.35">
      <c r="A7088" s="1">
        <v>42321</v>
      </c>
      <c r="B7088" s="13" t="s">
        <v>33</v>
      </c>
      <c r="C7088" t="s">
        <v>14</v>
      </c>
      <c r="D7088">
        <v>3</v>
      </c>
      <c r="E7088" t="str">
        <f>VLOOKUP(Ventas[[#This Row],[Representante]],Vendedores[],2,FALSE)</f>
        <v>Lima</v>
      </c>
      <c r="F7088" t="str">
        <f>VLOOKUP(Ventas[[#This Row],[CódigoProducto]],Productos[[CódigoProducto]:[Costo de venta]],2,FALSE)</f>
        <v>Samsung Galaxy A20</v>
      </c>
      <c r="G7088">
        <f>VLOOKUP(Ventas[[#This Row],[CódigoProducto]],Productos[[CódigoProducto]:[Costo de venta]],3,FALSE)</f>
        <v>1725</v>
      </c>
      <c r="H7088">
        <f>VLOOKUP(Ventas[[#This Row],[CódigoProducto]],Productos[[CódigoProducto]:[Costo de venta]],4,FALSE)</f>
        <v>1500</v>
      </c>
    </row>
    <row r="7089" spans="1:8" ht="15.6" thickTop="1" thickBot="1" x14ac:dyDescent="0.35">
      <c r="A7089" s="1">
        <v>42321</v>
      </c>
      <c r="B7089" s="13" t="s">
        <v>48</v>
      </c>
      <c r="C7089" t="s">
        <v>17</v>
      </c>
      <c r="D7089">
        <v>3</v>
      </c>
      <c r="E7089" t="str">
        <f>VLOOKUP(Ventas[[#This Row],[Representante]],Vendedores[],2,FALSE)</f>
        <v>Cusco</v>
      </c>
      <c r="F7089" t="str">
        <f>VLOOKUP(Ventas[[#This Row],[CódigoProducto]],Productos[[CódigoProducto]:[Costo de venta]],2,FALSE)</f>
        <v>BLU Advance 5.0</v>
      </c>
      <c r="G7089">
        <f>VLOOKUP(Ventas[[#This Row],[CódigoProducto]],Productos[[CódigoProducto]:[Costo de venta]],3,FALSE)</f>
        <v>1620</v>
      </c>
      <c r="H7089">
        <f>VLOOKUP(Ventas[[#This Row],[CódigoProducto]],Productos[[CódigoProducto]:[Costo de venta]],4,FALSE)</f>
        <v>1350</v>
      </c>
    </row>
    <row r="7090" spans="1:8" ht="15.6" thickTop="1" thickBot="1" x14ac:dyDescent="0.35">
      <c r="A7090" s="1">
        <v>42321</v>
      </c>
      <c r="B7090" s="13" t="s">
        <v>53</v>
      </c>
      <c r="C7090" t="s">
        <v>23</v>
      </c>
      <c r="D7090">
        <v>1</v>
      </c>
      <c r="E7090" t="str">
        <f>VLOOKUP(Ventas[[#This Row],[Representante]],Vendedores[],2,FALSE)</f>
        <v>Arequipa</v>
      </c>
      <c r="F7090" t="str">
        <f>VLOOKUP(Ventas[[#This Row],[CódigoProducto]],Productos[[CódigoProducto]:[Costo de venta]],2,FALSE)</f>
        <v>Samsung Galaxy J7</v>
      </c>
      <c r="G7090">
        <f>VLOOKUP(Ventas[[#This Row],[CódigoProducto]],Productos[[CódigoProducto]:[Costo de venta]],3,FALSE)</f>
        <v>2016.5</v>
      </c>
      <c r="H7090">
        <f>VLOOKUP(Ventas[[#This Row],[CódigoProducto]],Productos[[CódigoProducto]:[Costo de venta]],4,FALSE)</f>
        <v>1850</v>
      </c>
    </row>
    <row r="7091" spans="1:8" ht="15.6" thickTop="1" thickBot="1" x14ac:dyDescent="0.35">
      <c r="A7091" s="1">
        <v>42321</v>
      </c>
      <c r="B7091" s="13" t="s">
        <v>32</v>
      </c>
      <c r="C7091" t="s">
        <v>17</v>
      </c>
      <c r="D7091">
        <v>3</v>
      </c>
      <c r="E7091" t="str">
        <f>VLOOKUP(Ventas[[#This Row],[Representante]],Vendedores[],2,FALSE)</f>
        <v>Trujillo</v>
      </c>
      <c r="F7091" t="str">
        <f>VLOOKUP(Ventas[[#This Row],[CódigoProducto]],Productos[[CódigoProducto]:[Costo de venta]],2,FALSE)</f>
        <v>BLU Advance 5.0</v>
      </c>
      <c r="G7091">
        <f>VLOOKUP(Ventas[[#This Row],[CódigoProducto]],Productos[[CódigoProducto]:[Costo de venta]],3,FALSE)</f>
        <v>1620</v>
      </c>
      <c r="H7091">
        <f>VLOOKUP(Ventas[[#This Row],[CódigoProducto]],Productos[[CódigoProducto]:[Costo de venta]],4,FALSE)</f>
        <v>1350</v>
      </c>
    </row>
    <row r="7092" spans="1:8" ht="15.6" thickTop="1" thickBot="1" x14ac:dyDescent="0.35">
      <c r="A7092" s="1">
        <v>42321</v>
      </c>
      <c r="B7092" s="13" t="s">
        <v>37</v>
      </c>
      <c r="C7092" t="s">
        <v>21</v>
      </c>
      <c r="D7092">
        <v>3</v>
      </c>
      <c r="E7092" t="str">
        <f>VLOOKUP(Ventas[[#This Row],[Representante]],Vendedores[],2,FALSE)</f>
        <v>Chiclayo</v>
      </c>
      <c r="F7092" t="str">
        <f>VLOOKUP(Ventas[[#This Row],[CódigoProducto]],Productos[[CódigoProducto]:[Costo de venta]],2,FALSE)</f>
        <v>BLU Studio X8</v>
      </c>
      <c r="G7092">
        <f>VLOOKUP(Ventas[[#This Row],[CódigoProducto]],Productos[[CódigoProducto]:[Costo de venta]],3,FALSE)</f>
        <v>1012</v>
      </c>
      <c r="H7092">
        <f>VLOOKUP(Ventas[[#This Row],[CódigoProducto]],Productos[[CódigoProducto]:[Costo de venta]],4,FALSE)</f>
        <v>920</v>
      </c>
    </row>
    <row r="7093" spans="1:8" ht="15.6" thickTop="1" thickBot="1" x14ac:dyDescent="0.35">
      <c r="A7093" s="1">
        <v>42321</v>
      </c>
      <c r="B7093" s="13" t="s">
        <v>49</v>
      </c>
      <c r="C7093" t="s">
        <v>22</v>
      </c>
      <c r="D7093">
        <v>2</v>
      </c>
      <c r="E7093" t="str">
        <f>VLOOKUP(Ventas[[#This Row],[Representante]],Vendedores[],2,FALSE)</f>
        <v>Piura</v>
      </c>
      <c r="F7093" t="str">
        <f>VLOOKUP(Ventas[[#This Row],[CódigoProducto]],Productos[[CódigoProducto]:[Costo de venta]],2,FALSE)</f>
        <v>Samsung Galaxy S69</v>
      </c>
      <c r="G7093">
        <f>VLOOKUP(Ventas[[#This Row],[CódigoProducto]],Productos[[CódigoProducto]:[Costo de venta]],3,FALSE)</f>
        <v>998.4</v>
      </c>
      <c r="H7093">
        <f>VLOOKUP(Ventas[[#This Row],[CódigoProducto]],Productos[[CódigoProducto]:[Costo de venta]],4,FALSE)</f>
        <v>960</v>
      </c>
    </row>
    <row r="7094" spans="1:8" ht="15.6" thickTop="1" thickBot="1" x14ac:dyDescent="0.35">
      <c r="A7094" s="1">
        <v>42321</v>
      </c>
      <c r="B7094" s="13" t="s">
        <v>40</v>
      </c>
      <c r="C7094" t="s">
        <v>14</v>
      </c>
      <c r="D7094">
        <v>1</v>
      </c>
      <c r="E7094" t="str">
        <f>VLOOKUP(Ventas[[#This Row],[Representante]],Vendedores[],2,FALSE)</f>
        <v>Iquitos</v>
      </c>
      <c r="F7094" t="str">
        <f>VLOOKUP(Ventas[[#This Row],[CódigoProducto]],Productos[[CódigoProducto]:[Costo de venta]],2,FALSE)</f>
        <v>Samsung Galaxy A20</v>
      </c>
      <c r="G7094">
        <f>VLOOKUP(Ventas[[#This Row],[CódigoProducto]],Productos[[CódigoProducto]:[Costo de venta]],3,FALSE)</f>
        <v>1725</v>
      </c>
      <c r="H7094">
        <f>VLOOKUP(Ventas[[#This Row],[CódigoProducto]],Productos[[CódigoProducto]:[Costo de venta]],4,FALSE)</f>
        <v>1500</v>
      </c>
    </row>
    <row r="7095" spans="1:8" ht="15.6" thickTop="1" thickBot="1" x14ac:dyDescent="0.35">
      <c r="A7095" s="1">
        <v>42321</v>
      </c>
      <c r="B7095" s="13" t="s">
        <v>43</v>
      </c>
      <c r="C7095" t="s">
        <v>20</v>
      </c>
      <c r="D7095">
        <v>2</v>
      </c>
      <c r="E7095" t="str">
        <f>VLOOKUP(Ventas[[#This Row],[Representante]],Vendedores[],2,FALSE)</f>
        <v>Huancayo</v>
      </c>
      <c r="F7095" t="str">
        <f>VLOOKUP(Ventas[[#This Row],[CódigoProducto]],Productos[[CódigoProducto]:[Costo de venta]],2,FALSE)</f>
        <v>ALCATEL OneTouch</v>
      </c>
      <c r="G7095">
        <f>VLOOKUP(Ventas[[#This Row],[CódigoProducto]],Productos[[CódigoProducto]:[Costo de venta]],3,FALSE)</f>
        <v>1020</v>
      </c>
      <c r="H7095">
        <f>VLOOKUP(Ventas[[#This Row],[CódigoProducto]],Productos[[CódigoProducto]:[Costo de venta]],4,FALSE)</f>
        <v>850</v>
      </c>
    </row>
    <row r="7096" spans="1:8" ht="15.6" thickTop="1" thickBot="1" x14ac:dyDescent="0.35">
      <c r="A7096" s="1">
        <v>42321</v>
      </c>
      <c r="B7096" s="13" t="s">
        <v>47</v>
      </c>
      <c r="C7096" t="s">
        <v>21</v>
      </c>
      <c r="D7096">
        <v>3</v>
      </c>
      <c r="E7096" t="str">
        <f>VLOOKUP(Ventas[[#This Row],[Representante]],Vendedores[],2,FALSE)</f>
        <v>Chimbote</v>
      </c>
      <c r="F7096" t="str">
        <f>VLOOKUP(Ventas[[#This Row],[CódigoProducto]],Productos[[CódigoProducto]:[Costo de venta]],2,FALSE)</f>
        <v>BLU Studio X8</v>
      </c>
      <c r="G7096">
        <f>VLOOKUP(Ventas[[#This Row],[CódigoProducto]],Productos[[CódigoProducto]:[Costo de venta]],3,FALSE)</f>
        <v>1012</v>
      </c>
      <c r="H7096">
        <f>VLOOKUP(Ventas[[#This Row],[CódigoProducto]],Productos[[CódigoProducto]:[Costo de venta]],4,FALSE)</f>
        <v>920</v>
      </c>
    </row>
    <row r="7097" spans="1:8" ht="15.6" thickTop="1" thickBot="1" x14ac:dyDescent="0.35">
      <c r="A7097" s="1">
        <v>42321</v>
      </c>
      <c r="B7097" s="13" t="s">
        <v>39</v>
      </c>
      <c r="C7097" t="s">
        <v>16</v>
      </c>
      <c r="D7097">
        <v>1</v>
      </c>
      <c r="E7097" t="str">
        <f>VLOOKUP(Ventas[[#This Row],[Representante]],Vendedores[],2,FALSE)</f>
        <v>Tacna</v>
      </c>
      <c r="F7097" t="str">
        <f>VLOOKUP(Ventas[[#This Row],[CódigoProducto]],Productos[[CódigoProducto]:[Costo de venta]],2,FALSE)</f>
        <v>Huawei Nexus 6P</v>
      </c>
      <c r="G7097">
        <f>VLOOKUP(Ventas[[#This Row],[CódigoProducto]],Productos[[CódigoProducto]:[Costo de venta]],3,FALSE)</f>
        <v>1624</v>
      </c>
      <c r="H7097">
        <f>VLOOKUP(Ventas[[#This Row],[CódigoProducto]],Productos[[CódigoProducto]:[Costo de venta]],4,FALSE)</f>
        <v>1450</v>
      </c>
    </row>
    <row r="7098" spans="1:8" ht="15.6" thickTop="1" thickBot="1" x14ac:dyDescent="0.35">
      <c r="A7098" s="1">
        <v>42321</v>
      </c>
      <c r="B7098" s="13" t="s">
        <v>56</v>
      </c>
      <c r="C7098" t="s">
        <v>24</v>
      </c>
      <c r="D7098">
        <v>1</v>
      </c>
      <c r="E7098" t="str">
        <f>VLOOKUP(Ventas[[#This Row],[Representante]],Vendedores[],2,FALSE)</f>
        <v>Juliaca</v>
      </c>
      <c r="F7098" t="str">
        <f>VLOOKUP(Ventas[[#This Row],[CódigoProducto]],Productos[[CódigoProducto]:[Costo de venta]],2,FALSE)</f>
        <v>Samsung Galaxy S5</v>
      </c>
      <c r="G7098">
        <f>VLOOKUP(Ventas[[#This Row],[CódigoProducto]],Productos[[CódigoProducto]:[Costo de venta]],3,FALSE)</f>
        <v>2167.1999999999998</v>
      </c>
      <c r="H7098">
        <f>VLOOKUP(Ventas[[#This Row],[CódigoProducto]],Productos[[CódigoProducto]:[Costo de venta]],4,FALSE)</f>
        <v>1720</v>
      </c>
    </row>
    <row r="7099" spans="1:8" ht="15.6" thickTop="1" thickBot="1" x14ac:dyDescent="0.35">
      <c r="A7099" s="1">
        <v>42321</v>
      </c>
      <c r="B7099" s="13" t="s">
        <v>34</v>
      </c>
      <c r="C7099" t="s">
        <v>15</v>
      </c>
      <c r="D7099">
        <v>1</v>
      </c>
      <c r="E7099" t="str">
        <f>VLOOKUP(Ventas[[#This Row],[Representante]],Vendedores[],2,FALSE)</f>
        <v>Ica</v>
      </c>
      <c r="F7099" t="str">
        <f>VLOOKUP(Ventas[[#This Row],[CódigoProducto]],Productos[[CódigoProducto]:[Costo de venta]],2,FALSE)</f>
        <v>Moto G Plus</v>
      </c>
      <c r="G7099">
        <f>VLOOKUP(Ventas[[#This Row],[CódigoProducto]],Productos[[CódigoProducto]:[Costo de venta]],3,FALSE)</f>
        <v>2376</v>
      </c>
      <c r="H7099">
        <f>VLOOKUP(Ventas[[#This Row],[CódigoProducto]],Productos[[CódigoProducto]:[Costo de venta]],4,FALSE)</f>
        <v>2200</v>
      </c>
    </row>
    <row r="7100" spans="1:8" ht="15.6" thickTop="1" thickBot="1" x14ac:dyDescent="0.35">
      <c r="A7100" s="1">
        <v>42321</v>
      </c>
      <c r="B7100" s="13" t="s">
        <v>50</v>
      </c>
      <c r="C7100" t="s">
        <v>15</v>
      </c>
      <c r="D7100">
        <v>3</v>
      </c>
      <c r="E7100" t="str">
        <f>VLOOKUP(Ventas[[#This Row],[Representante]],Vendedores[],2,FALSE)</f>
        <v>Cajamarca</v>
      </c>
      <c r="F7100" t="str">
        <f>VLOOKUP(Ventas[[#This Row],[CódigoProducto]],Productos[[CódigoProducto]:[Costo de venta]],2,FALSE)</f>
        <v>Moto G Plus</v>
      </c>
      <c r="G7100">
        <f>VLOOKUP(Ventas[[#This Row],[CódigoProducto]],Productos[[CódigoProducto]:[Costo de venta]],3,FALSE)</f>
        <v>2376</v>
      </c>
      <c r="H7100">
        <f>VLOOKUP(Ventas[[#This Row],[CódigoProducto]],Productos[[CódigoProducto]:[Costo de venta]],4,FALSE)</f>
        <v>2200</v>
      </c>
    </row>
    <row r="7101" spans="1:8" ht="15.6" thickTop="1" thickBot="1" x14ac:dyDescent="0.35">
      <c r="A7101" s="1">
        <v>42321</v>
      </c>
      <c r="B7101" s="13" t="s">
        <v>52</v>
      </c>
      <c r="C7101" t="s">
        <v>21</v>
      </c>
      <c r="D7101">
        <v>22</v>
      </c>
      <c r="E7101" t="str">
        <f>VLOOKUP(Ventas[[#This Row],[Representante]],Vendedores[],2,FALSE)</f>
        <v>Ayacucho</v>
      </c>
      <c r="F7101" t="str">
        <f>VLOOKUP(Ventas[[#This Row],[CódigoProducto]],Productos[[CódigoProducto]:[Costo de venta]],2,FALSE)</f>
        <v>BLU Studio X8</v>
      </c>
      <c r="G7101">
        <f>VLOOKUP(Ventas[[#This Row],[CódigoProducto]],Productos[[CódigoProducto]:[Costo de venta]],3,FALSE)</f>
        <v>1012</v>
      </c>
      <c r="H7101">
        <f>VLOOKUP(Ventas[[#This Row],[CódigoProducto]],Productos[[CódigoProducto]:[Costo de venta]],4,FALSE)</f>
        <v>920</v>
      </c>
    </row>
    <row r="7102" spans="1:8" ht="15.6" thickTop="1" thickBot="1" x14ac:dyDescent="0.35">
      <c r="A7102" s="1">
        <v>42322</v>
      </c>
      <c r="B7102" s="13" t="s">
        <v>55</v>
      </c>
      <c r="C7102" t="s">
        <v>23</v>
      </c>
      <c r="D7102">
        <v>1</v>
      </c>
      <c r="E7102" t="str">
        <f>VLOOKUP(Ventas[[#This Row],[Representante]],Vendedores[],2,FALSE)</f>
        <v>Pucallpa</v>
      </c>
      <c r="F7102" t="str">
        <f>VLOOKUP(Ventas[[#This Row],[CódigoProducto]],Productos[[CódigoProducto]:[Costo de venta]],2,FALSE)</f>
        <v>Samsung Galaxy J7</v>
      </c>
      <c r="G7102">
        <f>VLOOKUP(Ventas[[#This Row],[CódigoProducto]],Productos[[CódigoProducto]:[Costo de venta]],3,FALSE)</f>
        <v>2016.5</v>
      </c>
      <c r="H7102">
        <f>VLOOKUP(Ventas[[#This Row],[CódigoProducto]],Productos[[CódigoProducto]:[Costo de venta]],4,FALSE)</f>
        <v>1850</v>
      </c>
    </row>
    <row r="7103" spans="1:8" ht="15.6" thickTop="1" thickBot="1" x14ac:dyDescent="0.35">
      <c r="A7103" s="1">
        <v>42322</v>
      </c>
      <c r="B7103" s="13" t="s">
        <v>51</v>
      </c>
      <c r="C7103" t="s">
        <v>17</v>
      </c>
      <c r="D7103">
        <v>2</v>
      </c>
      <c r="E7103" t="str">
        <f>VLOOKUP(Ventas[[#This Row],[Representante]],Vendedores[],2,FALSE)</f>
        <v>Huaraz</v>
      </c>
      <c r="F7103" t="str">
        <f>VLOOKUP(Ventas[[#This Row],[CódigoProducto]],Productos[[CódigoProducto]:[Costo de venta]],2,FALSE)</f>
        <v>BLU Advance 5.0</v>
      </c>
      <c r="G7103">
        <f>VLOOKUP(Ventas[[#This Row],[CódigoProducto]],Productos[[CódigoProducto]:[Costo de venta]],3,FALSE)</f>
        <v>1620</v>
      </c>
      <c r="H7103">
        <f>VLOOKUP(Ventas[[#This Row],[CódigoProducto]],Productos[[CódigoProducto]:[Costo de venta]],4,FALSE)</f>
        <v>1350</v>
      </c>
    </row>
    <row r="7104" spans="1:8" ht="15.6" thickTop="1" thickBot="1" x14ac:dyDescent="0.35">
      <c r="A7104" s="1">
        <v>42322</v>
      </c>
      <c r="B7104" s="13" t="s">
        <v>57</v>
      </c>
      <c r="C7104" t="s">
        <v>24</v>
      </c>
      <c r="D7104">
        <v>2</v>
      </c>
      <c r="E7104" t="str">
        <f>VLOOKUP(Ventas[[#This Row],[Representante]],Vendedores[],2,FALSE)</f>
        <v>Tumbes</v>
      </c>
      <c r="F7104" t="str">
        <f>VLOOKUP(Ventas[[#This Row],[CódigoProducto]],Productos[[CódigoProducto]:[Costo de venta]],2,FALSE)</f>
        <v>Samsung Galaxy S5</v>
      </c>
      <c r="G7104">
        <f>VLOOKUP(Ventas[[#This Row],[CódigoProducto]],Productos[[CódigoProducto]:[Costo de venta]],3,FALSE)</f>
        <v>2167.1999999999998</v>
      </c>
      <c r="H7104">
        <f>VLOOKUP(Ventas[[#This Row],[CódigoProducto]],Productos[[CódigoProducto]:[Costo de venta]],4,FALSE)</f>
        <v>1720</v>
      </c>
    </row>
    <row r="7105" spans="1:8" ht="15.6" thickTop="1" thickBot="1" x14ac:dyDescent="0.35">
      <c r="A7105" s="1">
        <v>42322</v>
      </c>
      <c r="B7105" s="13" t="s">
        <v>45</v>
      </c>
      <c r="C7105" t="s">
        <v>15</v>
      </c>
      <c r="D7105">
        <v>2</v>
      </c>
      <c r="E7105" t="str">
        <f>VLOOKUP(Ventas[[#This Row],[Representante]],Vendedores[],2,FALSE)</f>
        <v>Ilo</v>
      </c>
      <c r="F7105" t="str">
        <f>VLOOKUP(Ventas[[#This Row],[CódigoProducto]],Productos[[CódigoProducto]:[Costo de venta]],2,FALSE)</f>
        <v>Moto G Plus</v>
      </c>
      <c r="G7105">
        <f>VLOOKUP(Ventas[[#This Row],[CódigoProducto]],Productos[[CódigoProducto]:[Costo de venta]],3,FALSE)</f>
        <v>2376</v>
      </c>
      <c r="H7105">
        <f>VLOOKUP(Ventas[[#This Row],[CódigoProducto]],Productos[[CódigoProducto]:[Costo de venta]],4,FALSE)</f>
        <v>2200</v>
      </c>
    </row>
    <row r="7106" spans="1:8" ht="15.6" thickTop="1" thickBot="1" x14ac:dyDescent="0.35">
      <c r="A7106" s="1">
        <v>42322</v>
      </c>
      <c r="B7106" s="13" t="s">
        <v>58</v>
      </c>
      <c r="C7106" t="s">
        <v>23</v>
      </c>
      <c r="D7106">
        <v>3</v>
      </c>
      <c r="E7106" t="str">
        <f>VLOOKUP(Ventas[[#This Row],[Representante]],Vendedores[],2,FALSE)</f>
        <v>Chincha</v>
      </c>
      <c r="F7106" t="str">
        <f>VLOOKUP(Ventas[[#This Row],[CódigoProducto]],Productos[[CódigoProducto]:[Costo de venta]],2,FALSE)</f>
        <v>Samsung Galaxy J7</v>
      </c>
      <c r="G7106">
        <f>VLOOKUP(Ventas[[#This Row],[CódigoProducto]],Productos[[CódigoProducto]:[Costo de venta]],3,FALSE)</f>
        <v>2016.5</v>
      </c>
      <c r="H7106">
        <f>VLOOKUP(Ventas[[#This Row],[CódigoProducto]],Productos[[CódigoProducto]:[Costo de venta]],4,FALSE)</f>
        <v>1850</v>
      </c>
    </row>
    <row r="7107" spans="1:8" ht="15.6" thickTop="1" thickBot="1" x14ac:dyDescent="0.35">
      <c r="A7107" s="1">
        <v>42322</v>
      </c>
      <c r="B7107" s="13" t="s">
        <v>59</v>
      </c>
      <c r="C7107" t="s">
        <v>22</v>
      </c>
      <c r="D7107">
        <v>2</v>
      </c>
      <c r="E7107" t="str">
        <f>VLOOKUP(Ventas[[#This Row],[Representante]],Vendedores[],2,FALSE)</f>
        <v>Huaral</v>
      </c>
      <c r="F7107" t="str">
        <f>VLOOKUP(Ventas[[#This Row],[CódigoProducto]],Productos[[CódigoProducto]:[Costo de venta]],2,FALSE)</f>
        <v>Samsung Galaxy S69</v>
      </c>
      <c r="G7107">
        <f>VLOOKUP(Ventas[[#This Row],[CódigoProducto]],Productos[[CódigoProducto]:[Costo de venta]],3,FALSE)</f>
        <v>998.4</v>
      </c>
      <c r="H7107">
        <f>VLOOKUP(Ventas[[#This Row],[CódigoProducto]],Productos[[CódigoProducto]:[Costo de venta]],4,FALSE)</f>
        <v>960</v>
      </c>
    </row>
    <row r="7108" spans="1:8" ht="15.6" thickTop="1" thickBot="1" x14ac:dyDescent="0.35">
      <c r="A7108" s="1">
        <v>42322</v>
      </c>
      <c r="B7108" s="13" t="s">
        <v>60</v>
      </c>
      <c r="C7108" t="s">
        <v>21</v>
      </c>
      <c r="D7108">
        <v>3</v>
      </c>
      <c r="E7108" t="str">
        <f>VLOOKUP(Ventas[[#This Row],[Representante]],Vendedores[],2,FALSE)</f>
        <v>Pisco</v>
      </c>
      <c r="F7108" t="str">
        <f>VLOOKUP(Ventas[[#This Row],[CódigoProducto]],Productos[[CódigoProducto]:[Costo de venta]],2,FALSE)</f>
        <v>BLU Studio X8</v>
      </c>
      <c r="G7108">
        <f>VLOOKUP(Ventas[[#This Row],[CódigoProducto]],Productos[[CódigoProducto]:[Costo de venta]],3,FALSE)</f>
        <v>1012</v>
      </c>
      <c r="H7108">
        <f>VLOOKUP(Ventas[[#This Row],[CódigoProducto]],Productos[[CódigoProducto]:[Costo de venta]],4,FALSE)</f>
        <v>920</v>
      </c>
    </row>
    <row r="7109" spans="1:8" ht="15.6" thickTop="1" thickBot="1" x14ac:dyDescent="0.35">
      <c r="A7109" s="1">
        <v>42322</v>
      </c>
      <c r="B7109" s="13" t="s">
        <v>61</v>
      </c>
      <c r="C7109" t="s">
        <v>16</v>
      </c>
      <c r="D7109">
        <v>2</v>
      </c>
      <c r="E7109" t="str">
        <f>VLOOKUP(Ventas[[#This Row],[Representante]],Vendedores[],2,FALSE)</f>
        <v>Cerro de Pasco</v>
      </c>
      <c r="F7109" t="str">
        <f>VLOOKUP(Ventas[[#This Row],[CódigoProducto]],Productos[[CódigoProducto]:[Costo de venta]],2,FALSE)</f>
        <v>Huawei Nexus 6P</v>
      </c>
      <c r="G7109">
        <f>VLOOKUP(Ventas[[#This Row],[CódigoProducto]],Productos[[CódigoProducto]:[Costo de venta]],3,FALSE)</f>
        <v>1624</v>
      </c>
      <c r="H7109">
        <f>VLOOKUP(Ventas[[#This Row],[CódigoProducto]],Productos[[CódigoProducto]:[Costo de venta]],4,FALSE)</f>
        <v>1450</v>
      </c>
    </row>
    <row r="7110" spans="1:8" ht="15.6" thickTop="1" thickBot="1" x14ac:dyDescent="0.35">
      <c r="A7110" s="1">
        <v>42322</v>
      </c>
      <c r="B7110" s="13" t="s">
        <v>62</v>
      </c>
      <c r="C7110" t="s">
        <v>18</v>
      </c>
      <c r="D7110">
        <v>4</v>
      </c>
      <c r="E7110" t="str">
        <f>VLOOKUP(Ventas[[#This Row],[Representante]],Vendedores[],2,FALSE)</f>
        <v>Sullana</v>
      </c>
      <c r="F7110" t="str">
        <f>VLOOKUP(Ventas[[#This Row],[CódigoProducto]],Productos[[CódigoProducto]:[Costo de venta]],2,FALSE)</f>
        <v>Apple iPhone 6</v>
      </c>
      <c r="G7110">
        <f>VLOOKUP(Ventas[[#This Row],[CódigoProducto]],Productos[[CódigoProducto]:[Costo de venta]],3,FALSE)</f>
        <v>1312.5</v>
      </c>
      <c r="H7110">
        <f>VLOOKUP(Ventas[[#This Row],[CódigoProducto]],Productos[[CódigoProducto]:[Costo de venta]],4,FALSE)</f>
        <v>1250</v>
      </c>
    </row>
    <row r="7111" spans="1:8" ht="15.6" thickTop="1" thickBot="1" x14ac:dyDescent="0.35">
      <c r="A7111" s="1">
        <v>42322</v>
      </c>
      <c r="B7111" s="13" t="s">
        <v>54</v>
      </c>
      <c r="C7111" t="s">
        <v>24</v>
      </c>
      <c r="D7111">
        <v>1</v>
      </c>
      <c r="E7111" t="str">
        <f>VLOOKUP(Ventas[[#This Row],[Representante]],Vendedores[],2,FALSE)</f>
        <v>Cañete</v>
      </c>
      <c r="F7111" t="str">
        <f>VLOOKUP(Ventas[[#This Row],[CódigoProducto]],Productos[[CódigoProducto]:[Costo de venta]],2,FALSE)</f>
        <v>Samsung Galaxy S5</v>
      </c>
      <c r="G7111">
        <f>VLOOKUP(Ventas[[#This Row],[CódigoProducto]],Productos[[CódigoProducto]:[Costo de venta]],3,FALSE)</f>
        <v>2167.1999999999998</v>
      </c>
      <c r="H7111">
        <f>VLOOKUP(Ventas[[#This Row],[CódigoProducto]],Productos[[CódigoProducto]:[Costo de venta]],4,FALSE)</f>
        <v>1720</v>
      </c>
    </row>
    <row r="7112" spans="1:8" ht="15.6" thickTop="1" thickBot="1" x14ac:dyDescent="0.35">
      <c r="A7112" s="1">
        <v>42322</v>
      </c>
      <c r="B7112" s="13" t="s">
        <v>38</v>
      </c>
      <c r="C7112" t="s">
        <v>18</v>
      </c>
      <c r="D7112">
        <v>5</v>
      </c>
      <c r="E7112" t="str">
        <f>VLOOKUP(Ventas[[#This Row],[Representante]],Vendedores[],2,FALSE)</f>
        <v>Catacaos</v>
      </c>
      <c r="F7112" t="str">
        <f>VLOOKUP(Ventas[[#This Row],[CódigoProducto]],Productos[[CódigoProducto]:[Costo de venta]],2,FALSE)</f>
        <v>Apple iPhone 6</v>
      </c>
      <c r="G7112">
        <f>VLOOKUP(Ventas[[#This Row],[CódigoProducto]],Productos[[CódigoProducto]:[Costo de venta]],3,FALSE)</f>
        <v>1312.5</v>
      </c>
      <c r="H7112">
        <f>VLOOKUP(Ventas[[#This Row],[CódigoProducto]],Productos[[CódigoProducto]:[Costo de venta]],4,FALSE)</f>
        <v>1250</v>
      </c>
    </row>
    <row r="7113" spans="1:8" ht="15.6" thickTop="1" thickBot="1" x14ac:dyDescent="0.35">
      <c r="A7113" s="1">
        <v>42322</v>
      </c>
      <c r="B7113" s="13" t="s">
        <v>63</v>
      </c>
      <c r="C7113" t="s">
        <v>21</v>
      </c>
      <c r="D7113">
        <v>2</v>
      </c>
      <c r="E7113" t="str">
        <f>VLOOKUP(Ventas[[#This Row],[Representante]],Vendedores[],2,FALSE)</f>
        <v>Jaén</v>
      </c>
      <c r="F7113" t="str">
        <f>VLOOKUP(Ventas[[#This Row],[CódigoProducto]],Productos[[CódigoProducto]:[Costo de venta]],2,FALSE)</f>
        <v>BLU Studio X8</v>
      </c>
      <c r="G7113">
        <f>VLOOKUP(Ventas[[#This Row],[CódigoProducto]],Productos[[CódigoProducto]:[Costo de venta]],3,FALSE)</f>
        <v>1012</v>
      </c>
      <c r="H7113">
        <f>VLOOKUP(Ventas[[#This Row],[CódigoProducto]],Productos[[CódigoProducto]:[Costo de venta]],4,FALSE)</f>
        <v>920</v>
      </c>
    </row>
    <row r="7114" spans="1:8" ht="15.6" thickTop="1" thickBot="1" x14ac:dyDescent="0.35">
      <c r="A7114" s="1">
        <v>42322</v>
      </c>
      <c r="B7114" s="13" t="s">
        <v>64</v>
      </c>
      <c r="C7114" t="s">
        <v>14</v>
      </c>
      <c r="D7114">
        <v>2</v>
      </c>
      <c r="E7114" t="str">
        <f>VLOOKUP(Ventas[[#This Row],[Representante]],Vendedores[],2,FALSE)</f>
        <v>Moyobamba</v>
      </c>
      <c r="F7114" t="str">
        <f>VLOOKUP(Ventas[[#This Row],[CódigoProducto]],Productos[[CódigoProducto]:[Costo de venta]],2,FALSE)</f>
        <v>Samsung Galaxy A20</v>
      </c>
      <c r="G7114">
        <f>VLOOKUP(Ventas[[#This Row],[CódigoProducto]],Productos[[CódigoProducto]:[Costo de venta]],3,FALSE)</f>
        <v>1725</v>
      </c>
      <c r="H7114">
        <f>VLOOKUP(Ventas[[#This Row],[CódigoProducto]],Productos[[CódigoProducto]:[Costo de venta]],4,FALSE)</f>
        <v>1500</v>
      </c>
    </row>
    <row r="7115" spans="1:8" ht="15.6" thickTop="1" thickBot="1" x14ac:dyDescent="0.35">
      <c r="A7115" s="1">
        <v>42322</v>
      </c>
      <c r="B7115" s="13" t="s">
        <v>65</v>
      </c>
      <c r="C7115" t="s">
        <v>24</v>
      </c>
      <c r="D7115">
        <v>1</v>
      </c>
      <c r="E7115" t="str">
        <f>VLOOKUP(Ventas[[#This Row],[Representante]],Vendedores[],2,FALSE)</f>
        <v>Barranca</v>
      </c>
      <c r="F7115" t="str">
        <f>VLOOKUP(Ventas[[#This Row],[CódigoProducto]],Productos[[CódigoProducto]:[Costo de venta]],2,FALSE)</f>
        <v>Samsung Galaxy S5</v>
      </c>
      <c r="G7115">
        <f>VLOOKUP(Ventas[[#This Row],[CódigoProducto]],Productos[[CódigoProducto]:[Costo de venta]],3,FALSE)</f>
        <v>2167.1999999999998</v>
      </c>
      <c r="H7115">
        <f>VLOOKUP(Ventas[[#This Row],[CódigoProducto]],Productos[[CódigoProducto]:[Costo de venta]],4,FALSE)</f>
        <v>1720</v>
      </c>
    </row>
    <row r="7116" spans="1:8" ht="15.6" thickTop="1" thickBot="1" x14ac:dyDescent="0.35">
      <c r="A7116" s="1">
        <v>42322</v>
      </c>
      <c r="B7116" s="13" t="s">
        <v>66</v>
      </c>
      <c r="C7116" t="s">
        <v>22</v>
      </c>
      <c r="D7116">
        <v>2</v>
      </c>
      <c r="E7116" t="str">
        <f>VLOOKUP(Ventas[[#This Row],[Representante]],Vendedores[],2,FALSE)</f>
        <v>Huacho</v>
      </c>
      <c r="F7116" t="str">
        <f>VLOOKUP(Ventas[[#This Row],[CódigoProducto]],Productos[[CódigoProducto]:[Costo de venta]],2,FALSE)</f>
        <v>Samsung Galaxy S69</v>
      </c>
      <c r="G7116">
        <f>VLOOKUP(Ventas[[#This Row],[CódigoProducto]],Productos[[CódigoProducto]:[Costo de venta]],3,FALSE)</f>
        <v>998.4</v>
      </c>
      <c r="H7116">
        <f>VLOOKUP(Ventas[[#This Row],[CódigoProducto]],Productos[[CódigoProducto]:[Costo de venta]],4,FALSE)</f>
        <v>960</v>
      </c>
    </row>
    <row r="7117" spans="1:8" ht="15.6" thickTop="1" thickBot="1" x14ac:dyDescent="0.35">
      <c r="A7117" s="1">
        <v>42322</v>
      </c>
      <c r="B7117" s="13" t="s">
        <v>67</v>
      </c>
      <c r="C7117" t="s">
        <v>17</v>
      </c>
      <c r="D7117">
        <v>1</v>
      </c>
      <c r="E7117" t="str">
        <f>VLOOKUP(Ventas[[#This Row],[Representante]],Vendedores[],2,FALSE)</f>
        <v>Tingo María</v>
      </c>
      <c r="F7117" t="str">
        <f>VLOOKUP(Ventas[[#This Row],[CódigoProducto]],Productos[[CódigoProducto]:[Costo de venta]],2,FALSE)</f>
        <v>BLU Advance 5.0</v>
      </c>
      <c r="G7117">
        <f>VLOOKUP(Ventas[[#This Row],[CódigoProducto]],Productos[[CódigoProducto]:[Costo de venta]],3,FALSE)</f>
        <v>1620</v>
      </c>
      <c r="H7117">
        <f>VLOOKUP(Ventas[[#This Row],[CódigoProducto]],Productos[[CódigoProducto]:[Costo de venta]],4,FALSE)</f>
        <v>1350</v>
      </c>
    </row>
    <row r="7118" spans="1:8" ht="15.6" thickTop="1" thickBot="1" x14ac:dyDescent="0.35">
      <c r="A7118" s="1">
        <v>42322</v>
      </c>
      <c r="B7118" s="13" t="s">
        <v>68</v>
      </c>
      <c r="C7118" t="s">
        <v>17</v>
      </c>
      <c r="D7118">
        <v>2</v>
      </c>
      <c r="E7118" t="str">
        <f>VLOOKUP(Ventas[[#This Row],[Representante]],Vendedores[],2,FALSE)</f>
        <v>Paita</v>
      </c>
      <c r="F7118" t="str">
        <f>VLOOKUP(Ventas[[#This Row],[CódigoProducto]],Productos[[CódigoProducto]:[Costo de venta]],2,FALSE)</f>
        <v>BLU Advance 5.0</v>
      </c>
      <c r="G7118">
        <f>VLOOKUP(Ventas[[#This Row],[CódigoProducto]],Productos[[CódigoProducto]:[Costo de venta]],3,FALSE)</f>
        <v>1620</v>
      </c>
      <c r="H7118">
        <f>VLOOKUP(Ventas[[#This Row],[CódigoProducto]],Productos[[CódigoProducto]:[Costo de venta]],4,FALSE)</f>
        <v>1350</v>
      </c>
    </row>
    <row r="7119" spans="1:8" ht="15.6" thickTop="1" thickBot="1" x14ac:dyDescent="0.35">
      <c r="A7119" s="1">
        <v>42322</v>
      </c>
      <c r="B7119" s="13" t="s">
        <v>69</v>
      </c>
      <c r="C7119" t="s">
        <v>18</v>
      </c>
      <c r="D7119">
        <v>3</v>
      </c>
      <c r="E7119" t="str">
        <f>VLOOKUP(Ventas[[#This Row],[Representante]],Vendedores[],2,FALSE)</f>
        <v>Satipo</v>
      </c>
      <c r="F7119" t="str">
        <f>VLOOKUP(Ventas[[#This Row],[CódigoProducto]],Productos[[CódigoProducto]:[Costo de venta]],2,FALSE)</f>
        <v>Apple iPhone 6</v>
      </c>
      <c r="G7119">
        <f>VLOOKUP(Ventas[[#This Row],[CódigoProducto]],Productos[[CódigoProducto]:[Costo de venta]],3,FALSE)</f>
        <v>1312.5</v>
      </c>
      <c r="H7119">
        <f>VLOOKUP(Ventas[[#This Row],[CódigoProducto]],Productos[[CódigoProducto]:[Costo de venta]],4,FALSE)</f>
        <v>1250</v>
      </c>
    </row>
    <row r="7120" spans="1:8" ht="15.6" thickTop="1" thickBot="1" x14ac:dyDescent="0.35">
      <c r="A7120" s="1">
        <v>42322</v>
      </c>
      <c r="B7120" s="13" t="s">
        <v>70</v>
      </c>
      <c r="C7120" t="s">
        <v>21</v>
      </c>
      <c r="D7120">
        <v>2</v>
      </c>
      <c r="E7120" t="str">
        <f>VLOOKUP(Ventas[[#This Row],[Representante]],Vendedores[],2,FALSE)</f>
        <v>Talara</v>
      </c>
      <c r="F7120" t="str">
        <f>VLOOKUP(Ventas[[#This Row],[CódigoProducto]],Productos[[CódigoProducto]:[Costo de venta]],2,FALSE)</f>
        <v>BLU Studio X8</v>
      </c>
      <c r="G7120">
        <f>VLOOKUP(Ventas[[#This Row],[CódigoProducto]],Productos[[CódigoProducto]:[Costo de venta]],3,FALSE)</f>
        <v>1012</v>
      </c>
      <c r="H7120">
        <f>VLOOKUP(Ventas[[#This Row],[CódigoProducto]],Productos[[CódigoProducto]:[Costo de venta]],4,FALSE)</f>
        <v>920</v>
      </c>
    </row>
    <row r="7121" spans="1:8" ht="15.6" thickTop="1" thickBot="1" x14ac:dyDescent="0.35">
      <c r="A7121" s="1">
        <v>42322</v>
      </c>
      <c r="B7121" s="13" t="s">
        <v>71</v>
      </c>
      <c r="C7121" t="s">
        <v>22</v>
      </c>
      <c r="D7121">
        <v>23</v>
      </c>
      <c r="E7121" t="str">
        <f>VLOOKUP(Ventas[[#This Row],[Representante]],Vendedores[],2,FALSE)</f>
        <v>Yurimaguas</v>
      </c>
      <c r="F7121" t="str">
        <f>VLOOKUP(Ventas[[#This Row],[CódigoProducto]],Productos[[CódigoProducto]:[Costo de venta]],2,FALSE)</f>
        <v>Samsung Galaxy S69</v>
      </c>
      <c r="G7121">
        <f>VLOOKUP(Ventas[[#This Row],[CódigoProducto]],Productos[[CódigoProducto]:[Costo de venta]],3,FALSE)</f>
        <v>998.4</v>
      </c>
      <c r="H7121">
        <f>VLOOKUP(Ventas[[#This Row],[CódigoProducto]],Productos[[CódigoProducto]:[Costo de venta]],4,FALSE)</f>
        <v>960</v>
      </c>
    </row>
    <row r="7122" spans="1:8" ht="15.6" thickTop="1" thickBot="1" x14ac:dyDescent="0.35">
      <c r="A7122" s="1">
        <v>42322</v>
      </c>
      <c r="B7122" s="13" t="s">
        <v>46</v>
      </c>
      <c r="C7122" t="s">
        <v>21</v>
      </c>
      <c r="D7122">
        <v>3</v>
      </c>
      <c r="E7122" t="str">
        <f>VLOOKUP(Ventas[[#This Row],[Representante]],Vendedores[],2,FALSE)</f>
        <v>Sicuani</v>
      </c>
      <c r="F7122" t="str">
        <f>VLOOKUP(Ventas[[#This Row],[CódigoProducto]],Productos[[CódigoProducto]:[Costo de venta]],2,FALSE)</f>
        <v>BLU Studio X8</v>
      </c>
      <c r="G7122">
        <f>VLOOKUP(Ventas[[#This Row],[CódigoProducto]],Productos[[CódigoProducto]:[Costo de venta]],3,FALSE)</f>
        <v>1012</v>
      </c>
      <c r="H7122">
        <f>VLOOKUP(Ventas[[#This Row],[CódigoProducto]],Productos[[CódigoProducto]:[Costo de venta]],4,FALSE)</f>
        <v>920</v>
      </c>
    </row>
    <row r="7123" spans="1:8" ht="15.6" thickTop="1" thickBot="1" x14ac:dyDescent="0.35">
      <c r="A7123" s="1">
        <v>42322</v>
      </c>
      <c r="B7123" s="13" t="s">
        <v>72</v>
      </c>
      <c r="C7123" t="s">
        <v>17</v>
      </c>
      <c r="D7123">
        <v>2</v>
      </c>
      <c r="E7123" t="str">
        <f>VLOOKUP(Ventas[[#This Row],[Representante]],Vendedores[],2,FALSE)</f>
        <v>Sechura</v>
      </c>
      <c r="F7123" t="str">
        <f>VLOOKUP(Ventas[[#This Row],[CódigoProducto]],Productos[[CódigoProducto]:[Costo de venta]],2,FALSE)</f>
        <v>BLU Advance 5.0</v>
      </c>
      <c r="G7123">
        <f>VLOOKUP(Ventas[[#This Row],[CódigoProducto]],Productos[[CódigoProducto]:[Costo de venta]],3,FALSE)</f>
        <v>1620</v>
      </c>
      <c r="H7123">
        <f>VLOOKUP(Ventas[[#This Row],[CódigoProducto]],Productos[[CódigoProducto]:[Costo de venta]],4,FALSE)</f>
        <v>1350</v>
      </c>
    </row>
    <row r="7124" spans="1:8" ht="15.6" thickTop="1" thickBot="1" x14ac:dyDescent="0.35">
      <c r="A7124" s="1">
        <v>42322</v>
      </c>
      <c r="B7124" s="13" t="s">
        <v>73</v>
      </c>
      <c r="C7124" t="s">
        <v>18</v>
      </c>
      <c r="D7124">
        <v>1</v>
      </c>
      <c r="E7124" t="str">
        <f>VLOOKUP(Ventas[[#This Row],[Representante]],Vendedores[],2,FALSE)</f>
        <v>Puerto Maldonado</v>
      </c>
      <c r="F7124" t="str">
        <f>VLOOKUP(Ventas[[#This Row],[CódigoProducto]],Productos[[CódigoProducto]:[Costo de venta]],2,FALSE)</f>
        <v>Apple iPhone 6</v>
      </c>
      <c r="G7124">
        <f>VLOOKUP(Ventas[[#This Row],[CódigoProducto]],Productos[[CódigoProducto]:[Costo de venta]],3,FALSE)</f>
        <v>1312.5</v>
      </c>
      <c r="H7124">
        <f>VLOOKUP(Ventas[[#This Row],[CódigoProducto]],Productos[[CódigoProducto]:[Costo de venta]],4,FALSE)</f>
        <v>1250</v>
      </c>
    </row>
    <row r="7125" spans="1:8" ht="15.6" thickTop="1" thickBot="1" x14ac:dyDescent="0.35">
      <c r="A7125" s="1">
        <v>42322</v>
      </c>
      <c r="B7125" s="13" t="s">
        <v>74</v>
      </c>
      <c r="C7125" t="s">
        <v>18</v>
      </c>
      <c r="D7125">
        <v>2</v>
      </c>
      <c r="E7125" t="str">
        <f>VLOOKUP(Ventas[[#This Row],[Representante]],Vendedores[],2,FALSE)</f>
        <v>Huánuco</v>
      </c>
      <c r="F7125" t="str">
        <f>VLOOKUP(Ventas[[#This Row],[CódigoProducto]],Productos[[CódigoProducto]:[Costo de venta]],2,FALSE)</f>
        <v>Apple iPhone 6</v>
      </c>
      <c r="G7125">
        <f>VLOOKUP(Ventas[[#This Row],[CódigoProducto]],Productos[[CódigoProducto]:[Costo de venta]],3,FALSE)</f>
        <v>1312.5</v>
      </c>
      <c r="H7125">
        <f>VLOOKUP(Ventas[[#This Row],[CódigoProducto]],Productos[[CódigoProducto]:[Costo de venta]],4,FALSE)</f>
        <v>1250</v>
      </c>
    </row>
    <row r="7126" spans="1:8" ht="15.6" thickTop="1" thickBot="1" x14ac:dyDescent="0.35">
      <c r="A7126" s="1">
        <v>42322</v>
      </c>
      <c r="B7126" s="13" t="s">
        <v>75</v>
      </c>
      <c r="C7126" t="s">
        <v>17</v>
      </c>
      <c r="D7126">
        <v>3</v>
      </c>
      <c r="E7126" t="str">
        <f>VLOOKUP(Ventas[[#This Row],[Representante]],Vendedores[],2,FALSE)</f>
        <v>Tarapoto</v>
      </c>
      <c r="F7126" t="str">
        <f>VLOOKUP(Ventas[[#This Row],[CódigoProducto]],Productos[[CódigoProducto]:[Costo de venta]],2,FALSE)</f>
        <v>BLU Advance 5.0</v>
      </c>
      <c r="G7126">
        <f>VLOOKUP(Ventas[[#This Row],[CódigoProducto]],Productos[[CódigoProducto]:[Costo de venta]],3,FALSE)</f>
        <v>1620</v>
      </c>
      <c r="H7126">
        <f>VLOOKUP(Ventas[[#This Row],[CódigoProducto]],Productos[[CódigoProducto]:[Costo de venta]],4,FALSE)</f>
        <v>1350</v>
      </c>
    </row>
    <row r="7127" spans="1:8" ht="15.6" thickTop="1" thickBot="1" x14ac:dyDescent="0.35">
      <c r="A7127" s="1">
        <v>42322</v>
      </c>
      <c r="B7127" s="13" t="s">
        <v>76</v>
      </c>
      <c r="C7127" t="s">
        <v>18</v>
      </c>
      <c r="D7127">
        <v>2</v>
      </c>
      <c r="E7127" t="str">
        <f>VLOOKUP(Ventas[[#This Row],[Representante]],Vendedores[],2,FALSE)</f>
        <v>Chepén</v>
      </c>
      <c r="F7127" t="str">
        <f>VLOOKUP(Ventas[[#This Row],[CódigoProducto]],Productos[[CódigoProducto]:[Costo de venta]],2,FALSE)</f>
        <v>Apple iPhone 6</v>
      </c>
      <c r="G7127">
        <f>VLOOKUP(Ventas[[#This Row],[CódigoProducto]],Productos[[CódigoProducto]:[Costo de venta]],3,FALSE)</f>
        <v>1312.5</v>
      </c>
      <c r="H7127">
        <f>VLOOKUP(Ventas[[#This Row],[CódigoProducto]],Productos[[CódigoProducto]:[Costo de venta]],4,FALSE)</f>
        <v>1250</v>
      </c>
    </row>
    <row r="7128" spans="1:8" ht="15.6" thickTop="1" thickBot="1" x14ac:dyDescent="0.35">
      <c r="A7128" s="1">
        <v>42322</v>
      </c>
      <c r="B7128" s="13" t="s">
        <v>77</v>
      </c>
      <c r="C7128" t="s">
        <v>24</v>
      </c>
      <c r="D7128">
        <v>2</v>
      </c>
      <c r="E7128" t="str">
        <f>VLOOKUP(Ventas[[#This Row],[Representante]],Vendedores[],2,FALSE)</f>
        <v>Moquegua</v>
      </c>
      <c r="F7128" t="str">
        <f>VLOOKUP(Ventas[[#This Row],[CódigoProducto]],Productos[[CódigoProducto]:[Costo de venta]],2,FALSE)</f>
        <v>Samsung Galaxy S5</v>
      </c>
      <c r="G7128">
        <f>VLOOKUP(Ventas[[#This Row],[CódigoProducto]],Productos[[CódigoProducto]:[Costo de venta]],3,FALSE)</f>
        <v>2167.1999999999998</v>
      </c>
      <c r="H7128">
        <f>VLOOKUP(Ventas[[#This Row],[CódigoProducto]],Productos[[CódigoProducto]:[Costo de venta]],4,FALSE)</f>
        <v>1720</v>
      </c>
    </row>
    <row r="7129" spans="1:8" ht="15.6" thickTop="1" thickBot="1" x14ac:dyDescent="0.35">
      <c r="A7129" s="1">
        <v>42322</v>
      </c>
      <c r="B7129" s="13" t="s">
        <v>78</v>
      </c>
      <c r="C7129" t="s">
        <v>17</v>
      </c>
      <c r="D7129">
        <v>2</v>
      </c>
      <c r="E7129" t="str">
        <f>VLOOKUP(Ventas[[#This Row],[Representante]],Vendedores[],2,FALSE)</f>
        <v>Tarma</v>
      </c>
      <c r="F7129" t="str">
        <f>VLOOKUP(Ventas[[#This Row],[CódigoProducto]],Productos[[CódigoProducto]:[Costo de venta]],2,FALSE)</f>
        <v>BLU Advance 5.0</v>
      </c>
      <c r="G7129">
        <f>VLOOKUP(Ventas[[#This Row],[CódigoProducto]],Productos[[CódigoProducto]:[Costo de venta]],3,FALSE)</f>
        <v>1620</v>
      </c>
      <c r="H7129">
        <f>VLOOKUP(Ventas[[#This Row],[CódigoProducto]],Productos[[CódigoProducto]:[Costo de venta]],4,FALSE)</f>
        <v>1350</v>
      </c>
    </row>
    <row r="7130" spans="1:8" ht="15.6" thickTop="1" thickBot="1" x14ac:dyDescent="0.35">
      <c r="A7130" s="1">
        <v>42322</v>
      </c>
      <c r="B7130" s="13" t="s">
        <v>79</v>
      </c>
      <c r="C7130" t="s">
        <v>21</v>
      </c>
      <c r="D7130">
        <v>20</v>
      </c>
      <c r="E7130" t="str">
        <f>VLOOKUP(Ventas[[#This Row],[Representante]],Vendedores[],2,FALSE)</f>
        <v>Ayacucho</v>
      </c>
      <c r="F7130" t="str">
        <f>VLOOKUP(Ventas[[#This Row],[CódigoProducto]],Productos[[CódigoProducto]:[Costo de venta]],2,FALSE)</f>
        <v>BLU Studio X8</v>
      </c>
      <c r="G7130">
        <f>VLOOKUP(Ventas[[#This Row],[CódigoProducto]],Productos[[CódigoProducto]:[Costo de venta]],3,FALSE)</f>
        <v>1012</v>
      </c>
      <c r="H7130">
        <f>VLOOKUP(Ventas[[#This Row],[CódigoProducto]],Productos[[CódigoProducto]:[Costo de venta]],4,FALSE)</f>
        <v>920</v>
      </c>
    </row>
    <row r="7131" spans="1:8" ht="15.6" thickTop="1" thickBot="1" x14ac:dyDescent="0.35">
      <c r="A7131" s="1">
        <v>42322</v>
      </c>
      <c r="B7131" s="13" t="s">
        <v>80</v>
      </c>
      <c r="C7131" t="s">
        <v>16</v>
      </c>
      <c r="D7131">
        <v>1</v>
      </c>
      <c r="E7131" t="str">
        <f>VLOOKUP(Ventas[[#This Row],[Representante]],Vendedores[],2,FALSE)</f>
        <v>Tacna</v>
      </c>
      <c r="F7131" t="str">
        <f>VLOOKUP(Ventas[[#This Row],[CódigoProducto]],Productos[[CódigoProducto]:[Costo de venta]],2,FALSE)</f>
        <v>Huawei Nexus 6P</v>
      </c>
      <c r="G7131">
        <f>VLOOKUP(Ventas[[#This Row],[CódigoProducto]],Productos[[CódigoProducto]:[Costo de venta]],3,FALSE)</f>
        <v>1624</v>
      </c>
      <c r="H7131">
        <f>VLOOKUP(Ventas[[#This Row],[CódigoProducto]],Productos[[CódigoProducto]:[Costo de venta]],4,FALSE)</f>
        <v>1450</v>
      </c>
    </row>
    <row r="7132" spans="1:8" ht="15.6" thickTop="1" thickBot="1" x14ac:dyDescent="0.35">
      <c r="A7132" s="1">
        <v>42322</v>
      </c>
      <c r="B7132" s="13" t="s">
        <v>81</v>
      </c>
      <c r="C7132" t="s">
        <v>24</v>
      </c>
      <c r="D7132">
        <v>2</v>
      </c>
      <c r="E7132" t="str">
        <f>VLOOKUP(Ventas[[#This Row],[Representante]],Vendedores[],2,FALSE)</f>
        <v>Huacho</v>
      </c>
      <c r="F7132" t="str">
        <f>VLOOKUP(Ventas[[#This Row],[CódigoProducto]],Productos[[CódigoProducto]:[Costo de venta]],2,FALSE)</f>
        <v>Samsung Galaxy S5</v>
      </c>
      <c r="G7132">
        <f>VLOOKUP(Ventas[[#This Row],[CódigoProducto]],Productos[[CódigoProducto]:[Costo de venta]],3,FALSE)</f>
        <v>2167.1999999999998</v>
      </c>
      <c r="H7132">
        <f>VLOOKUP(Ventas[[#This Row],[CódigoProducto]],Productos[[CódigoProducto]:[Costo de venta]],4,FALSE)</f>
        <v>1720</v>
      </c>
    </row>
    <row r="7133" spans="1:8" ht="15.6" thickTop="1" thickBot="1" x14ac:dyDescent="0.35">
      <c r="A7133" s="1">
        <v>42322</v>
      </c>
      <c r="B7133" s="13" t="s">
        <v>44</v>
      </c>
      <c r="C7133" t="s">
        <v>14</v>
      </c>
      <c r="D7133">
        <v>6</v>
      </c>
      <c r="E7133" t="str">
        <f>VLOOKUP(Ventas[[#This Row],[Representante]],Vendedores[],2,FALSE)</f>
        <v>Iquitos</v>
      </c>
      <c r="F7133" t="str">
        <f>VLOOKUP(Ventas[[#This Row],[CódigoProducto]],Productos[[CódigoProducto]:[Costo de venta]],2,FALSE)</f>
        <v>Samsung Galaxy A20</v>
      </c>
      <c r="G7133">
        <f>VLOOKUP(Ventas[[#This Row],[CódigoProducto]],Productos[[CódigoProducto]:[Costo de venta]],3,FALSE)</f>
        <v>1725</v>
      </c>
      <c r="H7133">
        <f>VLOOKUP(Ventas[[#This Row],[CódigoProducto]],Productos[[CódigoProducto]:[Costo de venta]],4,FALSE)</f>
        <v>1500</v>
      </c>
    </row>
    <row r="7134" spans="1:8" ht="15.6" thickTop="1" thickBot="1" x14ac:dyDescent="0.35">
      <c r="A7134" s="1">
        <v>42322</v>
      </c>
      <c r="B7134" s="13" t="s">
        <v>82</v>
      </c>
      <c r="C7134" t="s">
        <v>17</v>
      </c>
      <c r="D7134">
        <v>2</v>
      </c>
      <c r="E7134" t="str">
        <f>VLOOKUP(Ventas[[#This Row],[Representante]],Vendedores[],2,FALSE)</f>
        <v>Moquegua</v>
      </c>
      <c r="F7134" t="str">
        <f>VLOOKUP(Ventas[[#This Row],[CódigoProducto]],Productos[[CódigoProducto]:[Costo de venta]],2,FALSE)</f>
        <v>BLU Advance 5.0</v>
      </c>
      <c r="G7134">
        <f>VLOOKUP(Ventas[[#This Row],[CódigoProducto]],Productos[[CódigoProducto]:[Costo de venta]],3,FALSE)</f>
        <v>1620</v>
      </c>
      <c r="H7134">
        <f>VLOOKUP(Ventas[[#This Row],[CódigoProducto]],Productos[[CódigoProducto]:[Costo de venta]],4,FALSE)</f>
        <v>1350</v>
      </c>
    </row>
    <row r="7135" spans="1:8" ht="15.6" thickTop="1" thickBot="1" x14ac:dyDescent="0.35">
      <c r="A7135" s="1">
        <v>42322</v>
      </c>
      <c r="B7135" s="13" t="s">
        <v>83</v>
      </c>
      <c r="C7135" t="s">
        <v>16</v>
      </c>
      <c r="D7135">
        <v>2</v>
      </c>
      <c r="E7135" t="str">
        <f>VLOOKUP(Ventas[[#This Row],[Representante]],Vendedores[],2,FALSE)</f>
        <v>Huaraz</v>
      </c>
      <c r="F7135" t="str">
        <f>VLOOKUP(Ventas[[#This Row],[CódigoProducto]],Productos[[CódigoProducto]:[Costo de venta]],2,FALSE)</f>
        <v>Huawei Nexus 6P</v>
      </c>
      <c r="G7135">
        <f>VLOOKUP(Ventas[[#This Row],[CódigoProducto]],Productos[[CódigoProducto]:[Costo de venta]],3,FALSE)</f>
        <v>1624</v>
      </c>
      <c r="H7135">
        <f>VLOOKUP(Ventas[[#This Row],[CódigoProducto]],Productos[[CódigoProducto]:[Costo de venta]],4,FALSE)</f>
        <v>1450</v>
      </c>
    </row>
    <row r="7136" spans="1:8" ht="15.6" thickTop="1" thickBot="1" x14ac:dyDescent="0.35">
      <c r="A7136" s="1">
        <v>42322</v>
      </c>
      <c r="B7136" s="13" t="s">
        <v>84</v>
      </c>
      <c r="C7136" t="s">
        <v>17</v>
      </c>
      <c r="D7136">
        <v>3</v>
      </c>
      <c r="E7136" t="str">
        <f>VLOOKUP(Ventas[[#This Row],[Representante]],Vendedores[],2,FALSE)</f>
        <v>Trujillo</v>
      </c>
      <c r="F7136" t="str">
        <f>VLOOKUP(Ventas[[#This Row],[CódigoProducto]],Productos[[CódigoProducto]:[Costo de venta]],2,FALSE)</f>
        <v>BLU Advance 5.0</v>
      </c>
      <c r="G7136">
        <f>VLOOKUP(Ventas[[#This Row],[CódigoProducto]],Productos[[CódigoProducto]:[Costo de venta]],3,FALSE)</f>
        <v>1620</v>
      </c>
      <c r="H7136">
        <f>VLOOKUP(Ventas[[#This Row],[CódigoProducto]],Productos[[CódigoProducto]:[Costo de venta]],4,FALSE)</f>
        <v>1350</v>
      </c>
    </row>
    <row r="7137" spans="1:8" ht="15.6" thickTop="1" thickBot="1" x14ac:dyDescent="0.35">
      <c r="A7137" s="1">
        <v>42322</v>
      </c>
      <c r="B7137" s="13" t="s">
        <v>85</v>
      </c>
      <c r="C7137" t="s">
        <v>15</v>
      </c>
      <c r="D7137">
        <v>1</v>
      </c>
      <c r="E7137" t="str">
        <f>VLOOKUP(Ventas[[#This Row],[Representante]],Vendedores[],2,FALSE)</f>
        <v>Jauja</v>
      </c>
      <c r="F7137" t="str">
        <f>VLOOKUP(Ventas[[#This Row],[CódigoProducto]],Productos[[CódigoProducto]:[Costo de venta]],2,FALSE)</f>
        <v>Moto G Plus</v>
      </c>
      <c r="G7137">
        <f>VLOOKUP(Ventas[[#This Row],[CódigoProducto]],Productos[[CódigoProducto]:[Costo de venta]],3,FALSE)</f>
        <v>2376</v>
      </c>
      <c r="H7137">
        <f>VLOOKUP(Ventas[[#This Row],[CódigoProducto]],Productos[[CódigoProducto]:[Costo de venta]],4,FALSE)</f>
        <v>2200</v>
      </c>
    </row>
    <row r="7138" spans="1:8" ht="15.6" thickTop="1" thickBot="1" x14ac:dyDescent="0.35">
      <c r="A7138" s="1">
        <v>42322</v>
      </c>
      <c r="B7138" s="13" t="s">
        <v>86</v>
      </c>
      <c r="C7138" t="s">
        <v>17</v>
      </c>
      <c r="D7138">
        <v>3</v>
      </c>
      <c r="E7138" t="str">
        <f>VLOOKUP(Ventas[[#This Row],[Representante]],Vendedores[],2,FALSE)</f>
        <v>Puerto Maldonado</v>
      </c>
      <c r="F7138" t="str">
        <f>VLOOKUP(Ventas[[#This Row],[CódigoProducto]],Productos[[CódigoProducto]:[Costo de venta]],2,FALSE)</f>
        <v>BLU Advance 5.0</v>
      </c>
      <c r="G7138">
        <f>VLOOKUP(Ventas[[#This Row],[CódigoProducto]],Productos[[CódigoProducto]:[Costo de venta]],3,FALSE)</f>
        <v>1620</v>
      </c>
      <c r="H7138">
        <f>VLOOKUP(Ventas[[#This Row],[CódigoProducto]],Productos[[CódigoProducto]:[Costo de venta]],4,FALSE)</f>
        <v>1350</v>
      </c>
    </row>
    <row r="7139" spans="1:8" ht="15.6" thickTop="1" thickBot="1" x14ac:dyDescent="0.35">
      <c r="A7139" s="1">
        <v>42322</v>
      </c>
      <c r="B7139" s="13" t="s">
        <v>36</v>
      </c>
      <c r="C7139" t="s">
        <v>14</v>
      </c>
      <c r="D7139">
        <v>3</v>
      </c>
      <c r="E7139" t="str">
        <f>VLOOKUP(Ventas[[#This Row],[Representante]],Vendedores[],2,FALSE)</f>
        <v>Barranca</v>
      </c>
      <c r="F7139" t="str">
        <f>VLOOKUP(Ventas[[#This Row],[CódigoProducto]],Productos[[CódigoProducto]:[Costo de venta]],2,FALSE)</f>
        <v>Samsung Galaxy A20</v>
      </c>
      <c r="G7139">
        <f>VLOOKUP(Ventas[[#This Row],[CódigoProducto]],Productos[[CódigoProducto]:[Costo de venta]],3,FALSE)</f>
        <v>1725</v>
      </c>
      <c r="H7139">
        <f>VLOOKUP(Ventas[[#This Row],[CódigoProducto]],Productos[[CódigoProducto]:[Costo de venta]],4,FALSE)</f>
        <v>1500</v>
      </c>
    </row>
    <row r="7140" spans="1:8" ht="15.6" thickTop="1" thickBot="1" x14ac:dyDescent="0.35">
      <c r="A7140" s="1">
        <v>42322</v>
      </c>
      <c r="B7140" s="13" t="s">
        <v>87</v>
      </c>
      <c r="C7140" t="s">
        <v>14</v>
      </c>
      <c r="D7140">
        <v>2</v>
      </c>
      <c r="E7140" t="str">
        <f>VLOOKUP(Ventas[[#This Row],[Representante]],Vendedores[],2,FALSE)</f>
        <v>Tumbes</v>
      </c>
      <c r="F7140" t="str">
        <f>VLOOKUP(Ventas[[#This Row],[CódigoProducto]],Productos[[CódigoProducto]:[Costo de venta]],2,FALSE)</f>
        <v>Samsung Galaxy A20</v>
      </c>
      <c r="G7140">
        <f>VLOOKUP(Ventas[[#This Row],[CódigoProducto]],Productos[[CódigoProducto]:[Costo de venta]],3,FALSE)</f>
        <v>1725</v>
      </c>
      <c r="H7140">
        <f>VLOOKUP(Ventas[[#This Row],[CódigoProducto]],Productos[[CódigoProducto]:[Costo de venta]],4,FALSE)</f>
        <v>1500</v>
      </c>
    </row>
    <row r="7141" spans="1:8" ht="15.6" thickTop="1" thickBot="1" x14ac:dyDescent="0.35">
      <c r="A7141" s="1">
        <v>42322</v>
      </c>
      <c r="B7141" s="13" t="s">
        <v>88</v>
      </c>
      <c r="C7141" t="s">
        <v>18</v>
      </c>
      <c r="D7141">
        <v>3</v>
      </c>
      <c r="E7141" t="str">
        <f>VLOOKUP(Ventas[[#This Row],[Representante]],Vendedores[],2,FALSE)</f>
        <v>Talara</v>
      </c>
      <c r="F7141" t="str">
        <f>VLOOKUP(Ventas[[#This Row],[CódigoProducto]],Productos[[CódigoProducto]:[Costo de venta]],2,FALSE)</f>
        <v>Apple iPhone 6</v>
      </c>
      <c r="G7141">
        <f>VLOOKUP(Ventas[[#This Row],[CódigoProducto]],Productos[[CódigoProducto]:[Costo de venta]],3,FALSE)</f>
        <v>1312.5</v>
      </c>
      <c r="H7141">
        <f>VLOOKUP(Ventas[[#This Row],[CódigoProducto]],Productos[[CódigoProducto]:[Costo de venta]],4,FALSE)</f>
        <v>1250</v>
      </c>
    </row>
    <row r="7142" spans="1:8" ht="15.6" thickTop="1" thickBot="1" x14ac:dyDescent="0.35">
      <c r="A7142" s="1">
        <v>42322</v>
      </c>
      <c r="B7142" s="13" t="s">
        <v>89</v>
      </c>
      <c r="C7142" t="s">
        <v>16</v>
      </c>
      <c r="D7142">
        <v>1</v>
      </c>
      <c r="E7142" t="str">
        <f>VLOOKUP(Ventas[[#This Row],[Representante]],Vendedores[],2,FALSE)</f>
        <v>Paita</v>
      </c>
      <c r="F7142" t="str">
        <f>VLOOKUP(Ventas[[#This Row],[CódigoProducto]],Productos[[CódigoProducto]:[Costo de venta]],2,FALSE)</f>
        <v>Huawei Nexus 6P</v>
      </c>
      <c r="G7142">
        <f>VLOOKUP(Ventas[[#This Row],[CódigoProducto]],Productos[[CódigoProducto]:[Costo de venta]],3,FALSE)</f>
        <v>1624</v>
      </c>
      <c r="H7142">
        <f>VLOOKUP(Ventas[[#This Row],[CódigoProducto]],Productos[[CódigoProducto]:[Costo de venta]],4,FALSE)</f>
        <v>1450</v>
      </c>
    </row>
    <row r="7143" spans="1:8" ht="15.6" thickTop="1" thickBot="1" x14ac:dyDescent="0.35">
      <c r="A7143" s="1">
        <v>42322</v>
      </c>
      <c r="B7143" s="13" t="s">
        <v>41</v>
      </c>
      <c r="C7143" t="s">
        <v>14</v>
      </c>
      <c r="D7143">
        <v>3</v>
      </c>
      <c r="E7143" t="str">
        <f>VLOOKUP(Ventas[[#This Row],[Representante]],Vendedores[],2,FALSE)</f>
        <v>Chincha</v>
      </c>
      <c r="F7143" t="str">
        <f>VLOOKUP(Ventas[[#This Row],[CódigoProducto]],Productos[[CódigoProducto]:[Costo de venta]],2,FALSE)</f>
        <v>Samsung Galaxy A20</v>
      </c>
      <c r="G7143">
        <f>VLOOKUP(Ventas[[#This Row],[CódigoProducto]],Productos[[CódigoProducto]:[Costo de venta]],3,FALSE)</f>
        <v>1725</v>
      </c>
      <c r="H7143">
        <f>VLOOKUP(Ventas[[#This Row],[CódigoProducto]],Productos[[CódigoProducto]:[Costo de venta]],4,FALSE)</f>
        <v>1500</v>
      </c>
    </row>
    <row r="7144" spans="1:8" ht="15.6" thickTop="1" thickBot="1" x14ac:dyDescent="0.35">
      <c r="A7144" s="1">
        <v>42322</v>
      </c>
      <c r="B7144" s="13" t="s">
        <v>90</v>
      </c>
      <c r="C7144" t="s">
        <v>21</v>
      </c>
      <c r="D7144">
        <v>3</v>
      </c>
      <c r="E7144" t="str">
        <f>VLOOKUP(Ventas[[#This Row],[Representante]],Vendedores[],2,FALSE)</f>
        <v>Chimbote</v>
      </c>
      <c r="F7144" t="str">
        <f>VLOOKUP(Ventas[[#This Row],[CódigoProducto]],Productos[[CódigoProducto]:[Costo de venta]],2,FALSE)</f>
        <v>BLU Studio X8</v>
      </c>
      <c r="G7144">
        <f>VLOOKUP(Ventas[[#This Row],[CódigoProducto]],Productos[[CódigoProducto]:[Costo de venta]],3,FALSE)</f>
        <v>1012</v>
      </c>
      <c r="H7144">
        <f>VLOOKUP(Ventas[[#This Row],[CódigoProducto]],Productos[[CódigoProducto]:[Costo de venta]],4,FALSE)</f>
        <v>920</v>
      </c>
    </row>
    <row r="7145" spans="1:8" ht="15.6" thickTop="1" thickBot="1" x14ac:dyDescent="0.35">
      <c r="A7145" s="1">
        <v>42322</v>
      </c>
      <c r="B7145" s="13" t="s">
        <v>91</v>
      </c>
      <c r="C7145" t="s">
        <v>23</v>
      </c>
      <c r="D7145">
        <v>2</v>
      </c>
      <c r="E7145" t="str">
        <f>VLOOKUP(Ventas[[#This Row],[Representante]],Vendedores[],2,FALSE)</f>
        <v>Ica</v>
      </c>
      <c r="F7145" t="str">
        <f>VLOOKUP(Ventas[[#This Row],[CódigoProducto]],Productos[[CódigoProducto]:[Costo de venta]],2,FALSE)</f>
        <v>Samsung Galaxy J7</v>
      </c>
      <c r="G7145">
        <f>VLOOKUP(Ventas[[#This Row],[CódigoProducto]],Productos[[CódigoProducto]:[Costo de venta]],3,FALSE)</f>
        <v>2016.5</v>
      </c>
      <c r="H7145">
        <f>VLOOKUP(Ventas[[#This Row],[CódigoProducto]],Productos[[CódigoProducto]:[Costo de venta]],4,FALSE)</f>
        <v>1850</v>
      </c>
    </row>
    <row r="7146" spans="1:8" ht="15.6" thickTop="1" thickBot="1" x14ac:dyDescent="0.35">
      <c r="A7146" s="1">
        <v>42322</v>
      </c>
      <c r="B7146" s="13" t="s">
        <v>42</v>
      </c>
      <c r="C7146" t="s">
        <v>18</v>
      </c>
      <c r="D7146">
        <v>1</v>
      </c>
      <c r="E7146" t="str">
        <f>VLOOKUP(Ventas[[#This Row],[Representante]],Vendedores[],2,FALSE)</f>
        <v>Huánuco</v>
      </c>
      <c r="F7146" t="str">
        <f>VLOOKUP(Ventas[[#This Row],[CódigoProducto]],Productos[[CódigoProducto]:[Costo de venta]],2,FALSE)</f>
        <v>Apple iPhone 6</v>
      </c>
      <c r="G7146">
        <f>VLOOKUP(Ventas[[#This Row],[CódigoProducto]],Productos[[CódigoProducto]:[Costo de venta]],3,FALSE)</f>
        <v>1312.5</v>
      </c>
      <c r="H7146">
        <f>VLOOKUP(Ventas[[#This Row],[CódigoProducto]],Productos[[CódigoProducto]:[Costo de venta]],4,FALSE)</f>
        <v>1250</v>
      </c>
    </row>
    <row r="7147" spans="1:8" ht="15.6" thickTop="1" thickBot="1" x14ac:dyDescent="0.35">
      <c r="A7147" s="1">
        <v>42322</v>
      </c>
      <c r="B7147" s="13" t="s">
        <v>92</v>
      </c>
      <c r="C7147" t="s">
        <v>19</v>
      </c>
      <c r="D7147">
        <v>2</v>
      </c>
      <c r="E7147" t="str">
        <f>VLOOKUP(Ventas[[#This Row],[Representante]],Vendedores[],2,FALSE)</f>
        <v>Arequipa</v>
      </c>
      <c r="F7147" t="str">
        <f>VLOOKUP(Ventas[[#This Row],[CódigoProducto]],Productos[[CódigoProducto]:[Costo de venta]],2,FALSE)</f>
        <v>ASUS ZenFone 3</v>
      </c>
      <c r="G7147">
        <f>VLOOKUP(Ventas[[#This Row],[CódigoProducto]],Productos[[CódigoProducto]:[Costo de venta]],3,FALSE)</f>
        <v>2013</v>
      </c>
      <c r="H7147">
        <f>VLOOKUP(Ventas[[#This Row],[CódigoProducto]],Productos[[CódigoProducto]:[Costo de venta]],4,FALSE)</f>
        <v>1650</v>
      </c>
    </row>
    <row r="7148" spans="1:8" ht="15.6" thickTop="1" thickBot="1" x14ac:dyDescent="0.35">
      <c r="A7148" s="1">
        <v>42322</v>
      </c>
      <c r="B7148" s="13" t="s">
        <v>93</v>
      </c>
      <c r="C7148" t="s">
        <v>16</v>
      </c>
      <c r="D7148">
        <v>3</v>
      </c>
      <c r="E7148" t="str">
        <f>VLOOKUP(Ventas[[#This Row],[Representante]],Vendedores[],2,FALSE)</f>
        <v>Cajamarca</v>
      </c>
      <c r="F7148" t="str">
        <f>VLOOKUP(Ventas[[#This Row],[CódigoProducto]],Productos[[CódigoProducto]:[Costo de venta]],2,FALSE)</f>
        <v>Huawei Nexus 6P</v>
      </c>
      <c r="G7148">
        <f>VLOOKUP(Ventas[[#This Row],[CódigoProducto]],Productos[[CódigoProducto]:[Costo de venta]],3,FALSE)</f>
        <v>1624</v>
      </c>
      <c r="H7148">
        <f>VLOOKUP(Ventas[[#This Row],[CódigoProducto]],Productos[[CódigoProducto]:[Costo de venta]],4,FALSE)</f>
        <v>1450</v>
      </c>
    </row>
    <row r="7149" spans="1:8" ht="15.6" thickTop="1" thickBot="1" x14ac:dyDescent="0.35">
      <c r="A7149" s="1">
        <v>42322</v>
      </c>
      <c r="B7149" s="13" t="s">
        <v>35</v>
      </c>
      <c r="C7149" t="s">
        <v>23</v>
      </c>
      <c r="D7149">
        <v>1</v>
      </c>
      <c r="E7149" t="str">
        <f>VLOOKUP(Ventas[[#This Row],[Representante]],Vendedores[],2,FALSE)</f>
        <v>Huancayo</v>
      </c>
      <c r="F7149" t="str">
        <f>VLOOKUP(Ventas[[#This Row],[CódigoProducto]],Productos[[CódigoProducto]:[Costo de venta]],2,FALSE)</f>
        <v>Samsung Galaxy J7</v>
      </c>
      <c r="G7149">
        <f>VLOOKUP(Ventas[[#This Row],[CódigoProducto]],Productos[[CódigoProducto]:[Costo de venta]],3,FALSE)</f>
        <v>2016.5</v>
      </c>
      <c r="H7149">
        <f>VLOOKUP(Ventas[[#This Row],[CódigoProducto]],Productos[[CódigoProducto]:[Costo de venta]],4,FALSE)</f>
        <v>1850</v>
      </c>
    </row>
    <row r="7150" spans="1:8" ht="15.6" thickTop="1" thickBot="1" x14ac:dyDescent="0.35">
      <c r="A7150" s="1">
        <v>42322</v>
      </c>
      <c r="B7150" s="13" t="s">
        <v>94</v>
      </c>
      <c r="C7150" t="s">
        <v>22</v>
      </c>
      <c r="D7150">
        <v>2</v>
      </c>
      <c r="E7150" t="str">
        <f>VLOOKUP(Ventas[[#This Row],[Representante]],Vendedores[],2,FALSE)</f>
        <v>Piura</v>
      </c>
      <c r="F7150" t="str">
        <f>VLOOKUP(Ventas[[#This Row],[CódigoProducto]],Productos[[CódigoProducto]:[Costo de venta]],2,FALSE)</f>
        <v>Samsung Galaxy S69</v>
      </c>
      <c r="G7150">
        <f>VLOOKUP(Ventas[[#This Row],[CódigoProducto]],Productos[[CódigoProducto]:[Costo de venta]],3,FALSE)</f>
        <v>998.4</v>
      </c>
      <c r="H7150">
        <f>VLOOKUP(Ventas[[#This Row],[CódigoProducto]],Productos[[CódigoProducto]:[Costo de venta]],4,FALSE)</f>
        <v>960</v>
      </c>
    </row>
    <row r="7151" spans="1:8" ht="15.6" thickTop="1" thickBot="1" x14ac:dyDescent="0.35">
      <c r="A7151" s="1">
        <v>42322</v>
      </c>
      <c r="B7151" s="13" t="s">
        <v>95</v>
      </c>
      <c r="C7151" t="s">
        <v>16</v>
      </c>
      <c r="D7151">
        <v>3</v>
      </c>
      <c r="E7151" t="str">
        <f>VLOOKUP(Ventas[[#This Row],[Representante]],Vendedores[],2,FALSE)</f>
        <v>Chepén</v>
      </c>
      <c r="F7151" t="str">
        <f>VLOOKUP(Ventas[[#This Row],[CódigoProducto]],Productos[[CódigoProducto]:[Costo de venta]],2,FALSE)</f>
        <v>Huawei Nexus 6P</v>
      </c>
      <c r="G7151">
        <f>VLOOKUP(Ventas[[#This Row],[CódigoProducto]],Productos[[CódigoProducto]:[Costo de venta]],3,FALSE)</f>
        <v>1624</v>
      </c>
      <c r="H7151">
        <f>VLOOKUP(Ventas[[#This Row],[CódigoProducto]],Productos[[CódigoProducto]:[Costo de venta]],4,FALSE)</f>
        <v>1450</v>
      </c>
    </row>
    <row r="7152" spans="1:8" ht="15.6" thickTop="1" thickBot="1" x14ac:dyDescent="0.35">
      <c r="A7152" s="1">
        <v>42322</v>
      </c>
      <c r="B7152" s="13" t="s">
        <v>96</v>
      </c>
      <c r="C7152" t="s">
        <v>17</v>
      </c>
      <c r="D7152">
        <v>2</v>
      </c>
      <c r="E7152" t="str">
        <f>VLOOKUP(Ventas[[#This Row],[Representante]],Vendedores[],2,FALSE)</f>
        <v>Juliaca</v>
      </c>
      <c r="F7152" t="str">
        <f>VLOOKUP(Ventas[[#This Row],[CódigoProducto]],Productos[[CódigoProducto]:[Costo de venta]],2,FALSE)</f>
        <v>BLU Advance 5.0</v>
      </c>
      <c r="G7152">
        <f>VLOOKUP(Ventas[[#This Row],[CódigoProducto]],Productos[[CódigoProducto]:[Costo de venta]],3,FALSE)</f>
        <v>1620</v>
      </c>
      <c r="H7152">
        <f>VLOOKUP(Ventas[[#This Row],[CódigoProducto]],Productos[[CódigoProducto]:[Costo de venta]],4,FALSE)</f>
        <v>1350</v>
      </c>
    </row>
    <row r="7153" spans="1:8" ht="15.6" thickTop="1" thickBot="1" x14ac:dyDescent="0.35">
      <c r="A7153" s="1">
        <v>42322</v>
      </c>
      <c r="B7153" s="13" t="s">
        <v>97</v>
      </c>
      <c r="C7153" t="s">
        <v>17</v>
      </c>
      <c r="D7153">
        <v>2</v>
      </c>
      <c r="E7153" t="str">
        <f>VLOOKUP(Ventas[[#This Row],[Representante]],Vendedores[],2,FALSE)</f>
        <v>Pucallpa</v>
      </c>
      <c r="F7153" t="str">
        <f>VLOOKUP(Ventas[[#This Row],[CódigoProducto]],Productos[[CódigoProducto]:[Costo de venta]],2,FALSE)</f>
        <v>BLU Advance 5.0</v>
      </c>
      <c r="G7153">
        <f>VLOOKUP(Ventas[[#This Row],[CódigoProducto]],Productos[[CódigoProducto]:[Costo de venta]],3,FALSE)</f>
        <v>1620</v>
      </c>
      <c r="H7153">
        <f>VLOOKUP(Ventas[[#This Row],[CódigoProducto]],Productos[[CódigoProducto]:[Costo de venta]],4,FALSE)</f>
        <v>1350</v>
      </c>
    </row>
    <row r="7154" spans="1:8" ht="15.6" thickTop="1" thickBot="1" x14ac:dyDescent="0.35">
      <c r="A7154" s="1">
        <v>42322</v>
      </c>
      <c r="B7154" s="13" t="s">
        <v>98</v>
      </c>
      <c r="C7154" t="s">
        <v>14</v>
      </c>
      <c r="D7154">
        <v>3</v>
      </c>
      <c r="E7154" t="str">
        <f>VLOOKUP(Ventas[[#This Row],[Representante]],Vendedores[],2,FALSE)</f>
        <v>Lima</v>
      </c>
      <c r="F7154" t="str">
        <f>VLOOKUP(Ventas[[#This Row],[CódigoProducto]],Productos[[CódigoProducto]:[Costo de venta]],2,FALSE)</f>
        <v>Samsung Galaxy A20</v>
      </c>
      <c r="G7154">
        <f>VLOOKUP(Ventas[[#This Row],[CódigoProducto]],Productos[[CódigoProducto]:[Costo de venta]],3,FALSE)</f>
        <v>1725</v>
      </c>
      <c r="H7154">
        <f>VLOOKUP(Ventas[[#This Row],[CódigoProducto]],Productos[[CódigoProducto]:[Costo de venta]],4,FALSE)</f>
        <v>1500</v>
      </c>
    </row>
    <row r="7155" spans="1:8" ht="15.6" thickTop="1" thickBot="1" x14ac:dyDescent="0.35">
      <c r="A7155" s="1">
        <v>42322</v>
      </c>
      <c r="B7155" s="13" t="s">
        <v>99</v>
      </c>
      <c r="C7155" t="s">
        <v>24</v>
      </c>
      <c r="D7155">
        <v>3</v>
      </c>
      <c r="E7155" t="str">
        <f>VLOOKUP(Ventas[[#This Row],[Representante]],Vendedores[],2,FALSE)</f>
        <v>Chiclayo</v>
      </c>
      <c r="F7155" t="str">
        <f>VLOOKUP(Ventas[[#This Row],[CódigoProducto]],Productos[[CódigoProducto]:[Costo de venta]],2,FALSE)</f>
        <v>Samsung Galaxy S5</v>
      </c>
      <c r="G7155">
        <f>VLOOKUP(Ventas[[#This Row],[CódigoProducto]],Productos[[CódigoProducto]:[Costo de venta]],3,FALSE)</f>
        <v>2167.1999999999998</v>
      </c>
      <c r="H7155">
        <f>VLOOKUP(Ventas[[#This Row],[CódigoProducto]],Productos[[CódigoProducto]:[Costo de venta]],4,FALSE)</f>
        <v>1720</v>
      </c>
    </row>
    <row r="7156" spans="1:8" ht="15.6" thickTop="1" thickBot="1" x14ac:dyDescent="0.35">
      <c r="A7156" s="1">
        <v>42322</v>
      </c>
      <c r="B7156" s="13" t="s">
        <v>100</v>
      </c>
      <c r="C7156" t="s">
        <v>14</v>
      </c>
      <c r="D7156">
        <v>3</v>
      </c>
      <c r="E7156" t="str">
        <f>VLOOKUP(Ventas[[#This Row],[Representante]],Vendedores[],2,FALSE)</f>
        <v>Cerro de Pasco</v>
      </c>
      <c r="F7156" t="str">
        <f>VLOOKUP(Ventas[[#This Row],[CódigoProducto]],Productos[[CódigoProducto]:[Costo de venta]],2,FALSE)</f>
        <v>Samsung Galaxy A20</v>
      </c>
      <c r="G7156">
        <f>VLOOKUP(Ventas[[#This Row],[CódigoProducto]],Productos[[CódigoProducto]:[Costo de venta]],3,FALSE)</f>
        <v>1725</v>
      </c>
      <c r="H7156">
        <f>VLOOKUP(Ventas[[#This Row],[CódigoProducto]],Productos[[CódigoProducto]:[Costo de venta]],4,FALSE)</f>
        <v>1500</v>
      </c>
    </row>
    <row r="7157" spans="1:8" ht="15.6" thickTop="1" thickBot="1" x14ac:dyDescent="0.35">
      <c r="A7157" s="1">
        <v>42322</v>
      </c>
      <c r="B7157" s="13" t="s">
        <v>101</v>
      </c>
      <c r="C7157" t="s">
        <v>21</v>
      </c>
      <c r="D7157">
        <v>1</v>
      </c>
      <c r="E7157" t="str">
        <f>VLOOKUP(Ventas[[#This Row],[Representante]],Vendedores[],2,FALSE)</f>
        <v>Cañete</v>
      </c>
      <c r="F7157" t="str">
        <f>VLOOKUP(Ventas[[#This Row],[CódigoProducto]],Productos[[CódigoProducto]:[Costo de venta]],2,FALSE)</f>
        <v>BLU Studio X8</v>
      </c>
      <c r="G7157">
        <f>VLOOKUP(Ventas[[#This Row],[CódigoProducto]],Productos[[CódigoProducto]:[Costo de venta]],3,FALSE)</f>
        <v>1012</v>
      </c>
      <c r="H7157">
        <f>VLOOKUP(Ventas[[#This Row],[CódigoProducto]],Productos[[CódigoProducto]:[Costo de venta]],4,FALSE)</f>
        <v>920</v>
      </c>
    </row>
    <row r="7158" spans="1:8" ht="15.6" thickTop="1" thickBot="1" x14ac:dyDescent="0.35">
      <c r="A7158" s="1">
        <v>42322</v>
      </c>
      <c r="B7158" s="13" t="s">
        <v>102</v>
      </c>
      <c r="C7158" t="s">
        <v>18</v>
      </c>
      <c r="D7158">
        <v>2</v>
      </c>
      <c r="E7158" t="str">
        <f>VLOOKUP(Ventas[[#This Row],[Representante]],Vendedores[],2,FALSE)</f>
        <v>Moyobamba</v>
      </c>
      <c r="F7158" t="str">
        <f>VLOOKUP(Ventas[[#This Row],[CódigoProducto]],Productos[[CódigoProducto]:[Costo de venta]],2,FALSE)</f>
        <v>Apple iPhone 6</v>
      </c>
      <c r="G7158">
        <f>VLOOKUP(Ventas[[#This Row],[CódigoProducto]],Productos[[CódigoProducto]:[Costo de venta]],3,FALSE)</f>
        <v>1312.5</v>
      </c>
      <c r="H7158">
        <f>VLOOKUP(Ventas[[#This Row],[CódigoProducto]],Productos[[CódigoProducto]:[Costo de venta]],4,FALSE)</f>
        <v>1250</v>
      </c>
    </row>
    <row r="7159" spans="1:8" ht="15.6" thickTop="1" thickBot="1" x14ac:dyDescent="0.35">
      <c r="A7159" s="1">
        <v>42323</v>
      </c>
      <c r="B7159" s="13" t="s">
        <v>53</v>
      </c>
      <c r="C7159" t="s">
        <v>17</v>
      </c>
      <c r="D7159">
        <v>9</v>
      </c>
      <c r="E7159" t="str">
        <f>VLOOKUP(Ventas[[#This Row],[Representante]],Vendedores[],2,FALSE)</f>
        <v>Arequipa</v>
      </c>
      <c r="F7159" t="str">
        <f>VLOOKUP(Ventas[[#This Row],[CódigoProducto]],Productos[[CódigoProducto]:[Costo de venta]],2,FALSE)</f>
        <v>BLU Advance 5.0</v>
      </c>
      <c r="G7159">
        <f>VLOOKUP(Ventas[[#This Row],[CódigoProducto]],Productos[[CódigoProducto]:[Costo de venta]],3,FALSE)</f>
        <v>1620</v>
      </c>
      <c r="H7159">
        <f>VLOOKUP(Ventas[[#This Row],[CódigoProducto]],Productos[[CódigoProducto]:[Costo de venta]],4,FALSE)</f>
        <v>1350</v>
      </c>
    </row>
    <row r="7160" spans="1:8" ht="15.6" thickTop="1" thickBot="1" x14ac:dyDescent="0.35">
      <c r="A7160" s="1">
        <v>42323</v>
      </c>
      <c r="B7160" s="13" t="s">
        <v>50</v>
      </c>
      <c r="C7160" t="s">
        <v>24</v>
      </c>
      <c r="D7160">
        <v>3</v>
      </c>
      <c r="E7160" t="str">
        <f>VLOOKUP(Ventas[[#This Row],[Representante]],Vendedores[],2,FALSE)</f>
        <v>Cajamarca</v>
      </c>
      <c r="F7160" t="str">
        <f>VLOOKUP(Ventas[[#This Row],[CódigoProducto]],Productos[[CódigoProducto]:[Costo de venta]],2,FALSE)</f>
        <v>Samsung Galaxy S5</v>
      </c>
      <c r="G7160">
        <f>VLOOKUP(Ventas[[#This Row],[CódigoProducto]],Productos[[CódigoProducto]:[Costo de venta]],3,FALSE)</f>
        <v>2167.1999999999998</v>
      </c>
      <c r="H7160">
        <f>VLOOKUP(Ventas[[#This Row],[CódigoProducto]],Productos[[CódigoProducto]:[Costo de venta]],4,FALSE)</f>
        <v>1720</v>
      </c>
    </row>
    <row r="7161" spans="1:8" ht="15.6" thickTop="1" thickBot="1" x14ac:dyDescent="0.35">
      <c r="A7161" s="1">
        <v>42323</v>
      </c>
      <c r="B7161" s="13" t="s">
        <v>34</v>
      </c>
      <c r="C7161" t="s">
        <v>17</v>
      </c>
      <c r="D7161">
        <v>3</v>
      </c>
      <c r="E7161" t="str">
        <f>VLOOKUP(Ventas[[#This Row],[Representante]],Vendedores[],2,FALSE)</f>
        <v>Ica</v>
      </c>
      <c r="F7161" t="str">
        <f>VLOOKUP(Ventas[[#This Row],[CódigoProducto]],Productos[[CódigoProducto]:[Costo de venta]],2,FALSE)</f>
        <v>BLU Advance 5.0</v>
      </c>
      <c r="G7161">
        <f>VLOOKUP(Ventas[[#This Row],[CódigoProducto]],Productos[[CódigoProducto]:[Costo de venta]],3,FALSE)</f>
        <v>1620</v>
      </c>
      <c r="H7161">
        <f>VLOOKUP(Ventas[[#This Row],[CódigoProducto]],Productos[[CódigoProducto]:[Costo de venta]],4,FALSE)</f>
        <v>1350</v>
      </c>
    </row>
    <row r="7162" spans="1:8" ht="15.6" thickTop="1" thickBot="1" x14ac:dyDescent="0.35">
      <c r="A7162" s="1">
        <v>42323</v>
      </c>
      <c r="B7162" s="13" t="s">
        <v>32</v>
      </c>
      <c r="C7162" t="s">
        <v>24</v>
      </c>
      <c r="D7162">
        <v>2</v>
      </c>
      <c r="E7162" t="str">
        <f>VLOOKUP(Ventas[[#This Row],[Representante]],Vendedores[],2,FALSE)</f>
        <v>Trujillo</v>
      </c>
      <c r="F7162" t="str">
        <f>VLOOKUP(Ventas[[#This Row],[CódigoProducto]],Productos[[CódigoProducto]:[Costo de venta]],2,FALSE)</f>
        <v>Samsung Galaxy S5</v>
      </c>
      <c r="G7162">
        <f>VLOOKUP(Ventas[[#This Row],[CódigoProducto]],Productos[[CódigoProducto]:[Costo de venta]],3,FALSE)</f>
        <v>2167.1999999999998</v>
      </c>
      <c r="H7162">
        <f>VLOOKUP(Ventas[[#This Row],[CódigoProducto]],Productos[[CódigoProducto]:[Costo de venta]],4,FALSE)</f>
        <v>1720</v>
      </c>
    </row>
    <row r="7163" spans="1:8" ht="15.6" thickTop="1" thickBot="1" x14ac:dyDescent="0.35">
      <c r="A7163" s="1">
        <v>42323</v>
      </c>
      <c r="B7163" s="13" t="s">
        <v>59</v>
      </c>
      <c r="C7163" t="s">
        <v>17</v>
      </c>
      <c r="D7163">
        <v>3</v>
      </c>
      <c r="E7163" t="str">
        <f>VLOOKUP(Ventas[[#This Row],[Representante]],Vendedores[],2,FALSE)</f>
        <v>Huaral</v>
      </c>
      <c r="F7163" t="str">
        <f>VLOOKUP(Ventas[[#This Row],[CódigoProducto]],Productos[[CódigoProducto]:[Costo de venta]],2,FALSE)</f>
        <v>BLU Advance 5.0</v>
      </c>
      <c r="G7163">
        <f>VLOOKUP(Ventas[[#This Row],[CódigoProducto]],Productos[[CódigoProducto]:[Costo de venta]],3,FALSE)</f>
        <v>1620</v>
      </c>
      <c r="H7163">
        <f>VLOOKUP(Ventas[[#This Row],[CódigoProducto]],Productos[[CódigoProducto]:[Costo de venta]],4,FALSE)</f>
        <v>1350</v>
      </c>
    </row>
    <row r="7164" spans="1:8" ht="15.6" thickTop="1" thickBot="1" x14ac:dyDescent="0.35">
      <c r="A7164" s="1">
        <v>42323</v>
      </c>
      <c r="B7164" s="13" t="s">
        <v>37</v>
      </c>
      <c r="C7164" t="s">
        <v>17</v>
      </c>
      <c r="D7164">
        <v>3</v>
      </c>
      <c r="E7164" t="str">
        <f>VLOOKUP(Ventas[[#This Row],[Representante]],Vendedores[],2,FALSE)</f>
        <v>Chiclayo</v>
      </c>
      <c r="F7164" t="str">
        <f>VLOOKUP(Ventas[[#This Row],[CódigoProducto]],Productos[[CódigoProducto]:[Costo de venta]],2,FALSE)</f>
        <v>BLU Advance 5.0</v>
      </c>
      <c r="G7164">
        <f>VLOOKUP(Ventas[[#This Row],[CódigoProducto]],Productos[[CódigoProducto]:[Costo de venta]],3,FALSE)</f>
        <v>1620</v>
      </c>
      <c r="H7164">
        <f>VLOOKUP(Ventas[[#This Row],[CódigoProducto]],Productos[[CódigoProducto]:[Costo de venta]],4,FALSE)</f>
        <v>1350</v>
      </c>
    </row>
    <row r="7165" spans="1:8" ht="15.6" thickTop="1" thickBot="1" x14ac:dyDescent="0.35">
      <c r="A7165" s="1">
        <v>42323</v>
      </c>
      <c r="B7165" s="13" t="s">
        <v>38</v>
      </c>
      <c r="C7165" t="s">
        <v>16</v>
      </c>
      <c r="D7165">
        <v>2</v>
      </c>
      <c r="E7165" t="str">
        <f>VLOOKUP(Ventas[[#This Row],[Representante]],Vendedores[],2,FALSE)</f>
        <v>Catacaos</v>
      </c>
      <c r="F7165" t="str">
        <f>VLOOKUP(Ventas[[#This Row],[CódigoProducto]],Productos[[CódigoProducto]:[Costo de venta]],2,FALSE)</f>
        <v>Huawei Nexus 6P</v>
      </c>
      <c r="G7165">
        <f>VLOOKUP(Ventas[[#This Row],[CódigoProducto]],Productos[[CódigoProducto]:[Costo de venta]],3,FALSE)</f>
        <v>1624</v>
      </c>
      <c r="H7165">
        <f>VLOOKUP(Ventas[[#This Row],[CódigoProducto]],Productos[[CódigoProducto]:[Costo de venta]],4,FALSE)</f>
        <v>1450</v>
      </c>
    </row>
    <row r="7166" spans="1:8" ht="15.6" thickTop="1" thickBot="1" x14ac:dyDescent="0.35">
      <c r="A7166" s="1">
        <v>42323</v>
      </c>
      <c r="B7166" s="13" t="s">
        <v>43</v>
      </c>
      <c r="C7166" t="s">
        <v>17</v>
      </c>
      <c r="D7166">
        <v>3</v>
      </c>
      <c r="E7166" t="str">
        <f>VLOOKUP(Ventas[[#This Row],[Representante]],Vendedores[],2,FALSE)</f>
        <v>Huancayo</v>
      </c>
      <c r="F7166" t="str">
        <f>VLOOKUP(Ventas[[#This Row],[CódigoProducto]],Productos[[CódigoProducto]:[Costo de venta]],2,FALSE)</f>
        <v>BLU Advance 5.0</v>
      </c>
      <c r="G7166">
        <f>VLOOKUP(Ventas[[#This Row],[CódigoProducto]],Productos[[CódigoProducto]:[Costo de venta]],3,FALSE)</f>
        <v>1620</v>
      </c>
      <c r="H7166">
        <f>VLOOKUP(Ventas[[#This Row],[CódigoProducto]],Productos[[CódigoProducto]:[Costo de venta]],4,FALSE)</f>
        <v>1350</v>
      </c>
    </row>
    <row r="7167" spans="1:8" ht="15.6" thickTop="1" thickBot="1" x14ac:dyDescent="0.35">
      <c r="A7167" s="1">
        <v>42323</v>
      </c>
      <c r="B7167" s="13" t="s">
        <v>49</v>
      </c>
      <c r="C7167" t="s">
        <v>21</v>
      </c>
      <c r="D7167">
        <v>2</v>
      </c>
      <c r="E7167" t="str">
        <f>VLOOKUP(Ventas[[#This Row],[Representante]],Vendedores[],2,FALSE)</f>
        <v>Piura</v>
      </c>
      <c r="F7167" t="str">
        <f>VLOOKUP(Ventas[[#This Row],[CódigoProducto]],Productos[[CódigoProducto]:[Costo de venta]],2,FALSE)</f>
        <v>BLU Studio X8</v>
      </c>
      <c r="G7167">
        <f>VLOOKUP(Ventas[[#This Row],[CódigoProducto]],Productos[[CódigoProducto]:[Costo de venta]],3,FALSE)</f>
        <v>1012</v>
      </c>
      <c r="H7167">
        <f>VLOOKUP(Ventas[[#This Row],[CódigoProducto]],Productos[[CódigoProducto]:[Costo de venta]],4,FALSE)</f>
        <v>920</v>
      </c>
    </row>
    <row r="7168" spans="1:8" ht="15.6" thickTop="1" thickBot="1" x14ac:dyDescent="0.35">
      <c r="A7168" s="1">
        <v>42323</v>
      </c>
      <c r="B7168" s="13" t="s">
        <v>40</v>
      </c>
      <c r="C7168" t="s">
        <v>24</v>
      </c>
      <c r="D7168">
        <v>2</v>
      </c>
      <c r="E7168" t="str">
        <f>VLOOKUP(Ventas[[#This Row],[Representante]],Vendedores[],2,FALSE)</f>
        <v>Iquitos</v>
      </c>
      <c r="F7168" t="str">
        <f>VLOOKUP(Ventas[[#This Row],[CódigoProducto]],Productos[[CódigoProducto]:[Costo de venta]],2,FALSE)</f>
        <v>Samsung Galaxy S5</v>
      </c>
      <c r="G7168">
        <f>VLOOKUP(Ventas[[#This Row],[CódigoProducto]],Productos[[CódigoProducto]:[Costo de venta]],3,FALSE)</f>
        <v>2167.1999999999998</v>
      </c>
      <c r="H7168">
        <f>VLOOKUP(Ventas[[#This Row],[CódigoProducto]],Productos[[CódigoProducto]:[Costo de venta]],4,FALSE)</f>
        <v>1720</v>
      </c>
    </row>
    <row r="7169" spans="1:8" ht="15.6" thickTop="1" thickBot="1" x14ac:dyDescent="0.35">
      <c r="A7169" s="1">
        <v>42323</v>
      </c>
      <c r="B7169" s="13" t="s">
        <v>39</v>
      </c>
      <c r="C7169" t="s">
        <v>14</v>
      </c>
      <c r="D7169">
        <v>2</v>
      </c>
      <c r="E7169" t="str">
        <f>VLOOKUP(Ventas[[#This Row],[Representante]],Vendedores[],2,FALSE)</f>
        <v>Tacna</v>
      </c>
      <c r="F7169" t="str">
        <f>VLOOKUP(Ventas[[#This Row],[CódigoProducto]],Productos[[CódigoProducto]:[Costo de venta]],2,FALSE)</f>
        <v>Samsung Galaxy A20</v>
      </c>
      <c r="G7169">
        <f>VLOOKUP(Ventas[[#This Row],[CódigoProducto]],Productos[[CódigoProducto]:[Costo de venta]],3,FALSE)</f>
        <v>1725</v>
      </c>
      <c r="H7169">
        <f>VLOOKUP(Ventas[[#This Row],[CódigoProducto]],Productos[[CódigoProducto]:[Costo de venta]],4,FALSE)</f>
        <v>1500</v>
      </c>
    </row>
    <row r="7170" spans="1:8" ht="15.6" thickTop="1" thickBot="1" x14ac:dyDescent="0.35">
      <c r="A7170" s="1">
        <v>42323</v>
      </c>
      <c r="B7170" s="13" t="s">
        <v>48</v>
      </c>
      <c r="C7170" t="s">
        <v>16</v>
      </c>
      <c r="D7170">
        <v>2</v>
      </c>
      <c r="E7170" t="str">
        <f>VLOOKUP(Ventas[[#This Row],[Representante]],Vendedores[],2,FALSE)</f>
        <v>Cusco</v>
      </c>
      <c r="F7170" t="str">
        <f>VLOOKUP(Ventas[[#This Row],[CódigoProducto]],Productos[[CódigoProducto]:[Costo de venta]],2,FALSE)</f>
        <v>Huawei Nexus 6P</v>
      </c>
      <c r="G7170">
        <f>VLOOKUP(Ventas[[#This Row],[CódigoProducto]],Productos[[CódigoProducto]:[Costo de venta]],3,FALSE)</f>
        <v>1624</v>
      </c>
      <c r="H7170">
        <f>VLOOKUP(Ventas[[#This Row],[CódigoProducto]],Productos[[CódigoProducto]:[Costo de venta]],4,FALSE)</f>
        <v>1450</v>
      </c>
    </row>
    <row r="7171" spans="1:8" ht="15.6" thickTop="1" thickBot="1" x14ac:dyDescent="0.35">
      <c r="A7171" s="1">
        <v>42323</v>
      </c>
      <c r="B7171" s="13" t="s">
        <v>47</v>
      </c>
      <c r="C7171" t="s">
        <v>24</v>
      </c>
      <c r="D7171">
        <v>2</v>
      </c>
      <c r="E7171" t="str">
        <f>VLOOKUP(Ventas[[#This Row],[Representante]],Vendedores[],2,FALSE)</f>
        <v>Chimbote</v>
      </c>
      <c r="F7171" t="str">
        <f>VLOOKUP(Ventas[[#This Row],[CódigoProducto]],Productos[[CódigoProducto]:[Costo de venta]],2,FALSE)</f>
        <v>Samsung Galaxy S5</v>
      </c>
      <c r="G7171">
        <f>VLOOKUP(Ventas[[#This Row],[CódigoProducto]],Productos[[CódigoProducto]:[Costo de venta]],3,FALSE)</f>
        <v>2167.1999999999998</v>
      </c>
      <c r="H7171">
        <f>VLOOKUP(Ventas[[#This Row],[CódigoProducto]],Productos[[CódigoProducto]:[Costo de venta]],4,FALSE)</f>
        <v>1720</v>
      </c>
    </row>
    <row r="7172" spans="1:8" ht="15.6" thickTop="1" thickBot="1" x14ac:dyDescent="0.35">
      <c r="A7172" s="1">
        <v>42323</v>
      </c>
      <c r="B7172" s="13" t="s">
        <v>56</v>
      </c>
      <c r="C7172" t="s">
        <v>19</v>
      </c>
      <c r="D7172">
        <v>2</v>
      </c>
      <c r="E7172" t="str">
        <f>VLOOKUP(Ventas[[#This Row],[Representante]],Vendedores[],2,FALSE)</f>
        <v>Juliaca</v>
      </c>
      <c r="F7172" t="str">
        <f>VLOOKUP(Ventas[[#This Row],[CódigoProducto]],Productos[[CódigoProducto]:[Costo de venta]],2,FALSE)</f>
        <v>ASUS ZenFone 3</v>
      </c>
      <c r="G7172">
        <f>VLOOKUP(Ventas[[#This Row],[CódigoProducto]],Productos[[CódigoProducto]:[Costo de venta]],3,FALSE)</f>
        <v>2013</v>
      </c>
      <c r="H7172">
        <f>VLOOKUP(Ventas[[#This Row],[CódigoProducto]],Productos[[CódigoProducto]:[Costo de venta]],4,FALSE)</f>
        <v>1650</v>
      </c>
    </row>
    <row r="7173" spans="1:8" ht="15.6" thickTop="1" thickBot="1" x14ac:dyDescent="0.35">
      <c r="A7173" s="1">
        <v>42323</v>
      </c>
      <c r="B7173" s="13" t="s">
        <v>52</v>
      </c>
      <c r="C7173" t="s">
        <v>17</v>
      </c>
      <c r="D7173">
        <v>3</v>
      </c>
      <c r="E7173" t="str">
        <f>VLOOKUP(Ventas[[#This Row],[Representante]],Vendedores[],2,FALSE)</f>
        <v>Ayacucho</v>
      </c>
      <c r="F7173" t="str">
        <f>VLOOKUP(Ventas[[#This Row],[CódigoProducto]],Productos[[CódigoProducto]:[Costo de venta]],2,FALSE)</f>
        <v>BLU Advance 5.0</v>
      </c>
      <c r="G7173">
        <f>VLOOKUP(Ventas[[#This Row],[CódigoProducto]],Productos[[CódigoProducto]:[Costo de venta]],3,FALSE)</f>
        <v>1620</v>
      </c>
      <c r="H7173">
        <f>VLOOKUP(Ventas[[#This Row],[CódigoProducto]],Productos[[CódigoProducto]:[Costo de venta]],4,FALSE)</f>
        <v>1350</v>
      </c>
    </row>
    <row r="7174" spans="1:8" ht="15.6" thickTop="1" thickBot="1" x14ac:dyDescent="0.35">
      <c r="A7174" s="1">
        <v>42323</v>
      </c>
      <c r="B7174" s="13" t="s">
        <v>55</v>
      </c>
      <c r="C7174" t="s">
        <v>14</v>
      </c>
      <c r="D7174">
        <v>1</v>
      </c>
      <c r="E7174" t="str">
        <f>VLOOKUP(Ventas[[#This Row],[Representante]],Vendedores[],2,FALSE)</f>
        <v>Pucallpa</v>
      </c>
      <c r="F7174" t="str">
        <f>VLOOKUP(Ventas[[#This Row],[CódigoProducto]],Productos[[CódigoProducto]:[Costo de venta]],2,FALSE)</f>
        <v>Samsung Galaxy A20</v>
      </c>
      <c r="G7174">
        <f>VLOOKUP(Ventas[[#This Row],[CódigoProducto]],Productos[[CódigoProducto]:[Costo de venta]],3,FALSE)</f>
        <v>1725</v>
      </c>
      <c r="H7174">
        <f>VLOOKUP(Ventas[[#This Row],[CódigoProducto]],Productos[[CódigoProducto]:[Costo de venta]],4,FALSE)</f>
        <v>1500</v>
      </c>
    </row>
    <row r="7175" spans="1:8" ht="15.6" thickTop="1" thickBot="1" x14ac:dyDescent="0.35">
      <c r="A7175" s="1">
        <v>42323</v>
      </c>
      <c r="B7175" s="13" t="s">
        <v>57</v>
      </c>
      <c r="C7175" t="s">
        <v>21</v>
      </c>
      <c r="D7175">
        <v>2</v>
      </c>
      <c r="E7175" t="str">
        <f>VLOOKUP(Ventas[[#This Row],[Representante]],Vendedores[],2,FALSE)</f>
        <v>Tumbes</v>
      </c>
      <c r="F7175" t="str">
        <f>VLOOKUP(Ventas[[#This Row],[CódigoProducto]],Productos[[CódigoProducto]:[Costo de venta]],2,FALSE)</f>
        <v>BLU Studio X8</v>
      </c>
      <c r="G7175">
        <f>VLOOKUP(Ventas[[#This Row],[CódigoProducto]],Productos[[CódigoProducto]:[Costo de venta]],3,FALSE)</f>
        <v>1012</v>
      </c>
      <c r="H7175">
        <f>VLOOKUP(Ventas[[#This Row],[CódigoProducto]],Productos[[CódigoProducto]:[Costo de venta]],4,FALSE)</f>
        <v>920</v>
      </c>
    </row>
    <row r="7176" spans="1:8" ht="15.6" thickTop="1" thickBot="1" x14ac:dyDescent="0.35">
      <c r="A7176" s="1">
        <v>42323</v>
      </c>
      <c r="B7176" s="13" t="s">
        <v>45</v>
      </c>
      <c r="C7176" t="s">
        <v>24</v>
      </c>
      <c r="D7176">
        <v>2</v>
      </c>
      <c r="E7176" t="str">
        <f>VLOOKUP(Ventas[[#This Row],[Representante]],Vendedores[],2,FALSE)</f>
        <v>Ilo</v>
      </c>
      <c r="F7176" t="str">
        <f>VLOOKUP(Ventas[[#This Row],[CódigoProducto]],Productos[[CódigoProducto]:[Costo de venta]],2,FALSE)</f>
        <v>Samsung Galaxy S5</v>
      </c>
      <c r="G7176">
        <f>VLOOKUP(Ventas[[#This Row],[CódigoProducto]],Productos[[CódigoProducto]:[Costo de venta]],3,FALSE)</f>
        <v>2167.1999999999998</v>
      </c>
      <c r="H7176">
        <f>VLOOKUP(Ventas[[#This Row],[CódigoProducto]],Productos[[CódigoProducto]:[Costo de venta]],4,FALSE)</f>
        <v>1720</v>
      </c>
    </row>
    <row r="7177" spans="1:8" ht="15.6" thickTop="1" thickBot="1" x14ac:dyDescent="0.35">
      <c r="A7177" s="1">
        <v>42323</v>
      </c>
      <c r="B7177" s="13" t="s">
        <v>51</v>
      </c>
      <c r="C7177" t="s">
        <v>21</v>
      </c>
      <c r="D7177">
        <v>2</v>
      </c>
      <c r="E7177" t="str">
        <f>VLOOKUP(Ventas[[#This Row],[Representante]],Vendedores[],2,FALSE)</f>
        <v>Huaraz</v>
      </c>
      <c r="F7177" t="str">
        <f>VLOOKUP(Ventas[[#This Row],[CódigoProducto]],Productos[[CódigoProducto]:[Costo de venta]],2,FALSE)</f>
        <v>BLU Studio X8</v>
      </c>
      <c r="G7177">
        <f>VLOOKUP(Ventas[[#This Row],[CódigoProducto]],Productos[[CódigoProducto]:[Costo de venta]],3,FALSE)</f>
        <v>1012</v>
      </c>
      <c r="H7177">
        <f>VLOOKUP(Ventas[[#This Row],[CódigoProducto]],Productos[[CódigoProducto]:[Costo de venta]],4,FALSE)</f>
        <v>920</v>
      </c>
    </row>
    <row r="7178" spans="1:8" ht="15.6" thickTop="1" thickBot="1" x14ac:dyDescent="0.35">
      <c r="A7178" s="1">
        <v>42323</v>
      </c>
      <c r="B7178" s="13" t="s">
        <v>58</v>
      </c>
      <c r="C7178" t="s">
        <v>24</v>
      </c>
      <c r="D7178">
        <v>2</v>
      </c>
      <c r="E7178" t="str">
        <f>VLOOKUP(Ventas[[#This Row],[Representante]],Vendedores[],2,FALSE)</f>
        <v>Chincha</v>
      </c>
      <c r="F7178" t="str">
        <f>VLOOKUP(Ventas[[#This Row],[CódigoProducto]],Productos[[CódigoProducto]:[Costo de venta]],2,FALSE)</f>
        <v>Samsung Galaxy S5</v>
      </c>
      <c r="G7178">
        <f>VLOOKUP(Ventas[[#This Row],[CódigoProducto]],Productos[[CódigoProducto]:[Costo de venta]],3,FALSE)</f>
        <v>2167.1999999999998</v>
      </c>
      <c r="H7178">
        <f>VLOOKUP(Ventas[[#This Row],[CódigoProducto]],Productos[[CódigoProducto]:[Costo de venta]],4,FALSE)</f>
        <v>1720</v>
      </c>
    </row>
    <row r="7179" spans="1:8" ht="15.6" thickTop="1" thickBot="1" x14ac:dyDescent="0.35">
      <c r="A7179" s="1">
        <v>42323</v>
      </c>
      <c r="B7179" s="13" t="s">
        <v>60</v>
      </c>
      <c r="C7179" t="s">
        <v>21</v>
      </c>
      <c r="D7179">
        <v>2</v>
      </c>
      <c r="E7179" t="str">
        <f>VLOOKUP(Ventas[[#This Row],[Representante]],Vendedores[],2,FALSE)</f>
        <v>Pisco</v>
      </c>
      <c r="F7179" t="str">
        <f>VLOOKUP(Ventas[[#This Row],[CódigoProducto]],Productos[[CódigoProducto]:[Costo de venta]],2,FALSE)</f>
        <v>BLU Studio X8</v>
      </c>
      <c r="G7179">
        <f>VLOOKUP(Ventas[[#This Row],[CódigoProducto]],Productos[[CódigoProducto]:[Costo de venta]],3,FALSE)</f>
        <v>1012</v>
      </c>
      <c r="H7179">
        <f>VLOOKUP(Ventas[[#This Row],[CódigoProducto]],Productos[[CódigoProducto]:[Costo de venta]],4,FALSE)</f>
        <v>920</v>
      </c>
    </row>
    <row r="7180" spans="1:8" ht="15.6" thickTop="1" thickBot="1" x14ac:dyDescent="0.35">
      <c r="A7180" s="1">
        <v>42323</v>
      </c>
      <c r="B7180" s="13" t="s">
        <v>54</v>
      </c>
      <c r="C7180" t="s">
        <v>15</v>
      </c>
      <c r="D7180">
        <v>2</v>
      </c>
      <c r="E7180" t="str">
        <f>VLOOKUP(Ventas[[#This Row],[Representante]],Vendedores[],2,FALSE)</f>
        <v>Cañete</v>
      </c>
      <c r="F7180" t="str">
        <f>VLOOKUP(Ventas[[#This Row],[CódigoProducto]],Productos[[CódigoProducto]:[Costo de venta]],2,FALSE)</f>
        <v>Moto G Plus</v>
      </c>
      <c r="G7180">
        <f>VLOOKUP(Ventas[[#This Row],[CódigoProducto]],Productos[[CódigoProducto]:[Costo de venta]],3,FALSE)</f>
        <v>2376</v>
      </c>
      <c r="H7180">
        <f>VLOOKUP(Ventas[[#This Row],[CódigoProducto]],Productos[[CódigoProducto]:[Costo de venta]],4,FALSE)</f>
        <v>2200</v>
      </c>
    </row>
    <row r="7181" spans="1:8" ht="15.6" thickTop="1" thickBot="1" x14ac:dyDescent="0.35">
      <c r="A7181" s="1">
        <v>42323</v>
      </c>
      <c r="B7181" s="13" t="s">
        <v>63</v>
      </c>
      <c r="C7181" t="s">
        <v>17</v>
      </c>
      <c r="D7181">
        <v>2</v>
      </c>
      <c r="E7181" t="str">
        <f>VLOOKUP(Ventas[[#This Row],[Representante]],Vendedores[],2,FALSE)</f>
        <v>Jaén</v>
      </c>
      <c r="F7181" t="str">
        <f>VLOOKUP(Ventas[[#This Row],[CódigoProducto]],Productos[[CódigoProducto]:[Costo de venta]],2,FALSE)</f>
        <v>BLU Advance 5.0</v>
      </c>
      <c r="G7181">
        <f>VLOOKUP(Ventas[[#This Row],[CódigoProducto]],Productos[[CódigoProducto]:[Costo de venta]],3,FALSE)</f>
        <v>1620</v>
      </c>
      <c r="H7181">
        <f>VLOOKUP(Ventas[[#This Row],[CódigoProducto]],Productos[[CódigoProducto]:[Costo de venta]],4,FALSE)</f>
        <v>1350</v>
      </c>
    </row>
    <row r="7182" spans="1:8" ht="15.6" thickTop="1" thickBot="1" x14ac:dyDescent="0.35">
      <c r="A7182" s="1">
        <v>42323</v>
      </c>
      <c r="B7182" s="13" t="s">
        <v>64</v>
      </c>
      <c r="C7182" t="s">
        <v>17</v>
      </c>
      <c r="D7182">
        <v>3</v>
      </c>
      <c r="E7182" t="str">
        <f>VLOOKUP(Ventas[[#This Row],[Representante]],Vendedores[],2,FALSE)</f>
        <v>Moyobamba</v>
      </c>
      <c r="F7182" t="str">
        <f>VLOOKUP(Ventas[[#This Row],[CódigoProducto]],Productos[[CódigoProducto]:[Costo de venta]],2,FALSE)</f>
        <v>BLU Advance 5.0</v>
      </c>
      <c r="G7182">
        <f>VLOOKUP(Ventas[[#This Row],[CódigoProducto]],Productos[[CódigoProducto]:[Costo de venta]],3,FALSE)</f>
        <v>1620</v>
      </c>
      <c r="H7182">
        <f>VLOOKUP(Ventas[[#This Row],[CódigoProducto]],Productos[[CódigoProducto]:[Costo de venta]],4,FALSE)</f>
        <v>1350</v>
      </c>
    </row>
    <row r="7183" spans="1:8" ht="15.6" thickTop="1" thickBot="1" x14ac:dyDescent="0.35">
      <c r="A7183" s="1">
        <v>42323</v>
      </c>
      <c r="B7183" s="13" t="s">
        <v>65</v>
      </c>
      <c r="C7183" t="s">
        <v>21</v>
      </c>
      <c r="D7183">
        <v>1</v>
      </c>
      <c r="E7183" t="str">
        <f>VLOOKUP(Ventas[[#This Row],[Representante]],Vendedores[],2,FALSE)</f>
        <v>Barranca</v>
      </c>
      <c r="F7183" t="str">
        <f>VLOOKUP(Ventas[[#This Row],[CódigoProducto]],Productos[[CódigoProducto]:[Costo de venta]],2,FALSE)</f>
        <v>BLU Studio X8</v>
      </c>
      <c r="G7183">
        <f>VLOOKUP(Ventas[[#This Row],[CódigoProducto]],Productos[[CódigoProducto]:[Costo de venta]],3,FALSE)</f>
        <v>1012</v>
      </c>
      <c r="H7183">
        <f>VLOOKUP(Ventas[[#This Row],[CódigoProducto]],Productos[[CódigoProducto]:[Costo de venta]],4,FALSE)</f>
        <v>920</v>
      </c>
    </row>
    <row r="7184" spans="1:8" ht="15.6" thickTop="1" thickBot="1" x14ac:dyDescent="0.35">
      <c r="A7184" s="1">
        <v>42323</v>
      </c>
      <c r="B7184" s="13" t="s">
        <v>66</v>
      </c>
      <c r="C7184" t="s">
        <v>15</v>
      </c>
      <c r="D7184">
        <v>3</v>
      </c>
      <c r="E7184" t="str">
        <f>VLOOKUP(Ventas[[#This Row],[Representante]],Vendedores[],2,FALSE)</f>
        <v>Huacho</v>
      </c>
      <c r="F7184" t="str">
        <f>VLOOKUP(Ventas[[#This Row],[CódigoProducto]],Productos[[CódigoProducto]:[Costo de venta]],2,FALSE)</f>
        <v>Moto G Plus</v>
      </c>
      <c r="G7184">
        <f>VLOOKUP(Ventas[[#This Row],[CódigoProducto]],Productos[[CódigoProducto]:[Costo de venta]],3,FALSE)</f>
        <v>2376</v>
      </c>
      <c r="H7184">
        <f>VLOOKUP(Ventas[[#This Row],[CódigoProducto]],Productos[[CódigoProducto]:[Costo de venta]],4,FALSE)</f>
        <v>2200</v>
      </c>
    </row>
    <row r="7185" spans="1:8" ht="15.6" thickTop="1" thickBot="1" x14ac:dyDescent="0.35">
      <c r="A7185" s="1">
        <v>42323</v>
      </c>
      <c r="B7185" s="13" t="s">
        <v>67</v>
      </c>
      <c r="C7185" t="s">
        <v>14</v>
      </c>
      <c r="D7185">
        <v>3</v>
      </c>
      <c r="E7185" t="str">
        <f>VLOOKUP(Ventas[[#This Row],[Representante]],Vendedores[],2,FALSE)</f>
        <v>Tingo María</v>
      </c>
      <c r="F7185" t="str">
        <f>VLOOKUP(Ventas[[#This Row],[CódigoProducto]],Productos[[CódigoProducto]:[Costo de venta]],2,FALSE)</f>
        <v>Samsung Galaxy A20</v>
      </c>
      <c r="G7185">
        <f>VLOOKUP(Ventas[[#This Row],[CódigoProducto]],Productos[[CódigoProducto]:[Costo de venta]],3,FALSE)</f>
        <v>1725</v>
      </c>
      <c r="H7185">
        <f>VLOOKUP(Ventas[[#This Row],[CódigoProducto]],Productos[[CódigoProducto]:[Costo de venta]],4,FALSE)</f>
        <v>1500</v>
      </c>
    </row>
    <row r="7186" spans="1:8" ht="15.6" thickTop="1" thickBot="1" x14ac:dyDescent="0.35">
      <c r="A7186" s="1">
        <v>42323</v>
      </c>
      <c r="B7186" s="13" t="s">
        <v>68</v>
      </c>
      <c r="C7186" t="s">
        <v>18</v>
      </c>
      <c r="D7186">
        <v>3</v>
      </c>
      <c r="E7186" t="str">
        <f>VLOOKUP(Ventas[[#This Row],[Representante]],Vendedores[],2,FALSE)</f>
        <v>Paita</v>
      </c>
      <c r="F7186" t="str">
        <f>VLOOKUP(Ventas[[#This Row],[CódigoProducto]],Productos[[CódigoProducto]:[Costo de venta]],2,FALSE)</f>
        <v>Apple iPhone 6</v>
      </c>
      <c r="G7186">
        <f>VLOOKUP(Ventas[[#This Row],[CódigoProducto]],Productos[[CódigoProducto]:[Costo de venta]],3,FALSE)</f>
        <v>1312.5</v>
      </c>
      <c r="H7186">
        <f>VLOOKUP(Ventas[[#This Row],[CódigoProducto]],Productos[[CódigoProducto]:[Costo de venta]],4,FALSE)</f>
        <v>1250</v>
      </c>
    </row>
    <row r="7187" spans="1:8" ht="15.6" thickTop="1" thickBot="1" x14ac:dyDescent="0.35">
      <c r="A7187" s="1">
        <v>42323</v>
      </c>
      <c r="B7187" s="13" t="s">
        <v>62</v>
      </c>
      <c r="C7187" t="s">
        <v>16</v>
      </c>
      <c r="D7187">
        <v>10</v>
      </c>
      <c r="E7187" t="str">
        <f>VLOOKUP(Ventas[[#This Row],[Representante]],Vendedores[],2,FALSE)</f>
        <v>Sullana</v>
      </c>
      <c r="F7187" t="str">
        <f>VLOOKUP(Ventas[[#This Row],[CódigoProducto]],Productos[[CódigoProducto]:[Costo de venta]],2,FALSE)</f>
        <v>Huawei Nexus 6P</v>
      </c>
      <c r="G7187">
        <f>VLOOKUP(Ventas[[#This Row],[CódigoProducto]],Productos[[CódigoProducto]:[Costo de venta]],3,FALSE)</f>
        <v>1624</v>
      </c>
      <c r="H7187">
        <f>VLOOKUP(Ventas[[#This Row],[CódigoProducto]],Productos[[CódigoProducto]:[Costo de venta]],4,FALSE)</f>
        <v>1450</v>
      </c>
    </row>
    <row r="7188" spans="1:8" ht="15.6" thickTop="1" thickBot="1" x14ac:dyDescent="0.35">
      <c r="A7188" s="1">
        <v>42323</v>
      </c>
      <c r="B7188" s="13" t="s">
        <v>61</v>
      </c>
      <c r="C7188" t="s">
        <v>17</v>
      </c>
      <c r="D7188">
        <v>1</v>
      </c>
      <c r="E7188" t="str">
        <f>VLOOKUP(Ventas[[#This Row],[Representante]],Vendedores[],2,FALSE)</f>
        <v>Cerro de Pasco</v>
      </c>
      <c r="F7188" t="str">
        <f>VLOOKUP(Ventas[[#This Row],[CódigoProducto]],Productos[[CódigoProducto]:[Costo de venta]],2,FALSE)</f>
        <v>BLU Advance 5.0</v>
      </c>
      <c r="G7188">
        <f>VLOOKUP(Ventas[[#This Row],[CódigoProducto]],Productos[[CódigoProducto]:[Costo de venta]],3,FALSE)</f>
        <v>1620</v>
      </c>
      <c r="H7188">
        <f>VLOOKUP(Ventas[[#This Row],[CódigoProducto]],Productos[[CódigoProducto]:[Costo de venta]],4,FALSE)</f>
        <v>1350</v>
      </c>
    </row>
    <row r="7189" spans="1:8" ht="15.6" thickTop="1" thickBot="1" x14ac:dyDescent="0.35">
      <c r="A7189" s="1">
        <v>42323</v>
      </c>
      <c r="B7189" s="13" t="s">
        <v>69</v>
      </c>
      <c r="C7189" t="s">
        <v>17</v>
      </c>
      <c r="D7189">
        <v>1</v>
      </c>
      <c r="E7189" t="str">
        <f>VLOOKUP(Ventas[[#This Row],[Representante]],Vendedores[],2,FALSE)</f>
        <v>Satipo</v>
      </c>
      <c r="F7189" t="str">
        <f>VLOOKUP(Ventas[[#This Row],[CódigoProducto]],Productos[[CódigoProducto]:[Costo de venta]],2,FALSE)</f>
        <v>BLU Advance 5.0</v>
      </c>
      <c r="G7189">
        <f>VLOOKUP(Ventas[[#This Row],[CódigoProducto]],Productos[[CódigoProducto]:[Costo de venta]],3,FALSE)</f>
        <v>1620</v>
      </c>
      <c r="H7189">
        <f>VLOOKUP(Ventas[[#This Row],[CódigoProducto]],Productos[[CódigoProducto]:[Costo de venta]],4,FALSE)</f>
        <v>1350</v>
      </c>
    </row>
    <row r="7190" spans="1:8" ht="15.6" thickTop="1" thickBot="1" x14ac:dyDescent="0.35">
      <c r="A7190" s="1">
        <v>42323</v>
      </c>
      <c r="B7190" s="13" t="s">
        <v>70</v>
      </c>
      <c r="C7190" t="s">
        <v>21</v>
      </c>
      <c r="D7190">
        <v>1</v>
      </c>
      <c r="E7190" t="str">
        <f>VLOOKUP(Ventas[[#This Row],[Representante]],Vendedores[],2,FALSE)</f>
        <v>Talara</v>
      </c>
      <c r="F7190" t="str">
        <f>VLOOKUP(Ventas[[#This Row],[CódigoProducto]],Productos[[CódigoProducto]:[Costo de venta]],2,FALSE)</f>
        <v>BLU Studio X8</v>
      </c>
      <c r="G7190">
        <f>VLOOKUP(Ventas[[#This Row],[CódigoProducto]],Productos[[CódigoProducto]:[Costo de venta]],3,FALSE)</f>
        <v>1012</v>
      </c>
      <c r="H7190">
        <f>VLOOKUP(Ventas[[#This Row],[CódigoProducto]],Productos[[CódigoProducto]:[Costo de venta]],4,FALSE)</f>
        <v>920</v>
      </c>
    </row>
    <row r="7191" spans="1:8" ht="15.6" thickTop="1" thickBot="1" x14ac:dyDescent="0.35">
      <c r="A7191" s="1">
        <v>42323</v>
      </c>
      <c r="B7191" s="13" t="s">
        <v>71</v>
      </c>
      <c r="C7191" t="s">
        <v>15</v>
      </c>
      <c r="D7191">
        <v>2</v>
      </c>
      <c r="E7191" t="str">
        <f>VLOOKUP(Ventas[[#This Row],[Representante]],Vendedores[],2,FALSE)</f>
        <v>Yurimaguas</v>
      </c>
      <c r="F7191" t="str">
        <f>VLOOKUP(Ventas[[#This Row],[CódigoProducto]],Productos[[CódigoProducto]:[Costo de venta]],2,FALSE)</f>
        <v>Moto G Plus</v>
      </c>
      <c r="G7191">
        <f>VLOOKUP(Ventas[[#This Row],[CódigoProducto]],Productos[[CódigoProducto]:[Costo de venta]],3,FALSE)</f>
        <v>2376</v>
      </c>
      <c r="H7191">
        <f>VLOOKUP(Ventas[[#This Row],[CódigoProducto]],Productos[[CódigoProducto]:[Costo de venta]],4,FALSE)</f>
        <v>2200</v>
      </c>
    </row>
    <row r="7192" spans="1:8" ht="15.6" thickTop="1" thickBot="1" x14ac:dyDescent="0.35">
      <c r="A7192" s="1">
        <v>42323</v>
      </c>
      <c r="B7192" s="13" t="s">
        <v>46</v>
      </c>
      <c r="C7192" t="s">
        <v>15</v>
      </c>
      <c r="D7192">
        <v>2</v>
      </c>
      <c r="E7192" t="str">
        <f>VLOOKUP(Ventas[[#This Row],[Representante]],Vendedores[],2,FALSE)</f>
        <v>Sicuani</v>
      </c>
      <c r="F7192" t="str">
        <f>VLOOKUP(Ventas[[#This Row],[CódigoProducto]],Productos[[CódigoProducto]:[Costo de venta]],2,FALSE)</f>
        <v>Moto G Plus</v>
      </c>
      <c r="G7192">
        <f>VLOOKUP(Ventas[[#This Row],[CódigoProducto]],Productos[[CódigoProducto]:[Costo de venta]],3,FALSE)</f>
        <v>2376</v>
      </c>
      <c r="H7192">
        <f>VLOOKUP(Ventas[[#This Row],[CódigoProducto]],Productos[[CódigoProducto]:[Costo de venta]],4,FALSE)</f>
        <v>2200</v>
      </c>
    </row>
    <row r="7193" spans="1:8" ht="15.6" thickTop="1" thickBot="1" x14ac:dyDescent="0.35">
      <c r="A7193" s="1">
        <v>42323</v>
      </c>
      <c r="B7193" s="13" t="s">
        <v>72</v>
      </c>
      <c r="C7193" t="s">
        <v>18</v>
      </c>
      <c r="D7193">
        <v>1</v>
      </c>
      <c r="E7193" t="str">
        <f>VLOOKUP(Ventas[[#This Row],[Representante]],Vendedores[],2,FALSE)</f>
        <v>Sechura</v>
      </c>
      <c r="F7193" t="str">
        <f>VLOOKUP(Ventas[[#This Row],[CódigoProducto]],Productos[[CódigoProducto]:[Costo de venta]],2,FALSE)</f>
        <v>Apple iPhone 6</v>
      </c>
      <c r="G7193">
        <f>VLOOKUP(Ventas[[#This Row],[CódigoProducto]],Productos[[CódigoProducto]:[Costo de venta]],3,FALSE)</f>
        <v>1312.5</v>
      </c>
      <c r="H7193">
        <f>VLOOKUP(Ventas[[#This Row],[CódigoProducto]],Productos[[CódigoProducto]:[Costo de venta]],4,FALSE)</f>
        <v>1250</v>
      </c>
    </row>
    <row r="7194" spans="1:8" ht="15.6" thickTop="1" thickBot="1" x14ac:dyDescent="0.35">
      <c r="A7194" s="1">
        <v>42323</v>
      </c>
      <c r="B7194" s="13" t="s">
        <v>73</v>
      </c>
      <c r="C7194" t="s">
        <v>22</v>
      </c>
      <c r="D7194">
        <v>3</v>
      </c>
      <c r="E7194" t="str">
        <f>VLOOKUP(Ventas[[#This Row],[Representante]],Vendedores[],2,FALSE)</f>
        <v>Puerto Maldonado</v>
      </c>
      <c r="F7194" t="str">
        <f>VLOOKUP(Ventas[[#This Row],[CódigoProducto]],Productos[[CódigoProducto]:[Costo de venta]],2,FALSE)</f>
        <v>Samsung Galaxy S69</v>
      </c>
      <c r="G7194">
        <f>VLOOKUP(Ventas[[#This Row],[CódigoProducto]],Productos[[CódigoProducto]:[Costo de venta]],3,FALSE)</f>
        <v>998.4</v>
      </c>
      <c r="H7194">
        <f>VLOOKUP(Ventas[[#This Row],[CódigoProducto]],Productos[[CódigoProducto]:[Costo de venta]],4,FALSE)</f>
        <v>960</v>
      </c>
    </row>
    <row r="7195" spans="1:8" ht="15.6" thickTop="1" thickBot="1" x14ac:dyDescent="0.35">
      <c r="A7195" s="1">
        <v>42323</v>
      </c>
      <c r="B7195" s="13" t="s">
        <v>74</v>
      </c>
      <c r="C7195" t="s">
        <v>18</v>
      </c>
      <c r="D7195">
        <v>6</v>
      </c>
      <c r="E7195" t="str">
        <f>VLOOKUP(Ventas[[#This Row],[Representante]],Vendedores[],2,FALSE)</f>
        <v>Huánuco</v>
      </c>
      <c r="F7195" t="str">
        <f>VLOOKUP(Ventas[[#This Row],[CódigoProducto]],Productos[[CódigoProducto]:[Costo de venta]],2,FALSE)</f>
        <v>Apple iPhone 6</v>
      </c>
      <c r="G7195">
        <f>VLOOKUP(Ventas[[#This Row],[CódigoProducto]],Productos[[CódigoProducto]:[Costo de venta]],3,FALSE)</f>
        <v>1312.5</v>
      </c>
      <c r="H7195">
        <f>VLOOKUP(Ventas[[#This Row],[CódigoProducto]],Productos[[CódigoProducto]:[Costo de venta]],4,FALSE)</f>
        <v>1250</v>
      </c>
    </row>
    <row r="7196" spans="1:8" ht="15.6" thickTop="1" thickBot="1" x14ac:dyDescent="0.35">
      <c r="A7196" s="1">
        <v>42323</v>
      </c>
      <c r="B7196" s="13" t="s">
        <v>75</v>
      </c>
      <c r="C7196" t="s">
        <v>14</v>
      </c>
      <c r="D7196">
        <v>2</v>
      </c>
      <c r="E7196" t="str">
        <f>VLOOKUP(Ventas[[#This Row],[Representante]],Vendedores[],2,FALSE)</f>
        <v>Tarapoto</v>
      </c>
      <c r="F7196" t="str">
        <f>VLOOKUP(Ventas[[#This Row],[CódigoProducto]],Productos[[CódigoProducto]:[Costo de venta]],2,FALSE)</f>
        <v>Samsung Galaxy A20</v>
      </c>
      <c r="G7196">
        <f>VLOOKUP(Ventas[[#This Row],[CódigoProducto]],Productos[[CódigoProducto]:[Costo de venta]],3,FALSE)</f>
        <v>1725</v>
      </c>
      <c r="H7196">
        <f>VLOOKUP(Ventas[[#This Row],[CódigoProducto]],Productos[[CódigoProducto]:[Costo de venta]],4,FALSE)</f>
        <v>1500</v>
      </c>
    </row>
    <row r="7197" spans="1:8" ht="15.6" thickTop="1" thickBot="1" x14ac:dyDescent="0.35">
      <c r="A7197" s="1">
        <v>42323</v>
      </c>
      <c r="B7197" s="13" t="s">
        <v>76</v>
      </c>
      <c r="C7197" t="s">
        <v>21</v>
      </c>
      <c r="D7197">
        <v>16</v>
      </c>
      <c r="E7197" t="str">
        <f>VLOOKUP(Ventas[[#This Row],[Representante]],Vendedores[],2,FALSE)</f>
        <v>Chepén</v>
      </c>
      <c r="F7197" t="str">
        <f>VLOOKUP(Ventas[[#This Row],[CódigoProducto]],Productos[[CódigoProducto]:[Costo de venta]],2,FALSE)</f>
        <v>BLU Studio X8</v>
      </c>
      <c r="G7197">
        <f>VLOOKUP(Ventas[[#This Row],[CódigoProducto]],Productos[[CódigoProducto]:[Costo de venta]],3,FALSE)</f>
        <v>1012</v>
      </c>
      <c r="H7197">
        <f>VLOOKUP(Ventas[[#This Row],[CódigoProducto]],Productos[[CódigoProducto]:[Costo de venta]],4,FALSE)</f>
        <v>920</v>
      </c>
    </row>
    <row r="7198" spans="1:8" ht="15.6" thickTop="1" thickBot="1" x14ac:dyDescent="0.35">
      <c r="A7198" s="1">
        <v>42323</v>
      </c>
      <c r="B7198" s="13" t="s">
        <v>77</v>
      </c>
      <c r="C7198" t="s">
        <v>18</v>
      </c>
      <c r="D7198">
        <v>24</v>
      </c>
      <c r="E7198" t="str">
        <f>VLOOKUP(Ventas[[#This Row],[Representante]],Vendedores[],2,FALSE)</f>
        <v>Moquegua</v>
      </c>
      <c r="F7198" t="str">
        <f>VLOOKUP(Ventas[[#This Row],[CódigoProducto]],Productos[[CódigoProducto]:[Costo de venta]],2,FALSE)</f>
        <v>Apple iPhone 6</v>
      </c>
      <c r="G7198">
        <f>VLOOKUP(Ventas[[#This Row],[CódigoProducto]],Productos[[CódigoProducto]:[Costo de venta]],3,FALSE)</f>
        <v>1312.5</v>
      </c>
      <c r="H7198">
        <f>VLOOKUP(Ventas[[#This Row],[CódigoProducto]],Productos[[CódigoProducto]:[Costo de venta]],4,FALSE)</f>
        <v>1250</v>
      </c>
    </row>
    <row r="7199" spans="1:8" ht="15.6" thickTop="1" thickBot="1" x14ac:dyDescent="0.35">
      <c r="A7199" s="1">
        <v>42323</v>
      </c>
      <c r="B7199" s="13" t="s">
        <v>78</v>
      </c>
      <c r="C7199" t="s">
        <v>15</v>
      </c>
      <c r="D7199">
        <v>4</v>
      </c>
      <c r="E7199" t="str">
        <f>VLOOKUP(Ventas[[#This Row],[Representante]],Vendedores[],2,FALSE)</f>
        <v>Tarma</v>
      </c>
      <c r="F7199" t="str">
        <f>VLOOKUP(Ventas[[#This Row],[CódigoProducto]],Productos[[CódigoProducto]:[Costo de venta]],2,FALSE)</f>
        <v>Moto G Plus</v>
      </c>
      <c r="G7199">
        <f>VLOOKUP(Ventas[[#This Row],[CódigoProducto]],Productos[[CódigoProducto]:[Costo de venta]],3,FALSE)</f>
        <v>2376</v>
      </c>
      <c r="H7199">
        <f>VLOOKUP(Ventas[[#This Row],[CódigoProducto]],Productos[[CódigoProducto]:[Costo de venta]],4,FALSE)</f>
        <v>2200</v>
      </c>
    </row>
    <row r="7200" spans="1:8" ht="15.6" thickTop="1" thickBot="1" x14ac:dyDescent="0.35">
      <c r="A7200" s="1">
        <v>42323</v>
      </c>
      <c r="B7200" s="13" t="s">
        <v>79</v>
      </c>
      <c r="C7200" t="s">
        <v>17</v>
      </c>
      <c r="D7200">
        <v>2</v>
      </c>
      <c r="E7200" t="str">
        <f>VLOOKUP(Ventas[[#This Row],[Representante]],Vendedores[],2,FALSE)</f>
        <v>Ayacucho</v>
      </c>
      <c r="F7200" t="str">
        <f>VLOOKUP(Ventas[[#This Row],[CódigoProducto]],Productos[[CódigoProducto]:[Costo de venta]],2,FALSE)</f>
        <v>BLU Advance 5.0</v>
      </c>
      <c r="G7200">
        <f>VLOOKUP(Ventas[[#This Row],[CódigoProducto]],Productos[[CódigoProducto]:[Costo de venta]],3,FALSE)</f>
        <v>1620</v>
      </c>
      <c r="H7200">
        <f>VLOOKUP(Ventas[[#This Row],[CódigoProducto]],Productos[[CódigoProducto]:[Costo de venta]],4,FALSE)</f>
        <v>1350</v>
      </c>
    </row>
    <row r="7201" spans="1:8" ht="15.6" thickTop="1" thickBot="1" x14ac:dyDescent="0.35">
      <c r="A7201" s="1">
        <v>42323</v>
      </c>
      <c r="B7201" s="13" t="s">
        <v>80</v>
      </c>
      <c r="C7201" t="s">
        <v>24</v>
      </c>
      <c r="D7201">
        <v>22</v>
      </c>
      <c r="E7201" t="str">
        <f>VLOOKUP(Ventas[[#This Row],[Representante]],Vendedores[],2,FALSE)</f>
        <v>Tacna</v>
      </c>
      <c r="F7201" t="str">
        <f>VLOOKUP(Ventas[[#This Row],[CódigoProducto]],Productos[[CódigoProducto]:[Costo de venta]],2,FALSE)</f>
        <v>Samsung Galaxy S5</v>
      </c>
      <c r="G7201">
        <f>VLOOKUP(Ventas[[#This Row],[CódigoProducto]],Productos[[CódigoProducto]:[Costo de venta]],3,FALSE)</f>
        <v>2167.1999999999998</v>
      </c>
      <c r="H7201">
        <f>VLOOKUP(Ventas[[#This Row],[CódigoProducto]],Productos[[CódigoProducto]:[Costo de venta]],4,FALSE)</f>
        <v>1720</v>
      </c>
    </row>
    <row r="7202" spans="1:8" ht="15.6" thickTop="1" thickBot="1" x14ac:dyDescent="0.35">
      <c r="A7202" s="1">
        <v>42323</v>
      </c>
      <c r="B7202" s="13" t="s">
        <v>81</v>
      </c>
      <c r="C7202" t="s">
        <v>21</v>
      </c>
      <c r="D7202">
        <v>4</v>
      </c>
      <c r="E7202" t="str">
        <f>VLOOKUP(Ventas[[#This Row],[Representante]],Vendedores[],2,FALSE)</f>
        <v>Huacho</v>
      </c>
      <c r="F7202" t="str">
        <f>VLOOKUP(Ventas[[#This Row],[CódigoProducto]],Productos[[CódigoProducto]:[Costo de venta]],2,FALSE)</f>
        <v>BLU Studio X8</v>
      </c>
      <c r="G7202">
        <f>VLOOKUP(Ventas[[#This Row],[CódigoProducto]],Productos[[CódigoProducto]:[Costo de venta]],3,FALSE)</f>
        <v>1012</v>
      </c>
      <c r="H7202">
        <f>VLOOKUP(Ventas[[#This Row],[CódigoProducto]],Productos[[CódigoProducto]:[Costo de venta]],4,FALSE)</f>
        <v>920</v>
      </c>
    </row>
    <row r="7203" spans="1:8" ht="15.6" thickTop="1" thickBot="1" x14ac:dyDescent="0.35">
      <c r="A7203" s="1">
        <v>42323</v>
      </c>
      <c r="B7203" s="13" t="s">
        <v>44</v>
      </c>
      <c r="C7203" t="s">
        <v>21</v>
      </c>
      <c r="D7203">
        <v>2</v>
      </c>
      <c r="E7203" t="str">
        <f>VLOOKUP(Ventas[[#This Row],[Representante]],Vendedores[],2,FALSE)</f>
        <v>Iquitos</v>
      </c>
      <c r="F7203" t="str">
        <f>VLOOKUP(Ventas[[#This Row],[CódigoProducto]],Productos[[CódigoProducto]:[Costo de venta]],2,FALSE)</f>
        <v>BLU Studio X8</v>
      </c>
      <c r="G7203">
        <f>VLOOKUP(Ventas[[#This Row],[CódigoProducto]],Productos[[CódigoProducto]:[Costo de venta]],3,FALSE)</f>
        <v>1012</v>
      </c>
      <c r="H7203">
        <f>VLOOKUP(Ventas[[#This Row],[CódigoProducto]],Productos[[CódigoProducto]:[Costo de venta]],4,FALSE)</f>
        <v>920</v>
      </c>
    </row>
    <row r="7204" spans="1:8" ht="15.6" thickTop="1" thickBot="1" x14ac:dyDescent="0.35">
      <c r="A7204" s="1">
        <v>42323</v>
      </c>
      <c r="B7204" s="13" t="s">
        <v>82</v>
      </c>
      <c r="C7204" t="s">
        <v>24</v>
      </c>
      <c r="D7204">
        <v>2</v>
      </c>
      <c r="E7204" t="str">
        <f>VLOOKUP(Ventas[[#This Row],[Representante]],Vendedores[],2,FALSE)</f>
        <v>Moquegua</v>
      </c>
      <c r="F7204" t="str">
        <f>VLOOKUP(Ventas[[#This Row],[CódigoProducto]],Productos[[CódigoProducto]:[Costo de venta]],2,FALSE)</f>
        <v>Samsung Galaxy S5</v>
      </c>
      <c r="G7204">
        <f>VLOOKUP(Ventas[[#This Row],[CódigoProducto]],Productos[[CódigoProducto]:[Costo de venta]],3,FALSE)</f>
        <v>2167.1999999999998</v>
      </c>
      <c r="H7204">
        <f>VLOOKUP(Ventas[[#This Row],[CódigoProducto]],Productos[[CódigoProducto]:[Costo de venta]],4,FALSE)</f>
        <v>1720</v>
      </c>
    </row>
    <row r="7205" spans="1:8" ht="15.6" thickTop="1" thickBot="1" x14ac:dyDescent="0.35">
      <c r="A7205" s="1">
        <v>42323</v>
      </c>
      <c r="B7205" s="13" t="s">
        <v>83</v>
      </c>
      <c r="C7205" t="s">
        <v>13</v>
      </c>
      <c r="D7205">
        <v>19</v>
      </c>
      <c r="E7205" t="str">
        <f>VLOOKUP(Ventas[[#This Row],[Representante]],Vendedores[],2,FALSE)</f>
        <v>Huaraz</v>
      </c>
      <c r="F7205" t="str">
        <f>VLOOKUP(Ventas[[#This Row],[CódigoProducto]],Productos[[CódigoProducto]:[Costo de venta]],2,FALSE)</f>
        <v>Xiaomi Redmi Note 9</v>
      </c>
      <c r="G7205">
        <f>VLOOKUP(Ventas[[#This Row],[CódigoProducto]],Productos[[CódigoProducto]:[Costo de venta]],3,FALSE)</f>
        <v>1683</v>
      </c>
      <c r="H7205">
        <f>VLOOKUP(Ventas[[#This Row],[CódigoProducto]],Productos[[CódigoProducto]:[Costo de venta]],4,FALSE)</f>
        <v>1530</v>
      </c>
    </row>
    <row r="7206" spans="1:8" ht="15.6" thickTop="1" thickBot="1" x14ac:dyDescent="0.35">
      <c r="A7206" s="1">
        <v>42323</v>
      </c>
      <c r="B7206" s="13" t="s">
        <v>84</v>
      </c>
      <c r="C7206" t="s">
        <v>17</v>
      </c>
      <c r="D7206">
        <v>2</v>
      </c>
      <c r="E7206" t="str">
        <f>VLOOKUP(Ventas[[#This Row],[Representante]],Vendedores[],2,FALSE)</f>
        <v>Trujillo</v>
      </c>
      <c r="F7206" t="str">
        <f>VLOOKUP(Ventas[[#This Row],[CódigoProducto]],Productos[[CódigoProducto]:[Costo de venta]],2,FALSE)</f>
        <v>BLU Advance 5.0</v>
      </c>
      <c r="G7206">
        <f>VLOOKUP(Ventas[[#This Row],[CódigoProducto]],Productos[[CódigoProducto]:[Costo de venta]],3,FALSE)</f>
        <v>1620</v>
      </c>
      <c r="H7206">
        <f>VLOOKUP(Ventas[[#This Row],[CódigoProducto]],Productos[[CódigoProducto]:[Costo de venta]],4,FALSE)</f>
        <v>1350</v>
      </c>
    </row>
    <row r="7207" spans="1:8" ht="15.6" thickTop="1" thickBot="1" x14ac:dyDescent="0.35">
      <c r="A7207" s="1">
        <v>42323</v>
      </c>
      <c r="B7207" s="13" t="s">
        <v>85</v>
      </c>
      <c r="C7207" t="s">
        <v>14</v>
      </c>
      <c r="D7207">
        <v>1</v>
      </c>
      <c r="E7207" t="str">
        <f>VLOOKUP(Ventas[[#This Row],[Representante]],Vendedores[],2,FALSE)</f>
        <v>Jauja</v>
      </c>
      <c r="F7207" t="str">
        <f>VLOOKUP(Ventas[[#This Row],[CódigoProducto]],Productos[[CódigoProducto]:[Costo de venta]],2,FALSE)</f>
        <v>Samsung Galaxy A20</v>
      </c>
      <c r="G7207">
        <f>VLOOKUP(Ventas[[#This Row],[CódigoProducto]],Productos[[CódigoProducto]:[Costo de venta]],3,FALSE)</f>
        <v>1725</v>
      </c>
      <c r="H7207">
        <f>VLOOKUP(Ventas[[#This Row],[CódigoProducto]],Productos[[CódigoProducto]:[Costo de venta]],4,FALSE)</f>
        <v>1500</v>
      </c>
    </row>
    <row r="7208" spans="1:8" ht="15.6" thickTop="1" thickBot="1" x14ac:dyDescent="0.35">
      <c r="A7208" s="1">
        <v>42323</v>
      </c>
      <c r="B7208" s="13" t="s">
        <v>86</v>
      </c>
      <c r="C7208" t="s">
        <v>17</v>
      </c>
      <c r="D7208">
        <v>1</v>
      </c>
      <c r="E7208" t="str">
        <f>VLOOKUP(Ventas[[#This Row],[Representante]],Vendedores[],2,FALSE)</f>
        <v>Puerto Maldonado</v>
      </c>
      <c r="F7208" t="str">
        <f>VLOOKUP(Ventas[[#This Row],[CódigoProducto]],Productos[[CódigoProducto]:[Costo de venta]],2,FALSE)</f>
        <v>BLU Advance 5.0</v>
      </c>
      <c r="G7208">
        <f>VLOOKUP(Ventas[[#This Row],[CódigoProducto]],Productos[[CódigoProducto]:[Costo de venta]],3,FALSE)</f>
        <v>1620</v>
      </c>
      <c r="H7208">
        <f>VLOOKUP(Ventas[[#This Row],[CódigoProducto]],Productos[[CódigoProducto]:[Costo de venta]],4,FALSE)</f>
        <v>1350</v>
      </c>
    </row>
    <row r="7209" spans="1:8" ht="15.6" thickTop="1" thickBot="1" x14ac:dyDescent="0.35">
      <c r="A7209" s="1">
        <v>42323</v>
      </c>
      <c r="B7209" s="13" t="s">
        <v>36</v>
      </c>
      <c r="C7209" t="s">
        <v>17</v>
      </c>
      <c r="D7209">
        <v>3</v>
      </c>
      <c r="E7209" t="str">
        <f>VLOOKUP(Ventas[[#This Row],[Representante]],Vendedores[],2,FALSE)</f>
        <v>Barranca</v>
      </c>
      <c r="F7209" t="str">
        <f>VLOOKUP(Ventas[[#This Row],[CódigoProducto]],Productos[[CódigoProducto]:[Costo de venta]],2,FALSE)</f>
        <v>BLU Advance 5.0</v>
      </c>
      <c r="G7209">
        <f>VLOOKUP(Ventas[[#This Row],[CódigoProducto]],Productos[[CódigoProducto]:[Costo de venta]],3,FALSE)</f>
        <v>1620</v>
      </c>
      <c r="H7209">
        <f>VLOOKUP(Ventas[[#This Row],[CódigoProducto]],Productos[[CódigoProducto]:[Costo de venta]],4,FALSE)</f>
        <v>1350</v>
      </c>
    </row>
    <row r="7210" spans="1:8" ht="15.6" thickTop="1" thickBot="1" x14ac:dyDescent="0.35">
      <c r="A7210" s="1">
        <v>42323</v>
      </c>
      <c r="B7210" s="13" t="s">
        <v>87</v>
      </c>
      <c r="C7210" t="s">
        <v>18</v>
      </c>
      <c r="D7210">
        <v>1</v>
      </c>
      <c r="E7210" t="str">
        <f>VLOOKUP(Ventas[[#This Row],[Representante]],Vendedores[],2,FALSE)</f>
        <v>Tumbes</v>
      </c>
      <c r="F7210" t="str">
        <f>VLOOKUP(Ventas[[#This Row],[CódigoProducto]],Productos[[CódigoProducto]:[Costo de venta]],2,FALSE)</f>
        <v>Apple iPhone 6</v>
      </c>
      <c r="G7210">
        <f>VLOOKUP(Ventas[[#This Row],[CódigoProducto]],Productos[[CódigoProducto]:[Costo de venta]],3,FALSE)</f>
        <v>1312.5</v>
      </c>
      <c r="H7210">
        <f>VLOOKUP(Ventas[[#This Row],[CódigoProducto]],Productos[[CódigoProducto]:[Costo de venta]],4,FALSE)</f>
        <v>1250</v>
      </c>
    </row>
    <row r="7211" spans="1:8" ht="15.6" thickTop="1" thickBot="1" x14ac:dyDescent="0.35">
      <c r="A7211" s="1">
        <v>42323</v>
      </c>
      <c r="B7211" s="13" t="s">
        <v>88</v>
      </c>
      <c r="C7211" t="s">
        <v>24</v>
      </c>
      <c r="D7211">
        <v>3</v>
      </c>
      <c r="E7211" t="str">
        <f>VLOOKUP(Ventas[[#This Row],[Representante]],Vendedores[],2,FALSE)</f>
        <v>Talara</v>
      </c>
      <c r="F7211" t="str">
        <f>VLOOKUP(Ventas[[#This Row],[CódigoProducto]],Productos[[CódigoProducto]:[Costo de venta]],2,FALSE)</f>
        <v>Samsung Galaxy S5</v>
      </c>
      <c r="G7211">
        <f>VLOOKUP(Ventas[[#This Row],[CódigoProducto]],Productos[[CódigoProducto]:[Costo de venta]],3,FALSE)</f>
        <v>2167.1999999999998</v>
      </c>
      <c r="H7211">
        <f>VLOOKUP(Ventas[[#This Row],[CódigoProducto]],Productos[[CódigoProducto]:[Costo de venta]],4,FALSE)</f>
        <v>1720</v>
      </c>
    </row>
    <row r="7212" spans="1:8" ht="15.6" thickTop="1" thickBot="1" x14ac:dyDescent="0.35">
      <c r="A7212" s="1">
        <v>42323</v>
      </c>
      <c r="B7212" s="13" t="s">
        <v>89</v>
      </c>
      <c r="C7212" t="s">
        <v>14</v>
      </c>
      <c r="D7212">
        <v>2</v>
      </c>
      <c r="E7212" t="str">
        <f>VLOOKUP(Ventas[[#This Row],[Representante]],Vendedores[],2,FALSE)</f>
        <v>Paita</v>
      </c>
      <c r="F7212" t="str">
        <f>VLOOKUP(Ventas[[#This Row],[CódigoProducto]],Productos[[CódigoProducto]:[Costo de venta]],2,FALSE)</f>
        <v>Samsung Galaxy A20</v>
      </c>
      <c r="G7212">
        <f>VLOOKUP(Ventas[[#This Row],[CódigoProducto]],Productos[[CódigoProducto]:[Costo de venta]],3,FALSE)</f>
        <v>1725</v>
      </c>
      <c r="H7212">
        <f>VLOOKUP(Ventas[[#This Row],[CódigoProducto]],Productos[[CódigoProducto]:[Costo de venta]],4,FALSE)</f>
        <v>1500</v>
      </c>
    </row>
    <row r="7213" spans="1:8" ht="15.6" thickTop="1" thickBot="1" x14ac:dyDescent="0.35">
      <c r="A7213" s="1">
        <v>42323</v>
      </c>
      <c r="B7213" s="13" t="s">
        <v>41</v>
      </c>
      <c r="C7213" t="s">
        <v>15</v>
      </c>
      <c r="D7213">
        <v>1</v>
      </c>
      <c r="E7213" t="str">
        <f>VLOOKUP(Ventas[[#This Row],[Representante]],Vendedores[],2,FALSE)</f>
        <v>Chincha</v>
      </c>
      <c r="F7213" t="str">
        <f>VLOOKUP(Ventas[[#This Row],[CódigoProducto]],Productos[[CódigoProducto]:[Costo de venta]],2,FALSE)</f>
        <v>Moto G Plus</v>
      </c>
      <c r="G7213">
        <f>VLOOKUP(Ventas[[#This Row],[CódigoProducto]],Productos[[CódigoProducto]:[Costo de venta]],3,FALSE)</f>
        <v>2376</v>
      </c>
      <c r="H7213">
        <f>VLOOKUP(Ventas[[#This Row],[CódigoProducto]],Productos[[CódigoProducto]:[Costo de venta]],4,FALSE)</f>
        <v>2200</v>
      </c>
    </row>
    <row r="7214" spans="1:8" ht="15.6" thickTop="1" thickBot="1" x14ac:dyDescent="0.35">
      <c r="A7214" s="1">
        <v>42323</v>
      </c>
      <c r="B7214" s="13" t="s">
        <v>90</v>
      </c>
      <c r="C7214" t="s">
        <v>14</v>
      </c>
      <c r="D7214">
        <v>3</v>
      </c>
      <c r="E7214" t="str">
        <f>VLOOKUP(Ventas[[#This Row],[Representante]],Vendedores[],2,FALSE)</f>
        <v>Chimbote</v>
      </c>
      <c r="F7214" t="str">
        <f>VLOOKUP(Ventas[[#This Row],[CódigoProducto]],Productos[[CódigoProducto]:[Costo de venta]],2,FALSE)</f>
        <v>Samsung Galaxy A20</v>
      </c>
      <c r="G7214">
        <f>VLOOKUP(Ventas[[#This Row],[CódigoProducto]],Productos[[CódigoProducto]:[Costo de venta]],3,FALSE)</f>
        <v>1725</v>
      </c>
      <c r="H7214">
        <f>VLOOKUP(Ventas[[#This Row],[CódigoProducto]],Productos[[CódigoProducto]:[Costo de venta]],4,FALSE)</f>
        <v>1500</v>
      </c>
    </row>
    <row r="7215" spans="1:8" ht="15.6" thickTop="1" thickBot="1" x14ac:dyDescent="0.35">
      <c r="A7215" s="1">
        <v>42323</v>
      </c>
      <c r="B7215" s="13" t="s">
        <v>91</v>
      </c>
      <c r="C7215" t="s">
        <v>16</v>
      </c>
      <c r="D7215">
        <v>3</v>
      </c>
      <c r="E7215" t="str">
        <f>VLOOKUP(Ventas[[#This Row],[Representante]],Vendedores[],2,FALSE)</f>
        <v>Ica</v>
      </c>
      <c r="F7215" t="str">
        <f>VLOOKUP(Ventas[[#This Row],[CódigoProducto]],Productos[[CódigoProducto]:[Costo de venta]],2,FALSE)</f>
        <v>Huawei Nexus 6P</v>
      </c>
      <c r="G7215">
        <f>VLOOKUP(Ventas[[#This Row],[CódigoProducto]],Productos[[CódigoProducto]:[Costo de venta]],3,FALSE)</f>
        <v>1624</v>
      </c>
      <c r="H7215">
        <f>VLOOKUP(Ventas[[#This Row],[CódigoProducto]],Productos[[CódigoProducto]:[Costo de venta]],4,FALSE)</f>
        <v>1450</v>
      </c>
    </row>
    <row r="7216" spans="1:8" ht="15.6" thickTop="1" thickBot="1" x14ac:dyDescent="0.35">
      <c r="A7216" s="1">
        <v>42323</v>
      </c>
      <c r="B7216" s="13" t="s">
        <v>42</v>
      </c>
      <c r="C7216" t="s">
        <v>21</v>
      </c>
      <c r="D7216">
        <v>3</v>
      </c>
      <c r="E7216" t="str">
        <f>VLOOKUP(Ventas[[#This Row],[Representante]],Vendedores[],2,FALSE)</f>
        <v>Huánuco</v>
      </c>
      <c r="F7216" t="str">
        <f>VLOOKUP(Ventas[[#This Row],[CódigoProducto]],Productos[[CódigoProducto]:[Costo de venta]],2,FALSE)</f>
        <v>BLU Studio X8</v>
      </c>
      <c r="G7216">
        <f>VLOOKUP(Ventas[[#This Row],[CódigoProducto]],Productos[[CódigoProducto]:[Costo de venta]],3,FALSE)</f>
        <v>1012</v>
      </c>
      <c r="H7216">
        <f>VLOOKUP(Ventas[[#This Row],[CódigoProducto]],Productos[[CódigoProducto]:[Costo de venta]],4,FALSE)</f>
        <v>920</v>
      </c>
    </row>
    <row r="7217" spans="1:8" ht="15.6" thickTop="1" thickBot="1" x14ac:dyDescent="0.35">
      <c r="A7217" s="1">
        <v>42323</v>
      </c>
      <c r="B7217" s="13" t="s">
        <v>92</v>
      </c>
      <c r="C7217" t="s">
        <v>18</v>
      </c>
      <c r="D7217">
        <v>1</v>
      </c>
      <c r="E7217" t="str">
        <f>VLOOKUP(Ventas[[#This Row],[Representante]],Vendedores[],2,FALSE)</f>
        <v>Arequipa</v>
      </c>
      <c r="F7217" t="str">
        <f>VLOOKUP(Ventas[[#This Row],[CódigoProducto]],Productos[[CódigoProducto]:[Costo de venta]],2,FALSE)</f>
        <v>Apple iPhone 6</v>
      </c>
      <c r="G7217">
        <f>VLOOKUP(Ventas[[#This Row],[CódigoProducto]],Productos[[CódigoProducto]:[Costo de venta]],3,FALSE)</f>
        <v>1312.5</v>
      </c>
      <c r="H7217">
        <f>VLOOKUP(Ventas[[#This Row],[CódigoProducto]],Productos[[CódigoProducto]:[Costo de venta]],4,FALSE)</f>
        <v>1250</v>
      </c>
    </row>
    <row r="7218" spans="1:8" ht="15.6" thickTop="1" thickBot="1" x14ac:dyDescent="0.35">
      <c r="A7218" s="1">
        <v>42323</v>
      </c>
      <c r="B7218" s="13" t="s">
        <v>93</v>
      </c>
      <c r="C7218" t="s">
        <v>13</v>
      </c>
      <c r="D7218">
        <v>1</v>
      </c>
      <c r="E7218" t="str">
        <f>VLOOKUP(Ventas[[#This Row],[Representante]],Vendedores[],2,FALSE)</f>
        <v>Cajamarca</v>
      </c>
      <c r="F7218" t="str">
        <f>VLOOKUP(Ventas[[#This Row],[CódigoProducto]],Productos[[CódigoProducto]:[Costo de venta]],2,FALSE)</f>
        <v>Xiaomi Redmi Note 9</v>
      </c>
      <c r="G7218">
        <f>VLOOKUP(Ventas[[#This Row],[CódigoProducto]],Productos[[CódigoProducto]:[Costo de venta]],3,FALSE)</f>
        <v>1683</v>
      </c>
      <c r="H7218">
        <f>VLOOKUP(Ventas[[#This Row],[CódigoProducto]],Productos[[CódigoProducto]:[Costo de venta]],4,FALSE)</f>
        <v>1530</v>
      </c>
    </row>
    <row r="7219" spans="1:8" ht="15.6" thickTop="1" thickBot="1" x14ac:dyDescent="0.35">
      <c r="A7219" s="1">
        <v>42323</v>
      </c>
      <c r="B7219" s="13" t="s">
        <v>35</v>
      </c>
      <c r="C7219" t="s">
        <v>14</v>
      </c>
      <c r="D7219">
        <v>2</v>
      </c>
      <c r="E7219" t="str">
        <f>VLOOKUP(Ventas[[#This Row],[Representante]],Vendedores[],2,FALSE)</f>
        <v>Huancayo</v>
      </c>
      <c r="F7219" t="str">
        <f>VLOOKUP(Ventas[[#This Row],[CódigoProducto]],Productos[[CódigoProducto]:[Costo de venta]],2,FALSE)</f>
        <v>Samsung Galaxy A20</v>
      </c>
      <c r="G7219">
        <f>VLOOKUP(Ventas[[#This Row],[CódigoProducto]],Productos[[CódigoProducto]:[Costo de venta]],3,FALSE)</f>
        <v>1725</v>
      </c>
      <c r="H7219">
        <f>VLOOKUP(Ventas[[#This Row],[CódigoProducto]],Productos[[CódigoProducto]:[Costo de venta]],4,FALSE)</f>
        <v>1500</v>
      </c>
    </row>
    <row r="7220" spans="1:8" ht="15.6" thickTop="1" thickBot="1" x14ac:dyDescent="0.35">
      <c r="A7220" s="1">
        <v>42323</v>
      </c>
      <c r="B7220" s="13" t="s">
        <v>94</v>
      </c>
      <c r="C7220" t="s">
        <v>19</v>
      </c>
      <c r="D7220">
        <v>3</v>
      </c>
      <c r="E7220" t="str">
        <f>VLOOKUP(Ventas[[#This Row],[Representante]],Vendedores[],2,FALSE)</f>
        <v>Piura</v>
      </c>
      <c r="F7220" t="str">
        <f>VLOOKUP(Ventas[[#This Row],[CódigoProducto]],Productos[[CódigoProducto]:[Costo de venta]],2,FALSE)</f>
        <v>ASUS ZenFone 3</v>
      </c>
      <c r="G7220">
        <f>VLOOKUP(Ventas[[#This Row],[CódigoProducto]],Productos[[CódigoProducto]:[Costo de venta]],3,FALSE)</f>
        <v>2013</v>
      </c>
      <c r="H7220">
        <f>VLOOKUP(Ventas[[#This Row],[CódigoProducto]],Productos[[CódigoProducto]:[Costo de venta]],4,FALSE)</f>
        <v>1650</v>
      </c>
    </row>
    <row r="7221" spans="1:8" ht="15.6" thickTop="1" thickBot="1" x14ac:dyDescent="0.35">
      <c r="A7221" s="1">
        <v>42323</v>
      </c>
      <c r="B7221" s="13" t="s">
        <v>95</v>
      </c>
      <c r="C7221" t="s">
        <v>16</v>
      </c>
      <c r="D7221">
        <v>18</v>
      </c>
      <c r="E7221" t="str">
        <f>VLOOKUP(Ventas[[#This Row],[Representante]],Vendedores[],2,FALSE)</f>
        <v>Chepén</v>
      </c>
      <c r="F7221" t="str">
        <f>VLOOKUP(Ventas[[#This Row],[CódigoProducto]],Productos[[CódigoProducto]:[Costo de venta]],2,FALSE)</f>
        <v>Huawei Nexus 6P</v>
      </c>
      <c r="G7221">
        <f>VLOOKUP(Ventas[[#This Row],[CódigoProducto]],Productos[[CódigoProducto]:[Costo de venta]],3,FALSE)</f>
        <v>1624</v>
      </c>
      <c r="H7221">
        <f>VLOOKUP(Ventas[[#This Row],[CódigoProducto]],Productos[[CódigoProducto]:[Costo de venta]],4,FALSE)</f>
        <v>1450</v>
      </c>
    </row>
    <row r="7222" spans="1:8" ht="15.6" thickTop="1" thickBot="1" x14ac:dyDescent="0.35">
      <c r="A7222" s="1">
        <v>42323</v>
      </c>
      <c r="B7222" s="13" t="s">
        <v>96</v>
      </c>
      <c r="C7222" t="s">
        <v>22</v>
      </c>
      <c r="D7222">
        <v>3</v>
      </c>
      <c r="E7222" t="str">
        <f>VLOOKUP(Ventas[[#This Row],[Representante]],Vendedores[],2,FALSE)</f>
        <v>Juliaca</v>
      </c>
      <c r="F7222" t="str">
        <f>VLOOKUP(Ventas[[#This Row],[CódigoProducto]],Productos[[CódigoProducto]:[Costo de venta]],2,FALSE)</f>
        <v>Samsung Galaxy S69</v>
      </c>
      <c r="G7222">
        <f>VLOOKUP(Ventas[[#This Row],[CódigoProducto]],Productos[[CódigoProducto]:[Costo de venta]],3,FALSE)</f>
        <v>998.4</v>
      </c>
      <c r="H7222">
        <f>VLOOKUP(Ventas[[#This Row],[CódigoProducto]],Productos[[CódigoProducto]:[Costo de venta]],4,FALSE)</f>
        <v>960</v>
      </c>
    </row>
    <row r="7223" spans="1:8" ht="15.6" thickTop="1" thickBot="1" x14ac:dyDescent="0.35">
      <c r="A7223" s="1">
        <v>42323</v>
      </c>
      <c r="B7223" s="13" t="s">
        <v>97</v>
      </c>
      <c r="C7223" t="s">
        <v>21</v>
      </c>
      <c r="D7223">
        <v>2</v>
      </c>
      <c r="E7223" t="str">
        <f>VLOOKUP(Ventas[[#This Row],[Representante]],Vendedores[],2,FALSE)</f>
        <v>Pucallpa</v>
      </c>
      <c r="F7223" t="str">
        <f>VLOOKUP(Ventas[[#This Row],[CódigoProducto]],Productos[[CódigoProducto]:[Costo de venta]],2,FALSE)</f>
        <v>BLU Studio X8</v>
      </c>
      <c r="G7223">
        <f>VLOOKUP(Ventas[[#This Row],[CódigoProducto]],Productos[[CódigoProducto]:[Costo de venta]],3,FALSE)</f>
        <v>1012</v>
      </c>
      <c r="H7223">
        <f>VLOOKUP(Ventas[[#This Row],[CódigoProducto]],Productos[[CódigoProducto]:[Costo de venta]],4,FALSE)</f>
        <v>920</v>
      </c>
    </row>
    <row r="7224" spans="1:8" ht="15.6" thickTop="1" thickBot="1" x14ac:dyDescent="0.35">
      <c r="A7224" s="1">
        <v>42324</v>
      </c>
      <c r="B7224" s="13" t="s">
        <v>98</v>
      </c>
      <c r="C7224" t="s">
        <v>14</v>
      </c>
      <c r="D7224">
        <v>2</v>
      </c>
      <c r="E7224" t="str">
        <f>VLOOKUP(Ventas[[#This Row],[Representante]],Vendedores[],2,FALSE)</f>
        <v>Lima</v>
      </c>
      <c r="F7224" t="str">
        <f>VLOOKUP(Ventas[[#This Row],[CódigoProducto]],Productos[[CódigoProducto]:[Costo de venta]],2,FALSE)</f>
        <v>Samsung Galaxy A20</v>
      </c>
      <c r="G7224">
        <f>VLOOKUP(Ventas[[#This Row],[CódigoProducto]],Productos[[CódigoProducto]:[Costo de venta]],3,FALSE)</f>
        <v>1725</v>
      </c>
      <c r="H7224">
        <f>VLOOKUP(Ventas[[#This Row],[CódigoProducto]],Productos[[CódigoProducto]:[Costo de venta]],4,FALSE)</f>
        <v>1500</v>
      </c>
    </row>
    <row r="7225" spans="1:8" ht="15.6" thickTop="1" thickBot="1" x14ac:dyDescent="0.35">
      <c r="A7225" s="1">
        <v>42324</v>
      </c>
      <c r="B7225" s="13" t="s">
        <v>99</v>
      </c>
      <c r="C7225" t="s">
        <v>24</v>
      </c>
      <c r="D7225">
        <v>1</v>
      </c>
      <c r="E7225" t="str">
        <f>VLOOKUP(Ventas[[#This Row],[Representante]],Vendedores[],2,FALSE)</f>
        <v>Chiclayo</v>
      </c>
      <c r="F7225" t="str">
        <f>VLOOKUP(Ventas[[#This Row],[CódigoProducto]],Productos[[CódigoProducto]:[Costo de venta]],2,FALSE)</f>
        <v>Samsung Galaxy S5</v>
      </c>
      <c r="G7225">
        <f>VLOOKUP(Ventas[[#This Row],[CódigoProducto]],Productos[[CódigoProducto]:[Costo de venta]],3,FALSE)</f>
        <v>2167.1999999999998</v>
      </c>
      <c r="H7225">
        <f>VLOOKUP(Ventas[[#This Row],[CódigoProducto]],Productos[[CódigoProducto]:[Costo de venta]],4,FALSE)</f>
        <v>1720</v>
      </c>
    </row>
    <row r="7226" spans="1:8" ht="15.6" thickTop="1" thickBot="1" x14ac:dyDescent="0.35">
      <c r="A7226" s="1">
        <v>42324</v>
      </c>
      <c r="B7226" s="13" t="s">
        <v>100</v>
      </c>
      <c r="C7226" t="s">
        <v>15</v>
      </c>
      <c r="D7226">
        <v>2</v>
      </c>
      <c r="E7226" t="str">
        <f>VLOOKUP(Ventas[[#This Row],[Representante]],Vendedores[],2,FALSE)</f>
        <v>Cerro de Pasco</v>
      </c>
      <c r="F7226" t="str">
        <f>VLOOKUP(Ventas[[#This Row],[CódigoProducto]],Productos[[CódigoProducto]:[Costo de venta]],2,FALSE)</f>
        <v>Moto G Plus</v>
      </c>
      <c r="G7226">
        <f>VLOOKUP(Ventas[[#This Row],[CódigoProducto]],Productos[[CódigoProducto]:[Costo de venta]],3,FALSE)</f>
        <v>2376</v>
      </c>
      <c r="H7226">
        <f>VLOOKUP(Ventas[[#This Row],[CódigoProducto]],Productos[[CódigoProducto]:[Costo de venta]],4,FALSE)</f>
        <v>2200</v>
      </c>
    </row>
    <row r="7227" spans="1:8" ht="15.6" thickTop="1" thickBot="1" x14ac:dyDescent="0.35">
      <c r="A7227" s="1">
        <v>42324</v>
      </c>
      <c r="B7227" s="13" t="s">
        <v>101</v>
      </c>
      <c r="C7227" t="s">
        <v>17</v>
      </c>
      <c r="D7227">
        <v>3</v>
      </c>
      <c r="E7227" t="str">
        <f>VLOOKUP(Ventas[[#This Row],[Representante]],Vendedores[],2,FALSE)</f>
        <v>Cañete</v>
      </c>
      <c r="F7227" t="str">
        <f>VLOOKUP(Ventas[[#This Row],[CódigoProducto]],Productos[[CódigoProducto]:[Costo de venta]],2,FALSE)</f>
        <v>BLU Advance 5.0</v>
      </c>
      <c r="G7227">
        <f>VLOOKUP(Ventas[[#This Row],[CódigoProducto]],Productos[[CódigoProducto]:[Costo de venta]],3,FALSE)</f>
        <v>1620</v>
      </c>
      <c r="H7227">
        <f>VLOOKUP(Ventas[[#This Row],[CódigoProducto]],Productos[[CódigoProducto]:[Costo de venta]],4,FALSE)</f>
        <v>1350</v>
      </c>
    </row>
    <row r="7228" spans="1:8" ht="15.6" thickTop="1" thickBot="1" x14ac:dyDescent="0.35">
      <c r="A7228" s="1">
        <v>42324</v>
      </c>
      <c r="B7228" s="13" t="s">
        <v>102</v>
      </c>
      <c r="C7228" t="s">
        <v>23</v>
      </c>
      <c r="D7228">
        <v>21</v>
      </c>
      <c r="E7228" t="str">
        <f>VLOOKUP(Ventas[[#This Row],[Representante]],Vendedores[],2,FALSE)</f>
        <v>Moyobamba</v>
      </c>
      <c r="F7228" t="str">
        <f>VLOOKUP(Ventas[[#This Row],[CódigoProducto]],Productos[[CódigoProducto]:[Costo de venta]],2,FALSE)</f>
        <v>Samsung Galaxy J7</v>
      </c>
      <c r="G7228">
        <f>VLOOKUP(Ventas[[#This Row],[CódigoProducto]],Productos[[CódigoProducto]:[Costo de venta]],3,FALSE)</f>
        <v>2016.5</v>
      </c>
      <c r="H7228">
        <f>VLOOKUP(Ventas[[#This Row],[CódigoProducto]],Productos[[CódigoProducto]:[Costo de venta]],4,FALSE)</f>
        <v>1850</v>
      </c>
    </row>
    <row r="7229" spans="1:8" ht="15.6" thickTop="1" thickBot="1" x14ac:dyDescent="0.35">
      <c r="A7229" s="1">
        <v>42324</v>
      </c>
      <c r="B7229" s="13" t="s">
        <v>53</v>
      </c>
      <c r="C7229" t="s">
        <v>24</v>
      </c>
      <c r="D7229">
        <v>2</v>
      </c>
      <c r="E7229" t="str">
        <f>VLOOKUP(Ventas[[#This Row],[Representante]],Vendedores[],2,FALSE)</f>
        <v>Arequipa</v>
      </c>
      <c r="F7229" t="str">
        <f>VLOOKUP(Ventas[[#This Row],[CódigoProducto]],Productos[[CódigoProducto]:[Costo de venta]],2,FALSE)</f>
        <v>Samsung Galaxy S5</v>
      </c>
      <c r="G7229">
        <f>VLOOKUP(Ventas[[#This Row],[CódigoProducto]],Productos[[CódigoProducto]:[Costo de venta]],3,FALSE)</f>
        <v>2167.1999999999998</v>
      </c>
      <c r="H7229">
        <f>VLOOKUP(Ventas[[#This Row],[CódigoProducto]],Productos[[CódigoProducto]:[Costo de venta]],4,FALSE)</f>
        <v>1720</v>
      </c>
    </row>
    <row r="7230" spans="1:8" ht="15.6" thickTop="1" thickBot="1" x14ac:dyDescent="0.35">
      <c r="A7230" s="1">
        <v>42324</v>
      </c>
      <c r="B7230" s="13" t="s">
        <v>50</v>
      </c>
      <c r="C7230" t="s">
        <v>13</v>
      </c>
      <c r="D7230">
        <v>22</v>
      </c>
      <c r="E7230" t="str">
        <f>VLOOKUP(Ventas[[#This Row],[Representante]],Vendedores[],2,FALSE)</f>
        <v>Cajamarca</v>
      </c>
      <c r="F7230" t="str">
        <f>VLOOKUP(Ventas[[#This Row],[CódigoProducto]],Productos[[CódigoProducto]:[Costo de venta]],2,FALSE)</f>
        <v>Xiaomi Redmi Note 9</v>
      </c>
      <c r="G7230">
        <f>VLOOKUP(Ventas[[#This Row],[CódigoProducto]],Productos[[CódigoProducto]:[Costo de venta]],3,FALSE)</f>
        <v>1683</v>
      </c>
      <c r="H7230">
        <f>VLOOKUP(Ventas[[#This Row],[CódigoProducto]],Productos[[CódigoProducto]:[Costo de venta]],4,FALSE)</f>
        <v>1530</v>
      </c>
    </row>
    <row r="7231" spans="1:8" ht="15.6" thickTop="1" thickBot="1" x14ac:dyDescent="0.35">
      <c r="A7231" s="1">
        <v>42324</v>
      </c>
      <c r="B7231" s="13" t="s">
        <v>34</v>
      </c>
      <c r="C7231" t="s">
        <v>15</v>
      </c>
      <c r="D7231">
        <v>1</v>
      </c>
      <c r="E7231" t="str">
        <f>VLOOKUP(Ventas[[#This Row],[Representante]],Vendedores[],2,FALSE)</f>
        <v>Ica</v>
      </c>
      <c r="F7231" t="str">
        <f>VLOOKUP(Ventas[[#This Row],[CódigoProducto]],Productos[[CódigoProducto]:[Costo de venta]],2,FALSE)</f>
        <v>Moto G Plus</v>
      </c>
      <c r="G7231">
        <f>VLOOKUP(Ventas[[#This Row],[CódigoProducto]],Productos[[CódigoProducto]:[Costo de venta]],3,FALSE)</f>
        <v>2376</v>
      </c>
      <c r="H7231">
        <f>VLOOKUP(Ventas[[#This Row],[CódigoProducto]],Productos[[CódigoProducto]:[Costo de venta]],4,FALSE)</f>
        <v>2200</v>
      </c>
    </row>
    <row r="7232" spans="1:8" ht="15.6" thickTop="1" thickBot="1" x14ac:dyDescent="0.35">
      <c r="A7232" s="1">
        <v>42324</v>
      </c>
      <c r="B7232" s="13" t="s">
        <v>32</v>
      </c>
      <c r="C7232" t="s">
        <v>24</v>
      </c>
      <c r="D7232">
        <v>1</v>
      </c>
      <c r="E7232" t="str">
        <f>VLOOKUP(Ventas[[#This Row],[Representante]],Vendedores[],2,FALSE)</f>
        <v>Trujillo</v>
      </c>
      <c r="F7232" t="str">
        <f>VLOOKUP(Ventas[[#This Row],[CódigoProducto]],Productos[[CódigoProducto]:[Costo de venta]],2,FALSE)</f>
        <v>Samsung Galaxy S5</v>
      </c>
      <c r="G7232">
        <f>VLOOKUP(Ventas[[#This Row],[CódigoProducto]],Productos[[CódigoProducto]:[Costo de venta]],3,FALSE)</f>
        <v>2167.1999999999998</v>
      </c>
      <c r="H7232">
        <f>VLOOKUP(Ventas[[#This Row],[CódigoProducto]],Productos[[CódigoProducto]:[Costo de venta]],4,FALSE)</f>
        <v>1720</v>
      </c>
    </row>
    <row r="7233" spans="1:8" ht="15.6" thickTop="1" thickBot="1" x14ac:dyDescent="0.35">
      <c r="A7233" s="1">
        <v>42324</v>
      </c>
      <c r="B7233" s="13" t="s">
        <v>59</v>
      </c>
      <c r="C7233" t="s">
        <v>21</v>
      </c>
      <c r="D7233">
        <v>2</v>
      </c>
      <c r="E7233" t="str">
        <f>VLOOKUP(Ventas[[#This Row],[Representante]],Vendedores[],2,FALSE)</f>
        <v>Huaral</v>
      </c>
      <c r="F7233" t="str">
        <f>VLOOKUP(Ventas[[#This Row],[CódigoProducto]],Productos[[CódigoProducto]:[Costo de venta]],2,FALSE)</f>
        <v>BLU Studio X8</v>
      </c>
      <c r="G7233">
        <f>VLOOKUP(Ventas[[#This Row],[CódigoProducto]],Productos[[CódigoProducto]:[Costo de venta]],3,FALSE)</f>
        <v>1012</v>
      </c>
      <c r="H7233">
        <f>VLOOKUP(Ventas[[#This Row],[CódigoProducto]],Productos[[CódigoProducto]:[Costo de venta]],4,FALSE)</f>
        <v>920</v>
      </c>
    </row>
    <row r="7234" spans="1:8" ht="15.6" thickTop="1" thickBot="1" x14ac:dyDescent="0.35">
      <c r="A7234" s="1">
        <v>42324</v>
      </c>
      <c r="B7234" s="13" t="s">
        <v>37</v>
      </c>
      <c r="C7234" t="s">
        <v>15</v>
      </c>
      <c r="D7234">
        <v>9</v>
      </c>
      <c r="E7234" t="str">
        <f>VLOOKUP(Ventas[[#This Row],[Representante]],Vendedores[],2,FALSE)</f>
        <v>Chiclayo</v>
      </c>
      <c r="F7234" t="str">
        <f>VLOOKUP(Ventas[[#This Row],[CódigoProducto]],Productos[[CódigoProducto]:[Costo de venta]],2,FALSE)</f>
        <v>Moto G Plus</v>
      </c>
      <c r="G7234">
        <f>VLOOKUP(Ventas[[#This Row],[CódigoProducto]],Productos[[CódigoProducto]:[Costo de venta]],3,FALSE)</f>
        <v>2376</v>
      </c>
      <c r="H7234">
        <f>VLOOKUP(Ventas[[#This Row],[CódigoProducto]],Productos[[CódigoProducto]:[Costo de venta]],4,FALSE)</f>
        <v>2200</v>
      </c>
    </row>
    <row r="7235" spans="1:8" ht="15.6" thickTop="1" thickBot="1" x14ac:dyDescent="0.35">
      <c r="A7235" s="1">
        <v>42324</v>
      </c>
      <c r="B7235" s="13" t="s">
        <v>38</v>
      </c>
      <c r="C7235" t="s">
        <v>21</v>
      </c>
      <c r="D7235">
        <v>1</v>
      </c>
      <c r="E7235" t="str">
        <f>VLOOKUP(Ventas[[#This Row],[Representante]],Vendedores[],2,FALSE)</f>
        <v>Catacaos</v>
      </c>
      <c r="F7235" t="str">
        <f>VLOOKUP(Ventas[[#This Row],[CódigoProducto]],Productos[[CódigoProducto]:[Costo de venta]],2,FALSE)</f>
        <v>BLU Studio X8</v>
      </c>
      <c r="G7235">
        <f>VLOOKUP(Ventas[[#This Row],[CódigoProducto]],Productos[[CódigoProducto]:[Costo de venta]],3,FALSE)</f>
        <v>1012</v>
      </c>
      <c r="H7235">
        <f>VLOOKUP(Ventas[[#This Row],[CódigoProducto]],Productos[[CódigoProducto]:[Costo de venta]],4,FALSE)</f>
        <v>920</v>
      </c>
    </row>
    <row r="7236" spans="1:8" ht="15.6" thickTop="1" thickBot="1" x14ac:dyDescent="0.35">
      <c r="A7236" s="1">
        <v>42324</v>
      </c>
      <c r="B7236" s="13" t="s">
        <v>43</v>
      </c>
      <c r="C7236" t="s">
        <v>17</v>
      </c>
      <c r="D7236">
        <v>3</v>
      </c>
      <c r="E7236" t="str">
        <f>VLOOKUP(Ventas[[#This Row],[Representante]],Vendedores[],2,FALSE)</f>
        <v>Huancayo</v>
      </c>
      <c r="F7236" t="str">
        <f>VLOOKUP(Ventas[[#This Row],[CódigoProducto]],Productos[[CódigoProducto]:[Costo de venta]],2,FALSE)</f>
        <v>BLU Advance 5.0</v>
      </c>
      <c r="G7236">
        <f>VLOOKUP(Ventas[[#This Row],[CódigoProducto]],Productos[[CódigoProducto]:[Costo de venta]],3,FALSE)</f>
        <v>1620</v>
      </c>
      <c r="H7236">
        <f>VLOOKUP(Ventas[[#This Row],[CódigoProducto]],Productos[[CódigoProducto]:[Costo de venta]],4,FALSE)</f>
        <v>1350</v>
      </c>
    </row>
    <row r="7237" spans="1:8" ht="15.6" thickTop="1" thickBot="1" x14ac:dyDescent="0.35">
      <c r="A7237" s="1">
        <v>42324</v>
      </c>
      <c r="B7237" s="13" t="s">
        <v>49</v>
      </c>
      <c r="C7237" t="s">
        <v>16</v>
      </c>
      <c r="D7237">
        <v>3</v>
      </c>
      <c r="E7237" t="str">
        <f>VLOOKUP(Ventas[[#This Row],[Representante]],Vendedores[],2,FALSE)</f>
        <v>Piura</v>
      </c>
      <c r="F7237" t="str">
        <f>VLOOKUP(Ventas[[#This Row],[CódigoProducto]],Productos[[CódigoProducto]:[Costo de venta]],2,FALSE)</f>
        <v>Huawei Nexus 6P</v>
      </c>
      <c r="G7237">
        <f>VLOOKUP(Ventas[[#This Row],[CódigoProducto]],Productos[[CódigoProducto]:[Costo de venta]],3,FALSE)</f>
        <v>1624</v>
      </c>
      <c r="H7237">
        <f>VLOOKUP(Ventas[[#This Row],[CódigoProducto]],Productos[[CódigoProducto]:[Costo de venta]],4,FALSE)</f>
        <v>1450</v>
      </c>
    </row>
    <row r="7238" spans="1:8" ht="15.6" thickTop="1" thickBot="1" x14ac:dyDescent="0.35">
      <c r="A7238" s="1">
        <v>42324</v>
      </c>
      <c r="B7238" s="13" t="s">
        <v>40</v>
      </c>
      <c r="C7238" t="s">
        <v>21</v>
      </c>
      <c r="D7238">
        <v>4</v>
      </c>
      <c r="E7238" t="str">
        <f>VLOOKUP(Ventas[[#This Row],[Representante]],Vendedores[],2,FALSE)</f>
        <v>Iquitos</v>
      </c>
      <c r="F7238" t="str">
        <f>VLOOKUP(Ventas[[#This Row],[CódigoProducto]],Productos[[CódigoProducto]:[Costo de venta]],2,FALSE)</f>
        <v>BLU Studio X8</v>
      </c>
      <c r="G7238">
        <f>VLOOKUP(Ventas[[#This Row],[CódigoProducto]],Productos[[CódigoProducto]:[Costo de venta]],3,FALSE)</f>
        <v>1012</v>
      </c>
      <c r="H7238">
        <f>VLOOKUP(Ventas[[#This Row],[CódigoProducto]],Productos[[CódigoProducto]:[Costo de venta]],4,FALSE)</f>
        <v>920</v>
      </c>
    </row>
    <row r="7239" spans="1:8" ht="15.6" thickTop="1" thickBot="1" x14ac:dyDescent="0.35">
      <c r="A7239" s="1">
        <v>42324</v>
      </c>
      <c r="B7239" s="13" t="s">
        <v>39</v>
      </c>
      <c r="C7239" t="s">
        <v>17</v>
      </c>
      <c r="D7239">
        <v>17</v>
      </c>
      <c r="E7239" t="str">
        <f>VLOOKUP(Ventas[[#This Row],[Representante]],Vendedores[],2,FALSE)</f>
        <v>Tacna</v>
      </c>
      <c r="F7239" t="str">
        <f>VLOOKUP(Ventas[[#This Row],[CódigoProducto]],Productos[[CódigoProducto]:[Costo de venta]],2,FALSE)</f>
        <v>BLU Advance 5.0</v>
      </c>
      <c r="G7239">
        <f>VLOOKUP(Ventas[[#This Row],[CódigoProducto]],Productos[[CódigoProducto]:[Costo de venta]],3,FALSE)</f>
        <v>1620</v>
      </c>
      <c r="H7239">
        <f>VLOOKUP(Ventas[[#This Row],[CódigoProducto]],Productos[[CódigoProducto]:[Costo de venta]],4,FALSE)</f>
        <v>1350</v>
      </c>
    </row>
    <row r="7240" spans="1:8" ht="15.6" thickTop="1" thickBot="1" x14ac:dyDescent="0.35">
      <c r="A7240" s="1">
        <v>42324</v>
      </c>
      <c r="B7240" s="13" t="s">
        <v>48</v>
      </c>
      <c r="C7240" t="s">
        <v>17</v>
      </c>
      <c r="D7240">
        <v>2</v>
      </c>
      <c r="E7240" t="str">
        <f>VLOOKUP(Ventas[[#This Row],[Representante]],Vendedores[],2,FALSE)</f>
        <v>Cusco</v>
      </c>
      <c r="F7240" t="str">
        <f>VLOOKUP(Ventas[[#This Row],[CódigoProducto]],Productos[[CódigoProducto]:[Costo de venta]],2,FALSE)</f>
        <v>BLU Advance 5.0</v>
      </c>
      <c r="G7240">
        <f>VLOOKUP(Ventas[[#This Row],[CódigoProducto]],Productos[[CódigoProducto]:[Costo de venta]],3,FALSE)</f>
        <v>1620</v>
      </c>
      <c r="H7240">
        <f>VLOOKUP(Ventas[[#This Row],[CódigoProducto]],Productos[[CódigoProducto]:[Costo de venta]],4,FALSE)</f>
        <v>1350</v>
      </c>
    </row>
    <row r="7241" spans="1:8" ht="15.6" thickTop="1" thickBot="1" x14ac:dyDescent="0.35">
      <c r="A7241" s="1">
        <v>42324</v>
      </c>
      <c r="B7241" s="13" t="s">
        <v>47</v>
      </c>
      <c r="C7241" t="s">
        <v>14</v>
      </c>
      <c r="D7241">
        <v>2</v>
      </c>
      <c r="E7241" t="str">
        <f>VLOOKUP(Ventas[[#This Row],[Representante]],Vendedores[],2,FALSE)</f>
        <v>Chimbote</v>
      </c>
      <c r="F7241" t="str">
        <f>VLOOKUP(Ventas[[#This Row],[CódigoProducto]],Productos[[CódigoProducto]:[Costo de venta]],2,FALSE)</f>
        <v>Samsung Galaxy A20</v>
      </c>
      <c r="G7241">
        <f>VLOOKUP(Ventas[[#This Row],[CódigoProducto]],Productos[[CódigoProducto]:[Costo de venta]],3,FALSE)</f>
        <v>1725</v>
      </c>
      <c r="H7241">
        <f>VLOOKUP(Ventas[[#This Row],[CódigoProducto]],Productos[[CódigoProducto]:[Costo de venta]],4,FALSE)</f>
        <v>1500</v>
      </c>
    </row>
    <row r="7242" spans="1:8" ht="15.6" thickTop="1" thickBot="1" x14ac:dyDescent="0.35">
      <c r="A7242" s="1">
        <v>42324</v>
      </c>
      <c r="B7242" s="13" t="s">
        <v>56</v>
      </c>
      <c r="C7242" t="s">
        <v>21</v>
      </c>
      <c r="D7242">
        <v>3</v>
      </c>
      <c r="E7242" t="str">
        <f>VLOOKUP(Ventas[[#This Row],[Representante]],Vendedores[],2,FALSE)</f>
        <v>Juliaca</v>
      </c>
      <c r="F7242" t="str">
        <f>VLOOKUP(Ventas[[#This Row],[CódigoProducto]],Productos[[CódigoProducto]:[Costo de venta]],2,FALSE)</f>
        <v>BLU Studio X8</v>
      </c>
      <c r="G7242">
        <f>VLOOKUP(Ventas[[#This Row],[CódigoProducto]],Productos[[CódigoProducto]:[Costo de venta]],3,FALSE)</f>
        <v>1012</v>
      </c>
      <c r="H7242">
        <f>VLOOKUP(Ventas[[#This Row],[CódigoProducto]],Productos[[CódigoProducto]:[Costo de venta]],4,FALSE)</f>
        <v>920</v>
      </c>
    </row>
    <row r="7243" spans="1:8" ht="15.6" thickTop="1" thickBot="1" x14ac:dyDescent="0.35">
      <c r="A7243" s="1">
        <v>42324</v>
      </c>
      <c r="B7243" s="13" t="s">
        <v>52</v>
      </c>
      <c r="C7243" t="s">
        <v>17</v>
      </c>
      <c r="D7243">
        <v>4</v>
      </c>
      <c r="E7243" t="str">
        <f>VLOOKUP(Ventas[[#This Row],[Representante]],Vendedores[],2,FALSE)</f>
        <v>Ayacucho</v>
      </c>
      <c r="F7243" t="str">
        <f>VLOOKUP(Ventas[[#This Row],[CódigoProducto]],Productos[[CódigoProducto]:[Costo de venta]],2,FALSE)</f>
        <v>BLU Advance 5.0</v>
      </c>
      <c r="G7243">
        <f>VLOOKUP(Ventas[[#This Row],[CódigoProducto]],Productos[[CódigoProducto]:[Costo de venta]],3,FALSE)</f>
        <v>1620</v>
      </c>
      <c r="H7243">
        <f>VLOOKUP(Ventas[[#This Row],[CódigoProducto]],Productos[[CódigoProducto]:[Costo de venta]],4,FALSE)</f>
        <v>1350</v>
      </c>
    </row>
    <row r="7244" spans="1:8" ht="15.6" thickTop="1" thickBot="1" x14ac:dyDescent="0.35">
      <c r="A7244" s="1">
        <v>42324</v>
      </c>
      <c r="B7244" s="13" t="s">
        <v>55</v>
      </c>
      <c r="C7244" t="s">
        <v>24</v>
      </c>
      <c r="D7244">
        <v>2</v>
      </c>
      <c r="E7244" t="str">
        <f>VLOOKUP(Ventas[[#This Row],[Representante]],Vendedores[],2,FALSE)</f>
        <v>Pucallpa</v>
      </c>
      <c r="F7244" t="str">
        <f>VLOOKUP(Ventas[[#This Row],[CódigoProducto]],Productos[[CódigoProducto]:[Costo de venta]],2,FALSE)</f>
        <v>Samsung Galaxy S5</v>
      </c>
      <c r="G7244">
        <f>VLOOKUP(Ventas[[#This Row],[CódigoProducto]],Productos[[CódigoProducto]:[Costo de venta]],3,FALSE)</f>
        <v>2167.1999999999998</v>
      </c>
      <c r="H7244">
        <f>VLOOKUP(Ventas[[#This Row],[CódigoProducto]],Productos[[CódigoProducto]:[Costo de venta]],4,FALSE)</f>
        <v>1720</v>
      </c>
    </row>
    <row r="7245" spans="1:8" ht="15.6" thickTop="1" thickBot="1" x14ac:dyDescent="0.35">
      <c r="A7245" s="1">
        <v>42324</v>
      </c>
      <c r="B7245" s="13" t="s">
        <v>57</v>
      </c>
      <c r="C7245" t="s">
        <v>16</v>
      </c>
      <c r="D7245">
        <v>6</v>
      </c>
      <c r="E7245" t="str">
        <f>VLOOKUP(Ventas[[#This Row],[Representante]],Vendedores[],2,FALSE)</f>
        <v>Tumbes</v>
      </c>
      <c r="F7245" t="str">
        <f>VLOOKUP(Ventas[[#This Row],[CódigoProducto]],Productos[[CódigoProducto]:[Costo de venta]],2,FALSE)</f>
        <v>Huawei Nexus 6P</v>
      </c>
      <c r="G7245">
        <f>VLOOKUP(Ventas[[#This Row],[CódigoProducto]],Productos[[CódigoProducto]:[Costo de venta]],3,FALSE)</f>
        <v>1624</v>
      </c>
      <c r="H7245">
        <f>VLOOKUP(Ventas[[#This Row],[CódigoProducto]],Productos[[CódigoProducto]:[Costo de venta]],4,FALSE)</f>
        <v>1450</v>
      </c>
    </row>
    <row r="7246" spans="1:8" ht="15.6" thickTop="1" thickBot="1" x14ac:dyDescent="0.35">
      <c r="A7246" s="1">
        <v>42324</v>
      </c>
      <c r="B7246" s="13" t="s">
        <v>45</v>
      </c>
      <c r="C7246" t="s">
        <v>24</v>
      </c>
      <c r="D7246">
        <v>20</v>
      </c>
      <c r="E7246" t="str">
        <f>VLOOKUP(Ventas[[#This Row],[Representante]],Vendedores[],2,FALSE)</f>
        <v>Ilo</v>
      </c>
      <c r="F7246" t="str">
        <f>VLOOKUP(Ventas[[#This Row],[CódigoProducto]],Productos[[CódigoProducto]:[Costo de venta]],2,FALSE)</f>
        <v>Samsung Galaxy S5</v>
      </c>
      <c r="G7246">
        <f>VLOOKUP(Ventas[[#This Row],[CódigoProducto]],Productos[[CódigoProducto]:[Costo de venta]],3,FALSE)</f>
        <v>2167.1999999999998</v>
      </c>
      <c r="H7246">
        <f>VLOOKUP(Ventas[[#This Row],[CódigoProducto]],Productos[[CódigoProducto]:[Costo de venta]],4,FALSE)</f>
        <v>1720</v>
      </c>
    </row>
    <row r="7247" spans="1:8" ht="15.6" thickTop="1" thickBot="1" x14ac:dyDescent="0.35">
      <c r="A7247" s="1">
        <v>42324</v>
      </c>
      <c r="B7247" s="13" t="s">
        <v>51</v>
      </c>
      <c r="C7247" t="s">
        <v>21</v>
      </c>
      <c r="D7247">
        <v>2</v>
      </c>
      <c r="E7247" t="str">
        <f>VLOOKUP(Ventas[[#This Row],[Representante]],Vendedores[],2,FALSE)</f>
        <v>Huaraz</v>
      </c>
      <c r="F7247" t="str">
        <f>VLOOKUP(Ventas[[#This Row],[CódigoProducto]],Productos[[CódigoProducto]:[Costo de venta]],2,FALSE)</f>
        <v>BLU Studio X8</v>
      </c>
      <c r="G7247">
        <f>VLOOKUP(Ventas[[#This Row],[CódigoProducto]],Productos[[CódigoProducto]:[Costo de venta]],3,FALSE)</f>
        <v>1012</v>
      </c>
      <c r="H7247">
        <f>VLOOKUP(Ventas[[#This Row],[CódigoProducto]],Productos[[CódigoProducto]:[Costo de venta]],4,FALSE)</f>
        <v>920</v>
      </c>
    </row>
    <row r="7248" spans="1:8" ht="15.6" thickTop="1" thickBot="1" x14ac:dyDescent="0.35">
      <c r="A7248" s="1">
        <v>42324</v>
      </c>
      <c r="B7248" s="13" t="s">
        <v>58</v>
      </c>
      <c r="C7248" t="s">
        <v>21</v>
      </c>
      <c r="D7248">
        <v>3</v>
      </c>
      <c r="E7248" t="str">
        <f>VLOOKUP(Ventas[[#This Row],[Representante]],Vendedores[],2,FALSE)</f>
        <v>Chincha</v>
      </c>
      <c r="F7248" t="str">
        <f>VLOOKUP(Ventas[[#This Row],[CódigoProducto]],Productos[[CódigoProducto]:[Costo de venta]],2,FALSE)</f>
        <v>BLU Studio X8</v>
      </c>
      <c r="G7248">
        <f>VLOOKUP(Ventas[[#This Row],[CódigoProducto]],Productos[[CódigoProducto]:[Costo de venta]],3,FALSE)</f>
        <v>1012</v>
      </c>
      <c r="H7248">
        <f>VLOOKUP(Ventas[[#This Row],[CódigoProducto]],Productos[[CódigoProducto]:[Costo de venta]],4,FALSE)</f>
        <v>920</v>
      </c>
    </row>
    <row r="7249" spans="1:8" ht="15.6" thickTop="1" thickBot="1" x14ac:dyDescent="0.35">
      <c r="A7249" s="1">
        <v>42324</v>
      </c>
      <c r="B7249" s="13" t="s">
        <v>60</v>
      </c>
      <c r="C7249" t="s">
        <v>14</v>
      </c>
      <c r="D7249">
        <v>4</v>
      </c>
      <c r="E7249" t="str">
        <f>VLOOKUP(Ventas[[#This Row],[Representante]],Vendedores[],2,FALSE)</f>
        <v>Pisco</v>
      </c>
      <c r="F7249" t="str">
        <f>VLOOKUP(Ventas[[#This Row],[CódigoProducto]],Productos[[CódigoProducto]:[Costo de venta]],2,FALSE)</f>
        <v>Samsung Galaxy A20</v>
      </c>
      <c r="G7249">
        <f>VLOOKUP(Ventas[[#This Row],[CódigoProducto]],Productos[[CódigoProducto]:[Costo de venta]],3,FALSE)</f>
        <v>1725</v>
      </c>
      <c r="H7249">
        <f>VLOOKUP(Ventas[[#This Row],[CódigoProducto]],Productos[[CódigoProducto]:[Costo de venta]],4,FALSE)</f>
        <v>1500</v>
      </c>
    </row>
    <row r="7250" spans="1:8" ht="15.6" thickTop="1" thickBot="1" x14ac:dyDescent="0.35">
      <c r="A7250" s="1">
        <v>42324</v>
      </c>
      <c r="B7250" s="13" t="s">
        <v>54</v>
      </c>
      <c r="C7250" t="s">
        <v>24</v>
      </c>
      <c r="D7250">
        <v>1</v>
      </c>
      <c r="E7250" t="str">
        <f>VLOOKUP(Ventas[[#This Row],[Representante]],Vendedores[],2,FALSE)</f>
        <v>Cañete</v>
      </c>
      <c r="F7250" t="str">
        <f>VLOOKUP(Ventas[[#This Row],[CódigoProducto]],Productos[[CódigoProducto]:[Costo de venta]],2,FALSE)</f>
        <v>Samsung Galaxy S5</v>
      </c>
      <c r="G7250">
        <f>VLOOKUP(Ventas[[#This Row],[CódigoProducto]],Productos[[CódigoProducto]:[Costo de venta]],3,FALSE)</f>
        <v>2167.1999999999998</v>
      </c>
      <c r="H7250">
        <f>VLOOKUP(Ventas[[#This Row],[CódigoProducto]],Productos[[CódigoProducto]:[Costo de venta]],4,FALSE)</f>
        <v>1720</v>
      </c>
    </row>
    <row r="7251" spans="1:8" ht="15.6" thickTop="1" thickBot="1" x14ac:dyDescent="0.35">
      <c r="A7251" s="1">
        <v>42324</v>
      </c>
      <c r="B7251" s="13" t="s">
        <v>63</v>
      </c>
      <c r="C7251" t="s">
        <v>21</v>
      </c>
      <c r="D7251">
        <v>2</v>
      </c>
      <c r="E7251" t="str">
        <f>VLOOKUP(Ventas[[#This Row],[Representante]],Vendedores[],2,FALSE)</f>
        <v>Jaén</v>
      </c>
      <c r="F7251" t="str">
        <f>VLOOKUP(Ventas[[#This Row],[CódigoProducto]],Productos[[CódigoProducto]:[Costo de venta]],2,FALSE)</f>
        <v>BLU Studio X8</v>
      </c>
      <c r="G7251">
        <f>VLOOKUP(Ventas[[#This Row],[CódigoProducto]],Productos[[CódigoProducto]:[Costo de venta]],3,FALSE)</f>
        <v>1012</v>
      </c>
      <c r="H7251">
        <f>VLOOKUP(Ventas[[#This Row],[CódigoProducto]],Productos[[CódigoProducto]:[Costo de venta]],4,FALSE)</f>
        <v>920</v>
      </c>
    </row>
    <row r="7252" spans="1:8" ht="15.6" thickTop="1" thickBot="1" x14ac:dyDescent="0.35">
      <c r="A7252" s="1">
        <v>42324</v>
      </c>
      <c r="B7252" s="13" t="s">
        <v>64</v>
      </c>
      <c r="C7252" t="s">
        <v>14</v>
      </c>
      <c r="D7252">
        <v>4</v>
      </c>
      <c r="E7252" t="str">
        <f>VLOOKUP(Ventas[[#This Row],[Representante]],Vendedores[],2,FALSE)</f>
        <v>Moyobamba</v>
      </c>
      <c r="F7252" t="str">
        <f>VLOOKUP(Ventas[[#This Row],[CódigoProducto]],Productos[[CódigoProducto]:[Costo de venta]],2,FALSE)</f>
        <v>Samsung Galaxy A20</v>
      </c>
      <c r="G7252">
        <f>VLOOKUP(Ventas[[#This Row],[CódigoProducto]],Productos[[CódigoProducto]:[Costo de venta]],3,FALSE)</f>
        <v>1725</v>
      </c>
      <c r="H7252">
        <f>VLOOKUP(Ventas[[#This Row],[CódigoProducto]],Productos[[CódigoProducto]:[Costo de venta]],4,FALSE)</f>
        <v>1500</v>
      </c>
    </row>
    <row r="7253" spans="1:8" ht="15.6" thickTop="1" thickBot="1" x14ac:dyDescent="0.35">
      <c r="A7253" s="1">
        <v>42324</v>
      </c>
      <c r="B7253" s="13" t="s">
        <v>65</v>
      </c>
      <c r="C7253" t="s">
        <v>14</v>
      </c>
      <c r="D7253">
        <v>2</v>
      </c>
      <c r="E7253" t="str">
        <f>VLOOKUP(Ventas[[#This Row],[Representante]],Vendedores[],2,FALSE)</f>
        <v>Barranca</v>
      </c>
      <c r="F7253" t="str">
        <f>VLOOKUP(Ventas[[#This Row],[CódigoProducto]],Productos[[CódigoProducto]:[Costo de venta]],2,FALSE)</f>
        <v>Samsung Galaxy A20</v>
      </c>
      <c r="G7253">
        <f>VLOOKUP(Ventas[[#This Row],[CódigoProducto]],Productos[[CódigoProducto]:[Costo de venta]],3,FALSE)</f>
        <v>1725</v>
      </c>
      <c r="H7253">
        <f>VLOOKUP(Ventas[[#This Row],[CódigoProducto]],Productos[[CódigoProducto]:[Costo de venta]],4,FALSE)</f>
        <v>1500</v>
      </c>
    </row>
    <row r="7254" spans="1:8" ht="15.6" thickTop="1" thickBot="1" x14ac:dyDescent="0.35">
      <c r="A7254" s="1">
        <v>42324</v>
      </c>
      <c r="B7254" s="13" t="s">
        <v>66</v>
      </c>
      <c r="C7254" t="s">
        <v>24</v>
      </c>
      <c r="D7254">
        <v>3</v>
      </c>
      <c r="E7254" t="str">
        <f>VLOOKUP(Ventas[[#This Row],[Representante]],Vendedores[],2,FALSE)</f>
        <v>Huacho</v>
      </c>
      <c r="F7254" t="str">
        <f>VLOOKUP(Ventas[[#This Row],[CódigoProducto]],Productos[[CódigoProducto]:[Costo de venta]],2,FALSE)</f>
        <v>Samsung Galaxy S5</v>
      </c>
      <c r="G7254">
        <f>VLOOKUP(Ventas[[#This Row],[CódigoProducto]],Productos[[CódigoProducto]:[Costo de venta]],3,FALSE)</f>
        <v>2167.1999999999998</v>
      </c>
      <c r="H7254">
        <f>VLOOKUP(Ventas[[#This Row],[CódigoProducto]],Productos[[CódigoProducto]:[Costo de venta]],4,FALSE)</f>
        <v>1720</v>
      </c>
    </row>
    <row r="7255" spans="1:8" ht="15.6" thickTop="1" thickBot="1" x14ac:dyDescent="0.35">
      <c r="A7255" s="1">
        <v>42324</v>
      </c>
      <c r="B7255" s="13" t="s">
        <v>67</v>
      </c>
      <c r="C7255" t="s">
        <v>13</v>
      </c>
      <c r="D7255">
        <v>2</v>
      </c>
      <c r="E7255" t="str">
        <f>VLOOKUP(Ventas[[#This Row],[Representante]],Vendedores[],2,FALSE)</f>
        <v>Tingo María</v>
      </c>
      <c r="F7255" t="str">
        <f>VLOOKUP(Ventas[[#This Row],[CódigoProducto]],Productos[[CódigoProducto]:[Costo de venta]],2,FALSE)</f>
        <v>Xiaomi Redmi Note 9</v>
      </c>
      <c r="G7255">
        <f>VLOOKUP(Ventas[[#This Row],[CódigoProducto]],Productos[[CódigoProducto]:[Costo de venta]],3,FALSE)</f>
        <v>1683</v>
      </c>
      <c r="H7255">
        <f>VLOOKUP(Ventas[[#This Row],[CódigoProducto]],Productos[[CódigoProducto]:[Costo de venta]],4,FALSE)</f>
        <v>1530</v>
      </c>
    </row>
    <row r="7256" spans="1:8" ht="15.6" thickTop="1" thickBot="1" x14ac:dyDescent="0.35">
      <c r="A7256" s="1">
        <v>42324</v>
      </c>
      <c r="B7256" s="13" t="s">
        <v>68</v>
      </c>
      <c r="C7256" t="s">
        <v>16</v>
      </c>
      <c r="D7256">
        <v>3</v>
      </c>
      <c r="E7256" t="str">
        <f>VLOOKUP(Ventas[[#This Row],[Representante]],Vendedores[],2,FALSE)</f>
        <v>Paita</v>
      </c>
      <c r="F7256" t="str">
        <f>VLOOKUP(Ventas[[#This Row],[CódigoProducto]],Productos[[CódigoProducto]:[Costo de venta]],2,FALSE)</f>
        <v>Huawei Nexus 6P</v>
      </c>
      <c r="G7256">
        <f>VLOOKUP(Ventas[[#This Row],[CódigoProducto]],Productos[[CódigoProducto]:[Costo de venta]],3,FALSE)</f>
        <v>1624</v>
      </c>
      <c r="H7256">
        <f>VLOOKUP(Ventas[[#This Row],[CódigoProducto]],Productos[[CódigoProducto]:[Costo de venta]],4,FALSE)</f>
        <v>1450</v>
      </c>
    </row>
    <row r="7257" spans="1:8" ht="15.6" thickTop="1" thickBot="1" x14ac:dyDescent="0.35">
      <c r="A7257" s="1">
        <v>42324</v>
      </c>
      <c r="B7257" s="13" t="s">
        <v>62</v>
      </c>
      <c r="C7257" t="s">
        <v>13</v>
      </c>
      <c r="D7257">
        <v>24</v>
      </c>
      <c r="E7257" t="str">
        <f>VLOOKUP(Ventas[[#This Row],[Representante]],Vendedores[],2,FALSE)</f>
        <v>Sullana</v>
      </c>
      <c r="F7257" t="str">
        <f>VLOOKUP(Ventas[[#This Row],[CódigoProducto]],Productos[[CódigoProducto]:[Costo de venta]],2,FALSE)</f>
        <v>Xiaomi Redmi Note 9</v>
      </c>
      <c r="G7257">
        <f>VLOOKUP(Ventas[[#This Row],[CódigoProducto]],Productos[[CódigoProducto]:[Costo de venta]],3,FALSE)</f>
        <v>1683</v>
      </c>
      <c r="H7257">
        <f>VLOOKUP(Ventas[[#This Row],[CódigoProducto]],Productos[[CódigoProducto]:[Costo de venta]],4,FALSE)</f>
        <v>1530</v>
      </c>
    </row>
    <row r="7258" spans="1:8" ht="15.6" thickTop="1" thickBot="1" x14ac:dyDescent="0.35">
      <c r="A7258" s="1">
        <v>42324</v>
      </c>
      <c r="B7258" s="13" t="s">
        <v>61</v>
      </c>
      <c r="C7258" t="s">
        <v>24</v>
      </c>
      <c r="D7258">
        <v>1</v>
      </c>
      <c r="E7258" t="str">
        <f>VLOOKUP(Ventas[[#This Row],[Representante]],Vendedores[],2,FALSE)</f>
        <v>Cerro de Pasco</v>
      </c>
      <c r="F7258" t="str">
        <f>VLOOKUP(Ventas[[#This Row],[CódigoProducto]],Productos[[CódigoProducto]:[Costo de venta]],2,FALSE)</f>
        <v>Samsung Galaxy S5</v>
      </c>
      <c r="G7258">
        <f>VLOOKUP(Ventas[[#This Row],[CódigoProducto]],Productos[[CódigoProducto]:[Costo de venta]],3,FALSE)</f>
        <v>2167.1999999999998</v>
      </c>
      <c r="H7258">
        <f>VLOOKUP(Ventas[[#This Row],[CódigoProducto]],Productos[[CódigoProducto]:[Costo de venta]],4,FALSE)</f>
        <v>1720</v>
      </c>
    </row>
    <row r="7259" spans="1:8" ht="15.6" thickTop="1" thickBot="1" x14ac:dyDescent="0.35">
      <c r="A7259" s="1">
        <v>42324</v>
      </c>
      <c r="B7259" s="13" t="s">
        <v>69</v>
      </c>
      <c r="C7259" t="s">
        <v>15</v>
      </c>
      <c r="D7259">
        <v>1</v>
      </c>
      <c r="E7259" t="str">
        <f>VLOOKUP(Ventas[[#This Row],[Representante]],Vendedores[],2,FALSE)</f>
        <v>Satipo</v>
      </c>
      <c r="F7259" t="str">
        <f>VLOOKUP(Ventas[[#This Row],[CódigoProducto]],Productos[[CódigoProducto]:[Costo de venta]],2,FALSE)</f>
        <v>Moto G Plus</v>
      </c>
      <c r="G7259">
        <f>VLOOKUP(Ventas[[#This Row],[CódigoProducto]],Productos[[CódigoProducto]:[Costo de venta]],3,FALSE)</f>
        <v>2376</v>
      </c>
      <c r="H7259">
        <f>VLOOKUP(Ventas[[#This Row],[CódigoProducto]],Productos[[CódigoProducto]:[Costo de venta]],4,FALSE)</f>
        <v>2200</v>
      </c>
    </row>
    <row r="7260" spans="1:8" ht="15.6" thickTop="1" thickBot="1" x14ac:dyDescent="0.35">
      <c r="A7260" s="1">
        <v>42324</v>
      </c>
      <c r="B7260" s="13" t="s">
        <v>70</v>
      </c>
      <c r="C7260" t="s">
        <v>14</v>
      </c>
      <c r="D7260">
        <v>2</v>
      </c>
      <c r="E7260" t="str">
        <f>VLOOKUP(Ventas[[#This Row],[Representante]],Vendedores[],2,FALSE)</f>
        <v>Talara</v>
      </c>
      <c r="F7260" t="str">
        <f>VLOOKUP(Ventas[[#This Row],[CódigoProducto]],Productos[[CódigoProducto]:[Costo de venta]],2,FALSE)</f>
        <v>Samsung Galaxy A20</v>
      </c>
      <c r="G7260">
        <f>VLOOKUP(Ventas[[#This Row],[CódigoProducto]],Productos[[CódigoProducto]:[Costo de venta]],3,FALSE)</f>
        <v>1725</v>
      </c>
      <c r="H7260">
        <f>VLOOKUP(Ventas[[#This Row],[CódigoProducto]],Productos[[CódigoProducto]:[Costo de venta]],4,FALSE)</f>
        <v>1500</v>
      </c>
    </row>
    <row r="7261" spans="1:8" ht="15.6" thickTop="1" thickBot="1" x14ac:dyDescent="0.35">
      <c r="A7261" s="1">
        <v>42324</v>
      </c>
      <c r="B7261" s="13" t="s">
        <v>71</v>
      </c>
      <c r="C7261" t="s">
        <v>23</v>
      </c>
      <c r="D7261">
        <v>2</v>
      </c>
      <c r="E7261" t="str">
        <f>VLOOKUP(Ventas[[#This Row],[Representante]],Vendedores[],2,FALSE)</f>
        <v>Yurimaguas</v>
      </c>
      <c r="F7261" t="str">
        <f>VLOOKUP(Ventas[[#This Row],[CódigoProducto]],Productos[[CódigoProducto]:[Costo de venta]],2,FALSE)</f>
        <v>Samsung Galaxy J7</v>
      </c>
      <c r="G7261">
        <f>VLOOKUP(Ventas[[#This Row],[CódigoProducto]],Productos[[CódigoProducto]:[Costo de venta]],3,FALSE)</f>
        <v>2016.5</v>
      </c>
      <c r="H7261">
        <f>VLOOKUP(Ventas[[#This Row],[CódigoProducto]],Productos[[CódigoProducto]:[Costo de venta]],4,FALSE)</f>
        <v>1850</v>
      </c>
    </row>
    <row r="7262" spans="1:8" ht="15.6" thickTop="1" thickBot="1" x14ac:dyDescent="0.35">
      <c r="A7262" s="1">
        <v>42324</v>
      </c>
      <c r="B7262" s="13" t="s">
        <v>46</v>
      </c>
      <c r="C7262" t="s">
        <v>18</v>
      </c>
      <c r="D7262">
        <v>2</v>
      </c>
      <c r="E7262" t="str">
        <f>VLOOKUP(Ventas[[#This Row],[Representante]],Vendedores[],2,FALSE)</f>
        <v>Sicuani</v>
      </c>
      <c r="F7262" t="str">
        <f>VLOOKUP(Ventas[[#This Row],[CódigoProducto]],Productos[[CódigoProducto]:[Costo de venta]],2,FALSE)</f>
        <v>Apple iPhone 6</v>
      </c>
      <c r="G7262">
        <f>VLOOKUP(Ventas[[#This Row],[CódigoProducto]],Productos[[CódigoProducto]:[Costo de venta]],3,FALSE)</f>
        <v>1312.5</v>
      </c>
      <c r="H7262">
        <f>VLOOKUP(Ventas[[#This Row],[CódigoProducto]],Productos[[CódigoProducto]:[Costo de venta]],4,FALSE)</f>
        <v>1250</v>
      </c>
    </row>
    <row r="7263" spans="1:8" ht="15.6" thickTop="1" thickBot="1" x14ac:dyDescent="0.35">
      <c r="A7263" s="1">
        <v>42324</v>
      </c>
      <c r="B7263" s="13" t="s">
        <v>72</v>
      </c>
      <c r="C7263" t="s">
        <v>14</v>
      </c>
      <c r="D7263">
        <v>3</v>
      </c>
      <c r="E7263" t="str">
        <f>VLOOKUP(Ventas[[#This Row],[Representante]],Vendedores[],2,FALSE)</f>
        <v>Sechura</v>
      </c>
      <c r="F7263" t="str">
        <f>VLOOKUP(Ventas[[#This Row],[CódigoProducto]],Productos[[CódigoProducto]:[Costo de venta]],2,FALSE)</f>
        <v>Samsung Galaxy A20</v>
      </c>
      <c r="G7263">
        <f>VLOOKUP(Ventas[[#This Row],[CódigoProducto]],Productos[[CódigoProducto]:[Costo de venta]],3,FALSE)</f>
        <v>1725</v>
      </c>
      <c r="H7263">
        <f>VLOOKUP(Ventas[[#This Row],[CódigoProducto]],Productos[[CódigoProducto]:[Costo de venta]],4,FALSE)</f>
        <v>1500</v>
      </c>
    </row>
    <row r="7264" spans="1:8" ht="15.6" thickTop="1" thickBot="1" x14ac:dyDescent="0.35">
      <c r="A7264" s="1">
        <v>42324</v>
      </c>
      <c r="B7264" s="13" t="s">
        <v>73</v>
      </c>
      <c r="C7264" t="s">
        <v>17</v>
      </c>
      <c r="D7264">
        <v>1</v>
      </c>
      <c r="E7264" t="str">
        <f>VLOOKUP(Ventas[[#This Row],[Representante]],Vendedores[],2,FALSE)</f>
        <v>Puerto Maldonado</v>
      </c>
      <c r="F7264" t="str">
        <f>VLOOKUP(Ventas[[#This Row],[CódigoProducto]],Productos[[CódigoProducto]:[Costo de venta]],2,FALSE)</f>
        <v>BLU Advance 5.0</v>
      </c>
      <c r="G7264">
        <f>VLOOKUP(Ventas[[#This Row],[CódigoProducto]],Productos[[CódigoProducto]:[Costo de venta]],3,FALSE)</f>
        <v>1620</v>
      </c>
      <c r="H7264">
        <f>VLOOKUP(Ventas[[#This Row],[CódigoProducto]],Productos[[CódigoProducto]:[Costo de venta]],4,FALSE)</f>
        <v>1350</v>
      </c>
    </row>
    <row r="7265" spans="1:8" ht="15.6" thickTop="1" thickBot="1" x14ac:dyDescent="0.35">
      <c r="A7265" s="1">
        <v>42324</v>
      </c>
      <c r="B7265" s="13" t="s">
        <v>74</v>
      </c>
      <c r="C7265" t="s">
        <v>18</v>
      </c>
      <c r="D7265">
        <v>3</v>
      </c>
      <c r="E7265" t="str">
        <f>VLOOKUP(Ventas[[#This Row],[Representante]],Vendedores[],2,FALSE)</f>
        <v>Huánuco</v>
      </c>
      <c r="F7265" t="str">
        <f>VLOOKUP(Ventas[[#This Row],[CódigoProducto]],Productos[[CódigoProducto]:[Costo de venta]],2,FALSE)</f>
        <v>Apple iPhone 6</v>
      </c>
      <c r="G7265">
        <f>VLOOKUP(Ventas[[#This Row],[CódigoProducto]],Productos[[CódigoProducto]:[Costo de venta]],3,FALSE)</f>
        <v>1312.5</v>
      </c>
      <c r="H7265">
        <f>VLOOKUP(Ventas[[#This Row],[CódigoProducto]],Productos[[CódigoProducto]:[Costo de venta]],4,FALSE)</f>
        <v>1250</v>
      </c>
    </row>
    <row r="7266" spans="1:8" ht="15.6" thickTop="1" thickBot="1" x14ac:dyDescent="0.35">
      <c r="A7266" s="1">
        <v>42324</v>
      </c>
      <c r="B7266" s="13" t="s">
        <v>75</v>
      </c>
      <c r="C7266" t="s">
        <v>24</v>
      </c>
      <c r="D7266">
        <v>2</v>
      </c>
      <c r="E7266" t="str">
        <f>VLOOKUP(Ventas[[#This Row],[Representante]],Vendedores[],2,FALSE)</f>
        <v>Tarapoto</v>
      </c>
      <c r="F7266" t="str">
        <f>VLOOKUP(Ventas[[#This Row],[CódigoProducto]],Productos[[CódigoProducto]:[Costo de venta]],2,FALSE)</f>
        <v>Samsung Galaxy S5</v>
      </c>
      <c r="G7266">
        <f>VLOOKUP(Ventas[[#This Row],[CódigoProducto]],Productos[[CódigoProducto]:[Costo de venta]],3,FALSE)</f>
        <v>2167.1999999999998</v>
      </c>
      <c r="H7266">
        <f>VLOOKUP(Ventas[[#This Row],[CódigoProducto]],Productos[[CódigoProducto]:[Costo de venta]],4,FALSE)</f>
        <v>1720</v>
      </c>
    </row>
    <row r="7267" spans="1:8" ht="15.6" thickTop="1" thickBot="1" x14ac:dyDescent="0.35">
      <c r="A7267" s="1">
        <v>42324</v>
      </c>
      <c r="B7267" s="13" t="s">
        <v>76</v>
      </c>
      <c r="C7267" t="s">
        <v>21</v>
      </c>
      <c r="D7267">
        <v>2</v>
      </c>
      <c r="E7267" t="str">
        <f>VLOOKUP(Ventas[[#This Row],[Representante]],Vendedores[],2,FALSE)</f>
        <v>Chepén</v>
      </c>
      <c r="F7267" t="str">
        <f>VLOOKUP(Ventas[[#This Row],[CódigoProducto]],Productos[[CódigoProducto]:[Costo de venta]],2,FALSE)</f>
        <v>BLU Studio X8</v>
      </c>
      <c r="G7267">
        <f>VLOOKUP(Ventas[[#This Row],[CódigoProducto]],Productos[[CódigoProducto]:[Costo de venta]],3,FALSE)</f>
        <v>1012</v>
      </c>
      <c r="H7267">
        <f>VLOOKUP(Ventas[[#This Row],[CódigoProducto]],Productos[[CódigoProducto]:[Costo de venta]],4,FALSE)</f>
        <v>920</v>
      </c>
    </row>
    <row r="7268" spans="1:8" ht="15.6" thickTop="1" thickBot="1" x14ac:dyDescent="0.35">
      <c r="A7268" s="1">
        <v>42324</v>
      </c>
      <c r="B7268" s="13" t="s">
        <v>77</v>
      </c>
      <c r="C7268" t="s">
        <v>15</v>
      </c>
      <c r="D7268">
        <v>2</v>
      </c>
      <c r="E7268" t="str">
        <f>VLOOKUP(Ventas[[#This Row],[Representante]],Vendedores[],2,FALSE)</f>
        <v>Moquegua</v>
      </c>
      <c r="F7268" t="str">
        <f>VLOOKUP(Ventas[[#This Row],[CódigoProducto]],Productos[[CódigoProducto]:[Costo de venta]],2,FALSE)</f>
        <v>Moto G Plus</v>
      </c>
      <c r="G7268">
        <f>VLOOKUP(Ventas[[#This Row],[CódigoProducto]],Productos[[CódigoProducto]:[Costo de venta]],3,FALSE)</f>
        <v>2376</v>
      </c>
      <c r="H7268">
        <f>VLOOKUP(Ventas[[#This Row],[CódigoProducto]],Productos[[CódigoProducto]:[Costo de venta]],4,FALSE)</f>
        <v>2200</v>
      </c>
    </row>
    <row r="7269" spans="1:8" ht="15.6" thickTop="1" thickBot="1" x14ac:dyDescent="0.35">
      <c r="A7269" s="1">
        <v>42324</v>
      </c>
      <c r="B7269" s="13" t="s">
        <v>78</v>
      </c>
      <c r="C7269" t="s">
        <v>15</v>
      </c>
      <c r="D7269">
        <v>3</v>
      </c>
      <c r="E7269" t="str">
        <f>VLOOKUP(Ventas[[#This Row],[Representante]],Vendedores[],2,FALSE)</f>
        <v>Tarma</v>
      </c>
      <c r="F7269" t="str">
        <f>VLOOKUP(Ventas[[#This Row],[CódigoProducto]],Productos[[CódigoProducto]:[Costo de venta]],2,FALSE)</f>
        <v>Moto G Plus</v>
      </c>
      <c r="G7269">
        <f>VLOOKUP(Ventas[[#This Row],[CódigoProducto]],Productos[[CódigoProducto]:[Costo de venta]],3,FALSE)</f>
        <v>2376</v>
      </c>
      <c r="H7269">
        <f>VLOOKUP(Ventas[[#This Row],[CódigoProducto]],Productos[[CódigoProducto]:[Costo de venta]],4,FALSE)</f>
        <v>2200</v>
      </c>
    </row>
    <row r="7270" spans="1:8" ht="15.6" thickTop="1" thickBot="1" x14ac:dyDescent="0.35">
      <c r="A7270" s="1">
        <v>42324</v>
      </c>
      <c r="B7270" s="13" t="s">
        <v>79</v>
      </c>
      <c r="C7270" t="s">
        <v>17</v>
      </c>
      <c r="D7270">
        <v>2</v>
      </c>
      <c r="E7270" t="str">
        <f>VLOOKUP(Ventas[[#This Row],[Representante]],Vendedores[],2,FALSE)</f>
        <v>Ayacucho</v>
      </c>
      <c r="F7270" t="str">
        <f>VLOOKUP(Ventas[[#This Row],[CódigoProducto]],Productos[[CódigoProducto]:[Costo de venta]],2,FALSE)</f>
        <v>BLU Advance 5.0</v>
      </c>
      <c r="G7270">
        <f>VLOOKUP(Ventas[[#This Row],[CódigoProducto]],Productos[[CódigoProducto]:[Costo de venta]],3,FALSE)</f>
        <v>1620</v>
      </c>
      <c r="H7270">
        <f>VLOOKUP(Ventas[[#This Row],[CódigoProducto]],Productos[[CódigoProducto]:[Costo de venta]],4,FALSE)</f>
        <v>1350</v>
      </c>
    </row>
    <row r="7271" spans="1:8" ht="15.6" thickTop="1" thickBot="1" x14ac:dyDescent="0.35">
      <c r="A7271" s="1">
        <v>42324</v>
      </c>
      <c r="B7271" s="13" t="s">
        <v>80</v>
      </c>
      <c r="C7271" t="s">
        <v>18</v>
      </c>
      <c r="D7271">
        <v>2</v>
      </c>
      <c r="E7271" t="str">
        <f>VLOOKUP(Ventas[[#This Row],[Representante]],Vendedores[],2,FALSE)</f>
        <v>Tacna</v>
      </c>
      <c r="F7271" t="str">
        <f>VLOOKUP(Ventas[[#This Row],[CódigoProducto]],Productos[[CódigoProducto]:[Costo de venta]],2,FALSE)</f>
        <v>Apple iPhone 6</v>
      </c>
      <c r="G7271">
        <f>VLOOKUP(Ventas[[#This Row],[CódigoProducto]],Productos[[CódigoProducto]:[Costo de venta]],3,FALSE)</f>
        <v>1312.5</v>
      </c>
      <c r="H7271">
        <f>VLOOKUP(Ventas[[#This Row],[CódigoProducto]],Productos[[CódigoProducto]:[Costo de venta]],4,FALSE)</f>
        <v>1250</v>
      </c>
    </row>
    <row r="7272" spans="1:8" ht="15.6" thickTop="1" thickBot="1" x14ac:dyDescent="0.35">
      <c r="A7272" s="1">
        <v>42324</v>
      </c>
      <c r="B7272" s="13" t="s">
        <v>81</v>
      </c>
      <c r="C7272" t="s">
        <v>18</v>
      </c>
      <c r="D7272">
        <v>1</v>
      </c>
      <c r="E7272" t="str">
        <f>VLOOKUP(Ventas[[#This Row],[Representante]],Vendedores[],2,FALSE)</f>
        <v>Huacho</v>
      </c>
      <c r="F7272" t="str">
        <f>VLOOKUP(Ventas[[#This Row],[CódigoProducto]],Productos[[CódigoProducto]:[Costo de venta]],2,FALSE)</f>
        <v>Apple iPhone 6</v>
      </c>
      <c r="G7272">
        <f>VLOOKUP(Ventas[[#This Row],[CódigoProducto]],Productos[[CódigoProducto]:[Costo de venta]],3,FALSE)</f>
        <v>1312.5</v>
      </c>
      <c r="H7272">
        <f>VLOOKUP(Ventas[[#This Row],[CódigoProducto]],Productos[[CódigoProducto]:[Costo de venta]],4,FALSE)</f>
        <v>1250</v>
      </c>
    </row>
    <row r="7273" spans="1:8" ht="15.6" thickTop="1" thickBot="1" x14ac:dyDescent="0.35">
      <c r="A7273" s="1">
        <v>42324</v>
      </c>
      <c r="B7273" s="13" t="s">
        <v>44</v>
      </c>
      <c r="C7273" t="s">
        <v>23</v>
      </c>
      <c r="D7273">
        <v>3</v>
      </c>
      <c r="E7273" t="str">
        <f>VLOOKUP(Ventas[[#This Row],[Representante]],Vendedores[],2,FALSE)</f>
        <v>Iquitos</v>
      </c>
      <c r="F7273" t="str">
        <f>VLOOKUP(Ventas[[#This Row],[CódigoProducto]],Productos[[CódigoProducto]:[Costo de venta]],2,FALSE)</f>
        <v>Samsung Galaxy J7</v>
      </c>
      <c r="G7273">
        <f>VLOOKUP(Ventas[[#This Row],[CódigoProducto]],Productos[[CódigoProducto]:[Costo de venta]],3,FALSE)</f>
        <v>2016.5</v>
      </c>
      <c r="H7273">
        <f>VLOOKUP(Ventas[[#This Row],[CódigoProducto]],Productos[[CódigoProducto]:[Costo de venta]],4,FALSE)</f>
        <v>1850</v>
      </c>
    </row>
    <row r="7274" spans="1:8" ht="15.6" thickTop="1" thickBot="1" x14ac:dyDescent="0.35">
      <c r="A7274" s="1">
        <v>42324</v>
      </c>
      <c r="B7274" s="13" t="s">
        <v>82</v>
      </c>
      <c r="C7274" t="s">
        <v>21</v>
      </c>
      <c r="D7274">
        <v>2</v>
      </c>
      <c r="E7274" t="str">
        <f>VLOOKUP(Ventas[[#This Row],[Representante]],Vendedores[],2,FALSE)</f>
        <v>Moquegua</v>
      </c>
      <c r="F7274" t="str">
        <f>VLOOKUP(Ventas[[#This Row],[CódigoProducto]],Productos[[CódigoProducto]:[Costo de venta]],2,FALSE)</f>
        <v>BLU Studio X8</v>
      </c>
      <c r="G7274">
        <f>VLOOKUP(Ventas[[#This Row],[CódigoProducto]],Productos[[CódigoProducto]:[Costo de venta]],3,FALSE)</f>
        <v>1012</v>
      </c>
      <c r="H7274">
        <f>VLOOKUP(Ventas[[#This Row],[CódigoProducto]],Productos[[CódigoProducto]:[Costo de venta]],4,FALSE)</f>
        <v>920</v>
      </c>
    </row>
    <row r="7275" spans="1:8" ht="15.6" thickTop="1" thickBot="1" x14ac:dyDescent="0.35">
      <c r="A7275" s="1">
        <v>42324</v>
      </c>
      <c r="B7275" s="13" t="s">
        <v>83</v>
      </c>
      <c r="C7275" t="s">
        <v>20</v>
      </c>
      <c r="D7275">
        <v>2</v>
      </c>
      <c r="E7275" t="str">
        <f>VLOOKUP(Ventas[[#This Row],[Representante]],Vendedores[],2,FALSE)</f>
        <v>Huaraz</v>
      </c>
      <c r="F7275" t="str">
        <f>VLOOKUP(Ventas[[#This Row],[CódigoProducto]],Productos[[CódigoProducto]:[Costo de venta]],2,FALSE)</f>
        <v>ALCATEL OneTouch</v>
      </c>
      <c r="G7275">
        <f>VLOOKUP(Ventas[[#This Row],[CódigoProducto]],Productos[[CódigoProducto]:[Costo de venta]],3,FALSE)</f>
        <v>1020</v>
      </c>
      <c r="H7275">
        <f>VLOOKUP(Ventas[[#This Row],[CódigoProducto]],Productos[[CódigoProducto]:[Costo de venta]],4,FALSE)</f>
        <v>850</v>
      </c>
    </row>
    <row r="7276" spans="1:8" ht="15.6" thickTop="1" thickBot="1" x14ac:dyDescent="0.35">
      <c r="A7276" s="1">
        <v>42324</v>
      </c>
      <c r="B7276" s="13" t="s">
        <v>84</v>
      </c>
      <c r="C7276" t="s">
        <v>18</v>
      </c>
      <c r="D7276">
        <v>2</v>
      </c>
      <c r="E7276" t="str">
        <f>VLOOKUP(Ventas[[#This Row],[Representante]],Vendedores[],2,FALSE)</f>
        <v>Trujillo</v>
      </c>
      <c r="F7276" t="str">
        <f>VLOOKUP(Ventas[[#This Row],[CódigoProducto]],Productos[[CódigoProducto]:[Costo de venta]],2,FALSE)</f>
        <v>Apple iPhone 6</v>
      </c>
      <c r="G7276">
        <f>VLOOKUP(Ventas[[#This Row],[CódigoProducto]],Productos[[CódigoProducto]:[Costo de venta]],3,FALSE)</f>
        <v>1312.5</v>
      </c>
      <c r="H7276">
        <f>VLOOKUP(Ventas[[#This Row],[CódigoProducto]],Productos[[CódigoProducto]:[Costo de venta]],4,FALSE)</f>
        <v>1250</v>
      </c>
    </row>
    <row r="7277" spans="1:8" ht="15.6" thickTop="1" thickBot="1" x14ac:dyDescent="0.35">
      <c r="A7277" s="1">
        <v>42324</v>
      </c>
      <c r="B7277" s="13" t="s">
        <v>85</v>
      </c>
      <c r="C7277" t="s">
        <v>13</v>
      </c>
      <c r="D7277">
        <v>1</v>
      </c>
      <c r="E7277" t="str">
        <f>VLOOKUP(Ventas[[#This Row],[Representante]],Vendedores[],2,FALSE)</f>
        <v>Jauja</v>
      </c>
      <c r="F7277" t="str">
        <f>VLOOKUP(Ventas[[#This Row],[CódigoProducto]],Productos[[CódigoProducto]:[Costo de venta]],2,FALSE)</f>
        <v>Xiaomi Redmi Note 9</v>
      </c>
      <c r="G7277">
        <f>VLOOKUP(Ventas[[#This Row],[CódigoProducto]],Productos[[CódigoProducto]:[Costo de venta]],3,FALSE)</f>
        <v>1683</v>
      </c>
      <c r="H7277">
        <f>VLOOKUP(Ventas[[#This Row],[CódigoProducto]],Productos[[CódigoProducto]:[Costo de venta]],4,FALSE)</f>
        <v>1530</v>
      </c>
    </row>
    <row r="7278" spans="1:8" ht="15.6" thickTop="1" thickBot="1" x14ac:dyDescent="0.35">
      <c r="A7278" s="1">
        <v>42324</v>
      </c>
      <c r="B7278" s="13" t="s">
        <v>86</v>
      </c>
      <c r="C7278" t="s">
        <v>14</v>
      </c>
      <c r="D7278">
        <v>2</v>
      </c>
      <c r="E7278" t="str">
        <f>VLOOKUP(Ventas[[#This Row],[Representante]],Vendedores[],2,FALSE)</f>
        <v>Puerto Maldonado</v>
      </c>
      <c r="F7278" t="str">
        <f>VLOOKUP(Ventas[[#This Row],[CódigoProducto]],Productos[[CódigoProducto]:[Costo de venta]],2,FALSE)</f>
        <v>Samsung Galaxy A20</v>
      </c>
      <c r="G7278">
        <f>VLOOKUP(Ventas[[#This Row],[CódigoProducto]],Productos[[CódigoProducto]:[Costo de venta]],3,FALSE)</f>
        <v>1725</v>
      </c>
      <c r="H7278">
        <f>VLOOKUP(Ventas[[#This Row],[CódigoProducto]],Productos[[CódigoProducto]:[Costo de venta]],4,FALSE)</f>
        <v>1500</v>
      </c>
    </row>
    <row r="7279" spans="1:8" ht="15.6" thickTop="1" thickBot="1" x14ac:dyDescent="0.35">
      <c r="A7279" s="1">
        <v>42324</v>
      </c>
      <c r="B7279" s="13" t="s">
        <v>36</v>
      </c>
      <c r="C7279" t="s">
        <v>24</v>
      </c>
      <c r="D7279">
        <v>2</v>
      </c>
      <c r="E7279" t="str">
        <f>VLOOKUP(Ventas[[#This Row],[Representante]],Vendedores[],2,FALSE)</f>
        <v>Barranca</v>
      </c>
      <c r="F7279" t="str">
        <f>VLOOKUP(Ventas[[#This Row],[CódigoProducto]],Productos[[CódigoProducto]:[Costo de venta]],2,FALSE)</f>
        <v>Samsung Galaxy S5</v>
      </c>
      <c r="G7279">
        <f>VLOOKUP(Ventas[[#This Row],[CódigoProducto]],Productos[[CódigoProducto]:[Costo de venta]],3,FALSE)</f>
        <v>2167.1999999999998</v>
      </c>
      <c r="H7279">
        <f>VLOOKUP(Ventas[[#This Row],[CódigoProducto]],Productos[[CódigoProducto]:[Costo de venta]],4,FALSE)</f>
        <v>1720</v>
      </c>
    </row>
    <row r="7280" spans="1:8" ht="15.6" thickTop="1" thickBot="1" x14ac:dyDescent="0.35">
      <c r="A7280" s="1">
        <v>42324</v>
      </c>
      <c r="B7280" s="13" t="s">
        <v>87</v>
      </c>
      <c r="C7280" t="s">
        <v>15</v>
      </c>
      <c r="D7280">
        <v>3</v>
      </c>
      <c r="E7280" t="str">
        <f>VLOOKUP(Ventas[[#This Row],[Representante]],Vendedores[],2,FALSE)</f>
        <v>Tumbes</v>
      </c>
      <c r="F7280" t="str">
        <f>VLOOKUP(Ventas[[#This Row],[CódigoProducto]],Productos[[CódigoProducto]:[Costo de venta]],2,FALSE)</f>
        <v>Moto G Plus</v>
      </c>
      <c r="G7280">
        <f>VLOOKUP(Ventas[[#This Row],[CódigoProducto]],Productos[[CódigoProducto]:[Costo de venta]],3,FALSE)</f>
        <v>2376</v>
      </c>
      <c r="H7280">
        <f>VLOOKUP(Ventas[[#This Row],[CódigoProducto]],Productos[[CódigoProducto]:[Costo de venta]],4,FALSE)</f>
        <v>2200</v>
      </c>
    </row>
    <row r="7281" spans="1:8" ht="15.6" thickTop="1" thickBot="1" x14ac:dyDescent="0.35">
      <c r="A7281" s="1">
        <v>42324</v>
      </c>
      <c r="B7281" s="13" t="s">
        <v>88</v>
      </c>
      <c r="C7281" t="s">
        <v>22</v>
      </c>
      <c r="D7281">
        <v>3</v>
      </c>
      <c r="E7281" t="str">
        <f>VLOOKUP(Ventas[[#This Row],[Representante]],Vendedores[],2,FALSE)</f>
        <v>Talara</v>
      </c>
      <c r="F7281" t="str">
        <f>VLOOKUP(Ventas[[#This Row],[CódigoProducto]],Productos[[CódigoProducto]:[Costo de venta]],2,FALSE)</f>
        <v>Samsung Galaxy S69</v>
      </c>
      <c r="G7281">
        <f>VLOOKUP(Ventas[[#This Row],[CódigoProducto]],Productos[[CódigoProducto]:[Costo de venta]],3,FALSE)</f>
        <v>998.4</v>
      </c>
      <c r="H7281">
        <f>VLOOKUP(Ventas[[#This Row],[CódigoProducto]],Productos[[CódigoProducto]:[Costo de venta]],4,FALSE)</f>
        <v>960</v>
      </c>
    </row>
    <row r="7282" spans="1:8" ht="15.6" thickTop="1" thickBot="1" x14ac:dyDescent="0.35">
      <c r="A7282" s="1">
        <v>42324</v>
      </c>
      <c r="B7282" s="13" t="s">
        <v>89</v>
      </c>
      <c r="C7282" t="s">
        <v>24</v>
      </c>
      <c r="D7282">
        <v>2</v>
      </c>
      <c r="E7282" t="str">
        <f>VLOOKUP(Ventas[[#This Row],[Representante]],Vendedores[],2,FALSE)</f>
        <v>Paita</v>
      </c>
      <c r="F7282" t="str">
        <f>VLOOKUP(Ventas[[#This Row],[CódigoProducto]],Productos[[CódigoProducto]:[Costo de venta]],2,FALSE)</f>
        <v>Samsung Galaxy S5</v>
      </c>
      <c r="G7282">
        <f>VLOOKUP(Ventas[[#This Row],[CódigoProducto]],Productos[[CódigoProducto]:[Costo de venta]],3,FALSE)</f>
        <v>2167.1999999999998</v>
      </c>
      <c r="H7282">
        <f>VLOOKUP(Ventas[[#This Row],[CódigoProducto]],Productos[[CódigoProducto]:[Costo de venta]],4,FALSE)</f>
        <v>1720</v>
      </c>
    </row>
    <row r="7283" spans="1:8" ht="15.6" thickTop="1" thickBot="1" x14ac:dyDescent="0.35">
      <c r="A7283" s="1">
        <v>42324</v>
      </c>
      <c r="B7283" s="13" t="s">
        <v>41</v>
      </c>
      <c r="C7283" t="s">
        <v>22</v>
      </c>
      <c r="D7283">
        <v>2</v>
      </c>
      <c r="E7283" t="str">
        <f>VLOOKUP(Ventas[[#This Row],[Representante]],Vendedores[],2,FALSE)</f>
        <v>Chincha</v>
      </c>
      <c r="F7283" t="str">
        <f>VLOOKUP(Ventas[[#This Row],[CódigoProducto]],Productos[[CódigoProducto]:[Costo de venta]],2,FALSE)</f>
        <v>Samsung Galaxy S69</v>
      </c>
      <c r="G7283">
        <f>VLOOKUP(Ventas[[#This Row],[CódigoProducto]],Productos[[CódigoProducto]:[Costo de venta]],3,FALSE)</f>
        <v>998.4</v>
      </c>
      <c r="H7283">
        <f>VLOOKUP(Ventas[[#This Row],[CódigoProducto]],Productos[[CódigoProducto]:[Costo de venta]],4,FALSE)</f>
        <v>960</v>
      </c>
    </row>
    <row r="7284" spans="1:8" ht="15.6" thickTop="1" thickBot="1" x14ac:dyDescent="0.35">
      <c r="A7284" s="1">
        <v>42324</v>
      </c>
      <c r="B7284" s="13" t="s">
        <v>90</v>
      </c>
      <c r="C7284" t="s">
        <v>22</v>
      </c>
      <c r="D7284">
        <v>22</v>
      </c>
      <c r="E7284" t="str">
        <f>VLOOKUP(Ventas[[#This Row],[Representante]],Vendedores[],2,FALSE)</f>
        <v>Chimbote</v>
      </c>
      <c r="F7284" t="str">
        <f>VLOOKUP(Ventas[[#This Row],[CódigoProducto]],Productos[[CódigoProducto]:[Costo de venta]],2,FALSE)</f>
        <v>Samsung Galaxy S69</v>
      </c>
      <c r="G7284">
        <f>VLOOKUP(Ventas[[#This Row],[CódigoProducto]],Productos[[CódigoProducto]:[Costo de venta]],3,FALSE)</f>
        <v>998.4</v>
      </c>
      <c r="H7284">
        <f>VLOOKUP(Ventas[[#This Row],[CódigoProducto]],Productos[[CódigoProducto]:[Costo de venta]],4,FALSE)</f>
        <v>960</v>
      </c>
    </row>
    <row r="7285" spans="1:8" ht="15.6" thickTop="1" thickBot="1" x14ac:dyDescent="0.35">
      <c r="A7285" s="1">
        <v>42324</v>
      </c>
      <c r="B7285" s="13" t="s">
        <v>91</v>
      </c>
      <c r="C7285" t="s">
        <v>20</v>
      </c>
      <c r="D7285">
        <v>25</v>
      </c>
      <c r="E7285" t="str">
        <f>VLOOKUP(Ventas[[#This Row],[Representante]],Vendedores[],2,FALSE)</f>
        <v>Ica</v>
      </c>
      <c r="F7285" t="str">
        <f>VLOOKUP(Ventas[[#This Row],[CódigoProducto]],Productos[[CódigoProducto]:[Costo de venta]],2,FALSE)</f>
        <v>ALCATEL OneTouch</v>
      </c>
      <c r="G7285">
        <f>VLOOKUP(Ventas[[#This Row],[CódigoProducto]],Productos[[CódigoProducto]:[Costo de venta]],3,FALSE)</f>
        <v>1020</v>
      </c>
      <c r="H7285">
        <f>VLOOKUP(Ventas[[#This Row],[CódigoProducto]],Productos[[CódigoProducto]:[Costo de venta]],4,FALSE)</f>
        <v>850</v>
      </c>
    </row>
    <row r="7286" spans="1:8" ht="15.6" thickTop="1" thickBot="1" x14ac:dyDescent="0.35">
      <c r="A7286" s="1">
        <v>42324</v>
      </c>
      <c r="B7286" s="13" t="s">
        <v>42</v>
      </c>
      <c r="C7286" t="s">
        <v>15</v>
      </c>
      <c r="D7286">
        <v>2</v>
      </c>
      <c r="E7286" t="str">
        <f>VLOOKUP(Ventas[[#This Row],[Representante]],Vendedores[],2,FALSE)</f>
        <v>Huánuco</v>
      </c>
      <c r="F7286" t="str">
        <f>VLOOKUP(Ventas[[#This Row],[CódigoProducto]],Productos[[CódigoProducto]:[Costo de venta]],2,FALSE)</f>
        <v>Moto G Plus</v>
      </c>
      <c r="G7286">
        <f>VLOOKUP(Ventas[[#This Row],[CódigoProducto]],Productos[[CódigoProducto]:[Costo de venta]],3,FALSE)</f>
        <v>2376</v>
      </c>
      <c r="H7286">
        <f>VLOOKUP(Ventas[[#This Row],[CódigoProducto]],Productos[[CódigoProducto]:[Costo de venta]],4,FALSE)</f>
        <v>2200</v>
      </c>
    </row>
    <row r="7287" spans="1:8" ht="15.6" thickTop="1" thickBot="1" x14ac:dyDescent="0.35">
      <c r="A7287" s="1">
        <v>42324</v>
      </c>
      <c r="B7287" s="13" t="s">
        <v>92</v>
      </c>
      <c r="C7287" t="s">
        <v>21</v>
      </c>
      <c r="D7287">
        <v>3</v>
      </c>
      <c r="E7287" t="str">
        <f>VLOOKUP(Ventas[[#This Row],[Representante]],Vendedores[],2,FALSE)</f>
        <v>Arequipa</v>
      </c>
      <c r="F7287" t="str">
        <f>VLOOKUP(Ventas[[#This Row],[CódigoProducto]],Productos[[CódigoProducto]:[Costo de venta]],2,FALSE)</f>
        <v>BLU Studio X8</v>
      </c>
      <c r="G7287">
        <f>VLOOKUP(Ventas[[#This Row],[CódigoProducto]],Productos[[CódigoProducto]:[Costo de venta]],3,FALSE)</f>
        <v>1012</v>
      </c>
      <c r="H7287">
        <f>VLOOKUP(Ventas[[#This Row],[CódigoProducto]],Productos[[CódigoProducto]:[Costo de venta]],4,FALSE)</f>
        <v>920</v>
      </c>
    </row>
    <row r="7288" spans="1:8" ht="15.6" thickTop="1" thickBot="1" x14ac:dyDescent="0.35">
      <c r="A7288" s="1">
        <v>42324</v>
      </c>
      <c r="B7288" s="13" t="s">
        <v>93</v>
      </c>
      <c r="C7288" t="s">
        <v>16</v>
      </c>
      <c r="D7288">
        <v>13</v>
      </c>
      <c r="E7288" t="str">
        <f>VLOOKUP(Ventas[[#This Row],[Representante]],Vendedores[],2,FALSE)</f>
        <v>Cajamarca</v>
      </c>
      <c r="F7288" t="str">
        <f>VLOOKUP(Ventas[[#This Row],[CódigoProducto]],Productos[[CódigoProducto]:[Costo de venta]],2,FALSE)</f>
        <v>Huawei Nexus 6P</v>
      </c>
      <c r="G7288">
        <f>VLOOKUP(Ventas[[#This Row],[CódigoProducto]],Productos[[CódigoProducto]:[Costo de venta]],3,FALSE)</f>
        <v>1624</v>
      </c>
      <c r="H7288">
        <f>VLOOKUP(Ventas[[#This Row],[CódigoProducto]],Productos[[CódigoProducto]:[Costo de venta]],4,FALSE)</f>
        <v>1450</v>
      </c>
    </row>
    <row r="7289" spans="1:8" ht="15.6" thickTop="1" thickBot="1" x14ac:dyDescent="0.35">
      <c r="A7289" s="1">
        <v>42324</v>
      </c>
      <c r="B7289" s="13" t="s">
        <v>35</v>
      </c>
      <c r="C7289" t="s">
        <v>14</v>
      </c>
      <c r="D7289">
        <v>4</v>
      </c>
      <c r="E7289" t="str">
        <f>VLOOKUP(Ventas[[#This Row],[Representante]],Vendedores[],2,FALSE)</f>
        <v>Huancayo</v>
      </c>
      <c r="F7289" t="str">
        <f>VLOOKUP(Ventas[[#This Row],[CódigoProducto]],Productos[[CódigoProducto]:[Costo de venta]],2,FALSE)</f>
        <v>Samsung Galaxy A20</v>
      </c>
      <c r="G7289">
        <f>VLOOKUP(Ventas[[#This Row],[CódigoProducto]],Productos[[CódigoProducto]:[Costo de venta]],3,FALSE)</f>
        <v>1725</v>
      </c>
      <c r="H7289">
        <f>VLOOKUP(Ventas[[#This Row],[CódigoProducto]],Productos[[CódigoProducto]:[Costo de venta]],4,FALSE)</f>
        <v>1500</v>
      </c>
    </row>
    <row r="7290" spans="1:8" ht="15.6" thickTop="1" thickBot="1" x14ac:dyDescent="0.35">
      <c r="A7290" s="1">
        <v>42324</v>
      </c>
      <c r="B7290" s="13" t="s">
        <v>94</v>
      </c>
      <c r="C7290" t="s">
        <v>24</v>
      </c>
      <c r="D7290">
        <v>1</v>
      </c>
      <c r="E7290" t="str">
        <f>VLOOKUP(Ventas[[#This Row],[Representante]],Vendedores[],2,FALSE)</f>
        <v>Piura</v>
      </c>
      <c r="F7290" t="str">
        <f>VLOOKUP(Ventas[[#This Row],[CódigoProducto]],Productos[[CódigoProducto]:[Costo de venta]],2,FALSE)</f>
        <v>Samsung Galaxy S5</v>
      </c>
      <c r="G7290">
        <f>VLOOKUP(Ventas[[#This Row],[CódigoProducto]],Productos[[CódigoProducto]:[Costo de venta]],3,FALSE)</f>
        <v>2167.1999999999998</v>
      </c>
      <c r="H7290">
        <f>VLOOKUP(Ventas[[#This Row],[CódigoProducto]],Productos[[CódigoProducto]:[Costo de venta]],4,FALSE)</f>
        <v>1720</v>
      </c>
    </row>
    <row r="7291" spans="1:8" ht="15.6" thickTop="1" thickBot="1" x14ac:dyDescent="0.35">
      <c r="A7291" s="1">
        <v>42324</v>
      </c>
      <c r="B7291" s="13" t="s">
        <v>95</v>
      </c>
      <c r="C7291" t="s">
        <v>13</v>
      </c>
      <c r="D7291">
        <v>2</v>
      </c>
      <c r="E7291" t="str">
        <f>VLOOKUP(Ventas[[#This Row],[Representante]],Vendedores[],2,FALSE)</f>
        <v>Chepén</v>
      </c>
      <c r="F7291" t="str">
        <f>VLOOKUP(Ventas[[#This Row],[CódigoProducto]],Productos[[CódigoProducto]:[Costo de venta]],2,FALSE)</f>
        <v>Xiaomi Redmi Note 9</v>
      </c>
      <c r="G7291">
        <f>VLOOKUP(Ventas[[#This Row],[CódigoProducto]],Productos[[CódigoProducto]:[Costo de venta]],3,FALSE)</f>
        <v>1683</v>
      </c>
      <c r="H7291">
        <f>VLOOKUP(Ventas[[#This Row],[CódigoProducto]],Productos[[CódigoProducto]:[Costo de venta]],4,FALSE)</f>
        <v>1530</v>
      </c>
    </row>
    <row r="7292" spans="1:8" ht="15.6" thickTop="1" thickBot="1" x14ac:dyDescent="0.35">
      <c r="A7292" s="1">
        <v>42324</v>
      </c>
      <c r="B7292" s="13" t="s">
        <v>96</v>
      </c>
      <c r="C7292" t="s">
        <v>24</v>
      </c>
      <c r="D7292">
        <v>3</v>
      </c>
      <c r="E7292" t="str">
        <f>VLOOKUP(Ventas[[#This Row],[Representante]],Vendedores[],2,FALSE)</f>
        <v>Juliaca</v>
      </c>
      <c r="F7292" t="str">
        <f>VLOOKUP(Ventas[[#This Row],[CódigoProducto]],Productos[[CódigoProducto]:[Costo de venta]],2,FALSE)</f>
        <v>Samsung Galaxy S5</v>
      </c>
      <c r="G7292">
        <f>VLOOKUP(Ventas[[#This Row],[CódigoProducto]],Productos[[CódigoProducto]:[Costo de venta]],3,FALSE)</f>
        <v>2167.1999999999998</v>
      </c>
      <c r="H7292">
        <f>VLOOKUP(Ventas[[#This Row],[CódigoProducto]],Productos[[CódigoProducto]:[Costo de venta]],4,FALSE)</f>
        <v>1720</v>
      </c>
    </row>
    <row r="7293" spans="1:8" ht="15.6" thickTop="1" thickBot="1" x14ac:dyDescent="0.35">
      <c r="A7293" s="1">
        <v>42324</v>
      </c>
      <c r="B7293" s="13" t="s">
        <v>97</v>
      </c>
      <c r="C7293" t="s">
        <v>21</v>
      </c>
      <c r="D7293">
        <v>1</v>
      </c>
      <c r="E7293" t="str">
        <f>VLOOKUP(Ventas[[#This Row],[Representante]],Vendedores[],2,FALSE)</f>
        <v>Pucallpa</v>
      </c>
      <c r="F7293" t="str">
        <f>VLOOKUP(Ventas[[#This Row],[CódigoProducto]],Productos[[CódigoProducto]:[Costo de venta]],2,FALSE)</f>
        <v>BLU Studio X8</v>
      </c>
      <c r="G7293">
        <f>VLOOKUP(Ventas[[#This Row],[CódigoProducto]],Productos[[CódigoProducto]:[Costo de venta]],3,FALSE)</f>
        <v>1012</v>
      </c>
      <c r="H7293">
        <f>VLOOKUP(Ventas[[#This Row],[CódigoProducto]],Productos[[CódigoProducto]:[Costo de venta]],4,FALSE)</f>
        <v>920</v>
      </c>
    </row>
    <row r="7294" spans="1:8" ht="15.6" thickTop="1" thickBot="1" x14ac:dyDescent="0.35">
      <c r="A7294" s="1">
        <v>42324</v>
      </c>
      <c r="B7294" s="13" t="s">
        <v>98</v>
      </c>
      <c r="C7294" t="s">
        <v>18</v>
      </c>
      <c r="D7294">
        <v>2</v>
      </c>
      <c r="E7294" t="str">
        <f>VLOOKUP(Ventas[[#This Row],[Representante]],Vendedores[],2,FALSE)</f>
        <v>Lima</v>
      </c>
      <c r="F7294" t="str">
        <f>VLOOKUP(Ventas[[#This Row],[CódigoProducto]],Productos[[CódigoProducto]:[Costo de venta]],2,FALSE)</f>
        <v>Apple iPhone 6</v>
      </c>
      <c r="G7294">
        <f>VLOOKUP(Ventas[[#This Row],[CódigoProducto]],Productos[[CódigoProducto]:[Costo de venta]],3,FALSE)</f>
        <v>1312.5</v>
      </c>
      <c r="H7294">
        <f>VLOOKUP(Ventas[[#This Row],[CódigoProducto]],Productos[[CódigoProducto]:[Costo de venta]],4,FALSE)</f>
        <v>1250</v>
      </c>
    </row>
    <row r="7295" spans="1:8" ht="15.6" thickTop="1" thickBot="1" x14ac:dyDescent="0.35">
      <c r="A7295" s="1">
        <v>42324</v>
      </c>
      <c r="B7295" s="13" t="s">
        <v>99</v>
      </c>
      <c r="C7295" t="s">
        <v>16</v>
      </c>
      <c r="D7295">
        <v>2</v>
      </c>
      <c r="E7295" t="str">
        <f>VLOOKUP(Ventas[[#This Row],[Representante]],Vendedores[],2,FALSE)</f>
        <v>Chiclayo</v>
      </c>
      <c r="F7295" t="str">
        <f>VLOOKUP(Ventas[[#This Row],[CódigoProducto]],Productos[[CódigoProducto]:[Costo de venta]],2,FALSE)</f>
        <v>Huawei Nexus 6P</v>
      </c>
      <c r="G7295">
        <f>VLOOKUP(Ventas[[#This Row],[CódigoProducto]],Productos[[CódigoProducto]:[Costo de venta]],3,FALSE)</f>
        <v>1624</v>
      </c>
      <c r="H7295">
        <f>VLOOKUP(Ventas[[#This Row],[CódigoProducto]],Productos[[CódigoProducto]:[Costo de venta]],4,FALSE)</f>
        <v>1450</v>
      </c>
    </row>
    <row r="7296" spans="1:8" ht="15.6" thickTop="1" thickBot="1" x14ac:dyDescent="0.35">
      <c r="A7296" s="1">
        <v>42324</v>
      </c>
      <c r="B7296" s="13" t="s">
        <v>100</v>
      </c>
      <c r="C7296" t="s">
        <v>17</v>
      </c>
      <c r="D7296">
        <v>1</v>
      </c>
      <c r="E7296" t="str">
        <f>VLOOKUP(Ventas[[#This Row],[Representante]],Vendedores[],2,FALSE)</f>
        <v>Cerro de Pasco</v>
      </c>
      <c r="F7296" t="str">
        <f>VLOOKUP(Ventas[[#This Row],[CódigoProducto]],Productos[[CódigoProducto]:[Costo de venta]],2,FALSE)</f>
        <v>BLU Advance 5.0</v>
      </c>
      <c r="G7296">
        <f>VLOOKUP(Ventas[[#This Row],[CódigoProducto]],Productos[[CódigoProducto]:[Costo de venta]],3,FALSE)</f>
        <v>1620</v>
      </c>
      <c r="H7296">
        <f>VLOOKUP(Ventas[[#This Row],[CódigoProducto]],Productos[[CódigoProducto]:[Costo de venta]],4,FALSE)</f>
        <v>1350</v>
      </c>
    </row>
    <row r="7297" spans="1:8" ht="15.6" thickTop="1" thickBot="1" x14ac:dyDescent="0.35">
      <c r="A7297" s="1">
        <v>42324</v>
      </c>
      <c r="B7297" s="13" t="s">
        <v>101</v>
      </c>
      <c r="C7297" t="s">
        <v>16</v>
      </c>
      <c r="D7297">
        <v>2</v>
      </c>
      <c r="E7297" t="str">
        <f>VLOOKUP(Ventas[[#This Row],[Representante]],Vendedores[],2,FALSE)</f>
        <v>Cañete</v>
      </c>
      <c r="F7297" t="str">
        <f>VLOOKUP(Ventas[[#This Row],[CódigoProducto]],Productos[[CódigoProducto]:[Costo de venta]],2,FALSE)</f>
        <v>Huawei Nexus 6P</v>
      </c>
      <c r="G7297">
        <f>VLOOKUP(Ventas[[#This Row],[CódigoProducto]],Productos[[CódigoProducto]:[Costo de venta]],3,FALSE)</f>
        <v>1624</v>
      </c>
      <c r="H7297">
        <f>VLOOKUP(Ventas[[#This Row],[CódigoProducto]],Productos[[CódigoProducto]:[Costo de venta]],4,FALSE)</f>
        <v>1450</v>
      </c>
    </row>
    <row r="7298" spans="1:8" ht="15.6" thickTop="1" thickBot="1" x14ac:dyDescent="0.35">
      <c r="A7298" s="1">
        <v>42325</v>
      </c>
      <c r="B7298" s="13" t="s">
        <v>102</v>
      </c>
      <c r="C7298" t="s">
        <v>24</v>
      </c>
      <c r="D7298">
        <v>1</v>
      </c>
      <c r="E7298" t="str">
        <f>VLOOKUP(Ventas[[#This Row],[Representante]],Vendedores[],2,FALSE)</f>
        <v>Moyobamba</v>
      </c>
      <c r="F7298" t="str">
        <f>VLOOKUP(Ventas[[#This Row],[CódigoProducto]],Productos[[CódigoProducto]:[Costo de venta]],2,FALSE)</f>
        <v>Samsung Galaxy S5</v>
      </c>
      <c r="G7298">
        <f>VLOOKUP(Ventas[[#This Row],[CódigoProducto]],Productos[[CódigoProducto]:[Costo de venta]],3,FALSE)</f>
        <v>2167.1999999999998</v>
      </c>
      <c r="H7298">
        <f>VLOOKUP(Ventas[[#This Row],[CódigoProducto]],Productos[[CódigoProducto]:[Costo de venta]],4,FALSE)</f>
        <v>1720</v>
      </c>
    </row>
    <row r="7299" spans="1:8" ht="15.6" thickTop="1" thickBot="1" x14ac:dyDescent="0.35">
      <c r="A7299" s="1">
        <v>42325</v>
      </c>
      <c r="B7299" s="13" t="s">
        <v>53</v>
      </c>
      <c r="C7299" t="s">
        <v>21</v>
      </c>
      <c r="D7299">
        <v>3</v>
      </c>
      <c r="E7299" t="str">
        <f>VLOOKUP(Ventas[[#This Row],[Representante]],Vendedores[],2,FALSE)</f>
        <v>Arequipa</v>
      </c>
      <c r="F7299" t="str">
        <f>VLOOKUP(Ventas[[#This Row],[CódigoProducto]],Productos[[CódigoProducto]:[Costo de venta]],2,FALSE)</f>
        <v>BLU Studio X8</v>
      </c>
      <c r="G7299">
        <f>VLOOKUP(Ventas[[#This Row],[CódigoProducto]],Productos[[CódigoProducto]:[Costo de venta]],3,FALSE)</f>
        <v>1012</v>
      </c>
      <c r="H7299">
        <f>VLOOKUP(Ventas[[#This Row],[CódigoProducto]],Productos[[CódigoProducto]:[Costo de venta]],4,FALSE)</f>
        <v>920</v>
      </c>
    </row>
    <row r="7300" spans="1:8" ht="15.6" thickTop="1" thickBot="1" x14ac:dyDescent="0.35">
      <c r="A7300" s="1">
        <v>42325</v>
      </c>
      <c r="B7300" s="13" t="s">
        <v>50</v>
      </c>
      <c r="C7300" t="s">
        <v>14</v>
      </c>
      <c r="D7300">
        <v>3</v>
      </c>
      <c r="E7300" t="str">
        <f>VLOOKUP(Ventas[[#This Row],[Representante]],Vendedores[],2,FALSE)</f>
        <v>Cajamarca</v>
      </c>
      <c r="F7300" t="str">
        <f>VLOOKUP(Ventas[[#This Row],[CódigoProducto]],Productos[[CódigoProducto]:[Costo de venta]],2,FALSE)</f>
        <v>Samsung Galaxy A20</v>
      </c>
      <c r="G7300">
        <f>VLOOKUP(Ventas[[#This Row],[CódigoProducto]],Productos[[CódigoProducto]:[Costo de venta]],3,FALSE)</f>
        <v>1725</v>
      </c>
      <c r="H7300">
        <f>VLOOKUP(Ventas[[#This Row],[CódigoProducto]],Productos[[CódigoProducto]:[Costo de venta]],4,FALSE)</f>
        <v>1500</v>
      </c>
    </row>
    <row r="7301" spans="1:8" ht="15.6" thickTop="1" thickBot="1" x14ac:dyDescent="0.35">
      <c r="A7301" s="1">
        <v>42325</v>
      </c>
      <c r="B7301" s="13" t="s">
        <v>34</v>
      </c>
      <c r="C7301" t="s">
        <v>21</v>
      </c>
      <c r="D7301">
        <v>1</v>
      </c>
      <c r="E7301" t="str">
        <f>VLOOKUP(Ventas[[#This Row],[Representante]],Vendedores[],2,FALSE)</f>
        <v>Ica</v>
      </c>
      <c r="F7301" t="str">
        <f>VLOOKUP(Ventas[[#This Row],[CódigoProducto]],Productos[[CódigoProducto]:[Costo de venta]],2,FALSE)</f>
        <v>BLU Studio X8</v>
      </c>
      <c r="G7301">
        <f>VLOOKUP(Ventas[[#This Row],[CódigoProducto]],Productos[[CódigoProducto]:[Costo de venta]],3,FALSE)</f>
        <v>1012</v>
      </c>
      <c r="H7301">
        <f>VLOOKUP(Ventas[[#This Row],[CódigoProducto]],Productos[[CódigoProducto]:[Costo de venta]],4,FALSE)</f>
        <v>920</v>
      </c>
    </row>
    <row r="7302" spans="1:8" ht="15.6" thickTop="1" thickBot="1" x14ac:dyDescent="0.35">
      <c r="A7302" s="1">
        <v>42325</v>
      </c>
      <c r="B7302" s="13" t="s">
        <v>32</v>
      </c>
      <c r="C7302" t="s">
        <v>18</v>
      </c>
      <c r="D7302">
        <v>3</v>
      </c>
      <c r="E7302" t="str">
        <f>VLOOKUP(Ventas[[#This Row],[Representante]],Vendedores[],2,FALSE)</f>
        <v>Trujillo</v>
      </c>
      <c r="F7302" t="str">
        <f>VLOOKUP(Ventas[[#This Row],[CódigoProducto]],Productos[[CódigoProducto]:[Costo de venta]],2,FALSE)</f>
        <v>Apple iPhone 6</v>
      </c>
      <c r="G7302">
        <f>VLOOKUP(Ventas[[#This Row],[CódigoProducto]],Productos[[CódigoProducto]:[Costo de venta]],3,FALSE)</f>
        <v>1312.5</v>
      </c>
      <c r="H7302">
        <f>VLOOKUP(Ventas[[#This Row],[CódigoProducto]],Productos[[CódigoProducto]:[Costo de venta]],4,FALSE)</f>
        <v>1250</v>
      </c>
    </row>
    <row r="7303" spans="1:8" ht="15.6" thickTop="1" thickBot="1" x14ac:dyDescent="0.35">
      <c r="A7303" s="1">
        <v>42325</v>
      </c>
      <c r="B7303" s="13" t="s">
        <v>59</v>
      </c>
      <c r="C7303" t="s">
        <v>15</v>
      </c>
      <c r="D7303">
        <v>7</v>
      </c>
      <c r="E7303" t="str">
        <f>VLOOKUP(Ventas[[#This Row],[Representante]],Vendedores[],2,FALSE)</f>
        <v>Huaral</v>
      </c>
      <c r="F7303" t="str">
        <f>VLOOKUP(Ventas[[#This Row],[CódigoProducto]],Productos[[CódigoProducto]:[Costo de venta]],2,FALSE)</f>
        <v>Moto G Plus</v>
      </c>
      <c r="G7303">
        <f>VLOOKUP(Ventas[[#This Row],[CódigoProducto]],Productos[[CódigoProducto]:[Costo de venta]],3,FALSE)</f>
        <v>2376</v>
      </c>
      <c r="H7303">
        <f>VLOOKUP(Ventas[[#This Row],[CódigoProducto]],Productos[[CódigoProducto]:[Costo de venta]],4,FALSE)</f>
        <v>2200</v>
      </c>
    </row>
    <row r="7304" spans="1:8" ht="15.6" thickTop="1" thickBot="1" x14ac:dyDescent="0.35">
      <c r="A7304" s="1">
        <v>42325</v>
      </c>
      <c r="B7304" s="13" t="s">
        <v>37</v>
      </c>
      <c r="C7304" t="s">
        <v>17</v>
      </c>
      <c r="D7304">
        <v>4</v>
      </c>
      <c r="E7304" t="str">
        <f>VLOOKUP(Ventas[[#This Row],[Representante]],Vendedores[],2,FALSE)</f>
        <v>Chiclayo</v>
      </c>
      <c r="F7304" t="str">
        <f>VLOOKUP(Ventas[[#This Row],[CódigoProducto]],Productos[[CódigoProducto]:[Costo de venta]],2,FALSE)</f>
        <v>BLU Advance 5.0</v>
      </c>
      <c r="G7304">
        <f>VLOOKUP(Ventas[[#This Row],[CódigoProducto]],Productos[[CódigoProducto]:[Costo de venta]],3,FALSE)</f>
        <v>1620</v>
      </c>
      <c r="H7304">
        <f>VLOOKUP(Ventas[[#This Row],[CódigoProducto]],Productos[[CódigoProducto]:[Costo de venta]],4,FALSE)</f>
        <v>1350</v>
      </c>
    </row>
    <row r="7305" spans="1:8" ht="15.6" thickTop="1" thickBot="1" x14ac:dyDescent="0.35">
      <c r="A7305" s="1">
        <v>42325</v>
      </c>
      <c r="B7305" s="13" t="s">
        <v>38</v>
      </c>
      <c r="C7305" t="s">
        <v>24</v>
      </c>
      <c r="D7305">
        <v>3</v>
      </c>
      <c r="E7305" t="str">
        <f>VLOOKUP(Ventas[[#This Row],[Representante]],Vendedores[],2,FALSE)</f>
        <v>Catacaos</v>
      </c>
      <c r="F7305" t="str">
        <f>VLOOKUP(Ventas[[#This Row],[CódigoProducto]],Productos[[CódigoProducto]:[Costo de venta]],2,FALSE)</f>
        <v>Samsung Galaxy S5</v>
      </c>
      <c r="G7305">
        <f>VLOOKUP(Ventas[[#This Row],[CódigoProducto]],Productos[[CódigoProducto]:[Costo de venta]],3,FALSE)</f>
        <v>2167.1999999999998</v>
      </c>
      <c r="H7305">
        <f>VLOOKUP(Ventas[[#This Row],[CódigoProducto]],Productos[[CódigoProducto]:[Costo de venta]],4,FALSE)</f>
        <v>1720</v>
      </c>
    </row>
    <row r="7306" spans="1:8" ht="15.6" thickTop="1" thickBot="1" x14ac:dyDescent="0.35">
      <c r="A7306" s="1">
        <v>42325</v>
      </c>
      <c r="B7306" s="13" t="s">
        <v>43</v>
      </c>
      <c r="C7306" t="s">
        <v>13</v>
      </c>
      <c r="D7306">
        <v>1</v>
      </c>
      <c r="E7306" t="str">
        <f>VLOOKUP(Ventas[[#This Row],[Representante]],Vendedores[],2,FALSE)</f>
        <v>Huancayo</v>
      </c>
      <c r="F7306" t="str">
        <f>VLOOKUP(Ventas[[#This Row],[CódigoProducto]],Productos[[CódigoProducto]:[Costo de venta]],2,FALSE)</f>
        <v>Xiaomi Redmi Note 9</v>
      </c>
      <c r="G7306">
        <f>VLOOKUP(Ventas[[#This Row],[CódigoProducto]],Productos[[CódigoProducto]:[Costo de venta]],3,FALSE)</f>
        <v>1683</v>
      </c>
      <c r="H7306">
        <f>VLOOKUP(Ventas[[#This Row],[CódigoProducto]],Productos[[CódigoProducto]:[Costo de venta]],4,FALSE)</f>
        <v>1530</v>
      </c>
    </row>
    <row r="7307" spans="1:8" ht="15.6" thickTop="1" thickBot="1" x14ac:dyDescent="0.35">
      <c r="A7307" s="1">
        <v>42325</v>
      </c>
      <c r="B7307" s="13" t="s">
        <v>49</v>
      </c>
      <c r="C7307" t="s">
        <v>15</v>
      </c>
      <c r="D7307">
        <v>4</v>
      </c>
      <c r="E7307" t="str">
        <f>VLOOKUP(Ventas[[#This Row],[Representante]],Vendedores[],2,FALSE)</f>
        <v>Piura</v>
      </c>
      <c r="F7307" t="str">
        <f>VLOOKUP(Ventas[[#This Row],[CódigoProducto]],Productos[[CódigoProducto]:[Costo de venta]],2,FALSE)</f>
        <v>Moto G Plus</v>
      </c>
      <c r="G7307">
        <f>VLOOKUP(Ventas[[#This Row],[CódigoProducto]],Productos[[CódigoProducto]:[Costo de venta]],3,FALSE)</f>
        <v>2376</v>
      </c>
      <c r="H7307">
        <f>VLOOKUP(Ventas[[#This Row],[CódigoProducto]],Productos[[CódigoProducto]:[Costo de venta]],4,FALSE)</f>
        <v>2200</v>
      </c>
    </row>
    <row r="7308" spans="1:8" ht="15.6" thickTop="1" thickBot="1" x14ac:dyDescent="0.35">
      <c r="A7308" s="1">
        <v>42325</v>
      </c>
      <c r="B7308" s="13" t="s">
        <v>40</v>
      </c>
      <c r="C7308" t="s">
        <v>22</v>
      </c>
      <c r="D7308">
        <v>8</v>
      </c>
      <c r="E7308" t="str">
        <f>VLOOKUP(Ventas[[#This Row],[Representante]],Vendedores[],2,FALSE)</f>
        <v>Iquitos</v>
      </c>
      <c r="F7308" t="str">
        <f>VLOOKUP(Ventas[[#This Row],[CódigoProducto]],Productos[[CódigoProducto]:[Costo de venta]],2,FALSE)</f>
        <v>Samsung Galaxy S69</v>
      </c>
      <c r="G7308">
        <f>VLOOKUP(Ventas[[#This Row],[CódigoProducto]],Productos[[CódigoProducto]:[Costo de venta]],3,FALSE)</f>
        <v>998.4</v>
      </c>
      <c r="H7308">
        <f>VLOOKUP(Ventas[[#This Row],[CódigoProducto]],Productos[[CódigoProducto]:[Costo de venta]],4,FALSE)</f>
        <v>960</v>
      </c>
    </row>
    <row r="7309" spans="1:8" ht="15.6" thickTop="1" thickBot="1" x14ac:dyDescent="0.35">
      <c r="A7309" s="1">
        <v>42325</v>
      </c>
      <c r="B7309" s="13" t="s">
        <v>39</v>
      </c>
      <c r="C7309" t="s">
        <v>22</v>
      </c>
      <c r="D7309">
        <v>2</v>
      </c>
      <c r="E7309" t="str">
        <f>VLOOKUP(Ventas[[#This Row],[Representante]],Vendedores[],2,FALSE)</f>
        <v>Tacna</v>
      </c>
      <c r="F7309" t="str">
        <f>VLOOKUP(Ventas[[#This Row],[CódigoProducto]],Productos[[CódigoProducto]:[Costo de venta]],2,FALSE)</f>
        <v>Samsung Galaxy S69</v>
      </c>
      <c r="G7309">
        <f>VLOOKUP(Ventas[[#This Row],[CódigoProducto]],Productos[[CódigoProducto]:[Costo de venta]],3,FALSE)</f>
        <v>998.4</v>
      </c>
      <c r="H7309">
        <f>VLOOKUP(Ventas[[#This Row],[CódigoProducto]],Productos[[CódigoProducto]:[Costo de venta]],4,FALSE)</f>
        <v>960</v>
      </c>
    </row>
    <row r="7310" spans="1:8" ht="15.6" thickTop="1" thickBot="1" x14ac:dyDescent="0.35">
      <c r="A7310" s="1">
        <v>42325</v>
      </c>
      <c r="B7310" s="13" t="s">
        <v>48</v>
      </c>
      <c r="C7310" t="s">
        <v>22</v>
      </c>
      <c r="D7310">
        <v>2</v>
      </c>
      <c r="E7310" t="str">
        <f>VLOOKUP(Ventas[[#This Row],[Representante]],Vendedores[],2,FALSE)</f>
        <v>Cusco</v>
      </c>
      <c r="F7310" t="str">
        <f>VLOOKUP(Ventas[[#This Row],[CódigoProducto]],Productos[[CódigoProducto]:[Costo de venta]],2,FALSE)</f>
        <v>Samsung Galaxy S69</v>
      </c>
      <c r="G7310">
        <f>VLOOKUP(Ventas[[#This Row],[CódigoProducto]],Productos[[CódigoProducto]:[Costo de venta]],3,FALSE)</f>
        <v>998.4</v>
      </c>
      <c r="H7310">
        <f>VLOOKUP(Ventas[[#This Row],[CódigoProducto]],Productos[[CódigoProducto]:[Costo de venta]],4,FALSE)</f>
        <v>960</v>
      </c>
    </row>
    <row r="7311" spans="1:8" ht="15.6" thickTop="1" thickBot="1" x14ac:dyDescent="0.35">
      <c r="A7311" s="1">
        <v>42325</v>
      </c>
      <c r="B7311" s="13" t="s">
        <v>47</v>
      </c>
      <c r="C7311" t="s">
        <v>24</v>
      </c>
      <c r="D7311">
        <v>1</v>
      </c>
      <c r="E7311" t="str">
        <f>VLOOKUP(Ventas[[#This Row],[Representante]],Vendedores[],2,FALSE)</f>
        <v>Chimbote</v>
      </c>
      <c r="F7311" t="str">
        <f>VLOOKUP(Ventas[[#This Row],[CódigoProducto]],Productos[[CódigoProducto]:[Costo de venta]],2,FALSE)</f>
        <v>Samsung Galaxy S5</v>
      </c>
      <c r="G7311">
        <f>VLOOKUP(Ventas[[#This Row],[CódigoProducto]],Productos[[CódigoProducto]:[Costo de venta]],3,FALSE)</f>
        <v>2167.1999999999998</v>
      </c>
      <c r="H7311">
        <f>VLOOKUP(Ventas[[#This Row],[CódigoProducto]],Productos[[CódigoProducto]:[Costo de venta]],4,FALSE)</f>
        <v>1720</v>
      </c>
    </row>
    <row r="7312" spans="1:8" ht="15.6" thickTop="1" thickBot="1" x14ac:dyDescent="0.35">
      <c r="A7312" s="1">
        <v>42325</v>
      </c>
      <c r="B7312" s="13" t="s">
        <v>56</v>
      </c>
      <c r="C7312" t="s">
        <v>17</v>
      </c>
      <c r="D7312">
        <v>2</v>
      </c>
      <c r="E7312" t="str">
        <f>VLOOKUP(Ventas[[#This Row],[Representante]],Vendedores[],2,FALSE)</f>
        <v>Juliaca</v>
      </c>
      <c r="F7312" t="str">
        <f>VLOOKUP(Ventas[[#This Row],[CódigoProducto]],Productos[[CódigoProducto]:[Costo de venta]],2,FALSE)</f>
        <v>BLU Advance 5.0</v>
      </c>
      <c r="G7312">
        <f>VLOOKUP(Ventas[[#This Row],[CódigoProducto]],Productos[[CódigoProducto]:[Costo de venta]],3,FALSE)</f>
        <v>1620</v>
      </c>
      <c r="H7312">
        <f>VLOOKUP(Ventas[[#This Row],[CódigoProducto]],Productos[[CódigoProducto]:[Costo de venta]],4,FALSE)</f>
        <v>1350</v>
      </c>
    </row>
    <row r="7313" spans="1:8" ht="15.6" thickTop="1" thickBot="1" x14ac:dyDescent="0.35">
      <c r="A7313" s="1">
        <v>42325</v>
      </c>
      <c r="B7313" s="13" t="s">
        <v>52</v>
      </c>
      <c r="C7313" t="s">
        <v>24</v>
      </c>
      <c r="D7313">
        <v>3</v>
      </c>
      <c r="E7313" t="str">
        <f>VLOOKUP(Ventas[[#This Row],[Representante]],Vendedores[],2,FALSE)</f>
        <v>Ayacucho</v>
      </c>
      <c r="F7313" t="str">
        <f>VLOOKUP(Ventas[[#This Row],[CódigoProducto]],Productos[[CódigoProducto]:[Costo de venta]],2,FALSE)</f>
        <v>Samsung Galaxy S5</v>
      </c>
      <c r="G7313">
        <f>VLOOKUP(Ventas[[#This Row],[CódigoProducto]],Productos[[CódigoProducto]:[Costo de venta]],3,FALSE)</f>
        <v>2167.1999999999998</v>
      </c>
      <c r="H7313">
        <f>VLOOKUP(Ventas[[#This Row],[CódigoProducto]],Productos[[CódigoProducto]:[Costo de venta]],4,FALSE)</f>
        <v>1720</v>
      </c>
    </row>
    <row r="7314" spans="1:8" ht="15.6" thickTop="1" thickBot="1" x14ac:dyDescent="0.35">
      <c r="A7314" s="1">
        <v>42325</v>
      </c>
      <c r="B7314" s="13" t="s">
        <v>55</v>
      </c>
      <c r="C7314" t="s">
        <v>22</v>
      </c>
      <c r="D7314">
        <v>2</v>
      </c>
      <c r="E7314" t="str">
        <f>VLOOKUP(Ventas[[#This Row],[Representante]],Vendedores[],2,FALSE)</f>
        <v>Pucallpa</v>
      </c>
      <c r="F7314" t="str">
        <f>VLOOKUP(Ventas[[#This Row],[CódigoProducto]],Productos[[CódigoProducto]:[Costo de venta]],2,FALSE)</f>
        <v>Samsung Galaxy S69</v>
      </c>
      <c r="G7314">
        <f>VLOOKUP(Ventas[[#This Row],[CódigoProducto]],Productos[[CódigoProducto]:[Costo de venta]],3,FALSE)</f>
        <v>998.4</v>
      </c>
      <c r="H7314">
        <f>VLOOKUP(Ventas[[#This Row],[CódigoProducto]],Productos[[CódigoProducto]:[Costo de venta]],4,FALSE)</f>
        <v>960</v>
      </c>
    </row>
    <row r="7315" spans="1:8" ht="15.6" thickTop="1" thickBot="1" x14ac:dyDescent="0.35">
      <c r="A7315" s="1">
        <v>42325</v>
      </c>
      <c r="B7315" s="13" t="s">
        <v>57</v>
      </c>
      <c r="C7315" t="s">
        <v>17</v>
      </c>
      <c r="D7315">
        <v>2</v>
      </c>
      <c r="E7315" t="str">
        <f>VLOOKUP(Ventas[[#This Row],[Representante]],Vendedores[],2,FALSE)</f>
        <v>Tumbes</v>
      </c>
      <c r="F7315" t="str">
        <f>VLOOKUP(Ventas[[#This Row],[CódigoProducto]],Productos[[CódigoProducto]:[Costo de venta]],2,FALSE)</f>
        <v>BLU Advance 5.0</v>
      </c>
      <c r="G7315">
        <f>VLOOKUP(Ventas[[#This Row],[CódigoProducto]],Productos[[CódigoProducto]:[Costo de venta]],3,FALSE)</f>
        <v>1620</v>
      </c>
      <c r="H7315">
        <f>VLOOKUP(Ventas[[#This Row],[CódigoProducto]],Productos[[CódigoProducto]:[Costo de venta]],4,FALSE)</f>
        <v>1350</v>
      </c>
    </row>
    <row r="7316" spans="1:8" ht="15.6" thickTop="1" thickBot="1" x14ac:dyDescent="0.35">
      <c r="A7316" s="1">
        <v>42325</v>
      </c>
      <c r="B7316" s="13" t="s">
        <v>45</v>
      </c>
      <c r="C7316" t="s">
        <v>16</v>
      </c>
      <c r="D7316">
        <v>2</v>
      </c>
      <c r="E7316" t="str">
        <f>VLOOKUP(Ventas[[#This Row],[Representante]],Vendedores[],2,FALSE)</f>
        <v>Ilo</v>
      </c>
      <c r="F7316" t="str">
        <f>VLOOKUP(Ventas[[#This Row],[CódigoProducto]],Productos[[CódigoProducto]:[Costo de venta]],2,FALSE)</f>
        <v>Huawei Nexus 6P</v>
      </c>
      <c r="G7316">
        <f>VLOOKUP(Ventas[[#This Row],[CódigoProducto]],Productos[[CódigoProducto]:[Costo de venta]],3,FALSE)</f>
        <v>1624</v>
      </c>
      <c r="H7316">
        <f>VLOOKUP(Ventas[[#This Row],[CódigoProducto]],Productos[[CódigoProducto]:[Costo de venta]],4,FALSE)</f>
        <v>1450</v>
      </c>
    </row>
    <row r="7317" spans="1:8" ht="15.6" thickTop="1" thickBot="1" x14ac:dyDescent="0.35">
      <c r="A7317" s="1">
        <v>42325</v>
      </c>
      <c r="B7317" s="13" t="s">
        <v>51</v>
      </c>
      <c r="C7317" t="s">
        <v>24</v>
      </c>
      <c r="D7317">
        <v>2</v>
      </c>
      <c r="E7317" t="str">
        <f>VLOOKUP(Ventas[[#This Row],[Representante]],Vendedores[],2,FALSE)</f>
        <v>Huaraz</v>
      </c>
      <c r="F7317" t="str">
        <f>VLOOKUP(Ventas[[#This Row],[CódigoProducto]],Productos[[CódigoProducto]:[Costo de venta]],2,FALSE)</f>
        <v>Samsung Galaxy S5</v>
      </c>
      <c r="G7317">
        <f>VLOOKUP(Ventas[[#This Row],[CódigoProducto]],Productos[[CódigoProducto]:[Costo de venta]],3,FALSE)</f>
        <v>2167.1999999999998</v>
      </c>
      <c r="H7317">
        <f>VLOOKUP(Ventas[[#This Row],[CódigoProducto]],Productos[[CódigoProducto]:[Costo de venta]],4,FALSE)</f>
        <v>1720</v>
      </c>
    </row>
    <row r="7318" spans="1:8" ht="15.6" thickTop="1" thickBot="1" x14ac:dyDescent="0.35">
      <c r="A7318" s="1">
        <v>42325</v>
      </c>
      <c r="B7318" s="13" t="s">
        <v>58</v>
      </c>
      <c r="C7318" t="s">
        <v>14</v>
      </c>
      <c r="D7318">
        <v>2</v>
      </c>
      <c r="E7318" t="str">
        <f>VLOOKUP(Ventas[[#This Row],[Representante]],Vendedores[],2,FALSE)</f>
        <v>Chincha</v>
      </c>
      <c r="F7318" t="str">
        <f>VLOOKUP(Ventas[[#This Row],[CódigoProducto]],Productos[[CódigoProducto]:[Costo de venta]],2,FALSE)</f>
        <v>Samsung Galaxy A20</v>
      </c>
      <c r="G7318">
        <f>VLOOKUP(Ventas[[#This Row],[CódigoProducto]],Productos[[CódigoProducto]:[Costo de venta]],3,FALSE)</f>
        <v>1725</v>
      </c>
      <c r="H7318">
        <f>VLOOKUP(Ventas[[#This Row],[CódigoProducto]],Productos[[CódigoProducto]:[Costo de venta]],4,FALSE)</f>
        <v>1500</v>
      </c>
    </row>
    <row r="7319" spans="1:8" ht="15.6" thickTop="1" thickBot="1" x14ac:dyDescent="0.35">
      <c r="A7319" s="1">
        <v>42325</v>
      </c>
      <c r="B7319" s="13" t="s">
        <v>60</v>
      </c>
      <c r="C7319" t="s">
        <v>23</v>
      </c>
      <c r="D7319">
        <v>3</v>
      </c>
      <c r="E7319" t="str">
        <f>VLOOKUP(Ventas[[#This Row],[Representante]],Vendedores[],2,FALSE)</f>
        <v>Pisco</v>
      </c>
      <c r="F7319" t="str">
        <f>VLOOKUP(Ventas[[#This Row],[CódigoProducto]],Productos[[CódigoProducto]:[Costo de venta]],2,FALSE)</f>
        <v>Samsung Galaxy J7</v>
      </c>
      <c r="G7319">
        <f>VLOOKUP(Ventas[[#This Row],[CódigoProducto]],Productos[[CódigoProducto]:[Costo de venta]],3,FALSE)</f>
        <v>2016.5</v>
      </c>
      <c r="H7319">
        <f>VLOOKUP(Ventas[[#This Row],[CódigoProducto]],Productos[[CódigoProducto]:[Costo de venta]],4,FALSE)</f>
        <v>1850</v>
      </c>
    </row>
    <row r="7320" spans="1:8" ht="15.6" thickTop="1" thickBot="1" x14ac:dyDescent="0.35">
      <c r="A7320" s="1">
        <v>42325</v>
      </c>
      <c r="B7320" s="13" t="s">
        <v>54</v>
      </c>
      <c r="C7320" t="s">
        <v>18</v>
      </c>
      <c r="D7320">
        <v>1</v>
      </c>
      <c r="E7320" t="str">
        <f>VLOOKUP(Ventas[[#This Row],[Representante]],Vendedores[],2,FALSE)</f>
        <v>Cañete</v>
      </c>
      <c r="F7320" t="str">
        <f>VLOOKUP(Ventas[[#This Row],[CódigoProducto]],Productos[[CódigoProducto]:[Costo de venta]],2,FALSE)</f>
        <v>Apple iPhone 6</v>
      </c>
      <c r="G7320">
        <f>VLOOKUP(Ventas[[#This Row],[CódigoProducto]],Productos[[CódigoProducto]:[Costo de venta]],3,FALSE)</f>
        <v>1312.5</v>
      </c>
      <c r="H7320">
        <f>VLOOKUP(Ventas[[#This Row],[CódigoProducto]],Productos[[CódigoProducto]:[Costo de venta]],4,FALSE)</f>
        <v>1250</v>
      </c>
    </row>
    <row r="7321" spans="1:8" ht="15.6" thickTop="1" thickBot="1" x14ac:dyDescent="0.35">
      <c r="A7321" s="1">
        <v>42325</v>
      </c>
      <c r="B7321" s="13" t="s">
        <v>63</v>
      </c>
      <c r="C7321" t="s">
        <v>22</v>
      </c>
      <c r="D7321">
        <v>3</v>
      </c>
      <c r="E7321" t="str">
        <f>VLOOKUP(Ventas[[#This Row],[Representante]],Vendedores[],2,FALSE)</f>
        <v>Jaén</v>
      </c>
      <c r="F7321" t="str">
        <f>VLOOKUP(Ventas[[#This Row],[CódigoProducto]],Productos[[CódigoProducto]:[Costo de venta]],2,FALSE)</f>
        <v>Samsung Galaxy S69</v>
      </c>
      <c r="G7321">
        <f>VLOOKUP(Ventas[[#This Row],[CódigoProducto]],Productos[[CódigoProducto]:[Costo de venta]],3,FALSE)</f>
        <v>998.4</v>
      </c>
      <c r="H7321">
        <f>VLOOKUP(Ventas[[#This Row],[CódigoProducto]],Productos[[CódigoProducto]:[Costo de venta]],4,FALSE)</f>
        <v>960</v>
      </c>
    </row>
    <row r="7322" spans="1:8" ht="15.6" thickTop="1" thickBot="1" x14ac:dyDescent="0.35">
      <c r="A7322" s="1">
        <v>42325</v>
      </c>
      <c r="B7322" s="13" t="s">
        <v>64</v>
      </c>
      <c r="C7322" t="s">
        <v>23</v>
      </c>
      <c r="D7322">
        <v>2</v>
      </c>
      <c r="E7322" t="str">
        <f>VLOOKUP(Ventas[[#This Row],[Representante]],Vendedores[],2,FALSE)</f>
        <v>Moyobamba</v>
      </c>
      <c r="F7322" t="str">
        <f>VLOOKUP(Ventas[[#This Row],[CódigoProducto]],Productos[[CódigoProducto]:[Costo de venta]],2,FALSE)</f>
        <v>Samsung Galaxy J7</v>
      </c>
      <c r="G7322">
        <f>VLOOKUP(Ventas[[#This Row],[CódigoProducto]],Productos[[CódigoProducto]:[Costo de venta]],3,FALSE)</f>
        <v>2016.5</v>
      </c>
      <c r="H7322">
        <f>VLOOKUP(Ventas[[#This Row],[CódigoProducto]],Productos[[CódigoProducto]:[Costo de venta]],4,FALSE)</f>
        <v>1850</v>
      </c>
    </row>
    <row r="7323" spans="1:8" ht="15.6" thickTop="1" thickBot="1" x14ac:dyDescent="0.35">
      <c r="A7323" s="1">
        <v>42325</v>
      </c>
      <c r="B7323" s="13" t="s">
        <v>65</v>
      </c>
      <c r="C7323" t="s">
        <v>18</v>
      </c>
      <c r="D7323">
        <v>3</v>
      </c>
      <c r="E7323" t="str">
        <f>VLOOKUP(Ventas[[#This Row],[Representante]],Vendedores[],2,FALSE)</f>
        <v>Barranca</v>
      </c>
      <c r="F7323" t="str">
        <f>VLOOKUP(Ventas[[#This Row],[CódigoProducto]],Productos[[CódigoProducto]:[Costo de venta]],2,FALSE)</f>
        <v>Apple iPhone 6</v>
      </c>
      <c r="G7323">
        <f>VLOOKUP(Ventas[[#This Row],[CódigoProducto]],Productos[[CódigoProducto]:[Costo de venta]],3,FALSE)</f>
        <v>1312.5</v>
      </c>
      <c r="H7323">
        <f>VLOOKUP(Ventas[[#This Row],[CódigoProducto]],Productos[[CódigoProducto]:[Costo de venta]],4,FALSE)</f>
        <v>1250</v>
      </c>
    </row>
    <row r="7324" spans="1:8" ht="15.6" thickTop="1" thickBot="1" x14ac:dyDescent="0.35">
      <c r="A7324" s="1">
        <v>42325</v>
      </c>
      <c r="B7324" s="13" t="s">
        <v>66</v>
      </c>
      <c r="C7324" t="s">
        <v>22</v>
      </c>
      <c r="D7324">
        <v>3</v>
      </c>
      <c r="E7324" t="str">
        <f>VLOOKUP(Ventas[[#This Row],[Representante]],Vendedores[],2,FALSE)</f>
        <v>Huacho</v>
      </c>
      <c r="F7324" t="str">
        <f>VLOOKUP(Ventas[[#This Row],[CódigoProducto]],Productos[[CódigoProducto]:[Costo de venta]],2,FALSE)</f>
        <v>Samsung Galaxy S69</v>
      </c>
      <c r="G7324">
        <f>VLOOKUP(Ventas[[#This Row],[CódigoProducto]],Productos[[CódigoProducto]:[Costo de venta]],3,FALSE)</f>
        <v>998.4</v>
      </c>
      <c r="H7324">
        <f>VLOOKUP(Ventas[[#This Row],[CódigoProducto]],Productos[[CódigoProducto]:[Costo de venta]],4,FALSE)</f>
        <v>960</v>
      </c>
    </row>
    <row r="7325" spans="1:8" ht="15.6" thickTop="1" thickBot="1" x14ac:dyDescent="0.35">
      <c r="A7325" s="1">
        <v>42325</v>
      </c>
      <c r="B7325" s="13" t="s">
        <v>67</v>
      </c>
      <c r="C7325" t="s">
        <v>16</v>
      </c>
      <c r="D7325">
        <v>3</v>
      </c>
      <c r="E7325" t="str">
        <f>VLOOKUP(Ventas[[#This Row],[Representante]],Vendedores[],2,FALSE)</f>
        <v>Tingo María</v>
      </c>
      <c r="F7325" t="str">
        <f>VLOOKUP(Ventas[[#This Row],[CódigoProducto]],Productos[[CódigoProducto]:[Costo de venta]],2,FALSE)</f>
        <v>Huawei Nexus 6P</v>
      </c>
      <c r="G7325">
        <f>VLOOKUP(Ventas[[#This Row],[CódigoProducto]],Productos[[CódigoProducto]:[Costo de venta]],3,FALSE)</f>
        <v>1624</v>
      </c>
      <c r="H7325">
        <f>VLOOKUP(Ventas[[#This Row],[CódigoProducto]],Productos[[CódigoProducto]:[Costo de venta]],4,FALSE)</f>
        <v>1450</v>
      </c>
    </row>
    <row r="7326" spans="1:8" ht="15.6" thickTop="1" thickBot="1" x14ac:dyDescent="0.35">
      <c r="A7326" s="1">
        <v>42325</v>
      </c>
      <c r="B7326" s="13" t="s">
        <v>68</v>
      </c>
      <c r="C7326" t="s">
        <v>24</v>
      </c>
      <c r="D7326">
        <v>1</v>
      </c>
      <c r="E7326" t="str">
        <f>VLOOKUP(Ventas[[#This Row],[Representante]],Vendedores[],2,FALSE)</f>
        <v>Paita</v>
      </c>
      <c r="F7326" t="str">
        <f>VLOOKUP(Ventas[[#This Row],[CódigoProducto]],Productos[[CódigoProducto]:[Costo de venta]],2,FALSE)</f>
        <v>Samsung Galaxy S5</v>
      </c>
      <c r="G7326">
        <f>VLOOKUP(Ventas[[#This Row],[CódigoProducto]],Productos[[CódigoProducto]:[Costo de venta]],3,FALSE)</f>
        <v>2167.1999999999998</v>
      </c>
      <c r="H7326">
        <f>VLOOKUP(Ventas[[#This Row],[CódigoProducto]],Productos[[CódigoProducto]:[Costo de venta]],4,FALSE)</f>
        <v>1720</v>
      </c>
    </row>
    <row r="7327" spans="1:8" ht="15.6" thickTop="1" thickBot="1" x14ac:dyDescent="0.35">
      <c r="A7327" s="1">
        <v>42325</v>
      </c>
      <c r="B7327" s="13" t="s">
        <v>62</v>
      </c>
      <c r="C7327" t="s">
        <v>14</v>
      </c>
      <c r="D7327">
        <v>3</v>
      </c>
      <c r="E7327" t="str">
        <f>VLOOKUP(Ventas[[#This Row],[Representante]],Vendedores[],2,FALSE)</f>
        <v>Sullana</v>
      </c>
      <c r="F7327" t="str">
        <f>VLOOKUP(Ventas[[#This Row],[CódigoProducto]],Productos[[CódigoProducto]:[Costo de venta]],2,FALSE)</f>
        <v>Samsung Galaxy A20</v>
      </c>
      <c r="G7327">
        <f>VLOOKUP(Ventas[[#This Row],[CódigoProducto]],Productos[[CódigoProducto]:[Costo de venta]],3,FALSE)</f>
        <v>1725</v>
      </c>
      <c r="H7327">
        <f>VLOOKUP(Ventas[[#This Row],[CódigoProducto]],Productos[[CódigoProducto]:[Costo de venta]],4,FALSE)</f>
        <v>1500</v>
      </c>
    </row>
    <row r="7328" spans="1:8" ht="15.6" thickTop="1" thickBot="1" x14ac:dyDescent="0.35">
      <c r="A7328" s="1">
        <v>42325</v>
      </c>
      <c r="B7328" s="13" t="s">
        <v>61</v>
      </c>
      <c r="C7328" t="s">
        <v>18</v>
      </c>
      <c r="D7328">
        <v>24</v>
      </c>
      <c r="E7328" t="str">
        <f>VLOOKUP(Ventas[[#This Row],[Representante]],Vendedores[],2,FALSE)</f>
        <v>Cerro de Pasco</v>
      </c>
      <c r="F7328" t="str">
        <f>VLOOKUP(Ventas[[#This Row],[CódigoProducto]],Productos[[CódigoProducto]:[Costo de venta]],2,FALSE)</f>
        <v>Apple iPhone 6</v>
      </c>
      <c r="G7328">
        <f>VLOOKUP(Ventas[[#This Row],[CódigoProducto]],Productos[[CódigoProducto]:[Costo de venta]],3,FALSE)</f>
        <v>1312.5</v>
      </c>
      <c r="H7328">
        <f>VLOOKUP(Ventas[[#This Row],[CódigoProducto]],Productos[[CódigoProducto]:[Costo de venta]],4,FALSE)</f>
        <v>1250</v>
      </c>
    </row>
    <row r="7329" spans="1:8" ht="15.6" thickTop="1" thickBot="1" x14ac:dyDescent="0.35">
      <c r="A7329" s="1">
        <v>42325</v>
      </c>
      <c r="B7329" s="13" t="s">
        <v>69</v>
      </c>
      <c r="C7329" t="s">
        <v>17</v>
      </c>
      <c r="D7329">
        <v>1</v>
      </c>
      <c r="E7329" t="str">
        <f>VLOOKUP(Ventas[[#This Row],[Representante]],Vendedores[],2,FALSE)</f>
        <v>Satipo</v>
      </c>
      <c r="F7329" t="str">
        <f>VLOOKUP(Ventas[[#This Row],[CódigoProducto]],Productos[[CódigoProducto]:[Costo de venta]],2,FALSE)</f>
        <v>BLU Advance 5.0</v>
      </c>
      <c r="G7329">
        <f>VLOOKUP(Ventas[[#This Row],[CódigoProducto]],Productos[[CódigoProducto]:[Costo de venta]],3,FALSE)</f>
        <v>1620</v>
      </c>
      <c r="H7329">
        <f>VLOOKUP(Ventas[[#This Row],[CódigoProducto]],Productos[[CódigoProducto]:[Costo de venta]],4,FALSE)</f>
        <v>1350</v>
      </c>
    </row>
    <row r="7330" spans="1:8" ht="15.6" thickTop="1" thickBot="1" x14ac:dyDescent="0.35">
      <c r="A7330" s="1">
        <v>42325</v>
      </c>
      <c r="B7330" s="13" t="s">
        <v>70</v>
      </c>
      <c r="C7330" t="s">
        <v>21</v>
      </c>
      <c r="D7330">
        <v>3</v>
      </c>
      <c r="E7330" t="str">
        <f>VLOOKUP(Ventas[[#This Row],[Representante]],Vendedores[],2,FALSE)</f>
        <v>Talara</v>
      </c>
      <c r="F7330" t="str">
        <f>VLOOKUP(Ventas[[#This Row],[CódigoProducto]],Productos[[CódigoProducto]:[Costo de venta]],2,FALSE)</f>
        <v>BLU Studio X8</v>
      </c>
      <c r="G7330">
        <f>VLOOKUP(Ventas[[#This Row],[CódigoProducto]],Productos[[CódigoProducto]:[Costo de venta]],3,FALSE)</f>
        <v>1012</v>
      </c>
      <c r="H7330">
        <f>VLOOKUP(Ventas[[#This Row],[CódigoProducto]],Productos[[CódigoProducto]:[Costo de venta]],4,FALSE)</f>
        <v>920</v>
      </c>
    </row>
    <row r="7331" spans="1:8" ht="15.6" thickTop="1" thickBot="1" x14ac:dyDescent="0.35">
      <c r="A7331" s="1">
        <v>42325</v>
      </c>
      <c r="B7331" s="13" t="s">
        <v>71</v>
      </c>
      <c r="C7331" t="s">
        <v>16</v>
      </c>
      <c r="D7331">
        <v>2</v>
      </c>
      <c r="E7331" t="str">
        <f>VLOOKUP(Ventas[[#This Row],[Representante]],Vendedores[],2,FALSE)</f>
        <v>Yurimaguas</v>
      </c>
      <c r="F7331" t="str">
        <f>VLOOKUP(Ventas[[#This Row],[CódigoProducto]],Productos[[CódigoProducto]:[Costo de venta]],2,FALSE)</f>
        <v>Huawei Nexus 6P</v>
      </c>
      <c r="G7331">
        <f>VLOOKUP(Ventas[[#This Row],[CódigoProducto]],Productos[[CódigoProducto]:[Costo de venta]],3,FALSE)</f>
        <v>1624</v>
      </c>
      <c r="H7331">
        <f>VLOOKUP(Ventas[[#This Row],[CódigoProducto]],Productos[[CódigoProducto]:[Costo de venta]],4,FALSE)</f>
        <v>1450</v>
      </c>
    </row>
    <row r="7332" spans="1:8" ht="15.6" thickTop="1" thickBot="1" x14ac:dyDescent="0.35">
      <c r="A7332" s="1">
        <v>42325</v>
      </c>
      <c r="B7332" s="13" t="s">
        <v>46</v>
      </c>
      <c r="C7332" t="s">
        <v>17</v>
      </c>
      <c r="D7332">
        <v>2</v>
      </c>
      <c r="E7332" t="str">
        <f>VLOOKUP(Ventas[[#This Row],[Representante]],Vendedores[],2,FALSE)</f>
        <v>Sicuani</v>
      </c>
      <c r="F7332" t="str">
        <f>VLOOKUP(Ventas[[#This Row],[CódigoProducto]],Productos[[CódigoProducto]:[Costo de venta]],2,FALSE)</f>
        <v>BLU Advance 5.0</v>
      </c>
      <c r="G7332">
        <f>VLOOKUP(Ventas[[#This Row],[CódigoProducto]],Productos[[CódigoProducto]:[Costo de venta]],3,FALSE)</f>
        <v>1620</v>
      </c>
      <c r="H7332">
        <f>VLOOKUP(Ventas[[#This Row],[CódigoProducto]],Productos[[CódigoProducto]:[Costo de venta]],4,FALSE)</f>
        <v>1350</v>
      </c>
    </row>
    <row r="7333" spans="1:8" ht="15.6" thickTop="1" thickBot="1" x14ac:dyDescent="0.35">
      <c r="A7333" s="1">
        <v>42325</v>
      </c>
      <c r="B7333" s="13" t="s">
        <v>72</v>
      </c>
      <c r="C7333" t="s">
        <v>21</v>
      </c>
      <c r="D7333">
        <v>2</v>
      </c>
      <c r="E7333" t="str">
        <f>VLOOKUP(Ventas[[#This Row],[Representante]],Vendedores[],2,FALSE)</f>
        <v>Sechura</v>
      </c>
      <c r="F7333" t="str">
        <f>VLOOKUP(Ventas[[#This Row],[CódigoProducto]],Productos[[CódigoProducto]:[Costo de venta]],2,FALSE)</f>
        <v>BLU Studio X8</v>
      </c>
      <c r="G7333">
        <f>VLOOKUP(Ventas[[#This Row],[CódigoProducto]],Productos[[CódigoProducto]:[Costo de venta]],3,FALSE)</f>
        <v>1012</v>
      </c>
      <c r="H7333">
        <f>VLOOKUP(Ventas[[#This Row],[CódigoProducto]],Productos[[CódigoProducto]:[Costo de venta]],4,FALSE)</f>
        <v>920</v>
      </c>
    </row>
    <row r="7334" spans="1:8" ht="15.6" thickTop="1" thickBot="1" x14ac:dyDescent="0.35">
      <c r="A7334" s="1">
        <v>42325</v>
      </c>
      <c r="B7334" s="13" t="s">
        <v>73</v>
      </c>
      <c r="C7334" t="s">
        <v>15</v>
      </c>
      <c r="D7334">
        <v>1</v>
      </c>
      <c r="E7334" t="str">
        <f>VLOOKUP(Ventas[[#This Row],[Representante]],Vendedores[],2,FALSE)</f>
        <v>Puerto Maldonado</v>
      </c>
      <c r="F7334" t="str">
        <f>VLOOKUP(Ventas[[#This Row],[CódigoProducto]],Productos[[CódigoProducto]:[Costo de venta]],2,FALSE)</f>
        <v>Moto G Plus</v>
      </c>
      <c r="G7334">
        <f>VLOOKUP(Ventas[[#This Row],[CódigoProducto]],Productos[[CódigoProducto]:[Costo de venta]],3,FALSE)</f>
        <v>2376</v>
      </c>
      <c r="H7334">
        <f>VLOOKUP(Ventas[[#This Row],[CódigoProducto]],Productos[[CódigoProducto]:[Costo de venta]],4,FALSE)</f>
        <v>2200</v>
      </c>
    </row>
    <row r="7335" spans="1:8" ht="15.6" thickTop="1" thickBot="1" x14ac:dyDescent="0.35">
      <c r="A7335" s="1">
        <v>42325</v>
      </c>
      <c r="B7335" s="13" t="s">
        <v>74</v>
      </c>
      <c r="C7335" t="s">
        <v>24</v>
      </c>
      <c r="D7335">
        <v>3</v>
      </c>
      <c r="E7335" t="str">
        <f>VLOOKUP(Ventas[[#This Row],[Representante]],Vendedores[],2,FALSE)</f>
        <v>Huánuco</v>
      </c>
      <c r="F7335" t="str">
        <f>VLOOKUP(Ventas[[#This Row],[CódigoProducto]],Productos[[CódigoProducto]:[Costo de venta]],2,FALSE)</f>
        <v>Samsung Galaxy S5</v>
      </c>
      <c r="G7335">
        <f>VLOOKUP(Ventas[[#This Row],[CódigoProducto]],Productos[[CódigoProducto]:[Costo de venta]],3,FALSE)</f>
        <v>2167.1999999999998</v>
      </c>
      <c r="H7335">
        <f>VLOOKUP(Ventas[[#This Row],[CódigoProducto]],Productos[[CódigoProducto]:[Costo de venta]],4,FALSE)</f>
        <v>1720</v>
      </c>
    </row>
    <row r="7336" spans="1:8" ht="15.6" thickTop="1" thickBot="1" x14ac:dyDescent="0.35">
      <c r="A7336" s="1">
        <v>42325</v>
      </c>
      <c r="B7336" s="13" t="s">
        <v>75</v>
      </c>
      <c r="C7336" t="s">
        <v>21</v>
      </c>
      <c r="D7336">
        <v>1</v>
      </c>
      <c r="E7336" t="str">
        <f>VLOOKUP(Ventas[[#This Row],[Representante]],Vendedores[],2,FALSE)</f>
        <v>Tarapoto</v>
      </c>
      <c r="F7336" t="str">
        <f>VLOOKUP(Ventas[[#This Row],[CódigoProducto]],Productos[[CódigoProducto]:[Costo de venta]],2,FALSE)</f>
        <v>BLU Studio X8</v>
      </c>
      <c r="G7336">
        <f>VLOOKUP(Ventas[[#This Row],[CódigoProducto]],Productos[[CódigoProducto]:[Costo de venta]],3,FALSE)</f>
        <v>1012</v>
      </c>
      <c r="H7336">
        <f>VLOOKUP(Ventas[[#This Row],[CódigoProducto]],Productos[[CódigoProducto]:[Costo de venta]],4,FALSE)</f>
        <v>920</v>
      </c>
    </row>
    <row r="7337" spans="1:8" ht="15.6" thickTop="1" thickBot="1" x14ac:dyDescent="0.35">
      <c r="A7337" s="1">
        <v>42325</v>
      </c>
      <c r="B7337" s="13" t="s">
        <v>76</v>
      </c>
      <c r="C7337" t="s">
        <v>23</v>
      </c>
      <c r="D7337">
        <v>2</v>
      </c>
      <c r="E7337" t="str">
        <f>VLOOKUP(Ventas[[#This Row],[Representante]],Vendedores[],2,FALSE)</f>
        <v>Chepén</v>
      </c>
      <c r="F7337" t="str">
        <f>VLOOKUP(Ventas[[#This Row],[CódigoProducto]],Productos[[CódigoProducto]:[Costo de venta]],2,FALSE)</f>
        <v>Samsung Galaxy J7</v>
      </c>
      <c r="G7337">
        <f>VLOOKUP(Ventas[[#This Row],[CódigoProducto]],Productos[[CódigoProducto]:[Costo de venta]],3,FALSE)</f>
        <v>2016.5</v>
      </c>
      <c r="H7337">
        <f>VLOOKUP(Ventas[[#This Row],[CódigoProducto]],Productos[[CódigoProducto]:[Costo de venta]],4,FALSE)</f>
        <v>1850</v>
      </c>
    </row>
    <row r="7338" spans="1:8" ht="15.6" thickTop="1" thickBot="1" x14ac:dyDescent="0.35">
      <c r="A7338" s="1">
        <v>42325</v>
      </c>
      <c r="B7338" s="13" t="s">
        <v>77</v>
      </c>
      <c r="C7338" t="s">
        <v>24</v>
      </c>
      <c r="D7338">
        <v>2</v>
      </c>
      <c r="E7338" t="str">
        <f>VLOOKUP(Ventas[[#This Row],[Representante]],Vendedores[],2,FALSE)</f>
        <v>Moquegua</v>
      </c>
      <c r="F7338" t="str">
        <f>VLOOKUP(Ventas[[#This Row],[CódigoProducto]],Productos[[CódigoProducto]:[Costo de venta]],2,FALSE)</f>
        <v>Samsung Galaxy S5</v>
      </c>
      <c r="G7338">
        <f>VLOOKUP(Ventas[[#This Row],[CódigoProducto]],Productos[[CódigoProducto]:[Costo de venta]],3,FALSE)</f>
        <v>2167.1999999999998</v>
      </c>
      <c r="H7338">
        <f>VLOOKUP(Ventas[[#This Row],[CódigoProducto]],Productos[[CódigoProducto]:[Costo de venta]],4,FALSE)</f>
        <v>1720</v>
      </c>
    </row>
    <row r="7339" spans="1:8" ht="15.6" thickTop="1" thickBot="1" x14ac:dyDescent="0.35">
      <c r="A7339" s="1">
        <v>42325</v>
      </c>
      <c r="B7339" s="13" t="s">
        <v>78</v>
      </c>
      <c r="C7339" t="s">
        <v>14</v>
      </c>
      <c r="D7339">
        <v>2</v>
      </c>
      <c r="E7339" t="str">
        <f>VLOOKUP(Ventas[[#This Row],[Representante]],Vendedores[],2,FALSE)</f>
        <v>Tarma</v>
      </c>
      <c r="F7339" t="str">
        <f>VLOOKUP(Ventas[[#This Row],[CódigoProducto]],Productos[[CódigoProducto]:[Costo de venta]],2,FALSE)</f>
        <v>Samsung Galaxy A20</v>
      </c>
      <c r="G7339">
        <f>VLOOKUP(Ventas[[#This Row],[CódigoProducto]],Productos[[CódigoProducto]:[Costo de venta]],3,FALSE)</f>
        <v>1725</v>
      </c>
      <c r="H7339">
        <f>VLOOKUP(Ventas[[#This Row],[CódigoProducto]],Productos[[CódigoProducto]:[Costo de venta]],4,FALSE)</f>
        <v>1500</v>
      </c>
    </row>
    <row r="7340" spans="1:8" ht="15.6" thickTop="1" thickBot="1" x14ac:dyDescent="0.35">
      <c r="A7340" s="1">
        <v>42325</v>
      </c>
      <c r="B7340" s="13" t="s">
        <v>79</v>
      </c>
      <c r="C7340" t="s">
        <v>24</v>
      </c>
      <c r="D7340">
        <v>2</v>
      </c>
      <c r="E7340" t="str">
        <f>VLOOKUP(Ventas[[#This Row],[Representante]],Vendedores[],2,FALSE)</f>
        <v>Ayacucho</v>
      </c>
      <c r="F7340" t="str">
        <f>VLOOKUP(Ventas[[#This Row],[CódigoProducto]],Productos[[CódigoProducto]:[Costo de venta]],2,FALSE)</f>
        <v>Samsung Galaxy S5</v>
      </c>
      <c r="G7340">
        <f>VLOOKUP(Ventas[[#This Row],[CódigoProducto]],Productos[[CódigoProducto]:[Costo de venta]],3,FALSE)</f>
        <v>2167.1999999999998</v>
      </c>
      <c r="H7340">
        <f>VLOOKUP(Ventas[[#This Row],[CódigoProducto]],Productos[[CódigoProducto]:[Costo de venta]],4,FALSE)</f>
        <v>1720</v>
      </c>
    </row>
    <row r="7341" spans="1:8" ht="15.6" thickTop="1" thickBot="1" x14ac:dyDescent="0.35">
      <c r="A7341" s="1">
        <v>42325</v>
      </c>
      <c r="B7341" s="13" t="s">
        <v>80</v>
      </c>
      <c r="C7341" t="s">
        <v>22</v>
      </c>
      <c r="D7341">
        <v>25</v>
      </c>
      <c r="E7341" t="str">
        <f>VLOOKUP(Ventas[[#This Row],[Representante]],Vendedores[],2,FALSE)</f>
        <v>Tacna</v>
      </c>
      <c r="F7341" t="str">
        <f>VLOOKUP(Ventas[[#This Row],[CódigoProducto]],Productos[[CódigoProducto]:[Costo de venta]],2,FALSE)</f>
        <v>Samsung Galaxy S69</v>
      </c>
      <c r="G7341">
        <f>VLOOKUP(Ventas[[#This Row],[CódigoProducto]],Productos[[CódigoProducto]:[Costo de venta]],3,FALSE)</f>
        <v>998.4</v>
      </c>
      <c r="H7341">
        <f>VLOOKUP(Ventas[[#This Row],[CódigoProducto]],Productos[[CódigoProducto]:[Costo de venta]],4,FALSE)</f>
        <v>960</v>
      </c>
    </row>
    <row r="7342" spans="1:8" ht="15.6" thickTop="1" thickBot="1" x14ac:dyDescent="0.35">
      <c r="A7342" s="1">
        <v>42325</v>
      </c>
      <c r="B7342" s="13" t="s">
        <v>81</v>
      </c>
      <c r="C7342" t="s">
        <v>16</v>
      </c>
      <c r="D7342">
        <v>7</v>
      </c>
      <c r="E7342" t="str">
        <f>VLOOKUP(Ventas[[#This Row],[Representante]],Vendedores[],2,FALSE)</f>
        <v>Huacho</v>
      </c>
      <c r="F7342" t="str">
        <f>VLOOKUP(Ventas[[#This Row],[CódigoProducto]],Productos[[CódigoProducto]:[Costo de venta]],2,FALSE)</f>
        <v>Huawei Nexus 6P</v>
      </c>
      <c r="G7342">
        <f>VLOOKUP(Ventas[[#This Row],[CódigoProducto]],Productos[[CódigoProducto]:[Costo de venta]],3,FALSE)</f>
        <v>1624</v>
      </c>
      <c r="H7342">
        <f>VLOOKUP(Ventas[[#This Row],[CódigoProducto]],Productos[[CódigoProducto]:[Costo de venta]],4,FALSE)</f>
        <v>1450</v>
      </c>
    </row>
    <row r="7343" spans="1:8" ht="15.6" thickTop="1" thickBot="1" x14ac:dyDescent="0.35">
      <c r="A7343" s="1">
        <v>42325</v>
      </c>
      <c r="B7343" s="13" t="s">
        <v>44</v>
      </c>
      <c r="C7343" t="s">
        <v>21</v>
      </c>
      <c r="D7343">
        <v>4</v>
      </c>
      <c r="E7343" t="str">
        <f>VLOOKUP(Ventas[[#This Row],[Representante]],Vendedores[],2,FALSE)</f>
        <v>Iquitos</v>
      </c>
      <c r="F7343" t="str">
        <f>VLOOKUP(Ventas[[#This Row],[CódigoProducto]],Productos[[CódigoProducto]:[Costo de venta]],2,FALSE)</f>
        <v>BLU Studio X8</v>
      </c>
      <c r="G7343">
        <f>VLOOKUP(Ventas[[#This Row],[CódigoProducto]],Productos[[CódigoProducto]:[Costo de venta]],3,FALSE)</f>
        <v>1012</v>
      </c>
      <c r="H7343">
        <f>VLOOKUP(Ventas[[#This Row],[CódigoProducto]],Productos[[CódigoProducto]:[Costo de venta]],4,FALSE)</f>
        <v>920</v>
      </c>
    </row>
    <row r="7344" spans="1:8" ht="15.6" thickTop="1" thickBot="1" x14ac:dyDescent="0.35">
      <c r="A7344" s="1">
        <v>42325</v>
      </c>
      <c r="B7344" s="13" t="s">
        <v>82</v>
      </c>
      <c r="C7344" t="s">
        <v>21</v>
      </c>
      <c r="D7344">
        <v>1</v>
      </c>
      <c r="E7344" t="str">
        <f>VLOOKUP(Ventas[[#This Row],[Representante]],Vendedores[],2,FALSE)</f>
        <v>Moquegua</v>
      </c>
      <c r="F7344" t="str">
        <f>VLOOKUP(Ventas[[#This Row],[CódigoProducto]],Productos[[CódigoProducto]:[Costo de venta]],2,FALSE)</f>
        <v>BLU Studio X8</v>
      </c>
      <c r="G7344">
        <f>VLOOKUP(Ventas[[#This Row],[CódigoProducto]],Productos[[CódigoProducto]:[Costo de venta]],3,FALSE)</f>
        <v>1012</v>
      </c>
      <c r="H7344">
        <f>VLOOKUP(Ventas[[#This Row],[CódigoProducto]],Productos[[CódigoProducto]:[Costo de venta]],4,FALSE)</f>
        <v>920</v>
      </c>
    </row>
    <row r="7345" spans="1:8" ht="15.6" thickTop="1" thickBot="1" x14ac:dyDescent="0.35">
      <c r="A7345" s="1">
        <v>42325</v>
      </c>
      <c r="B7345" s="13" t="s">
        <v>83</v>
      </c>
      <c r="C7345" t="s">
        <v>17</v>
      </c>
      <c r="D7345">
        <v>3</v>
      </c>
      <c r="E7345" t="str">
        <f>VLOOKUP(Ventas[[#This Row],[Representante]],Vendedores[],2,FALSE)</f>
        <v>Huaraz</v>
      </c>
      <c r="F7345" t="str">
        <f>VLOOKUP(Ventas[[#This Row],[CódigoProducto]],Productos[[CódigoProducto]:[Costo de venta]],2,FALSE)</f>
        <v>BLU Advance 5.0</v>
      </c>
      <c r="G7345">
        <f>VLOOKUP(Ventas[[#This Row],[CódigoProducto]],Productos[[CódigoProducto]:[Costo de venta]],3,FALSE)</f>
        <v>1620</v>
      </c>
      <c r="H7345">
        <f>VLOOKUP(Ventas[[#This Row],[CódigoProducto]],Productos[[CódigoProducto]:[Costo de venta]],4,FALSE)</f>
        <v>1350</v>
      </c>
    </row>
    <row r="7346" spans="1:8" ht="15.6" thickTop="1" thickBot="1" x14ac:dyDescent="0.35">
      <c r="A7346" s="1">
        <v>42325</v>
      </c>
      <c r="B7346" s="13" t="s">
        <v>84</v>
      </c>
      <c r="C7346" t="s">
        <v>14</v>
      </c>
      <c r="D7346">
        <v>1</v>
      </c>
      <c r="E7346" t="str">
        <f>VLOOKUP(Ventas[[#This Row],[Representante]],Vendedores[],2,FALSE)</f>
        <v>Trujillo</v>
      </c>
      <c r="F7346" t="str">
        <f>VLOOKUP(Ventas[[#This Row],[CódigoProducto]],Productos[[CódigoProducto]:[Costo de venta]],2,FALSE)</f>
        <v>Samsung Galaxy A20</v>
      </c>
      <c r="G7346">
        <f>VLOOKUP(Ventas[[#This Row],[CódigoProducto]],Productos[[CódigoProducto]:[Costo de venta]],3,FALSE)</f>
        <v>1725</v>
      </c>
      <c r="H7346">
        <f>VLOOKUP(Ventas[[#This Row],[CódigoProducto]],Productos[[CódigoProducto]:[Costo de venta]],4,FALSE)</f>
        <v>1500</v>
      </c>
    </row>
    <row r="7347" spans="1:8" ht="15.6" thickTop="1" thickBot="1" x14ac:dyDescent="0.35">
      <c r="A7347" s="1">
        <v>42325</v>
      </c>
      <c r="B7347" s="13" t="s">
        <v>85</v>
      </c>
      <c r="C7347" t="s">
        <v>17</v>
      </c>
      <c r="D7347">
        <v>1</v>
      </c>
      <c r="E7347" t="str">
        <f>VLOOKUP(Ventas[[#This Row],[Representante]],Vendedores[],2,FALSE)</f>
        <v>Jauja</v>
      </c>
      <c r="F7347" t="str">
        <f>VLOOKUP(Ventas[[#This Row],[CódigoProducto]],Productos[[CódigoProducto]:[Costo de venta]],2,FALSE)</f>
        <v>BLU Advance 5.0</v>
      </c>
      <c r="G7347">
        <f>VLOOKUP(Ventas[[#This Row],[CódigoProducto]],Productos[[CódigoProducto]:[Costo de venta]],3,FALSE)</f>
        <v>1620</v>
      </c>
      <c r="H7347">
        <f>VLOOKUP(Ventas[[#This Row],[CódigoProducto]],Productos[[CódigoProducto]:[Costo de venta]],4,FALSE)</f>
        <v>1350</v>
      </c>
    </row>
    <row r="7348" spans="1:8" ht="15.6" thickTop="1" thickBot="1" x14ac:dyDescent="0.35">
      <c r="A7348" s="1">
        <v>42325</v>
      </c>
      <c r="B7348" s="13" t="s">
        <v>86</v>
      </c>
      <c r="C7348" t="s">
        <v>17</v>
      </c>
      <c r="D7348">
        <v>2</v>
      </c>
      <c r="E7348" t="str">
        <f>VLOOKUP(Ventas[[#This Row],[Representante]],Vendedores[],2,FALSE)</f>
        <v>Puerto Maldonado</v>
      </c>
      <c r="F7348" t="str">
        <f>VLOOKUP(Ventas[[#This Row],[CódigoProducto]],Productos[[CódigoProducto]:[Costo de venta]],2,FALSE)</f>
        <v>BLU Advance 5.0</v>
      </c>
      <c r="G7348">
        <f>VLOOKUP(Ventas[[#This Row],[CódigoProducto]],Productos[[CódigoProducto]:[Costo de venta]],3,FALSE)</f>
        <v>1620</v>
      </c>
      <c r="H7348">
        <f>VLOOKUP(Ventas[[#This Row],[CódigoProducto]],Productos[[CódigoProducto]:[Costo de venta]],4,FALSE)</f>
        <v>1350</v>
      </c>
    </row>
    <row r="7349" spans="1:8" ht="15.6" thickTop="1" thickBot="1" x14ac:dyDescent="0.35">
      <c r="A7349" s="1">
        <v>42325</v>
      </c>
      <c r="B7349" s="13" t="s">
        <v>36</v>
      </c>
      <c r="C7349" t="s">
        <v>23</v>
      </c>
      <c r="D7349">
        <v>3</v>
      </c>
      <c r="E7349" t="str">
        <f>VLOOKUP(Ventas[[#This Row],[Representante]],Vendedores[],2,FALSE)</f>
        <v>Barranca</v>
      </c>
      <c r="F7349" t="str">
        <f>VLOOKUP(Ventas[[#This Row],[CódigoProducto]],Productos[[CódigoProducto]:[Costo de venta]],2,FALSE)</f>
        <v>Samsung Galaxy J7</v>
      </c>
      <c r="G7349">
        <f>VLOOKUP(Ventas[[#This Row],[CódigoProducto]],Productos[[CódigoProducto]:[Costo de venta]],3,FALSE)</f>
        <v>2016.5</v>
      </c>
      <c r="H7349">
        <f>VLOOKUP(Ventas[[#This Row],[CódigoProducto]],Productos[[CódigoProducto]:[Costo de venta]],4,FALSE)</f>
        <v>1850</v>
      </c>
    </row>
    <row r="7350" spans="1:8" ht="15.6" thickTop="1" thickBot="1" x14ac:dyDescent="0.35">
      <c r="A7350" s="1">
        <v>42325</v>
      </c>
      <c r="B7350" s="13" t="s">
        <v>87</v>
      </c>
      <c r="C7350" t="s">
        <v>14</v>
      </c>
      <c r="D7350">
        <v>3</v>
      </c>
      <c r="E7350" t="str">
        <f>VLOOKUP(Ventas[[#This Row],[Representante]],Vendedores[],2,FALSE)</f>
        <v>Tumbes</v>
      </c>
      <c r="F7350" t="str">
        <f>VLOOKUP(Ventas[[#This Row],[CódigoProducto]],Productos[[CódigoProducto]:[Costo de venta]],2,FALSE)</f>
        <v>Samsung Galaxy A20</v>
      </c>
      <c r="G7350">
        <f>VLOOKUP(Ventas[[#This Row],[CódigoProducto]],Productos[[CódigoProducto]:[Costo de venta]],3,FALSE)</f>
        <v>1725</v>
      </c>
      <c r="H7350">
        <f>VLOOKUP(Ventas[[#This Row],[CódigoProducto]],Productos[[CódigoProducto]:[Costo de venta]],4,FALSE)</f>
        <v>1500</v>
      </c>
    </row>
    <row r="7351" spans="1:8" ht="15.6" thickTop="1" thickBot="1" x14ac:dyDescent="0.35">
      <c r="A7351" s="1">
        <v>42325</v>
      </c>
      <c r="B7351" s="13" t="s">
        <v>88</v>
      </c>
      <c r="C7351" t="s">
        <v>19</v>
      </c>
      <c r="D7351">
        <v>15</v>
      </c>
      <c r="E7351" t="str">
        <f>VLOOKUP(Ventas[[#This Row],[Representante]],Vendedores[],2,FALSE)</f>
        <v>Talara</v>
      </c>
      <c r="F7351" t="str">
        <f>VLOOKUP(Ventas[[#This Row],[CódigoProducto]],Productos[[CódigoProducto]:[Costo de venta]],2,FALSE)</f>
        <v>ASUS ZenFone 3</v>
      </c>
      <c r="G7351">
        <f>VLOOKUP(Ventas[[#This Row],[CódigoProducto]],Productos[[CódigoProducto]:[Costo de venta]],3,FALSE)</f>
        <v>2013</v>
      </c>
      <c r="H7351">
        <f>VLOOKUP(Ventas[[#This Row],[CódigoProducto]],Productos[[CódigoProducto]:[Costo de venta]],4,FALSE)</f>
        <v>1650</v>
      </c>
    </row>
    <row r="7352" spans="1:8" ht="15.6" thickTop="1" thickBot="1" x14ac:dyDescent="0.35">
      <c r="A7352" s="1">
        <v>42325</v>
      </c>
      <c r="B7352" s="13" t="s">
        <v>89</v>
      </c>
      <c r="C7352" t="s">
        <v>24</v>
      </c>
      <c r="D7352">
        <v>2</v>
      </c>
      <c r="E7352" t="str">
        <f>VLOOKUP(Ventas[[#This Row],[Representante]],Vendedores[],2,FALSE)</f>
        <v>Paita</v>
      </c>
      <c r="F7352" t="str">
        <f>VLOOKUP(Ventas[[#This Row],[CódigoProducto]],Productos[[CódigoProducto]:[Costo de venta]],2,FALSE)</f>
        <v>Samsung Galaxy S5</v>
      </c>
      <c r="G7352">
        <f>VLOOKUP(Ventas[[#This Row],[CódigoProducto]],Productos[[CódigoProducto]:[Costo de venta]],3,FALSE)</f>
        <v>2167.1999999999998</v>
      </c>
      <c r="H7352">
        <f>VLOOKUP(Ventas[[#This Row],[CódigoProducto]],Productos[[CódigoProducto]:[Costo de venta]],4,FALSE)</f>
        <v>1720</v>
      </c>
    </row>
    <row r="7353" spans="1:8" ht="15.6" thickTop="1" thickBot="1" x14ac:dyDescent="0.35">
      <c r="A7353" s="1">
        <v>42325</v>
      </c>
      <c r="B7353" s="13" t="s">
        <v>41</v>
      </c>
      <c r="C7353" t="s">
        <v>22</v>
      </c>
      <c r="D7353">
        <v>3</v>
      </c>
      <c r="E7353" t="str">
        <f>VLOOKUP(Ventas[[#This Row],[Representante]],Vendedores[],2,FALSE)</f>
        <v>Chincha</v>
      </c>
      <c r="F7353" t="str">
        <f>VLOOKUP(Ventas[[#This Row],[CódigoProducto]],Productos[[CódigoProducto]:[Costo de venta]],2,FALSE)</f>
        <v>Samsung Galaxy S69</v>
      </c>
      <c r="G7353">
        <f>VLOOKUP(Ventas[[#This Row],[CódigoProducto]],Productos[[CódigoProducto]:[Costo de venta]],3,FALSE)</f>
        <v>998.4</v>
      </c>
      <c r="H7353">
        <f>VLOOKUP(Ventas[[#This Row],[CódigoProducto]],Productos[[CódigoProducto]:[Costo de venta]],4,FALSE)</f>
        <v>960</v>
      </c>
    </row>
    <row r="7354" spans="1:8" ht="15.6" thickTop="1" thickBot="1" x14ac:dyDescent="0.35">
      <c r="A7354" s="1">
        <v>42326</v>
      </c>
      <c r="B7354" s="13" t="s">
        <v>90</v>
      </c>
      <c r="C7354" t="s">
        <v>14</v>
      </c>
      <c r="D7354">
        <v>3</v>
      </c>
      <c r="E7354" t="str">
        <f>VLOOKUP(Ventas[[#This Row],[Representante]],Vendedores[],2,FALSE)</f>
        <v>Chimbote</v>
      </c>
      <c r="F7354" t="str">
        <f>VLOOKUP(Ventas[[#This Row],[CódigoProducto]],Productos[[CódigoProducto]:[Costo de venta]],2,FALSE)</f>
        <v>Samsung Galaxy A20</v>
      </c>
      <c r="G7354">
        <f>VLOOKUP(Ventas[[#This Row],[CódigoProducto]],Productos[[CódigoProducto]:[Costo de venta]],3,FALSE)</f>
        <v>1725</v>
      </c>
      <c r="H7354">
        <f>VLOOKUP(Ventas[[#This Row],[CódigoProducto]],Productos[[CódigoProducto]:[Costo de venta]],4,FALSE)</f>
        <v>1500</v>
      </c>
    </row>
    <row r="7355" spans="1:8" ht="15.6" thickTop="1" thickBot="1" x14ac:dyDescent="0.35">
      <c r="A7355" s="1">
        <v>42326</v>
      </c>
      <c r="B7355" s="13" t="s">
        <v>91</v>
      </c>
      <c r="C7355" t="s">
        <v>14</v>
      </c>
      <c r="D7355">
        <v>1</v>
      </c>
      <c r="E7355" t="str">
        <f>VLOOKUP(Ventas[[#This Row],[Representante]],Vendedores[],2,FALSE)</f>
        <v>Ica</v>
      </c>
      <c r="F7355" t="str">
        <f>VLOOKUP(Ventas[[#This Row],[CódigoProducto]],Productos[[CódigoProducto]:[Costo de venta]],2,FALSE)</f>
        <v>Samsung Galaxy A20</v>
      </c>
      <c r="G7355">
        <f>VLOOKUP(Ventas[[#This Row],[CódigoProducto]],Productos[[CódigoProducto]:[Costo de venta]],3,FALSE)</f>
        <v>1725</v>
      </c>
      <c r="H7355">
        <f>VLOOKUP(Ventas[[#This Row],[CódigoProducto]],Productos[[CódigoProducto]:[Costo de venta]],4,FALSE)</f>
        <v>1500</v>
      </c>
    </row>
    <row r="7356" spans="1:8" ht="15.6" thickTop="1" thickBot="1" x14ac:dyDescent="0.35">
      <c r="A7356" s="1">
        <v>42326</v>
      </c>
      <c r="B7356" s="13" t="s">
        <v>42</v>
      </c>
      <c r="C7356" t="s">
        <v>21</v>
      </c>
      <c r="D7356">
        <v>2</v>
      </c>
      <c r="E7356" t="str">
        <f>VLOOKUP(Ventas[[#This Row],[Representante]],Vendedores[],2,FALSE)</f>
        <v>Huánuco</v>
      </c>
      <c r="F7356" t="str">
        <f>VLOOKUP(Ventas[[#This Row],[CódigoProducto]],Productos[[CódigoProducto]:[Costo de venta]],2,FALSE)</f>
        <v>BLU Studio X8</v>
      </c>
      <c r="G7356">
        <f>VLOOKUP(Ventas[[#This Row],[CódigoProducto]],Productos[[CódigoProducto]:[Costo de venta]],3,FALSE)</f>
        <v>1012</v>
      </c>
      <c r="H7356">
        <f>VLOOKUP(Ventas[[#This Row],[CódigoProducto]],Productos[[CódigoProducto]:[Costo de venta]],4,FALSE)</f>
        <v>920</v>
      </c>
    </row>
    <row r="7357" spans="1:8" ht="15.6" thickTop="1" thickBot="1" x14ac:dyDescent="0.35">
      <c r="A7357" s="1">
        <v>42326</v>
      </c>
      <c r="B7357" s="13" t="s">
        <v>92</v>
      </c>
      <c r="C7357" t="s">
        <v>17</v>
      </c>
      <c r="D7357">
        <v>2</v>
      </c>
      <c r="E7357" t="str">
        <f>VLOOKUP(Ventas[[#This Row],[Representante]],Vendedores[],2,FALSE)</f>
        <v>Arequipa</v>
      </c>
      <c r="F7357" t="str">
        <f>VLOOKUP(Ventas[[#This Row],[CódigoProducto]],Productos[[CódigoProducto]:[Costo de venta]],2,FALSE)</f>
        <v>BLU Advance 5.0</v>
      </c>
      <c r="G7357">
        <f>VLOOKUP(Ventas[[#This Row],[CódigoProducto]],Productos[[CódigoProducto]:[Costo de venta]],3,FALSE)</f>
        <v>1620</v>
      </c>
      <c r="H7357">
        <f>VLOOKUP(Ventas[[#This Row],[CódigoProducto]],Productos[[CódigoProducto]:[Costo de venta]],4,FALSE)</f>
        <v>1350</v>
      </c>
    </row>
    <row r="7358" spans="1:8" ht="15.6" thickTop="1" thickBot="1" x14ac:dyDescent="0.35">
      <c r="A7358" s="1">
        <v>42326</v>
      </c>
      <c r="B7358" s="13" t="s">
        <v>93</v>
      </c>
      <c r="C7358" t="s">
        <v>17</v>
      </c>
      <c r="D7358">
        <v>2</v>
      </c>
      <c r="E7358" t="str">
        <f>VLOOKUP(Ventas[[#This Row],[Representante]],Vendedores[],2,FALSE)</f>
        <v>Cajamarca</v>
      </c>
      <c r="F7358" t="str">
        <f>VLOOKUP(Ventas[[#This Row],[CódigoProducto]],Productos[[CódigoProducto]:[Costo de venta]],2,FALSE)</f>
        <v>BLU Advance 5.0</v>
      </c>
      <c r="G7358">
        <f>VLOOKUP(Ventas[[#This Row],[CódigoProducto]],Productos[[CódigoProducto]:[Costo de venta]],3,FALSE)</f>
        <v>1620</v>
      </c>
      <c r="H7358">
        <f>VLOOKUP(Ventas[[#This Row],[CódigoProducto]],Productos[[CódigoProducto]:[Costo de venta]],4,FALSE)</f>
        <v>1350</v>
      </c>
    </row>
    <row r="7359" spans="1:8" ht="15.6" thickTop="1" thickBot="1" x14ac:dyDescent="0.35">
      <c r="A7359" s="1">
        <v>42326</v>
      </c>
      <c r="B7359" s="13" t="s">
        <v>35</v>
      </c>
      <c r="C7359" t="s">
        <v>14</v>
      </c>
      <c r="D7359">
        <v>9</v>
      </c>
      <c r="E7359" t="str">
        <f>VLOOKUP(Ventas[[#This Row],[Representante]],Vendedores[],2,FALSE)</f>
        <v>Huancayo</v>
      </c>
      <c r="F7359" t="str">
        <f>VLOOKUP(Ventas[[#This Row],[CódigoProducto]],Productos[[CódigoProducto]:[Costo de venta]],2,FALSE)</f>
        <v>Samsung Galaxy A20</v>
      </c>
      <c r="G7359">
        <f>VLOOKUP(Ventas[[#This Row],[CódigoProducto]],Productos[[CódigoProducto]:[Costo de venta]],3,FALSE)</f>
        <v>1725</v>
      </c>
      <c r="H7359">
        <f>VLOOKUP(Ventas[[#This Row],[CódigoProducto]],Productos[[CódigoProducto]:[Costo de venta]],4,FALSE)</f>
        <v>1500</v>
      </c>
    </row>
    <row r="7360" spans="1:8" ht="15.6" thickTop="1" thickBot="1" x14ac:dyDescent="0.35">
      <c r="A7360" s="1">
        <v>42326</v>
      </c>
      <c r="B7360" s="13" t="s">
        <v>94</v>
      </c>
      <c r="C7360" t="s">
        <v>17</v>
      </c>
      <c r="D7360">
        <v>2</v>
      </c>
      <c r="E7360" t="str">
        <f>VLOOKUP(Ventas[[#This Row],[Representante]],Vendedores[],2,FALSE)</f>
        <v>Piura</v>
      </c>
      <c r="F7360" t="str">
        <f>VLOOKUP(Ventas[[#This Row],[CódigoProducto]],Productos[[CódigoProducto]:[Costo de venta]],2,FALSE)</f>
        <v>BLU Advance 5.0</v>
      </c>
      <c r="G7360">
        <f>VLOOKUP(Ventas[[#This Row],[CódigoProducto]],Productos[[CódigoProducto]:[Costo de venta]],3,FALSE)</f>
        <v>1620</v>
      </c>
      <c r="H7360">
        <f>VLOOKUP(Ventas[[#This Row],[CódigoProducto]],Productos[[CódigoProducto]:[Costo de venta]],4,FALSE)</f>
        <v>1350</v>
      </c>
    </row>
    <row r="7361" spans="1:8" ht="15.6" thickTop="1" thickBot="1" x14ac:dyDescent="0.35">
      <c r="A7361" s="1">
        <v>42326</v>
      </c>
      <c r="B7361" s="13" t="s">
        <v>95</v>
      </c>
      <c r="C7361" t="s">
        <v>17</v>
      </c>
      <c r="D7361">
        <v>3</v>
      </c>
      <c r="E7361" t="str">
        <f>VLOOKUP(Ventas[[#This Row],[Representante]],Vendedores[],2,FALSE)</f>
        <v>Chepén</v>
      </c>
      <c r="F7361" t="str">
        <f>VLOOKUP(Ventas[[#This Row],[CódigoProducto]],Productos[[CódigoProducto]:[Costo de venta]],2,FALSE)</f>
        <v>BLU Advance 5.0</v>
      </c>
      <c r="G7361">
        <f>VLOOKUP(Ventas[[#This Row],[CódigoProducto]],Productos[[CódigoProducto]:[Costo de venta]],3,FALSE)</f>
        <v>1620</v>
      </c>
      <c r="H7361">
        <f>VLOOKUP(Ventas[[#This Row],[CódigoProducto]],Productos[[CódigoProducto]:[Costo de venta]],4,FALSE)</f>
        <v>1350</v>
      </c>
    </row>
    <row r="7362" spans="1:8" ht="15.6" thickTop="1" thickBot="1" x14ac:dyDescent="0.35">
      <c r="A7362" s="1">
        <v>42326</v>
      </c>
      <c r="B7362" s="13" t="s">
        <v>96</v>
      </c>
      <c r="C7362" t="s">
        <v>14</v>
      </c>
      <c r="D7362">
        <v>3</v>
      </c>
      <c r="E7362" t="str">
        <f>VLOOKUP(Ventas[[#This Row],[Representante]],Vendedores[],2,FALSE)</f>
        <v>Juliaca</v>
      </c>
      <c r="F7362" t="str">
        <f>VLOOKUP(Ventas[[#This Row],[CódigoProducto]],Productos[[CódigoProducto]:[Costo de venta]],2,FALSE)</f>
        <v>Samsung Galaxy A20</v>
      </c>
      <c r="G7362">
        <f>VLOOKUP(Ventas[[#This Row],[CódigoProducto]],Productos[[CódigoProducto]:[Costo de venta]],3,FALSE)</f>
        <v>1725</v>
      </c>
      <c r="H7362">
        <f>VLOOKUP(Ventas[[#This Row],[CódigoProducto]],Productos[[CódigoProducto]:[Costo de venta]],4,FALSE)</f>
        <v>1500</v>
      </c>
    </row>
    <row r="7363" spans="1:8" ht="15.6" thickTop="1" thickBot="1" x14ac:dyDescent="0.35">
      <c r="A7363" s="1">
        <v>42326</v>
      </c>
      <c r="B7363" s="13" t="s">
        <v>97</v>
      </c>
      <c r="C7363" t="s">
        <v>15</v>
      </c>
      <c r="D7363">
        <v>3</v>
      </c>
      <c r="E7363" t="str">
        <f>VLOOKUP(Ventas[[#This Row],[Representante]],Vendedores[],2,FALSE)</f>
        <v>Pucallpa</v>
      </c>
      <c r="F7363" t="str">
        <f>VLOOKUP(Ventas[[#This Row],[CódigoProducto]],Productos[[CódigoProducto]:[Costo de venta]],2,FALSE)</f>
        <v>Moto G Plus</v>
      </c>
      <c r="G7363">
        <f>VLOOKUP(Ventas[[#This Row],[CódigoProducto]],Productos[[CódigoProducto]:[Costo de venta]],3,FALSE)</f>
        <v>2376</v>
      </c>
      <c r="H7363">
        <f>VLOOKUP(Ventas[[#This Row],[CódigoProducto]],Productos[[CódigoProducto]:[Costo de venta]],4,FALSE)</f>
        <v>2200</v>
      </c>
    </row>
    <row r="7364" spans="1:8" ht="15.6" thickTop="1" thickBot="1" x14ac:dyDescent="0.35">
      <c r="A7364" s="1">
        <v>42326</v>
      </c>
      <c r="B7364" s="13" t="s">
        <v>98</v>
      </c>
      <c r="C7364" t="s">
        <v>24</v>
      </c>
      <c r="D7364">
        <v>2</v>
      </c>
      <c r="E7364" t="str">
        <f>VLOOKUP(Ventas[[#This Row],[Representante]],Vendedores[],2,FALSE)</f>
        <v>Lima</v>
      </c>
      <c r="F7364" t="str">
        <f>VLOOKUP(Ventas[[#This Row],[CódigoProducto]],Productos[[CódigoProducto]:[Costo de venta]],2,FALSE)</f>
        <v>Samsung Galaxy S5</v>
      </c>
      <c r="G7364">
        <f>VLOOKUP(Ventas[[#This Row],[CódigoProducto]],Productos[[CódigoProducto]:[Costo de venta]],3,FALSE)</f>
        <v>2167.1999999999998</v>
      </c>
      <c r="H7364">
        <f>VLOOKUP(Ventas[[#This Row],[CódigoProducto]],Productos[[CódigoProducto]:[Costo de venta]],4,FALSE)</f>
        <v>1720</v>
      </c>
    </row>
    <row r="7365" spans="1:8" ht="15.6" thickTop="1" thickBot="1" x14ac:dyDescent="0.35">
      <c r="A7365" s="1">
        <v>42326</v>
      </c>
      <c r="B7365" s="13" t="s">
        <v>99</v>
      </c>
      <c r="C7365" t="s">
        <v>21</v>
      </c>
      <c r="D7365">
        <v>24</v>
      </c>
      <c r="E7365" t="str">
        <f>VLOOKUP(Ventas[[#This Row],[Representante]],Vendedores[],2,FALSE)</f>
        <v>Chiclayo</v>
      </c>
      <c r="F7365" t="str">
        <f>VLOOKUP(Ventas[[#This Row],[CódigoProducto]],Productos[[CódigoProducto]:[Costo de venta]],2,FALSE)</f>
        <v>BLU Studio X8</v>
      </c>
      <c r="G7365">
        <f>VLOOKUP(Ventas[[#This Row],[CódigoProducto]],Productos[[CódigoProducto]:[Costo de venta]],3,FALSE)</f>
        <v>1012</v>
      </c>
      <c r="H7365">
        <f>VLOOKUP(Ventas[[#This Row],[CódigoProducto]],Productos[[CódigoProducto]:[Costo de venta]],4,FALSE)</f>
        <v>920</v>
      </c>
    </row>
    <row r="7366" spans="1:8" ht="15.6" thickTop="1" thickBot="1" x14ac:dyDescent="0.35">
      <c r="A7366" s="1">
        <v>42326</v>
      </c>
      <c r="B7366" s="13" t="s">
        <v>100</v>
      </c>
      <c r="C7366" t="s">
        <v>17</v>
      </c>
      <c r="D7366">
        <v>2</v>
      </c>
      <c r="E7366" t="str">
        <f>VLOOKUP(Ventas[[#This Row],[Representante]],Vendedores[],2,FALSE)</f>
        <v>Cerro de Pasco</v>
      </c>
      <c r="F7366" t="str">
        <f>VLOOKUP(Ventas[[#This Row],[CódigoProducto]],Productos[[CódigoProducto]:[Costo de venta]],2,FALSE)</f>
        <v>BLU Advance 5.0</v>
      </c>
      <c r="G7366">
        <f>VLOOKUP(Ventas[[#This Row],[CódigoProducto]],Productos[[CódigoProducto]:[Costo de venta]],3,FALSE)</f>
        <v>1620</v>
      </c>
      <c r="H7366">
        <f>VLOOKUP(Ventas[[#This Row],[CódigoProducto]],Productos[[CódigoProducto]:[Costo de venta]],4,FALSE)</f>
        <v>1350</v>
      </c>
    </row>
    <row r="7367" spans="1:8" ht="15.6" thickTop="1" thickBot="1" x14ac:dyDescent="0.35">
      <c r="A7367" s="1">
        <v>42326</v>
      </c>
      <c r="B7367" s="13" t="s">
        <v>101</v>
      </c>
      <c r="C7367" t="s">
        <v>14</v>
      </c>
      <c r="D7367">
        <v>1</v>
      </c>
      <c r="E7367" t="str">
        <f>VLOOKUP(Ventas[[#This Row],[Representante]],Vendedores[],2,FALSE)</f>
        <v>Cañete</v>
      </c>
      <c r="F7367" t="str">
        <f>VLOOKUP(Ventas[[#This Row],[CódigoProducto]],Productos[[CódigoProducto]:[Costo de venta]],2,FALSE)</f>
        <v>Samsung Galaxy A20</v>
      </c>
      <c r="G7367">
        <f>VLOOKUP(Ventas[[#This Row],[CódigoProducto]],Productos[[CódigoProducto]:[Costo de venta]],3,FALSE)</f>
        <v>1725</v>
      </c>
      <c r="H7367">
        <f>VLOOKUP(Ventas[[#This Row],[CódigoProducto]],Productos[[CódigoProducto]:[Costo de venta]],4,FALSE)</f>
        <v>1500</v>
      </c>
    </row>
    <row r="7368" spans="1:8" ht="15.6" thickTop="1" thickBot="1" x14ac:dyDescent="0.35">
      <c r="A7368" s="1">
        <v>42326</v>
      </c>
      <c r="B7368" s="13" t="s">
        <v>102</v>
      </c>
      <c r="C7368" t="s">
        <v>18</v>
      </c>
      <c r="D7368">
        <v>2</v>
      </c>
      <c r="E7368" t="str">
        <f>VLOOKUP(Ventas[[#This Row],[Representante]],Vendedores[],2,FALSE)</f>
        <v>Moyobamba</v>
      </c>
      <c r="F7368" t="str">
        <f>VLOOKUP(Ventas[[#This Row],[CódigoProducto]],Productos[[CódigoProducto]:[Costo de venta]],2,FALSE)</f>
        <v>Apple iPhone 6</v>
      </c>
      <c r="G7368">
        <f>VLOOKUP(Ventas[[#This Row],[CódigoProducto]],Productos[[CódigoProducto]:[Costo de venta]],3,FALSE)</f>
        <v>1312.5</v>
      </c>
      <c r="H7368">
        <f>VLOOKUP(Ventas[[#This Row],[CódigoProducto]],Productos[[CódigoProducto]:[Costo de venta]],4,FALSE)</f>
        <v>1250</v>
      </c>
    </row>
    <row r="7369" spans="1:8" ht="15.6" thickTop="1" thickBot="1" x14ac:dyDescent="0.35">
      <c r="A7369" s="1">
        <v>42326</v>
      </c>
      <c r="B7369" s="13" t="s">
        <v>53</v>
      </c>
      <c r="C7369" t="s">
        <v>21</v>
      </c>
      <c r="D7369">
        <v>3</v>
      </c>
      <c r="E7369" t="str">
        <f>VLOOKUP(Ventas[[#This Row],[Representante]],Vendedores[],2,FALSE)</f>
        <v>Arequipa</v>
      </c>
      <c r="F7369" t="str">
        <f>VLOOKUP(Ventas[[#This Row],[CódigoProducto]],Productos[[CódigoProducto]:[Costo de venta]],2,FALSE)</f>
        <v>BLU Studio X8</v>
      </c>
      <c r="G7369">
        <f>VLOOKUP(Ventas[[#This Row],[CódigoProducto]],Productos[[CódigoProducto]:[Costo de venta]],3,FALSE)</f>
        <v>1012</v>
      </c>
      <c r="H7369">
        <f>VLOOKUP(Ventas[[#This Row],[CódigoProducto]],Productos[[CódigoProducto]:[Costo de venta]],4,FALSE)</f>
        <v>920</v>
      </c>
    </row>
    <row r="7370" spans="1:8" ht="15.6" thickTop="1" thickBot="1" x14ac:dyDescent="0.35">
      <c r="A7370" s="1">
        <v>42326</v>
      </c>
      <c r="B7370" s="13" t="s">
        <v>50</v>
      </c>
      <c r="C7370" t="s">
        <v>24</v>
      </c>
      <c r="D7370">
        <v>2</v>
      </c>
      <c r="E7370" t="str">
        <f>VLOOKUP(Ventas[[#This Row],[Representante]],Vendedores[],2,FALSE)</f>
        <v>Cajamarca</v>
      </c>
      <c r="F7370" t="str">
        <f>VLOOKUP(Ventas[[#This Row],[CódigoProducto]],Productos[[CódigoProducto]:[Costo de venta]],2,FALSE)</f>
        <v>Samsung Galaxy S5</v>
      </c>
      <c r="G7370">
        <f>VLOOKUP(Ventas[[#This Row],[CódigoProducto]],Productos[[CódigoProducto]:[Costo de venta]],3,FALSE)</f>
        <v>2167.1999999999998</v>
      </c>
      <c r="H7370">
        <f>VLOOKUP(Ventas[[#This Row],[CódigoProducto]],Productos[[CódigoProducto]:[Costo de venta]],4,FALSE)</f>
        <v>1720</v>
      </c>
    </row>
    <row r="7371" spans="1:8" ht="15.6" thickTop="1" thickBot="1" x14ac:dyDescent="0.35">
      <c r="A7371" s="1">
        <v>42326</v>
      </c>
      <c r="B7371" s="13" t="s">
        <v>34</v>
      </c>
      <c r="C7371" t="s">
        <v>14</v>
      </c>
      <c r="D7371">
        <v>2</v>
      </c>
      <c r="E7371" t="str">
        <f>VLOOKUP(Ventas[[#This Row],[Representante]],Vendedores[],2,FALSE)</f>
        <v>Ica</v>
      </c>
      <c r="F7371" t="str">
        <f>VLOOKUP(Ventas[[#This Row],[CódigoProducto]],Productos[[CódigoProducto]:[Costo de venta]],2,FALSE)</f>
        <v>Samsung Galaxy A20</v>
      </c>
      <c r="G7371">
        <f>VLOOKUP(Ventas[[#This Row],[CódigoProducto]],Productos[[CódigoProducto]:[Costo de venta]],3,FALSE)</f>
        <v>1725</v>
      </c>
      <c r="H7371">
        <f>VLOOKUP(Ventas[[#This Row],[CódigoProducto]],Productos[[CódigoProducto]:[Costo de venta]],4,FALSE)</f>
        <v>1500</v>
      </c>
    </row>
    <row r="7372" spans="1:8" ht="15.6" thickTop="1" thickBot="1" x14ac:dyDescent="0.35">
      <c r="A7372" s="1">
        <v>42326</v>
      </c>
      <c r="B7372" s="13" t="s">
        <v>32</v>
      </c>
      <c r="C7372" t="s">
        <v>15</v>
      </c>
      <c r="D7372">
        <v>3</v>
      </c>
      <c r="E7372" t="str">
        <f>VLOOKUP(Ventas[[#This Row],[Representante]],Vendedores[],2,FALSE)</f>
        <v>Trujillo</v>
      </c>
      <c r="F7372" t="str">
        <f>VLOOKUP(Ventas[[#This Row],[CódigoProducto]],Productos[[CódigoProducto]:[Costo de venta]],2,FALSE)</f>
        <v>Moto G Plus</v>
      </c>
      <c r="G7372">
        <f>VLOOKUP(Ventas[[#This Row],[CódigoProducto]],Productos[[CódigoProducto]:[Costo de venta]],3,FALSE)</f>
        <v>2376</v>
      </c>
      <c r="H7372">
        <f>VLOOKUP(Ventas[[#This Row],[CódigoProducto]],Productos[[CódigoProducto]:[Costo de venta]],4,FALSE)</f>
        <v>2200</v>
      </c>
    </row>
    <row r="7373" spans="1:8" ht="15.6" thickTop="1" thickBot="1" x14ac:dyDescent="0.35">
      <c r="A7373" s="1">
        <v>42326</v>
      </c>
      <c r="B7373" s="13" t="s">
        <v>59</v>
      </c>
      <c r="C7373" t="s">
        <v>14</v>
      </c>
      <c r="D7373">
        <v>3</v>
      </c>
      <c r="E7373" t="str">
        <f>VLOOKUP(Ventas[[#This Row],[Representante]],Vendedores[],2,FALSE)</f>
        <v>Huaral</v>
      </c>
      <c r="F7373" t="str">
        <f>VLOOKUP(Ventas[[#This Row],[CódigoProducto]],Productos[[CódigoProducto]:[Costo de venta]],2,FALSE)</f>
        <v>Samsung Galaxy A20</v>
      </c>
      <c r="G7373">
        <f>VLOOKUP(Ventas[[#This Row],[CódigoProducto]],Productos[[CódigoProducto]:[Costo de venta]],3,FALSE)</f>
        <v>1725</v>
      </c>
      <c r="H7373">
        <f>VLOOKUP(Ventas[[#This Row],[CódigoProducto]],Productos[[CódigoProducto]:[Costo de venta]],4,FALSE)</f>
        <v>1500</v>
      </c>
    </row>
    <row r="7374" spans="1:8" ht="15.6" thickTop="1" thickBot="1" x14ac:dyDescent="0.35">
      <c r="A7374" s="1">
        <v>42326</v>
      </c>
      <c r="B7374" s="13" t="s">
        <v>37</v>
      </c>
      <c r="C7374" t="s">
        <v>14</v>
      </c>
      <c r="D7374">
        <v>3</v>
      </c>
      <c r="E7374" t="str">
        <f>VLOOKUP(Ventas[[#This Row],[Representante]],Vendedores[],2,FALSE)</f>
        <v>Chiclayo</v>
      </c>
      <c r="F7374" t="str">
        <f>VLOOKUP(Ventas[[#This Row],[CódigoProducto]],Productos[[CódigoProducto]:[Costo de venta]],2,FALSE)</f>
        <v>Samsung Galaxy A20</v>
      </c>
      <c r="G7374">
        <f>VLOOKUP(Ventas[[#This Row],[CódigoProducto]],Productos[[CódigoProducto]:[Costo de venta]],3,FALSE)</f>
        <v>1725</v>
      </c>
      <c r="H7374">
        <f>VLOOKUP(Ventas[[#This Row],[CódigoProducto]],Productos[[CódigoProducto]:[Costo de venta]],4,FALSE)</f>
        <v>1500</v>
      </c>
    </row>
    <row r="7375" spans="1:8" ht="15.6" thickTop="1" thickBot="1" x14ac:dyDescent="0.35">
      <c r="A7375" s="1">
        <v>42326</v>
      </c>
      <c r="B7375" s="13" t="s">
        <v>38</v>
      </c>
      <c r="C7375" t="s">
        <v>14</v>
      </c>
      <c r="D7375">
        <v>2</v>
      </c>
      <c r="E7375" t="str">
        <f>VLOOKUP(Ventas[[#This Row],[Representante]],Vendedores[],2,FALSE)</f>
        <v>Catacaos</v>
      </c>
      <c r="F7375" t="str">
        <f>VLOOKUP(Ventas[[#This Row],[CódigoProducto]],Productos[[CódigoProducto]:[Costo de venta]],2,FALSE)</f>
        <v>Samsung Galaxy A20</v>
      </c>
      <c r="G7375">
        <f>VLOOKUP(Ventas[[#This Row],[CódigoProducto]],Productos[[CódigoProducto]:[Costo de venta]],3,FALSE)</f>
        <v>1725</v>
      </c>
      <c r="H7375">
        <f>VLOOKUP(Ventas[[#This Row],[CódigoProducto]],Productos[[CódigoProducto]:[Costo de venta]],4,FALSE)</f>
        <v>1500</v>
      </c>
    </row>
    <row r="7376" spans="1:8" ht="15.6" thickTop="1" thickBot="1" x14ac:dyDescent="0.35">
      <c r="A7376" s="1">
        <v>42326</v>
      </c>
      <c r="B7376" s="13" t="s">
        <v>43</v>
      </c>
      <c r="C7376" t="s">
        <v>24</v>
      </c>
      <c r="D7376">
        <v>1</v>
      </c>
      <c r="E7376" t="str">
        <f>VLOOKUP(Ventas[[#This Row],[Representante]],Vendedores[],2,FALSE)</f>
        <v>Huancayo</v>
      </c>
      <c r="F7376" t="str">
        <f>VLOOKUP(Ventas[[#This Row],[CódigoProducto]],Productos[[CódigoProducto]:[Costo de venta]],2,FALSE)</f>
        <v>Samsung Galaxy S5</v>
      </c>
      <c r="G7376">
        <f>VLOOKUP(Ventas[[#This Row],[CódigoProducto]],Productos[[CódigoProducto]:[Costo de venta]],3,FALSE)</f>
        <v>2167.1999999999998</v>
      </c>
      <c r="H7376">
        <f>VLOOKUP(Ventas[[#This Row],[CódigoProducto]],Productos[[CódigoProducto]:[Costo de venta]],4,FALSE)</f>
        <v>1720</v>
      </c>
    </row>
    <row r="7377" spans="1:8" ht="15.6" thickTop="1" thickBot="1" x14ac:dyDescent="0.35">
      <c r="A7377" s="1">
        <v>42326</v>
      </c>
      <c r="B7377" s="13" t="s">
        <v>49</v>
      </c>
      <c r="C7377" t="s">
        <v>17</v>
      </c>
      <c r="D7377">
        <v>3</v>
      </c>
      <c r="E7377" t="str">
        <f>VLOOKUP(Ventas[[#This Row],[Representante]],Vendedores[],2,FALSE)</f>
        <v>Piura</v>
      </c>
      <c r="F7377" t="str">
        <f>VLOOKUP(Ventas[[#This Row],[CódigoProducto]],Productos[[CódigoProducto]:[Costo de venta]],2,FALSE)</f>
        <v>BLU Advance 5.0</v>
      </c>
      <c r="G7377">
        <f>VLOOKUP(Ventas[[#This Row],[CódigoProducto]],Productos[[CódigoProducto]:[Costo de venta]],3,FALSE)</f>
        <v>1620</v>
      </c>
      <c r="H7377">
        <f>VLOOKUP(Ventas[[#This Row],[CódigoProducto]],Productos[[CódigoProducto]:[Costo de venta]],4,FALSE)</f>
        <v>1350</v>
      </c>
    </row>
    <row r="7378" spans="1:8" ht="15.6" thickTop="1" thickBot="1" x14ac:dyDescent="0.35">
      <c r="A7378" s="1">
        <v>42326</v>
      </c>
      <c r="B7378" s="13" t="s">
        <v>40</v>
      </c>
      <c r="C7378" t="s">
        <v>16</v>
      </c>
      <c r="D7378">
        <v>3</v>
      </c>
      <c r="E7378" t="str">
        <f>VLOOKUP(Ventas[[#This Row],[Representante]],Vendedores[],2,FALSE)</f>
        <v>Iquitos</v>
      </c>
      <c r="F7378" t="str">
        <f>VLOOKUP(Ventas[[#This Row],[CódigoProducto]],Productos[[CódigoProducto]:[Costo de venta]],2,FALSE)</f>
        <v>Huawei Nexus 6P</v>
      </c>
      <c r="G7378">
        <f>VLOOKUP(Ventas[[#This Row],[CódigoProducto]],Productos[[CódigoProducto]:[Costo de venta]],3,FALSE)</f>
        <v>1624</v>
      </c>
      <c r="H7378">
        <f>VLOOKUP(Ventas[[#This Row],[CódigoProducto]],Productos[[CódigoProducto]:[Costo de venta]],4,FALSE)</f>
        <v>1450</v>
      </c>
    </row>
    <row r="7379" spans="1:8" ht="15.6" thickTop="1" thickBot="1" x14ac:dyDescent="0.35">
      <c r="A7379" s="1">
        <v>42326</v>
      </c>
      <c r="B7379" s="13" t="s">
        <v>39</v>
      </c>
      <c r="C7379" t="s">
        <v>16</v>
      </c>
      <c r="D7379">
        <v>13</v>
      </c>
      <c r="E7379" t="str">
        <f>VLOOKUP(Ventas[[#This Row],[Representante]],Vendedores[],2,FALSE)</f>
        <v>Tacna</v>
      </c>
      <c r="F7379" t="str">
        <f>VLOOKUP(Ventas[[#This Row],[CódigoProducto]],Productos[[CódigoProducto]:[Costo de venta]],2,FALSE)</f>
        <v>Huawei Nexus 6P</v>
      </c>
      <c r="G7379">
        <f>VLOOKUP(Ventas[[#This Row],[CódigoProducto]],Productos[[CódigoProducto]:[Costo de venta]],3,FALSE)</f>
        <v>1624</v>
      </c>
      <c r="H7379">
        <f>VLOOKUP(Ventas[[#This Row],[CódigoProducto]],Productos[[CódigoProducto]:[Costo de venta]],4,FALSE)</f>
        <v>1450</v>
      </c>
    </row>
    <row r="7380" spans="1:8" ht="15.6" thickTop="1" thickBot="1" x14ac:dyDescent="0.35">
      <c r="A7380" s="1">
        <v>42326</v>
      </c>
      <c r="B7380" s="13" t="s">
        <v>48</v>
      </c>
      <c r="C7380" t="s">
        <v>16</v>
      </c>
      <c r="D7380">
        <v>2</v>
      </c>
      <c r="E7380" t="str">
        <f>VLOOKUP(Ventas[[#This Row],[Representante]],Vendedores[],2,FALSE)</f>
        <v>Cusco</v>
      </c>
      <c r="F7380" t="str">
        <f>VLOOKUP(Ventas[[#This Row],[CódigoProducto]],Productos[[CódigoProducto]:[Costo de venta]],2,FALSE)</f>
        <v>Huawei Nexus 6P</v>
      </c>
      <c r="G7380">
        <f>VLOOKUP(Ventas[[#This Row],[CódigoProducto]],Productos[[CódigoProducto]:[Costo de venta]],3,FALSE)</f>
        <v>1624</v>
      </c>
      <c r="H7380">
        <f>VLOOKUP(Ventas[[#This Row],[CódigoProducto]],Productos[[CódigoProducto]:[Costo de venta]],4,FALSE)</f>
        <v>1450</v>
      </c>
    </row>
    <row r="7381" spans="1:8" ht="15.6" thickTop="1" thickBot="1" x14ac:dyDescent="0.35">
      <c r="A7381" s="1">
        <v>42326</v>
      </c>
      <c r="B7381" s="13" t="s">
        <v>47</v>
      </c>
      <c r="C7381" t="s">
        <v>24</v>
      </c>
      <c r="D7381">
        <v>2</v>
      </c>
      <c r="E7381" t="str">
        <f>VLOOKUP(Ventas[[#This Row],[Representante]],Vendedores[],2,FALSE)</f>
        <v>Chimbote</v>
      </c>
      <c r="F7381" t="str">
        <f>VLOOKUP(Ventas[[#This Row],[CódigoProducto]],Productos[[CódigoProducto]:[Costo de venta]],2,FALSE)</f>
        <v>Samsung Galaxy S5</v>
      </c>
      <c r="G7381">
        <f>VLOOKUP(Ventas[[#This Row],[CódigoProducto]],Productos[[CódigoProducto]:[Costo de venta]],3,FALSE)</f>
        <v>2167.1999999999998</v>
      </c>
      <c r="H7381">
        <f>VLOOKUP(Ventas[[#This Row],[CódigoProducto]],Productos[[CódigoProducto]:[Costo de venta]],4,FALSE)</f>
        <v>1720</v>
      </c>
    </row>
    <row r="7382" spans="1:8" ht="15.6" thickTop="1" thickBot="1" x14ac:dyDescent="0.35">
      <c r="A7382" s="1">
        <v>42326</v>
      </c>
      <c r="B7382" s="13" t="s">
        <v>56</v>
      </c>
      <c r="C7382" t="s">
        <v>21</v>
      </c>
      <c r="D7382">
        <v>2</v>
      </c>
      <c r="E7382" t="str">
        <f>VLOOKUP(Ventas[[#This Row],[Representante]],Vendedores[],2,FALSE)</f>
        <v>Juliaca</v>
      </c>
      <c r="F7382" t="str">
        <f>VLOOKUP(Ventas[[#This Row],[CódigoProducto]],Productos[[CódigoProducto]:[Costo de venta]],2,FALSE)</f>
        <v>BLU Studio X8</v>
      </c>
      <c r="G7382">
        <f>VLOOKUP(Ventas[[#This Row],[CódigoProducto]],Productos[[CódigoProducto]:[Costo de venta]],3,FALSE)</f>
        <v>1012</v>
      </c>
      <c r="H7382">
        <f>VLOOKUP(Ventas[[#This Row],[CódigoProducto]],Productos[[CódigoProducto]:[Costo de venta]],4,FALSE)</f>
        <v>920</v>
      </c>
    </row>
    <row r="7383" spans="1:8" ht="15.6" thickTop="1" thickBot="1" x14ac:dyDescent="0.35">
      <c r="A7383" s="1">
        <v>42326</v>
      </c>
      <c r="B7383" s="13" t="s">
        <v>52</v>
      </c>
      <c r="C7383" t="s">
        <v>15</v>
      </c>
      <c r="D7383">
        <v>2</v>
      </c>
      <c r="E7383" t="str">
        <f>VLOOKUP(Ventas[[#This Row],[Representante]],Vendedores[],2,FALSE)</f>
        <v>Ayacucho</v>
      </c>
      <c r="F7383" t="str">
        <f>VLOOKUP(Ventas[[#This Row],[CódigoProducto]],Productos[[CódigoProducto]:[Costo de venta]],2,FALSE)</f>
        <v>Moto G Plus</v>
      </c>
      <c r="G7383">
        <f>VLOOKUP(Ventas[[#This Row],[CódigoProducto]],Productos[[CódigoProducto]:[Costo de venta]],3,FALSE)</f>
        <v>2376</v>
      </c>
      <c r="H7383">
        <f>VLOOKUP(Ventas[[#This Row],[CódigoProducto]],Productos[[CódigoProducto]:[Costo de venta]],4,FALSE)</f>
        <v>2200</v>
      </c>
    </row>
    <row r="7384" spans="1:8" ht="15.6" thickTop="1" thickBot="1" x14ac:dyDescent="0.35">
      <c r="A7384" s="1">
        <v>42326</v>
      </c>
      <c r="B7384" s="13" t="s">
        <v>55</v>
      </c>
      <c r="C7384" t="s">
        <v>18</v>
      </c>
      <c r="D7384">
        <v>3</v>
      </c>
      <c r="E7384" t="str">
        <f>VLOOKUP(Ventas[[#This Row],[Representante]],Vendedores[],2,FALSE)</f>
        <v>Pucallpa</v>
      </c>
      <c r="F7384" t="str">
        <f>VLOOKUP(Ventas[[#This Row],[CódigoProducto]],Productos[[CódigoProducto]:[Costo de venta]],2,FALSE)</f>
        <v>Apple iPhone 6</v>
      </c>
      <c r="G7384">
        <f>VLOOKUP(Ventas[[#This Row],[CódigoProducto]],Productos[[CódigoProducto]:[Costo de venta]],3,FALSE)</f>
        <v>1312.5</v>
      </c>
      <c r="H7384">
        <f>VLOOKUP(Ventas[[#This Row],[CódigoProducto]],Productos[[CódigoProducto]:[Costo de venta]],4,FALSE)</f>
        <v>1250</v>
      </c>
    </row>
    <row r="7385" spans="1:8" ht="15.6" thickTop="1" thickBot="1" x14ac:dyDescent="0.35">
      <c r="A7385" s="1">
        <v>42326</v>
      </c>
      <c r="B7385" s="13" t="s">
        <v>57</v>
      </c>
      <c r="C7385" t="s">
        <v>14</v>
      </c>
      <c r="D7385">
        <v>2</v>
      </c>
      <c r="E7385" t="str">
        <f>VLOOKUP(Ventas[[#This Row],[Representante]],Vendedores[],2,FALSE)</f>
        <v>Tumbes</v>
      </c>
      <c r="F7385" t="str">
        <f>VLOOKUP(Ventas[[#This Row],[CódigoProducto]],Productos[[CódigoProducto]:[Costo de venta]],2,FALSE)</f>
        <v>Samsung Galaxy A20</v>
      </c>
      <c r="G7385">
        <f>VLOOKUP(Ventas[[#This Row],[CódigoProducto]],Productos[[CódigoProducto]:[Costo de venta]],3,FALSE)</f>
        <v>1725</v>
      </c>
      <c r="H7385">
        <f>VLOOKUP(Ventas[[#This Row],[CódigoProducto]],Productos[[CódigoProducto]:[Costo de venta]],4,FALSE)</f>
        <v>1500</v>
      </c>
    </row>
    <row r="7386" spans="1:8" ht="15.6" thickTop="1" thickBot="1" x14ac:dyDescent="0.35">
      <c r="A7386" s="1">
        <v>42326</v>
      </c>
      <c r="B7386" s="13" t="s">
        <v>45</v>
      </c>
      <c r="C7386" t="s">
        <v>16</v>
      </c>
      <c r="D7386">
        <v>3</v>
      </c>
      <c r="E7386" t="str">
        <f>VLOOKUP(Ventas[[#This Row],[Representante]],Vendedores[],2,FALSE)</f>
        <v>Ilo</v>
      </c>
      <c r="F7386" t="str">
        <f>VLOOKUP(Ventas[[#This Row],[CódigoProducto]],Productos[[CódigoProducto]:[Costo de venta]],2,FALSE)</f>
        <v>Huawei Nexus 6P</v>
      </c>
      <c r="G7386">
        <f>VLOOKUP(Ventas[[#This Row],[CódigoProducto]],Productos[[CódigoProducto]:[Costo de venta]],3,FALSE)</f>
        <v>1624</v>
      </c>
      <c r="H7386">
        <f>VLOOKUP(Ventas[[#This Row],[CódigoProducto]],Productos[[CódigoProducto]:[Costo de venta]],4,FALSE)</f>
        <v>1450</v>
      </c>
    </row>
    <row r="7387" spans="1:8" ht="15.6" thickTop="1" thickBot="1" x14ac:dyDescent="0.35">
      <c r="A7387" s="1">
        <v>42326</v>
      </c>
      <c r="B7387" s="13" t="s">
        <v>51</v>
      </c>
      <c r="C7387" t="s">
        <v>15</v>
      </c>
      <c r="D7387">
        <v>1</v>
      </c>
      <c r="E7387" t="str">
        <f>VLOOKUP(Ventas[[#This Row],[Representante]],Vendedores[],2,FALSE)</f>
        <v>Huaraz</v>
      </c>
      <c r="F7387" t="str">
        <f>VLOOKUP(Ventas[[#This Row],[CódigoProducto]],Productos[[CódigoProducto]:[Costo de venta]],2,FALSE)</f>
        <v>Moto G Plus</v>
      </c>
      <c r="G7387">
        <f>VLOOKUP(Ventas[[#This Row],[CódigoProducto]],Productos[[CódigoProducto]:[Costo de venta]],3,FALSE)</f>
        <v>2376</v>
      </c>
      <c r="H7387">
        <f>VLOOKUP(Ventas[[#This Row],[CódigoProducto]],Productos[[CódigoProducto]:[Costo de venta]],4,FALSE)</f>
        <v>2200</v>
      </c>
    </row>
    <row r="7388" spans="1:8" ht="15.6" thickTop="1" thickBot="1" x14ac:dyDescent="0.35">
      <c r="A7388" s="1">
        <v>42326</v>
      </c>
      <c r="B7388" s="13" t="s">
        <v>58</v>
      </c>
      <c r="C7388" t="s">
        <v>24</v>
      </c>
      <c r="D7388">
        <v>3</v>
      </c>
      <c r="E7388" t="str">
        <f>VLOOKUP(Ventas[[#This Row],[Representante]],Vendedores[],2,FALSE)</f>
        <v>Chincha</v>
      </c>
      <c r="F7388" t="str">
        <f>VLOOKUP(Ventas[[#This Row],[CódigoProducto]],Productos[[CódigoProducto]:[Costo de venta]],2,FALSE)</f>
        <v>Samsung Galaxy S5</v>
      </c>
      <c r="G7388">
        <f>VLOOKUP(Ventas[[#This Row],[CódigoProducto]],Productos[[CódigoProducto]:[Costo de venta]],3,FALSE)</f>
        <v>2167.1999999999998</v>
      </c>
      <c r="H7388">
        <f>VLOOKUP(Ventas[[#This Row],[CódigoProducto]],Productos[[CódigoProducto]:[Costo de venta]],4,FALSE)</f>
        <v>1720</v>
      </c>
    </row>
    <row r="7389" spans="1:8" ht="15.6" thickTop="1" thickBot="1" x14ac:dyDescent="0.35">
      <c r="A7389" s="1">
        <v>42326</v>
      </c>
      <c r="B7389" s="13" t="s">
        <v>60</v>
      </c>
      <c r="C7389" t="s">
        <v>22</v>
      </c>
      <c r="D7389">
        <v>1</v>
      </c>
      <c r="E7389" t="str">
        <f>VLOOKUP(Ventas[[#This Row],[Representante]],Vendedores[],2,FALSE)</f>
        <v>Pisco</v>
      </c>
      <c r="F7389" t="str">
        <f>VLOOKUP(Ventas[[#This Row],[CódigoProducto]],Productos[[CódigoProducto]:[Costo de venta]],2,FALSE)</f>
        <v>Samsung Galaxy S69</v>
      </c>
      <c r="G7389">
        <f>VLOOKUP(Ventas[[#This Row],[CódigoProducto]],Productos[[CódigoProducto]:[Costo de venta]],3,FALSE)</f>
        <v>998.4</v>
      </c>
      <c r="H7389">
        <f>VLOOKUP(Ventas[[#This Row],[CódigoProducto]],Productos[[CódigoProducto]:[Costo de venta]],4,FALSE)</f>
        <v>960</v>
      </c>
    </row>
    <row r="7390" spans="1:8" ht="15.6" thickTop="1" thickBot="1" x14ac:dyDescent="0.35">
      <c r="A7390" s="1">
        <v>42326</v>
      </c>
      <c r="B7390" s="13" t="s">
        <v>54</v>
      </c>
      <c r="C7390" t="s">
        <v>22</v>
      </c>
      <c r="D7390">
        <v>3</v>
      </c>
      <c r="E7390" t="str">
        <f>VLOOKUP(Ventas[[#This Row],[Representante]],Vendedores[],2,FALSE)</f>
        <v>Cañete</v>
      </c>
      <c r="F7390" t="str">
        <f>VLOOKUP(Ventas[[#This Row],[CódigoProducto]],Productos[[CódigoProducto]:[Costo de venta]],2,FALSE)</f>
        <v>Samsung Galaxy S69</v>
      </c>
      <c r="G7390">
        <f>VLOOKUP(Ventas[[#This Row],[CódigoProducto]],Productos[[CódigoProducto]:[Costo de venta]],3,FALSE)</f>
        <v>998.4</v>
      </c>
      <c r="H7390">
        <f>VLOOKUP(Ventas[[#This Row],[CódigoProducto]],Productos[[CódigoProducto]:[Costo de venta]],4,FALSE)</f>
        <v>960</v>
      </c>
    </row>
    <row r="7391" spans="1:8" ht="15.6" thickTop="1" thickBot="1" x14ac:dyDescent="0.35">
      <c r="A7391" s="1">
        <v>42326</v>
      </c>
      <c r="B7391" s="13" t="s">
        <v>63</v>
      </c>
      <c r="C7391" t="s">
        <v>13</v>
      </c>
      <c r="D7391">
        <v>2</v>
      </c>
      <c r="E7391" t="str">
        <f>VLOOKUP(Ventas[[#This Row],[Representante]],Vendedores[],2,FALSE)</f>
        <v>Jaén</v>
      </c>
      <c r="F7391" t="str">
        <f>VLOOKUP(Ventas[[#This Row],[CódigoProducto]],Productos[[CódigoProducto]:[Costo de venta]],2,FALSE)</f>
        <v>Xiaomi Redmi Note 9</v>
      </c>
      <c r="G7391">
        <f>VLOOKUP(Ventas[[#This Row],[CódigoProducto]],Productos[[CódigoProducto]:[Costo de venta]],3,FALSE)</f>
        <v>1683</v>
      </c>
      <c r="H7391">
        <f>VLOOKUP(Ventas[[#This Row],[CódigoProducto]],Productos[[CódigoProducto]:[Costo de venta]],4,FALSE)</f>
        <v>1530</v>
      </c>
    </row>
    <row r="7392" spans="1:8" ht="15.6" thickTop="1" thickBot="1" x14ac:dyDescent="0.35">
      <c r="A7392" s="1">
        <v>42326</v>
      </c>
      <c r="B7392" s="13" t="s">
        <v>64</v>
      </c>
      <c r="C7392" t="s">
        <v>17</v>
      </c>
      <c r="D7392">
        <v>1</v>
      </c>
      <c r="E7392" t="str">
        <f>VLOOKUP(Ventas[[#This Row],[Representante]],Vendedores[],2,FALSE)</f>
        <v>Moyobamba</v>
      </c>
      <c r="F7392" t="str">
        <f>VLOOKUP(Ventas[[#This Row],[CódigoProducto]],Productos[[CódigoProducto]:[Costo de venta]],2,FALSE)</f>
        <v>BLU Advance 5.0</v>
      </c>
      <c r="G7392">
        <f>VLOOKUP(Ventas[[#This Row],[CódigoProducto]],Productos[[CódigoProducto]:[Costo de venta]],3,FALSE)</f>
        <v>1620</v>
      </c>
      <c r="H7392">
        <f>VLOOKUP(Ventas[[#This Row],[CódigoProducto]],Productos[[CódigoProducto]:[Costo de venta]],4,FALSE)</f>
        <v>1350</v>
      </c>
    </row>
    <row r="7393" spans="1:8" ht="15.6" thickTop="1" thickBot="1" x14ac:dyDescent="0.35">
      <c r="A7393" s="1">
        <v>42326</v>
      </c>
      <c r="B7393" s="13" t="s">
        <v>65</v>
      </c>
      <c r="C7393" t="s">
        <v>21</v>
      </c>
      <c r="D7393">
        <v>2</v>
      </c>
      <c r="E7393" t="str">
        <f>VLOOKUP(Ventas[[#This Row],[Representante]],Vendedores[],2,FALSE)</f>
        <v>Barranca</v>
      </c>
      <c r="F7393" t="str">
        <f>VLOOKUP(Ventas[[#This Row],[CódigoProducto]],Productos[[CódigoProducto]:[Costo de venta]],2,FALSE)</f>
        <v>BLU Studio X8</v>
      </c>
      <c r="G7393">
        <f>VLOOKUP(Ventas[[#This Row],[CódigoProducto]],Productos[[CódigoProducto]:[Costo de venta]],3,FALSE)</f>
        <v>1012</v>
      </c>
      <c r="H7393">
        <f>VLOOKUP(Ventas[[#This Row],[CódigoProducto]],Productos[[CódigoProducto]:[Costo de venta]],4,FALSE)</f>
        <v>920</v>
      </c>
    </row>
    <row r="7394" spans="1:8" ht="15.6" thickTop="1" thickBot="1" x14ac:dyDescent="0.35">
      <c r="A7394" s="1">
        <v>42326</v>
      </c>
      <c r="B7394" s="13" t="s">
        <v>66</v>
      </c>
      <c r="C7394" t="s">
        <v>16</v>
      </c>
      <c r="D7394">
        <v>2</v>
      </c>
      <c r="E7394" t="str">
        <f>VLOOKUP(Ventas[[#This Row],[Representante]],Vendedores[],2,FALSE)</f>
        <v>Huacho</v>
      </c>
      <c r="F7394" t="str">
        <f>VLOOKUP(Ventas[[#This Row],[CódigoProducto]],Productos[[CódigoProducto]:[Costo de venta]],2,FALSE)</f>
        <v>Huawei Nexus 6P</v>
      </c>
      <c r="G7394">
        <f>VLOOKUP(Ventas[[#This Row],[CódigoProducto]],Productos[[CódigoProducto]:[Costo de venta]],3,FALSE)</f>
        <v>1624</v>
      </c>
      <c r="H7394">
        <f>VLOOKUP(Ventas[[#This Row],[CódigoProducto]],Productos[[CódigoProducto]:[Costo de venta]],4,FALSE)</f>
        <v>1450</v>
      </c>
    </row>
    <row r="7395" spans="1:8" ht="15.6" thickTop="1" thickBot="1" x14ac:dyDescent="0.35">
      <c r="A7395" s="1">
        <v>42326</v>
      </c>
      <c r="B7395" s="13" t="s">
        <v>67</v>
      </c>
      <c r="C7395" t="s">
        <v>14</v>
      </c>
      <c r="D7395">
        <v>3</v>
      </c>
      <c r="E7395" t="str">
        <f>VLOOKUP(Ventas[[#This Row],[Representante]],Vendedores[],2,FALSE)</f>
        <v>Tingo María</v>
      </c>
      <c r="F7395" t="str">
        <f>VLOOKUP(Ventas[[#This Row],[CódigoProducto]],Productos[[CódigoProducto]:[Costo de venta]],2,FALSE)</f>
        <v>Samsung Galaxy A20</v>
      </c>
      <c r="G7395">
        <f>VLOOKUP(Ventas[[#This Row],[CódigoProducto]],Productos[[CódigoProducto]:[Costo de venta]],3,FALSE)</f>
        <v>1725</v>
      </c>
      <c r="H7395">
        <f>VLOOKUP(Ventas[[#This Row],[CódigoProducto]],Productos[[CódigoProducto]:[Costo de venta]],4,FALSE)</f>
        <v>1500</v>
      </c>
    </row>
    <row r="7396" spans="1:8" ht="15.6" thickTop="1" thickBot="1" x14ac:dyDescent="0.35">
      <c r="A7396" s="1">
        <v>42326</v>
      </c>
      <c r="B7396" s="13" t="s">
        <v>68</v>
      </c>
      <c r="C7396" t="s">
        <v>15</v>
      </c>
      <c r="D7396">
        <v>4</v>
      </c>
      <c r="E7396" t="str">
        <f>VLOOKUP(Ventas[[#This Row],[Representante]],Vendedores[],2,FALSE)</f>
        <v>Paita</v>
      </c>
      <c r="F7396" t="str">
        <f>VLOOKUP(Ventas[[#This Row],[CódigoProducto]],Productos[[CódigoProducto]:[Costo de venta]],2,FALSE)</f>
        <v>Moto G Plus</v>
      </c>
      <c r="G7396">
        <f>VLOOKUP(Ventas[[#This Row],[CódigoProducto]],Productos[[CódigoProducto]:[Costo de venta]],3,FALSE)</f>
        <v>2376</v>
      </c>
      <c r="H7396">
        <f>VLOOKUP(Ventas[[#This Row],[CódigoProducto]],Productos[[CódigoProducto]:[Costo de venta]],4,FALSE)</f>
        <v>2200</v>
      </c>
    </row>
    <row r="7397" spans="1:8" ht="15.6" thickTop="1" thickBot="1" x14ac:dyDescent="0.35">
      <c r="A7397" s="1">
        <v>42326</v>
      </c>
      <c r="B7397" s="13" t="s">
        <v>62</v>
      </c>
      <c r="C7397" t="s">
        <v>23</v>
      </c>
      <c r="D7397">
        <v>4</v>
      </c>
      <c r="E7397" t="str">
        <f>VLOOKUP(Ventas[[#This Row],[Representante]],Vendedores[],2,FALSE)</f>
        <v>Sullana</v>
      </c>
      <c r="F7397" t="str">
        <f>VLOOKUP(Ventas[[#This Row],[CódigoProducto]],Productos[[CódigoProducto]:[Costo de venta]],2,FALSE)</f>
        <v>Samsung Galaxy J7</v>
      </c>
      <c r="G7397">
        <f>VLOOKUP(Ventas[[#This Row],[CódigoProducto]],Productos[[CódigoProducto]:[Costo de venta]],3,FALSE)</f>
        <v>2016.5</v>
      </c>
      <c r="H7397">
        <f>VLOOKUP(Ventas[[#This Row],[CódigoProducto]],Productos[[CódigoProducto]:[Costo de venta]],4,FALSE)</f>
        <v>1850</v>
      </c>
    </row>
    <row r="7398" spans="1:8" ht="15.6" thickTop="1" thickBot="1" x14ac:dyDescent="0.35">
      <c r="A7398" s="1">
        <v>42326</v>
      </c>
      <c r="B7398" s="13" t="s">
        <v>61</v>
      </c>
      <c r="C7398" t="s">
        <v>18</v>
      </c>
      <c r="D7398">
        <v>2</v>
      </c>
      <c r="E7398" t="str">
        <f>VLOOKUP(Ventas[[#This Row],[Representante]],Vendedores[],2,FALSE)</f>
        <v>Cerro de Pasco</v>
      </c>
      <c r="F7398" t="str">
        <f>VLOOKUP(Ventas[[#This Row],[CódigoProducto]],Productos[[CódigoProducto]:[Costo de venta]],2,FALSE)</f>
        <v>Apple iPhone 6</v>
      </c>
      <c r="G7398">
        <f>VLOOKUP(Ventas[[#This Row],[CódigoProducto]],Productos[[CódigoProducto]:[Costo de venta]],3,FALSE)</f>
        <v>1312.5</v>
      </c>
      <c r="H7398">
        <f>VLOOKUP(Ventas[[#This Row],[CódigoProducto]],Productos[[CódigoProducto]:[Costo de venta]],4,FALSE)</f>
        <v>1250</v>
      </c>
    </row>
    <row r="7399" spans="1:8" ht="15.6" thickTop="1" thickBot="1" x14ac:dyDescent="0.35">
      <c r="A7399" s="1">
        <v>42326</v>
      </c>
      <c r="B7399" s="13" t="s">
        <v>69</v>
      </c>
      <c r="C7399" t="s">
        <v>24</v>
      </c>
      <c r="D7399">
        <v>3</v>
      </c>
      <c r="E7399" t="str">
        <f>VLOOKUP(Ventas[[#This Row],[Representante]],Vendedores[],2,FALSE)</f>
        <v>Satipo</v>
      </c>
      <c r="F7399" t="str">
        <f>VLOOKUP(Ventas[[#This Row],[CódigoProducto]],Productos[[CódigoProducto]:[Costo de venta]],2,FALSE)</f>
        <v>Samsung Galaxy S5</v>
      </c>
      <c r="G7399">
        <f>VLOOKUP(Ventas[[#This Row],[CódigoProducto]],Productos[[CódigoProducto]:[Costo de venta]],3,FALSE)</f>
        <v>2167.1999999999998</v>
      </c>
      <c r="H7399">
        <f>VLOOKUP(Ventas[[#This Row],[CódigoProducto]],Productos[[CódigoProducto]:[Costo de venta]],4,FALSE)</f>
        <v>1720</v>
      </c>
    </row>
    <row r="7400" spans="1:8" ht="15.6" thickTop="1" thickBot="1" x14ac:dyDescent="0.35">
      <c r="A7400" s="1">
        <v>42326</v>
      </c>
      <c r="B7400" s="13" t="s">
        <v>70</v>
      </c>
      <c r="C7400" t="s">
        <v>17</v>
      </c>
      <c r="D7400">
        <v>3</v>
      </c>
      <c r="E7400" t="str">
        <f>VLOOKUP(Ventas[[#This Row],[Representante]],Vendedores[],2,FALSE)</f>
        <v>Talara</v>
      </c>
      <c r="F7400" t="str">
        <f>VLOOKUP(Ventas[[#This Row],[CódigoProducto]],Productos[[CódigoProducto]:[Costo de venta]],2,FALSE)</f>
        <v>BLU Advance 5.0</v>
      </c>
      <c r="G7400">
        <f>VLOOKUP(Ventas[[#This Row],[CódigoProducto]],Productos[[CódigoProducto]:[Costo de venta]],3,FALSE)</f>
        <v>1620</v>
      </c>
      <c r="H7400">
        <f>VLOOKUP(Ventas[[#This Row],[CódigoProducto]],Productos[[CódigoProducto]:[Costo de venta]],4,FALSE)</f>
        <v>1350</v>
      </c>
    </row>
    <row r="7401" spans="1:8" ht="15.6" thickTop="1" thickBot="1" x14ac:dyDescent="0.35">
      <c r="A7401" s="1">
        <v>42326</v>
      </c>
      <c r="B7401" s="13" t="s">
        <v>71</v>
      </c>
      <c r="C7401" t="s">
        <v>21</v>
      </c>
      <c r="D7401">
        <v>2</v>
      </c>
      <c r="E7401" t="str">
        <f>VLOOKUP(Ventas[[#This Row],[Representante]],Vendedores[],2,FALSE)</f>
        <v>Yurimaguas</v>
      </c>
      <c r="F7401" t="str">
        <f>VLOOKUP(Ventas[[#This Row],[CódigoProducto]],Productos[[CódigoProducto]:[Costo de venta]],2,FALSE)</f>
        <v>BLU Studio X8</v>
      </c>
      <c r="G7401">
        <f>VLOOKUP(Ventas[[#This Row],[CódigoProducto]],Productos[[CódigoProducto]:[Costo de venta]],3,FALSE)</f>
        <v>1012</v>
      </c>
      <c r="H7401">
        <f>VLOOKUP(Ventas[[#This Row],[CódigoProducto]],Productos[[CódigoProducto]:[Costo de venta]],4,FALSE)</f>
        <v>920</v>
      </c>
    </row>
    <row r="7402" spans="1:8" ht="15.6" thickTop="1" thickBot="1" x14ac:dyDescent="0.35">
      <c r="A7402" s="1">
        <v>42326</v>
      </c>
      <c r="B7402" s="13" t="s">
        <v>46</v>
      </c>
      <c r="C7402" t="s">
        <v>21</v>
      </c>
      <c r="D7402">
        <v>3</v>
      </c>
      <c r="E7402" t="str">
        <f>VLOOKUP(Ventas[[#This Row],[Representante]],Vendedores[],2,FALSE)</f>
        <v>Sicuani</v>
      </c>
      <c r="F7402" t="str">
        <f>VLOOKUP(Ventas[[#This Row],[CódigoProducto]],Productos[[CódigoProducto]:[Costo de venta]],2,FALSE)</f>
        <v>BLU Studio X8</v>
      </c>
      <c r="G7402">
        <f>VLOOKUP(Ventas[[#This Row],[CódigoProducto]],Productos[[CódigoProducto]:[Costo de venta]],3,FALSE)</f>
        <v>1012</v>
      </c>
      <c r="H7402">
        <f>VLOOKUP(Ventas[[#This Row],[CódigoProducto]],Productos[[CódigoProducto]:[Costo de venta]],4,FALSE)</f>
        <v>920</v>
      </c>
    </row>
    <row r="7403" spans="1:8" ht="15.6" thickTop="1" thickBot="1" x14ac:dyDescent="0.35">
      <c r="A7403" s="1">
        <v>42326</v>
      </c>
      <c r="B7403" s="13" t="s">
        <v>72</v>
      </c>
      <c r="C7403" t="s">
        <v>24</v>
      </c>
      <c r="D7403">
        <v>2</v>
      </c>
      <c r="E7403" t="str">
        <f>VLOOKUP(Ventas[[#This Row],[Representante]],Vendedores[],2,FALSE)</f>
        <v>Sechura</v>
      </c>
      <c r="F7403" t="str">
        <f>VLOOKUP(Ventas[[#This Row],[CódigoProducto]],Productos[[CódigoProducto]:[Costo de venta]],2,FALSE)</f>
        <v>Samsung Galaxy S5</v>
      </c>
      <c r="G7403">
        <f>VLOOKUP(Ventas[[#This Row],[CódigoProducto]],Productos[[CódigoProducto]:[Costo de venta]],3,FALSE)</f>
        <v>2167.1999999999998</v>
      </c>
      <c r="H7403">
        <f>VLOOKUP(Ventas[[#This Row],[CódigoProducto]],Productos[[CódigoProducto]:[Costo de venta]],4,FALSE)</f>
        <v>1720</v>
      </c>
    </row>
    <row r="7404" spans="1:8" ht="15.6" thickTop="1" thickBot="1" x14ac:dyDescent="0.35">
      <c r="A7404" s="1">
        <v>42326</v>
      </c>
      <c r="B7404" s="13" t="s">
        <v>73</v>
      </c>
      <c r="C7404" t="s">
        <v>14</v>
      </c>
      <c r="D7404">
        <v>2</v>
      </c>
      <c r="E7404" t="str">
        <f>VLOOKUP(Ventas[[#This Row],[Representante]],Vendedores[],2,FALSE)</f>
        <v>Puerto Maldonado</v>
      </c>
      <c r="F7404" t="str">
        <f>VLOOKUP(Ventas[[#This Row],[CódigoProducto]],Productos[[CódigoProducto]:[Costo de venta]],2,FALSE)</f>
        <v>Samsung Galaxy A20</v>
      </c>
      <c r="G7404">
        <f>VLOOKUP(Ventas[[#This Row],[CódigoProducto]],Productos[[CódigoProducto]:[Costo de venta]],3,FALSE)</f>
        <v>1725</v>
      </c>
      <c r="H7404">
        <f>VLOOKUP(Ventas[[#This Row],[CódigoProducto]],Productos[[CódigoProducto]:[Costo de venta]],4,FALSE)</f>
        <v>1500</v>
      </c>
    </row>
    <row r="7405" spans="1:8" ht="15.6" thickTop="1" thickBot="1" x14ac:dyDescent="0.35">
      <c r="A7405" s="1">
        <v>42326</v>
      </c>
      <c r="B7405" s="13" t="s">
        <v>74</v>
      </c>
      <c r="C7405" t="s">
        <v>22</v>
      </c>
      <c r="D7405">
        <v>2</v>
      </c>
      <c r="E7405" t="str">
        <f>VLOOKUP(Ventas[[#This Row],[Representante]],Vendedores[],2,FALSE)</f>
        <v>Huánuco</v>
      </c>
      <c r="F7405" t="str">
        <f>VLOOKUP(Ventas[[#This Row],[CódigoProducto]],Productos[[CódigoProducto]:[Costo de venta]],2,FALSE)</f>
        <v>Samsung Galaxy S69</v>
      </c>
      <c r="G7405">
        <f>VLOOKUP(Ventas[[#This Row],[CódigoProducto]],Productos[[CódigoProducto]:[Costo de venta]],3,FALSE)</f>
        <v>998.4</v>
      </c>
      <c r="H7405">
        <f>VLOOKUP(Ventas[[#This Row],[CódigoProducto]],Productos[[CódigoProducto]:[Costo de venta]],4,FALSE)</f>
        <v>960</v>
      </c>
    </row>
    <row r="7406" spans="1:8" ht="15.6" thickTop="1" thickBot="1" x14ac:dyDescent="0.35">
      <c r="A7406" s="1">
        <v>42326</v>
      </c>
      <c r="B7406" s="13" t="s">
        <v>75</v>
      </c>
      <c r="C7406" t="s">
        <v>17</v>
      </c>
      <c r="D7406">
        <v>2</v>
      </c>
      <c r="E7406" t="str">
        <f>VLOOKUP(Ventas[[#This Row],[Representante]],Vendedores[],2,FALSE)</f>
        <v>Tarapoto</v>
      </c>
      <c r="F7406" t="str">
        <f>VLOOKUP(Ventas[[#This Row],[CódigoProducto]],Productos[[CódigoProducto]:[Costo de venta]],2,FALSE)</f>
        <v>BLU Advance 5.0</v>
      </c>
      <c r="G7406">
        <f>VLOOKUP(Ventas[[#This Row],[CódigoProducto]],Productos[[CódigoProducto]:[Costo de venta]],3,FALSE)</f>
        <v>1620</v>
      </c>
      <c r="H7406">
        <f>VLOOKUP(Ventas[[#This Row],[CódigoProducto]],Productos[[CódigoProducto]:[Costo de venta]],4,FALSE)</f>
        <v>1350</v>
      </c>
    </row>
    <row r="7407" spans="1:8" ht="15.6" thickTop="1" thickBot="1" x14ac:dyDescent="0.35">
      <c r="A7407" s="1">
        <v>42326</v>
      </c>
      <c r="B7407" s="13" t="s">
        <v>76</v>
      </c>
      <c r="C7407" t="s">
        <v>16</v>
      </c>
      <c r="D7407">
        <v>3</v>
      </c>
      <c r="E7407" t="str">
        <f>VLOOKUP(Ventas[[#This Row],[Representante]],Vendedores[],2,FALSE)</f>
        <v>Chepén</v>
      </c>
      <c r="F7407" t="str">
        <f>VLOOKUP(Ventas[[#This Row],[CódigoProducto]],Productos[[CódigoProducto]:[Costo de venta]],2,FALSE)</f>
        <v>Huawei Nexus 6P</v>
      </c>
      <c r="G7407">
        <f>VLOOKUP(Ventas[[#This Row],[CódigoProducto]],Productos[[CódigoProducto]:[Costo de venta]],3,FALSE)</f>
        <v>1624</v>
      </c>
      <c r="H7407">
        <f>VLOOKUP(Ventas[[#This Row],[CódigoProducto]],Productos[[CódigoProducto]:[Costo de venta]],4,FALSE)</f>
        <v>1450</v>
      </c>
    </row>
    <row r="7408" spans="1:8" ht="15.6" thickTop="1" thickBot="1" x14ac:dyDescent="0.35">
      <c r="A7408" s="1">
        <v>42326</v>
      </c>
      <c r="B7408" s="13" t="s">
        <v>77</v>
      </c>
      <c r="C7408" t="s">
        <v>17</v>
      </c>
      <c r="D7408">
        <v>3</v>
      </c>
      <c r="E7408" t="str">
        <f>VLOOKUP(Ventas[[#This Row],[Representante]],Vendedores[],2,FALSE)</f>
        <v>Moquegua</v>
      </c>
      <c r="F7408" t="str">
        <f>VLOOKUP(Ventas[[#This Row],[CódigoProducto]],Productos[[CódigoProducto]:[Costo de venta]],2,FALSE)</f>
        <v>BLU Advance 5.0</v>
      </c>
      <c r="G7408">
        <f>VLOOKUP(Ventas[[#This Row],[CódigoProducto]],Productos[[CódigoProducto]:[Costo de venta]],3,FALSE)</f>
        <v>1620</v>
      </c>
      <c r="H7408">
        <f>VLOOKUP(Ventas[[#This Row],[CódigoProducto]],Productos[[CódigoProducto]:[Costo de venta]],4,FALSE)</f>
        <v>1350</v>
      </c>
    </row>
    <row r="7409" spans="1:8" ht="15.6" thickTop="1" thickBot="1" x14ac:dyDescent="0.35">
      <c r="A7409" s="1">
        <v>42326</v>
      </c>
      <c r="B7409" s="13" t="s">
        <v>78</v>
      </c>
      <c r="C7409" t="s">
        <v>24</v>
      </c>
      <c r="D7409">
        <v>2</v>
      </c>
      <c r="E7409" t="str">
        <f>VLOOKUP(Ventas[[#This Row],[Representante]],Vendedores[],2,FALSE)</f>
        <v>Tarma</v>
      </c>
      <c r="F7409" t="str">
        <f>VLOOKUP(Ventas[[#This Row],[CódigoProducto]],Productos[[CódigoProducto]:[Costo de venta]],2,FALSE)</f>
        <v>Samsung Galaxy S5</v>
      </c>
      <c r="G7409">
        <f>VLOOKUP(Ventas[[#This Row],[CódigoProducto]],Productos[[CódigoProducto]:[Costo de venta]],3,FALSE)</f>
        <v>2167.1999999999998</v>
      </c>
      <c r="H7409">
        <f>VLOOKUP(Ventas[[#This Row],[CódigoProducto]],Productos[[CódigoProducto]:[Costo de venta]],4,FALSE)</f>
        <v>1720</v>
      </c>
    </row>
    <row r="7410" spans="1:8" ht="15.6" thickTop="1" thickBot="1" x14ac:dyDescent="0.35">
      <c r="A7410" s="1">
        <v>42326</v>
      </c>
      <c r="B7410" s="13" t="s">
        <v>79</v>
      </c>
      <c r="C7410" t="s">
        <v>17</v>
      </c>
      <c r="D7410">
        <v>23</v>
      </c>
      <c r="E7410" t="str">
        <f>VLOOKUP(Ventas[[#This Row],[Representante]],Vendedores[],2,FALSE)</f>
        <v>Ayacucho</v>
      </c>
      <c r="F7410" t="str">
        <f>VLOOKUP(Ventas[[#This Row],[CódigoProducto]],Productos[[CódigoProducto]:[Costo de venta]],2,FALSE)</f>
        <v>BLU Advance 5.0</v>
      </c>
      <c r="G7410">
        <f>VLOOKUP(Ventas[[#This Row],[CódigoProducto]],Productos[[CódigoProducto]:[Costo de venta]],3,FALSE)</f>
        <v>1620</v>
      </c>
      <c r="H7410">
        <f>VLOOKUP(Ventas[[#This Row],[CódigoProducto]],Productos[[CódigoProducto]:[Costo de venta]],4,FALSE)</f>
        <v>1350</v>
      </c>
    </row>
    <row r="7411" spans="1:8" ht="15.6" thickTop="1" thickBot="1" x14ac:dyDescent="0.35">
      <c r="A7411" s="1">
        <v>42326</v>
      </c>
      <c r="B7411" s="13" t="s">
        <v>80</v>
      </c>
      <c r="C7411" t="s">
        <v>14</v>
      </c>
      <c r="D7411">
        <v>2</v>
      </c>
      <c r="E7411" t="str">
        <f>VLOOKUP(Ventas[[#This Row],[Representante]],Vendedores[],2,FALSE)</f>
        <v>Tacna</v>
      </c>
      <c r="F7411" t="str">
        <f>VLOOKUP(Ventas[[#This Row],[CódigoProducto]],Productos[[CódigoProducto]:[Costo de venta]],2,FALSE)</f>
        <v>Samsung Galaxy A20</v>
      </c>
      <c r="G7411">
        <f>VLOOKUP(Ventas[[#This Row],[CódigoProducto]],Productos[[CódigoProducto]:[Costo de venta]],3,FALSE)</f>
        <v>1725</v>
      </c>
      <c r="H7411">
        <f>VLOOKUP(Ventas[[#This Row],[CódigoProducto]],Productos[[CódigoProducto]:[Costo de venta]],4,FALSE)</f>
        <v>1500</v>
      </c>
    </row>
    <row r="7412" spans="1:8" ht="15.6" thickTop="1" thickBot="1" x14ac:dyDescent="0.35">
      <c r="A7412" s="1">
        <v>42326</v>
      </c>
      <c r="B7412" s="13" t="s">
        <v>81</v>
      </c>
      <c r="C7412" t="s">
        <v>17</v>
      </c>
      <c r="D7412">
        <v>2</v>
      </c>
      <c r="E7412" t="str">
        <f>VLOOKUP(Ventas[[#This Row],[Representante]],Vendedores[],2,FALSE)</f>
        <v>Huacho</v>
      </c>
      <c r="F7412" t="str">
        <f>VLOOKUP(Ventas[[#This Row],[CódigoProducto]],Productos[[CódigoProducto]:[Costo de venta]],2,FALSE)</f>
        <v>BLU Advance 5.0</v>
      </c>
      <c r="G7412">
        <f>VLOOKUP(Ventas[[#This Row],[CódigoProducto]],Productos[[CódigoProducto]:[Costo de venta]],3,FALSE)</f>
        <v>1620</v>
      </c>
      <c r="H7412">
        <f>VLOOKUP(Ventas[[#This Row],[CódigoProducto]],Productos[[CódigoProducto]:[Costo de venta]],4,FALSE)</f>
        <v>1350</v>
      </c>
    </row>
    <row r="7413" spans="1:8" ht="15.6" thickTop="1" thickBot="1" x14ac:dyDescent="0.35">
      <c r="A7413" s="1">
        <v>42326</v>
      </c>
      <c r="B7413" s="13" t="s">
        <v>44</v>
      </c>
      <c r="C7413" t="s">
        <v>24</v>
      </c>
      <c r="D7413">
        <v>2</v>
      </c>
      <c r="E7413" t="str">
        <f>VLOOKUP(Ventas[[#This Row],[Representante]],Vendedores[],2,FALSE)</f>
        <v>Iquitos</v>
      </c>
      <c r="F7413" t="str">
        <f>VLOOKUP(Ventas[[#This Row],[CódigoProducto]],Productos[[CódigoProducto]:[Costo de venta]],2,FALSE)</f>
        <v>Samsung Galaxy S5</v>
      </c>
      <c r="G7413">
        <f>VLOOKUP(Ventas[[#This Row],[CódigoProducto]],Productos[[CódigoProducto]:[Costo de venta]],3,FALSE)</f>
        <v>2167.1999999999998</v>
      </c>
      <c r="H7413">
        <f>VLOOKUP(Ventas[[#This Row],[CódigoProducto]],Productos[[CódigoProducto]:[Costo de venta]],4,FALSE)</f>
        <v>1720</v>
      </c>
    </row>
    <row r="7414" spans="1:8" ht="15.6" thickTop="1" thickBot="1" x14ac:dyDescent="0.35">
      <c r="A7414" s="1">
        <v>42326</v>
      </c>
      <c r="B7414" s="13" t="s">
        <v>82</v>
      </c>
      <c r="C7414" t="s">
        <v>16</v>
      </c>
      <c r="D7414">
        <v>1</v>
      </c>
      <c r="E7414" t="str">
        <f>VLOOKUP(Ventas[[#This Row],[Representante]],Vendedores[],2,FALSE)</f>
        <v>Moquegua</v>
      </c>
      <c r="F7414" t="str">
        <f>VLOOKUP(Ventas[[#This Row],[CódigoProducto]],Productos[[CódigoProducto]:[Costo de venta]],2,FALSE)</f>
        <v>Huawei Nexus 6P</v>
      </c>
      <c r="G7414">
        <f>VLOOKUP(Ventas[[#This Row],[CódigoProducto]],Productos[[CódigoProducto]:[Costo de venta]],3,FALSE)</f>
        <v>1624</v>
      </c>
      <c r="H7414">
        <f>VLOOKUP(Ventas[[#This Row],[CódigoProducto]],Productos[[CódigoProducto]:[Costo de venta]],4,FALSE)</f>
        <v>1450</v>
      </c>
    </row>
    <row r="7415" spans="1:8" ht="15.6" thickTop="1" thickBot="1" x14ac:dyDescent="0.35">
      <c r="A7415" s="1">
        <v>42326</v>
      </c>
      <c r="B7415" s="13" t="s">
        <v>83</v>
      </c>
      <c r="C7415" t="s">
        <v>24</v>
      </c>
      <c r="D7415">
        <v>25</v>
      </c>
      <c r="E7415" t="str">
        <f>VLOOKUP(Ventas[[#This Row],[Representante]],Vendedores[],2,FALSE)</f>
        <v>Huaraz</v>
      </c>
      <c r="F7415" t="str">
        <f>VLOOKUP(Ventas[[#This Row],[CódigoProducto]],Productos[[CódigoProducto]:[Costo de venta]],2,FALSE)</f>
        <v>Samsung Galaxy S5</v>
      </c>
      <c r="G7415">
        <f>VLOOKUP(Ventas[[#This Row],[CódigoProducto]],Productos[[CódigoProducto]:[Costo de venta]],3,FALSE)</f>
        <v>2167.1999999999998</v>
      </c>
      <c r="H7415">
        <f>VLOOKUP(Ventas[[#This Row],[CódigoProducto]],Productos[[CódigoProducto]:[Costo de venta]],4,FALSE)</f>
        <v>1720</v>
      </c>
    </row>
    <row r="7416" spans="1:8" ht="15.6" thickTop="1" thickBot="1" x14ac:dyDescent="0.35">
      <c r="A7416" s="1">
        <v>42326</v>
      </c>
      <c r="B7416" s="13" t="s">
        <v>84</v>
      </c>
      <c r="C7416" t="s">
        <v>17</v>
      </c>
      <c r="D7416">
        <v>2</v>
      </c>
      <c r="E7416" t="str">
        <f>VLOOKUP(Ventas[[#This Row],[Representante]],Vendedores[],2,FALSE)</f>
        <v>Trujillo</v>
      </c>
      <c r="F7416" t="str">
        <f>VLOOKUP(Ventas[[#This Row],[CódigoProducto]],Productos[[CódigoProducto]:[Costo de venta]],2,FALSE)</f>
        <v>BLU Advance 5.0</v>
      </c>
      <c r="G7416">
        <f>VLOOKUP(Ventas[[#This Row],[CódigoProducto]],Productos[[CódigoProducto]:[Costo de venta]],3,FALSE)</f>
        <v>1620</v>
      </c>
      <c r="H7416">
        <f>VLOOKUP(Ventas[[#This Row],[CódigoProducto]],Productos[[CódigoProducto]:[Costo de venta]],4,FALSE)</f>
        <v>1350</v>
      </c>
    </row>
    <row r="7417" spans="1:8" ht="15.6" thickTop="1" thickBot="1" x14ac:dyDescent="0.35">
      <c r="A7417" s="1">
        <v>42326</v>
      </c>
      <c r="B7417" s="13" t="s">
        <v>85</v>
      </c>
      <c r="C7417" t="s">
        <v>15</v>
      </c>
      <c r="D7417">
        <v>1</v>
      </c>
      <c r="E7417" t="str">
        <f>VLOOKUP(Ventas[[#This Row],[Representante]],Vendedores[],2,FALSE)</f>
        <v>Jauja</v>
      </c>
      <c r="F7417" t="str">
        <f>VLOOKUP(Ventas[[#This Row],[CódigoProducto]],Productos[[CódigoProducto]:[Costo de venta]],2,FALSE)</f>
        <v>Moto G Plus</v>
      </c>
      <c r="G7417">
        <f>VLOOKUP(Ventas[[#This Row],[CódigoProducto]],Productos[[CódigoProducto]:[Costo de venta]],3,FALSE)</f>
        <v>2376</v>
      </c>
      <c r="H7417">
        <f>VLOOKUP(Ventas[[#This Row],[CódigoProducto]],Productos[[CódigoProducto]:[Costo de venta]],4,FALSE)</f>
        <v>2200</v>
      </c>
    </row>
    <row r="7418" spans="1:8" ht="15.6" thickTop="1" thickBot="1" x14ac:dyDescent="0.35">
      <c r="A7418" s="1">
        <v>42326</v>
      </c>
      <c r="B7418" s="13" t="s">
        <v>86</v>
      </c>
      <c r="C7418" t="s">
        <v>21</v>
      </c>
      <c r="D7418">
        <v>2</v>
      </c>
      <c r="E7418" t="str">
        <f>VLOOKUP(Ventas[[#This Row],[Representante]],Vendedores[],2,FALSE)</f>
        <v>Puerto Maldonado</v>
      </c>
      <c r="F7418" t="str">
        <f>VLOOKUP(Ventas[[#This Row],[CódigoProducto]],Productos[[CódigoProducto]:[Costo de venta]],2,FALSE)</f>
        <v>BLU Studio X8</v>
      </c>
      <c r="G7418">
        <f>VLOOKUP(Ventas[[#This Row],[CódigoProducto]],Productos[[CódigoProducto]:[Costo de venta]],3,FALSE)</f>
        <v>1012</v>
      </c>
      <c r="H7418">
        <f>VLOOKUP(Ventas[[#This Row],[CódigoProducto]],Productos[[CódigoProducto]:[Costo de venta]],4,FALSE)</f>
        <v>920</v>
      </c>
    </row>
    <row r="7419" spans="1:8" ht="15.6" thickTop="1" thickBot="1" x14ac:dyDescent="0.35">
      <c r="A7419" s="1">
        <v>42326</v>
      </c>
      <c r="B7419" s="13" t="s">
        <v>36</v>
      </c>
      <c r="C7419" t="s">
        <v>24</v>
      </c>
      <c r="D7419">
        <v>2</v>
      </c>
      <c r="E7419" t="str">
        <f>VLOOKUP(Ventas[[#This Row],[Representante]],Vendedores[],2,FALSE)</f>
        <v>Barranca</v>
      </c>
      <c r="F7419" t="str">
        <f>VLOOKUP(Ventas[[#This Row],[CódigoProducto]],Productos[[CódigoProducto]:[Costo de venta]],2,FALSE)</f>
        <v>Samsung Galaxy S5</v>
      </c>
      <c r="G7419">
        <f>VLOOKUP(Ventas[[#This Row],[CódigoProducto]],Productos[[CódigoProducto]:[Costo de venta]],3,FALSE)</f>
        <v>2167.1999999999998</v>
      </c>
      <c r="H7419">
        <f>VLOOKUP(Ventas[[#This Row],[CódigoProducto]],Productos[[CódigoProducto]:[Costo de venta]],4,FALSE)</f>
        <v>1720</v>
      </c>
    </row>
    <row r="7420" spans="1:8" ht="15.6" thickTop="1" thickBot="1" x14ac:dyDescent="0.35">
      <c r="A7420" s="1">
        <v>42326</v>
      </c>
      <c r="B7420" s="13" t="s">
        <v>87</v>
      </c>
      <c r="C7420" t="s">
        <v>19</v>
      </c>
      <c r="D7420">
        <v>3</v>
      </c>
      <c r="E7420" t="str">
        <f>VLOOKUP(Ventas[[#This Row],[Representante]],Vendedores[],2,FALSE)</f>
        <v>Tumbes</v>
      </c>
      <c r="F7420" t="str">
        <f>VLOOKUP(Ventas[[#This Row],[CódigoProducto]],Productos[[CódigoProducto]:[Costo de venta]],2,FALSE)</f>
        <v>ASUS ZenFone 3</v>
      </c>
      <c r="G7420">
        <f>VLOOKUP(Ventas[[#This Row],[CódigoProducto]],Productos[[CódigoProducto]:[Costo de venta]],3,FALSE)</f>
        <v>2013</v>
      </c>
      <c r="H7420">
        <f>VLOOKUP(Ventas[[#This Row],[CódigoProducto]],Productos[[CódigoProducto]:[Costo de venta]],4,FALSE)</f>
        <v>1650</v>
      </c>
    </row>
    <row r="7421" spans="1:8" ht="15.6" thickTop="1" thickBot="1" x14ac:dyDescent="0.35">
      <c r="A7421" s="1">
        <v>42326</v>
      </c>
      <c r="B7421" s="13" t="s">
        <v>88</v>
      </c>
      <c r="C7421" t="s">
        <v>17</v>
      </c>
      <c r="D7421">
        <v>1</v>
      </c>
      <c r="E7421" t="str">
        <f>VLOOKUP(Ventas[[#This Row],[Representante]],Vendedores[],2,FALSE)</f>
        <v>Talara</v>
      </c>
      <c r="F7421" t="str">
        <f>VLOOKUP(Ventas[[#This Row],[CódigoProducto]],Productos[[CódigoProducto]:[Costo de venta]],2,FALSE)</f>
        <v>BLU Advance 5.0</v>
      </c>
      <c r="G7421">
        <f>VLOOKUP(Ventas[[#This Row],[CódigoProducto]],Productos[[CódigoProducto]:[Costo de venta]],3,FALSE)</f>
        <v>1620</v>
      </c>
      <c r="H7421">
        <f>VLOOKUP(Ventas[[#This Row],[CódigoProducto]],Productos[[CódigoProducto]:[Costo de venta]],4,FALSE)</f>
        <v>1350</v>
      </c>
    </row>
    <row r="7422" spans="1:8" ht="15.6" thickTop="1" thickBot="1" x14ac:dyDescent="0.35">
      <c r="A7422" s="1">
        <v>42326</v>
      </c>
      <c r="B7422" s="13" t="s">
        <v>89</v>
      </c>
      <c r="C7422" t="s">
        <v>17</v>
      </c>
      <c r="D7422">
        <v>6</v>
      </c>
      <c r="E7422" t="str">
        <f>VLOOKUP(Ventas[[#This Row],[Representante]],Vendedores[],2,FALSE)</f>
        <v>Paita</v>
      </c>
      <c r="F7422" t="str">
        <f>VLOOKUP(Ventas[[#This Row],[CódigoProducto]],Productos[[CódigoProducto]:[Costo de venta]],2,FALSE)</f>
        <v>BLU Advance 5.0</v>
      </c>
      <c r="G7422">
        <f>VLOOKUP(Ventas[[#This Row],[CódigoProducto]],Productos[[CódigoProducto]:[Costo de venta]],3,FALSE)</f>
        <v>1620</v>
      </c>
      <c r="H7422">
        <f>VLOOKUP(Ventas[[#This Row],[CódigoProducto]],Productos[[CódigoProducto]:[Costo de venta]],4,FALSE)</f>
        <v>1350</v>
      </c>
    </row>
    <row r="7423" spans="1:8" ht="15.6" thickTop="1" thickBot="1" x14ac:dyDescent="0.35">
      <c r="A7423" s="1">
        <v>42327</v>
      </c>
      <c r="B7423" s="13" t="s">
        <v>41</v>
      </c>
      <c r="C7423" t="s">
        <v>20</v>
      </c>
      <c r="D7423">
        <v>3</v>
      </c>
      <c r="E7423" t="str">
        <f>VLOOKUP(Ventas[[#This Row],[Representante]],Vendedores[],2,FALSE)</f>
        <v>Chincha</v>
      </c>
      <c r="F7423" t="str">
        <f>VLOOKUP(Ventas[[#This Row],[CódigoProducto]],Productos[[CódigoProducto]:[Costo de venta]],2,FALSE)</f>
        <v>ALCATEL OneTouch</v>
      </c>
      <c r="G7423">
        <f>VLOOKUP(Ventas[[#This Row],[CódigoProducto]],Productos[[CódigoProducto]:[Costo de venta]],3,FALSE)</f>
        <v>1020</v>
      </c>
      <c r="H7423">
        <f>VLOOKUP(Ventas[[#This Row],[CódigoProducto]],Productos[[CódigoProducto]:[Costo de venta]],4,FALSE)</f>
        <v>850</v>
      </c>
    </row>
    <row r="7424" spans="1:8" ht="15.6" thickTop="1" thickBot="1" x14ac:dyDescent="0.35">
      <c r="A7424" s="1">
        <v>42327</v>
      </c>
      <c r="B7424" s="13" t="s">
        <v>90</v>
      </c>
      <c r="C7424" t="s">
        <v>24</v>
      </c>
      <c r="D7424">
        <v>1</v>
      </c>
      <c r="E7424" t="str">
        <f>VLOOKUP(Ventas[[#This Row],[Representante]],Vendedores[],2,FALSE)</f>
        <v>Chimbote</v>
      </c>
      <c r="F7424" t="str">
        <f>VLOOKUP(Ventas[[#This Row],[CódigoProducto]],Productos[[CódigoProducto]:[Costo de venta]],2,FALSE)</f>
        <v>Samsung Galaxy S5</v>
      </c>
      <c r="G7424">
        <f>VLOOKUP(Ventas[[#This Row],[CódigoProducto]],Productos[[CódigoProducto]:[Costo de venta]],3,FALSE)</f>
        <v>2167.1999999999998</v>
      </c>
      <c r="H7424">
        <f>VLOOKUP(Ventas[[#This Row],[CódigoProducto]],Productos[[CódigoProducto]:[Costo de venta]],4,FALSE)</f>
        <v>1720</v>
      </c>
    </row>
    <row r="7425" spans="1:8" ht="15.6" thickTop="1" thickBot="1" x14ac:dyDescent="0.35">
      <c r="A7425" s="1">
        <v>42327</v>
      </c>
      <c r="B7425" s="13" t="s">
        <v>91</v>
      </c>
      <c r="C7425" t="s">
        <v>17</v>
      </c>
      <c r="D7425">
        <v>2</v>
      </c>
      <c r="E7425" t="str">
        <f>VLOOKUP(Ventas[[#This Row],[Representante]],Vendedores[],2,FALSE)</f>
        <v>Ica</v>
      </c>
      <c r="F7425" t="str">
        <f>VLOOKUP(Ventas[[#This Row],[CódigoProducto]],Productos[[CódigoProducto]:[Costo de venta]],2,FALSE)</f>
        <v>BLU Advance 5.0</v>
      </c>
      <c r="G7425">
        <f>VLOOKUP(Ventas[[#This Row],[CódigoProducto]],Productos[[CódigoProducto]:[Costo de venta]],3,FALSE)</f>
        <v>1620</v>
      </c>
      <c r="H7425">
        <f>VLOOKUP(Ventas[[#This Row],[CódigoProducto]],Productos[[CódigoProducto]:[Costo de venta]],4,FALSE)</f>
        <v>1350</v>
      </c>
    </row>
    <row r="7426" spans="1:8" ht="15.6" thickTop="1" thickBot="1" x14ac:dyDescent="0.35">
      <c r="A7426" s="1">
        <v>42327</v>
      </c>
      <c r="B7426" s="13" t="s">
        <v>42</v>
      </c>
      <c r="C7426" t="s">
        <v>14</v>
      </c>
      <c r="D7426">
        <v>2</v>
      </c>
      <c r="E7426" t="str">
        <f>VLOOKUP(Ventas[[#This Row],[Representante]],Vendedores[],2,FALSE)</f>
        <v>Huánuco</v>
      </c>
      <c r="F7426" t="str">
        <f>VLOOKUP(Ventas[[#This Row],[CódigoProducto]],Productos[[CódigoProducto]:[Costo de venta]],2,FALSE)</f>
        <v>Samsung Galaxy A20</v>
      </c>
      <c r="G7426">
        <f>VLOOKUP(Ventas[[#This Row],[CódigoProducto]],Productos[[CódigoProducto]:[Costo de venta]],3,FALSE)</f>
        <v>1725</v>
      </c>
      <c r="H7426">
        <f>VLOOKUP(Ventas[[#This Row],[CódigoProducto]],Productos[[CódigoProducto]:[Costo de venta]],4,FALSE)</f>
        <v>1500</v>
      </c>
    </row>
    <row r="7427" spans="1:8" ht="15.6" thickTop="1" thickBot="1" x14ac:dyDescent="0.35">
      <c r="A7427" s="1">
        <v>42327</v>
      </c>
      <c r="B7427" s="13" t="s">
        <v>92</v>
      </c>
      <c r="C7427" t="s">
        <v>17</v>
      </c>
      <c r="D7427">
        <v>12</v>
      </c>
      <c r="E7427" t="str">
        <f>VLOOKUP(Ventas[[#This Row],[Representante]],Vendedores[],2,FALSE)</f>
        <v>Arequipa</v>
      </c>
      <c r="F7427" t="str">
        <f>VLOOKUP(Ventas[[#This Row],[CódigoProducto]],Productos[[CódigoProducto]:[Costo de venta]],2,FALSE)</f>
        <v>BLU Advance 5.0</v>
      </c>
      <c r="G7427">
        <f>VLOOKUP(Ventas[[#This Row],[CódigoProducto]],Productos[[CódigoProducto]:[Costo de venta]],3,FALSE)</f>
        <v>1620</v>
      </c>
      <c r="H7427">
        <f>VLOOKUP(Ventas[[#This Row],[CódigoProducto]],Productos[[CódigoProducto]:[Costo de venta]],4,FALSE)</f>
        <v>1350</v>
      </c>
    </row>
    <row r="7428" spans="1:8" ht="15.6" thickTop="1" thickBot="1" x14ac:dyDescent="0.35">
      <c r="A7428" s="1">
        <v>42327</v>
      </c>
      <c r="B7428" s="13" t="s">
        <v>93</v>
      </c>
      <c r="C7428" t="s">
        <v>14</v>
      </c>
      <c r="D7428">
        <v>4</v>
      </c>
      <c r="E7428" t="str">
        <f>VLOOKUP(Ventas[[#This Row],[Representante]],Vendedores[],2,FALSE)</f>
        <v>Cajamarca</v>
      </c>
      <c r="F7428" t="str">
        <f>VLOOKUP(Ventas[[#This Row],[CódigoProducto]],Productos[[CódigoProducto]:[Costo de venta]],2,FALSE)</f>
        <v>Samsung Galaxy A20</v>
      </c>
      <c r="G7428">
        <f>VLOOKUP(Ventas[[#This Row],[CódigoProducto]],Productos[[CódigoProducto]:[Costo de venta]],3,FALSE)</f>
        <v>1725</v>
      </c>
      <c r="H7428">
        <f>VLOOKUP(Ventas[[#This Row],[CódigoProducto]],Productos[[CódigoProducto]:[Costo de venta]],4,FALSE)</f>
        <v>1500</v>
      </c>
    </row>
    <row r="7429" spans="1:8" ht="15.6" thickTop="1" thickBot="1" x14ac:dyDescent="0.35">
      <c r="A7429" s="1">
        <v>42327</v>
      </c>
      <c r="B7429" s="13" t="s">
        <v>35</v>
      </c>
      <c r="C7429" t="s">
        <v>21</v>
      </c>
      <c r="D7429">
        <v>2</v>
      </c>
      <c r="E7429" t="str">
        <f>VLOOKUP(Ventas[[#This Row],[Representante]],Vendedores[],2,FALSE)</f>
        <v>Huancayo</v>
      </c>
      <c r="F7429" t="str">
        <f>VLOOKUP(Ventas[[#This Row],[CódigoProducto]],Productos[[CódigoProducto]:[Costo de venta]],2,FALSE)</f>
        <v>BLU Studio X8</v>
      </c>
      <c r="G7429">
        <f>VLOOKUP(Ventas[[#This Row],[CódigoProducto]],Productos[[CódigoProducto]:[Costo de venta]],3,FALSE)</f>
        <v>1012</v>
      </c>
      <c r="H7429">
        <f>VLOOKUP(Ventas[[#This Row],[CódigoProducto]],Productos[[CódigoProducto]:[Costo de venta]],4,FALSE)</f>
        <v>920</v>
      </c>
    </row>
    <row r="7430" spans="1:8" ht="15.6" thickTop="1" thickBot="1" x14ac:dyDescent="0.35">
      <c r="A7430" s="1">
        <v>42327</v>
      </c>
      <c r="B7430" s="13" t="s">
        <v>94</v>
      </c>
      <c r="C7430" t="s">
        <v>17</v>
      </c>
      <c r="D7430">
        <v>1</v>
      </c>
      <c r="E7430" t="str">
        <f>VLOOKUP(Ventas[[#This Row],[Representante]],Vendedores[],2,FALSE)</f>
        <v>Piura</v>
      </c>
      <c r="F7430" t="str">
        <f>VLOOKUP(Ventas[[#This Row],[CódigoProducto]],Productos[[CódigoProducto]:[Costo de venta]],2,FALSE)</f>
        <v>BLU Advance 5.0</v>
      </c>
      <c r="G7430">
        <f>VLOOKUP(Ventas[[#This Row],[CódigoProducto]],Productos[[CódigoProducto]:[Costo de venta]],3,FALSE)</f>
        <v>1620</v>
      </c>
      <c r="H7430">
        <f>VLOOKUP(Ventas[[#This Row],[CódigoProducto]],Productos[[CódigoProducto]:[Costo de venta]],4,FALSE)</f>
        <v>1350</v>
      </c>
    </row>
    <row r="7431" spans="1:8" ht="15.6" thickTop="1" thickBot="1" x14ac:dyDescent="0.35">
      <c r="A7431" s="1">
        <v>42327</v>
      </c>
      <c r="B7431" s="13" t="s">
        <v>95</v>
      </c>
      <c r="C7431" t="s">
        <v>17</v>
      </c>
      <c r="D7431">
        <v>3</v>
      </c>
      <c r="E7431" t="str">
        <f>VLOOKUP(Ventas[[#This Row],[Representante]],Vendedores[],2,FALSE)</f>
        <v>Chepén</v>
      </c>
      <c r="F7431" t="str">
        <f>VLOOKUP(Ventas[[#This Row],[CódigoProducto]],Productos[[CódigoProducto]:[Costo de venta]],2,FALSE)</f>
        <v>BLU Advance 5.0</v>
      </c>
      <c r="G7431">
        <f>VLOOKUP(Ventas[[#This Row],[CódigoProducto]],Productos[[CódigoProducto]:[Costo de venta]],3,FALSE)</f>
        <v>1620</v>
      </c>
      <c r="H7431">
        <f>VLOOKUP(Ventas[[#This Row],[CódigoProducto]],Productos[[CódigoProducto]:[Costo de venta]],4,FALSE)</f>
        <v>1350</v>
      </c>
    </row>
    <row r="7432" spans="1:8" ht="15.6" thickTop="1" thickBot="1" x14ac:dyDescent="0.35">
      <c r="A7432" s="1">
        <v>42327</v>
      </c>
      <c r="B7432" s="13" t="s">
        <v>96</v>
      </c>
      <c r="C7432" t="s">
        <v>14</v>
      </c>
      <c r="D7432">
        <v>1</v>
      </c>
      <c r="E7432" t="str">
        <f>VLOOKUP(Ventas[[#This Row],[Representante]],Vendedores[],2,FALSE)</f>
        <v>Juliaca</v>
      </c>
      <c r="F7432" t="str">
        <f>VLOOKUP(Ventas[[#This Row],[CódigoProducto]],Productos[[CódigoProducto]:[Costo de venta]],2,FALSE)</f>
        <v>Samsung Galaxy A20</v>
      </c>
      <c r="G7432">
        <f>VLOOKUP(Ventas[[#This Row],[CódigoProducto]],Productos[[CódigoProducto]:[Costo de venta]],3,FALSE)</f>
        <v>1725</v>
      </c>
      <c r="H7432">
        <f>VLOOKUP(Ventas[[#This Row],[CódigoProducto]],Productos[[CódigoProducto]:[Costo de venta]],4,FALSE)</f>
        <v>1500</v>
      </c>
    </row>
    <row r="7433" spans="1:8" ht="15.6" thickTop="1" thickBot="1" x14ac:dyDescent="0.35">
      <c r="A7433" s="1">
        <v>42327</v>
      </c>
      <c r="B7433" s="13" t="s">
        <v>97</v>
      </c>
      <c r="C7433" t="s">
        <v>23</v>
      </c>
      <c r="D7433">
        <v>3</v>
      </c>
      <c r="E7433" t="str">
        <f>VLOOKUP(Ventas[[#This Row],[Representante]],Vendedores[],2,FALSE)</f>
        <v>Pucallpa</v>
      </c>
      <c r="F7433" t="str">
        <f>VLOOKUP(Ventas[[#This Row],[CódigoProducto]],Productos[[CódigoProducto]:[Costo de venta]],2,FALSE)</f>
        <v>Samsung Galaxy J7</v>
      </c>
      <c r="G7433">
        <f>VLOOKUP(Ventas[[#This Row],[CódigoProducto]],Productos[[CódigoProducto]:[Costo de venta]],3,FALSE)</f>
        <v>2016.5</v>
      </c>
      <c r="H7433">
        <f>VLOOKUP(Ventas[[#This Row],[CódigoProducto]],Productos[[CódigoProducto]:[Costo de venta]],4,FALSE)</f>
        <v>1850</v>
      </c>
    </row>
    <row r="7434" spans="1:8" ht="15.6" thickTop="1" thickBot="1" x14ac:dyDescent="0.35">
      <c r="A7434" s="1">
        <v>42327</v>
      </c>
      <c r="B7434" s="13" t="s">
        <v>98</v>
      </c>
      <c r="C7434" t="s">
        <v>14</v>
      </c>
      <c r="D7434">
        <v>2</v>
      </c>
      <c r="E7434" t="str">
        <f>VLOOKUP(Ventas[[#This Row],[Representante]],Vendedores[],2,FALSE)</f>
        <v>Lima</v>
      </c>
      <c r="F7434" t="str">
        <f>VLOOKUP(Ventas[[#This Row],[CódigoProducto]],Productos[[CódigoProducto]:[Costo de venta]],2,FALSE)</f>
        <v>Samsung Galaxy A20</v>
      </c>
      <c r="G7434">
        <f>VLOOKUP(Ventas[[#This Row],[CódigoProducto]],Productos[[CódigoProducto]:[Costo de venta]],3,FALSE)</f>
        <v>1725</v>
      </c>
      <c r="H7434">
        <f>VLOOKUP(Ventas[[#This Row],[CódigoProducto]],Productos[[CódigoProducto]:[Costo de venta]],4,FALSE)</f>
        <v>1500</v>
      </c>
    </row>
    <row r="7435" spans="1:8" ht="15.6" thickTop="1" thickBot="1" x14ac:dyDescent="0.35">
      <c r="A7435" s="1">
        <v>42327</v>
      </c>
      <c r="B7435" s="13" t="s">
        <v>99</v>
      </c>
      <c r="C7435" t="s">
        <v>17</v>
      </c>
      <c r="D7435">
        <v>2</v>
      </c>
      <c r="E7435" t="str">
        <f>VLOOKUP(Ventas[[#This Row],[Representante]],Vendedores[],2,FALSE)</f>
        <v>Chiclayo</v>
      </c>
      <c r="F7435" t="str">
        <f>VLOOKUP(Ventas[[#This Row],[CódigoProducto]],Productos[[CódigoProducto]:[Costo de venta]],2,FALSE)</f>
        <v>BLU Advance 5.0</v>
      </c>
      <c r="G7435">
        <f>VLOOKUP(Ventas[[#This Row],[CódigoProducto]],Productos[[CódigoProducto]:[Costo de venta]],3,FALSE)</f>
        <v>1620</v>
      </c>
      <c r="H7435">
        <f>VLOOKUP(Ventas[[#This Row],[CódigoProducto]],Productos[[CódigoProducto]:[Costo de venta]],4,FALSE)</f>
        <v>1350</v>
      </c>
    </row>
    <row r="7436" spans="1:8" ht="15.6" thickTop="1" thickBot="1" x14ac:dyDescent="0.35">
      <c r="A7436" s="1">
        <v>42327</v>
      </c>
      <c r="B7436" s="13" t="s">
        <v>100</v>
      </c>
      <c r="C7436" t="s">
        <v>19</v>
      </c>
      <c r="D7436">
        <v>2</v>
      </c>
      <c r="E7436" t="str">
        <f>VLOOKUP(Ventas[[#This Row],[Representante]],Vendedores[],2,FALSE)</f>
        <v>Cerro de Pasco</v>
      </c>
      <c r="F7436" t="str">
        <f>VLOOKUP(Ventas[[#This Row],[CódigoProducto]],Productos[[CódigoProducto]:[Costo de venta]],2,FALSE)</f>
        <v>ASUS ZenFone 3</v>
      </c>
      <c r="G7436">
        <f>VLOOKUP(Ventas[[#This Row],[CódigoProducto]],Productos[[CódigoProducto]:[Costo de venta]],3,FALSE)</f>
        <v>2013</v>
      </c>
      <c r="H7436">
        <f>VLOOKUP(Ventas[[#This Row],[CódigoProducto]],Productos[[CódigoProducto]:[Costo de venta]],4,FALSE)</f>
        <v>1650</v>
      </c>
    </row>
    <row r="7437" spans="1:8" ht="15.6" thickTop="1" thickBot="1" x14ac:dyDescent="0.35">
      <c r="A7437" s="1">
        <v>42327</v>
      </c>
      <c r="B7437" s="13" t="s">
        <v>101</v>
      </c>
      <c r="C7437" t="s">
        <v>19</v>
      </c>
      <c r="D7437">
        <v>3</v>
      </c>
      <c r="E7437" t="str">
        <f>VLOOKUP(Ventas[[#This Row],[Representante]],Vendedores[],2,FALSE)</f>
        <v>Cañete</v>
      </c>
      <c r="F7437" t="str">
        <f>VLOOKUP(Ventas[[#This Row],[CódigoProducto]],Productos[[CódigoProducto]:[Costo de venta]],2,FALSE)</f>
        <v>ASUS ZenFone 3</v>
      </c>
      <c r="G7437">
        <f>VLOOKUP(Ventas[[#This Row],[CódigoProducto]],Productos[[CódigoProducto]:[Costo de venta]],3,FALSE)</f>
        <v>2013</v>
      </c>
      <c r="H7437">
        <f>VLOOKUP(Ventas[[#This Row],[CódigoProducto]],Productos[[CódigoProducto]:[Costo de venta]],4,FALSE)</f>
        <v>1650</v>
      </c>
    </row>
    <row r="7438" spans="1:8" ht="15.6" thickTop="1" thickBot="1" x14ac:dyDescent="0.35">
      <c r="A7438" s="1">
        <v>42327</v>
      </c>
      <c r="B7438" s="13" t="s">
        <v>102</v>
      </c>
      <c r="C7438" t="s">
        <v>15</v>
      </c>
      <c r="D7438">
        <v>2</v>
      </c>
      <c r="E7438" t="str">
        <f>VLOOKUP(Ventas[[#This Row],[Representante]],Vendedores[],2,FALSE)</f>
        <v>Moyobamba</v>
      </c>
      <c r="F7438" t="str">
        <f>VLOOKUP(Ventas[[#This Row],[CódigoProducto]],Productos[[CódigoProducto]:[Costo de venta]],2,FALSE)</f>
        <v>Moto G Plus</v>
      </c>
      <c r="G7438">
        <f>VLOOKUP(Ventas[[#This Row],[CódigoProducto]],Productos[[CódigoProducto]:[Costo de venta]],3,FALSE)</f>
        <v>2376</v>
      </c>
      <c r="H7438">
        <f>VLOOKUP(Ventas[[#This Row],[CódigoProducto]],Productos[[CódigoProducto]:[Costo de venta]],4,FALSE)</f>
        <v>2200</v>
      </c>
    </row>
    <row r="7439" spans="1:8" ht="15.6" thickTop="1" thickBot="1" x14ac:dyDescent="0.35">
      <c r="A7439" s="1">
        <v>42327</v>
      </c>
      <c r="B7439" s="13" t="s">
        <v>53</v>
      </c>
      <c r="C7439" t="s">
        <v>14</v>
      </c>
      <c r="D7439">
        <v>2</v>
      </c>
      <c r="E7439" t="str">
        <f>VLOOKUP(Ventas[[#This Row],[Representante]],Vendedores[],2,FALSE)</f>
        <v>Arequipa</v>
      </c>
      <c r="F7439" t="str">
        <f>VLOOKUP(Ventas[[#This Row],[CódigoProducto]],Productos[[CódigoProducto]:[Costo de venta]],2,FALSE)</f>
        <v>Samsung Galaxy A20</v>
      </c>
      <c r="G7439">
        <f>VLOOKUP(Ventas[[#This Row],[CódigoProducto]],Productos[[CódigoProducto]:[Costo de venta]],3,FALSE)</f>
        <v>1725</v>
      </c>
      <c r="H7439">
        <f>VLOOKUP(Ventas[[#This Row],[CódigoProducto]],Productos[[CódigoProducto]:[Costo de venta]],4,FALSE)</f>
        <v>1500</v>
      </c>
    </row>
    <row r="7440" spans="1:8" ht="15.6" thickTop="1" thickBot="1" x14ac:dyDescent="0.35">
      <c r="A7440" s="1">
        <v>42327</v>
      </c>
      <c r="B7440" s="13" t="s">
        <v>50</v>
      </c>
      <c r="C7440" t="s">
        <v>21</v>
      </c>
      <c r="D7440">
        <v>3</v>
      </c>
      <c r="E7440" t="str">
        <f>VLOOKUP(Ventas[[#This Row],[Representante]],Vendedores[],2,FALSE)</f>
        <v>Cajamarca</v>
      </c>
      <c r="F7440" t="str">
        <f>VLOOKUP(Ventas[[#This Row],[CódigoProducto]],Productos[[CódigoProducto]:[Costo de venta]],2,FALSE)</f>
        <v>BLU Studio X8</v>
      </c>
      <c r="G7440">
        <f>VLOOKUP(Ventas[[#This Row],[CódigoProducto]],Productos[[CódigoProducto]:[Costo de venta]],3,FALSE)</f>
        <v>1012</v>
      </c>
      <c r="H7440">
        <f>VLOOKUP(Ventas[[#This Row],[CódigoProducto]],Productos[[CódigoProducto]:[Costo de venta]],4,FALSE)</f>
        <v>920</v>
      </c>
    </row>
    <row r="7441" spans="1:8" ht="15.6" thickTop="1" thickBot="1" x14ac:dyDescent="0.35">
      <c r="A7441" s="1">
        <v>42327</v>
      </c>
      <c r="B7441" s="13" t="s">
        <v>34</v>
      </c>
      <c r="C7441" t="s">
        <v>14</v>
      </c>
      <c r="D7441">
        <v>2</v>
      </c>
      <c r="E7441" t="str">
        <f>VLOOKUP(Ventas[[#This Row],[Representante]],Vendedores[],2,FALSE)</f>
        <v>Ica</v>
      </c>
      <c r="F7441" t="str">
        <f>VLOOKUP(Ventas[[#This Row],[CódigoProducto]],Productos[[CódigoProducto]:[Costo de venta]],2,FALSE)</f>
        <v>Samsung Galaxy A20</v>
      </c>
      <c r="G7441">
        <f>VLOOKUP(Ventas[[#This Row],[CódigoProducto]],Productos[[CódigoProducto]:[Costo de venta]],3,FALSE)</f>
        <v>1725</v>
      </c>
      <c r="H7441">
        <f>VLOOKUP(Ventas[[#This Row],[CódigoProducto]],Productos[[CódigoProducto]:[Costo de venta]],4,FALSE)</f>
        <v>1500</v>
      </c>
    </row>
    <row r="7442" spans="1:8" ht="15.6" thickTop="1" thickBot="1" x14ac:dyDescent="0.35">
      <c r="A7442" s="1">
        <v>42327</v>
      </c>
      <c r="B7442" s="13" t="s">
        <v>32</v>
      </c>
      <c r="C7442" t="s">
        <v>17</v>
      </c>
      <c r="D7442">
        <v>2</v>
      </c>
      <c r="E7442" t="str">
        <f>VLOOKUP(Ventas[[#This Row],[Representante]],Vendedores[],2,FALSE)</f>
        <v>Trujillo</v>
      </c>
      <c r="F7442" t="str">
        <f>VLOOKUP(Ventas[[#This Row],[CódigoProducto]],Productos[[CódigoProducto]:[Costo de venta]],2,FALSE)</f>
        <v>BLU Advance 5.0</v>
      </c>
      <c r="G7442">
        <f>VLOOKUP(Ventas[[#This Row],[CódigoProducto]],Productos[[CódigoProducto]:[Costo de venta]],3,FALSE)</f>
        <v>1620</v>
      </c>
      <c r="H7442">
        <f>VLOOKUP(Ventas[[#This Row],[CódigoProducto]],Productos[[CódigoProducto]:[Costo de venta]],4,FALSE)</f>
        <v>1350</v>
      </c>
    </row>
    <row r="7443" spans="1:8" ht="15.6" thickTop="1" thickBot="1" x14ac:dyDescent="0.35">
      <c r="A7443" s="1">
        <v>42327</v>
      </c>
      <c r="B7443" s="13" t="s">
        <v>59</v>
      </c>
      <c r="C7443" t="s">
        <v>16</v>
      </c>
      <c r="D7443">
        <v>1</v>
      </c>
      <c r="E7443" t="str">
        <f>VLOOKUP(Ventas[[#This Row],[Representante]],Vendedores[],2,FALSE)</f>
        <v>Huaral</v>
      </c>
      <c r="F7443" t="str">
        <f>VLOOKUP(Ventas[[#This Row],[CódigoProducto]],Productos[[CódigoProducto]:[Costo de venta]],2,FALSE)</f>
        <v>Huawei Nexus 6P</v>
      </c>
      <c r="G7443">
        <f>VLOOKUP(Ventas[[#This Row],[CódigoProducto]],Productos[[CódigoProducto]:[Costo de venta]],3,FALSE)</f>
        <v>1624</v>
      </c>
      <c r="H7443">
        <f>VLOOKUP(Ventas[[#This Row],[CódigoProducto]],Productos[[CódigoProducto]:[Costo de venta]],4,FALSE)</f>
        <v>1450</v>
      </c>
    </row>
    <row r="7444" spans="1:8" ht="15.6" thickTop="1" thickBot="1" x14ac:dyDescent="0.35">
      <c r="A7444" s="1">
        <v>42327</v>
      </c>
      <c r="B7444" s="13" t="s">
        <v>37</v>
      </c>
      <c r="C7444" t="s">
        <v>17</v>
      </c>
      <c r="D7444">
        <v>1</v>
      </c>
      <c r="E7444" t="str">
        <f>VLOOKUP(Ventas[[#This Row],[Representante]],Vendedores[],2,FALSE)</f>
        <v>Chiclayo</v>
      </c>
      <c r="F7444" t="str">
        <f>VLOOKUP(Ventas[[#This Row],[CódigoProducto]],Productos[[CódigoProducto]:[Costo de venta]],2,FALSE)</f>
        <v>BLU Advance 5.0</v>
      </c>
      <c r="G7444">
        <f>VLOOKUP(Ventas[[#This Row],[CódigoProducto]],Productos[[CódigoProducto]:[Costo de venta]],3,FALSE)</f>
        <v>1620</v>
      </c>
      <c r="H7444">
        <f>VLOOKUP(Ventas[[#This Row],[CódigoProducto]],Productos[[CódigoProducto]:[Costo de venta]],4,FALSE)</f>
        <v>1350</v>
      </c>
    </row>
    <row r="7445" spans="1:8" ht="15.6" thickTop="1" thickBot="1" x14ac:dyDescent="0.35">
      <c r="A7445" s="1">
        <v>42327</v>
      </c>
      <c r="B7445" s="13" t="s">
        <v>38</v>
      </c>
      <c r="C7445" t="s">
        <v>22</v>
      </c>
      <c r="D7445">
        <v>1</v>
      </c>
      <c r="E7445" t="str">
        <f>VLOOKUP(Ventas[[#This Row],[Representante]],Vendedores[],2,FALSE)</f>
        <v>Catacaos</v>
      </c>
      <c r="F7445" t="str">
        <f>VLOOKUP(Ventas[[#This Row],[CódigoProducto]],Productos[[CódigoProducto]:[Costo de venta]],2,FALSE)</f>
        <v>Samsung Galaxy S69</v>
      </c>
      <c r="G7445">
        <f>VLOOKUP(Ventas[[#This Row],[CódigoProducto]],Productos[[CódigoProducto]:[Costo de venta]],3,FALSE)</f>
        <v>998.4</v>
      </c>
      <c r="H7445">
        <f>VLOOKUP(Ventas[[#This Row],[CódigoProducto]],Productos[[CódigoProducto]:[Costo de venta]],4,FALSE)</f>
        <v>960</v>
      </c>
    </row>
    <row r="7446" spans="1:8" ht="15.6" thickTop="1" thickBot="1" x14ac:dyDescent="0.35">
      <c r="A7446" s="1">
        <v>42327</v>
      </c>
      <c r="B7446" s="13" t="s">
        <v>43</v>
      </c>
      <c r="C7446" t="s">
        <v>16</v>
      </c>
      <c r="D7446">
        <v>2</v>
      </c>
      <c r="E7446" t="str">
        <f>VLOOKUP(Ventas[[#This Row],[Representante]],Vendedores[],2,FALSE)</f>
        <v>Huancayo</v>
      </c>
      <c r="F7446" t="str">
        <f>VLOOKUP(Ventas[[#This Row],[CódigoProducto]],Productos[[CódigoProducto]:[Costo de venta]],2,FALSE)</f>
        <v>Huawei Nexus 6P</v>
      </c>
      <c r="G7446">
        <f>VLOOKUP(Ventas[[#This Row],[CódigoProducto]],Productos[[CódigoProducto]:[Costo de venta]],3,FALSE)</f>
        <v>1624</v>
      </c>
      <c r="H7446">
        <f>VLOOKUP(Ventas[[#This Row],[CódigoProducto]],Productos[[CódigoProducto]:[Costo de venta]],4,FALSE)</f>
        <v>1450</v>
      </c>
    </row>
    <row r="7447" spans="1:8" ht="15.6" thickTop="1" thickBot="1" x14ac:dyDescent="0.35">
      <c r="A7447" s="1">
        <v>42327</v>
      </c>
      <c r="B7447" s="13" t="s">
        <v>49</v>
      </c>
      <c r="C7447" t="s">
        <v>17</v>
      </c>
      <c r="D7447">
        <v>24</v>
      </c>
      <c r="E7447" t="str">
        <f>VLOOKUP(Ventas[[#This Row],[Representante]],Vendedores[],2,FALSE)</f>
        <v>Piura</v>
      </c>
      <c r="F7447" t="str">
        <f>VLOOKUP(Ventas[[#This Row],[CódigoProducto]],Productos[[CódigoProducto]:[Costo de venta]],2,FALSE)</f>
        <v>BLU Advance 5.0</v>
      </c>
      <c r="G7447">
        <f>VLOOKUP(Ventas[[#This Row],[CódigoProducto]],Productos[[CódigoProducto]:[Costo de venta]],3,FALSE)</f>
        <v>1620</v>
      </c>
      <c r="H7447">
        <f>VLOOKUP(Ventas[[#This Row],[CódigoProducto]],Productos[[CódigoProducto]:[Costo de venta]],4,FALSE)</f>
        <v>1350</v>
      </c>
    </row>
    <row r="7448" spans="1:8" ht="15.6" thickTop="1" thickBot="1" x14ac:dyDescent="0.35">
      <c r="A7448" s="1">
        <v>42327</v>
      </c>
      <c r="B7448" s="13" t="s">
        <v>40</v>
      </c>
      <c r="C7448" t="s">
        <v>21</v>
      </c>
      <c r="D7448">
        <v>1</v>
      </c>
      <c r="E7448" t="str">
        <f>VLOOKUP(Ventas[[#This Row],[Representante]],Vendedores[],2,FALSE)</f>
        <v>Iquitos</v>
      </c>
      <c r="F7448" t="str">
        <f>VLOOKUP(Ventas[[#This Row],[CódigoProducto]],Productos[[CódigoProducto]:[Costo de venta]],2,FALSE)</f>
        <v>BLU Studio X8</v>
      </c>
      <c r="G7448">
        <f>VLOOKUP(Ventas[[#This Row],[CódigoProducto]],Productos[[CódigoProducto]:[Costo de venta]],3,FALSE)</f>
        <v>1012</v>
      </c>
      <c r="H7448">
        <f>VLOOKUP(Ventas[[#This Row],[CódigoProducto]],Productos[[CódigoProducto]:[Costo de venta]],4,FALSE)</f>
        <v>920</v>
      </c>
    </row>
    <row r="7449" spans="1:8" ht="15.6" thickTop="1" thickBot="1" x14ac:dyDescent="0.35">
      <c r="A7449" s="1">
        <v>42327</v>
      </c>
      <c r="B7449" s="13" t="s">
        <v>39</v>
      </c>
      <c r="C7449" t="s">
        <v>17</v>
      </c>
      <c r="D7449">
        <v>1</v>
      </c>
      <c r="E7449" t="str">
        <f>VLOOKUP(Ventas[[#This Row],[Representante]],Vendedores[],2,FALSE)</f>
        <v>Tacna</v>
      </c>
      <c r="F7449" t="str">
        <f>VLOOKUP(Ventas[[#This Row],[CódigoProducto]],Productos[[CódigoProducto]:[Costo de venta]],2,FALSE)</f>
        <v>BLU Advance 5.0</v>
      </c>
      <c r="G7449">
        <f>VLOOKUP(Ventas[[#This Row],[CódigoProducto]],Productos[[CódigoProducto]:[Costo de venta]],3,FALSE)</f>
        <v>1620</v>
      </c>
      <c r="H7449">
        <f>VLOOKUP(Ventas[[#This Row],[CódigoProducto]],Productos[[CódigoProducto]:[Costo de venta]],4,FALSE)</f>
        <v>1350</v>
      </c>
    </row>
    <row r="7450" spans="1:8" ht="15.6" thickTop="1" thickBot="1" x14ac:dyDescent="0.35">
      <c r="A7450" s="1">
        <v>42327</v>
      </c>
      <c r="B7450" s="13" t="s">
        <v>48</v>
      </c>
      <c r="C7450" t="s">
        <v>20</v>
      </c>
      <c r="D7450">
        <v>3</v>
      </c>
      <c r="E7450" t="str">
        <f>VLOOKUP(Ventas[[#This Row],[Representante]],Vendedores[],2,FALSE)</f>
        <v>Cusco</v>
      </c>
      <c r="F7450" t="str">
        <f>VLOOKUP(Ventas[[#This Row],[CódigoProducto]],Productos[[CódigoProducto]:[Costo de venta]],2,FALSE)</f>
        <v>ALCATEL OneTouch</v>
      </c>
      <c r="G7450">
        <f>VLOOKUP(Ventas[[#This Row],[CódigoProducto]],Productos[[CódigoProducto]:[Costo de venta]],3,FALSE)</f>
        <v>1020</v>
      </c>
      <c r="H7450">
        <f>VLOOKUP(Ventas[[#This Row],[CódigoProducto]],Productos[[CódigoProducto]:[Costo de venta]],4,FALSE)</f>
        <v>850</v>
      </c>
    </row>
    <row r="7451" spans="1:8" ht="15.6" thickTop="1" thickBot="1" x14ac:dyDescent="0.35">
      <c r="A7451" s="1">
        <v>42327</v>
      </c>
      <c r="B7451" s="13" t="s">
        <v>47</v>
      </c>
      <c r="C7451" t="s">
        <v>16</v>
      </c>
      <c r="D7451">
        <v>3</v>
      </c>
      <c r="E7451" t="str">
        <f>VLOOKUP(Ventas[[#This Row],[Representante]],Vendedores[],2,FALSE)</f>
        <v>Chimbote</v>
      </c>
      <c r="F7451" t="str">
        <f>VLOOKUP(Ventas[[#This Row],[CódigoProducto]],Productos[[CódigoProducto]:[Costo de venta]],2,FALSE)</f>
        <v>Huawei Nexus 6P</v>
      </c>
      <c r="G7451">
        <f>VLOOKUP(Ventas[[#This Row],[CódigoProducto]],Productos[[CódigoProducto]:[Costo de venta]],3,FALSE)</f>
        <v>1624</v>
      </c>
      <c r="H7451">
        <f>VLOOKUP(Ventas[[#This Row],[CódigoProducto]],Productos[[CódigoProducto]:[Costo de venta]],4,FALSE)</f>
        <v>1450</v>
      </c>
    </row>
    <row r="7452" spans="1:8" ht="15.6" thickTop="1" thickBot="1" x14ac:dyDescent="0.35">
      <c r="A7452" s="1">
        <v>42327</v>
      </c>
      <c r="B7452" s="13" t="s">
        <v>56</v>
      </c>
      <c r="C7452" t="s">
        <v>17</v>
      </c>
      <c r="D7452">
        <v>3</v>
      </c>
      <c r="E7452" t="str">
        <f>VLOOKUP(Ventas[[#This Row],[Representante]],Vendedores[],2,FALSE)</f>
        <v>Juliaca</v>
      </c>
      <c r="F7452" t="str">
        <f>VLOOKUP(Ventas[[#This Row],[CódigoProducto]],Productos[[CódigoProducto]:[Costo de venta]],2,FALSE)</f>
        <v>BLU Advance 5.0</v>
      </c>
      <c r="G7452">
        <f>VLOOKUP(Ventas[[#This Row],[CódigoProducto]],Productos[[CódigoProducto]:[Costo de venta]],3,FALSE)</f>
        <v>1620</v>
      </c>
      <c r="H7452">
        <f>VLOOKUP(Ventas[[#This Row],[CódigoProducto]],Productos[[CódigoProducto]:[Costo de venta]],4,FALSE)</f>
        <v>1350</v>
      </c>
    </row>
    <row r="7453" spans="1:8" ht="15.6" thickTop="1" thickBot="1" x14ac:dyDescent="0.35">
      <c r="A7453" s="1">
        <v>42327</v>
      </c>
      <c r="B7453" s="13" t="s">
        <v>52</v>
      </c>
      <c r="C7453" t="s">
        <v>23</v>
      </c>
      <c r="D7453">
        <v>2</v>
      </c>
      <c r="E7453" t="str">
        <f>VLOOKUP(Ventas[[#This Row],[Representante]],Vendedores[],2,FALSE)</f>
        <v>Ayacucho</v>
      </c>
      <c r="F7453" t="str">
        <f>VLOOKUP(Ventas[[#This Row],[CódigoProducto]],Productos[[CódigoProducto]:[Costo de venta]],2,FALSE)</f>
        <v>Samsung Galaxy J7</v>
      </c>
      <c r="G7453">
        <f>VLOOKUP(Ventas[[#This Row],[CódigoProducto]],Productos[[CódigoProducto]:[Costo de venta]],3,FALSE)</f>
        <v>2016.5</v>
      </c>
      <c r="H7453">
        <f>VLOOKUP(Ventas[[#This Row],[CódigoProducto]],Productos[[CódigoProducto]:[Costo de venta]],4,FALSE)</f>
        <v>1850</v>
      </c>
    </row>
    <row r="7454" spans="1:8" ht="15.6" thickTop="1" thickBot="1" x14ac:dyDescent="0.35">
      <c r="A7454" s="1">
        <v>42327</v>
      </c>
      <c r="B7454" s="13" t="s">
        <v>55</v>
      </c>
      <c r="C7454" t="s">
        <v>24</v>
      </c>
      <c r="D7454">
        <v>3</v>
      </c>
      <c r="E7454" t="str">
        <f>VLOOKUP(Ventas[[#This Row],[Representante]],Vendedores[],2,FALSE)</f>
        <v>Pucallpa</v>
      </c>
      <c r="F7454" t="str">
        <f>VLOOKUP(Ventas[[#This Row],[CódigoProducto]],Productos[[CódigoProducto]:[Costo de venta]],2,FALSE)</f>
        <v>Samsung Galaxy S5</v>
      </c>
      <c r="G7454">
        <f>VLOOKUP(Ventas[[#This Row],[CódigoProducto]],Productos[[CódigoProducto]:[Costo de venta]],3,FALSE)</f>
        <v>2167.1999999999998</v>
      </c>
      <c r="H7454">
        <f>VLOOKUP(Ventas[[#This Row],[CódigoProducto]],Productos[[CódigoProducto]:[Costo de venta]],4,FALSE)</f>
        <v>1720</v>
      </c>
    </row>
    <row r="7455" spans="1:8" ht="15.6" thickTop="1" thickBot="1" x14ac:dyDescent="0.35">
      <c r="A7455" s="1">
        <v>42327</v>
      </c>
      <c r="B7455" s="13" t="s">
        <v>57</v>
      </c>
      <c r="C7455" t="s">
        <v>14</v>
      </c>
      <c r="D7455">
        <v>1</v>
      </c>
      <c r="E7455" t="str">
        <f>VLOOKUP(Ventas[[#This Row],[Representante]],Vendedores[],2,FALSE)</f>
        <v>Tumbes</v>
      </c>
      <c r="F7455" t="str">
        <f>VLOOKUP(Ventas[[#This Row],[CódigoProducto]],Productos[[CódigoProducto]:[Costo de venta]],2,FALSE)</f>
        <v>Samsung Galaxy A20</v>
      </c>
      <c r="G7455">
        <f>VLOOKUP(Ventas[[#This Row],[CódigoProducto]],Productos[[CódigoProducto]:[Costo de venta]],3,FALSE)</f>
        <v>1725</v>
      </c>
      <c r="H7455">
        <f>VLOOKUP(Ventas[[#This Row],[CódigoProducto]],Productos[[CódigoProducto]:[Costo de venta]],4,FALSE)</f>
        <v>1500</v>
      </c>
    </row>
    <row r="7456" spans="1:8" ht="15.6" thickTop="1" thickBot="1" x14ac:dyDescent="0.35">
      <c r="A7456" s="1">
        <v>42327</v>
      </c>
      <c r="B7456" s="13" t="s">
        <v>45</v>
      </c>
      <c r="C7456" t="s">
        <v>23</v>
      </c>
      <c r="D7456">
        <v>1</v>
      </c>
      <c r="E7456" t="str">
        <f>VLOOKUP(Ventas[[#This Row],[Representante]],Vendedores[],2,FALSE)</f>
        <v>Ilo</v>
      </c>
      <c r="F7456" t="str">
        <f>VLOOKUP(Ventas[[#This Row],[CódigoProducto]],Productos[[CódigoProducto]:[Costo de venta]],2,FALSE)</f>
        <v>Samsung Galaxy J7</v>
      </c>
      <c r="G7456">
        <f>VLOOKUP(Ventas[[#This Row],[CódigoProducto]],Productos[[CódigoProducto]:[Costo de venta]],3,FALSE)</f>
        <v>2016.5</v>
      </c>
      <c r="H7456">
        <f>VLOOKUP(Ventas[[#This Row],[CódigoProducto]],Productos[[CódigoProducto]:[Costo de venta]],4,FALSE)</f>
        <v>1850</v>
      </c>
    </row>
    <row r="7457" spans="1:8" ht="15.6" thickTop="1" thickBot="1" x14ac:dyDescent="0.35">
      <c r="A7457" s="1">
        <v>42327</v>
      </c>
      <c r="B7457" s="13" t="s">
        <v>51</v>
      </c>
      <c r="C7457" t="s">
        <v>17</v>
      </c>
      <c r="D7457">
        <v>3</v>
      </c>
      <c r="E7457" t="str">
        <f>VLOOKUP(Ventas[[#This Row],[Representante]],Vendedores[],2,FALSE)</f>
        <v>Huaraz</v>
      </c>
      <c r="F7457" t="str">
        <f>VLOOKUP(Ventas[[#This Row],[CódigoProducto]],Productos[[CódigoProducto]:[Costo de venta]],2,FALSE)</f>
        <v>BLU Advance 5.0</v>
      </c>
      <c r="G7457">
        <f>VLOOKUP(Ventas[[#This Row],[CódigoProducto]],Productos[[CódigoProducto]:[Costo de venta]],3,FALSE)</f>
        <v>1620</v>
      </c>
      <c r="H7457">
        <f>VLOOKUP(Ventas[[#This Row],[CódigoProducto]],Productos[[CódigoProducto]:[Costo de venta]],4,FALSE)</f>
        <v>1350</v>
      </c>
    </row>
    <row r="7458" spans="1:8" ht="15.6" thickTop="1" thickBot="1" x14ac:dyDescent="0.35">
      <c r="A7458" s="1">
        <v>42327</v>
      </c>
      <c r="B7458" s="13" t="s">
        <v>58</v>
      </c>
      <c r="C7458" t="s">
        <v>19</v>
      </c>
      <c r="D7458">
        <v>3</v>
      </c>
      <c r="E7458" t="str">
        <f>VLOOKUP(Ventas[[#This Row],[Representante]],Vendedores[],2,FALSE)</f>
        <v>Chincha</v>
      </c>
      <c r="F7458" t="str">
        <f>VLOOKUP(Ventas[[#This Row],[CódigoProducto]],Productos[[CódigoProducto]:[Costo de venta]],2,FALSE)</f>
        <v>ASUS ZenFone 3</v>
      </c>
      <c r="G7458">
        <f>VLOOKUP(Ventas[[#This Row],[CódigoProducto]],Productos[[CódigoProducto]:[Costo de venta]],3,FALSE)</f>
        <v>2013</v>
      </c>
      <c r="H7458">
        <f>VLOOKUP(Ventas[[#This Row],[CódigoProducto]],Productos[[CódigoProducto]:[Costo de venta]],4,FALSE)</f>
        <v>1650</v>
      </c>
    </row>
    <row r="7459" spans="1:8" ht="15.6" thickTop="1" thickBot="1" x14ac:dyDescent="0.35">
      <c r="A7459" s="1">
        <v>42327</v>
      </c>
      <c r="B7459" s="13" t="s">
        <v>60</v>
      </c>
      <c r="C7459" t="s">
        <v>13</v>
      </c>
      <c r="D7459">
        <v>3</v>
      </c>
      <c r="E7459" t="str">
        <f>VLOOKUP(Ventas[[#This Row],[Representante]],Vendedores[],2,FALSE)</f>
        <v>Pisco</v>
      </c>
      <c r="F7459" t="str">
        <f>VLOOKUP(Ventas[[#This Row],[CódigoProducto]],Productos[[CódigoProducto]:[Costo de venta]],2,FALSE)</f>
        <v>Xiaomi Redmi Note 9</v>
      </c>
      <c r="G7459">
        <f>VLOOKUP(Ventas[[#This Row],[CódigoProducto]],Productos[[CódigoProducto]:[Costo de venta]],3,FALSE)</f>
        <v>1683</v>
      </c>
      <c r="H7459">
        <f>VLOOKUP(Ventas[[#This Row],[CódigoProducto]],Productos[[CódigoProducto]:[Costo de venta]],4,FALSE)</f>
        <v>1530</v>
      </c>
    </row>
    <row r="7460" spans="1:8" ht="15.6" thickTop="1" thickBot="1" x14ac:dyDescent="0.35">
      <c r="A7460" s="1">
        <v>42327</v>
      </c>
      <c r="B7460" s="13" t="s">
        <v>54</v>
      </c>
      <c r="C7460" t="s">
        <v>24</v>
      </c>
      <c r="D7460">
        <v>2</v>
      </c>
      <c r="E7460" t="str">
        <f>VLOOKUP(Ventas[[#This Row],[Representante]],Vendedores[],2,FALSE)</f>
        <v>Cañete</v>
      </c>
      <c r="F7460" t="str">
        <f>VLOOKUP(Ventas[[#This Row],[CódigoProducto]],Productos[[CódigoProducto]:[Costo de venta]],2,FALSE)</f>
        <v>Samsung Galaxy S5</v>
      </c>
      <c r="G7460">
        <f>VLOOKUP(Ventas[[#This Row],[CódigoProducto]],Productos[[CódigoProducto]:[Costo de venta]],3,FALSE)</f>
        <v>2167.1999999999998</v>
      </c>
      <c r="H7460">
        <f>VLOOKUP(Ventas[[#This Row],[CódigoProducto]],Productos[[CódigoProducto]:[Costo de venta]],4,FALSE)</f>
        <v>1720</v>
      </c>
    </row>
    <row r="7461" spans="1:8" ht="15.6" thickTop="1" thickBot="1" x14ac:dyDescent="0.35">
      <c r="A7461" s="1">
        <v>42327</v>
      </c>
      <c r="B7461" s="13" t="s">
        <v>63</v>
      </c>
      <c r="C7461" t="s">
        <v>24</v>
      </c>
      <c r="D7461">
        <v>3</v>
      </c>
      <c r="E7461" t="str">
        <f>VLOOKUP(Ventas[[#This Row],[Representante]],Vendedores[],2,FALSE)</f>
        <v>Jaén</v>
      </c>
      <c r="F7461" t="str">
        <f>VLOOKUP(Ventas[[#This Row],[CódigoProducto]],Productos[[CódigoProducto]:[Costo de venta]],2,FALSE)</f>
        <v>Samsung Galaxy S5</v>
      </c>
      <c r="G7461">
        <f>VLOOKUP(Ventas[[#This Row],[CódigoProducto]],Productos[[CódigoProducto]:[Costo de venta]],3,FALSE)</f>
        <v>2167.1999999999998</v>
      </c>
      <c r="H7461">
        <f>VLOOKUP(Ventas[[#This Row],[CódigoProducto]],Productos[[CódigoProducto]:[Costo de venta]],4,FALSE)</f>
        <v>1720</v>
      </c>
    </row>
    <row r="7462" spans="1:8" ht="15.6" thickTop="1" thickBot="1" x14ac:dyDescent="0.35">
      <c r="A7462" s="1">
        <v>42327</v>
      </c>
      <c r="B7462" s="13" t="s">
        <v>64</v>
      </c>
      <c r="C7462" t="s">
        <v>18</v>
      </c>
      <c r="D7462">
        <v>3</v>
      </c>
      <c r="E7462" t="str">
        <f>VLOOKUP(Ventas[[#This Row],[Representante]],Vendedores[],2,FALSE)</f>
        <v>Moyobamba</v>
      </c>
      <c r="F7462" t="str">
        <f>VLOOKUP(Ventas[[#This Row],[CódigoProducto]],Productos[[CódigoProducto]:[Costo de venta]],2,FALSE)</f>
        <v>Apple iPhone 6</v>
      </c>
      <c r="G7462">
        <f>VLOOKUP(Ventas[[#This Row],[CódigoProducto]],Productos[[CódigoProducto]:[Costo de venta]],3,FALSE)</f>
        <v>1312.5</v>
      </c>
      <c r="H7462">
        <f>VLOOKUP(Ventas[[#This Row],[CódigoProducto]],Productos[[CódigoProducto]:[Costo de venta]],4,FALSE)</f>
        <v>1250</v>
      </c>
    </row>
    <row r="7463" spans="1:8" ht="15.6" thickTop="1" thickBot="1" x14ac:dyDescent="0.35">
      <c r="A7463" s="1">
        <v>42327</v>
      </c>
      <c r="B7463" s="13" t="s">
        <v>65</v>
      </c>
      <c r="C7463" t="s">
        <v>15</v>
      </c>
      <c r="D7463">
        <v>2</v>
      </c>
      <c r="E7463" t="str">
        <f>VLOOKUP(Ventas[[#This Row],[Representante]],Vendedores[],2,FALSE)</f>
        <v>Barranca</v>
      </c>
      <c r="F7463" t="str">
        <f>VLOOKUP(Ventas[[#This Row],[CódigoProducto]],Productos[[CódigoProducto]:[Costo de venta]],2,FALSE)</f>
        <v>Moto G Plus</v>
      </c>
      <c r="G7463">
        <f>VLOOKUP(Ventas[[#This Row],[CódigoProducto]],Productos[[CódigoProducto]:[Costo de venta]],3,FALSE)</f>
        <v>2376</v>
      </c>
      <c r="H7463">
        <f>VLOOKUP(Ventas[[#This Row],[CódigoProducto]],Productos[[CódigoProducto]:[Costo de venta]],4,FALSE)</f>
        <v>2200</v>
      </c>
    </row>
    <row r="7464" spans="1:8" ht="15.6" thickTop="1" thickBot="1" x14ac:dyDescent="0.35">
      <c r="A7464" s="1">
        <v>42327</v>
      </c>
      <c r="B7464" s="13" t="s">
        <v>66</v>
      </c>
      <c r="C7464" t="s">
        <v>21</v>
      </c>
      <c r="D7464">
        <v>2</v>
      </c>
      <c r="E7464" t="str">
        <f>VLOOKUP(Ventas[[#This Row],[Representante]],Vendedores[],2,FALSE)</f>
        <v>Huacho</v>
      </c>
      <c r="F7464" t="str">
        <f>VLOOKUP(Ventas[[#This Row],[CódigoProducto]],Productos[[CódigoProducto]:[Costo de venta]],2,FALSE)</f>
        <v>BLU Studio X8</v>
      </c>
      <c r="G7464">
        <f>VLOOKUP(Ventas[[#This Row],[CódigoProducto]],Productos[[CódigoProducto]:[Costo de venta]],3,FALSE)</f>
        <v>1012</v>
      </c>
      <c r="H7464">
        <f>VLOOKUP(Ventas[[#This Row],[CódigoProducto]],Productos[[CódigoProducto]:[Costo de venta]],4,FALSE)</f>
        <v>920</v>
      </c>
    </row>
    <row r="7465" spans="1:8" ht="15.6" thickTop="1" thickBot="1" x14ac:dyDescent="0.35">
      <c r="A7465" s="1">
        <v>42327</v>
      </c>
      <c r="B7465" s="13" t="s">
        <v>67</v>
      </c>
      <c r="C7465" t="s">
        <v>21</v>
      </c>
      <c r="D7465">
        <v>1</v>
      </c>
      <c r="E7465" t="str">
        <f>VLOOKUP(Ventas[[#This Row],[Representante]],Vendedores[],2,FALSE)</f>
        <v>Tingo María</v>
      </c>
      <c r="F7465" t="str">
        <f>VLOOKUP(Ventas[[#This Row],[CódigoProducto]],Productos[[CódigoProducto]:[Costo de venta]],2,FALSE)</f>
        <v>BLU Studio X8</v>
      </c>
      <c r="G7465">
        <f>VLOOKUP(Ventas[[#This Row],[CódigoProducto]],Productos[[CódigoProducto]:[Costo de venta]],3,FALSE)</f>
        <v>1012</v>
      </c>
      <c r="H7465">
        <f>VLOOKUP(Ventas[[#This Row],[CódigoProducto]],Productos[[CódigoProducto]:[Costo de venta]],4,FALSE)</f>
        <v>920</v>
      </c>
    </row>
    <row r="7466" spans="1:8" ht="15.6" thickTop="1" thickBot="1" x14ac:dyDescent="0.35">
      <c r="A7466" s="1">
        <v>42327</v>
      </c>
      <c r="B7466" s="13" t="s">
        <v>68</v>
      </c>
      <c r="C7466" t="s">
        <v>16</v>
      </c>
      <c r="D7466">
        <v>3</v>
      </c>
      <c r="E7466" t="str">
        <f>VLOOKUP(Ventas[[#This Row],[Representante]],Vendedores[],2,FALSE)</f>
        <v>Paita</v>
      </c>
      <c r="F7466" t="str">
        <f>VLOOKUP(Ventas[[#This Row],[CódigoProducto]],Productos[[CódigoProducto]:[Costo de venta]],2,FALSE)</f>
        <v>Huawei Nexus 6P</v>
      </c>
      <c r="G7466">
        <f>VLOOKUP(Ventas[[#This Row],[CódigoProducto]],Productos[[CódigoProducto]:[Costo de venta]],3,FALSE)</f>
        <v>1624</v>
      </c>
      <c r="H7466">
        <f>VLOOKUP(Ventas[[#This Row],[CódigoProducto]],Productos[[CódigoProducto]:[Costo de venta]],4,FALSE)</f>
        <v>1450</v>
      </c>
    </row>
    <row r="7467" spans="1:8" ht="15.6" thickTop="1" thickBot="1" x14ac:dyDescent="0.35">
      <c r="A7467" s="1">
        <v>42327</v>
      </c>
      <c r="B7467" s="13" t="s">
        <v>62</v>
      </c>
      <c r="C7467" t="s">
        <v>23</v>
      </c>
      <c r="D7467">
        <v>2</v>
      </c>
      <c r="E7467" t="str">
        <f>VLOOKUP(Ventas[[#This Row],[Representante]],Vendedores[],2,FALSE)</f>
        <v>Sullana</v>
      </c>
      <c r="F7467" t="str">
        <f>VLOOKUP(Ventas[[#This Row],[CódigoProducto]],Productos[[CódigoProducto]:[Costo de venta]],2,FALSE)</f>
        <v>Samsung Galaxy J7</v>
      </c>
      <c r="G7467">
        <f>VLOOKUP(Ventas[[#This Row],[CódigoProducto]],Productos[[CódigoProducto]:[Costo de venta]],3,FALSE)</f>
        <v>2016.5</v>
      </c>
      <c r="H7467">
        <f>VLOOKUP(Ventas[[#This Row],[CódigoProducto]],Productos[[CódigoProducto]:[Costo de venta]],4,FALSE)</f>
        <v>1850</v>
      </c>
    </row>
    <row r="7468" spans="1:8" ht="15.6" thickTop="1" thickBot="1" x14ac:dyDescent="0.35">
      <c r="A7468" s="1">
        <v>42327</v>
      </c>
      <c r="B7468" s="13" t="s">
        <v>61</v>
      </c>
      <c r="C7468" t="s">
        <v>14</v>
      </c>
      <c r="D7468">
        <v>2</v>
      </c>
      <c r="E7468" t="str">
        <f>VLOOKUP(Ventas[[#This Row],[Representante]],Vendedores[],2,FALSE)</f>
        <v>Cerro de Pasco</v>
      </c>
      <c r="F7468" t="str">
        <f>VLOOKUP(Ventas[[#This Row],[CódigoProducto]],Productos[[CódigoProducto]:[Costo de venta]],2,FALSE)</f>
        <v>Samsung Galaxy A20</v>
      </c>
      <c r="G7468">
        <f>VLOOKUP(Ventas[[#This Row],[CódigoProducto]],Productos[[CódigoProducto]:[Costo de venta]],3,FALSE)</f>
        <v>1725</v>
      </c>
      <c r="H7468">
        <f>VLOOKUP(Ventas[[#This Row],[CódigoProducto]],Productos[[CódigoProducto]:[Costo de venta]],4,FALSE)</f>
        <v>1500</v>
      </c>
    </row>
    <row r="7469" spans="1:8" ht="15.6" thickTop="1" thickBot="1" x14ac:dyDescent="0.35">
      <c r="A7469" s="1">
        <v>42327</v>
      </c>
      <c r="B7469" s="13" t="s">
        <v>69</v>
      </c>
      <c r="C7469" t="s">
        <v>17</v>
      </c>
      <c r="D7469">
        <v>2</v>
      </c>
      <c r="E7469" t="str">
        <f>VLOOKUP(Ventas[[#This Row],[Representante]],Vendedores[],2,FALSE)</f>
        <v>Satipo</v>
      </c>
      <c r="F7469" t="str">
        <f>VLOOKUP(Ventas[[#This Row],[CódigoProducto]],Productos[[CódigoProducto]:[Costo de venta]],2,FALSE)</f>
        <v>BLU Advance 5.0</v>
      </c>
      <c r="G7469">
        <f>VLOOKUP(Ventas[[#This Row],[CódigoProducto]],Productos[[CódigoProducto]:[Costo de venta]],3,FALSE)</f>
        <v>1620</v>
      </c>
      <c r="H7469">
        <f>VLOOKUP(Ventas[[#This Row],[CódigoProducto]],Productos[[CódigoProducto]:[Costo de venta]],4,FALSE)</f>
        <v>1350</v>
      </c>
    </row>
    <row r="7470" spans="1:8" ht="15.6" thickTop="1" thickBot="1" x14ac:dyDescent="0.35">
      <c r="A7470" s="1">
        <v>42327</v>
      </c>
      <c r="B7470" s="13" t="s">
        <v>70</v>
      </c>
      <c r="C7470" t="s">
        <v>22</v>
      </c>
      <c r="D7470">
        <v>2</v>
      </c>
      <c r="E7470" t="str">
        <f>VLOOKUP(Ventas[[#This Row],[Representante]],Vendedores[],2,FALSE)</f>
        <v>Talara</v>
      </c>
      <c r="F7470" t="str">
        <f>VLOOKUP(Ventas[[#This Row],[CódigoProducto]],Productos[[CódigoProducto]:[Costo de venta]],2,FALSE)</f>
        <v>Samsung Galaxy S69</v>
      </c>
      <c r="G7470">
        <f>VLOOKUP(Ventas[[#This Row],[CódigoProducto]],Productos[[CódigoProducto]:[Costo de venta]],3,FALSE)</f>
        <v>998.4</v>
      </c>
      <c r="H7470">
        <f>VLOOKUP(Ventas[[#This Row],[CódigoProducto]],Productos[[CódigoProducto]:[Costo de venta]],4,FALSE)</f>
        <v>960</v>
      </c>
    </row>
    <row r="7471" spans="1:8" ht="15.6" thickTop="1" thickBot="1" x14ac:dyDescent="0.35">
      <c r="A7471" s="1">
        <v>42327</v>
      </c>
      <c r="B7471" s="13" t="s">
        <v>71</v>
      </c>
      <c r="C7471" t="s">
        <v>18</v>
      </c>
      <c r="D7471">
        <v>3</v>
      </c>
      <c r="E7471" t="str">
        <f>VLOOKUP(Ventas[[#This Row],[Representante]],Vendedores[],2,FALSE)</f>
        <v>Yurimaguas</v>
      </c>
      <c r="F7471" t="str">
        <f>VLOOKUP(Ventas[[#This Row],[CódigoProducto]],Productos[[CódigoProducto]:[Costo de venta]],2,FALSE)</f>
        <v>Apple iPhone 6</v>
      </c>
      <c r="G7471">
        <f>VLOOKUP(Ventas[[#This Row],[CódigoProducto]],Productos[[CódigoProducto]:[Costo de venta]],3,FALSE)</f>
        <v>1312.5</v>
      </c>
      <c r="H7471">
        <f>VLOOKUP(Ventas[[#This Row],[CódigoProducto]],Productos[[CódigoProducto]:[Costo de venta]],4,FALSE)</f>
        <v>1250</v>
      </c>
    </row>
    <row r="7472" spans="1:8" ht="15.6" thickTop="1" thickBot="1" x14ac:dyDescent="0.35">
      <c r="A7472" s="1">
        <v>42327</v>
      </c>
      <c r="B7472" s="13" t="s">
        <v>46</v>
      </c>
      <c r="C7472" t="s">
        <v>22</v>
      </c>
      <c r="D7472">
        <v>1</v>
      </c>
      <c r="E7472" t="str">
        <f>VLOOKUP(Ventas[[#This Row],[Representante]],Vendedores[],2,FALSE)</f>
        <v>Sicuani</v>
      </c>
      <c r="F7472" t="str">
        <f>VLOOKUP(Ventas[[#This Row],[CódigoProducto]],Productos[[CódigoProducto]:[Costo de venta]],2,FALSE)</f>
        <v>Samsung Galaxy S69</v>
      </c>
      <c r="G7472">
        <f>VLOOKUP(Ventas[[#This Row],[CódigoProducto]],Productos[[CódigoProducto]:[Costo de venta]],3,FALSE)</f>
        <v>998.4</v>
      </c>
      <c r="H7472">
        <f>VLOOKUP(Ventas[[#This Row],[CódigoProducto]],Productos[[CódigoProducto]:[Costo de venta]],4,FALSE)</f>
        <v>960</v>
      </c>
    </row>
    <row r="7473" spans="1:8" ht="15.6" thickTop="1" thickBot="1" x14ac:dyDescent="0.35">
      <c r="A7473" s="1">
        <v>42327</v>
      </c>
      <c r="B7473" s="13" t="s">
        <v>72</v>
      </c>
      <c r="C7473" t="s">
        <v>21</v>
      </c>
      <c r="D7473">
        <v>1</v>
      </c>
      <c r="E7473" t="str">
        <f>VLOOKUP(Ventas[[#This Row],[Representante]],Vendedores[],2,FALSE)</f>
        <v>Sechura</v>
      </c>
      <c r="F7473" t="str">
        <f>VLOOKUP(Ventas[[#This Row],[CódigoProducto]],Productos[[CódigoProducto]:[Costo de venta]],2,FALSE)</f>
        <v>BLU Studio X8</v>
      </c>
      <c r="G7473">
        <f>VLOOKUP(Ventas[[#This Row],[CódigoProducto]],Productos[[CódigoProducto]:[Costo de venta]],3,FALSE)</f>
        <v>1012</v>
      </c>
      <c r="H7473">
        <f>VLOOKUP(Ventas[[#This Row],[CódigoProducto]],Productos[[CódigoProducto]:[Costo de venta]],4,FALSE)</f>
        <v>920</v>
      </c>
    </row>
    <row r="7474" spans="1:8" ht="15.6" thickTop="1" thickBot="1" x14ac:dyDescent="0.35">
      <c r="A7474" s="1">
        <v>42327</v>
      </c>
      <c r="B7474" s="13" t="s">
        <v>73</v>
      </c>
      <c r="C7474" t="s">
        <v>24</v>
      </c>
      <c r="D7474">
        <v>2</v>
      </c>
      <c r="E7474" t="str">
        <f>VLOOKUP(Ventas[[#This Row],[Representante]],Vendedores[],2,FALSE)</f>
        <v>Puerto Maldonado</v>
      </c>
      <c r="F7474" t="str">
        <f>VLOOKUP(Ventas[[#This Row],[CódigoProducto]],Productos[[CódigoProducto]:[Costo de venta]],2,FALSE)</f>
        <v>Samsung Galaxy S5</v>
      </c>
      <c r="G7474">
        <f>VLOOKUP(Ventas[[#This Row],[CódigoProducto]],Productos[[CódigoProducto]:[Costo de venta]],3,FALSE)</f>
        <v>2167.1999999999998</v>
      </c>
      <c r="H7474">
        <f>VLOOKUP(Ventas[[#This Row],[CódigoProducto]],Productos[[CódigoProducto]:[Costo de venta]],4,FALSE)</f>
        <v>1720</v>
      </c>
    </row>
    <row r="7475" spans="1:8" ht="15.6" thickTop="1" thickBot="1" x14ac:dyDescent="0.35">
      <c r="A7475" s="1">
        <v>42327</v>
      </c>
      <c r="B7475" s="13" t="s">
        <v>74</v>
      </c>
      <c r="C7475" t="s">
        <v>19</v>
      </c>
      <c r="D7475">
        <v>2</v>
      </c>
      <c r="E7475" t="str">
        <f>VLOOKUP(Ventas[[#This Row],[Representante]],Vendedores[],2,FALSE)</f>
        <v>Huánuco</v>
      </c>
      <c r="F7475" t="str">
        <f>VLOOKUP(Ventas[[#This Row],[CódigoProducto]],Productos[[CódigoProducto]:[Costo de venta]],2,FALSE)</f>
        <v>ASUS ZenFone 3</v>
      </c>
      <c r="G7475">
        <f>VLOOKUP(Ventas[[#This Row],[CódigoProducto]],Productos[[CódigoProducto]:[Costo de venta]],3,FALSE)</f>
        <v>2013</v>
      </c>
      <c r="H7475">
        <f>VLOOKUP(Ventas[[#This Row],[CódigoProducto]],Productos[[CódigoProducto]:[Costo de venta]],4,FALSE)</f>
        <v>1650</v>
      </c>
    </row>
    <row r="7476" spans="1:8" ht="15.6" thickTop="1" thickBot="1" x14ac:dyDescent="0.35">
      <c r="A7476" s="1">
        <v>42327</v>
      </c>
      <c r="B7476" s="13" t="s">
        <v>75</v>
      </c>
      <c r="C7476" t="s">
        <v>18</v>
      </c>
      <c r="D7476">
        <v>3</v>
      </c>
      <c r="E7476" t="str">
        <f>VLOOKUP(Ventas[[#This Row],[Representante]],Vendedores[],2,FALSE)</f>
        <v>Tarapoto</v>
      </c>
      <c r="F7476" t="str">
        <f>VLOOKUP(Ventas[[#This Row],[CódigoProducto]],Productos[[CódigoProducto]:[Costo de venta]],2,FALSE)</f>
        <v>Apple iPhone 6</v>
      </c>
      <c r="G7476">
        <f>VLOOKUP(Ventas[[#This Row],[CódigoProducto]],Productos[[CódigoProducto]:[Costo de venta]],3,FALSE)</f>
        <v>1312.5</v>
      </c>
      <c r="H7476">
        <f>VLOOKUP(Ventas[[#This Row],[CódigoProducto]],Productos[[CódigoProducto]:[Costo de venta]],4,FALSE)</f>
        <v>1250</v>
      </c>
    </row>
    <row r="7477" spans="1:8" ht="15.6" thickTop="1" thickBot="1" x14ac:dyDescent="0.35">
      <c r="A7477" s="1">
        <v>42327</v>
      </c>
      <c r="B7477" s="13" t="s">
        <v>76</v>
      </c>
      <c r="C7477" t="s">
        <v>23</v>
      </c>
      <c r="D7477">
        <v>2</v>
      </c>
      <c r="E7477" t="str">
        <f>VLOOKUP(Ventas[[#This Row],[Representante]],Vendedores[],2,FALSE)</f>
        <v>Chepén</v>
      </c>
      <c r="F7477" t="str">
        <f>VLOOKUP(Ventas[[#This Row],[CódigoProducto]],Productos[[CódigoProducto]:[Costo de venta]],2,FALSE)</f>
        <v>Samsung Galaxy J7</v>
      </c>
      <c r="G7477">
        <f>VLOOKUP(Ventas[[#This Row],[CódigoProducto]],Productos[[CódigoProducto]:[Costo de venta]],3,FALSE)</f>
        <v>2016.5</v>
      </c>
      <c r="H7477">
        <f>VLOOKUP(Ventas[[#This Row],[CódigoProducto]],Productos[[CódigoProducto]:[Costo de venta]],4,FALSE)</f>
        <v>1850</v>
      </c>
    </row>
    <row r="7478" spans="1:8" ht="15.6" thickTop="1" thickBot="1" x14ac:dyDescent="0.35">
      <c r="A7478" s="1">
        <v>42327</v>
      </c>
      <c r="B7478" s="13" t="s">
        <v>77</v>
      </c>
      <c r="C7478" t="s">
        <v>15</v>
      </c>
      <c r="D7478">
        <v>2</v>
      </c>
      <c r="E7478" t="str">
        <f>VLOOKUP(Ventas[[#This Row],[Representante]],Vendedores[],2,FALSE)</f>
        <v>Moquegua</v>
      </c>
      <c r="F7478" t="str">
        <f>VLOOKUP(Ventas[[#This Row],[CódigoProducto]],Productos[[CódigoProducto]:[Costo de venta]],2,FALSE)</f>
        <v>Moto G Plus</v>
      </c>
      <c r="G7478">
        <f>VLOOKUP(Ventas[[#This Row],[CódigoProducto]],Productos[[CódigoProducto]:[Costo de venta]],3,FALSE)</f>
        <v>2376</v>
      </c>
      <c r="H7478">
        <f>VLOOKUP(Ventas[[#This Row],[CódigoProducto]],Productos[[CódigoProducto]:[Costo de venta]],4,FALSE)</f>
        <v>2200</v>
      </c>
    </row>
    <row r="7479" spans="1:8" ht="15.6" thickTop="1" thickBot="1" x14ac:dyDescent="0.35">
      <c r="A7479" s="1">
        <v>42327</v>
      </c>
      <c r="B7479" s="13" t="s">
        <v>78</v>
      </c>
      <c r="C7479" t="s">
        <v>15</v>
      </c>
      <c r="D7479">
        <v>2</v>
      </c>
      <c r="E7479" t="str">
        <f>VLOOKUP(Ventas[[#This Row],[Representante]],Vendedores[],2,FALSE)</f>
        <v>Tarma</v>
      </c>
      <c r="F7479" t="str">
        <f>VLOOKUP(Ventas[[#This Row],[CódigoProducto]],Productos[[CódigoProducto]:[Costo de venta]],2,FALSE)</f>
        <v>Moto G Plus</v>
      </c>
      <c r="G7479">
        <f>VLOOKUP(Ventas[[#This Row],[CódigoProducto]],Productos[[CódigoProducto]:[Costo de venta]],3,FALSE)</f>
        <v>2376</v>
      </c>
      <c r="H7479">
        <f>VLOOKUP(Ventas[[#This Row],[CódigoProducto]],Productos[[CódigoProducto]:[Costo de venta]],4,FALSE)</f>
        <v>2200</v>
      </c>
    </row>
    <row r="7480" spans="1:8" ht="15.6" thickTop="1" thickBot="1" x14ac:dyDescent="0.35">
      <c r="A7480" s="1">
        <v>42328</v>
      </c>
      <c r="B7480" s="13" t="s">
        <v>79</v>
      </c>
      <c r="C7480" t="s">
        <v>21</v>
      </c>
      <c r="D7480">
        <v>1</v>
      </c>
      <c r="E7480" t="str">
        <f>VLOOKUP(Ventas[[#This Row],[Representante]],Vendedores[],2,FALSE)</f>
        <v>Ayacucho</v>
      </c>
      <c r="F7480" t="str">
        <f>VLOOKUP(Ventas[[#This Row],[CódigoProducto]],Productos[[CódigoProducto]:[Costo de venta]],2,FALSE)</f>
        <v>BLU Studio X8</v>
      </c>
      <c r="G7480">
        <f>VLOOKUP(Ventas[[#This Row],[CódigoProducto]],Productos[[CódigoProducto]:[Costo de venta]],3,FALSE)</f>
        <v>1012</v>
      </c>
      <c r="H7480">
        <f>VLOOKUP(Ventas[[#This Row],[CódigoProducto]],Productos[[CódigoProducto]:[Costo de venta]],4,FALSE)</f>
        <v>920</v>
      </c>
    </row>
    <row r="7481" spans="1:8" ht="15.6" thickTop="1" thickBot="1" x14ac:dyDescent="0.35">
      <c r="A7481" s="1">
        <v>42328</v>
      </c>
      <c r="B7481" s="13" t="s">
        <v>80</v>
      </c>
      <c r="C7481" t="s">
        <v>17</v>
      </c>
      <c r="D7481">
        <v>2</v>
      </c>
      <c r="E7481" t="str">
        <f>VLOOKUP(Ventas[[#This Row],[Representante]],Vendedores[],2,FALSE)</f>
        <v>Tacna</v>
      </c>
      <c r="F7481" t="str">
        <f>VLOOKUP(Ventas[[#This Row],[CódigoProducto]],Productos[[CódigoProducto]:[Costo de venta]],2,FALSE)</f>
        <v>BLU Advance 5.0</v>
      </c>
      <c r="G7481">
        <f>VLOOKUP(Ventas[[#This Row],[CódigoProducto]],Productos[[CódigoProducto]:[Costo de venta]],3,FALSE)</f>
        <v>1620</v>
      </c>
      <c r="H7481">
        <f>VLOOKUP(Ventas[[#This Row],[CódigoProducto]],Productos[[CódigoProducto]:[Costo de venta]],4,FALSE)</f>
        <v>1350</v>
      </c>
    </row>
    <row r="7482" spans="1:8" ht="15.6" thickTop="1" thickBot="1" x14ac:dyDescent="0.35">
      <c r="A7482" s="1">
        <v>42328</v>
      </c>
      <c r="B7482" s="13" t="s">
        <v>81</v>
      </c>
      <c r="C7482" t="s">
        <v>21</v>
      </c>
      <c r="D7482">
        <v>3</v>
      </c>
      <c r="E7482" t="str">
        <f>VLOOKUP(Ventas[[#This Row],[Representante]],Vendedores[],2,FALSE)</f>
        <v>Huacho</v>
      </c>
      <c r="F7482" t="str">
        <f>VLOOKUP(Ventas[[#This Row],[CódigoProducto]],Productos[[CódigoProducto]:[Costo de venta]],2,FALSE)</f>
        <v>BLU Studio X8</v>
      </c>
      <c r="G7482">
        <f>VLOOKUP(Ventas[[#This Row],[CódigoProducto]],Productos[[CódigoProducto]:[Costo de venta]],3,FALSE)</f>
        <v>1012</v>
      </c>
      <c r="H7482">
        <f>VLOOKUP(Ventas[[#This Row],[CódigoProducto]],Productos[[CódigoProducto]:[Costo de venta]],4,FALSE)</f>
        <v>920</v>
      </c>
    </row>
    <row r="7483" spans="1:8" ht="15.6" thickTop="1" thickBot="1" x14ac:dyDescent="0.35">
      <c r="A7483" s="1">
        <v>42328</v>
      </c>
      <c r="B7483" s="13" t="s">
        <v>44</v>
      </c>
      <c r="C7483" t="s">
        <v>23</v>
      </c>
      <c r="D7483">
        <v>1</v>
      </c>
      <c r="E7483" t="str">
        <f>VLOOKUP(Ventas[[#This Row],[Representante]],Vendedores[],2,FALSE)</f>
        <v>Iquitos</v>
      </c>
      <c r="F7483" t="str">
        <f>VLOOKUP(Ventas[[#This Row],[CódigoProducto]],Productos[[CódigoProducto]:[Costo de venta]],2,FALSE)</f>
        <v>Samsung Galaxy J7</v>
      </c>
      <c r="G7483">
        <f>VLOOKUP(Ventas[[#This Row],[CódigoProducto]],Productos[[CódigoProducto]:[Costo de venta]],3,FALSE)</f>
        <v>2016.5</v>
      </c>
      <c r="H7483">
        <f>VLOOKUP(Ventas[[#This Row],[CódigoProducto]],Productos[[CódigoProducto]:[Costo de venta]],4,FALSE)</f>
        <v>1850</v>
      </c>
    </row>
    <row r="7484" spans="1:8" ht="15.6" thickTop="1" thickBot="1" x14ac:dyDescent="0.35">
      <c r="A7484" s="1">
        <v>42328</v>
      </c>
      <c r="B7484" s="13" t="s">
        <v>82</v>
      </c>
      <c r="C7484" t="s">
        <v>22</v>
      </c>
      <c r="D7484">
        <v>3</v>
      </c>
      <c r="E7484" t="str">
        <f>VLOOKUP(Ventas[[#This Row],[Representante]],Vendedores[],2,FALSE)</f>
        <v>Moquegua</v>
      </c>
      <c r="F7484" t="str">
        <f>VLOOKUP(Ventas[[#This Row],[CódigoProducto]],Productos[[CódigoProducto]:[Costo de venta]],2,FALSE)</f>
        <v>Samsung Galaxy S69</v>
      </c>
      <c r="G7484">
        <f>VLOOKUP(Ventas[[#This Row],[CódigoProducto]],Productos[[CódigoProducto]:[Costo de venta]],3,FALSE)</f>
        <v>998.4</v>
      </c>
      <c r="H7484">
        <f>VLOOKUP(Ventas[[#This Row],[CódigoProducto]],Productos[[CódigoProducto]:[Costo de venta]],4,FALSE)</f>
        <v>960</v>
      </c>
    </row>
    <row r="7485" spans="1:8" ht="15.6" thickTop="1" thickBot="1" x14ac:dyDescent="0.35">
      <c r="A7485" s="1">
        <v>42328</v>
      </c>
      <c r="B7485" s="13" t="s">
        <v>83</v>
      </c>
      <c r="C7485" t="s">
        <v>15</v>
      </c>
      <c r="D7485">
        <v>1</v>
      </c>
      <c r="E7485" t="str">
        <f>VLOOKUP(Ventas[[#This Row],[Representante]],Vendedores[],2,FALSE)</f>
        <v>Huaraz</v>
      </c>
      <c r="F7485" t="str">
        <f>VLOOKUP(Ventas[[#This Row],[CódigoProducto]],Productos[[CódigoProducto]:[Costo de venta]],2,FALSE)</f>
        <v>Moto G Plus</v>
      </c>
      <c r="G7485">
        <f>VLOOKUP(Ventas[[#This Row],[CódigoProducto]],Productos[[CódigoProducto]:[Costo de venta]],3,FALSE)</f>
        <v>2376</v>
      </c>
      <c r="H7485">
        <f>VLOOKUP(Ventas[[#This Row],[CódigoProducto]],Productos[[CódigoProducto]:[Costo de venta]],4,FALSE)</f>
        <v>2200</v>
      </c>
    </row>
    <row r="7486" spans="1:8" ht="15.6" thickTop="1" thickBot="1" x14ac:dyDescent="0.35">
      <c r="A7486" s="1">
        <v>42328</v>
      </c>
      <c r="B7486" s="13" t="s">
        <v>84</v>
      </c>
      <c r="C7486" t="s">
        <v>14</v>
      </c>
      <c r="D7486">
        <v>3</v>
      </c>
      <c r="E7486" t="str">
        <f>VLOOKUP(Ventas[[#This Row],[Representante]],Vendedores[],2,FALSE)</f>
        <v>Trujillo</v>
      </c>
      <c r="F7486" t="str">
        <f>VLOOKUP(Ventas[[#This Row],[CódigoProducto]],Productos[[CódigoProducto]:[Costo de venta]],2,FALSE)</f>
        <v>Samsung Galaxy A20</v>
      </c>
      <c r="G7486">
        <f>VLOOKUP(Ventas[[#This Row],[CódigoProducto]],Productos[[CódigoProducto]:[Costo de venta]],3,FALSE)</f>
        <v>1725</v>
      </c>
      <c r="H7486">
        <f>VLOOKUP(Ventas[[#This Row],[CódigoProducto]],Productos[[CódigoProducto]:[Costo de venta]],4,FALSE)</f>
        <v>1500</v>
      </c>
    </row>
    <row r="7487" spans="1:8" ht="15.6" thickTop="1" thickBot="1" x14ac:dyDescent="0.35">
      <c r="A7487" s="1">
        <v>42328</v>
      </c>
      <c r="B7487" s="13" t="s">
        <v>85</v>
      </c>
      <c r="C7487" t="s">
        <v>18</v>
      </c>
      <c r="D7487">
        <v>2</v>
      </c>
      <c r="E7487" t="str">
        <f>VLOOKUP(Ventas[[#This Row],[Representante]],Vendedores[],2,FALSE)</f>
        <v>Jauja</v>
      </c>
      <c r="F7487" t="str">
        <f>VLOOKUP(Ventas[[#This Row],[CódigoProducto]],Productos[[CódigoProducto]:[Costo de venta]],2,FALSE)</f>
        <v>Apple iPhone 6</v>
      </c>
      <c r="G7487">
        <f>VLOOKUP(Ventas[[#This Row],[CódigoProducto]],Productos[[CódigoProducto]:[Costo de venta]],3,FALSE)</f>
        <v>1312.5</v>
      </c>
      <c r="H7487">
        <f>VLOOKUP(Ventas[[#This Row],[CódigoProducto]],Productos[[CódigoProducto]:[Costo de venta]],4,FALSE)</f>
        <v>1250</v>
      </c>
    </row>
    <row r="7488" spans="1:8" ht="15.6" thickTop="1" thickBot="1" x14ac:dyDescent="0.35">
      <c r="A7488" s="1">
        <v>42328</v>
      </c>
      <c r="B7488" s="13" t="s">
        <v>86</v>
      </c>
      <c r="C7488" t="s">
        <v>14</v>
      </c>
      <c r="D7488">
        <v>4</v>
      </c>
      <c r="E7488" t="str">
        <f>VLOOKUP(Ventas[[#This Row],[Representante]],Vendedores[],2,FALSE)</f>
        <v>Puerto Maldonado</v>
      </c>
      <c r="F7488" t="str">
        <f>VLOOKUP(Ventas[[#This Row],[CódigoProducto]],Productos[[CódigoProducto]:[Costo de venta]],2,FALSE)</f>
        <v>Samsung Galaxy A20</v>
      </c>
      <c r="G7488">
        <f>VLOOKUP(Ventas[[#This Row],[CódigoProducto]],Productos[[CódigoProducto]:[Costo de venta]],3,FALSE)</f>
        <v>1725</v>
      </c>
      <c r="H7488">
        <f>VLOOKUP(Ventas[[#This Row],[CódigoProducto]],Productos[[CódigoProducto]:[Costo de venta]],4,FALSE)</f>
        <v>1500</v>
      </c>
    </row>
    <row r="7489" spans="1:8" ht="15.6" thickTop="1" thickBot="1" x14ac:dyDescent="0.35">
      <c r="A7489" s="1">
        <v>42328</v>
      </c>
      <c r="B7489" s="13" t="s">
        <v>36</v>
      </c>
      <c r="C7489" t="s">
        <v>17</v>
      </c>
      <c r="D7489">
        <v>1</v>
      </c>
      <c r="E7489" t="str">
        <f>VLOOKUP(Ventas[[#This Row],[Representante]],Vendedores[],2,FALSE)</f>
        <v>Barranca</v>
      </c>
      <c r="F7489" t="str">
        <f>VLOOKUP(Ventas[[#This Row],[CódigoProducto]],Productos[[CódigoProducto]:[Costo de venta]],2,FALSE)</f>
        <v>BLU Advance 5.0</v>
      </c>
      <c r="G7489">
        <f>VLOOKUP(Ventas[[#This Row],[CódigoProducto]],Productos[[CódigoProducto]:[Costo de venta]],3,FALSE)</f>
        <v>1620</v>
      </c>
      <c r="H7489">
        <f>VLOOKUP(Ventas[[#This Row],[CódigoProducto]],Productos[[CódigoProducto]:[Costo de venta]],4,FALSE)</f>
        <v>1350</v>
      </c>
    </row>
    <row r="7490" spans="1:8" ht="15.6" thickTop="1" thickBot="1" x14ac:dyDescent="0.35">
      <c r="A7490" s="1">
        <v>42328</v>
      </c>
      <c r="B7490" s="13" t="s">
        <v>87</v>
      </c>
      <c r="C7490" t="s">
        <v>14</v>
      </c>
      <c r="D7490">
        <v>2</v>
      </c>
      <c r="E7490" t="str">
        <f>VLOOKUP(Ventas[[#This Row],[Representante]],Vendedores[],2,FALSE)</f>
        <v>Tumbes</v>
      </c>
      <c r="F7490" t="str">
        <f>VLOOKUP(Ventas[[#This Row],[CódigoProducto]],Productos[[CódigoProducto]:[Costo de venta]],2,FALSE)</f>
        <v>Samsung Galaxy A20</v>
      </c>
      <c r="G7490">
        <f>VLOOKUP(Ventas[[#This Row],[CódigoProducto]],Productos[[CódigoProducto]:[Costo de venta]],3,FALSE)</f>
        <v>1725</v>
      </c>
      <c r="H7490">
        <f>VLOOKUP(Ventas[[#This Row],[CódigoProducto]],Productos[[CódigoProducto]:[Costo de venta]],4,FALSE)</f>
        <v>1500</v>
      </c>
    </row>
    <row r="7491" spans="1:8" ht="15.6" thickTop="1" thickBot="1" x14ac:dyDescent="0.35">
      <c r="A7491" s="1">
        <v>42328</v>
      </c>
      <c r="B7491" s="13" t="s">
        <v>88</v>
      </c>
      <c r="C7491" t="s">
        <v>24</v>
      </c>
      <c r="D7491">
        <v>3</v>
      </c>
      <c r="E7491" t="str">
        <f>VLOOKUP(Ventas[[#This Row],[Representante]],Vendedores[],2,FALSE)</f>
        <v>Talara</v>
      </c>
      <c r="F7491" t="str">
        <f>VLOOKUP(Ventas[[#This Row],[CódigoProducto]],Productos[[CódigoProducto]:[Costo de venta]],2,FALSE)</f>
        <v>Samsung Galaxy S5</v>
      </c>
      <c r="G7491">
        <f>VLOOKUP(Ventas[[#This Row],[CódigoProducto]],Productos[[CódigoProducto]:[Costo de venta]],3,FALSE)</f>
        <v>2167.1999999999998</v>
      </c>
      <c r="H7491">
        <f>VLOOKUP(Ventas[[#This Row],[CódigoProducto]],Productos[[CódigoProducto]:[Costo de venta]],4,FALSE)</f>
        <v>1720</v>
      </c>
    </row>
    <row r="7492" spans="1:8" ht="15.6" thickTop="1" thickBot="1" x14ac:dyDescent="0.35">
      <c r="A7492" s="1">
        <v>42328</v>
      </c>
      <c r="B7492" s="13" t="s">
        <v>89</v>
      </c>
      <c r="C7492" t="s">
        <v>24</v>
      </c>
      <c r="D7492">
        <v>3</v>
      </c>
      <c r="E7492" t="str">
        <f>VLOOKUP(Ventas[[#This Row],[Representante]],Vendedores[],2,FALSE)</f>
        <v>Paita</v>
      </c>
      <c r="F7492" t="str">
        <f>VLOOKUP(Ventas[[#This Row],[CódigoProducto]],Productos[[CódigoProducto]:[Costo de venta]],2,FALSE)</f>
        <v>Samsung Galaxy S5</v>
      </c>
      <c r="G7492">
        <f>VLOOKUP(Ventas[[#This Row],[CódigoProducto]],Productos[[CódigoProducto]:[Costo de venta]],3,FALSE)</f>
        <v>2167.1999999999998</v>
      </c>
      <c r="H7492">
        <f>VLOOKUP(Ventas[[#This Row],[CódigoProducto]],Productos[[CódigoProducto]:[Costo de venta]],4,FALSE)</f>
        <v>1720</v>
      </c>
    </row>
    <row r="7493" spans="1:8" ht="15.6" thickTop="1" thickBot="1" x14ac:dyDescent="0.35">
      <c r="A7493" s="1">
        <v>42328</v>
      </c>
      <c r="B7493" s="13" t="s">
        <v>41</v>
      </c>
      <c r="C7493" t="s">
        <v>16</v>
      </c>
      <c r="D7493">
        <v>2</v>
      </c>
      <c r="E7493" t="str">
        <f>VLOOKUP(Ventas[[#This Row],[Representante]],Vendedores[],2,FALSE)</f>
        <v>Chincha</v>
      </c>
      <c r="F7493" t="str">
        <f>VLOOKUP(Ventas[[#This Row],[CódigoProducto]],Productos[[CódigoProducto]:[Costo de venta]],2,FALSE)</f>
        <v>Huawei Nexus 6P</v>
      </c>
      <c r="G7493">
        <f>VLOOKUP(Ventas[[#This Row],[CódigoProducto]],Productos[[CódigoProducto]:[Costo de venta]],3,FALSE)</f>
        <v>1624</v>
      </c>
      <c r="H7493">
        <f>VLOOKUP(Ventas[[#This Row],[CódigoProducto]],Productos[[CódigoProducto]:[Costo de venta]],4,FALSE)</f>
        <v>1450</v>
      </c>
    </row>
    <row r="7494" spans="1:8" ht="15.6" thickTop="1" thickBot="1" x14ac:dyDescent="0.35">
      <c r="A7494" s="1">
        <v>42328</v>
      </c>
      <c r="B7494" s="13" t="s">
        <v>90</v>
      </c>
      <c r="C7494" t="s">
        <v>14</v>
      </c>
      <c r="D7494">
        <v>1</v>
      </c>
      <c r="E7494" t="str">
        <f>VLOOKUP(Ventas[[#This Row],[Representante]],Vendedores[],2,FALSE)</f>
        <v>Chimbote</v>
      </c>
      <c r="F7494" t="str">
        <f>VLOOKUP(Ventas[[#This Row],[CódigoProducto]],Productos[[CódigoProducto]:[Costo de venta]],2,FALSE)</f>
        <v>Samsung Galaxy A20</v>
      </c>
      <c r="G7494">
        <f>VLOOKUP(Ventas[[#This Row],[CódigoProducto]],Productos[[CódigoProducto]:[Costo de venta]],3,FALSE)</f>
        <v>1725</v>
      </c>
      <c r="H7494">
        <f>VLOOKUP(Ventas[[#This Row],[CódigoProducto]],Productos[[CódigoProducto]:[Costo de venta]],4,FALSE)</f>
        <v>1500</v>
      </c>
    </row>
    <row r="7495" spans="1:8" ht="15.6" thickTop="1" thickBot="1" x14ac:dyDescent="0.35">
      <c r="A7495" s="1">
        <v>42328</v>
      </c>
      <c r="B7495" s="13" t="s">
        <v>91</v>
      </c>
      <c r="C7495" t="s">
        <v>17</v>
      </c>
      <c r="D7495">
        <v>2</v>
      </c>
      <c r="E7495" t="str">
        <f>VLOOKUP(Ventas[[#This Row],[Representante]],Vendedores[],2,FALSE)</f>
        <v>Ica</v>
      </c>
      <c r="F7495" t="str">
        <f>VLOOKUP(Ventas[[#This Row],[CódigoProducto]],Productos[[CódigoProducto]:[Costo de venta]],2,FALSE)</f>
        <v>BLU Advance 5.0</v>
      </c>
      <c r="G7495">
        <f>VLOOKUP(Ventas[[#This Row],[CódigoProducto]],Productos[[CódigoProducto]:[Costo de venta]],3,FALSE)</f>
        <v>1620</v>
      </c>
      <c r="H7495">
        <f>VLOOKUP(Ventas[[#This Row],[CódigoProducto]],Productos[[CódigoProducto]:[Costo de venta]],4,FALSE)</f>
        <v>1350</v>
      </c>
    </row>
    <row r="7496" spans="1:8" ht="15.6" thickTop="1" thickBot="1" x14ac:dyDescent="0.35">
      <c r="A7496" s="1">
        <v>42328</v>
      </c>
      <c r="B7496" s="13" t="s">
        <v>42</v>
      </c>
      <c r="C7496" t="s">
        <v>17</v>
      </c>
      <c r="D7496">
        <v>2</v>
      </c>
      <c r="E7496" t="str">
        <f>VLOOKUP(Ventas[[#This Row],[Representante]],Vendedores[],2,FALSE)</f>
        <v>Huánuco</v>
      </c>
      <c r="F7496" t="str">
        <f>VLOOKUP(Ventas[[#This Row],[CódigoProducto]],Productos[[CódigoProducto]:[Costo de venta]],2,FALSE)</f>
        <v>BLU Advance 5.0</v>
      </c>
      <c r="G7496">
        <f>VLOOKUP(Ventas[[#This Row],[CódigoProducto]],Productos[[CódigoProducto]:[Costo de venta]],3,FALSE)</f>
        <v>1620</v>
      </c>
      <c r="H7496">
        <f>VLOOKUP(Ventas[[#This Row],[CódigoProducto]],Productos[[CódigoProducto]:[Costo de venta]],4,FALSE)</f>
        <v>1350</v>
      </c>
    </row>
    <row r="7497" spans="1:8" ht="15.6" thickTop="1" thickBot="1" x14ac:dyDescent="0.35">
      <c r="A7497" s="1">
        <v>42328</v>
      </c>
      <c r="B7497" s="13" t="s">
        <v>92</v>
      </c>
      <c r="C7497" t="s">
        <v>24</v>
      </c>
      <c r="D7497">
        <v>1</v>
      </c>
      <c r="E7497" t="str">
        <f>VLOOKUP(Ventas[[#This Row],[Representante]],Vendedores[],2,FALSE)</f>
        <v>Arequipa</v>
      </c>
      <c r="F7497" t="str">
        <f>VLOOKUP(Ventas[[#This Row],[CódigoProducto]],Productos[[CódigoProducto]:[Costo de venta]],2,FALSE)</f>
        <v>Samsung Galaxy S5</v>
      </c>
      <c r="G7497">
        <f>VLOOKUP(Ventas[[#This Row],[CódigoProducto]],Productos[[CódigoProducto]:[Costo de venta]],3,FALSE)</f>
        <v>2167.1999999999998</v>
      </c>
      <c r="H7497">
        <f>VLOOKUP(Ventas[[#This Row],[CódigoProducto]],Productos[[CódigoProducto]:[Costo de venta]],4,FALSE)</f>
        <v>1720</v>
      </c>
    </row>
    <row r="7498" spans="1:8" ht="15.6" thickTop="1" thickBot="1" x14ac:dyDescent="0.35">
      <c r="A7498" s="1">
        <v>42328</v>
      </c>
      <c r="B7498" s="13" t="s">
        <v>93</v>
      </c>
      <c r="C7498" t="s">
        <v>14</v>
      </c>
      <c r="D7498">
        <v>3</v>
      </c>
      <c r="E7498" t="str">
        <f>VLOOKUP(Ventas[[#This Row],[Representante]],Vendedores[],2,FALSE)</f>
        <v>Cajamarca</v>
      </c>
      <c r="F7498" t="str">
        <f>VLOOKUP(Ventas[[#This Row],[CódigoProducto]],Productos[[CódigoProducto]:[Costo de venta]],2,FALSE)</f>
        <v>Samsung Galaxy A20</v>
      </c>
      <c r="G7498">
        <f>VLOOKUP(Ventas[[#This Row],[CódigoProducto]],Productos[[CódigoProducto]:[Costo de venta]],3,FALSE)</f>
        <v>1725</v>
      </c>
      <c r="H7498">
        <f>VLOOKUP(Ventas[[#This Row],[CódigoProducto]],Productos[[CódigoProducto]:[Costo de venta]],4,FALSE)</f>
        <v>1500</v>
      </c>
    </row>
    <row r="7499" spans="1:8" ht="15.6" thickTop="1" thickBot="1" x14ac:dyDescent="0.35">
      <c r="A7499" s="1">
        <v>42328</v>
      </c>
      <c r="B7499" s="13" t="s">
        <v>35</v>
      </c>
      <c r="C7499" t="s">
        <v>24</v>
      </c>
      <c r="D7499">
        <v>1</v>
      </c>
      <c r="E7499" t="str">
        <f>VLOOKUP(Ventas[[#This Row],[Representante]],Vendedores[],2,FALSE)</f>
        <v>Huancayo</v>
      </c>
      <c r="F7499" t="str">
        <f>VLOOKUP(Ventas[[#This Row],[CódigoProducto]],Productos[[CódigoProducto]:[Costo de venta]],2,FALSE)</f>
        <v>Samsung Galaxy S5</v>
      </c>
      <c r="G7499">
        <f>VLOOKUP(Ventas[[#This Row],[CódigoProducto]],Productos[[CódigoProducto]:[Costo de venta]],3,FALSE)</f>
        <v>2167.1999999999998</v>
      </c>
      <c r="H7499">
        <f>VLOOKUP(Ventas[[#This Row],[CódigoProducto]],Productos[[CódigoProducto]:[Costo de venta]],4,FALSE)</f>
        <v>1720</v>
      </c>
    </row>
    <row r="7500" spans="1:8" ht="15.6" thickTop="1" thickBot="1" x14ac:dyDescent="0.35">
      <c r="A7500" s="1">
        <v>42328</v>
      </c>
      <c r="B7500" s="13" t="s">
        <v>94</v>
      </c>
      <c r="C7500" t="s">
        <v>23</v>
      </c>
      <c r="D7500">
        <v>14</v>
      </c>
      <c r="E7500" t="str">
        <f>VLOOKUP(Ventas[[#This Row],[Representante]],Vendedores[],2,FALSE)</f>
        <v>Piura</v>
      </c>
      <c r="F7500" t="str">
        <f>VLOOKUP(Ventas[[#This Row],[CódigoProducto]],Productos[[CódigoProducto]:[Costo de venta]],2,FALSE)</f>
        <v>Samsung Galaxy J7</v>
      </c>
      <c r="G7500">
        <f>VLOOKUP(Ventas[[#This Row],[CódigoProducto]],Productos[[CódigoProducto]:[Costo de venta]],3,FALSE)</f>
        <v>2016.5</v>
      </c>
      <c r="H7500">
        <f>VLOOKUP(Ventas[[#This Row],[CódigoProducto]],Productos[[CódigoProducto]:[Costo de venta]],4,FALSE)</f>
        <v>1850</v>
      </c>
    </row>
    <row r="7501" spans="1:8" ht="15.6" thickTop="1" thickBot="1" x14ac:dyDescent="0.35">
      <c r="A7501" s="1">
        <v>42328</v>
      </c>
      <c r="B7501" s="13" t="s">
        <v>95</v>
      </c>
      <c r="C7501" t="s">
        <v>14</v>
      </c>
      <c r="D7501">
        <v>1</v>
      </c>
      <c r="E7501" t="str">
        <f>VLOOKUP(Ventas[[#This Row],[Representante]],Vendedores[],2,FALSE)</f>
        <v>Chepén</v>
      </c>
      <c r="F7501" t="str">
        <f>VLOOKUP(Ventas[[#This Row],[CódigoProducto]],Productos[[CódigoProducto]:[Costo de venta]],2,FALSE)</f>
        <v>Samsung Galaxy A20</v>
      </c>
      <c r="G7501">
        <f>VLOOKUP(Ventas[[#This Row],[CódigoProducto]],Productos[[CódigoProducto]:[Costo de venta]],3,FALSE)</f>
        <v>1725</v>
      </c>
      <c r="H7501">
        <f>VLOOKUP(Ventas[[#This Row],[CódigoProducto]],Productos[[CódigoProducto]:[Costo de venta]],4,FALSE)</f>
        <v>1500</v>
      </c>
    </row>
    <row r="7502" spans="1:8" ht="15.6" thickTop="1" thickBot="1" x14ac:dyDescent="0.35">
      <c r="A7502" s="1">
        <v>42328</v>
      </c>
      <c r="B7502" s="13" t="s">
        <v>96</v>
      </c>
      <c r="C7502" t="s">
        <v>15</v>
      </c>
      <c r="D7502">
        <v>3</v>
      </c>
      <c r="E7502" t="str">
        <f>VLOOKUP(Ventas[[#This Row],[Representante]],Vendedores[],2,FALSE)</f>
        <v>Juliaca</v>
      </c>
      <c r="F7502" t="str">
        <f>VLOOKUP(Ventas[[#This Row],[CódigoProducto]],Productos[[CódigoProducto]:[Costo de venta]],2,FALSE)</f>
        <v>Moto G Plus</v>
      </c>
      <c r="G7502">
        <f>VLOOKUP(Ventas[[#This Row],[CódigoProducto]],Productos[[CódigoProducto]:[Costo de venta]],3,FALSE)</f>
        <v>2376</v>
      </c>
      <c r="H7502">
        <f>VLOOKUP(Ventas[[#This Row],[CódigoProducto]],Productos[[CódigoProducto]:[Costo de venta]],4,FALSE)</f>
        <v>2200</v>
      </c>
    </row>
    <row r="7503" spans="1:8" ht="15.6" thickTop="1" thickBot="1" x14ac:dyDescent="0.35">
      <c r="A7503" s="1">
        <v>42328</v>
      </c>
      <c r="B7503" s="13" t="s">
        <v>97</v>
      </c>
      <c r="C7503" t="s">
        <v>14</v>
      </c>
      <c r="D7503">
        <v>3</v>
      </c>
      <c r="E7503" t="str">
        <f>VLOOKUP(Ventas[[#This Row],[Representante]],Vendedores[],2,FALSE)</f>
        <v>Pucallpa</v>
      </c>
      <c r="F7503" t="str">
        <f>VLOOKUP(Ventas[[#This Row],[CódigoProducto]],Productos[[CódigoProducto]:[Costo de venta]],2,FALSE)</f>
        <v>Samsung Galaxy A20</v>
      </c>
      <c r="G7503">
        <f>VLOOKUP(Ventas[[#This Row],[CódigoProducto]],Productos[[CódigoProducto]:[Costo de venta]],3,FALSE)</f>
        <v>1725</v>
      </c>
      <c r="H7503">
        <f>VLOOKUP(Ventas[[#This Row],[CódigoProducto]],Productos[[CódigoProducto]:[Costo de venta]],4,FALSE)</f>
        <v>1500</v>
      </c>
    </row>
    <row r="7504" spans="1:8" ht="15.6" thickTop="1" thickBot="1" x14ac:dyDescent="0.35">
      <c r="A7504" s="1">
        <v>42328</v>
      </c>
      <c r="B7504" s="13" t="s">
        <v>98</v>
      </c>
      <c r="C7504" t="s">
        <v>21</v>
      </c>
      <c r="D7504">
        <v>2</v>
      </c>
      <c r="E7504" t="str">
        <f>VLOOKUP(Ventas[[#This Row],[Representante]],Vendedores[],2,FALSE)</f>
        <v>Lima</v>
      </c>
      <c r="F7504" t="str">
        <f>VLOOKUP(Ventas[[#This Row],[CódigoProducto]],Productos[[CódigoProducto]:[Costo de venta]],2,FALSE)</f>
        <v>BLU Studio X8</v>
      </c>
      <c r="G7504">
        <f>VLOOKUP(Ventas[[#This Row],[CódigoProducto]],Productos[[CódigoProducto]:[Costo de venta]],3,FALSE)</f>
        <v>1012</v>
      </c>
      <c r="H7504">
        <f>VLOOKUP(Ventas[[#This Row],[CódigoProducto]],Productos[[CódigoProducto]:[Costo de venta]],4,FALSE)</f>
        <v>920</v>
      </c>
    </row>
    <row r="7505" spans="1:8" ht="15.6" thickTop="1" thickBot="1" x14ac:dyDescent="0.35">
      <c r="A7505" s="1">
        <v>42328</v>
      </c>
      <c r="B7505" s="13" t="s">
        <v>99</v>
      </c>
      <c r="C7505" t="s">
        <v>18</v>
      </c>
      <c r="D7505">
        <v>1</v>
      </c>
      <c r="E7505" t="str">
        <f>VLOOKUP(Ventas[[#This Row],[Representante]],Vendedores[],2,FALSE)</f>
        <v>Chiclayo</v>
      </c>
      <c r="F7505" t="str">
        <f>VLOOKUP(Ventas[[#This Row],[CódigoProducto]],Productos[[CódigoProducto]:[Costo de venta]],2,FALSE)</f>
        <v>Apple iPhone 6</v>
      </c>
      <c r="G7505">
        <f>VLOOKUP(Ventas[[#This Row],[CódigoProducto]],Productos[[CódigoProducto]:[Costo de venta]],3,FALSE)</f>
        <v>1312.5</v>
      </c>
      <c r="H7505">
        <f>VLOOKUP(Ventas[[#This Row],[CódigoProducto]],Productos[[CódigoProducto]:[Costo de venta]],4,FALSE)</f>
        <v>1250</v>
      </c>
    </row>
    <row r="7506" spans="1:8" ht="15.6" thickTop="1" thickBot="1" x14ac:dyDescent="0.35">
      <c r="A7506" s="1">
        <v>42328</v>
      </c>
      <c r="B7506" s="13" t="s">
        <v>100</v>
      </c>
      <c r="C7506" t="s">
        <v>22</v>
      </c>
      <c r="D7506">
        <v>3</v>
      </c>
      <c r="E7506" t="str">
        <f>VLOOKUP(Ventas[[#This Row],[Representante]],Vendedores[],2,FALSE)</f>
        <v>Cerro de Pasco</v>
      </c>
      <c r="F7506" t="str">
        <f>VLOOKUP(Ventas[[#This Row],[CódigoProducto]],Productos[[CódigoProducto]:[Costo de venta]],2,FALSE)</f>
        <v>Samsung Galaxy S69</v>
      </c>
      <c r="G7506">
        <f>VLOOKUP(Ventas[[#This Row],[CódigoProducto]],Productos[[CódigoProducto]:[Costo de venta]],3,FALSE)</f>
        <v>998.4</v>
      </c>
      <c r="H7506">
        <f>VLOOKUP(Ventas[[#This Row],[CódigoProducto]],Productos[[CódigoProducto]:[Costo de venta]],4,FALSE)</f>
        <v>960</v>
      </c>
    </row>
    <row r="7507" spans="1:8" ht="15.6" thickTop="1" thickBot="1" x14ac:dyDescent="0.35">
      <c r="A7507" s="1">
        <v>42328</v>
      </c>
      <c r="B7507" s="13" t="s">
        <v>101</v>
      </c>
      <c r="C7507" t="s">
        <v>14</v>
      </c>
      <c r="D7507">
        <v>3</v>
      </c>
      <c r="E7507" t="str">
        <f>VLOOKUP(Ventas[[#This Row],[Representante]],Vendedores[],2,FALSE)</f>
        <v>Cañete</v>
      </c>
      <c r="F7507" t="str">
        <f>VLOOKUP(Ventas[[#This Row],[CódigoProducto]],Productos[[CódigoProducto]:[Costo de venta]],2,FALSE)</f>
        <v>Samsung Galaxy A20</v>
      </c>
      <c r="G7507">
        <f>VLOOKUP(Ventas[[#This Row],[CódigoProducto]],Productos[[CódigoProducto]:[Costo de venta]],3,FALSE)</f>
        <v>1725</v>
      </c>
      <c r="H7507">
        <f>VLOOKUP(Ventas[[#This Row],[CódigoProducto]],Productos[[CódigoProducto]:[Costo de venta]],4,FALSE)</f>
        <v>1500</v>
      </c>
    </row>
    <row r="7508" spans="1:8" ht="15.6" thickTop="1" thickBot="1" x14ac:dyDescent="0.35">
      <c r="A7508" s="1">
        <v>42328</v>
      </c>
      <c r="B7508" s="13" t="s">
        <v>102</v>
      </c>
      <c r="C7508" t="s">
        <v>14</v>
      </c>
      <c r="D7508">
        <v>2</v>
      </c>
      <c r="E7508" t="str">
        <f>VLOOKUP(Ventas[[#This Row],[Representante]],Vendedores[],2,FALSE)</f>
        <v>Moyobamba</v>
      </c>
      <c r="F7508" t="str">
        <f>VLOOKUP(Ventas[[#This Row],[CódigoProducto]],Productos[[CódigoProducto]:[Costo de venta]],2,FALSE)</f>
        <v>Samsung Galaxy A20</v>
      </c>
      <c r="G7508">
        <f>VLOOKUP(Ventas[[#This Row],[CódigoProducto]],Productos[[CódigoProducto]:[Costo de venta]],3,FALSE)</f>
        <v>1725</v>
      </c>
      <c r="H7508">
        <f>VLOOKUP(Ventas[[#This Row],[CódigoProducto]],Productos[[CódigoProducto]:[Costo de venta]],4,FALSE)</f>
        <v>1500</v>
      </c>
    </row>
    <row r="7509" spans="1:8" ht="15.6" thickTop="1" thickBot="1" x14ac:dyDescent="0.35">
      <c r="A7509" s="1">
        <v>42328</v>
      </c>
      <c r="B7509" s="13" t="s">
        <v>53</v>
      </c>
      <c r="C7509" t="s">
        <v>15</v>
      </c>
      <c r="D7509">
        <v>2</v>
      </c>
      <c r="E7509" t="str">
        <f>VLOOKUP(Ventas[[#This Row],[Representante]],Vendedores[],2,FALSE)</f>
        <v>Arequipa</v>
      </c>
      <c r="F7509" t="str">
        <f>VLOOKUP(Ventas[[#This Row],[CódigoProducto]],Productos[[CódigoProducto]:[Costo de venta]],2,FALSE)</f>
        <v>Moto G Plus</v>
      </c>
      <c r="G7509">
        <f>VLOOKUP(Ventas[[#This Row],[CódigoProducto]],Productos[[CódigoProducto]:[Costo de venta]],3,FALSE)</f>
        <v>2376</v>
      </c>
      <c r="H7509">
        <f>VLOOKUP(Ventas[[#This Row],[CódigoProducto]],Productos[[CódigoProducto]:[Costo de venta]],4,FALSE)</f>
        <v>2200</v>
      </c>
    </row>
    <row r="7510" spans="1:8" ht="15.6" thickTop="1" thickBot="1" x14ac:dyDescent="0.35">
      <c r="A7510" s="1">
        <v>42328</v>
      </c>
      <c r="B7510" s="13" t="s">
        <v>50</v>
      </c>
      <c r="C7510" t="s">
        <v>16</v>
      </c>
      <c r="D7510">
        <v>3</v>
      </c>
      <c r="E7510" t="str">
        <f>VLOOKUP(Ventas[[#This Row],[Representante]],Vendedores[],2,FALSE)</f>
        <v>Cajamarca</v>
      </c>
      <c r="F7510" t="str">
        <f>VLOOKUP(Ventas[[#This Row],[CódigoProducto]],Productos[[CódigoProducto]:[Costo de venta]],2,FALSE)</f>
        <v>Huawei Nexus 6P</v>
      </c>
      <c r="G7510">
        <f>VLOOKUP(Ventas[[#This Row],[CódigoProducto]],Productos[[CódigoProducto]:[Costo de venta]],3,FALSE)</f>
        <v>1624</v>
      </c>
      <c r="H7510">
        <f>VLOOKUP(Ventas[[#This Row],[CódigoProducto]],Productos[[CódigoProducto]:[Costo de venta]],4,FALSE)</f>
        <v>1450</v>
      </c>
    </row>
    <row r="7511" spans="1:8" ht="15.6" thickTop="1" thickBot="1" x14ac:dyDescent="0.35">
      <c r="A7511" s="1">
        <v>42328</v>
      </c>
      <c r="B7511" s="13" t="s">
        <v>34</v>
      </c>
      <c r="C7511" t="s">
        <v>18</v>
      </c>
      <c r="D7511">
        <v>3</v>
      </c>
      <c r="E7511" t="str">
        <f>VLOOKUP(Ventas[[#This Row],[Representante]],Vendedores[],2,FALSE)</f>
        <v>Ica</v>
      </c>
      <c r="F7511" t="str">
        <f>VLOOKUP(Ventas[[#This Row],[CódigoProducto]],Productos[[CódigoProducto]:[Costo de venta]],2,FALSE)</f>
        <v>Apple iPhone 6</v>
      </c>
      <c r="G7511">
        <f>VLOOKUP(Ventas[[#This Row],[CódigoProducto]],Productos[[CódigoProducto]:[Costo de venta]],3,FALSE)</f>
        <v>1312.5</v>
      </c>
      <c r="H7511">
        <f>VLOOKUP(Ventas[[#This Row],[CódigoProducto]],Productos[[CódigoProducto]:[Costo de venta]],4,FALSE)</f>
        <v>1250</v>
      </c>
    </row>
    <row r="7512" spans="1:8" ht="15.6" thickTop="1" thickBot="1" x14ac:dyDescent="0.35">
      <c r="A7512" s="1">
        <v>42328</v>
      </c>
      <c r="B7512" s="13" t="s">
        <v>32</v>
      </c>
      <c r="C7512" t="s">
        <v>13</v>
      </c>
      <c r="D7512">
        <v>1</v>
      </c>
      <c r="E7512" t="str">
        <f>VLOOKUP(Ventas[[#This Row],[Representante]],Vendedores[],2,FALSE)</f>
        <v>Trujillo</v>
      </c>
      <c r="F7512" t="str">
        <f>VLOOKUP(Ventas[[#This Row],[CódigoProducto]],Productos[[CódigoProducto]:[Costo de venta]],2,FALSE)</f>
        <v>Xiaomi Redmi Note 9</v>
      </c>
      <c r="G7512">
        <f>VLOOKUP(Ventas[[#This Row],[CódigoProducto]],Productos[[CódigoProducto]:[Costo de venta]],3,FALSE)</f>
        <v>1683</v>
      </c>
      <c r="H7512">
        <f>VLOOKUP(Ventas[[#This Row],[CódigoProducto]],Productos[[CódigoProducto]:[Costo de venta]],4,FALSE)</f>
        <v>1530</v>
      </c>
    </row>
    <row r="7513" spans="1:8" ht="15.6" thickTop="1" thickBot="1" x14ac:dyDescent="0.35">
      <c r="A7513" s="1">
        <v>42328</v>
      </c>
      <c r="B7513" s="13" t="s">
        <v>59</v>
      </c>
      <c r="C7513" t="s">
        <v>21</v>
      </c>
      <c r="D7513">
        <v>3</v>
      </c>
      <c r="E7513" t="str">
        <f>VLOOKUP(Ventas[[#This Row],[Representante]],Vendedores[],2,FALSE)</f>
        <v>Huaral</v>
      </c>
      <c r="F7513" t="str">
        <f>VLOOKUP(Ventas[[#This Row],[CódigoProducto]],Productos[[CódigoProducto]:[Costo de venta]],2,FALSE)</f>
        <v>BLU Studio X8</v>
      </c>
      <c r="G7513">
        <f>VLOOKUP(Ventas[[#This Row],[CódigoProducto]],Productos[[CódigoProducto]:[Costo de venta]],3,FALSE)</f>
        <v>1012</v>
      </c>
      <c r="H7513">
        <f>VLOOKUP(Ventas[[#This Row],[CódigoProducto]],Productos[[CódigoProducto]:[Costo de venta]],4,FALSE)</f>
        <v>920</v>
      </c>
    </row>
    <row r="7514" spans="1:8" ht="15.6" thickTop="1" thickBot="1" x14ac:dyDescent="0.35">
      <c r="A7514" s="1">
        <v>42328</v>
      </c>
      <c r="B7514" s="13" t="s">
        <v>37</v>
      </c>
      <c r="C7514" t="s">
        <v>15</v>
      </c>
      <c r="D7514">
        <v>2</v>
      </c>
      <c r="E7514" t="str">
        <f>VLOOKUP(Ventas[[#This Row],[Representante]],Vendedores[],2,FALSE)</f>
        <v>Chiclayo</v>
      </c>
      <c r="F7514" t="str">
        <f>VLOOKUP(Ventas[[#This Row],[CódigoProducto]],Productos[[CódigoProducto]:[Costo de venta]],2,FALSE)</f>
        <v>Moto G Plus</v>
      </c>
      <c r="G7514">
        <f>VLOOKUP(Ventas[[#This Row],[CódigoProducto]],Productos[[CódigoProducto]:[Costo de venta]],3,FALSE)</f>
        <v>2376</v>
      </c>
      <c r="H7514">
        <f>VLOOKUP(Ventas[[#This Row],[CódigoProducto]],Productos[[CódigoProducto]:[Costo de venta]],4,FALSE)</f>
        <v>2200</v>
      </c>
    </row>
    <row r="7515" spans="1:8" ht="15.6" thickTop="1" thickBot="1" x14ac:dyDescent="0.35">
      <c r="A7515" s="1">
        <v>42328</v>
      </c>
      <c r="B7515" s="13" t="s">
        <v>38</v>
      </c>
      <c r="C7515" t="s">
        <v>21</v>
      </c>
      <c r="D7515">
        <v>2</v>
      </c>
      <c r="E7515" t="str">
        <f>VLOOKUP(Ventas[[#This Row],[Representante]],Vendedores[],2,FALSE)</f>
        <v>Catacaos</v>
      </c>
      <c r="F7515" t="str">
        <f>VLOOKUP(Ventas[[#This Row],[CódigoProducto]],Productos[[CódigoProducto]:[Costo de venta]],2,FALSE)</f>
        <v>BLU Studio X8</v>
      </c>
      <c r="G7515">
        <f>VLOOKUP(Ventas[[#This Row],[CódigoProducto]],Productos[[CódigoProducto]:[Costo de venta]],3,FALSE)</f>
        <v>1012</v>
      </c>
      <c r="H7515">
        <f>VLOOKUP(Ventas[[#This Row],[CódigoProducto]],Productos[[CódigoProducto]:[Costo de venta]],4,FALSE)</f>
        <v>920</v>
      </c>
    </row>
    <row r="7516" spans="1:8" ht="15.6" thickTop="1" thickBot="1" x14ac:dyDescent="0.35">
      <c r="A7516" s="1">
        <v>42328</v>
      </c>
      <c r="B7516" s="13" t="s">
        <v>43</v>
      </c>
      <c r="C7516" t="s">
        <v>15</v>
      </c>
      <c r="D7516">
        <v>2</v>
      </c>
      <c r="E7516" t="str">
        <f>VLOOKUP(Ventas[[#This Row],[Representante]],Vendedores[],2,FALSE)</f>
        <v>Huancayo</v>
      </c>
      <c r="F7516" t="str">
        <f>VLOOKUP(Ventas[[#This Row],[CódigoProducto]],Productos[[CódigoProducto]:[Costo de venta]],2,FALSE)</f>
        <v>Moto G Plus</v>
      </c>
      <c r="G7516">
        <f>VLOOKUP(Ventas[[#This Row],[CódigoProducto]],Productos[[CódigoProducto]:[Costo de venta]],3,FALSE)</f>
        <v>2376</v>
      </c>
      <c r="H7516">
        <f>VLOOKUP(Ventas[[#This Row],[CódigoProducto]],Productos[[CódigoProducto]:[Costo de venta]],4,FALSE)</f>
        <v>2200</v>
      </c>
    </row>
    <row r="7517" spans="1:8" ht="15.6" thickTop="1" thickBot="1" x14ac:dyDescent="0.35">
      <c r="A7517" s="1">
        <v>42328</v>
      </c>
      <c r="B7517" s="13" t="s">
        <v>49</v>
      </c>
      <c r="C7517" t="s">
        <v>18</v>
      </c>
      <c r="D7517">
        <v>2</v>
      </c>
      <c r="E7517" t="str">
        <f>VLOOKUP(Ventas[[#This Row],[Representante]],Vendedores[],2,FALSE)</f>
        <v>Piura</v>
      </c>
      <c r="F7517" t="str">
        <f>VLOOKUP(Ventas[[#This Row],[CódigoProducto]],Productos[[CódigoProducto]:[Costo de venta]],2,FALSE)</f>
        <v>Apple iPhone 6</v>
      </c>
      <c r="G7517">
        <f>VLOOKUP(Ventas[[#This Row],[CódigoProducto]],Productos[[CódigoProducto]:[Costo de venta]],3,FALSE)</f>
        <v>1312.5</v>
      </c>
      <c r="H7517">
        <f>VLOOKUP(Ventas[[#This Row],[CódigoProducto]],Productos[[CódigoProducto]:[Costo de venta]],4,FALSE)</f>
        <v>1250</v>
      </c>
    </row>
    <row r="7518" spans="1:8" ht="15.6" thickTop="1" thickBot="1" x14ac:dyDescent="0.35">
      <c r="A7518" s="1">
        <v>42328</v>
      </c>
      <c r="B7518" s="13" t="s">
        <v>40</v>
      </c>
      <c r="C7518" t="s">
        <v>13</v>
      </c>
      <c r="D7518">
        <v>11</v>
      </c>
      <c r="E7518" t="str">
        <f>VLOOKUP(Ventas[[#This Row],[Representante]],Vendedores[],2,FALSE)</f>
        <v>Iquitos</v>
      </c>
      <c r="F7518" t="str">
        <f>VLOOKUP(Ventas[[#This Row],[CódigoProducto]],Productos[[CódigoProducto]:[Costo de venta]],2,FALSE)</f>
        <v>Xiaomi Redmi Note 9</v>
      </c>
      <c r="G7518">
        <f>VLOOKUP(Ventas[[#This Row],[CódigoProducto]],Productos[[CódigoProducto]:[Costo de venta]],3,FALSE)</f>
        <v>1683</v>
      </c>
      <c r="H7518">
        <f>VLOOKUP(Ventas[[#This Row],[CódigoProducto]],Productos[[CódigoProducto]:[Costo de venta]],4,FALSE)</f>
        <v>1530</v>
      </c>
    </row>
    <row r="7519" spans="1:8" ht="15.6" thickTop="1" thickBot="1" x14ac:dyDescent="0.35">
      <c r="A7519" s="1">
        <v>42328</v>
      </c>
      <c r="B7519" s="13" t="s">
        <v>39</v>
      </c>
      <c r="C7519" t="s">
        <v>17</v>
      </c>
      <c r="D7519">
        <v>3</v>
      </c>
      <c r="E7519" t="str">
        <f>VLOOKUP(Ventas[[#This Row],[Representante]],Vendedores[],2,FALSE)</f>
        <v>Tacna</v>
      </c>
      <c r="F7519" t="str">
        <f>VLOOKUP(Ventas[[#This Row],[CódigoProducto]],Productos[[CódigoProducto]:[Costo de venta]],2,FALSE)</f>
        <v>BLU Advance 5.0</v>
      </c>
      <c r="G7519">
        <f>VLOOKUP(Ventas[[#This Row],[CódigoProducto]],Productos[[CódigoProducto]:[Costo de venta]],3,FALSE)</f>
        <v>1620</v>
      </c>
      <c r="H7519">
        <f>VLOOKUP(Ventas[[#This Row],[CódigoProducto]],Productos[[CódigoProducto]:[Costo de venta]],4,FALSE)</f>
        <v>1350</v>
      </c>
    </row>
    <row r="7520" spans="1:8" ht="15.6" thickTop="1" thickBot="1" x14ac:dyDescent="0.35">
      <c r="A7520" s="1">
        <v>42328</v>
      </c>
      <c r="B7520" s="13" t="s">
        <v>48</v>
      </c>
      <c r="C7520" t="s">
        <v>17</v>
      </c>
      <c r="D7520">
        <v>1</v>
      </c>
      <c r="E7520" t="str">
        <f>VLOOKUP(Ventas[[#This Row],[Representante]],Vendedores[],2,FALSE)</f>
        <v>Cusco</v>
      </c>
      <c r="F7520" t="str">
        <f>VLOOKUP(Ventas[[#This Row],[CódigoProducto]],Productos[[CódigoProducto]:[Costo de venta]],2,FALSE)</f>
        <v>BLU Advance 5.0</v>
      </c>
      <c r="G7520">
        <f>VLOOKUP(Ventas[[#This Row],[CódigoProducto]],Productos[[CódigoProducto]:[Costo de venta]],3,FALSE)</f>
        <v>1620</v>
      </c>
      <c r="H7520">
        <f>VLOOKUP(Ventas[[#This Row],[CódigoProducto]],Productos[[CódigoProducto]:[Costo de venta]],4,FALSE)</f>
        <v>1350</v>
      </c>
    </row>
    <row r="7521" spans="1:8" ht="15.6" thickTop="1" thickBot="1" x14ac:dyDescent="0.35">
      <c r="A7521" s="1">
        <v>42328</v>
      </c>
      <c r="B7521" s="13" t="s">
        <v>47</v>
      </c>
      <c r="C7521" t="s">
        <v>23</v>
      </c>
      <c r="D7521">
        <v>21</v>
      </c>
      <c r="E7521" t="str">
        <f>VLOOKUP(Ventas[[#This Row],[Representante]],Vendedores[],2,FALSE)</f>
        <v>Chimbote</v>
      </c>
      <c r="F7521" t="str">
        <f>VLOOKUP(Ventas[[#This Row],[CódigoProducto]],Productos[[CódigoProducto]:[Costo de venta]],2,FALSE)</f>
        <v>Samsung Galaxy J7</v>
      </c>
      <c r="G7521">
        <f>VLOOKUP(Ventas[[#This Row],[CódigoProducto]],Productos[[CódigoProducto]:[Costo de venta]],3,FALSE)</f>
        <v>2016.5</v>
      </c>
      <c r="H7521">
        <f>VLOOKUP(Ventas[[#This Row],[CódigoProducto]],Productos[[CódigoProducto]:[Costo de venta]],4,FALSE)</f>
        <v>1850</v>
      </c>
    </row>
    <row r="7522" spans="1:8" ht="15.6" thickTop="1" thickBot="1" x14ac:dyDescent="0.35">
      <c r="A7522" s="1">
        <v>42328</v>
      </c>
      <c r="B7522" s="13" t="s">
        <v>56</v>
      </c>
      <c r="C7522" t="s">
        <v>21</v>
      </c>
      <c r="D7522">
        <v>1</v>
      </c>
      <c r="E7522" t="str">
        <f>VLOOKUP(Ventas[[#This Row],[Representante]],Vendedores[],2,FALSE)</f>
        <v>Juliaca</v>
      </c>
      <c r="F7522" t="str">
        <f>VLOOKUP(Ventas[[#This Row],[CódigoProducto]],Productos[[CódigoProducto]:[Costo de venta]],2,FALSE)</f>
        <v>BLU Studio X8</v>
      </c>
      <c r="G7522">
        <f>VLOOKUP(Ventas[[#This Row],[CódigoProducto]],Productos[[CódigoProducto]:[Costo de venta]],3,FALSE)</f>
        <v>1012</v>
      </c>
      <c r="H7522">
        <f>VLOOKUP(Ventas[[#This Row],[CódigoProducto]],Productos[[CódigoProducto]:[Costo de venta]],4,FALSE)</f>
        <v>920</v>
      </c>
    </row>
    <row r="7523" spans="1:8" ht="15.6" thickTop="1" thickBot="1" x14ac:dyDescent="0.35">
      <c r="A7523" s="1">
        <v>42328</v>
      </c>
      <c r="B7523" s="13" t="s">
        <v>52</v>
      </c>
      <c r="C7523" t="s">
        <v>21</v>
      </c>
      <c r="D7523">
        <v>1</v>
      </c>
      <c r="E7523" t="str">
        <f>VLOOKUP(Ventas[[#This Row],[Representante]],Vendedores[],2,FALSE)</f>
        <v>Ayacucho</v>
      </c>
      <c r="F7523" t="str">
        <f>VLOOKUP(Ventas[[#This Row],[CódigoProducto]],Productos[[CódigoProducto]:[Costo de venta]],2,FALSE)</f>
        <v>BLU Studio X8</v>
      </c>
      <c r="G7523">
        <f>VLOOKUP(Ventas[[#This Row],[CódigoProducto]],Productos[[CódigoProducto]:[Costo de venta]],3,FALSE)</f>
        <v>1012</v>
      </c>
      <c r="H7523">
        <f>VLOOKUP(Ventas[[#This Row],[CódigoProducto]],Productos[[CódigoProducto]:[Costo de venta]],4,FALSE)</f>
        <v>920</v>
      </c>
    </row>
    <row r="7524" spans="1:8" ht="15.6" thickTop="1" thickBot="1" x14ac:dyDescent="0.35">
      <c r="A7524" s="1">
        <v>42328</v>
      </c>
      <c r="B7524" s="13" t="s">
        <v>55</v>
      </c>
      <c r="C7524" t="s">
        <v>17</v>
      </c>
      <c r="D7524">
        <v>3</v>
      </c>
      <c r="E7524" t="str">
        <f>VLOOKUP(Ventas[[#This Row],[Representante]],Vendedores[],2,FALSE)</f>
        <v>Pucallpa</v>
      </c>
      <c r="F7524" t="str">
        <f>VLOOKUP(Ventas[[#This Row],[CódigoProducto]],Productos[[CódigoProducto]:[Costo de venta]],2,FALSE)</f>
        <v>BLU Advance 5.0</v>
      </c>
      <c r="G7524">
        <f>VLOOKUP(Ventas[[#This Row],[CódigoProducto]],Productos[[CódigoProducto]:[Costo de venta]],3,FALSE)</f>
        <v>1620</v>
      </c>
      <c r="H7524">
        <f>VLOOKUP(Ventas[[#This Row],[CódigoProducto]],Productos[[CódigoProducto]:[Costo de venta]],4,FALSE)</f>
        <v>1350</v>
      </c>
    </row>
    <row r="7525" spans="1:8" ht="15.6" thickTop="1" thickBot="1" x14ac:dyDescent="0.35">
      <c r="A7525" s="1">
        <v>42328</v>
      </c>
      <c r="B7525" s="13" t="s">
        <v>57</v>
      </c>
      <c r="C7525" t="s">
        <v>16</v>
      </c>
      <c r="D7525">
        <v>4</v>
      </c>
      <c r="E7525" t="str">
        <f>VLOOKUP(Ventas[[#This Row],[Representante]],Vendedores[],2,FALSE)</f>
        <v>Tumbes</v>
      </c>
      <c r="F7525" t="str">
        <f>VLOOKUP(Ventas[[#This Row],[CódigoProducto]],Productos[[CódigoProducto]:[Costo de venta]],2,FALSE)</f>
        <v>Huawei Nexus 6P</v>
      </c>
      <c r="G7525">
        <f>VLOOKUP(Ventas[[#This Row],[CódigoProducto]],Productos[[CódigoProducto]:[Costo de venta]],3,FALSE)</f>
        <v>1624</v>
      </c>
      <c r="H7525">
        <f>VLOOKUP(Ventas[[#This Row],[CódigoProducto]],Productos[[CódigoProducto]:[Costo de venta]],4,FALSE)</f>
        <v>1450</v>
      </c>
    </row>
    <row r="7526" spans="1:8" ht="15.6" thickTop="1" thickBot="1" x14ac:dyDescent="0.35">
      <c r="A7526" s="1">
        <v>42328</v>
      </c>
      <c r="B7526" s="13" t="s">
        <v>45</v>
      </c>
      <c r="C7526" t="s">
        <v>14</v>
      </c>
      <c r="D7526">
        <v>2</v>
      </c>
      <c r="E7526" t="str">
        <f>VLOOKUP(Ventas[[#This Row],[Representante]],Vendedores[],2,FALSE)</f>
        <v>Ilo</v>
      </c>
      <c r="F7526" t="str">
        <f>VLOOKUP(Ventas[[#This Row],[CódigoProducto]],Productos[[CódigoProducto]:[Costo de venta]],2,FALSE)</f>
        <v>Samsung Galaxy A20</v>
      </c>
      <c r="G7526">
        <f>VLOOKUP(Ventas[[#This Row],[CódigoProducto]],Productos[[CódigoProducto]:[Costo de venta]],3,FALSE)</f>
        <v>1725</v>
      </c>
      <c r="H7526">
        <f>VLOOKUP(Ventas[[#This Row],[CódigoProducto]],Productos[[CódigoProducto]:[Costo de venta]],4,FALSE)</f>
        <v>1500</v>
      </c>
    </row>
    <row r="7527" spans="1:8" ht="15.6" thickTop="1" thickBot="1" x14ac:dyDescent="0.35">
      <c r="A7527" s="1">
        <v>42328</v>
      </c>
      <c r="B7527" s="13" t="s">
        <v>51</v>
      </c>
      <c r="C7527" t="s">
        <v>19</v>
      </c>
      <c r="D7527">
        <v>1</v>
      </c>
      <c r="E7527" t="str">
        <f>VLOOKUP(Ventas[[#This Row],[Representante]],Vendedores[],2,FALSE)</f>
        <v>Huaraz</v>
      </c>
      <c r="F7527" t="str">
        <f>VLOOKUP(Ventas[[#This Row],[CódigoProducto]],Productos[[CódigoProducto]:[Costo de venta]],2,FALSE)</f>
        <v>ASUS ZenFone 3</v>
      </c>
      <c r="G7527">
        <f>VLOOKUP(Ventas[[#This Row],[CódigoProducto]],Productos[[CódigoProducto]:[Costo de venta]],3,FALSE)</f>
        <v>2013</v>
      </c>
      <c r="H7527">
        <f>VLOOKUP(Ventas[[#This Row],[CódigoProducto]],Productos[[CódigoProducto]:[Costo de venta]],4,FALSE)</f>
        <v>1650</v>
      </c>
    </row>
    <row r="7528" spans="1:8" ht="15.6" thickTop="1" thickBot="1" x14ac:dyDescent="0.35">
      <c r="A7528" s="1">
        <v>42328</v>
      </c>
      <c r="B7528" s="13" t="s">
        <v>58</v>
      </c>
      <c r="C7528" t="s">
        <v>18</v>
      </c>
      <c r="D7528">
        <v>2</v>
      </c>
      <c r="E7528" t="str">
        <f>VLOOKUP(Ventas[[#This Row],[Representante]],Vendedores[],2,FALSE)</f>
        <v>Chincha</v>
      </c>
      <c r="F7528" t="str">
        <f>VLOOKUP(Ventas[[#This Row],[CódigoProducto]],Productos[[CódigoProducto]:[Costo de venta]],2,FALSE)</f>
        <v>Apple iPhone 6</v>
      </c>
      <c r="G7528">
        <f>VLOOKUP(Ventas[[#This Row],[CódigoProducto]],Productos[[CódigoProducto]:[Costo de venta]],3,FALSE)</f>
        <v>1312.5</v>
      </c>
      <c r="H7528">
        <f>VLOOKUP(Ventas[[#This Row],[CódigoProducto]],Productos[[CódigoProducto]:[Costo de venta]],4,FALSE)</f>
        <v>1250</v>
      </c>
    </row>
    <row r="7529" spans="1:8" ht="15.6" thickTop="1" thickBot="1" x14ac:dyDescent="0.35">
      <c r="A7529" s="1">
        <v>42328</v>
      </c>
      <c r="B7529" s="13" t="s">
        <v>60</v>
      </c>
      <c r="C7529" t="s">
        <v>14</v>
      </c>
      <c r="D7529">
        <v>1</v>
      </c>
      <c r="E7529" t="str">
        <f>VLOOKUP(Ventas[[#This Row],[Representante]],Vendedores[],2,FALSE)</f>
        <v>Pisco</v>
      </c>
      <c r="F7529" t="str">
        <f>VLOOKUP(Ventas[[#This Row],[CódigoProducto]],Productos[[CódigoProducto]:[Costo de venta]],2,FALSE)</f>
        <v>Samsung Galaxy A20</v>
      </c>
      <c r="G7529">
        <f>VLOOKUP(Ventas[[#This Row],[CódigoProducto]],Productos[[CódigoProducto]:[Costo de venta]],3,FALSE)</f>
        <v>1725</v>
      </c>
      <c r="H7529">
        <f>VLOOKUP(Ventas[[#This Row],[CódigoProducto]],Productos[[CódigoProducto]:[Costo de venta]],4,FALSE)</f>
        <v>1500</v>
      </c>
    </row>
    <row r="7530" spans="1:8" ht="15.6" thickTop="1" thickBot="1" x14ac:dyDescent="0.35">
      <c r="A7530" s="1">
        <v>42328</v>
      </c>
      <c r="B7530" s="13" t="s">
        <v>54</v>
      </c>
      <c r="C7530" t="s">
        <v>24</v>
      </c>
      <c r="D7530">
        <v>3</v>
      </c>
      <c r="E7530" t="str">
        <f>VLOOKUP(Ventas[[#This Row],[Representante]],Vendedores[],2,FALSE)</f>
        <v>Cañete</v>
      </c>
      <c r="F7530" t="str">
        <f>VLOOKUP(Ventas[[#This Row],[CódigoProducto]],Productos[[CódigoProducto]:[Costo de venta]],2,FALSE)</f>
        <v>Samsung Galaxy S5</v>
      </c>
      <c r="G7530">
        <f>VLOOKUP(Ventas[[#This Row],[CódigoProducto]],Productos[[CódigoProducto]:[Costo de venta]],3,FALSE)</f>
        <v>2167.1999999999998</v>
      </c>
      <c r="H7530">
        <f>VLOOKUP(Ventas[[#This Row],[CódigoProducto]],Productos[[CódigoProducto]:[Costo de venta]],4,FALSE)</f>
        <v>1720</v>
      </c>
    </row>
    <row r="7531" spans="1:8" ht="15.6" thickTop="1" thickBot="1" x14ac:dyDescent="0.35">
      <c r="A7531" s="1">
        <v>42328</v>
      </c>
      <c r="B7531" s="13" t="s">
        <v>63</v>
      </c>
      <c r="C7531" t="s">
        <v>21</v>
      </c>
      <c r="D7531">
        <v>2</v>
      </c>
      <c r="E7531" t="str">
        <f>VLOOKUP(Ventas[[#This Row],[Representante]],Vendedores[],2,FALSE)</f>
        <v>Jaén</v>
      </c>
      <c r="F7531" t="str">
        <f>VLOOKUP(Ventas[[#This Row],[CódigoProducto]],Productos[[CódigoProducto]:[Costo de venta]],2,FALSE)</f>
        <v>BLU Studio X8</v>
      </c>
      <c r="G7531">
        <f>VLOOKUP(Ventas[[#This Row],[CódigoProducto]],Productos[[CódigoProducto]:[Costo de venta]],3,FALSE)</f>
        <v>1012</v>
      </c>
      <c r="H7531">
        <f>VLOOKUP(Ventas[[#This Row],[CódigoProducto]],Productos[[CódigoProducto]:[Costo de venta]],4,FALSE)</f>
        <v>920</v>
      </c>
    </row>
    <row r="7532" spans="1:8" ht="15.6" thickTop="1" thickBot="1" x14ac:dyDescent="0.35">
      <c r="A7532" s="1">
        <v>42328</v>
      </c>
      <c r="B7532" s="13" t="s">
        <v>64</v>
      </c>
      <c r="C7532" t="s">
        <v>16</v>
      </c>
      <c r="D7532">
        <v>1</v>
      </c>
      <c r="E7532" t="str">
        <f>VLOOKUP(Ventas[[#This Row],[Representante]],Vendedores[],2,FALSE)</f>
        <v>Moyobamba</v>
      </c>
      <c r="F7532" t="str">
        <f>VLOOKUP(Ventas[[#This Row],[CódigoProducto]],Productos[[CódigoProducto]:[Costo de venta]],2,FALSE)</f>
        <v>Huawei Nexus 6P</v>
      </c>
      <c r="G7532">
        <f>VLOOKUP(Ventas[[#This Row],[CódigoProducto]],Productos[[CódigoProducto]:[Costo de venta]],3,FALSE)</f>
        <v>1624</v>
      </c>
      <c r="H7532">
        <f>VLOOKUP(Ventas[[#This Row],[CódigoProducto]],Productos[[CódigoProducto]:[Costo de venta]],4,FALSE)</f>
        <v>1450</v>
      </c>
    </row>
    <row r="7533" spans="1:8" ht="15.6" thickTop="1" thickBot="1" x14ac:dyDescent="0.35">
      <c r="A7533" s="1">
        <v>42328</v>
      </c>
      <c r="B7533" s="13" t="s">
        <v>65</v>
      </c>
      <c r="C7533" t="s">
        <v>15</v>
      </c>
      <c r="D7533">
        <v>3</v>
      </c>
      <c r="E7533" t="str">
        <f>VLOOKUP(Ventas[[#This Row],[Representante]],Vendedores[],2,FALSE)</f>
        <v>Barranca</v>
      </c>
      <c r="F7533" t="str">
        <f>VLOOKUP(Ventas[[#This Row],[CódigoProducto]],Productos[[CódigoProducto]:[Costo de venta]],2,FALSE)</f>
        <v>Moto G Plus</v>
      </c>
      <c r="G7533">
        <f>VLOOKUP(Ventas[[#This Row],[CódigoProducto]],Productos[[CódigoProducto]:[Costo de venta]],3,FALSE)</f>
        <v>2376</v>
      </c>
      <c r="H7533">
        <f>VLOOKUP(Ventas[[#This Row],[CódigoProducto]],Productos[[CódigoProducto]:[Costo de venta]],4,FALSE)</f>
        <v>2200</v>
      </c>
    </row>
    <row r="7534" spans="1:8" ht="15.6" thickTop="1" thickBot="1" x14ac:dyDescent="0.35">
      <c r="A7534" s="1">
        <v>42328</v>
      </c>
      <c r="B7534" s="13" t="s">
        <v>66</v>
      </c>
      <c r="C7534" t="s">
        <v>21</v>
      </c>
      <c r="D7534">
        <v>2</v>
      </c>
      <c r="E7534" t="str">
        <f>VLOOKUP(Ventas[[#This Row],[Representante]],Vendedores[],2,FALSE)</f>
        <v>Huacho</v>
      </c>
      <c r="F7534" t="str">
        <f>VLOOKUP(Ventas[[#This Row],[CódigoProducto]],Productos[[CódigoProducto]:[Costo de venta]],2,FALSE)</f>
        <v>BLU Studio X8</v>
      </c>
      <c r="G7534">
        <f>VLOOKUP(Ventas[[#This Row],[CódigoProducto]],Productos[[CódigoProducto]:[Costo de venta]],3,FALSE)</f>
        <v>1012</v>
      </c>
      <c r="H7534">
        <f>VLOOKUP(Ventas[[#This Row],[CódigoProducto]],Productos[[CódigoProducto]:[Costo de venta]],4,FALSE)</f>
        <v>920</v>
      </c>
    </row>
    <row r="7535" spans="1:8" ht="15.6" thickTop="1" thickBot="1" x14ac:dyDescent="0.35">
      <c r="A7535" s="1">
        <v>42328</v>
      </c>
      <c r="B7535" s="13" t="s">
        <v>67</v>
      </c>
      <c r="C7535" t="s">
        <v>22</v>
      </c>
      <c r="D7535">
        <v>1</v>
      </c>
      <c r="E7535" t="str">
        <f>VLOOKUP(Ventas[[#This Row],[Representante]],Vendedores[],2,FALSE)</f>
        <v>Tingo María</v>
      </c>
      <c r="F7535" t="str">
        <f>VLOOKUP(Ventas[[#This Row],[CódigoProducto]],Productos[[CódigoProducto]:[Costo de venta]],2,FALSE)</f>
        <v>Samsung Galaxy S69</v>
      </c>
      <c r="G7535">
        <f>VLOOKUP(Ventas[[#This Row],[CódigoProducto]],Productos[[CódigoProducto]:[Costo de venta]],3,FALSE)</f>
        <v>998.4</v>
      </c>
      <c r="H7535">
        <f>VLOOKUP(Ventas[[#This Row],[CódigoProducto]],Productos[[CódigoProducto]:[Costo de venta]],4,FALSE)</f>
        <v>960</v>
      </c>
    </row>
    <row r="7536" spans="1:8" ht="15.6" thickTop="1" thickBot="1" x14ac:dyDescent="0.35">
      <c r="A7536" s="1">
        <v>42328</v>
      </c>
      <c r="B7536" s="13" t="s">
        <v>68</v>
      </c>
      <c r="C7536" t="s">
        <v>13</v>
      </c>
      <c r="D7536">
        <v>3</v>
      </c>
      <c r="E7536" t="str">
        <f>VLOOKUP(Ventas[[#This Row],[Representante]],Vendedores[],2,FALSE)</f>
        <v>Paita</v>
      </c>
      <c r="F7536" t="str">
        <f>VLOOKUP(Ventas[[#This Row],[CódigoProducto]],Productos[[CódigoProducto]:[Costo de venta]],2,FALSE)</f>
        <v>Xiaomi Redmi Note 9</v>
      </c>
      <c r="G7536">
        <f>VLOOKUP(Ventas[[#This Row],[CódigoProducto]],Productos[[CódigoProducto]:[Costo de venta]],3,FALSE)</f>
        <v>1683</v>
      </c>
      <c r="H7536">
        <f>VLOOKUP(Ventas[[#This Row],[CódigoProducto]],Productos[[CódigoProducto]:[Costo de venta]],4,FALSE)</f>
        <v>1530</v>
      </c>
    </row>
    <row r="7537" spans="1:8" ht="15.6" thickTop="1" thickBot="1" x14ac:dyDescent="0.35">
      <c r="A7537" s="1">
        <v>42328</v>
      </c>
      <c r="B7537" s="13" t="s">
        <v>62</v>
      </c>
      <c r="C7537" t="s">
        <v>24</v>
      </c>
      <c r="D7537">
        <v>8</v>
      </c>
      <c r="E7537" t="str">
        <f>VLOOKUP(Ventas[[#This Row],[Representante]],Vendedores[],2,FALSE)</f>
        <v>Sullana</v>
      </c>
      <c r="F7537" t="str">
        <f>VLOOKUP(Ventas[[#This Row],[CódigoProducto]],Productos[[CódigoProducto]:[Costo de venta]],2,FALSE)</f>
        <v>Samsung Galaxy S5</v>
      </c>
      <c r="G7537">
        <f>VLOOKUP(Ventas[[#This Row],[CódigoProducto]],Productos[[CódigoProducto]:[Costo de venta]],3,FALSE)</f>
        <v>2167.1999999999998</v>
      </c>
      <c r="H7537">
        <f>VLOOKUP(Ventas[[#This Row],[CódigoProducto]],Productos[[CódigoProducto]:[Costo de venta]],4,FALSE)</f>
        <v>1720</v>
      </c>
    </row>
    <row r="7538" spans="1:8" ht="15.6" thickTop="1" thickBot="1" x14ac:dyDescent="0.35">
      <c r="A7538" s="1">
        <v>42328</v>
      </c>
      <c r="B7538" s="13" t="s">
        <v>61</v>
      </c>
      <c r="C7538" t="s">
        <v>22</v>
      </c>
      <c r="D7538">
        <v>10</v>
      </c>
      <c r="E7538" t="str">
        <f>VLOOKUP(Ventas[[#This Row],[Representante]],Vendedores[],2,FALSE)</f>
        <v>Cerro de Pasco</v>
      </c>
      <c r="F7538" t="str">
        <f>VLOOKUP(Ventas[[#This Row],[CódigoProducto]],Productos[[CódigoProducto]:[Costo de venta]],2,FALSE)</f>
        <v>Samsung Galaxy S69</v>
      </c>
      <c r="G7538">
        <f>VLOOKUP(Ventas[[#This Row],[CódigoProducto]],Productos[[CódigoProducto]:[Costo de venta]],3,FALSE)</f>
        <v>998.4</v>
      </c>
      <c r="H7538">
        <f>VLOOKUP(Ventas[[#This Row],[CódigoProducto]],Productos[[CódigoProducto]:[Costo de venta]],4,FALSE)</f>
        <v>960</v>
      </c>
    </row>
    <row r="7539" spans="1:8" ht="15.6" thickTop="1" thickBot="1" x14ac:dyDescent="0.35">
      <c r="A7539" s="1">
        <v>42328</v>
      </c>
      <c r="B7539" s="13" t="s">
        <v>69</v>
      </c>
      <c r="C7539" t="s">
        <v>24</v>
      </c>
      <c r="D7539">
        <v>2</v>
      </c>
      <c r="E7539" t="str">
        <f>VLOOKUP(Ventas[[#This Row],[Representante]],Vendedores[],2,FALSE)</f>
        <v>Satipo</v>
      </c>
      <c r="F7539" t="str">
        <f>VLOOKUP(Ventas[[#This Row],[CódigoProducto]],Productos[[CódigoProducto]:[Costo de venta]],2,FALSE)</f>
        <v>Samsung Galaxy S5</v>
      </c>
      <c r="G7539">
        <f>VLOOKUP(Ventas[[#This Row],[CódigoProducto]],Productos[[CódigoProducto]:[Costo de venta]],3,FALSE)</f>
        <v>2167.1999999999998</v>
      </c>
      <c r="H7539">
        <f>VLOOKUP(Ventas[[#This Row],[CódigoProducto]],Productos[[CódigoProducto]:[Costo de venta]],4,FALSE)</f>
        <v>1720</v>
      </c>
    </row>
    <row r="7540" spans="1:8" ht="15.6" thickTop="1" thickBot="1" x14ac:dyDescent="0.35">
      <c r="A7540" s="1">
        <v>42328</v>
      </c>
      <c r="B7540" s="13" t="s">
        <v>70</v>
      </c>
      <c r="C7540" t="s">
        <v>21</v>
      </c>
      <c r="D7540">
        <v>3</v>
      </c>
      <c r="E7540" t="str">
        <f>VLOOKUP(Ventas[[#This Row],[Representante]],Vendedores[],2,FALSE)</f>
        <v>Talara</v>
      </c>
      <c r="F7540" t="str">
        <f>VLOOKUP(Ventas[[#This Row],[CódigoProducto]],Productos[[CódigoProducto]:[Costo de venta]],2,FALSE)</f>
        <v>BLU Studio X8</v>
      </c>
      <c r="G7540">
        <f>VLOOKUP(Ventas[[#This Row],[CódigoProducto]],Productos[[CódigoProducto]:[Costo de venta]],3,FALSE)</f>
        <v>1012</v>
      </c>
      <c r="H7540">
        <f>VLOOKUP(Ventas[[#This Row],[CódigoProducto]],Productos[[CódigoProducto]:[Costo de venta]],4,FALSE)</f>
        <v>920</v>
      </c>
    </row>
    <row r="7541" spans="1:8" ht="15.6" thickTop="1" thickBot="1" x14ac:dyDescent="0.35">
      <c r="A7541" s="1">
        <v>42328</v>
      </c>
      <c r="B7541" s="13" t="s">
        <v>71</v>
      </c>
      <c r="C7541" t="s">
        <v>15</v>
      </c>
      <c r="D7541">
        <v>2</v>
      </c>
      <c r="E7541" t="str">
        <f>VLOOKUP(Ventas[[#This Row],[Representante]],Vendedores[],2,FALSE)</f>
        <v>Yurimaguas</v>
      </c>
      <c r="F7541" t="str">
        <f>VLOOKUP(Ventas[[#This Row],[CódigoProducto]],Productos[[CódigoProducto]:[Costo de venta]],2,FALSE)</f>
        <v>Moto G Plus</v>
      </c>
      <c r="G7541">
        <f>VLOOKUP(Ventas[[#This Row],[CódigoProducto]],Productos[[CódigoProducto]:[Costo de venta]],3,FALSE)</f>
        <v>2376</v>
      </c>
      <c r="H7541">
        <f>VLOOKUP(Ventas[[#This Row],[CódigoProducto]],Productos[[CódigoProducto]:[Costo de venta]],4,FALSE)</f>
        <v>2200</v>
      </c>
    </row>
    <row r="7542" spans="1:8" ht="15.6" thickTop="1" thickBot="1" x14ac:dyDescent="0.35">
      <c r="A7542" s="1">
        <v>42328</v>
      </c>
      <c r="B7542" s="13" t="s">
        <v>46</v>
      </c>
      <c r="C7542" t="s">
        <v>21</v>
      </c>
      <c r="D7542">
        <v>2</v>
      </c>
      <c r="E7542" t="str">
        <f>VLOOKUP(Ventas[[#This Row],[Representante]],Vendedores[],2,FALSE)</f>
        <v>Sicuani</v>
      </c>
      <c r="F7542" t="str">
        <f>VLOOKUP(Ventas[[#This Row],[CódigoProducto]],Productos[[CódigoProducto]:[Costo de venta]],2,FALSE)</f>
        <v>BLU Studio X8</v>
      </c>
      <c r="G7542">
        <f>VLOOKUP(Ventas[[#This Row],[CódigoProducto]],Productos[[CódigoProducto]:[Costo de venta]],3,FALSE)</f>
        <v>1012</v>
      </c>
      <c r="H7542">
        <f>VLOOKUP(Ventas[[#This Row],[CódigoProducto]],Productos[[CódigoProducto]:[Costo de venta]],4,FALSE)</f>
        <v>920</v>
      </c>
    </row>
    <row r="7543" spans="1:8" ht="15.6" thickTop="1" thickBot="1" x14ac:dyDescent="0.35">
      <c r="A7543" s="1">
        <v>42328</v>
      </c>
      <c r="B7543" s="13" t="s">
        <v>72</v>
      </c>
      <c r="C7543" t="s">
        <v>15</v>
      </c>
      <c r="D7543">
        <v>1</v>
      </c>
      <c r="E7543" t="str">
        <f>VLOOKUP(Ventas[[#This Row],[Representante]],Vendedores[],2,FALSE)</f>
        <v>Sechura</v>
      </c>
      <c r="F7543" t="str">
        <f>VLOOKUP(Ventas[[#This Row],[CódigoProducto]],Productos[[CódigoProducto]:[Costo de venta]],2,FALSE)</f>
        <v>Moto G Plus</v>
      </c>
      <c r="G7543">
        <f>VLOOKUP(Ventas[[#This Row],[CódigoProducto]],Productos[[CódigoProducto]:[Costo de venta]],3,FALSE)</f>
        <v>2376</v>
      </c>
      <c r="H7543">
        <f>VLOOKUP(Ventas[[#This Row],[CódigoProducto]],Productos[[CódigoProducto]:[Costo de venta]],4,FALSE)</f>
        <v>2200</v>
      </c>
    </row>
    <row r="7544" spans="1:8" ht="15.6" thickTop="1" thickBot="1" x14ac:dyDescent="0.35">
      <c r="A7544" s="1">
        <v>42328</v>
      </c>
      <c r="B7544" s="13" t="s">
        <v>73</v>
      </c>
      <c r="C7544" t="s">
        <v>24</v>
      </c>
      <c r="D7544">
        <v>2</v>
      </c>
      <c r="E7544" t="str">
        <f>VLOOKUP(Ventas[[#This Row],[Representante]],Vendedores[],2,FALSE)</f>
        <v>Puerto Maldonado</v>
      </c>
      <c r="F7544" t="str">
        <f>VLOOKUP(Ventas[[#This Row],[CódigoProducto]],Productos[[CódigoProducto]:[Costo de venta]],2,FALSE)</f>
        <v>Samsung Galaxy S5</v>
      </c>
      <c r="G7544">
        <f>VLOOKUP(Ventas[[#This Row],[CódigoProducto]],Productos[[CódigoProducto]:[Costo de venta]],3,FALSE)</f>
        <v>2167.1999999999998</v>
      </c>
      <c r="H7544">
        <f>VLOOKUP(Ventas[[#This Row],[CódigoProducto]],Productos[[CódigoProducto]:[Costo de venta]],4,FALSE)</f>
        <v>1720</v>
      </c>
    </row>
    <row r="7545" spans="1:8" ht="15.6" thickTop="1" thickBot="1" x14ac:dyDescent="0.35">
      <c r="A7545" s="1">
        <v>42328</v>
      </c>
      <c r="B7545" s="13" t="s">
        <v>74</v>
      </c>
      <c r="C7545" t="s">
        <v>17</v>
      </c>
      <c r="D7545">
        <v>1</v>
      </c>
      <c r="E7545" t="str">
        <f>VLOOKUP(Ventas[[#This Row],[Representante]],Vendedores[],2,FALSE)</f>
        <v>Huánuco</v>
      </c>
      <c r="F7545" t="str">
        <f>VLOOKUP(Ventas[[#This Row],[CódigoProducto]],Productos[[CódigoProducto]:[Costo de venta]],2,FALSE)</f>
        <v>BLU Advance 5.0</v>
      </c>
      <c r="G7545">
        <f>VLOOKUP(Ventas[[#This Row],[CódigoProducto]],Productos[[CódigoProducto]:[Costo de venta]],3,FALSE)</f>
        <v>1620</v>
      </c>
      <c r="H7545">
        <f>VLOOKUP(Ventas[[#This Row],[CódigoProducto]],Productos[[CódigoProducto]:[Costo de venta]],4,FALSE)</f>
        <v>1350</v>
      </c>
    </row>
    <row r="7546" spans="1:8" ht="15.6" thickTop="1" thickBot="1" x14ac:dyDescent="0.35">
      <c r="A7546" s="1">
        <v>42328</v>
      </c>
      <c r="B7546" s="13" t="s">
        <v>75</v>
      </c>
      <c r="C7546" t="s">
        <v>14</v>
      </c>
      <c r="D7546">
        <v>17</v>
      </c>
      <c r="E7546" t="str">
        <f>VLOOKUP(Ventas[[#This Row],[Representante]],Vendedores[],2,FALSE)</f>
        <v>Tarapoto</v>
      </c>
      <c r="F7546" t="str">
        <f>VLOOKUP(Ventas[[#This Row],[CódigoProducto]],Productos[[CódigoProducto]:[Costo de venta]],2,FALSE)</f>
        <v>Samsung Galaxy A20</v>
      </c>
      <c r="G7546">
        <f>VLOOKUP(Ventas[[#This Row],[CódigoProducto]],Productos[[CódigoProducto]:[Costo de venta]],3,FALSE)</f>
        <v>1725</v>
      </c>
      <c r="H7546">
        <f>VLOOKUP(Ventas[[#This Row],[CódigoProducto]],Productos[[CódigoProducto]:[Costo de venta]],4,FALSE)</f>
        <v>1500</v>
      </c>
    </row>
    <row r="7547" spans="1:8" ht="15.6" thickTop="1" thickBot="1" x14ac:dyDescent="0.35">
      <c r="A7547" s="1">
        <v>42329</v>
      </c>
      <c r="B7547" s="13" t="s">
        <v>76</v>
      </c>
      <c r="C7547" t="s">
        <v>22</v>
      </c>
      <c r="D7547">
        <v>1</v>
      </c>
      <c r="E7547" t="str">
        <f>VLOOKUP(Ventas[[#This Row],[Representante]],Vendedores[],2,FALSE)</f>
        <v>Chepén</v>
      </c>
      <c r="F7547" t="str">
        <f>VLOOKUP(Ventas[[#This Row],[CódigoProducto]],Productos[[CódigoProducto]:[Costo de venta]],2,FALSE)</f>
        <v>Samsung Galaxy S69</v>
      </c>
      <c r="G7547">
        <f>VLOOKUP(Ventas[[#This Row],[CódigoProducto]],Productos[[CódigoProducto]:[Costo de venta]],3,FALSE)</f>
        <v>998.4</v>
      </c>
      <c r="H7547">
        <f>VLOOKUP(Ventas[[#This Row],[CódigoProducto]],Productos[[CódigoProducto]:[Costo de venta]],4,FALSE)</f>
        <v>960</v>
      </c>
    </row>
    <row r="7548" spans="1:8" ht="15.6" thickTop="1" thickBot="1" x14ac:dyDescent="0.35">
      <c r="A7548" s="1">
        <v>42329</v>
      </c>
      <c r="B7548" s="13" t="s">
        <v>77</v>
      </c>
      <c r="C7548" t="s">
        <v>24</v>
      </c>
      <c r="D7548">
        <v>4</v>
      </c>
      <c r="E7548" t="str">
        <f>VLOOKUP(Ventas[[#This Row],[Representante]],Vendedores[],2,FALSE)</f>
        <v>Moquegua</v>
      </c>
      <c r="F7548" t="str">
        <f>VLOOKUP(Ventas[[#This Row],[CódigoProducto]],Productos[[CódigoProducto]:[Costo de venta]],2,FALSE)</f>
        <v>Samsung Galaxy S5</v>
      </c>
      <c r="G7548">
        <f>VLOOKUP(Ventas[[#This Row],[CódigoProducto]],Productos[[CódigoProducto]:[Costo de venta]],3,FALSE)</f>
        <v>2167.1999999999998</v>
      </c>
      <c r="H7548">
        <f>VLOOKUP(Ventas[[#This Row],[CódigoProducto]],Productos[[CódigoProducto]:[Costo de venta]],4,FALSE)</f>
        <v>1720</v>
      </c>
    </row>
    <row r="7549" spans="1:8" ht="15.6" thickTop="1" thickBot="1" x14ac:dyDescent="0.35">
      <c r="A7549" s="1">
        <v>42329</v>
      </c>
      <c r="B7549" s="13" t="s">
        <v>78</v>
      </c>
      <c r="C7549" t="s">
        <v>22</v>
      </c>
      <c r="D7549">
        <v>1</v>
      </c>
      <c r="E7549" t="str">
        <f>VLOOKUP(Ventas[[#This Row],[Representante]],Vendedores[],2,FALSE)</f>
        <v>Tarma</v>
      </c>
      <c r="F7549" t="str">
        <f>VLOOKUP(Ventas[[#This Row],[CódigoProducto]],Productos[[CódigoProducto]:[Costo de venta]],2,FALSE)</f>
        <v>Samsung Galaxy S69</v>
      </c>
      <c r="G7549">
        <f>VLOOKUP(Ventas[[#This Row],[CódigoProducto]],Productos[[CódigoProducto]:[Costo de venta]],3,FALSE)</f>
        <v>998.4</v>
      </c>
      <c r="H7549">
        <f>VLOOKUP(Ventas[[#This Row],[CódigoProducto]],Productos[[CódigoProducto]:[Costo de venta]],4,FALSE)</f>
        <v>960</v>
      </c>
    </row>
    <row r="7550" spans="1:8" ht="15.6" thickTop="1" thickBot="1" x14ac:dyDescent="0.35">
      <c r="A7550" s="1">
        <v>42329</v>
      </c>
      <c r="B7550" s="13" t="s">
        <v>79</v>
      </c>
      <c r="C7550" t="s">
        <v>19</v>
      </c>
      <c r="D7550">
        <v>1</v>
      </c>
      <c r="E7550" t="str">
        <f>VLOOKUP(Ventas[[#This Row],[Representante]],Vendedores[],2,FALSE)</f>
        <v>Ayacucho</v>
      </c>
      <c r="F7550" t="str">
        <f>VLOOKUP(Ventas[[#This Row],[CódigoProducto]],Productos[[CódigoProducto]:[Costo de venta]],2,FALSE)</f>
        <v>ASUS ZenFone 3</v>
      </c>
      <c r="G7550">
        <f>VLOOKUP(Ventas[[#This Row],[CódigoProducto]],Productos[[CódigoProducto]:[Costo de venta]],3,FALSE)</f>
        <v>2013</v>
      </c>
      <c r="H7550">
        <f>VLOOKUP(Ventas[[#This Row],[CódigoProducto]],Productos[[CódigoProducto]:[Costo de venta]],4,FALSE)</f>
        <v>1650</v>
      </c>
    </row>
    <row r="7551" spans="1:8" ht="15.6" thickTop="1" thickBot="1" x14ac:dyDescent="0.35">
      <c r="A7551" s="1">
        <v>42329</v>
      </c>
      <c r="B7551" s="13" t="s">
        <v>80</v>
      </c>
      <c r="C7551" t="s">
        <v>24</v>
      </c>
      <c r="D7551">
        <v>3</v>
      </c>
      <c r="E7551" t="str">
        <f>VLOOKUP(Ventas[[#This Row],[Representante]],Vendedores[],2,FALSE)</f>
        <v>Tacna</v>
      </c>
      <c r="F7551" t="str">
        <f>VLOOKUP(Ventas[[#This Row],[CódigoProducto]],Productos[[CódigoProducto]:[Costo de venta]],2,FALSE)</f>
        <v>Samsung Galaxy S5</v>
      </c>
      <c r="G7551">
        <f>VLOOKUP(Ventas[[#This Row],[CódigoProducto]],Productos[[CódigoProducto]:[Costo de venta]],3,FALSE)</f>
        <v>2167.1999999999998</v>
      </c>
      <c r="H7551">
        <f>VLOOKUP(Ventas[[#This Row],[CódigoProducto]],Productos[[CódigoProducto]:[Costo de venta]],4,FALSE)</f>
        <v>1720</v>
      </c>
    </row>
    <row r="7552" spans="1:8" ht="15.6" thickTop="1" thickBot="1" x14ac:dyDescent="0.35">
      <c r="A7552" s="1">
        <v>42329</v>
      </c>
      <c r="B7552" s="13" t="s">
        <v>81</v>
      </c>
      <c r="C7552" t="s">
        <v>17</v>
      </c>
      <c r="D7552">
        <v>5</v>
      </c>
      <c r="E7552" t="str">
        <f>VLOOKUP(Ventas[[#This Row],[Representante]],Vendedores[],2,FALSE)</f>
        <v>Huacho</v>
      </c>
      <c r="F7552" t="str">
        <f>VLOOKUP(Ventas[[#This Row],[CódigoProducto]],Productos[[CódigoProducto]:[Costo de venta]],2,FALSE)</f>
        <v>BLU Advance 5.0</v>
      </c>
      <c r="G7552">
        <f>VLOOKUP(Ventas[[#This Row],[CódigoProducto]],Productos[[CódigoProducto]:[Costo de venta]],3,FALSE)</f>
        <v>1620</v>
      </c>
      <c r="H7552">
        <f>VLOOKUP(Ventas[[#This Row],[CódigoProducto]],Productos[[CódigoProducto]:[Costo de venta]],4,FALSE)</f>
        <v>1350</v>
      </c>
    </row>
    <row r="7553" spans="1:8" ht="15.6" thickTop="1" thickBot="1" x14ac:dyDescent="0.35">
      <c r="A7553" s="1">
        <v>42329</v>
      </c>
      <c r="B7553" s="13" t="s">
        <v>44</v>
      </c>
      <c r="C7553" t="s">
        <v>14</v>
      </c>
      <c r="D7553">
        <v>5</v>
      </c>
      <c r="E7553" t="str">
        <f>VLOOKUP(Ventas[[#This Row],[Representante]],Vendedores[],2,FALSE)</f>
        <v>Iquitos</v>
      </c>
      <c r="F7553" t="str">
        <f>VLOOKUP(Ventas[[#This Row],[CódigoProducto]],Productos[[CódigoProducto]:[Costo de venta]],2,FALSE)</f>
        <v>Samsung Galaxy A20</v>
      </c>
      <c r="G7553">
        <f>VLOOKUP(Ventas[[#This Row],[CódigoProducto]],Productos[[CódigoProducto]:[Costo de venta]],3,FALSE)</f>
        <v>1725</v>
      </c>
      <c r="H7553">
        <f>VLOOKUP(Ventas[[#This Row],[CódigoProducto]],Productos[[CódigoProducto]:[Costo de venta]],4,FALSE)</f>
        <v>1500</v>
      </c>
    </row>
    <row r="7554" spans="1:8" ht="15.6" thickTop="1" thickBot="1" x14ac:dyDescent="0.35">
      <c r="A7554" s="1">
        <v>42329</v>
      </c>
      <c r="B7554" s="13" t="s">
        <v>82</v>
      </c>
      <c r="C7554" t="s">
        <v>14</v>
      </c>
      <c r="D7554">
        <v>2</v>
      </c>
      <c r="E7554" t="str">
        <f>VLOOKUP(Ventas[[#This Row],[Representante]],Vendedores[],2,FALSE)</f>
        <v>Moquegua</v>
      </c>
      <c r="F7554" t="str">
        <f>VLOOKUP(Ventas[[#This Row],[CódigoProducto]],Productos[[CódigoProducto]:[Costo de venta]],2,FALSE)</f>
        <v>Samsung Galaxy A20</v>
      </c>
      <c r="G7554">
        <f>VLOOKUP(Ventas[[#This Row],[CódigoProducto]],Productos[[CódigoProducto]:[Costo de venta]],3,FALSE)</f>
        <v>1725</v>
      </c>
      <c r="H7554">
        <f>VLOOKUP(Ventas[[#This Row],[CódigoProducto]],Productos[[CódigoProducto]:[Costo de venta]],4,FALSE)</f>
        <v>1500</v>
      </c>
    </row>
    <row r="7555" spans="1:8" ht="15.6" thickTop="1" thickBot="1" x14ac:dyDescent="0.35">
      <c r="A7555" s="1">
        <v>42329</v>
      </c>
      <c r="B7555" s="13" t="s">
        <v>83</v>
      </c>
      <c r="C7555" t="s">
        <v>15</v>
      </c>
      <c r="D7555">
        <v>1</v>
      </c>
      <c r="E7555" t="str">
        <f>VLOOKUP(Ventas[[#This Row],[Representante]],Vendedores[],2,FALSE)</f>
        <v>Huaraz</v>
      </c>
      <c r="F7555" t="str">
        <f>VLOOKUP(Ventas[[#This Row],[CódigoProducto]],Productos[[CódigoProducto]:[Costo de venta]],2,FALSE)</f>
        <v>Moto G Plus</v>
      </c>
      <c r="G7555">
        <f>VLOOKUP(Ventas[[#This Row],[CódigoProducto]],Productos[[CódigoProducto]:[Costo de venta]],3,FALSE)</f>
        <v>2376</v>
      </c>
      <c r="H7555">
        <f>VLOOKUP(Ventas[[#This Row],[CódigoProducto]],Productos[[CódigoProducto]:[Costo de venta]],4,FALSE)</f>
        <v>2200</v>
      </c>
    </row>
    <row r="7556" spans="1:8" ht="15.6" thickTop="1" thickBot="1" x14ac:dyDescent="0.35">
      <c r="A7556" s="1">
        <v>42329</v>
      </c>
      <c r="B7556" s="13" t="s">
        <v>84</v>
      </c>
      <c r="C7556" t="s">
        <v>15</v>
      </c>
      <c r="D7556">
        <v>4</v>
      </c>
      <c r="E7556" t="str">
        <f>VLOOKUP(Ventas[[#This Row],[Representante]],Vendedores[],2,FALSE)</f>
        <v>Trujillo</v>
      </c>
      <c r="F7556" t="str">
        <f>VLOOKUP(Ventas[[#This Row],[CódigoProducto]],Productos[[CódigoProducto]:[Costo de venta]],2,FALSE)</f>
        <v>Moto G Plus</v>
      </c>
      <c r="G7556">
        <f>VLOOKUP(Ventas[[#This Row],[CódigoProducto]],Productos[[CódigoProducto]:[Costo de venta]],3,FALSE)</f>
        <v>2376</v>
      </c>
      <c r="H7556">
        <f>VLOOKUP(Ventas[[#This Row],[CódigoProducto]],Productos[[CódigoProducto]:[Costo de venta]],4,FALSE)</f>
        <v>2200</v>
      </c>
    </row>
    <row r="7557" spans="1:8" ht="15.6" thickTop="1" thickBot="1" x14ac:dyDescent="0.35">
      <c r="A7557" s="1">
        <v>42329</v>
      </c>
      <c r="B7557" s="13" t="s">
        <v>85</v>
      </c>
      <c r="C7557" t="s">
        <v>17</v>
      </c>
      <c r="D7557">
        <v>2</v>
      </c>
      <c r="E7557" t="str">
        <f>VLOOKUP(Ventas[[#This Row],[Representante]],Vendedores[],2,FALSE)</f>
        <v>Jauja</v>
      </c>
      <c r="F7557" t="str">
        <f>VLOOKUP(Ventas[[#This Row],[CódigoProducto]],Productos[[CódigoProducto]:[Costo de venta]],2,FALSE)</f>
        <v>BLU Advance 5.0</v>
      </c>
      <c r="G7557">
        <f>VLOOKUP(Ventas[[#This Row],[CódigoProducto]],Productos[[CódigoProducto]:[Costo de venta]],3,FALSE)</f>
        <v>1620</v>
      </c>
      <c r="H7557">
        <f>VLOOKUP(Ventas[[#This Row],[CódigoProducto]],Productos[[CódigoProducto]:[Costo de venta]],4,FALSE)</f>
        <v>1350</v>
      </c>
    </row>
    <row r="7558" spans="1:8" ht="15.6" thickTop="1" thickBot="1" x14ac:dyDescent="0.35">
      <c r="A7558" s="1">
        <v>42329</v>
      </c>
      <c r="B7558" s="13" t="s">
        <v>86</v>
      </c>
      <c r="C7558" t="s">
        <v>23</v>
      </c>
      <c r="D7558">
        <v>1</v>
      </c>
      <c r="E7558" t="str">
        <f>VLOOKUP(Ventas[[#This Row],[Representante]],Vendedores[],2,FALSE)</f>
        <v>Puerto Maldonado</v>
      </c>
      <c r="F7558" t="str">
        <f>VLOOKUP(Ventas[[#This Row],[CódigoProducto]],Productos[[CódigoProducto]:[Costo de venta]],2,FALSE)</f>
        <v>Samsung Galaxy J7</v>
      </c>
      <c r="G7558">
        <f>VLOOKUP(Ventas[[#This Row],[CódigoProducto]],Productos[[CódigoProducto]:[Costo de venta]],3,FALSE)</f>
        <v>2016.5</v>
      </c>
      <c r="H7558">
        <f>VLOOKUP(Ventas[[#This Row],[CódigoProducto]],Productos[[CódigoProducto]:[Costo de venta]],4,FALSE)</f>
        <v>1850</v>
      </c>
    </row>
    <row r="7559" spans="1:8" ht="15.6" thickTop="1" thickBot="1" x14ac:dyDescent="0.35">
      <c r="A7559" s="1">
        <v>42329</v>
      </c>
      <c r="B7559" s="13" t="s">
        <v>36</v>
      </c>
      <c r="C7559" t="s">
        <v>21</v>
      </c>
      <c r="D7559">
        <v>3</v>
      </c>
      <c r="E7559" t="str">
        <f>VLOOKUP(Ventas[[#This Row],[Representante]],Vendedores[],2,FALSE)</f>
        <v>Barranca</v>
      </c>
      <c r="F7559" t="str">
        <f>VLOOKUP(Ventas[[#This Row],[CódigoProducto]],Productos[[CódigoProducto]:[Costo de venta]],2,FALSE)</f>
        <v>BLU Studio X8</v>
      </c>
      <c r="G7559">
        <f>VLOOKUP(Ventas[[#This Row],[CódigoProducto]],Productos[[CódigoProducto]:[Costo de venta]],3,FALSE)</f>
        <v>1012</v>
      </c>
      <c r="H7559">
        <f>VLOOKUP(Ventas[[#This Row],[CódigoProducto]],Productos[[CódigoProducto]:[Costo de venta]],4,FALSE)</f>
        <v>920</v>
      </c>
    </row>
    <row r="7560" spans="1:8" ht="15.6" thickTop="1" thickBot="1" x14ac:dyDescent="0.35">
      <c r="A7560" s="1">
        <v>42329</v>
      </c>
      <c r="B7560" s="13" t="s">
        <v>87</v>
      </c>
      <c r="C7560" t="s">
        <v>15</v>
      </c>
      <c r="D7560">
        <v>16</v>
      </c>
      <c r="E7560" t="str">
        <f>VLOOKUP(Ventas[[#This Row],[Representante]],Vendedores[],2,FALSE)</f>
        <v>Tumbes</v>
      </c>
      <c r="F7560" t="str">
        <f>VLOOKUP(Ventas[[#This Row],[CódigoProducto]],Productos[[CódigoProducto]:[Costo de venta]],2,FALSE)</f>
        <v>Moto G Plus</v>
      </c>
      <c r="G7560">
        <f>VLOOKUP(Ventas[[#This Row],[CódigoProducto]],Productos[[CódigoProducto]:[Costo de venta]],3,FALSE)</f>
        <v>2376</v>
      </c>
      <c r="H7560">
        <f>VLOOKUP(Ventas[[#This Row],[CódigoProducto]],Productos[[CódigoProducto]:[Costo de venta]],4,FALSE)</f>
        <v>2200</v>
      </c>
    </row>
    <row r="7561" spans="1:8" ht="15.6" thickTop="1" thickBot="1" x14ac:dyDescent="0.35">
      <c r="A7561" s="1">
        <v>42329</v>
      </c>
      <c r="B7561" s="13" t="s">
        <v>88</v>
      </c>
      <c r="C7561" t="s">
        <v>17</v>
      </c>
      <c r="D7561">
        <v>2</v>
      </c>
      <c r="E7561" t="str">
        <f>VLOOKUP(Ventas[[#This Row],[Representante]],Vendedores[],2,FALSE)</f>
        <v>Talara</v>
      </c>
      <c r="F7561" t="str">
        <f>VLOOKUP(Ventas[[#This Row],[CódigoProducto]],Productos[[CódigoProducto]:[Costo de venta]],2,FALSE)</f>
        <v>BLU Advance 5.0</v>
      </c>
      <c r="G7561">
        <f>VLOOKUP(Ventas[[#This Row],[CódigoProducto]],Productos[[CódigoProducto]:[Costo de venta]],3,FALSE)</f>
        <v>1620</v>
      </c>
      <c r="H7561">
        <f>VLOOKUP(Ventas[[#This Row],[CódigoProducto]],Productos[[CódigoProducto]:[Costo de venta]],4,FALSE)</f>
        <v>1350</v>
      </c>
    </row>
    <row r="7562" spans="1:8" ht="15.6" thickTop="1" thickBot="1" x14ac:dyDescent="0.35">
      <c r="A7562" s="1">
        <v>42329</v>
      </c>
      <c r="B7562" s="13" t="s">
        <v>89</v>
      </c>
      <c r="C7562" t="s">
        <v>19</v>
      </c>
      <c r="D7562">
        <v>3</v>
      </c>
      <c r="E7562" t="str">
        <f>VLOOKUP(Ventas[[#This Row],[Representante]],Vendedores[],2,FALSE)</f>
        <v>Paita</v>
      </c>
      <c r="F7562" t="str">
        <f>VLOOKUP(Ventas[[#This Row],[CódigoProducto]],Productos[[CódigoProducto]:[Costo de venta]],2,FALSE)</f>
        <v>ASUS ZenFone 3</v>
      </c>
      <c r="G7562">
        <f>VLOOKUP(Ventas[[#This Row],[CódigoProducto]],Productos[[CódigoProducto]:[Costo de venta]],3,FALSE)</f>
        <v>2013</v>
      </c>
      <c r="H7562">
        <f>VLOOKUP(Ventas[[#This Row],[CódigoProducto]],Productos[[CódigoProducto]:[Costo de venta]],4,FALSE)</f>
        <v>1650</v>
      </c>
    </row>
    <row r="7563" spans="1:8" ht="15.6" thickTop="1" thickBot="1" x14ac:dyDescent="0.35">
      <c r="A7563" s="1">
        <v>42329</v>
      </c>
      <c r="B7563" s="13" t="s">
        <v>41</v>
      </c>
      <c r="C7563" t="s">
        <v>21</v>
      </c>
      <c r="D7563">
        <v>2</v>
      </c>
      <c r="E7563" t="str">
        <f>VLOOKUP(Ventas[[#This Row],[Representante]],Vendedores[],2,FALSE)</f>
        <v>Chincha</v>
      </c>
      <c r="F7563" t="str">
        <f>VLOOKUP(Ventas[[#This Row],[CódigoProducto]],Productos[[CódigoProducto]:[Costo de venta]],2,FALSE)</f>
        <v>BLU Studio X8</v>
      </c>
      <c r="G7563">
        <f>VLOOKUP(Ventas[[#This Row],[CódigoProducto]],Productos[[CódigoProducto]:[Costo de venta]],3,FALSE)</f>
        <v>1012</v>
      </c>
      <c r="H7563">
        <f>VLOOKUP(Ventas[[#This Row],[CódigoProducto]],Productos[[CódigoProducto]:[Costo de venta]],4,FALSE)</f>
        <v>920</v>
      </c>
    </row>
    <row r="7564" spans="1:8" ht="15.6" thickTop="1" thickBot="1" x14ac:dyDescent="0.35">
      <c r="A7564" s="1">
        <v>42329</v>
      </c>
      <c r="B7564" s="13" t="s">
        <v>90</v>
      </c>
      <c r="C7564" t="s">
        <v>21</v>
      </c>
      <c r="D7564">
        <v>10</v>
      </c>
      <c r="E7564" t="str">
        <f>VLOOKUP(Ventas[[#This Row],[Representante]],Vendedores[],2,FALSE)</f>
        <v>Chimbote</v>
      </c>
      <c r="F7564" t="str">
        <f>VLOOKUP(Ventas[[#This Row],[CódigoProducto]],Productos[[CódigoProducto]:[Costo de venta]],2,FALSE)</f>
        <v>BLU Studio X8</v>
      </c>
      <c r="G7564">
        <f>VLOOKUP(Ventas[[#This Row],[CódigoProducto]],Productos[[CódigoProducto]:[Costo de venta]],3,FALSE)</f>
        <v>1012</v>
      </c>
      <c r="H7564">
        <f>VLOOKUP(Ventas[[#This Row],[CódigoProducto]],Productos[[CódigoProducto]:[Costo de venta]],4,FALSE)</f>
        <v>920</v>
      </c>
    </row>
    <row r="7565" spans="1:8" ht="15.6" thickTop="1" thickBot="1" x14ac:dyDescent="0.35">
      <c r="A7565" s="1">
        <v>42329</v>
      </c>
      <c r="B7565" s="13" t="s">
        <v>91</v>
      </c>
      <c r="C7565" t="s">
        <v>17</v>
      </c>
      <c r="D7565">
        <v>2</v>
      </c>
      <c r="E7565" t="str">
        <f>VLOOKUP(Ventas[[#This Row],[Representante]],Vendedores[],2,FALSE)</f>
        <v>Ica</v>
      </c>
      <c r="F7565" t="str">
        <f>VLOOKUP(Ventas[[#This Row],[CódigoProducto]],Productos[[CódigoProducto]:[Costo de venta]],2,FALSE)</f>
        <v>BLU Advance 5.0</v>
      </c>
      <c r="G7565">
        <f>VLOOKUP(Ventas[[#This Row],[CódigoProducto]],Productos[[CódigoProducto]:[Costo de venta]],3,FALSE)</f>
        <v>1620</v>
      </c>
      <c r="H7565">
        <f>VLOOKUP(Ventas[[#This Row],[CódigoProducto]],Productos[[CódigoProducto]:[Costo de venta]],4,FALSE)</f>
        <v>1350</v>
      </c>
    </row>
    <row r="7566" spans="1:8" ht="15.6" thickTop="1" thickBot="1" x14ac:dyDescent="0.35">
      <c r="A7566" s="1">
        <v>42329</v>
      </c>
      <c r="B7566" s="13" t="s">
        <v>42</v>
      </c>
      <c r="C7566" t="s">
        <v>17</v>
      </c>
      <c r="D7566">
        <v>19</v>
      </c>
      <c r="E7566" t="str">
        <f>VLOOKUP(Ventas[[#This Row],[Representante]],Vendedores[],2,FALSE)</f>
        <v>Huánuco</v>
      </c>
      <c r="F7566" t="str">
        <f>VLOOKUP(Ventas[[#This Row],[CódigoProducto]],Productos[[CódigoProducto]:[Costo de venta]],2,FALSE)</f>
        <v>BLU Advance 5.0</v>
      </c>
      <c r="G7566">
        <f>VLOOKUP(Ventas[[#This Row],[CódigoProducto]],Productos[[CódigoProducto]:[Costo de venta]],3,FALSE)</f>
        <v>1620</v>
      </c>
      <c r="H7566">
        <f>VLOOKUP(Ventas[[#This Row],[CódigoProducto]],Productos[[CódigoProducto]:[Costo de venta]],4,FALSE)</f>
        <v>1350</v>
      </c>
    </row>
    <row r="7567" spans="1:8" ht="15.6" thickTop="1" thickBot="1" x14ac:dyDescent="0.35">
      <c r="A7567" s="1">
        <v>42329</v>
      </c>
      <c r="B7567" s="13" t="s">
        <v>92</v>
      </c>
      <c r="C7567" t="s">
        <v>17</v>
      </c>
      <c r="D7567">
        <v>1</v>
      </c>
      <c r="E7567" t="str">
        <f>VLOOKUP(Ventas[[#This Row],[Representante]],Vendedores[],2,FALSE)</f>
        <v>Arequipa</v>
      </c>
      <c r="F7567" t="str">
        <f>VLOOKUP(Ventas[[#This Row],[CódigoProducto]],Productos[[CódigoProducto]:[Costo de venta]],2,FALSE)</f>
        <v>BLU Advance 5.0</v>
      </c>
      <c r="G7567">
        <f>VLOOKUP(Ventas[[#This Row],[CódigoProducto]],Productos[[CódigoProducto]:[Costo de venta]],3,FALSE)</f>
        <v>1620</v>
      </c>
      <c r="H7567">
        <f>VLOOKUP(Ventas[[#This Row],[CódigoProducto]],Productos[[CódigoProducto]:[Costo de venta]],4,FALSE)</f>
        <v>1350</v>
      </c>
    </row>
    <row r="7568" spans="1:8" ht="15.6" thickTop="1" thickBot="1" x14ac:dyDescent="0.35">
      <c r="A7568" s="1">
        <v>42329</v>
      </c>
      <c r="B7568" s="13" t="s">
        <v>93</v>
      </c>
      <c r="C7568" t="s">
        <v>24</v>
      </c>
      <c r="D7568">
        <v>14</v>
      </c>
      <c r="E7568" t="str">
        <f>VLOOKUP(Ventas[[#This Row],[Representante]],Vendedores[],2,FALSE)</f>
        <v>Cajamarca</v>
      </c>
      <c r="F7568" t="str">
        <f>VLOOKUP(Ventas[[#This Row],[CódigoProducto]],Productos[[CódigoProducto]:[Costo de venta]],2,FALSE)</f>
        <v>Samsung Galaxy S5</v>
      </c>
      <c r="G7568">
        <f>VLOOKUP(Ventas[[#This Row],[CódigoProducto]],Productos[[CódigoProducto]:[Costo de venta]],3,FALSE)</f>
        <v>2167.1999999999998</v>
      </c>
      <c r="H7568">
        <f>VLOOKUP(Ventas[[#This Row],[CódigoProducto]],Productos[[CódigoProducto]:[Costo de venta]],4,FALSE)</f>
        <v>1720</v>
      </c>
    </row>
    <row r="7569" spans="1:8" ht="15.6" thickTop="1" thickBot="1" x14ac:dyDescent="0.35">
      <c r="A7569" s="1">
        <v>42329</v>
      </c>
      <c r="B7569" s="13" t="s">
        <v>35</v>
      </c>
      <c r="C7569" t="s">
        <v>16</v>
      </c>
      <c r="D7569">
        <v>1</v>
      </c>
      <c r="E7569" t="str">
        <f>VLOOKUP(Ventas[[#This Row],[Representante]],Vendedores[],2,FALSE)</f>
        <v>Huancayo</v>
      </c>
      <c r="F7569" t="str">
        <f>VLOOKUP(Ventas[[#This Row],[CódigoProducto]],Productos[[CódigoProducto]:[Costo de venta]],2,FALSE)</f>
        <v>Huawei Nexus 6P</v>
      </c>
      <c r="G7569">
        <f>VLOOKUP(Ventas[[#This Row],[CódigoProducto]],Productos[[CódigoProducto]:[Costo de venta]],3,FALSE)</f>
        <v>1624</v>
      </c>
      <c r="H7569">
        <f>VLOOKUP(Ventas[[#This Row],[CódigoProducto]],Productos[[CódigoProducto]:[Costo de venta]],4,FALSE)</f>
        <v>1450</v>
      </c>
    </row>
    <row r="7570" spans="1:8" ht="15.6" thickTop="1" thickBot="1" x14ac:dyDescent="0.35">
      <c r="A7570" s="1">
        <v>42329</v>
      </c>
      <c r="B7570" s="13" t="s">
        <v>94</v>
      </c>
      <c r="C7570" t="s">
        <v>15</v>
      </c>
      <c r="D7570">
        <v>2</v>
      </c>
      <c r="E7570" t="str">
        <f>VLOOKUP(Ventas[[#This Row],[Representante]],Vendedores[],2,FALSE)</f>
        <v>Piura</v>
      </c>
      <c r="F7570" t="str">
        <f>VLOOKUP(Ventas[[#This Row],[CódigoProducto]],Productos[[CódigoProducto]:[Costo de venta]],2,FALSE)</f>
        <v>Moto G Plus</v>
      </c>
      <c r="G7570">
        <f>VLOOKUP(Ventas[[#This Row],[CódigoProducto]],Productos[[CódigoProducto]:[Costo de venta]],3,FALSE)</f>
        <v>2376</v>
      </c>
      <c r="H7570">
        <f>VLOOKUP(Ventas[[#This Row],[CódigoProducto]],Productos[[CódigoProducto]:[Costo de venta]],4,FALSE)</f>
        <v>2200</v>
      </c>
    </row>
    <row r="7571" spans="1:8" ht="15.6" thickTop="1" thickBot="1" x14ac:dyDescent="0.35">
      <c r="A7571" s="1">
        <v>42329</v>
      </c>
      <c r="B7571" s="13" t="s">
        <v>95</v>
      </c>
      <c r="C7571" t="s">
        <v>14</v>
      </c>
      <c r="D7571">
        <v>1</v>
      </c>
      <c r="E7571" t="str">
        <f>VLOOKUP(Ventas[[#This Row],[Representante]],Vendedores[],2,FALSE)</f>
        <v>Chepén</v>
      </c>
      <c r="F7571" t="str">
        <f>VLOOKUP(Ventas[[#This Row],[CódigoProducto]],Productos[[CódigoProducto]:[Costo de venta]],2,FALSE)</f>
        <v>Samsung Galaxy A20</v>
      </c>
      <c r="G7571">
        <f>VLOOKUP(Ventas[[#This Row],[CódigoProducto]],Productos[[CódigoProducto]:[Costo de venta]],3,FALSE)</f>
        <v>1725</v>
      </c>
      <c r="H7571">
        <f>VLOOKUP(Ventas[[#This Row],[CódigoProducto]],Productos[[CódigoProducto]:[Costo de venta]],4,FALSE)</f>
        <v>1500</v>
      </c>
    </row>
    <row r="7572" spans="1:8" ht="15.6" thickTop="1" thickBot="1" x14ac:dyDescent="0.35">
      <c r="A7572" s="1">
        <v>42329</v>
      </c>
      <c r="B7572" s="13" t="s">
        <v>96</v>
      </c>
      <c r="C7572" t="s">
        <v>15</v>
      </c>
      <c r="D7572">
        <v>2</v>
      </c>
      <c r="E7572" t="str">
        <f>VLOOKUP(Ventas[[#This Row],[Representante]],Vendedores[],2,FALSE)</f>
        <v>Juliaca</v>
      </c>
      <c r="F7572" t="str">
        <f>VLOOKUP(Ventas[[#This Row],[CódigoProducto]],Productos[[CódigoProducto]:[Costo de venta]],2,FALSE)</f>
        <v>Moto G Plus</v>
      </c>
      <c r="G7572">
        <f>VLOOKUP(Ventas[[#This Row],[CódigoProducto]],Productos[[CódigoProducto]:[Costo de venta]],3,FALSE)</f>
        <v>2376</v>
      </c>
      <c r="H7572">
        <f>VLOOKUP(Ventas[[#This Row],[CódigoProducto]],Productos[[CódigoProducto]:[Costo de venta]],4,FALSE)</f>
        <v>2200</v>
      </c>
    </row>
    <row r="7573" spans="1:8" ht="15.6" thickTop="1" thickBot="1" x14ac:dyDescent="0.35">
      <c r="A7573" s="1">
        <v>42329</v>
      </c>
      <c r="B7573" s="13" t="s">
        <v>97</v>
      </c>
      <c r="C7573" t="s">
        <v>16</v>
      </c>
      <c r="D7573">
        <v>2</v>
      </c>
      <c r="E7573" t="str">
        <f>VLOOKUP(Ventas[[#This Row],[Representante]],Vendedores[],2,FALSE)</f>
        <v>Pucallpa</v>
      </c>
      <c r="F7573" t="str">
        <f>VLOOKUP(Ventas[[#This Row],[CódigoProducto]],Productos[[CódigoProducto]:[Costo de venta]],2,FALSE)</f>
        <v>Huawei Nexus 6P</v>
      </c>
      <c r="G7573">
        <f>VLOOKUP(Ventas[[#This Row],[CódigoProducto]],Productos[[CódigoProducto]:[Costo de venta]],3,FALSE)</f>
        <v>1624</v>
      </c>
      <c r="H7573">
        <f>VLOOKUP(Ventas[[#This Row],[CódigoProducto]],Productos[[CódigoProducto]:[Costo de venta]],4,FALSE)</f>
        <v>1450</v>
      </c>
    </row>
    <row r="7574" spans="1:8" ht="15.6" thickTop="1" thickBot="1" x14ac:dyDescent="0.35">
      <c r="A7574" s="1">
        <v>42329</v>
      </c>
      <c r="B7574" s="13" t="s">
        <v>98</v>
      </c>
      <c r="C7574" t="s">
        <v>17</v>
      </c>
      <c r="D7574">
        <v>1</v>
      </c>
      <c r="E7574" t="str">
        <f>VLOOKUP(Ventas[[#This Row],[Representante]],Vendedores[],2,FALSE)</f>
        <v>Lima</v>
      </c>
      <c r="F7574" t="str">
        <f>VLOOKUP(Ventas[[#This Row],[CódigoProducto]],Productos[[CódigoProducto]:[Costo de venta]],2,FALSE)</f>
        <v>BLU Advance 5.0</v>
      </c>
      <c r="G7574">
        <f>VLOOKUP(Ventas[[#This Row],[CódigoProducto]],Productos[[CódigoProducto]:[Costo de venta]],3,FALSE)</f>
        <v>1620</v>
      </c>
      <c r="H7574">
        <f>VLOOKUP(Ventas[[#This Row],[CódigoProducto]],Productos[[CódigoProducto]:[Costo de venta]],4,FALSE)</f>
        <v>1350</v>
      </c>
    </row>
    <row r="7575" spans="1:8" ht="15.6" thickTop="1" thickBot="1" x14ac:dyDescent="0.35">
      <c r="A7575" s="1">
        <v>42329</v>
      </c>
      <c r="B7575" s="13" t="s">
        <v>99</v>
      </c>
      <c r="C7575" t="s">
        <v>17</v>
      </c>
      <c r="D7575">
        <v>2</v>
      </c>
      <c r="E7575" t="str">
        <f>VLOOKUP(Ventas[[#This Row],[Representante]],Vendedores[],2,FALSE)</f>
        <v>Chiclayo</v>
      </c>
      <c r="F7575" t="str">
        <f>VLOOKUP(Ventas[[#This Row],[CódigoProducto]],Productos[[CódigoProducto]:[Costo de venta]],2,FALSE)</f>
        <v>BLU Advance 5.0</v>
      </c>
      <c r="G7575">
        <f>VLOOKUP(Ventas[[#This Row],[CódigoProducto]],Productos[[CódigoProducto]:[Costo de venta]],3,FALSE)</f>
        <v>1620</v>
      </c>
      <c r="H7575">
        <f>VLOOKUP(Ventas[[#This Row],[CódigoProducto]],Productos[[CódigoProducto]:[Costo de venta]],4,FALSE)</f>
        <v>1350</v>
      </c>
    </row>
    <row r="7576" spans="1:8" ht="15.6" thickTop="1" thickBot="1" x14ac:dyDescent="0.35">
      <c r="A7576" s="1">
        <v>42329</v>
      </c>
      <c r="B7576" s="13" t="s">
        <v>100</v>
      </c>
      <c r="C7576" t="s">
        <v>21</v>
      </c>
      <c r="D7576">
        <v>1</v>
      </c>
      <c r="E7576" t="str">
        <f>VLOOKUP(Ventas[[#This Row],[Representante]],Vendedores[],2,FALSE)</f>
        <v>Cerro de Pasco</v>
      </c>
      <c r="F7576" t="str">
        <f>VLOOKUP(Ventas[[#This Row],[CódigoProducto]],Productos[[CódigoProducto]:[Costo de venta]],2,FALSE)</f>
        <v>BLU Studio X8</v>
      </c>
      <c r="G7576">
        <f>VLOOKUP(Ventas[[#This Row],[CódigoProducto]],Productos[[CódigoProducto]:[Costo de venta]],3,FALSE)</f>
        <v>1012</v>
      </c>
      <c r="H7576">
        <f>VLOOKUP(Ventas[[#This Row],[CódigoProducto]],Productos[[CódigoProducto]:[Costo de venta]],4,FALSE)</f>
        <v>920</v>
      </c>
    </row>
    <row r="7577" spans="1:8" ht="15.6" thickTop="1" thickBot="1" x14ac:dyDescent="0.35">
      <c r="A7577" s="1">
        <v>42329</v>
      </c>
      <c r="B7577" s="13" t="s">
        <v>101</v>
      </c>
      <c r="C7577" t="s">
        <v>14</v>
      </c>
      <c r="D7577">
        <v>3</v>
      </c>
      <c r="E7577" t="str">
        <f>VLOOKUP(Ventas[[#This Row],[Representante]],Vendedores[],2,FALSE)</f>
        <v>Cañete</v>
      </c>
      <c r="F7577" t="str">
        <f>VLOOKUP(Ventas[[#This Row],[CódigoProducto]],Productos[[CódigoProducto]:[Costo de venta]],2,FALSE)</f>
        <v>Samsung Galaxy A20</v>
      </c>
      <c r="G7577">
        <f>VLOOKUP(Ventas[[#This Row],[CódigoProducto]],Productos[[CódigoProducto]:[Costo de venta]],3,FALSE)</f>
        <v>1725</v>
      </c>
      <c r="H7577">
        <f>VLOOKUP(Ventas[[#This Row],[CódigoProducto]],Productos[[CódigoProducto]:[Costo de venta]],4,FALSE)</f>
        <v>1500</v>
      </c>
    </row>
    <row r="7578" spans="1:8" ht="15.6" thickTop="1" thickBot="1" x14ac:dyDescent="0.35">
      <c r="A7578" s="1">
        <v>42329</v>
      </c>
      <c r="B7578" s="13" t="s">
        <v>102</v>
      </c>
      <c r="C7578" t="s">
        <v>17</v>
      </c>
      <c r="D7578">
        <v>2</v>
      </c>
      <c r="E7578" t="str">
        <f>VLOOKUP(Ventas[[#This Row],[Representante]],Vendedores[],2,FALSE)</f>
        <v>Moyobamba</v>
      </c>
      <c r="F7578" t="str">
        <f>VLOOKUP(Ventas[[#This Row],[CódigoProducto]],Productos[[CódigoProducto]:[Costo de venta]],2,FALSE)</f>
        <v>BLU Advance 5.0</v>
      </c>
      <c r="G7578">
        <f>VLOOKUP(Ventas[[#This Row],[CódigoProducto]],Productos[[CódigoProducto]:[Costo de venta]],3,FALSE)</f>
        <v>1620</v>
      </c>
      <c r="H7578">
        <f>VLOOKUP(Ventas[[#This Row],[CódigoProducto]],Productos[[CódigoProducto]:[Costo de venta]],4,FALSE)</f>
        <v>1350</v>
      </c>
    </row>
    <row r="7579" spans="1:8" ht="15.6" thickTop="1" thickBot="1" x14ac:dyDescent="0.35">
      <c r="A7579" s="1">
        <v>42329</v>
      </c>
      <c r="B7579" s="13" t="s">
        <v>53</v>
      </c>
      <c r="C7579" t="s">
        <v>24</v>
      </c>
      <c r="D7579">
        <v>2</v>
      </c>
      <c r="E7579" t="str">
        <f>VLOOKUP(Ventas[[#This Row],[Representante]],Vendedores[],2,FALSE)</f>
        <v>Arequipa</v>
      </c>
      <c r="F7579" t="str">
        <f>VLOOKUP(Ventas[[#This Row],[CódigoProducto]],Productos[[CódigoProducto]:[Costo de venta]],2,FALSE)</f>
        <v>Samsung Galaxy S5</v>
      </c>
      <c r="G7579">
        <f>VLOOKUP(Ventas[[#This Row],[CódigoProducto]],Productos[[CódigoProducto]:[Costo de venta]],3,FALSE)</f>
        <v>2167.1999999999998</v>
      </c>
      <c r="H7579">
        <f>VLOOKUP(Ventas[[#This Row],[CódigoProducto]],Productos[[CódigoProducto]:[Costo de venta]],4,FALSE)</f>
        <v>1720</v>
      </c>
    </row>
    <row r="7580" spans="1:8" ht="15.6" thickTop="1" thickBot="1" x14ac:dyDescent="0.35">
      <c r="A7580" s="1">
        <v>42329</v>
      </c>
      <c r="B7580" s="13" t="s">
        <v>50</v>
      </c>
      <c r="C7580" t="s">
        <v>15</v>
      </c>
      <c r="D7580">
        <v>1</v>
      </c>
      <c r="E7580" t="str">
        <f>VLOOKUP(Ventas[[#This Row],[Representante]],Vendedores[],2,FALSE)</f>
        <v>Cajamarca</v>
      </c>
      <c r="F7580" t="str">
        <f>VLOOKUP(Ventas[[#This Row],[CódigoProducto]],Productos[[CódigoProducto]:[Costo de venta]],2,FALSE)</f>
        <v>Moto G Plus</v>
      </c>
      <c r="G7580">
        <f>VLOOKUP(Ventas[[#This Row],[CódigoProducto]],Productos[[CódigoProducto]:[Costo de venta]],3,FALSE)</f>
        <v>2376</v>
      </c>
      <c r="H7580">
        <f>VLOOKUP(Ventas[[#This Row],[CódigoProducto]],Productos[[CódigoProducto]:[Costo de venta]],4,FALSE)</f>
        <v>2200</v>
      </c>
    </row>
    <row r="7581" spans="1:8" ht="15.6" thickTop="1" thickBot="1" x14ac:dyDescent="0.35">
      <c r="A7581" s="1">
        <v>42329</v>
      </c>
      <c r="B7581" s="13" t="s">
        <v>34</v>
      </c>
      <c r="C7581" t="s">
        <v>17</v>
      </c>
      <c r="D7581">
        <v>2</v>
      </c>
      <c r="E7581" t="str">
        <f>VLOOKUP(Ventas[[#This Row],[Representante]],Vendedores[],2,FALSE)</f>
        <v>Ica</v>
      </c>
      <c r="F7581" t="str">
        <f>VLOOKUP(Ventas[[#This Row],[CódigoProducto]],Productos[[CódigoProducto]:[Costo de venta]],2,FALSE)</f>
        <v>BLU Advance 5.0</v>
      </c>
      <c r="G7581">
        <f>VLOOKUP(Ventas[[#This Row],[CódigoProducto]],Productos[[CódigoProducto]:[Costo de venta]],3,FALSE)</f>
        <v>1620</v>
      </c>
      <c r="H7581">
        <f>VLOOKUP(Ventas[[#This Row],[CódigoProducto]],Productos[[CódigoProducto]:[Costo de venta]],4,FALSE)</f>
        <v>1350</v>
      </c>
    </row>
    <row r="7582" spans="1:8" ht="15.6" thickTop="1" thickBot="1" x14ac:dyDescent="0.35">
      <c r="A7582" s="1">
        <v>42329</v>
      </c>
      <c r="B7582" s="13" t="s">
        <v>32</v>
      </c>
      <c r="C7582" t="s">
        <v>19</v>
      </c>
      <c r="D7582">
        <v>3</v>
      </c>
      <c r="E7582" t="str">
        <f>VLOOKUP(Ventas[[#This Row],[Representante]],Vendedores[],2,FALSE)</f>
        <v>Trujillo</v>
      </c>
      <c r="F7582" t="str">
        <f>VLOOKUP(Ventas[[#This Row],[CódigoProducto]],Productos[[CódigoProducto]:[Costo de venta]],2,FALSE)</f>
        <v>ASUS ZenFone 3</v>
      </c>
      <c r="G7582">
        <f>VLOOKUP(Ventas[[#This Row],[CódigoProducto]],Productos[[CódigoProducto]:[Costo de venta]],3,FALSE)</f>
        <v>2013</v>
      </c>
      <c r="H7582">
        <f>VLOOKUP(Ventas[[#This Row],[CódigoProducto]],Productos[[CódigoProducto]:[Costo de venta]],4,FALSE)</f>
        <v>1650</v>
      </c>
    </row>
    <row r="7583" spans="1:8" ht="15.6" thickTop="1" thickBot="1" x14ac:dyDescent="0.35">
      <c r="A7583" s="1">
        <v>42329</v>
      </c>
      <c r="B7583" s="13" t="s">
        <v>59</v>
      </c>
      <c r="C7583" t="s">
        <v>13</v>
      </c>
      <c r="D7583">
        <v>15</v>
      </c>
      <c r="E7583" t="str">
        <f>VLOOKUP(Ventas[[#This Row],[Representante]],Vendedores[],2,FALSE)</f>
        <v>Huaral</v>
      </c>
      <c r="F7583" t="str">
        <f>VLOOKUP(Ventas[[#This Row],[CódigoProducto]],Productos[[CódigoProducto]:[Costo de venta]],2,FALSE)</f>
        <v>Xiaomi Redmi Note 9</v>
      </c>
      <c r="G7583">
        <f>VLOOKUP(Ventas[[#This Row],[CódigoProducto]],Productos[[CódigoProducto]:[Costo de venta]],3,FALSE)</f>
        <v>1683</v>
      </c>
      <c r="H7583">
        <f>VLOOKUP(Ventas[[#This Row],[CódigoProducto]],Productos[[CódigoProducto]:[Costo de venta]],4,FALSE)</f>
        <v>1530</v>
      </c>
    </row>
    <row r="7584" spans="1:8" ht="15.6" thickTop="1" thickBot="1" x14ac:dyDescent="0.35">
      <c r="A7584" s="1">
        <v>42329</v>
      </c>
      <c r="B7584" s="13" t="s">
        <v>37</v>
      </c>
      <c r="C7584" t="s">
        <v>20</v>
      </c>
      <c r="D7584">
        <v>1</v>
      </c>
      <c r="E7584" t="str">
        <f>VLOOKUP(Ventas[[#This Row],[Representante]],Vendedores[],2,FALSE)</f>
        <v>Chiclayo</v>
      </c>
      <c r="F7584" t="str">
        <f>VLOOKUP(Ventas[[#This Row],[CódigoProducto]],Productos[[CódigoProducto]:[Costo de venta]],2,FALSE)</f>
        <v>ALCATEL OneTouch</v>
      </c>
      <c r="G7584">
        <f>VLOOKUP(Ventas[[#This Row],[CódigoProducto]],Productos[[CódigoProducto]:[Costo de venta]],3,FALSE)</f>
        <v>1020</v>
      </c>
      <c r="H7584">
        <f>VLOOKUP(Ventas[[#This Row],[CódigoProducto]],Productos[[CódigoProducto]:[Costo de venta]],4,FALSE)</f>
        <v>850</v>
      </c>
    </row>
    <row r="7585" spans="1:8" ht="15.6" thickTop="1" thickBot="1" x14ac:dyDescent="0.35">
      <c r="A7585" s="1">
        <v>42329</v>
      </c>
      <c r="B7585" s="13" t="s">
        <v>38</v>
      </c>
      <c r="C7585" t="s">
        <v>17</v>
      </c>
      <c r="D7585">
        <v>2</v>
      </c>
      <c r="E7585" t="str">
        <f>VLOOKUP(Ventas[[#This Row],[Representante]],Vendedores[],2,FALSE)</f>
        <v>Catacaos</v>
      </c>
      <c r="F7585" t="str">
        <f>VLOOKUP(Ventas[[#This Row],[CódigoProducto]],Productos[[CódigoProducto]:[Costo de venta]],2,FALSE)</f>
        <v>BLU Advance 5.0</v>
      </c>
      <c r="G7585">
        <f>VLOOKUP(Ventas[[#This Row],[CódigoProducto]],Productos[[CódigoProducto]:[Costo de venta]],3,FALSE)</f>
        <v>1620</v>
      </c>
      <c r="H7585">
        <f>VLOOKUP(Ventas[[#This Row],[CódigoProducto]],Productos[[CódigoProducto]:[Costo de venta]],4,FALSE)</f>
        <v>1350</v>
      </c>
    </row>
    <row r="7586" spans="1:8" ht="15.6" thickTop="1" thickBot="1" x14ac:dyDescent="0.35">
      <c r="A7586" s="1">
        <v>42329</v>
      </c>
      <c r="B7586" s="13" t="s">
        <v>43</v>
      </c>
      <c r="C7586" t="s">
        <v>24</v>
      </c>
      <c r="D7586">
        <v>1</v>
      </c>
      <c r="E7586" t="str">
        <f>VLOOKUP(Ventas[[#This Row],[Representante]],Vendedores[],2,FALSE)</f>
        <v>Huancayo</v>
      </c>
      <c r="F7586" t="str">
        <f>VLOOKUP(Ventas[[#This Row],[CódigoProducto]],Productos[[CódigoProducto]:[Costo de venta]],2,FALSE)</f>
        <v>Samsung Galaxy S5</v>
      </c>
      <c r="G7586">
        <f>VLOOKUP(Ventas[[#This Row],[CódigoProducto]],Productos[[CódigoProducto]:[Costo de venta]],3,FALSE)</f>
        <v>2167.1999999999998</v>
      </c>
      <c r="H7586">
        <f>VLOOKUP(Ventas[[#This Row],[CódigoProducto]],Productos[[CódigoProducto]:[Costo de venta]],4,FALSE)</f>
        <v>1720</v>
      </c>
    </row>
    <row r="7587" spans="1:8" ht="15.6" thickTop="1" thickBot="1" x14ac:dyDescent="0.35">
      <c r="A7587" s="1">
        <v>42329</v>
      </c>
      <c r="B7587" s="13" t="s">
        <v>49</v>
      </c>
      <c r="C7587" t="s">
        <v>15</v>
      </c>
      <c r="D7587">
        <v>2</v>
      </c>
      <c r="E7587" t="str">
        <f>VLOOKUP(Ventas[[#This Row],[Representante]],Vendedores[],2,FALSE)</f>
        <v>Piura</v>
      </c>
      <c r="F7587" t="str">
        <f>VLOOKUP(Ventas[[#This Row],[CódigoProducto]],Productos[[CódigoProducto]:[Costo de venta]],2,FALSE)</f>
        <v>Moto G Plus</v>
      </c>
      <c r="G7587">
        <f>VLOOKUP(Ventas[[#This Row],[CódigoProducto]],Productos[[CódigoProducto]:[Costo de venta]],3,FALSE)</f>
        <v>2376</v>
      </c>
      <c r="H7587">
        <f>VLOOKUP(Ventas[[#This Row],[CódigoProducto]],Productos[[CódigoProducto]:[Costo de venta]],4,FALSE)</f>
        <v>2200</v>
      </c>
    </row>
    <row r="7588" spans="1:8" ht="15.6" thickTop="1" thickBot="1" x14ac:dyDescent="0.35">
      <c r="A7588" s="1">
        <v>42329</v>
      </c>
      <c r="B7588" s="13" t="s">
        <v>33</v>
      </c>
      <c r="C7588" t="s">
        <v>13</v>
      </c>
      <c r="D7588">
        <v>2</v>
      </c>
      <c r="E7588" t="str">
        <f>VLOOKUP(Ventas[[#This Row],[Representante]],Vendedores[],2,FALSE)</f>
        <v>Lima</v>
      </c>
      <c r="F7588" t="str">
        <f>VLOOKUP(Ventas[[#This Row],[CódigoProducto]],Productos[[CódigoProducto]:[Costo de venta]],2,FALSE)</f>
        <v>Xiaomi Redmi Note 9</v>
      </c>
      <c r="G7588">
        <f>VLOOKUP(Ventas[[#This Row],[CódigoProducto]],Productos[[CódigoProducto]:[Costo de venta]],3,FALSE)</f>
        <v>1683</v>
      </c>
      <c r="H7588">
        <f>VLOOKUP(Ventas[[#This Row],[CódigoProducto]],Productos[[CódigoProducto]:[Costo de venta]],4,FALSE)</f>
        <v>1530</v>
      </c>
    </row>
    <row r="7589" spans="1:8" ht="15.6" thickTop="1" thickBot="1" x14ac:dyDescent="0.35">
      <c r="A7589" s="1">
        <v>42329</v>
      </c>
      <c r="B7589" s="13" t="s">
        <v>48</v>
      </c>
      <c r="C7589" t="s">
        <v>15</v>
      </c>
      <c r="D7589">
        <v>2</v>
      </c>
      <c r="E7589" t="str">
        <f>VLOOKUP(Ventas[[#This Row],[Representante]],Vendedores[],2,FALSE)</f>
        <v>Cusco</v>
      </c>
      <c r="F7589" t="str">
        <f>VLOOKUP(Ventas[[#This Row],[CódigoProducto]],Productos[[CódigoProducto]:[Costo de venta]],2,FALSE)</f>
        <v>Moto G Plus</v>
      </c>
      <c r="G7589">
        <f>VLOOKUP(Ventas[[#This Row],[CódigoProducto]],Productos[[CódigoProducto]:[Costo de venta]],3,FALSE)</f>
        <v>2376</v>
      </c>
      <c r="H7589">
        <f>VLOOKUP(Ventas[[#This Row],[CódigoProducto]],Productos[[CódigoProducto]:[Costo de venta]],4,FALSE)</f>
        <v>2200</v>
      </c>
    </row>
    <row r="7590" spans="1:8" ht="15.6" thickTop="1" thickBot="1" x14ac:dyDescent="0.35">
      <c r="A7590" s="1">
        <v>42329</v>
      </c>
      <c r="B7590" s="13" t="s">
        <v>53</v>
      </c>
      <c r="C7590" t="s">
        <v>15</v>
      </c>
      <c r="D7590">
        <v>2</v>
      </c>
      <c r="E7590" t="str">
        <f>VLOOKUP(Ventas[[#This Row],[Representante]],Vendedores[],2,FALSE)</f>
        <v>Arequipa</v>
      </c>
      <c r="F7590" t="str">
        <f>VLOOKUP(Ventas[[#This Row],[CódigoProducto]],Productos[[CódigoProducto]:[Costo de venta]],2,FALSE)</f>
        <v>Moto G Plus</v>
      </c>
      <c r="G7590">
        <f>VLOOKUP(Ventas[[#This Row],[CódigoProducto]],Productos[[CódigoProducto]:[Costo de venta]],3,FALSE)</f>
        <v>2376</v>
      </c>
      <c r="H7590">
        <f>VLOOKUP(Ventas[[#This Row],[CódigoProducto]],Productos[[CódigoProducto]:[Costo de venta]],4,FALSE)</f>
        <v>2200</v>
      </c>
    </row>
    <row r="7591" spans="1:8" ht="15.6" thickTop="1" thickBot="1" x14ac:dyDescent="0.35">
      <c r="A7591" s="1">
        <v>42329</v>
      </c>
      <c r="B7591" s="13" t="s">
        <v>32</v>
      </c>
      <c r="C7591" t="s">
        <v>14</v>
      </c>
      <c r="D7591">
        <v>8</v>
      </c>
      <c r="E7591" t="str">
        <f>VLOOKUP(Ventas[[#This Row],[Representante]],Vendedores[],2,FALSE)</f>
        <v>Trujillo</v>
      </c>
      <c r="F7591" t="str">
        <f>VLOOKUP(Ventas[[#This Row],[CódigoProducto]],Productos[[CódigoProducto]:[Costo de venta]],2,FALSE)</f>
        <v>Samsung Galaxy A20</v>
      </c>
      <c r="G7591">
        <f>VLOOKUP(Ventas[[#This Row],[CódigoProducto]],Productos[[CódigoProducto]:[Costo de venta]],3,FALSE)</f>
        <v>1725</v>
      </c>
      <c r="H7591">
        <f>VLOOKUP(Ventas[[#This Row],[CódigoProducto]],Productos[[CódigoProducto]:[Costo de venta]],4,FALSE)</f>
        <v>1500</v>
      </c>
    </row>
    <row r="7592" spans="1:8" ht="15.6" thickTop="1" thickBot="1" x14ac:dyDescent="0.35">
      <c r="A7592" s="1">
        <v>42329</v>
      </c>
      <c r="B7592" s="13" t="s">
        <v>37</v>
      </c>
      <c r="C7592" t="s">
        <v>17</v>
      </c>
      <c r="D7592">
        <v>12</v>
      </c>
      <c r="E7592" t="str">
        <f>VLOOKUP(Ventas[[#This Row],[Representante]],Vendedores[],2,FALSE)</f>
        <v>Chiclayo</v>
      </c>
      <c r="F7592" t="str">
        <f>VLOOKUP(Ventas[[#This Row],[CódigoProducto]],Productos[[CódigoProducto]:[Costo de venta]],2,FALSE)</f>
        <v>BLU Advance 5.0</v>
      </c>
      <c r="G7592">
        <f>VLOOKUP(Ventas[[#This Row],[CódigoProducto]],Productos[[CódigoProducto]:[Costo de venta]],3,FALSE)</f>
        <v>1620</v>
      </c>
      <c r="H7592">
        <f>VLOOKUP(Ventas[[#This Row],[CódigoProducto]],Productos[[CódigoProducto]:[Costo de venta]],4,FALSE)</f>
        <v>1350</v>
      </c>
    </row>
    <row r="7593" spans="1:8" ht="15.6" thickTop="1" thickBot="1" x14ac:dyDescent="0.35">
      <c r="A7593" s="1">
        <v>42329</v>
      </c>
      <c r="B7593" s="13" t="s">
        <v>49</v>
      </c>
      <c r="C7593" t="s">
        <v>22</v>
      </c>
      <c r="D7593">
        <v>4</v>
      </c>
      <c r="E7593" t="str">
        <f>VLOOKUP(Ventas[[#This Row],[Representante]],Vendedores[],2,FALSE)</f>
        <v>Piura</v>
      </c>
      <c r="F7593" t="str">
        <f>VLOOKUP(Ventas[[#This Row],[CódigoProducto]],Productos[[CódigoProducto]:[Costo de venta]],2,FALSE)</f>
        <v>Samsung Galaxy S69</v>
      </c>
      <c r="G7593">
        <f>VLOOKUP(Ventas[[#This Row],[CódigoProducto]],Productos[[CódigoProducto]:[Costo de venta]],3,FALSE)</f>
        <v>998.4</v>
      </c>
      <c r="H7593">
        <f>VLOOKUP(Ventas[[#This Row],[CódigoProducto]],Productos[[CódigoProducto]:[Costo de venta]],4,FALSE)</f>
        <v>960</v>
      </c>
    </row>
    <row r="7594" spans="1:8" ht="15.6" thickTop="1" thickBot="1" x14ac:dyDescent="0.35">
      <c r="A7594" s="1">
        <v>42329</v>
      </c>
      <c r="B7594" s="13" t="s">
        <v>40</v>
      </c>
      <c r="C7594" t="s">
        <v>24</v>
      </c>
      <c r="D7594">
        <v>3</v>
      </c>
      <c r="E7594" t="str">
        <f>VLOOKUP(Ventas[[#This Row],[Representante]],Vendedores[],2,FALSE)</f>
        <v>Iquitos</v>
      </c>
      <c r="F7594" t="str">
        <f>VLOOKUP(Ventas[[#This Row],[CódigoProducto]],Productos[[CódigoProducto]:[Costo de venta]],2,FALSE)</f>
        <v>Samsung Galaxy S5</v>
      </c>
      <c r="G7594">
        <f>VLOOKUP(Ventas[[#This Row],[CódigoProducto]],Productos[[CódigoProducto]:[Costo de venta]],3,FALSE)</f>
        <v>2167.1999999999998</v>
      </c>
      <c r="H7594">
        <f>VLOOKUP(Ventas[[#This Row],[CódigoProducto]],Productos[[CódigoProducto]:[Costo de venta]],4,FALSE)</f>
        <v>1720</v>
      </c>
    </row>
    <row r="7595" spans="1:8" ht="15.6" thickTop="1" thickBot="1" x14ac:dyDescent="0.35">
      <c r="A7595" s="1">
        <v>42329</v>
      </c>
      <c r="B7595" s="13" t="s">
        <v>43</v>
      </c>
      <c r="C7595" t="s">
        <v>16</v>
      </c>
      <c r="D7595">
        <v>2</v>
      </c>
      <c r="E7595" t="str">
        <f>VLOOKUP(Ventas[[#This Row],[Representante]],Vendedores[],2,FALSE)</f>
        <v>Huancayo</v>
      </c>
      <c r="F7595" t="str">
        <f>VLOOKUP(Ventas[[#This Row],[CódigoProducto]],Productos[[CódigoProducto]:[Costo de venta]],2,FALSE)</f>
        <v>Huawei Nexus 6P</v>
      </c>
      <c r="G7595">
        <f>VLOOKUP(Ventas[[#This Row],[CódigoProducto]],Productos[[CódigoProducto]:[Costo de venta]],3,FALSE)</f>
        <v>1624</v>
      </c>
      <c r="H7595">
        <f>VLOOKUP(Ventas[[#This Row],[CódigoProducto]],Productos[[CódigoProducto]:[Costo de venta]],4,FALSE)</f>
        <v>1450</v>
      </c>
    </row>
    <row r="7596" spans="1:8" ht="15.6" thickTop="1" thickBot="1" x14ac:dyDescent="0.35">
      <c r="A7596" s="1">
        <v>42329</v>
      </c>
      <c r="B7596" s="13" t="s">
        <v>47</v>
      </c>
      <c r="C7596" t="s">
        <v>14</v>
      </c>
      <c r="D7596">
        <v>2</v>
      </c>
      <c r="E7596" t="str">
        <f>VLOOKUP(Ventas[[#This Row],[Representante]],Vendedores[],2,FALSE)</f>
        <v>Chimbote</v>
      </c>
      <c r="F7596" t="str">
        <f>VLOOKUP(Ventas[[#This Row],[CódigoProducto]],Productos[[CódigoProducto]:[Costo de venta]],2,FALSE)</f>
        <v>Samsung Galaxy A20</v>
      </c>
      <c r="G7596">
        <f>VLOOKUP(Ventas[[#This Row],[CódigoProducto]],Productos[[CódigoProducto]:[Costo de venta]],3,FALSE)</f>
        <v>1725</v>
      </c>
      <c r="H7596">
        <f>VLOOKUP(Ventas[[#This Row],[CódigoProducto]],Productos[[CódigoProducto]:[Costo de venta]],4,FALSE)</f>
        <v>1500</v>
      </c>
    </row>
    <row r="7597" spans="1:8" ht="15.6" thickTop="1" thickBot="1" x14ac:dyDescent="0.35">
      <c r="A7597" s="1">
        <v>42329</v>
      </c>
      <c r="B7597" s="13" t="s">
        <v>39</v>
      </c>
      <c r="C7597" t="s">
        <v>18</v>
      </c>
      <c r="D7597">
        <v>3</v>
      </c>
      <c r="E7597" t="str">
        <f>VLOOKUP(Ventas[[#This Row],[Representante]],Vendedores[],2,FALSE)</f>
        <v>Tacna</v>
      </c>
      <c r="F7597" t="str">
        <f>VLOOKUP(Ventas[[#This Row],[CódigoProducto]],Productos[[CódigoProducto]:[Costo de venta]],2,FALSE)</f>
        <v>Apple iPhone 6</v>
      </c>
      <c r="G7597">
        <f>VLOOKUP(Ventas[[#This Row],[CódigoProducto]],Productos[[CódigoProducto]:[Costo de venta]],3,FALSE)</f>
        <v>1312.5</v>
      </c>
      <c r="H7597">
        <f>VLOOKUP(Ventas[[#This Row],[CódigoProducto]],Productos[[CódigoProducto]:[Costo de venta]],4,FALSE)</f>
        <v>1250</v>
      </c>
    </row>
    <row r="7598" spans="1:8" ht="15.6" thickTop="1" thickBot="1" x14ac:dyDescent="0.35">
      <c r="A7598" s="1">
        <v>42329</v>
      </c>
      <c r="B7598" s="13" t="s">
        <v>56</v>
      </c>
      <c r="C7598" t="s">
        <v>19</v>
      </c>
      <c r="D7598">
        <v>3</v>
      </c>
      <c r="E7598" t="str">
        <f>VLOOKUP(Ventas[[#This Row],[Representante]],Vendedores[],2,FALSE)</f>
        <v>Juliaca</v>
      </c>
      <c r="F7598" t="str">
        <f>VLOOKUP(Ventas[[#This Row],[CódigoProducto]],Productos[[CódigoProducto]:[Costo de venta]],2,FALSE)</f>
        <v>ASUS ZenFone 3</v>
      </c>
      <c r="G7598">
        <f>VLOOKUP(Ventas[[#This Row],[CódigoProducto]],Productos[[CódigoProducto]:[Costo de venta]],3,FALSE)</f>
        <v>2013</v>
      </c>
      <c r="H7598">
        <f>VLOOKUP(Ventas[[#This Row],[CódigoProducto]],Productos[[CódigoProducto]:[Costo de venta]],4,FALSE)</f>
        <v>1650</v>
      </c>
    </row>
    <row r="7599" spans="1:8" ht="15.6" thickTop="1" thickBot="1" x14ac:dyDescent="0.35">
      <c r="A7599" s="1">
        <v>42329</v>
      </c>
      <c r="B7599" s="13" t="s">
        <v>34</v>
      </c>
      <c r="C7599" t="s">
        <v>15</v>
      </c>
      <c r="D7599">
        <v>3</v>
      </c>
      <c r="E7599" t="str">
        <f>VLOOKUP(Ventas[[#This Row],[Representante]],Vendedores[],2,FALSE)</f>
        <v>Ica</v>
      </c>
      <c r="F7599" t="str">
        <f>VLOOKUP(Ventas[[#This Row],[CódigoProducto]],Productos[[CódigoProducto]:[Costo de venta]],2,FALSE)</f>
        <v>Moto G Plus</v>
      </c>
      <c r="G7599">
        <f>VLOOKUP(Ventas[[#This Row],[CódigoProducto]],Productos[[CódigoProducto]:[Costo de venta]],3,FALSE)</f>
        <v>2376</v>
      </c>
      <c r="H7599">
        <f>VLOOKUP(Ventas[[#This Row],[CódigoProducto]],Productos[[CódigoProducto]:[Costo de venta]],4,FALSE)</f>
        <v>2200</v>
      </c>
    </row>
    <row r="7600" spans="1:8" ht="15.6" thickTop="1" thickBot="1" x14ac:dyDescent="0.35">
      <c r="A7600" s="1">
        <v>42329</v>
      </c>
      <c r="B7600" s="13" t="s">
        <v>50</v>
      </c>
      <c r="C7600" t="s">
        <v>15</v>
      </c>
      <c r="D7600">
        <v>1</v>
      </c>
      <c r="E7600" t="str">
        <f>VLOOKUP(Ventas[[#This Row],[Representante]],Vendedores[],2,FALSE)</f>
        <v>Cajamarca</v>
      </c>
      <c r="F7600" t="str">
        <f>VLOOKUP(Ventas[[#This Row],[CódigoProducto]],Productos[[CódigoProducto]:[Costo de venta]],2,FALSE)</f>
        <v>Moto G Plus</v>
      </c>
      <c r="G7600">
        <f>VLOOKUP(Ventas[[#This Row],[CódigoProducto]],Productos[[CódigoProducto]:[Costo de venta]],3,FALSE)</f>
        <v>2376</v>
      </c>
      <c r="H7600">
        <f>VLOOKUP(Ventas[[#This Row],[CódigoProducto]],Productos[[CódigoProducto]:[Costo de venta]],4,FALSE)</f>
        <v>2200</v>
      </c>
    </row>
    <row r="7601" spans="1:8" ht="15.6" thickTop="1" thickBot="1" x14ac:dyDescent="0.35">
      <c r="A7601" s="1">
        <v>42329</v>
      </c>
      <c r="B7601" s="13" t="s">
        <v>52</v>
      </c>
      <c r="C7601" t="s">
        <v>14</v>
      </c>
      <c r="D7601">
        <v>1</v>
      </c>
      <c r="E7601" t="str">
        <f>VLOOKUP(Ventas[[#This Row],[Representante]],Vendedores[],2,FALSE)</f>
        <v>Ayacucho</v>
      </c>
      <c r="F7601" t="str">
        <f>VLOOKUP(Ventas[[#This Row],[CódigoProducto]],Productos[[CódigoProducto]:[Costo de venta]],2,FALSE)</f>
        <v>Samsung Galaxy A20</v>
      </c>
      <c r="G7601">
        <f>VLOOKUP(Ventas[[#This Row],[CódigoProducto]],Productos[[CódigoProducto]:[Costo de venta]],3,FALSE)</f>
        <v>1725</v>
      </c>
      <c r="H7601">
        <f>VLOOKUP(Ventas[[#This Row],[CódigoProducto]],Productos[[CódigoProducto]:[Costo de venta]],4,FALSE)</f>
        <v>1500</v>
      </c>
    </row>
    <row r="7602" spans="1:8" ht="15.6" thickTop="1" thickBot="1" x14ac:dyDescent="0.35">
      <c r="A7602" s="1">
        <v>42329</v>
      </c>
      <c r="B7602" s="13" t="s">
        <v>55</v>
      </c>
      <c r="C7602" t="s">
        <v>17</v>
      </c>
      <c r="D7602">
        <v>2</v>
      </c>
      <c r="E7602" t="str">
        <f>VLOOKUP(Ventas[[#This Row],[Representante]],Vendedores[],2,FALSE)</f>
        <v>Pucallpa</v>
      </c>
      <c r="F7602" t="str">
        <f>VLOOKUP(Ventas[[#This Row],[CódigoProducto]],Productos[[CódigoProducto]:[Costo de venta]],2,FALSE)</f>
        <v>BLU Advance 5.0</v>
      </c>
      <c r="G7602">
        <f>VLOOKUP(Ventas[[#This Row],[CódigoProducto]],Productos[[CódigoProducto]:[Costo de venta]],3,FALSE)</f>
        <v>1620</v>
      </c>
      <c r="H7602">
        <f>VLOOKUP(Ventas[[#This Row],[CódigoProducto]],Productos[[CódigoProducto]:[Costo de venta]],4,FALSE)</f>
        <v>1350</v>
      </c>
    </row>
    <row r="7603" spans="1:8" ht="15.6" thickTop="1" thickBot="1" x14ac:dyDescent="0.35">
      <c r="A7603" s="1">
        <v>42329</v>
      </c>
      <c r="B7603" s="13" t="s">
        <v>51</v>
      </c>
      <c r="C7603" t="s">
        <v>16</v>
      </c>
      <c r="D7603">
        <v>3</v>
      </c>
      <c r="E7603" t="str">
        <f>VLOOKUP(Ventas[[#This Row],[Representante]],Vendedores[],2,FALSE)</f>
        <v>Huaraz</v>
      </c>
      <c r="F7603" t="str">
        <f>VLOOKUP(Ventas[[#This Row],[CódigoProducto]],Productos[[CódigoProducto]:[Costo de venta]],2,FALSE)</f>
        <v>Huawei Nexus 6P</v>
      </c>
      <c r="G7603">
        <f>VLOOKUP(Ventas[[#This Row],[CódigoProducto]],Productos[[CódigoProducto]:[Costo de venta]],3,FALSE)</f>
        <v>1624</v>
      </c>
      <c r="H7603">
        <f>VLOOKUP(Ventas[[#This Row],[CódigoProducto]],Productos[[CódigoProducto]:[Costo de venta]],4,FALSE)</f>
        <v>1450</v>
      </c>
    </row>
    <row r="7604" spans="1:8" ht="15.6" thickTop="1" thickBot="1" x14ac:dyDescent="0.35">
      <c r="A7604" s="1">
        <v>42329</v>
      </c>
      <c r="B7604" s="13" t="s">
        <v>57</v>
      </c>
      <c r="C7604" t="s">
        <v>18</v>
      </c>
      <c r="D7604">
        <v>2</v>
      </c>
      <c r="E7604" t="str">
        <f>VLOOKUP(Ventas[[#This Row],[Representante]],Vendedores[],2,FALSE)</f>
        <v>Tumbes</v>
      </c>
      <c r="F7604" t="str">
        <f>VLOOKUP(Ventas[[#This Row],[CódigoProducto]],Productos[[CódigoProducto]:[Costo de venta]],2,FALSE)</f>
        <v>Apple iPhone 6</v>
      </c>
      <c r="G7604">
        <f>VLOOKUP(Ventas[[#This Row],[CódigoProducto]],Productos[[CódigoProducto]:[Costo de venta]],3,FALSE)</f>
        <v>1312.5</v>
      </c>
      <c r="H7604">
        <f>VLOOKUP(Ventas[[#This Row],[CódigoProducto]],Productos[[CódigoProducto]:[Costo de venta]],4,FALSE)</f>
        <v>1250</v>
      </c>
    </row>
    <row r="7605" spans="1:8" ht="15.6" thickTop="1" thickBot="1" x14ac:dyDescent="0.35">
      <c r="A7605" s="1">
        <v>42329</v>
      </c>
      <c r="B7605" s="13" t="s">
        <v>45</v>
      </c>
      <c r="C7605" t="s">
        <v>15</v>
      </c>
      <c r="D7605">
        <v>2</v>
      </c>
      <c r="E7605" t="str">
        <f>VLOOKUP(Ventas[[#This Row],[Representante]],Vendedores[],2,FALSE)</f>
        <v>Ilo</v>
      </c>
      <c r="F7605" t="str">
        <f>VLOOKUP(Ventas[[#This Row],[CódigoProducto]],Productos[[CódigoProducto]:[Costo de venta]],2,FALSE)</f>
        <v>Moto G Plus</v>
      </c>
      <c r="G7605">
        <f>VLOOKUP(Ventas[[#This Row],[CódigoProducto]],Productos[[CódigoProducto]:[Costo de venta]],3,FALSE)</f>
        <v>2376</v>
      </c>
      <c r="H7605">
        <f>VLOOKUP(Ventas[[#This Row],[CódigoProducto]],Productos[[CódigoProducto]:[Costo de venta]],4,FALSE)</f>
        <v>2200</v>
      </c>
    </row>
    <row r="7606" spans="1:8" ht="15.6" thickTop="1" thickBot="1" x14ac:dyDescent="0.35">
      <c r="A7606" s="1">
        <v>42330</v>
      </c>
      <c r="B7606" s="13" t="s">
        <v>58</v>
      </c>
      <c r="C7606" t="s">
        <v>21</v>
      </c>
      <c r="D7606">
        <v>3</v>
      </c>
      <c r="E7606" t="str">
        <f>VLOOKUP(Ventas[[#This Row],[Representante]],Vendedores[],2,FALSE)</f>
        <v>Chincha</v>
      </c>
      <c r="F7606" t="str">
        <f>VLOOKUP(Ventas[[#This Row],[CódigoProducto]],Productos[[CódigoProducto]:[Costo de venta]],2,FALSE)</f>
        <v>BLU Studio X8</v>
      </c>
      <c r="G7606">
        <f>VLOOKUP(Ventas[[#This Row],[CódigoProducto]],Productos[[CódigoProducto]:[Costo de venta]],3,FALSE)</f>
        <v>1012</v>
      </c>
      <c r="H7606">
        <f>VLOOKUP(Ventas[[#This Row],[CódigoProducto]],Productos[[CódigoProducto]:[Costo de venta]],4,FALSE)</f>
        <v>920</v>
      </c>
    </row>
    <row r="7607" spans="1:8" ht="15.6" thickTop="1" thickBot="1" x14ac:dyDescent="0.35">
      <c r="A7607" s="1">
        <v>42330</v>
      </c>
      <c r="B7607" s="13" t="s">
        <v>59</v>
      </c>
      <c r="C7607" t="s">
        <v>16</v>
      </c>
      <c r="D7607">
        <v>3</v>
      </c>
      <c r="E7607" t="str">
        <f>VLOOKUP(Ventas[[#This Row],[Representante]],Vendedores[],2,FALSE)</f>
        <v>Huaral</v>
      </c>
      <c r="F7607" t="str">
        <f>VLOOKUP(Ventas[[#This Row],[CódigoProducto]],Productos[[CódigoProducto]:[Costo de venta]],2,FALSE)</f>
        <v>Huawei Nexus 6P</v>
      </c>
      <c r="G7607">
        <f>VLOOKUP(Ventas[[#This Row],[CódigoProducto]],Productos[[CódigoProducto]:[Costo de venta]],3,FALSE)</f>
        <v>1624</v>
      </c>
      <c r="H7607">
        <f>VLOOKUP(Ventas[[#This Row],[CódigoProducto]],Productos[[CódigoProducto]:[Costo de venta]],4,FALSE)</f>
        <v>1450</v>
      </c>
    </row>
    <row r="7608" spans="1:8" ht="15.6" thickTop="1" thickBot="1" x14ac:dyDescent="0.35">
      <c r="A7608" s="1">
        <v>42330</v>
      </c>
      <c r="B7608" s="13" t="s">
        <v>60</v>
      </c>
      <c r="C7608" t="s">
        <v>17</v>
      </c>
      <c r="D7608">
        <v>2</v>
      </c>
      <c r="E7608" t="str">
        <f>VLOOKUP(Ventas[[#This Row],[Representante]],Vendedores[],2,FALSE)</f>
        <v>Pisco</v>
      </c>
      <c r="F7608" t="str">
        <f>VLOOKUP(Ventas[[#This Row],[CódigoProducto]],Productos[[CódigoProducto]:[Costo de venta]],2,FALSE)</f>
        <v>BLU Advance 5.0</v>
      </c>
      <c r="G7608">
        <f>VLOOKUP(Ventas[[#This Row],[CódigoProducto]],Productos[[CódigoProducto]:[Costo de venta]],3,FALSE)</f>
        <v>1620</v>
      </c>
      <c r="H7608">
        <f>VLOOKUP(Ventas[[#This Row],[CódigoProducto]],Productos[[CódigoProducto]:[Costo de venta]],4,FALSE)</f>
        <v>1350</v>
      </c>
    </row>
    <row r="7609" spans="1:8" ht="15.6" thickTop="1" thickBot="1" x14ac:dyDescent="0.35">
      <c r="A7609" s="1">
        <v>42330</v>
      </c>
      <c r="B7609" s="13" t="s">
        <v>61</v>
      </c>
      <c r="C7609" t="s">
        <v>21</v>
      </c>
      <c r="D7609">
        <v>2</v>
      </c>
      <c r="E7609" t="str">
        <f>VLOOKUP(Ventas[[#This Row],[Representante]],Vendedores[],2,FALSE)</f>
        <v>Cerro de Pasco</v>
      </c>
      <c r="F7609" t="str">
        <f>VLOOKUP(Ventas[[#This Row],[CódigoProducto]],Productos[[CódigoProducto]:[Costo de venta]],2,FALSE)</f>
        <v>BLU Studio X8</v>
      </c>
      <c r="G7609">
        <f>VLOOKUP(Ventas[[#This Row],[CódigoProducto]],Productos[[CódigoProducto]:[Costo de venta]],3,FALSE)</f>
        <v>1012</v>
      </c>
      <c r="H7609">
        <f>VLOOKUP(Ventas[[#This Row],[CódigoProducto]],Productos[[CódigoProducto]:[Costo de venta]],4,FALSE)</f>
        <v>920</v>
      </c>
    </row>
    <row r="7610" spans="1:8" ht="15.6" thickTop="1" thickBot="1" x14ac:dyDescent="0.35">
      <c r="A7610" s="1">
        <v>42330</v>
      </c>
      <c r="B7610" s="13" t="s">
        <v>62</v>
      </c>
      <c r="C7610" t="s">
        <v>21</v>
      </c>
      <c r="D7610">
        <v>2</v>
      </c>
      <c r="E7610" t="str">
        <f>VLOOKUP(Ventas[[#This Row],[Representante]],Vendedores[],2,FALSE)</f>
        <v>Sullana</v>
      </c>
      <c r="F7610" t="str">
        <f>VLOOKUP(Ventas[[#This Row],[CódigoProducto]],Productos[[CódigoProducto]:[Costo de venta]],2,FALSE)</f>
        <v>BLU Studio X8</v>
      </c>
      <c r="G7610">
        <f>VLOOKUP(Ventas[[#This Row],[CódigoProducto]],Productos[[CódigoProducto]:[Costo de venta]],3,FALSE)</f>
        <v>1012</v>
      </c>
      <c r="H7610">
        <f>VLOOKUP(Ventas[[#This Row],[CódigoProducto]],Productos[[CódigoProducto]:[Costo de venta]],4,FALSE)</f>
        <v>920</v>
      </c>
    </row>
    <row r="7611" spans="1:8" ht="15.6" thickTop="1" thickBot="1" x14ac:dyDescent="0.35">
      <c r="A7611" s="1">
        <v>42330</v>
      </c>
      <c r="B7611" s="13" t="s">
        <v>54</v>
      </c>
      <c r="C7611" t="s">
        <v>13</v>
      </c>
      <c r="D7611">
        <v>1</v>
      </c>
      <c r="E7611" t="str">
        <f>VLOOKUP(Ventas[[#This Row],[Representante]],Vendedores[],2,FALSE)</f>
        <v>Cañete</v>
      </c>
      <c r="F7611" t="str">
        <f>VLOOKUP(Ventas[[#This Row],[CódigoProducto]],Productos[[CódigoProducto]:[Costo de venta]],2,FALSE)</f>
        <v>Xiaomi Redmi Note 9</v>
      </c>
      <c r="G7611">
        <f>VLOOKUP(Ventas[[#This Row],[CódigoProducto]],Productos[[CódigoProducto]:[Costo de venta]],3,FALSE)</f>
        <v>1683</v>
      </c>
      <c r="H7611">
        <f>VLOOKUP(Ventas[[#This Row],[CódigoProducto]],Productos[[CódigoProducto]:[Costo de venta]],4,FALSE)</f>
        <v>1530</v>
      </c>
    </row>
    <row r="7612" spans="1:8" ht="15.6" thickTop="1" thickBot="1" x14ac:dyDescent="0.35">
      <c r="A7612" s="1">
        <v>42330</v>
      </c>
      <c r="B7612" s="13" t="s">
        <v>38</v>
      </c>
      <c r="C7612" t="s">
        <v>18</v>
      </c>
      <c r="D7612">
        <v>1</v>
      </c>
      <c r="E7612" t="str">
        <f>VLOOKUP(Ventas[[#This Row],[Representante]],Vendedores[],2,FALSE)</f>
        <v>Catacaos</v>
      </c>
      <c r="F7612" t="str">
        <f>VLOOKUP(Ventas[[#This Row],[CódigoProducto]],Productos[[CódigoProducto]:[Costo de venta]],2,FALSE)</f>
        <v>Apple iPhone 6</v>
      </c>
      <c r="G7612">
        <f>VLOOKUP(Ventas[[#This Row],[CódigoProducto]],Productos[[CódigoProducto]:[Costo de venta]],3,FALSE)</f>
        <v>1312.5</v>
      </c>
      <c r="H7612">
        <f>VLOOKUP(Ventas[[#This Row],[CódigoProducto]],Productos[[CódigoProducto]:[Costo de venta]],4,FALSE)</f>
        <v>1250</v>
      </c>
    </row>
    <row r="7613" spans="1:8" ht="15.6" thickTop="1" thickBot="1" x14ac:dyDescent="0.35">
      <c r="A7613" s="1">
        <v>42330</v>
      </c>
      <c r="B7613" s="13" t="s">
        <v>63</v>
      </c>
      <c r="C7613" t="s">
        <v>24</v>
      </c>
      <c r="D7613">
        <v>19</v>
      </c>
      <c r="E7613" t="str">
        <f>VLOOKUP(Ventas[[#This Row],[Representante]],Vendedores[],2,FALSE)</f>
        <v>Jaén</v>
      </c>
      <c r="F7613" t="str">
        <f>VLOOKUP(Ventas[[#This Row],[CódigoProducto]],Productos[[CódigoProducto]:[Costo de venta]],2,FALSE)</f>
        <v>Samsung Galaxy S5</v>
      </c>
      <c r="G7613">
        <f>VLOOKUP(Ventas[[#This Row],[CódigoProducto]],Productos[[CódigoProducto]:[Costo de venta]],3,FALSE)</f>
        <v>2167.1999999999998</v>
      </c>
      <c r="H7613">
        <f>VLOOKUP(Ventas[[#This Row],[CódigoProducto]],Productos[[CódigoProducto]:[Costo de venta]],4,FALSE)</f>
        <v>1720</v>
      </c>
    </row>
    <row r="7614" spans="1:8" ht="15.6" thickTop="1" thickBot="1" x14ac:dyDescent="0.35">
      <c r="A7614" s="1">
        <v>42330</v>
      </c>
      <c r="B7614" s="13" t="s">
        <v>64</v>
      </c>
      <c r="C7614" t="s">
        <v>15</v>
      </c>
      <c r="D7614">
        <v>2</v>
      </c>
      <c r="E7614" t="str">
        <f>VLOOKUP(Ventas[[#This Row],[Representante]],Vendedores[],2,FALSE)</f>
        <v>Moyobamba</v>
      </c>
      <c r="F7614" t="str">
        <f>VLOOKUP(Ventas[[#This Row],[CódigoProducto]],Productos[[CódigoProducto]:[Costo de venta]],2,FALSE)</f>
        <v>Moto G Plus</v>
      </c>
      <c r="G7614">
        <f>VLOOKUP(Ventas[[#This Row],[CódigoProducto]],Productos[[CódigoProducto]:[Costo de venta]],3,FALSE)</f>
        <v>2376</v>
      </c>
      <c r="H7614">
        <f>VLOOKUP(Ventas[[#This Row],[CódigoProducto]],Productos[[CódigoProducto]:[Costo de venta]],4,FALSE)</f>
        <v>2200</v>
      </c>
    </row>
    <row r="7615" spans="1:8" ht="15.6" thickTop="1" thickBot="1" x14ac:dyDescent="0.35">
      <c r="A7615" s="1">
        <v>42330</v>
      </c>
      <c r="B7615" s="13" t="s">
        <v>65</v>
      </c>
      <c r="C7615" t="s">
        <v>22</v>
      </c>
      <c r="D7615">
        <v>3</v>
      </c>
      <c r="E7615" t="str">
        <f>VLOOKUP(Ventas[[#This Row],[Representante]],Vendedores[],2,FALSE)</f>
        <v>Barranca</v>
      </c>
      <c r="F7615" t="str">
        <f>VLOOKUP(Ventas[[#This Row],[CódigoProducto]],Productos[[CódigoProducto]:[Costo de venta]],2,FALSE)</f>
        <v>Samsung Galaxy S69</v>
      </c>
      <c r="G7615">
        <f>VLOOKUP(Ventas[[#This Row],[CódigoProducto]],Productos[[CódigoProducto]:[Costo de venta]],3,FALSE)</f>
        <v>998.4</v>
      </c>
      <c r="H7615">
        <f>VLOOKUP(Ventas[[#This Row],[CódigoProducto]],Productos[[CódigoProducto]:[Costo de venta]],4,FALSE)</f>
        <v>960</v>
      </c>
    </row>
    <row r="7616" spans="1:8" ht="15.6" thickTop="1" thickBot="1" x14ac:dyDescent="0.35">
      <c r="A7616" s="1">
        <v>42330</v>
      </c>
      <c r="B7616" s="13" t="s">
        <v>66</v>
      </c>
      <c r="C7616" t="s">
        <v>21</v>
      </c>
      <c r="D7616">
        <v>7</v>
      </c>
      <c r="E7616" t="str">
        <f>VLOOKUP(Ventas[[#This Row],[Representante]],Vendedores[],2,FALSE)</f>
        <v>Huacho</v>
      </c>
      <c r="F7616" t="str">
        <f>VLOOKUP(Ventas[[#This Row],[CódigoProducto]],Productos[[CódigoProducto]:[Costo de venta]],2,FALSE)</f>
        <v>BLU Studio X8</v>
      </c>
      <c r="G7616">
        <f>VLOOKUP(Ventas[[#This Row],[CódigoProducto]],Productos[[CódigoProducto]:[Costo de venta]],3,FALSE)</f>
        <v>1012</v>
      </c>
      <c r="H7616">
        <f>VLOOKUP(Ventas[[#This Row],[CódigoProducto]],Productos[[CódigoProducto]:[Costo de venta]],4,FALSE)</f>
        <v>920</v>
      </c>
    </row>
    <row r="7617" spans="1:8" ht="15.6" thickTop="1" thickBot="1" x14ac:dyDescent="0.35">
      <c r="A7617" s="1">
        <v>42330</v>
      </c>
      <c r="B7617" s="13" t="s">
        <v>67</v>
      </c>
      <c r="C7617" t="s">
        <v>15</v>
      </c>
      <c r="D7617">
        <v>3</v>
      </c>
      <c r="E7617" t="str">
        <f>VLOOKUP(Ventas[[#This Row],[Representante]],Vendedores[],2,FALSE)</f>
        <v>Tingo María</v>
      </c>
      <c r="F7617" t="str">
        <f>VLOOKUP(Ventas[[#This Row],[CódigoProducto]],Productos[[CódigoProducto]:[Costo de venta]],2,FALSE)</f>
        <v>Moto G Plus</v>
      </c>
      <c r="G7617">
        <f>VLOOKUP(Ventas[[#This Row],[CódigoProducto]],Productos[[CódigoProducto]:[Costo de venta]],3,FALSE)</f>
        <v>2376</v>
      </c>
      <c r="H7617">
        <f>VLOOKUP(Ventas[[#This Row],[CódigoProducto]],Productos[[CódigoProducto]:[Costo de venta]],4,FALSE)</f>
        <v>2200</v>
      </c>
    </row>
    <row r="7618" spans="1:8" ht="15.6" thickTop="1" thickBot="1" x14ac:dyDescent="0.35">
      <c r="A7618" s="1">
        <v>42330</v>
      </c>
      <c r="B7618" s="13" t="s">
        <v>68</v>
      </c>
      <c r="C7618" t="s">
        <v>17</v>
      </c>
      <c r="D7618">
        <v>1</v>
      </c>
      <c r="E7618" t="str">
        <f>VLOOKUP(Ventas[[#This Row],[Representante]],Vendedores[],2,FALSE)</f>
        <v>Paita</v>
      </c>
      <c r="F7618" t="str">
        <f>VLOOKUP(Ventas[[#This Row],[CódigoProducto]],Productos[[CódigoProducto]:[Costo de venta]],2,FALSE)</f>
        <v>BLU Advance 5.0</v>
      </c>
      <c r="G7618">
        <f>VLOOKUP(Ventas[[#This Row],[CódigoProducto]],Productos[[CódigoProducto]:[Costo de venta]],3,FALSE)</f>
        <v>1620</v>
      </c>
      <c r="H7618">
        <f>VLOOKUP(Ventas[[#This Row],[CódigoProducto]],Productos[[CódigoProducto]:[Costo de venta]],4,FALSE)</f>
        <v>1350</v>
      </c>
    </row>
    <row r="7619" spans="1:8" ht="15.6" thickTop="1" thickBot="1" x14ac:dyDescent="0.35">
      <c r="A7619" s="1">
        <v>42330</v>
      </c>
      <c r="B7619" s="13" t="s">
        <v>69</v>
      </c>
      <c r="C7619" t="s">
        <v>14</v>
      </c>
      <c r="D7619">
        <v>19</v>
      </c>
      <c r="E7619" t="str">
        <f>VLOOKUP(Ventas[[#This Row],[Representante]],Vendedores[],2,FALSE)</f>
        <v>Satipo</v>
      </c>
      <c r="F7619" t="str">
        <f>VLOOKUP(Ventas[[#This Row],[CódigoProducto]],Productos[[CódigoProducto]:[Costo de venta]],2,FALSE)</f>
        <v>Samsung Galaxy A20</v>
      </c>
      <c r="G7619">
        <f>VLOOKUP(Ventas[[#This Row],[CódigoProducto]],Productos[[CódigoProducto]:[Costo de venta]],3,FALSE)</f>
        <v>1725</v>
      </c>
      <c r="H7619">
        <f>VLOOKUP(Ventas[[#This Row],[CódigoProducto]],Productos[[CódigoProducto]:[Costo de venta]],4,FALSE)</f>
        <v>1500</v>
      </c>
    </row>
    <row r="7620" spans="1:8" ht="15.6" thickTop="1" thickBot="1" x14ac:dyDescent="0.35">
      <c r="A7620" s="1">
        <v>42330</v>
      </c>
      <c r="B7620" s="13" t="s">
        <v>70</v>
      </c>
      <c r="C7620" t="s">
        <v>21</v>
      </c>
      <c r="D7620">
        <v>1</v>
      </c>
      <c r="E7620" t="str">
        <f>VLOOKUP(Ventas[[#This Row],[Representante]],Vendedores[],2,FALSE)</f>
        <v>Talara</v>
      </c>
      <c r="F7620" t="str">
        <f>VLOOKUP(Ventas[[#This Row],[CódigoProducto]],Productos[[CódigoProducto]:[Costo de venta]],2,FALSE)</f>
        <v>BLU Studio X8</v>
      </c>
      <c r="G7620">
        <f>VLOOKUP(Ventas[[#This Row],[CódigoProducto]],Productos[[CódigoProducto]:[Costo de venta]],3,FALSE)</f>
        <v>1012</v>
      </c>
      <c r="H7620">
        <f>VLOOKUP(Ventas[[#This Row],[CódigoProducto]],Productos[[CódigoProducto]:[Costo de venta]],4,FALSE)</f>
        <v>920</v>
      </c>
    </row>
    <row r="7621" spans="1:8" ht="15.6" thickTop="1" thickBot="1" x14ac:dyDescent="0.35">
      <c r="A7621" s="1">
        <v>42330</v>
      </c>
      <c r="B7621" s="13" t="s">
        <v>71</v>
      </c>
      <c r="C7621" t="s">
        <v>18</v>
      </c>
      <c r="D7621">
        <v>2</v>
      </c>
      <c r="E7621" t="str">
        <f>VLOOKUP(Ventas[[#This Row],[Representante]],Vendedores[],2,FALSE)</f>
        <v>Yurimaguas</v>
      </c>
      <c r="F7621" t="str">
        <f>VLOOKUP(Ventas[[#This Row],[CódigoProducto]],Productos[[CódigoProducto]:[Costo de venta]],2,FALSE)</f>
        <v>Apple iPhone 6</v>
      </c>
      <c r="G7621">
        <f>VLOOKUP(Ventas[[#This Row],[CódigoProducto]],Productos[[CódigoProducto]:[Costo de venta]],3,FALSE)</f>
        <v>1312.5</v>
      </c>
      <c r="H7621">
        <f>VLOOKUP(Ventas[[#This Row],[CódigoProducto]],Productos[[CódigoProducto]:[Costo de venta]],4,FALSE)</f>
        <v>1250</v>
      </c>
    </row>
    <row r="7622" spans="1:8" ht="15.6" thickTop="1" thickBot="1" x14ac:dyDescent="0.35">
      <c r="A7622" s="1">
        <v>42330</v>
      </c>
      <c r="B7622" s="13" t="s">
        <v>46</v>
      </c>
      <c r="C7622" t="s">
        <v>24</v>
      </c>
      <c r="D7622">
        <v>3</v>
      </c>
      <c r="E7622" t="str">
        <f>VLOOKUP(Ventas[[#This Row],[Representante]],Vendedores[],2,FALSE)</f>
        <v>Sicuani</v>
      </c>
      <c r="F7622" t="str">
        <f>VLOOKUP(Ventas[[#This Row],[CódigoProducto]],Productos[[CódigoProducto]:[Costo de venta]],2,FALSE)</f>
        <v>Samsung Galaxy S5</v>
      </c>
      <c r="G7622">
        <f>VLOOKUP(Ventas[[#This Row],[CódigoProducto]],Productos[[CódigoProducto]:[Costo de venta]],3,FALSE)</f>
        <v>2167.1999999999998</v>
      </c>
      <c r="H7622">
        <f>VLOOKUP(Ventas[[#This Row],[CódigoProducto]],Productos[[CódigoProducto]:[Costo de venta]],4,FALSE)</f>
        <v>1720</v>
      </c>
    </row>
    <row r="7623" spans="1:8" ht="15.6" thickTop="1" thickBot="1" x14ac:dyDescent="0.35">
      <c r="A7623" s="1">
        <v>42330</v>
      </c>
      <c r="B7623" s="13" t="s">
        <v>72</v>
      </c>
      <c r="C7623" t="s">
        <v>15</v>
      </c>
      <c r="D7623">
        <v>2</v>
      </c>
      <c r="E7623" t="str">
        <f>VLOOKUP(Ventas[[#This Row],[Representante]],Vendedores[],2,FALSE)</f>
        <v>Sechura</v>
      </c>
      <c r="F7623" t="str">
        <f>VLOOKUP(Ventas[[#This Row],[CódigoProducto]],Productos[[CódigoProducto]:[Costo de venta]],2,FALSE)</f>
        <v>Moto G Plus</v>
      </c>
      <c r="G7623">
        <f>VLOOKUP(Ventas[[#This Row],[CódigoProducto]],Productos[[CódigoProducto]:[Costo de venta]],3,FALSE)</f>
        <v>2376</v>
      </c>
      <c r="H7623">
        <f>VLOOKUP(Ventas[[#This Row],[CódigoProducto]],Productos[[CódigoProducto]:[Costo de venta]],4,FALSE)</f>
        <v>2200</v>
      </c>
    </row>
    <row r="7624" spans="1:8" ht="15.6" thickTop="1" thickBot="1" x14ac:dyDescent="0.35">
      <c r="A7624" s="1">
        <v>42330</v>
      </c>
      <c r="B7624" s="13" t="s">
        <v>73</v>
      </c>
      <c r="C7624" t="s">
        <v>15</v>
      </c>
      <c r="D7624">
        <v>3</v>
      </c>
      <c r="E7624" t="str">
        <f>VLOOKUP(Ventas[[#This Row],[Representante]],Vendedores[],2,FALSE)</f>
        <v>Puerto Maldonado</v>
      </c>
      <c r="F7624" t="str">
        <f>VLOOKUP(Ventas[[#This Row],[CódigoProducto]],Productos[[CódigoProducto]:[Costo de venta]],2,FALSE)</f>
        <v>Moto G Plus</v>
      </c>
      <c r="G7624">
        <f>VLOOKUP(Ventas[[#This Row],[CódigoProducto]],Productos[[CódigoProducto]:[Costo de venta]],3,FALSE)</f>
        <v>2376</v>
      </c>
      <c r="H7624">
        <f>VLOOKUP(Ventas[[#This Row],[CódigoProducto]],Productos[[CódigoProducto]:[Costo de venta]],4,FALSE)</f>
        <v>2200</v>
      </c>
    </row>
    <row r="7625" spans="1:8" ht="15.6" thickTop="1" thickBot="1" x14ac:dyDescent="0.35">
      <c r="A7625" s="1">
        <v>42330</v>
      </c>
      <c r="B7625" s="13" t="s">
        <v>74</v>
      </c>
      <c r="C7625" t="s">
        <v>17</v>
      </c>
      <c r="D7625">
        <v>4</v>
      </c>
      <c r="E7625" t="str">
        <f>VLOOKUP(Ventas[[#This Row],[Representante]],Vendedores[],2,FALSE)</f>
        <v>Huánuco</v>
      </c>
      <c r="F7625" t="str">
        <f>VLOOKUP(Ventas[[#This Row],[CódigoProducto]],Productos[[CódigoProducto]:[Costo de venta]],2,FALSE)</f>
        <v>BLU Advance 5.0</v>
      </c>
      <c r="G7625">
        <f>VLOOKUP(Ventas[[#This Row],[CódigoProducto]],Productos[[CódigoProducto]:[Costo de venta]],3,FALSE)</f>
        <v>1620</v>
      </c>
      <c r="H7625">
        <f>VLOOKUP(Ventas[[#This Row],[CódigoProducto]],Productos[[CódigoProducto]:[Costo de venta]],4,FALSE)</f>
        <v>1350</v>
      </c>
    </row>
    <row r="7626" spans="1:8" ht="15.6" thickTop="1" thickBot="1" x14ac:dyDescent="0.35">
      <c r="A7626" s="1">
        <v>42330</v>
      </c>
      <c r="B7626" s="13" t="s">
        <v>75</v>
      </c>
      <c r="C7626" t="s">
        <v>16</v>
      </c>
      <c r="D7626">
        <v>1</v>
      </c>
      <c r="E7626" t="str">
        <f>VLOOKUP(Ventas[[#This Row],[Representante]],Vendedores[],2,FALSE)</f>
        <v>Tarapoto</v>
      </c>
      <c r="F7626" t="str">
        <f>VLOOKUP(Ventas[[#This Row],[CódigoProducto]],Productos[[CódigoProducto]:[Costo de venta]],2,FALSE)</f>
        <v>Huawei Nexus 6P</v>
      </c>
      <c r="G7626">
        <f>VLOOKUP(Ventas[[#This Row],[CódigoProducto]],Productos[[CódigoProducto]:[Costo de venta]],3,FALSE)</f>
        <v>1624</v>
      </c>
      <c r="H7626">
        <f>VLOOKUP(Ventas[[#This Row],[CódigoProducto]],Productos[[CódigoProducto]:[Costo de venta]],4,FALSE)</f>
        <v>1450</v>
      </c>
    </row>
    <row r="7627" spans="1:8" ht="15.6" thickTop="1" thickBot="1" x14ac:dyDescent="0.35">
      <c r="A7627" s="1">
        <v>42330</v>
      </c>
      <c r="B7627" s="13" t="s">
        <v>76</v>
      </c>
      <c r="C7627" t="s">
        <v>20</v>
      </c>
      <c r="D7627">
        <v>2</v>
      </c>
      <c r="E7627" t="str">
        <f>VLOOKUP(Ventas[[#This Row],[Representante]],Vendedores[],2,FALSE)</f>
        <v>Chepén</v>
      </c>
      <c r="F7627" t="str">
        <f>VLOOKUP(Ventas[[#This Row],[CódigoProducto]],Productos[[CódigoProducto]:[Costo de venta]],2,FALSE)</f>
        <v>ALCATEL OneTouch</v>
      </c>
      <c r="G7627">
        <f>VLOOKUP(Ventas[[#This Row],[CódigoProducto]],Productos[[CódigoProducto]:[Costo de venta]],3,FALSE)</f>
        <v>1020</v>
      </c>
      <c r="H7627">
        <f>VLOOKUP(Ventas[[#This Row],[CódigoProducto]],Productos[[CódigoProducto]:[Costo de venta]],4,FALSE)</f>
        <v>850</v>
      </c>
    </row>
    <row r="7628" spans="1:8" ht="15.6" thickTop="1" thickBot="1" x14ac:dyDescent="0.35">
      <c r="A7628" s="1">
        <v>42330</v>
      </c>
      <c r="B7628" s="13" t="s">
        <v>77</v>
      </c>
      <c r="C7628" t="s">
        <v>18</v>
      </c>
      <c r="D7628">
        <v>3</v>
      </c>
      <c r="E7628" t="str">
        <f>VLOOKUP(Ventas[[#This Row],[Representante]],Vendedores[],2,FALSE)</f>
        <v>Moquegua</v>
      </c>
      <c r="F7628" t="str">
        <f>VLOOKUP(Ventas[[#This Row],[CódigoProducto]],Productos[[CódigoProducto]:[Costo de venta]],2,FALSE)</f>
        <v>Apple iPhone 6</v>
      </c>
      <c r="G7628">
        <f>VLOOKUP(Ventas[[#This Row],[CódigoProducto]],Productos[[CódigoProducto]:[Costo de venta]],3,FALSE)</f>
        <v>1312.5</v>
      </c>
      <c r="H7628">
        <f>VLOOKUP(Ventas[[#This Row],[CódigoProducto]],Productos[[CódigoProducto]:[Costo de venta]],4,FALSE)</f>
        <v>1250</v>
      </c>
    </row>
    <row r="7629" spans="1:8" ht="15.6" thickTop="1" thickBot="1" x14ac:dyDescent="0.35">
      <c r="A7629" s="1">
        <v>42330</v>
      </c>
      <c r="B7629" s="13" t="s">
        <v>78</v>
      </c>
      <c r="C7629" t="s">
        <v>22</v>
      </c>
      <c r="D7629">
        <v>3</v>
      </c>
      <c r="E7629" t="str">
        <f>VLOOKUP(Ventas[[#This Row],[Representante]],Vendedores[],2,FALSE)</f>
        <v>Tarma</v>
      </c>
      <c r="F7629" t="str">
        <f>VLOOKUP(Ventas[[#This Row],[CódigoProducto]],Productos[[CódigoProducto]:[Costo de venta]],2,FALSE)</f>
        <v>Samsung Galaxy S69</v>
      </c>
      <c r="G7629">
        <f>VLOOKUP(Ventas[[#This Row],[CódigoProducto]],Productos[[CódigoProducto]:[Costo de venta]],3,FALSE)</f>
        <v>998.4</v>
      </c>
      <c r="H7629">
        <f>VLOOKUP(Ventas[[#This Row],[CódigoProducto]],Productos[[CódigoProducto]:[Costo de venta]],4,FALSE)</f>
        <v>960</v>
      </c>
    </row>
    <row r="7630" spans="1:8" ht="15.6" thickTop="1" thickBot="1" x14ac:dyDescent="0.35">
      <c r="A7630" s="1">
        <v>42330</v>
      </c>
      <c r="B7630" s="13" t="s">
        <v>79</v>
      </c>
      <c r="C7630" t="s">
        <v>15</v>
      </c>
      <c r="D7630">
        <v>1</v>
      </c>
      <c r="E7630" t="str">
        <f>VLOOKUP(Ventas[[#This Row],[Representante]],Vendedores[],2,FALSE)</f>
        <v>Ayacucho</v>
      </c>
      <c r="F7630" t="str">
        <f>VLOOKUP(Ventas[[#This Row],[CódigoProducto]],Productos[[CódigoProducto]:[Costo de venta]],2,FALSE)</f>
        <v>Moto G Plus</v>
      </c>
      <c r="G7630">
        <f>VLOOKUP(Ventas[[#This Row],[CódigoProducto]],Productos[[CódigoProducto]:[Costo de venta]],3,FALSE)</f>
        <v>2376</v>
      </c>
      <c r="H7630">
        <f>VLOOKUP(Ventas[[#This Row],[CódigoProducto]],Productos[[CódigoProducto]:[Costo de venta]],4,FALSE)</f>
        <v>2200</v>
      </c>
    </row>
    <row r="7631" spans="1:8" ht="15.6" thickTop="1" thickBot="1" x14ac:dyDescent="0.35">
      <c r="A7631" s="1">
        <v>42330</v>
      </c>
      <c r="B7631" s="13" t="s">
        <v>80</v>
      </c>
      <c r="C7631" t="s">
        <v>24</v>
      </c>
      <c r="D7631">
        <v>2</v>
      </c>
      <c r="E7631" t="str">
        <f>VLOOKUP(Ventas[[#This Row],[Representante]],Vendedores[],2,FALSE)</f>
        <v>Tacna</v>
      </c>
      <c r="F7631" t="str">
        <f>VLOOKUP(Ventas[[#This Row],[CódigoProducto]],Productos[[CódigoProducto]:[Costo de venta]],2,FALSE)</f>
        <v>Samsung Galaxy S5</v>
      </c>
      <c r="G7631">
        <f>VLOOKUP(Ventas[[#This Row],[CódigoProducto]],Productos[[CódigoProducto]:[Costo de venta]],3,FALSE)</f>
        <v>2167.1999999999998</v>
      </c>
      <c r="H7631">
        <f>VLOOKUP(Ventas[[#This Row],[CódigoProducto]],Productos[[CódigoProducto]:[Costo de venta]],4,FALSE)</f>
        <v>1720</v>
      </c>
    </row>
    <row r="7632" spans="1:8" ht="15.6" thickTop="1" thickBot="1" x14ac:dyDescent="0.35">
      <c r="A7632" s="1">
        <v>42330</v>
      </c>
      <c r="B7632" s="13" t="s">
        <v>81</v>
      </c>
      <c r="C7632" t="s">
        <v>15</v>
      </c>
      <c r="D7632">
        <v>3</v>
      </c>
      <c r="E7632" t="str">
        <f>VLOOKUP(Ventas[[#This Row],[Representante]],Vendedores[],2,FALSE)</f>
        <v>Huacho</v>
      </c>
      <c r="F7632" t="str">
        <f>VLOOKUP(Ventas[[#This Row],[CódigoProducto]],Productos[[CódigoProducto]:[Costo de venta]],2,FALSE)</f>
        <v>Moto G Plus</v>
      </c>
      <c r="G7632">
        <f>VLOOKUP(Ventas[[#This Row],[CódigoProducto]],Productos[[CódigoProducto]:[Costo de venta]],3,FALSE)</f>
        <v>2376</v>
      </c>
      <c r="H7632">
        <f>VLOOKUP(Ventas[[#This Row],[CódigoProducto]],Productos[[CódigoProducto]:[Costo de venta]],4,FALSE)</f>
        <v>2200</v>
      </c>
    </row>
    <row r="7633" spans="1:8" ht="15.6" thickTop="1" thickBot="1" x14ac:dyDescent="0.35">
      <c r="A7633" s="1">
        <v>42330</v>
      </c>
      <c r="B7633" s="13" t="s">
        <v>44</v>
      </c>
      <c r="C7633" t="s">
        <v>14</v>
      </c>
      <c r="D7633">
        <v>1</v>
      </c>
      <c r="E7633" t="str">
        <f>VLOOKUP(Ventas[[#This Row],[Representante]],Vendedores[],2,FALSE)</f>
        <v>Iquitos</v>
      </c>
      <c r="F7633" t="str">
        <f>VLOOKUP(Ventas[[#This Row],[CódigoProducto]],Productos[[CódigoProducto]:[Costo de venta]],2,FALSE)</f>
        <v>Samsung Galaxy A20</v>
      </c>
      <c r="G7633">
        <f>VLOOKUP(Ventas[[#This Row],[CódigoProducto]],Productos[[CódigoProducto]:[Costo de venta]],3,FALSE)</f>
        <v>1725</v>
      </c>
      <c r="H7633">
        <f>VLOOKUP(Ventas[[#This Row],[CódigoProducto]],Productos[[CódigoProducto]:[Costo de venta]],4,FALSE)</f>
        <v>1500</v>
      </c>
    </row>
    <row r="7634" spans="1:8" ht="15.6" thickTop="1" thickBot="1" x14ac:dyDescent="0.35">
      <c r="A7634" s="1">
        <v>42330</v>
      </c>
      <c r="B7634" s="13" t="s">
        <v>82</v>
      </c>
      <c r="C7634" t="s">
        <v>15</v>
      </c>
      <c r="D7634">
        <v>3</v>
      </c>
      <c r="E7634" t="str">
        <f>VLOOKUP(Ventas[[#This Row],[Representante]],Vendedores[],2,FALSE)</f>
        <v>Moquegua</v>
      </c>
      <c r="F7634" t="str">
        <f>VLOOKUP(Ventas[[#This Row],[CódigoProducto]],Productos[[CódigoProducto]:[Costo de venta]],2,FALSE)</f>
        <v>Moto G Plus</v>
      </c>
      <c r="G7634">
        <f>VLOOKUP(Ventas[[#This Row],[CódigoProducto]],Productos[[CódigoProducto]:[Costo de venta]],3,FALSE)</f>
        <v>2376</v>
      </c>
      <c r="H7634">
        <f>VLOOKUP(Ventas[[#This Row],[CódigoProducto]],Productos[[CódigoProducto]:[Costo de venta]],4,FALSE)</f>
        <v>2200</v>
      </c>
    </row>
    <row r="7635" spans="1:8" ht="15.6" thickTop="1" thickBot="1" x14ac:dyDescent="0.35">
      <c r="A7635" s="1">
        <v>42330</v>
      </c>
      <c r="B7635" s="13" t="s">
        <v>83</v>
      </c>
      <c r="C7635" t="s">
        <v>17</v>
      </c>
      <c r="D7635">
        <v>1</v>
      </c>
      <c r="E7635" t="str">
        <f>VLOOKUP(Ventas[[#This Row],[Representante]],Vendedores[],2,FALSE)</f>
        <v>Huaraz</v>
      </c>
      <c r="F7635" t="str">
        <f>VLOOKUP(Ventas[[#This Row],[CódigoProducto]],Productos[[CódigoProducto]:[Costo de venta]],2,FALSE)</f>
        <v>BLU Advance 5.0</v>
      </c>
      <c r="G7635">
        <f>VLOOKUP(Ventas[[#This Row],[CódigoProducto]],Productos[[CódigoProducto]:[Costo de venta]],3,FALSE)</f>
        <v>1620</v>
      </c>
      <c r="H7635">
        <f>VLOOKUP(Ventas[[#This Row],[CódigoProducto]],Productos[[CódigoProducto]:[Costo de venta]],4,FALSE)</f>
        <v>1350</v>
      </c>
    </row>
    <row r="7636" spans="1:8" ht="15.6" thickTop="1" thickBot="1" x14ac:dyDescent="0.35">
      <c r="A7636" s="1">
        <v>42330</v>
      </c>
      <c r="B7636" s="13" t="s">
        <v>84</v>
      </c>
      <c r="C7636" t="s">
        <v>24</v>
      </c>
      <c r="D7636">
        <v>3</v>
      </c>
      <c r="E7636" t="str">
        <f>VLOOKUP(Ventas[[#This Row],[Representante]],Vendedores[],2,FALSE)</f>
        <v>Trujillo</v>
      </c>
      <c r="F7636" t="str">
        <f>VLOOKUP(Ventas[[#This Row],[CódigoProducto]],Productos[[CódigoProducto]:[Costo de venta]],2,FALSE)</f>
        <v>Samsung Galaxy S5</v>
      </c>
      <c r="G7636">
        <f>VLOOKUP(Ventas[[#This Row],[CódigoProducto]],Productos[[CódigoProducto]:[Costo de venta]],3,FALSE)</f>
        <v>2167.1999999999998</v>
      </c>
      <c r="H7636">
        <f>VLOOKUP(Ventas[[#This Row],[CódigoProducto]],Productos[[CódigoProducto]:[Costo de venta]],4,FALSE)</f>
        <v>1720</v>
      </c>
    </row>
    <row r="7637" spans="1:8" ht="15.6" thickTop="1" thickBot="1" x14ac:dyDescent="0.35">
      <c r="A7637" s="1">
        <v>42330</v>
      </c>
      <c r="B7637" s="13" t="s">
        <v>85</v>
      </c>
      <c r="C7637" t="s">
        <v>21</v>
      </c>
      <c r="D7637">
        <v>1</v>
      </c>
      <c r="E7637" t="str">
        <f>VLOOKUP(Ventas[[#This Row],[Representante]],Vendedores[],2,FALSE)</f>
        <v>Jauja</v>
      </c>
      <c r="F7637" t="str">
        <f>VLOOKUP(Ventas[[#This Row],[CódigoProducto]],Productos[[CódigoProducto]:[Costo de venta]],2,FALSE)</f>
        <v>BLU Studio X8</v>
      </c>
      <c r="G7637">
        <f>VLOOKUP(Ventas[[#This Row],[CódigoProducto]],Productos[[CódigoProducto]:[Costo de venta]],3,FALSE)</f>
        <v>1012</v>
      </c>
      <c r="H7637">
        <f>VLOOKUP(Ventas[[#This Row],[CódigoProducto]],Productos[[CódigoProducto]:[Costo de venta]],4,FALSE)</f>
        <v>920</v>
      </c>
    </row>
    <row r="7638" spans="1:8" ht="15.6" thickTop="1" thickBot="1" x14ac:dyDescent="0.35">
      <c r="A7638" s="1">
        <v>42330</v>
      </c>
      <c r="B7638" s="13" t="s">
        <v>86</v>
      </c>
      <c r="C7638" t="s">
        <v>15</v>
      </c>
      <c r="D7638">
        <v>3</v>
      </c>
      <c r="E7638" t="str">
        <f>VLOOKUP(Ventas[[#This Row],[Representante]],Vendedores[],2,FALSE)</f>
        <v>Puerto Maldonado</v>
      </c>
      <c r="F7638" t="str">
        <f>VLOOKUP(Ventas[[#This Row],[CódigoProducto]],Productos[[CódigoProducto]:[Costo de venta]],2,FALSE)</f>
        <v>Moto G Plus</v>
      </c>
      <c r="G7638">
        <f>VLOOKUP(Ventas[[#This Row],[CódigoProducto]],Productos[[CódigoProducto]:[Costo de venta]],3,FALSE)</f>
        <v>2376</v>
      </c>
      <c r="H7638">
        <f>VLOOKUP(Ventas[[#This Row],[CódigoProducto]],Productos[[CódigoProducto]:[Costo de venta]],4,FALSE)</f>
        <v>2200</v>
      </c>
    </row>
    <row r="7639" spans="1:8" ht="15.6" thickTop="1" thickBot="1" x14ac:dyDescent="0.35">
      <c r="A7639" s="1">
        <v>42330</v>
      </c>
      <c r="B7639" s="13" t="s">
        <v>36</v>
      </c>
      <c r="C7639" t="s">
        <v>16</v>
      </c>
      <c r="D7639">
        <v>2</v>
      </c>
      <c r="E7639" t="str">
        <f>VLOOKUP(Ventas[[#This Row],[Representante]],Vendedores[],2,FALSE)</f>
        <v>Barranca</v>
      </c>
      <c r="F7639" t="str">
        <f>VLOOKUP(Ventas[[#This Row],[CódigoProducto]],Productos[[CódigoProducto]:[Costo de venta]],2,FALSE)</f>
        <v>Huawei Nexus 6P</v>
      </c>
      <c r="G7639">
        <f>VLOOKUP(Ventas[[#This Row],[CódigoProducto]],Productos[[CódigoProducto]:[Costo de venta]],3,FALSE)</f>
        <v>1624</v>
      </c>
      <c r="H7639">
        <f>VLOOKUP(Ventas[[#This Row],[CódigoProducto]],Productos[[CódigoProducto]:[Costo de venta]],4,FALSE)</f>
        <v>1450</v>
      </c>
    </row>
    <row r="7640" spans="1:8" ht="15.6" thickTop="1" thickBot="1" x14ac:dyDescent="0.35">
      <c r="A7640" s="1">
        <v>42330</v>
      </c>
      <c r="B7640" s="13" t="s">
        <v>87</v>
      </c>
      <c r="C7640" t="s">
        <v>17</v>
      </c>
      <c r="D7640">
        <v>1</v>
      </c>
      <c r="E7640" t="str">
        <f>VLOOKUP(Ventas[[#This Row],[Representante]],Vendedores[],2,FALSE)</f>
        <v>Tumbes</v>
      </c>
      <c r="F7640" t="str">
        <f>VLOOKUP(Ventas[[#This Row],[CódigoProducto]],Productos[[CódigoProducto]:[Costo de venta]],2,FALSE)</f>
        <v>BLU Advance 5.0</v>
      </c>
      <c r="G7640">
        <f>VLOOKUP(Ventas[[#This Row],[CódigoProducto]],Productos[[CódigoProducto]:[Costo de venta]],3,FALSE)</f>
        <v>1620</v>
      </c>
      <c r="H7640">
        <f>VLOOKUP(Ventas[[#This Row],[CódigoProducto]],Productos[[CódigoProducto]:[Costo de venta]],4,FALSE)</f>
        <v>1350</v>
      </c>
    </row>
    <row r="7641" spans="1:8" ht="15.6" thickTop="1" thickBot="1" x14ac:dyDescent="0.35">
      <c r="A7641" s="1">
        <v>42330</v>
      </c>
      <c r="B7641" s="13" t="s">
        <v>88</v>
      </c>
      <c r="C7641" t="s">
        <v>20</v>
      </c>
      <c r="D7641">
        <v>2</v>
      </c>
      <c r="E7641" t="str">
        <f>VLOOKUP(Ventas[[#This Row],[Representante]],Vendedores[],2,FALSE)</f>
        <v>Talara</v>
      </c>
      <c r="F7641" t="str">
        <f>VLOOKUP(Ventas[[#This Row],[CódigoProducto]],Productos[[CódigoProducto]:[Costo de venta]],2,FALSE)</f>
        <v>ALCATEL OneTouch</v>
      </c>
      <c r="G7641">
        <f>VLOOKUP(Ventas[[#This Row],[CódigoProducto]],Productos[[CódigoProducto]:[Costo de venta]],3,FALSE)</f>
        <v>1020</v>
      </c>
      <c r="H7641">
        <f>VLOOKUP(Ventas[[#This Row],[CódigoProducto]],Productos[[CódigoProducto]:[Costo de venta]],4,FALSE)</f>
        <v>850</v>
      </c>
    </row>
    <row r="7642" spans="1:8" ht="15.6" thickTop="1" thickBot="1" x14ac:dyDescent="0.35">
      <c r="A7642" s="1">
        <v>42330</v>
      </c>
      <c r="B7642" s="13" t="s">
        <v>89</v>
      </c>
      <c r="C7642" t="s">
        <v>23</v>
      </c>
      <c r="D7642">
        <v>3</v>
      </c>
      <c r="E7642" t="str">
        <f>VLOOKUP(Ventas[[#This Row],[Representante]],Vendedores[],2,FALSE)</f>
        <v>Paita</v>
      </c>
      <c r="F7642" t="str">
        <f>VLOOKUP(Ventas[[#This Row],[CódigoProducto]],Productos[[CódigoProducto]:[Costo de venta]],2,FALSE)</f>
        <v>Samsung Galaxy J7</v>
      </c>
      <c r="G7642">
        <f>VLOOKUP(Ventas[[#This Row],[CódigoProducto]],Productos[[CódigoProducto]:[Costo de venta]],3,FALSE)</f>
        <v>2016.5</v>
      </c>
      <c r="H7642">
        <f>VLOOKUP(Ventas[[#This Row],[CódigoProducto]],Productos[[CódigoProducto]:[Costo de venta]],4,FALSE)</f>
        <v>1850</v>
      </c>
    </row>
    <row r="7643" spans="1:8" ht="15.6" thickTop="1" thickBot="1" x14ac:dyDescent="0.35">
      <c r="A7643" s="1">
        <v>42330</v>
      </c>
      <c r="B7643" s="13" t="s">
        <v>41</v>
      </c>
      <c r="C7643" t="s">
        <v>21</v>
      </c>
      <c r="D7643">
        <v>2</v>
      </c>
      <c r="E7643" t="str">
        <f>VLOOKUP(Ventas[[#This Row],[Representante]],Vendedores[],2,FALSE)</f>
        <v>Chincha</v>
      </c>
      <c r="F7643" t="str">
        <f>VLOOKUP(Ventas[[#This Row],[CódigoProducto]],Productos[[CódigoProducto]:[Costo de venta]],2,FALSE)</f>
        <v>BLU Studio X8</v>
      </c>
      <c r="G7643">
        <f>VLOOKUP(Ventas[[#This Row],[CódigoProducto]],Productos[[CódigoProducto]:[Costo de venta]],3,FALSE)</f>
        <v>1012</v>
      </c>
      <c r="H7643">
        <f>VLOOKUP(Ventas[[#This Row],[CódigoProducto]],Productos[[CódigoProducto]:[Costo de venta]],4,FALSE)</f>
        <v>920</v>
      </c>
    </row>
    <row r="7644" spans="1:8" ht="15.6" thickTop="1" thickBot="1" x14ac:dyDescent="0.35">
      <c r="A7644" s="1">
        <v>42330</v>
      </c>
      <c r="B7644" s="13" t="s">
        <v>90</v>
      </c>
      <c r="C7644" t="s">
        <v>24</v>
      </c>
      <c r="D7644">
        <v>2</v>
      </c>
      <c r="E7644" t="str">
        <f>VLOOKUP(Ventas[[#This Row],[Representante]],Vendedores[],2,FALSE)</f>
        <v>Chimbote</v>
      </c>
      <c r="F7644" t="str">
        <f>VLOOKUP(Ventas[[#This Row],[CódigoProducto]],Productos[[CódigoProducto]:[Costo de venta]],2,FALSE)</f>
        <v>Samsung Galaxy S5</v>
      </c>
      <c r="G7644">
        <f>VLOOKUP(Ventas[[#This Row],[CódigoProducto]],Productos[[CódigoProducto]:[Costo de venta]],3,FALSE)</f>
        <v>2167.1999999999998</v>
      </c>
      <c r="H7644">
        <f>VLOOKUP(Ventas[[#This Row],[CódigoProducto]],Productos[[CódigoProducto]:[Costo de venta]],4,FALSE)</f>
        <v>1720</v>
      </c>
    </row>
    <row r="7645" spans="1:8" ht="15.6" thickTop="1" thickBot="1" x14ac:dyDescent="0.35">
      <c r="A7645" s="1">
        <v>42330</v>
      </c>
      <c r="B7645" s="13" t="s">
        <v>91</v>
      </c>
      <c r="C7645" t="s">
        <v>17</v>
      </c>
      <c r="D7645">
        <v>1</v>
      </c>
      <c r="E7645" t="str">
        <f>VLOOKUP(Ventas[[#This Row],[Representante]],Vendedores[],2,FALSE)</f>
        <v>Ica</v>
      </c>
      <c r="F7645" t="str">
        <f>VLOOKUP(Ventas[[#This Row],[CódigoProducto]],Productos[[CódigoProducto]:[Costo de venta]],2,FALSE)</f>
        <v>BLU Advance 5.0</v>
      </c>
      <c r="G7645">
        <f>VLOOKUP(Ventas[[#This Row],[CódigoProducto]],Productos[[CódigoProducto]:[Costo de venta]],3,FALSE)</f>
        <v>1620</v>
      </c>
      <c r="H7645">
        <f>VLOOKUP(Ventas[[#This Row],[CódigoProducto]],Productos[[CódigoProducto]:[Costo de venta]],4,FALSE)</f>
        <v>1350</v>
      </c>
    </row>
    <row r="7646" spans="1:8" ht="15.6" thickTop="1" thickBot="1" x14ac:dyDescent="0.35">
      <c r="A7646" s="1">
        <v>42330</v>
      </c>
      <c r="B7646" s="13" t="s">
        <v>42</v>
      </c>
      <c r="C7646" t="s">
        <v>17</v>
      </c>
      <c r="D7646">
        <v>1</v>
      </c>
      <c r="E7646" t="str">
        <f>VLOOKUP(Ventas[[#This Row],[Representante]],Vendedores[],2,FALSE)</f>
        <v>Huánuco</v>
      </c>
      <c r="F7646" t="str">
        <f>VLOOKUP(Ventas[[#This Row],[CódigoProducto]],Productos[[CódigoProducto]:[Costo de venta]],2,FALSE)</f>
        <v>BLU Advance 5.0</v>
      </c>
      <c r="G7646">
        <f>VLOOKUP(Ventas[[#This Row],[CódigoProducto]],Productos[[CódigoProducto]:[Costo de venta]],3,FALSE)</f>
        <v>1620</v>
      </c>
      <c r="H7646">
        <f>VLOOKUP(Ventas[[#This Row],[CódigoProducto]],Productos[[CódigoProducto]:[Costo de venta]],4,FALSE)</f>
        <v>1350</v>
      </c>
    </row>
    <row r="7647" spans="1:8" ht="15.6" thickTop="1" thickBot="1" x14ac:dyDescent="0.35">
      <c r="A7647" s="1">
        <v>42330</v>
      </c>
      <c r="B7647" s="13" t="s">
        <v>92</v>
      </c>
      <c r="C7647" t="s">
        <v>17</v>
      </c>
      <c r="D7647">
        <v>3</v>
      </c>
      <c r="E7647" t="str">
        <f>VLOOKUP(Ventas[[#This Row],[Representante]],Vendedores[],2,FALSE)</f>
        <v>Arequipa</v>
      </c>
      <c r="F7647" t="str">
        <f>VLOOKUP(Ventas[[#This Row],[CódigoProducto]],Productos[[CódigoProducto]:[Costo de venta]],2,FALSE)</f>
        <v>BLU Advance 5.0</v>
      </c>
      <c r="G7647">
        <f>VLOOKUP(Ventas[[#This Row],[CódigoProducto]],Productos[[CódigoProducto]:[Costo de venta]],3,FALSE)</f>
        <v>1620</v>
      </c>
      <c r="H7647">
        <f>VLOOKUP(Ventas[[#This Row],[CódigoProducto]],Productos[[CódigoProducto]:[Costo de venta]],4,FALSE)</f>
        <v>1350</v>
      </c>
    </row>
    <row r="7648" spans="1:8" ht="15.6" thickTop="1" thickBot="1" x14ac:dyDescent="0.35">
      <c r="A7648" s="1">
        <v>42330</v>
      </c>
      <c r="B7648" s="13" t="s">
        <v>93</v>
      </c>
      <c r="C7648" t="s">
        <v>22</v>
      </c>
      <c r="D7648">
        <v>3</v>
      </c>
      <c r="E7648" t="str">
        <f>VLOOKUP(Ventas[[#This Row],[Representante]],Vendedores[],2,FALSE)</f>
        <v>Cajamarca</v>
      </c>
      <c r="F7648" t="str">
        <f>VLOOKUP(Ventas[[#This Row],[CódigoProducto]],Productos[[CódigoProducto]:[Costo de venta]],2,FALSE)</f>
        <v>Samsung Galaxy S69</v>
      </c>
      <c r="G7648">
        <f>VLOOKUP(Ventas[[#This Row],[CódigoProducto]],Productos[[CódigoProducto]:[Costo de venta]],3,FALSE)</f>
        <v>998.4</v>
      </c>
      <c r="H7648">
        <f>VLOOKUP(Ventas[[#This Row],[CódigoProducto]],Productos[[CódigoProducto]:[Costo de venta]],4,FALSE)</f>
        <v>960</v>
      </c>
    </row>
    <row r="7649" spans="1:8" ht="15.6" thickTop="1" thickBot="1" x14ac:dyDescent="0.35">
      <c r="A7649" s="1">
        <v>42330</v>
      </c>
      <c r="B7649" s="13" t="s">
        <v>35</v>
      </c>
      <c r="C7649" t="s">
        <v>16</v>
      </c>
      <c r="D7649">
        <v>2</v>
      </c>
      <c r="E7649" t="str">
        <f>VLOOKUP(Ventas[[#This Row],[Representante]],Vendedores[],2,FALSE)</f>
        <v>Huancayo</v>
      </c>
      <c r="F7649" t="str">
        <f>VLOOKUP(Ventas[[#This Row],[CódigoProducto]],Productos[[CódigoProducto]:[Costo de venta]],2,FALSE)</f>
        <v>Huawei Nexus 6P</v>
      </c>
      <c r="G7649">
        <f>VLOOKUP(Ventas[[#This Row],[CódigoProducto]],Productos[[CódigoProducto]:[Costo de venta]],3,FALSE)</f>
        <v>1624</v>
      </c>
      <c r="H7649">
        <f>VLOOKUP(Ventas[[#This Row],[CódigoProducto]],Productos[[CódigoProducto]:[Costo de venta]],4,FALSE)</f>
        <v>1450</v>
      </c>
    </row>
    <row r="7650" spans="1:8" ht="15.6" thickTop="1" thickBot="1" x14ac:dyDescent="0.35">
      <c r="A7650" s="1">
        <v>42330</v>
      </c>
      <c r="B7650" s="13" t="s">
        <v>94</v>
      </c>
      <c r="C7650" t="s">
        <v>17</v>
      </c>
      <c r="D7650">
        <v>1</v>
      </c>
      <c r="E7650" t="str">
        <f>VLOOKUP(Ventas[[#This Row],[Representante]],Vendedores[],2,FALSE)</f>
        <v>Piura</v>
      </c>
      <c r="F7650" t="str">
        <f>VLOOKUP(Ventas[[#This Row],[CódigoProducto]],Productos[[CódigoProducto]:[Costo de venta]],2,FALSE)</f>
        <v>BLU Advance 5.0</v>
      </c>
      <c r="G7650">
        <f>VLOOKUP(Ventas[[#This Row],[CódigoProducto]],Productos[[CódigoProducto]:[Costo de venta]],3,FALSE)</f>
        <v>1620</v>
      </c>
      <c r="H7650">
        <f>VLOOKUP(Ventas[[#This Row],[CódigoProducto]],Productos[[CódigoProducto]:[Costo de venta]],4,FALSE)</f>
        <v>1350</v>
      </c>
    </row>
    <row r="7651" spans="1:8" ht="15.6" thickTop="1" thickBot="1" x14ac:dyDescent="0.35">
      <c r="A7651" s="1">
        <v>42330</v>
      </c>
      <c r="B7651" s="13" t="s">
        <v>95</v>
      </c>
      <c r="C7651" t="s">
        <v>14</v>
      </c>
      <c r="D7651">
        <v>3</v>
      </c>
      <c r="E7651" t="str">
        <f>VLOOKUP(Ventas[[#This Row],[Representante]],Vendedores[],2,FALSE)</f>
        <v>Chepén</v>
      </c>
      <c r="F7651" t="str">
        <f>VLOOKUP(Ventas[[#This Row],[CódigoProducto]],Productos[[CódigoProducto]:[Costo de venta]],2,FALSE)</f>
        <v>Samsung Galaxy A20</v>
      </c>
      <c r="G7651">
        <f>VLOOKUP(Ventas[[#This Row],[CódigoProducto]],Productos[[CódigoProducto]:[Costo de venta]],3,FALSE)</f>
        <v>1725</v>
      </c>
      <c r="H7651">
        <f>VLOOKUP(Ventas[[#This Row],[CódigoProducto]],Productos[[CódigoProducto]:[Costo de venta]],4,FALSE)</f>
        <v>1500</v>
      </c>
    </row>
    <row r="7652" spans="1:8" ht="15.6" thickTop="1" thickBot="1" x14ac:dyDescent="0.35">
      <c r="A7652" s="1">
        <v>42330</v>
      </c>
      <c r="B7652" s="13" t="s">
        <v>96</v>
      </c>
      <c r="C7652" t="s">
        <v>14</v>
      </c>
      <c r="D7652">
        <v>1</v>
      </c>
      <c r="E7652" t="str">
        <f>VLOOKUP(Ventas[[#This Row],[Representante]],Vendedores[],2,FALSE)</f>
        <v>Juliaca</v>
      </c>
      <c r="F7652" t="str">
        <f>VLOOKUP(Ventas[[#This Row],[CódigoProducto]],Productos[[CódigoProducto]:[Costo de venta]],2,FALSE)</f>
        <v>Samsung Galaxy A20</v>
      </c>
      <c r="G7652">
        <f>VLOOKUP(Ventas[[#This Row],[CódigoProducto]],Productos[[CódigoProducto]:[Costo de venta]],3,FALSE)</f>
        <v>1725</v>
      </c>
      <c r="H7652">
        <f>VLOOKUP(Ventas[[#This Row],[CódigoProducto]],Productos[[CódigoProducto]:[Costo de venta]],4,FALSE)</f>
        <v>1500</v>
      </c>
    </row>
    <row r="7653" spans="1:8" ht="15.6" thickTop="1" thickBot="1" x14ac:dyDescent="0.35">
      <c r="A7653" s="1">
        <v>42330</v>
      </c>
      <c r="B7653" s="13" t="s">
        <v>97</v>
      </c>
      <c r="C7653" t="s">
        <v>24</v>
      </c>
      <c r="D7653">
        <v>1</v>
      </c>
      <c r="E7653" t="str">
        <f>VLOOKUP(Ventas[[#This Row],[Representante]],Vendedores[],2,FALSE)</f>
        <v>Pucallpa</v>
      </c>
      <c r="F7653" t="str">
        <f>VLOOKUP(Ventas[[#This Row],[CódigoProducto]],Productos[[CódigoProducto]:[Costo de venta]],2,FALSE)</f>
        <v>Samsung Galaxy S5</v>
      </c>
      <c r="G7653">
        <f>VLOOKUP(Ventas[[#This Row],[CódigoProducto]],Productos[[CódigoProducto]:[Costo de venta]],3,FALSE)</f>
        <v>2167.1999999999998</v>
      </c>
      <c r="H7653">
        <f>VLOOKUP(Ventas[[#This Row],[CódigoProducto]],Productos[[CódigoProducto]:[Costo de venta]],4,FALSE)</f>
        <v>1720</v>
      </c>
    </row>
    <row r="7654" spans="1:8" ht="15.6" thickTop="1" thickBot="1" x14ac:dyDescent="0.35">
      <c r="A7654" s="1">
        <v>42330</v>
      </c>
      <c r="B7654" s="13" t="s">
        <v>98</v>
      </c>
      <c r="C7654" t="s">
        <v>23</v>
      </c>
      <c r="D7654">
        <v>4</v>
      </c>
      <c r="E7654" t="str">
        <f>VLOOKUP(Ventas[[#This Row],[Representante]],Vendedores[],2,FALSE)</f>
        <v>Lima</v>
      </c>
      <c r="F7654" t="str">
        <f>VLOOKUP(Ventas[[#This Row],[CódigoProducto]],Productos[[CódigoProducto]:[Costo de venta]],2,FALSE)</f>
        <v>Samsung Galaxy J7</v>
      </c>
      <c r="G7654">
        <f>VLOOKUP(Ventas[[#This Row],[CódigoProducto]],Productos[[CódigoProducto]:[Costo de venta]],3,FALSE)</f>
        <v>2016.5</v>
      </c>
      <c r="H7654">
        <f>VLOOKUP(Ventas[[#This Row],[CódigoProducto]],Productos[[CódigoProducto]:[Costo de venta]],4,FALSE)</f>
        <v>1850</v>
      </c>
    </row>
    <row r="7655" spans="1:8" ht="15.6" thickTop="1" thickBot="1" x14ac:dyDescent="0.35">
      <c r="A7655" s="1">
        <v>42330</v>
      </c>
      <c r="B7655" s="13" t="s">
        <v>99</v>
      </c>
      <c r="C7655" t="s">
        <v>18</v>
      </c>
      <c r="D7655">
        <v>1</v>
      </c>
      <c r="E7655" t="str">
        <f>VLOOKUP(Ventas[[#This Row],[Representante]],Vendedores[],2,FALSE)</f>
        <v>Chiclayo</v>
      </c>
      <c r="F7655" t="str">
        <f>VLOOKUP(Ventas[[#This Row],[CódigoProducto]],Productos[[CódigoProducto]:[Costo de venta]],2,FALSE)</f>
        <v>Apple iPhone 6</v>
      </c>
      <c r="G7655">
        <f>VLOOKUP(Ventas[[#This Row],[CódigoProducto]],Productos[[CódigoProducto]:[Costo de venta]],3,FALSE)</f>
        <v>1312.5</v>
      </c>
      <c r="H7655">
        <f>VLOOKUP(Ventas[[#This Row],[CódigoProducto]],Productos[[CódigoProducto]:[Costo de venta]],4,FALSE)</f>
        <v>1250</v>
      </c>
    </row>
    <row r="7656" spans="1:8" ht="15.6" thickTop="1" thickBot="1" x14ac:dyDescent="0.35">
      <c r="A7656" s="1">
        <v>42330</v>
      </c>
      <c r="B7656" s="13" t="s">
        <v>100</v>
      </c>
      <c r="C7656" t="s">
        <v>16</v>
      </c>
      <c r="D7656">
        <v>20</v>
      </c>
      <c r="E7656" t="str">
        <f>VLOOKUP(Ventas[[#This Row],[Representante]],Vendedores[],2,FALSE)</f>
        <v>Cerro de Pasco</v>
      </c>
      <c r="F7656" t="str">
        <f>VLOOKUP(Ventas[[#This Row],[CódigoProducto]],Productos[[CódigoProducto]:[Costo de venta]],2,FALSE)</f>
        <v>Huawei Nexus 6P</v>
      </c>
      <c r="G7656">
        <f>VLOOKUP(Ventas[[#This Row],[CódigoProducto]],Productos[[CódigoProducto]:[Costo de venta]],3,FALSE)</f>
        <v>1624</v>
      </c>
      <c r="H7656">
        <f>VLOOKUP(Ventas[[#This Row],[CódigoProducto]],Productos[[CódigoProducto]:[Costo de venta]],4,FALSE)</f>
        <v>1450</v>
      </c>
    </row>
    <row r="7657" spans="1:8" ht="15.6" thickTop="1" thickBot="1" x14ac:dyDescent="0.35">
      <c r="A7657" s="1">
        <v>42330</v>
      </c>
      <c r="B7657" s="13" t="s">
        <v>101</v>
      </c>
      <c r="C7657" t="s">
        <v>17</v>
      </c>
      <c r="D7657">
        <v>3</v>
      </c>
      <c r="E7657" t="str">
        <f>VLOOKUP(Ventas[[#This Row],[Representante]],Vendedores[],2,FALSE)</f>
        <v>Cañete</v>
      </c>
      <c r="F7657" t="str">
        <f>VLOOKUP(Ventas[[#This Row],[CódigoProducto]],Productos[[CódigoProducto]:[Costo de venta]],2,FALSE)</f>
        <v>BLU Advance 5.0</v>
      </c>
      <c r="G7657">
        <f>VLOOKUP(Ventas[[#This Row],[CódigoProducto]],Productos[[CódigoProducto]:[Costo de venta]],3,FALSE)</f>
        <v>1620</v>
      </c>
      <c r="H7657">
        <f>VLOOKUP(Ventas[[#This Row],[CódigoProducto]],Productos[[CódigoProducto]:[Costo de venta]],4,FALSE)</f>
        <v>1350</v>
      </c>
    </row>
    <row r="7658" spans="1:8" ht="15.6" thickTop="1" thickBot="1" x14ac:dyDescent="0.35">
      <c r="A7658" s="1">
        <v>42330</v>
      </c>
      <c r="B7658" s="13" t="s">
        <v>102</v>
      </c>
      <c r="C7658" t="s">
        <v>18</v>
      </c>
      <c r="D7658">
        <v>1</v>
      </c>
      <c r="E7658" t="str">
        <f>VLOOKUP(Ventas[[#This Row],[Representante]],Vendedores[],2,FALSE)</f>
        <v>Moyobamba</v>
      </c>
      <c r="F7658" t="str">
        <f>VLOOKUP(Ventas[[#This Row],[CódigoProducto]],Productos[[CódigoProducto]:[Costo de venta]],2,FALSE)</f>
        <v>Apple iPhone 6</v>
      </c>
      <c r="G7658">
        <f>VLOOKUP(Ventas[[#This Row],[CódigoProducto]],Productos[[CódigoProducto]:[Costo de venta]],3,FALSE)</f>
        <v>1312.5</v>
      </c>
      <c r="H7658">
        <f>VLOOKUP(Ventas[[#This Row],[CódigoProducto]],Productos[[CódigoProducto]:[Costo de venta]],4,FALSE)</f>
        <v>1250</v>
      </c>
    </row>
    <row r="7659" spans="1:8" ht="15.6" thickTop="1" thickBot="1" x14ac:dyDescent="0.35">
      <c r="A7659" s="1">
        <v>42330</v>
      </c>
      <c r="B7659" s="13" t="s">
        <v>53</v>
      </c>
      <c r="C7659" t="s">
        <v>13</v>
      </c>
      <c r="D7659">
        <v>3</v>
      </c>
      <c r="E7659" t="str">
        <f>VLOOKUP(Ventas[[#This Row],[Representante]],Vendedores[],2,FALSE)</f>
        <v>Arequipa</v>
      </c>
      <c r="F7659" t="str">
        <f>VLOOKUP(Ventas[[#This Row],[CódigoProducto]],Productos[[CódigoProducto]:[Costo de venta]],2,FALSE)</f>
        <v>Xiaomi Redmi Note 9</v>
      </c>
      <c r="G7659">
        <f>VLOOKUP(Ventas[[#This Row],[CódigoProducto]],Productos[[CódigoProducto]:[Costo de venta]],3,FALSE)</f>
        <v>1683</v>
      </c>
      <c r="H7659">
        <f>VLOOKUP(Ventas[[#This Row],[CódigoProducto]],Productos[[CódigoProducto]:[Costo de venta]],4,FALSE)</f>
        <v>1530</v>
      </c>
    </row>
    <row r="7660" spans="1:8" ht="15.6" thickTop="1" thickBot="1" x14ac:dyDescent="0.35">
      <c r="A7660" s="1">
        <v>42330</v>
      </c>
      <c r="B7660" s="13" t="s">
        <v>50</v>
      </c>
      <c r="C7660" t="s">
        <v>15</v>
      </c>
      <c r="D7660">
        <v>3</v>
      </c>
      <c r="E7660" t="str">
        <f>VLOOKUP(Ventas[[#This Row],[Representante]],Vendedores[],2,FALSE)</f>
        <v>Cajamarca</v>
      </c>
      <c r="F7660" t="str">
        <f>VLOOKUP(Ventas[[#This Row],[CódigoProducto]],Productos[[CódigoProducto]:[Costo de venta]],2,FALSE)</f>
        <v>Moto G Plus</v>
      </c>
      <c r="G7660">
        <f>VLOOKUP(Ventas[[#This Row],[CódigoProducto]],Productos[[CódigoProducto]:[Costo de venta]],3,FALSE)</f>
        <v>2376</v>
      </c>
      <c r="H7660">
        <f>VLOOKUP(Ventas[[#This Row],[CódigoProducto]],Productos[[CódigoProducto]:[Costo de venta]],4,FALSE)</f>
        <v>2200</v>
      </c>
    </row>
    <row r="7661" spans="1:8" ht="15.6" thickTop="1" thickBot="1" x14ac:dyDescent="0.35">
      <c r="A7661" s="1">
        <v>42330</v>
      </c>
      <c r="B7661" s="13" t="s">
        <v>34</v>
      </c>
      <c r="C7661" t="s">
        <v>16</v>
      </c>
      <c r="D7661">
        <v>24</v>
      </c>
      <c r="E7661" t="str">
        <f>VLOOKUP(Ventas[[#This Row],[Representante]],Vendedores[],2,FALSE)</f>
        <v>Ica</v>
      </c>
      <c r="F7661" t="str">
        <f>VLOOKUP(Ventas[[#This Row],[CódigoProducto]],Productos[[CódigoProducto]:[Costo de venta]],2,FALSE)</f>
        <v>Huawei Nexus 6P</v>
      </c>
      <c r="G7661">
        <f>VLOOKUP(Ventas[[#This Row],[CódigoProducto]],Productos[[CódigoProducto]:[Costo de venta]],3,FALSE)</f>
        <v>1624</v>
      </c>
      <c r="H7661">
        <f>VLOOKUP(Ventas[[#This Row],[CódigoProducto]],Productos[[CódigoProducto]:[Costo de venta]],4,FALSE)</f>
        <v>1450</v>
      </c>
    </row>
    <row r="7662" spans="1:8" ht="15.6" thickTop="1" thickBot="1" x14ac:dyDescent="0.35">
      <c r="A7662" s="1">
        <v>42331</v>
      </c>
      <c r="B7662" s="13" t="s">
        <v>32</v>
      </c>
      <c r="C7662" t="s">
        <v>14</v>
      </c>
      <c r="D7662">
        <v>3</v>
      </c>
      <c r="E7662" t="str">
        <f>VLOOKUP(Ventas[[#This Row],[Representante]],Vendedores[],2,FALSE)</f>
        <v>Trujillo</v>
      </c>
      <c r="F7662" t="str">
        <f>VLOOKUP(Ventas[[#This Row],[CódigoProducto]],Productos[[CódigoProducto]:[Costo de venta]],2,FALSE)</f>
        <v>Samsung Galaxy A20</v>
      </c>
      <c r="G7662">
        <f>VLOOKUP(Ventas[[#This Row],[CódigoProducto]],Productos[[CódigoProducto]:[Costo de venta]],3,FALSE)</f>
        <v>1725</v>
      </c>
      <c r="H7662">
        <f>VLOOKUP(Ventas[[#This Row],[CódigoProducto]],Productos[[CódigoProducto]:[Costo de venta]],4,FALSE)</f>
        <v>1500</v>
      </c>
    </row>
    <row r="7663" spans="1:8" ht="15.6" thickTop="1" thickBot="1" x14ac:dyDescent="0.35">
      <c r="A7663" s="1">
        <v>42331</v>
      </c>
      <c r="B7663" s="13" t="s">
        <v>59</v>
      </c>
      <c r="C7663" t="s">
        <v>24</v>
      </c>
      <c r="D7663">
        <v>2</v>
      </c>
      <c r="E7663" t="str">
        <f>VLOOKUP(Ventas[[#This Row],[Representante]],Vendedores[],2,FALSE)</f>
        <v>Huaral</v>
      </c>
      <c r="F7663" t="str">
        <f>VLOOKUP(Ventas[[#This Row],[CódigoProducto]],Productos[[CódigoProducto]:[Costo de venta]],2,FALSE)</f>
        <v>Samsung Galaxy S5</v>
      </c>
      <c r="G7663">
        <f>VLOOKUP(Ventas[[#This Row],[CódigoProducto]],Productos[[CódigoProducto]:[Costo de venta]],3,FALSE)</f>
        <v>2167.1999999999998</v>
      </c>
      <c r="H7663">
        <f>VLOOKUP(Ventas[[#This Row],[CódigoProducto]],Productos[[CódigoProducto]:[Costo de venta]],4,FALSE)</f>
        <v>1720</v>
      </c>
    </row>
    <row r="7664" spans="1:8" ht="15.6" thickTop="1" thickBot="1" x14ac:dyDescent="0.35">
      <c r="A7664" s="1">
        <v>42331</v>
      </c>
      <c r="B7664" s="13" t="s">
        <v>37</v>
      </c>
      <c r="C7664" t="s">
        <v>22</v>
      </c>
      <c r="D7664">
        <v>2</v>
      </c>
      <c r="E7664" t="str">
        <f>VLOOKUP(Ventas[[#This Row],[Representante]],Vendedores[],2,FALSE)</f>
        <v>Chiclayo</v>
      </c>
      <c r="F7664" t="str">
        <f>VLOOKUP(Ventas[[#This Row],[CódigoProducto]],Productos[[CódigoProducto]:[Costo de venta]],2,FALSE)</f>
        <v>Samsung Galaxy S69</v>
      </c>
      <c r="G7664">
        <f>VLOOKUP(Ventas[[#This Row],[CódigoProducto]],Productos[[CódigoProducto]:[Costo de venta]],3,FALSE)</f>
        <v>998.4</v>
      </c>
      <c r="H7664">
        <f>VLOOKUP(Ventas[[#This Row],[CódigoProducto]],Productos[[CódigoProducto]:[Costo de venta]],4,FALSE)</f>
        <v>960</v>
      </c>
    </row>
    <row r="7665" spans="1:8" ht="15.6" thickTop="1" thickBot="1" x14ac:dyDescent="0.35">
      <c r="A7665" s="1">
        <v>42331</v>
      </c>
      <c r="B7665" s="13" t="s">
        <v>38</v>
      </c>
      <c r="C7665" t="s">
        <v>21</v>
      </c>
      <c r="D7665">
        <v>2</v>
      </c>
      <c r="E7665" t="str">
        <f>VLOOKUP(Ventas[[#This Row],[Representante]],Vendedores[],2,FALSE)</f>
        <v>Catacaos</v>
      </c>
      <c r="F7665" t="str">
        <f>VLOOKUP(Ventas[[#This Row],[CódigoProducto]],Productos[[CódigoProducto]:[Costo de venta]],2,FALSE)</f>
        <v>BLU Studio X8</v>
      </c>
      <c r="G7665">
        <f>VLOOKUP(Ventas[[#This Row],[CódigoProducto]],Productos[[CódigoProducto]:[Costo de venta]],3,FALSE)</f>
        <v>1012</v>
      </c>
      <c r="H7665">
        <f>VLOOKUP(Ventas[[#This Row],[CódigoProducto]],Productos[[CódigoProducto]:[Costo de venta]],4,FALSE)</f>
        <v>920</v>
      </c>
    </row>
    <row r="7666" spans="1:8" ht="15.6" thickTop="1" thickBot="1" x14ac:dyDescent="0.35">
      <c r="A7666" s="1">
        <v>42331</v>
      </c>
      <c r="B7666" s="13" t="s">
        <v>43</v>
      </c>
      <c r="C7666" t="s">
        <v>14</v>
      </c>
      <c r="D7666">
        <v>3</v>
      </c>
      <c r="E7666" t="str">
        <f>VLOOKUP(Ventas[[#This Row],[Representante]],Vendedores[],2,FALSE)</f>
        <v>Huancayo</v>
      </c>
      <c r="F7666" t="str">
        <f>VLOOKUP(Ventas[[#This Row],[CódigoProducto]],Productos[[CódigoProducto]:[Costo de venta]],2,FALSE)</f>
        <v>Samsung Galaxy A20</v>
      </c>
      <c r="G7666">
        <f>VLOOKUP(Ventas[[#This Row],[CódigoProducto]],Productos[[CódigoProducto]:[Costo de venta]],3,FALSE)</f>
        <v>1725</v>
      </c>
      <c r="H7666">
        <f>VLOOKUP(Ventas[[#This Row],[CódigoProducto]],Productos[[CódigoProducto]:[Costo de venta]],4,FALSE)</f>
        <v>1500</v>
      </c>
    </row>
    <row r="7667" spans="1:8" ht="15.6" thickTop="1" thickBot="1" x14ac:dyDescent="0.35">
      <c r="A7667" s="1">
        <v>42331</v>
      </c>
      <c r="B7667" s="13" t="s">
        <v>49</v>
      </c>
      <c r="C7667" t="s">
        <v>16</v>
      </c>
      <c r="D7667">
        <v>3</v>
      </c>
      <c r="E7667" t="str">
        <f>VLOOKUP(Ventas[[#This Row],[Representante]],Vendedores[],2,FALSE)</f>
        <v>Piura</v>
      </c>
      <c r="F7667" t="str">
        <f>VLOOKUP(Ventas[[#This Row],[CódigoProducto]],Productos[[CódigoProducto]:[Costo de venta]],2,FALSE)</f>
        <v>Huawei Nexus 6P</v>
      </c>
      <c r="G7667">
        <f>VLOOKUP(Ventas[[#This Row],[CódigoProducto]],Productos[[CódigoProducto]:[Costo de venta]],3,FALSE)</f>
        <v>1624</v>
      </c>
      <c r="H7667">
        <f>VLOOKUP(Ventas[[#This Row],[CódigoProducto]],Productos[[CódigoProducto]:[Costo de venta]],4,FALSE)</f>
        <v>1450</v>
      </c>
    </row>
    <row r="7668" spans="1:8" ht="15.6" thickTop="1" thickBot="1" x14ac:dyDescent="0.35">
      <c r="A7668" s="1">
        <v>42331</v>
      </c>
      <c r="B7668" s="13" t="s">
        <v>40</v>
      </c>
      <c r="C7668" t="s">
        <v>24</v>
      </c>
      <c r="D7668">
        <v>2</v>
      </c>
      <c r="E7668" t="str">
        <f>VLOOKUP(Ventas[[#This Row],[Representante]],Vendedores[],2,FALSE)</f>
        <v>Iquitos</v>
      </c>
      <c r="F7668" t="str">
        <f>VLOOKUP(Ventas[[#This Row],[CódigoProducto]],Productos[[CódigoProducto]:[Costo de venta]],2,FALSE)</f>
        <v>Samsung Galaxy S5</v>
      </c>
      <c r="G7668">
        <f>VLOOKUP(Ventas[[#This Row],[CódigoProducto]],Productos[[CódigoProducto]:[Costo de venta]],3,FALSE)</f>
        <v>2167.1999999999998</v>
      </c>
      <c r="H7668">
        <f>VLOOKUP(Ventas[[#This Row],[CódigoProducto]],Productos[[CódigoProducto]:[Costo de venta]],4,FALSE)</f>
        <v>1720</v>
      </c>
    </row>
    <row r="7669" spans="1:8" ht="15.6" thickTop="1" thickBot="1" x14ac:dyDescent="0.35">
      <c r="A7669" s="1">
        <v>42331</v>
      </c>
      <c r="B7669" s="13" t="s">
        <v>39</v>
      </c>
      <c r="C7669" t="s">
        <v>21</v>
      </c>
      <c r="D7669">
        <v>2</v>
      </c>
      <c r="E7669" t="str">
        <f>VLOOKUP(Ventas[[#This Row],[Representante]],Vendedores[],2,FALSE)</f>
        <v>Tacna</v>
      </c>
      <c r="F7669" t="str">
        <f>VLOOKUP(Ventas[[#This Row],[CódigoProducto]],Productos[[CódigoProducto]:[Costo de venta]],2,FALSE)</f>
        <v>BLU Studio X8</v>
      </c>
      <c r="G7669">
        <f>VLOOKUP(Ventas[[#This Row],[CódigoProducto]],Productos[[CódigoProducto]:[Costo de venta]],3,FALSE)</f>
        <v>1012</v>
      </c>
      <c r="H7669">
        <f>VLOOKUP(Ventas[[#This Row],[CódigoProducto]],Productos[[CódigoProducto]:[Costo de venta]],4,FALSE)</f>
        <v>920</v>
      </c>
    </row>
    <row r="7670" spans="1:8" ht="15.6" thickTop="1" thickBot="1" x14ac:dyDescent="0.35">
      <c r="A7670" s="1">
        <v>42331</v>
      </c>
      <c r="B7670" s="13" t="s">
        <v>48</v>
      </c>
      <c r="C7670" t="s">
        <v>13</v>
      </c>
      <c r="D7670">
        <v>1</v>
      </c>
      <c r="E7670" t="str">
        <f>VLOOKUP(Ventas[[#This Row],[Representante]],Vendedores[],2,FALSE)</f>
        <v>Cusco</v>
      </c>
      <c r="F7670" t="str">
        <f>VLOOKUP(Ventas[[#This Row],[CódigoProducto]],Productos[[CódigoProducto]:[Costo de venta]],2,FALSE)</f>
        <v>Xiaomi Redmi Note 9</v>
      </c>
      <c r="G7670">
        <f>VLOOKUP(Ventas[[#This Row],[CódigoProducto]],Productos[[CódigoProducto]:[Costo de venta]],3,FALSE)</f>
        <v>1683</v>
      </c>
      <c r="H7670">
        <f>VLOOKUP(Ventas[[#This Row],[CódigoProducto]],Productos[[CódigoProducto]:[Costo de venta]],4,FALSE)</f>
        <v>1530</v>
      </c>
    </row>
    <row r="7671" spans="1:8" ht="15.6" thickTop="1" thickBot="1" x14ac:dyDescent="0.35">
      <c r="A7671" s="1">
        <v>42331</v>
      </c>
      <c r="B7671" s="13" t="s">
        <v>47</v>
      </c>
      <c r="C7671" t="s">
        <v>21</v>
      </c>
      <c r="D7671">
        <v>2</v>
      </c>
      <c r="E7671" t="str">
        <f>VLOOKUP(Ventas[[#This Row],[Representante]],Vendedores[],2,FALSE)</f>
        <v>Chimbote</v>
      </c>
      <c r="F7671" t="str">
        <f>VLOOKUP(Ventas[[#This Row],[CódigoProducto]],Productos[[CódigoProducto]:[Costo de venta]],2,FALSE)</f>
        <v>BLU Studio X8</v>
      </c>
      <c r="G7671">
        <f>VLOOKUP(Ventas[[#This Row],[CódigoProducto]],Productos[[CódigoProducto]:[Costo de venta]],3,FALSE)</f>
        <v>1012</v>
      </c>
      <c r="H7671">
        <f>VLOOKUP(Ventas[[#This Row],[CódigoProducto]],Productos[[CódigoProducto]:[Costo de venta]],4,FALSE)</f>
        <v>920</v>
      </c>
    </row>
    <row r="7672" spans="1:8" ht="15.6" thickTop="1" thickBot="1" x14ac:dyDescent="0.35">
      <c r="A7672" s="1">
        <v>42331</v>
      </c>
      <c r="B7672" s="13" t="s">
        <v>56</v>
      </c>
      <c r="C7672" t="s">
        <v>21</v>
      </c>
      <c r="D7672">
        <v>3</v>
      </c>
      <c r="E7672" t="str">
        <f>VLOOKUP(Ventas[[#This Row],[Representante]],Vendedores[],2,FALSE)</f>
        <v>Juliaca</v>
      </c>
      <c r="F7672" t="str">
        <f>VLOOKUP(Ventas[[#This Row],[CódigoProducto]],Productos[[CódigoProducto]:[Costo de venta]],2,FALSE)</f>
        <v>BLU Studio X8</v>
      </c>
      <c r="G7672">
        <f>VLOOKUP(Ventas[[#This Row],[CódigoProducto]],Productos[[CódigoProducto]:[Costo de venta]],3,FALSE)</f>
        <v>1012</v>
      </c>
      <c r="H7672">
        <f>VLOOKUP(Ventas[[#This Row],[CódigoProducto]],Productos[[CódigoProducto]:[Costo de venta]],4,FALSE)</f>
        <v>920</v>
      </c>
    </row>
    <row r="7673" spans="1:8" ht="15.6" thickTop="1" thickBot="1" x14ac:dyDescent="0.35">
      <c r="A7673" s="1">
        <v>42331</v>
      </c>
      <c r="B7673" s="13" t="s">
        <v>52</v>
      </c>
      <c r="C7673" t="s">
        <v>17</v>
      </c>
      <c r="D7673">
        <v>1</v>
      </c>
      <c r="E7673" t="str">
        <f>VLOOKUP(Ventas[[#This Row],[Representante]],Vendedores[],2,FALSE)</f>
        <v>Ayacucho</v>
      </c>
      <c r="F7673" t="str">
        <f>VLOOKUP(Ventas[[#This Row],[CódigoProducto]],Productos[[CódigoProducto]:[Costo de venta]],2,FALSE)</f>
        <v>BLU Advance 5.0</v>
      </c>
      <c r="G7673">
        <f>VLOOKUP(Ventas[[#This Row],[CódigoProducto]],Productos[[CódigoProducto]:[Costo de venta]],3,FALSE)</f>
        <v>1620</v>
      </c>
      <c r="H7673">
        <f>VLOOKUP(Ventas[[#This Row],[CódigoProducto]],Productos[[CódigoProducto]:[Costo de venta]],4,FALSE)</f>
        <v>1350</v>
      </c>
    </row>
    <row r="7674" spans="1:8" ht="15.6" thickTop="1" thickBot="1" x14ac:dyDescent="0.35">
      <c r="A7674" s="1">
        <v>42331</v>
      </c>
      <c r="B7674" s="13" t="s">
        <v>55</v>
      </c>
      <c r="C7674" t="s">
        <v>22</v>
      </c>
      <c r="D7674">
        <v>1</v>
      </c>
      <c r="E7674" t="str">
        <f>VLOOKUP(Ventas[[#This Row],[Representante]],Vendedores[],2,FALSE)</f>
        <v>Pucallpa</v>
      </c>
      <c r="F7674" t="str">
        <f>VLOOKUP(Ventas[[#This Row],[CódigoProducto]],Productos[[CódigoProducto]:[Costo de venta]],2,FALSE)</f>
        <v>Samsung Galaxy S69</v>
      </c>
      <c r="G7674">
        <f>VLOOKUP(Ventas[[#This Row],[CódigoProducto]],Productos[[CódigoProducto]:[Costo de venta]],3,FALSE)</f>
        <v>998.4</v>
      </c>
      <c r="H7674">
        <f>VLOOKUP(Ventas[[#This Row],[CódigoProducto]],Productos[[CódigoProducto]:[Costo de venta]],4,FALSE)</f>
        <v>960</v>
      </c>
    </row>
    <row r="7675" spans="1:8" ht="15.6" thickTop="1" thickBot="1" x14ac:dyDescent="0.35">
      <c r="A7675" s="1">
        <v>42331</v>
      </c>
      <c r="B7675" s="13" t="s">
        <v>57</v>
      </c>
      <c r="C7675" t="s">
        <v>24</v>
      </c>
      <c r="D7675">
        <v>2</v>
      </c>
      <c r="E7675" t="str">
        <f>VLOOKUP(Ventas[[#This Row],[Representante]],Vendedores[],2,FALSE)</f>
        <v>Tumbes</v>
      </c>
      <c r="F7675" t="str">
        <f>VLOOKUP(Ventas[[#This Row],[CódigoProducto]],Productos[[CódigoProducto]:[Costo de venta]],2,FALSE)</f>
        <v>Samsung Galaxy S5</v>
      </c>
      <c r="G7675">
        <f>VLOOKUP(Ventas[[#This Row],[CódigoProducto]],Productos[[CódigoProducto]:[Costo de venta]],3,FALSE)</f>
        <v>2167.1999999999998</v>
      </c>
      <c r="H7675">
        <f>VLOOKUP(Ventas[[#This Row],[CódigoProducto]],Productos[[CódigoProducto]:[Costo de venta]],4,FALSE)</f>
        <v>1720</v>
      </c>
    </row>
    <row r="7676" spans="1:8" ht="15.6" thickTop="1" thickBot="1" x14ac:dyDescent="0.35">
      <c r="A7676" s="1">
        <v>42331</v>
      </c>
      <c r="B7676" s="13" t="s">
        <v>45</v>
      </c>
      <c r="C7676" t="s">
        <v>13</v>
      </c>
      <c r="D7676">
        <v>1</v>
      </c>
      <c r="E7676" t="str">
        <f>VLOOKUP(Ventas[[#This Row],[Representante]],Vendedores[],2,FALSE)</f>
        <v>Ilo</v>
      </c>
      <c r="F7676" t="str">
        <f>VLOOKUP(Ventas[[#This Row],[CódigoProducto]],Productos[[CódigoProducto]:[Costo de venta]],2,FALSE)</f>
        <v>Xiaomi Redmi Note 9</v>
      </c>
      <c r="G7676">
        <f>VLOOKUP(Ventas[[#This Row],[CódigoProducto]],Productos[[CódigoProducto]:[Costo de venta]],3,FALSE)</f>
        <v>1683</v>
      </c>
      <c r="H7676">
        <f>VLOOKUP(Ventas[[#This Row],[CódigoProducto]],Productos[[CódigoProducto]:[Costo de venta]],4,FALSE)</f>
        <v>1530</v>
      </c>
    </row>
    <row r="7677" spans="1:8" ht="15.6" thickTop="1" thickBot="1" x14ac:dyDescent="0.35">
      <c r="A7677" s="1">
        <v>42331</v>
      </c>
      <c r="B7677" s="13" t="s">
        <v>51</v>
      </c>
      <c r="C7677" t="s">
        <v>23</v>
      </c>
      <c r="D7677">
        <v>1</v>
      </c>
      <c r="E7677" t="str">
        <f>VLOOKUP(Ventas[[#This Row],[Representante]],Vendedores[],2,FALSE)</f>
        <v>Huaraz</v>
      </c>
      <c r="F7677" t="str">
        <f>VLOOKUP(Ventas[[#This Row],[CódigoProducto]],Productos[[CódigoProducto]:[Costo de venta]],2,FALSE)</f>
        <v>Samsung Galaxy J7</v>
      </c>
      <c r="G7677">
        <f>VLOOKUP(Ventas[[#This Row],[CódigoProducto]],Productos[[CódigoProducto]:[Costo de venta]],3,FALSE)</f>
        <v>2016.5</v>
      </c>
      <c r="H7677">
        <f>VLOOKUP(Ventas[[#This Row],[CódigoProducto]],Productos[[CódigoProducto]:[Costo de venta]],4,FALSE)</f>
        <v>1850</v>
      </c>
    </row>
    <row r="7678" spans="1:8" ht="15.6" thickTop="1" thickBot="1" x14ac:dyDescent="0.35">
      <c r="A7678" s="1">
        <v>42331</v>
      </c>
      <c r="B7678" s="13" t="s">
        <v>58</v>
      </c>
      <c r="C7678" t="s">
        <v>18</v>
      </c>
      <c r="D7678">
        <v>2</v>
      </c>
      <c r="E7678" t="str">
        <f>VLOOKUP(Ventas[[#This Row],[Representante]],Vendedores[],2,FALSE)</f>
        <v>Chincha</v>
      </c>
      <c r="F7678" t="str">
        <f>VLOOKUP(Ventas[[#This Row],[CódigoProducto]],Productos[[CódigoProducto]:[Costo de venta]],2,FALSE)</f>
        <v>Apple iPhone 6</v>
      </c>
      <c r="G7678">
        <f>VLOOKUP(Ventas[[#This Row],[CódigoProducto]],Productos[[CódigoProducto]:[Costo de venta]],3,FALSE)</f>
        <v>1312.5</v>
      </c>
      <c r="H7678">
        <f>VLOOKUP(Ventas[[#This Row],[CódigoProducto]],Productos[[CódigoProducto]:[Costo de venta]],4,FALSE)</f>
        <v>1250</v>
      </c>
    </row>
    <row r="7679" spans="1:8" ht="15.6" thickTop="1" thickBot="1" x14ac:dyDescent="0.35">
      <c r="A7679" s="1">
        <v>42331</v>
      </c>
      <c r="B7679" s="13" t="s">
        <v>60</v>
      </c>
      <c r="C7679" t="s">
        <v>21</v>
      </c>
      <c r="D7679">
        <v>1</v>
      </c>
      <c r="E7679" t="str">
        <f>VLOOKUP(Ventas[[#This Row],[Representante]],Vendedores[],2,FALSE)</f>
        <v>Pisco</v>
      </c>
      <c r="F7679" t="str">
        <f>VLOOKUP(Ventas[[#This Row],[CódigoProducto]],Productos[[CódigoProducto]:[Costo de venta]],2,FALSE)</f>
        <v>BLU Studio X8</v>
      </c>
      <c r="G7679">
        <f>VLOOKUP(Ventas[[#This Row],[CódigoProducto]],Productos[[CódigoProducto]:[Costo de venta]],3,FALSE)</f>
        <v>1012</v>
      </c>
      <c r="H7679">
        <f>VLOOKUP(Ventas[[#This Row],[CódigoProducto]],Productos[[CódigoProducto]:[Costo de venta]],4,FALSE)</f>
        <v>920</v>
      </c>
    </row>
    <row r="7680" spans="1:8" ht="15.6" thickTop="1" thickBot="1" x14ac:dyDescent="0.35">
      <c r="A7680" s="1">
        <v>42331</v>
      </c>
      <c r="B7680" s="13" t="s">
        <v>54</v>
      </c>
      <c r="C7680" t="s">
        <v>17</v>
      </c>
      <c r="D7680">
        <v>2</v>
      </c>
      <c r="E7680" t="str">
        <f>VLOOKUP(Ventas[[#This Row],[Representante]],Vendedores[],2,FALSE)</f>
        <v>Cañete</v>
      </c>
      <c r="F7680" t="str">
        <f>VLOOKUP(Ventas[[#This Row],[CódigoProducto]],Productos[[CódigoProducto]:[Costo de venta]],2,FALSE)</f>
        <v>BLU Advance 5.0</v>
      </c>
      <c r="G7680">
        <f>VLOOKUP(Ventas[[#This Row],[CódigoProducto]],Productos[[CódigoProducto]:[Costo de venta]],3,FALSE)</f>
        <v>1620</v>
      </c>
      <c r="H7680">
        <f>VLOOKUP(Ventas[[#This Row],[CódigoProducto]],Productos[[CódigoProducto]:[Costo de venta]],4,FALSE)</f>
        <v>1350</v>
      </c>
    </row>
    <row r="7681" spans="1:8" ht="15.6" thickTop="1" thickBot="1" x14ac:dyDescent="0.35">
      <c r="A7681" s="1">
        <v>42331</v>
      </c>
      <c r="B7681" s="13" t="s">
        <v>63</v>
      </c>
      <c r="C7681" t="s">
        <v>18</v>
      </c>
      <c r="D7681">
        <v>22</v>
      </c>
      <c r="E7681" t="str">
        <f>VLOOKUP(Ventas[[#This Row],[Representante]],Vendedores[],2,FALSE)</f>
        <v>Jaén</v>
      </c>
      <c r="F7681" t="str">
        <f>VLOOKUP(Ventas[[#This Row],[CódigoProducto]],Productos[[CódigoProducto]:[Costo de venta]],2,FALSE)</f>
        <v>Apple iPhone 6</v>
      </c>
      <c r="G7681">
        <f>VLOOKUP(Ventas[[#This Row],[CódigoProducto]],Productos[[CódigoProducto]:[Costo de venta]],3,FALSE)</f>
        <v>1312.5</v>
      </c>
      <c r="H7681">
        <f>VLOOKUP(Ventas[[#This Row],[CódigoProducto]],Productos[[CódigoProducto]:[Costo de venta]],4,FALSE)</f>
        <v>1250</v>
      </c>
    </row>
    <row r="7682" spans="1:8" ht="15.6" thickTop="1" thickBot="1" x14ac:dyDescent="0.35">
      <c r="A7682" s="1">
        <v>42331</v>
      </c>
      <c r="B7682" s="13" t="s">
        <v>64</v>
      </c>
      <c r="C7682" t="s">
        <v>24</v>
      </c>
      <c r="D7682">
        <v>2</v>
      </c>
      <c r="E7682" t="str">
        <f>VLOOKUP(Ventas[[#This Row],[Representante]],Vendedores[],2,FALSE)</f>
        <v>Moyobamba</v>
      </c>
      <c r="F7682" t="str">
        <f>VLOOKUP(Ventas[[#This Row],[CódigoProducto]],Productos[[CódigoProducto]:[Costo de venta]],2,FALSE)</f>
        <v>Samsung Galaxy S5</v>
      </c>
      <c r="G7682">
        <f>VLOOKUP(Ventas[[#This Row],[CódigoProducto]],Productos[[CódigoProducto]:[Costo de venta]],3,FALSE)</f>
        <v>2167.1999999999998</v>
      </c>
      <c r="H7682">
        <f>VLOOKUP(Ventas[[#This Row],[CódigoProducto]],Productos[[CódigoProducto]:[Costo de venta]],4,FALSE)</f>
        <v>1720</v>
      </c>
    </row>
    <row r="7683" spans="1:8" ht="15.6" thickTop="1" thickBot="1" x14ac:dyDescent="0.35">
      <c r="A7683" s="1">
        <v>42331</v>
      </c>
      <c r="B7683" s="13" t="s">
        <v>65</v>
      </c>
      <c r="C7683" t="s">
        <v>14</v>
      </c>
      <c r="D7683">
        <v>3</v>
      </c>
      <c r="E7683" t="str">
        <f>VLOOKUP(Ventas[[#This Row],[Representante]],Vendedores[],2,FALSE)</f>
        <v>Barranca</v>
      </c>
      <c r="F7683" t="str">
        <f>VLOOKUP(Ventas[[#This Row],[CódigoProducto]],Productos[[CódigoProducto]:[Costo de venta]],2,FALSE)</f>
        <v>Samsung Galaxy A20</v>
      </c>
      <c r="G7683">
        <f>VLOOKUP(Ventas[[#This Row],[CódigoProducto]],Productos[[CódigoProducto]:[Costo de venta]],3,FALSE)</f>
        <v>1725</v>
      </c>
      <c r="H7683">
        <f>VLOOKUP(Ventas[[#This Row],[CódigoProducto]],Productos[[CódigoProducto]:[Costo de venta]],4,FALSE)</f>
        <v>1500</v>
      </c>
    </row>
    <row r="7684" spans="1:8" ht="15.6" thickTop="1" thickBot="1" x14ac:dyDescent="0.35">
      <c r="A7684" s="1">
        <v>42331</v>
      </c>
      <c r="B7684" s="13" t="s">
        <v>66</v>
      </c>
      <c r="C7684" t="s">
        <v>24</v>
      </c>
      <c r="D7684">
        <v>1</v>
      </c>
      <c r="E7684" t="str">
        <f>VLOOKUP(Ventas[[#This Row],[Representante]],Vendedores[],2,FALSE)</f>
        <v>Huacho</v>
      </c>
      <c r="F7684" t="str">
        <f>VLOOKUP(Ventas[[#This Row],[CódigoProducto]],Productos[[CódigoProducto]:[Costo de venta]],2,FALSE)</f>
        <v>Samsung Galaxy S5</v>
      </c>
      <c r="G7684">
        <f>VLOOKUP(Ventas[[#This Row],[CódigoProducto]],Productos[[CódigoProducto]:[Costo de venta]],3,FALSE)</f>
        <v>2167.1999999999998</v>
      </c>
      <c r="H7684">
        <f>VLOOKUP(Ventas[[#This Row],[CódigoProducto]],Productos[[CódigoProducto]:[Costo de venta]],4,FALSE)</f>
        <v>1720</v>
      </c>
    </row>
    <row r="7685" spans="1:8" ht="15.6" thickTop="1" thickBot="1" x14ac:dyDescent="0.35">
      <c r="A7685" s="1">
        <v>42331</v>
      </c>
      <c r="B7685" s="13" t="s">
        <v>67</v>
      </c>
      <c r="C7685" t="s">
        <v>19</v>
      </c>
      <c r="D7685">
        <v>11</v>
      </c>
      <c r="E7685" t="str">
        <f>VLOOKUP(Ventas[[#This Row],[Representante]],Vendedores[],2,FALSE)</f>
        <v>Tingo María</v>
      </c>
      <c r="F7685" t="str">
        <f>VLOOKUP(Ventas[[#This Row],[CódigoProducto]],Productos[[CódigoProducto]:[Costo de venta]],2,FALSE)</f>
        <v>ASUS ZenFone 3</v>
      </c>
      <c r="G7685">
        <f>VLOOKUP(Ventas[[#This Row],[CódigoProducto]],Productos[[CódigoProducto]:[Costo de venta]],3,FALSE)</f>
        <v>2013</v>
      </c>
      <c r="H7685">
        <f>VLOOKUP(Ventas[[#This Row],[CódigoProducto]],Productos[[CódigoProducto]:[Costo de venta]],4,FALSE)</f>
        <v>1650</v>
      </c>
    </row>
    <row r="7686" spans="1:8" ht="15.6" thickTop="1" thickBot="1" x14ac:dyDescent="0.35">
      <c r="A7686" s="1">
        <v>42331</v>
      </c>
      <c r="B7686" s="13" t="s">
        <v>68</v>
      </c>
      <c r="C7686" t="s">
        <v>24</v>
      </c>
      <c r="D7686">
        <v>1</v>
      </c>
      <c r="E7686" t="str">
        <f>VLOOKUP(Ventas[[#This Row],[Representante]],Vendedores[],2,FALSE)</f>
        <v>Paita</v>
      </c>
      <c r="F7686" t="str">
        <f>VLOOKUP(Ventas[[#This Row],[CódigoProducto]],Productos[[CódigoProducto]:[Costo de venta]],2,FALSE)</f>
        <v>Samsung Galaxy S5</v>
      </c>
      <c r="G7686">
        <f>VLOOKUP(Ventas[[#This Row],[CódigoProducto]],Productos[[CódigoProducto]:[Costo de venta]],3,FALSE)</f>
        <v>2167.1999999999998</v>
      </c>
      <c r="H7686">
        <f>VLOOKUP(Ventas[[#This Row],[CódigoProducto]],Productos[[CódigoProducto]:[Costo de venta]],4,FALSE)</f>
        <v>1720</v>
      </c>
    </row>
    <row r="7687" spans="1:8" ht="15.6" thickTop="1" thickBot="1" x14ac:dyDescent="0.35">
      <c r="A7687" s="1">
        <v>42331</v>
      </c>
      <c r="B7687" s="13" t="s">
        <v>62</v>
      </c>
      <c r="C7687" t="s">
        <v>15</v>
      </c>
      <c r="D7687">
        <v>3</v>
      </c>
      <c r="E7687" t="str">
        <f>VLOOKUP(Ventas[[#This Row],[Representante]],Vendedores[],2,FALSE)</f>
        <v>Sullana</v>
      </c>
      <c r="F7687" t="str">
        <f>VLOOKUP(Ventas[[#This Row],[CódigoProducto]],Productos[[CódigoProducto]:[Costo de venta]],2,FALSE)</f>
        <v>Moto G Plus</v>
      </c>
      <c r="G7687">
        <f>VLOOKUP(Ventas[[#This Row],[CódigoProducto]],Productos[[CódigoProducto]:[Costo de venta]],3,FALSE)</f>
        <v>2376</v>
      </c>
      <c r="H7687">
        <f>VLOOKUP(Ventas[[#This Row],[CódigoProducto]],Productos[[CódigoProducto]:[Costo de venta]],4,FALSE)</f>
        <v>2200</v>
      </c>
    </row>
    <row r="7688" spans="1:8" ht="15.6" thickTop="1" thickBot="1" x14ac:dyDescent="0.35">
      <c r="A7688" s="1">
        <v>42331</v>
      </c>
      <c r="B7688" s="13" t="s">
        <v>61</v>
      </c>
      <c r="C7688" t="s">
        <v>16</v>
      </c>
      <c r="D7688">
        <v>3</v>
      </c>
      <c r="E7688" t="str">
        <f>VLOOKUP(Ventas[[#This Row],[Representante]],Vendedores[],2,FALSE)</f>
        <v>Cerro de Pasco</v>
      </c>
      <c r="F7688" t="str">
        <f>VLOOKUP(Ventas[[#This Row],[CódigoProducto]],Productos[[CódigoProducto]:[Costo de venta]],2,FALSE)</f>
        <v>Huawei Nexus 6P</v>
      </c>
      <c r="G7688">
        <f>VLOOKUP(Ventas[[#This Row],[CódigoProducto]],Productos[[CódigoProducto]:[Costo de venta]],3,FALSE)</f>
        <v>1624</v>
      </c>
      <c r="H7688">
        <f>VLOOKUP(Ventas[[#This Row],[CódigoProducto]],Productos[[CódigoProducto]:[Costo de venta]],4,FALSE)</f>
        <v>1450</v>
      </c>
    </row>
    <row r="7689" spans="1:8" ht="15.6" thickTop="1" thickBot="1" x14ac:dyDescent="0.35">
      <c r="A7689" s="1">
        <v>42331</v>
      </c>
      <c r="B7689" s="13" t="s">
        <v>69</v>
      </c>
      <c r="C7689" t="s">
        <v>14</v>
      </c>
      <c r="D7689">
        <v>1</v>
      </c>
      <c r="E7689" t="str">
        <f>VLOOKUP(Ventas[[#This Row],[Representante]],Vendedores[],2,FALSE)</f>
        <v>Satipo</v>
      </c>
      <c r="F7689" t="str">
        <f>VLOOKUP(Ventas[[#This Row],[CódigoProducto]],Productos[[CódigoProducto]:[Costo de venta]],2,FALSE)</f>
        <v>Samsung Galaxy A20</v>
      </c>
      <c r="G7689">
        <f>VLOOKUP(Ventas[[#This Row],[CódigoProducto]],Productos[[CódigoProducto]:[Costo de venta]],3,FALSE)</f>
        <v>1725</v>
      </c>
      <c r="H7689">
        <f>VLOOKUP(Ventas[[#This Row],[CódigoProducto]],Productos[[CódigoProducto]:[Costo de venta]],4,FALSE)</f>
        <v>1500</v>
      </c>
    </row>
    <row r="7690" spans="1:8" ht="15.6" thickTop="1" thickBot="1" x14ac:dyDescent="0.35">
      <c r="A7690" s="1">
        <v>42331</v>
      </c>
      <c r="B7690" s="13" t="s">
        <v>70</v>
      </c>
      <c r="C7690" t="s">
        <v>17</v>
      </c>
      <c r="D7690">
        <v>3</v>
      </c>
      <c r="E7690" t="str">
        <f>VLOOKUP(Ventas[[#This Row],[Representante]],Vendedores[],2,FALSE)</f>
        <v>Talara</v>
      </c>
      <c r="F7690" t="str">
        <f>VLOOKUP(Ventas[[#This Row],[CódigoProducto]],Productos[[CódigoProducto]:[Costo de venta]],2,FALSE)</f>
        <v>BLU Advance 5.0</v>
      </c>
      <c r="G7690">
        <f>VLOOKUP(Ventas[[#This Row],[CódigoProducto]],Productos[[CódigoProducto]:[Costo de venta]],3,FALSE)</f>
        <v>1620</v>
      </c>
      <c r="H7690">
        <f>VLOOKUP(Ventas[[#This Row],[CódigoProducto]],Productos[[CódigoProducto]:[Costo de venta]],4,FALSE)</f>
        <v>1350</v>
      </c>
    </row>
    <row r="7691" spans="1:8" ht="15.6" thickTop="1" thickBot="1" x14ac:dyDescent="0.35">
      <c r="A7691" s="1">
        <v>42331</v>
      </c>
      <c r="B7691" s="13" t="s">
        <v>71</v>
      </c>
      <c r="C7691" t="s">
        <v>15</v>
      </c>
      <c r="D7691">
        <v>1</v>
      </c>
      <c r="E7691" t="str">
        <f>VLOOKUP(Ventas[[#This Row],[Representante]],Vendedores[],2,FALSE)</f>
        <v>Yurimaguas</v>
      </c>
      <c r="F7691" t="str">
        <f>VLOOKUP(Ventas[[#This Row],[CódigoProducto]],Productos[[CódigoProducto]:[Costo de venta]],2,FALSE)</f>
        <v>Moto G Plus</v>
      </c>
      <c r="G7691">
        <f>VLOOKUP(Ventas[[#This Row],[CódigoProducto]],Productos[[CódigoProducto]:[Costo de venta]],3,FALSE)</f>
        <v>2376</v>
      </c>
      <c r="H7691">
        <f>VLOOKUP(Ventas[[#This Row],[CódigoProducto]],Productos[[CódigoProducto]:[Costo de venta]],4,FALSE)</f>
        <v>2200</v>
      </c>
    </row>
    <row r="7692" spans="1:8" ht="15.6" thickTop="1" thickBot="1" x14ac:dyDescent="0.35">
      <c r="A7692" s="1">
        <v>42331</v>
      </c>
      <c r="B7692" s="13" t="s">
        <v>46</v>
      </c>
      <c r="C7692" t="s">
        <v>24</v>
      </c>
      <c r="D7692">
        <v>1</v>
      </c>
      <c r="E7692" t="str">
        <f>VLOOKUP(Ventas[[#This Row],[Representante]],Vendedores[],2,FALSE)</f>
        <v>Sicuani</v>
      </c>
      <c r="F7692" t="str">
        <f>VLOOKUP(Ventas[[#This Row],[CódigoProducto]],Productos[[CódigoProducto]:[Costo de venta]],2,FALSE)</f>
        <v>Samsung Galaxy S5</v>
      </c>
      <c r="G7692">
        <f>VLOOKUP(Ventas[[#This Row],[CódigoProducto]],Productos[[CódigoProducto]:[Costo de venta]],3,FALSE)</f>
        <v>2167.1999999999998</v>
      </c>
      <c r="H7692">
        <f>VLOOKUP(Ventas[[#This Row],[CódigoProducto]],Productos[[CódigoProducto]:[Costo de venta]],4,FALSE)</f>
        <v>1720</v>
      </c>
    </row>
    <row r="7693" spans="1:8" ht="15.6" thickTop="1" thickBot="1" x14ac:dyDescent="0.35">
      <c r="A7693" s="1">
        <v>42331</v>
      </c>
      <c r="B7693" s="13" t="s">
        <v>72</v>
      </c>
      <c r="C7693" t="s">
        <v>23</v>
      </c>
      <c r="D7693">
        <v>1</v>
      </c>
      <c r="E7693" t="str">
        <f>VLOOKUP(Ventas[[#This Row],[Representante]],Vendedores[],2,FALSE)</f>
        <v>Sechura</v>
      </c>
      <c r="F7693" t="str">
        <f>VLOOKUP(Ventas[[#This Row],[CódigoProducto]],Productos[[CódigoProducto]:[Costo de venta]],2,FALSE)</f>
        <v>Samsung Galaxy J7</v>
      </c>
      <c r="G7693">
        <f>VLOOKUP(Ventas[[#This Row],[CódigoProducto]],Productos[[CódigoProducto]:[Costo de venta]],3,FALSE)</f>
        <v>2016.5</v>
      </c>
      <c r="H7693">
        <f>VLOOKUP(Ventas[[#This Row],[CódigoProducto]],Productos[[CódigoProducto]:[Costo de venta]],4,FALSE)</f>
        <v>1850</v>
      </c>
    </row>
    <row r="7694" spans="1:8" ht="15.6" thickTop="1" thickBot="1" x14ac:dyDescent="0.35">
      <c r="A7694" s="1">
        <v>42331</v>
      </c>
      <c r="B7694" s="13" t="s">
        <v>73</v>
      </c>
      <c r="C7694" t="s">
        <v>14</v>
      </c>
      <c r="D7694">
        <v>2</v>
      </c>
      <c r="E7694" t="str">
        <f>VLOOKUP(Ventas[[#This Row],[Representante]],Vendedores[],2,FALSE)</f>
        <v>Puerto Maldonado</v>
      </c>
      <c r="F7694" t="str">
        <f>VLOOKUP(Ventas[[#This Row],[CódigoProducto]],Productos[[CódigoProducto]:[Costo de venta]],2,FALSE)</f>
        <v>Samsung Galaxy A20</v>
      </c>
      <c r="G7694">
        <f>VLOOKUP(Ventas[[#This Row],[CódigoProducto]],Productos[[CódigoProducto]:[Costo de venta]],3,FALSE)</f>
        <v>1725</v>
      </c>
      <c r="H7694">
        <f>VLOOKUP(Ventas[[#This Row],[CódigoProducto]],Productos[[CódigoProducto]:[Costo de venta]],4,FALSE)</f>
        <v>1500</v>
      </c>
    </row>
    <row r="7695" spans="1:8" ht="15.6" thickTop="1" thickBot="1" x14ac:dyDescent="0.35">
      <c r="A7695" s="1">
        <v>42331</v>
      </c>
      <c r="B7695" s="13" t="s">
        <v>74</v>
      </c>
      <c r="C7695" t="s">
        <v>23</v>
      </c>
      <c r="D7695">
        <v>2</v>
      </c>
      <c r="E7695" t="str">
        <f>VLOOKUP(Ventas[[#This Row],[Representante]],Vendedores[],2,FALSE)</f>
        <v>Huánuco</v>
      </c>
      <c r="F7695" t="str">
        <f>VLOOKUP(Ventas[[#This Row],[CódigoProducto]],Productos[[CódigoProducto]:[Costo de venta]],2,FALSE)</f>
        <v>Samsung Galaxy J7</v>
      </c>
      <c r="G7695">
        <f>VLOOKUP(Ventas[[#This Row],[CódigoProducto]],Productos[[CódigoProducto]:[Costo de venta]],3,FALSE)</f>
        <v>2016.5</v>
      </c>
      <c r="H7695">
        <f>VLOOKUP(Ventas[[#This Row],[CódigoProducto]],Productos[[CódigoProducto]:[Costo de venta]],4,FALSE)</f>
        <v>1850</v>
      </c>
    </row>
    <row r="7696" spans="1:8" ht="15.6" thickTop="1" thickBot="1" x14ac:dyDescent="0.35">
      <c r="A7696" s="1">
        <v>42331</v>
      </c>
      <c r="B7696" s="13" t="s">
        <v>75</v>
      </c>
      <c r="C7696" t="s">
        <v>20</v>
      </c>
      <c r="D7696">
        <v>20</v>
      </c>
      <c r="E7696" t="str">
        <f>VLOOKUP(Ventas[[#This Row],[Representante]],Vendedores[],2,FALSE)</f>
        <v>Tarapoto</v>
      </c>
      <c r="F7696" t="str">
        <f>VLOOKUP(Ventas[[#This Row],[CódigoProducto]],Productos[[CódigoProducto]:[Costo de venta]],2,FALSE)</f>
        <v>ALCATEL OneTouch</v>
      </c>
      <c r="G7696">
        <f>VLOOKUP(Ventas[[#This Row],[CódigoProducto]],Productos[[CódigoProducto]:[Costo de venta]],3,FALSE)</f>
        <v>1020</v>
      </c>
      <c r="H7696">
        <f>VLOOKUP(Ventas[[#This Row],[CódigoProducto]],Productos[[CódigoProducto]:[Costo de venta]],4,FALSE)</f>
        <v>850</v>
      </c>
    </row>
    <row r="7697" spans="1:8" ht="15.6" thickTop="1" thickBot="1" x14ac:dyDescent="0.35">
      <c r="A7697" s="1">
        <v>42331</v>
      </c>
      <c r="B7697" s="13" t="s">
        <v>76</v>
      </c>
      <c r="C7697" t="s">
        <v>16</v>
      </c>
      <c r="D7697">
        <v>12</v>
      </c>
      <c r="E7697" t="str">
        <f>VLOOKUP(Ventas[[#This Row],[Representante]],Vendedores[],2,FALSE)</f>
        <v>Chepén</v>
      </c>
      <c r="F7697" t="str">
        <f>VLOOKUP(Ventas[[#This Row],[CódigoProducto]],Productos[[CódigoProducto]:[Costo de venta]],2,FALSE)</f>
        <v>Huawei Nexus 6P</v>
      </c>
      <c r="G7697">
        <f>VLOOKUP(Ventas[[#This Row],[CódigoProducto]],Productos[[CódigoProducto]:[Costo de venta]],3,FALSE)</f>
        <v>1624</v>
      </c>
      <c r="H7697">
        <f>VLOOKUP(Ventas[[#This Row],[CódigoProducto]],Productos[[CódigoProducto]:[Costo de venta]],4,FALSE)</f>
        <v>1450</v>
      </c>
    </row>
    <row r="7698" spans="1:8" ht="15.6" thickTop="1" thickBot="1" x14ac:dyDescent="0.35">
      <c r="A7698" s="1">
        <v>42331</v>
      </c>
      <c r="B7698" s="13" t="s">
        <v>77</v>
      </c>
      <c r="C7698" t="s">
        <v>14</v>
      </c>
      <c r="D7698">
        <v>2</v>
      </c>
      <c r="E7698" t="str">
        <f>VLOOKUP(Ventas[[#This Row],[Representante]],Vendedores[],2,FALSE)</f>
        <v>Moquegua</v>
      </c>
      <c r="F7698" t="str">
        <f>VLOOKUP(Ventas[[#This Row],[CódigoProducto]],Productos[[CódigoProducto]:[Costo de venta]],2,FALSE)</f>
        <v>Samsung Galaxy A20</v>
      </c>
      <c r="G7698">
        <f>VLOOKUP(Ventas[[#This Row],[CódigoProducto]],Productos[[CódigoProducto]:[Costo de venta]],3,FALSE)</f>
        <v>1725</v>
      </c>
      <c r="H7698">
        <f>VLOOKUP(Ventas[[#This Row],[CódigoProducto]],Productos[[CódigoProducto]:[Costo de venta]],4,FALSE)</f>
        <v>1500</v>
      </c>
    </row>
    <row r="7699" spans="1:8" ht="15.6" thickTop="1" thickBot="1" x14ac:dyDescent="0.35">
      <c r="A7699" s="1">
        <v>42331</v>
      </c>
      <c r="B7699" s="13" t="s">
        <v>78</v>
      </c>
      <c r="C7699" t="s">
        <v>24</v>
      </c>
      <c r="D7699">
        <v>2</v>
      </c>
      <c r="E7699" t="str">
        <f>VLOOKUP(Ventas[[#This Row],[Representante]],Vendedores[],2,FALSE)</f>
        <v>Tarma</v>
      </c>
      <c r="F7699" t="str">
        <f>VLOOKUP(Ventas[[#This Row],[CódigoProducto]],Productos[[CódigoProducto]:[Costo de venta]],2,FALSE)</f>
        <v>Samsung Galaxy S5</v>
      </c>
      <c r="G7699">
        <f>VLOOKUP(Ventas[[#This Row],[CódigoProducto]],Productos[[CódigoProducto]:[Costo de venta]],3,FALSE)</f>
        <v>2167.1999999999998</v>
      </c>
      <c r="H7699">
        <f>VLOOKUP(Ventas[[#This Row],[CódigoProducto]],Productos[[CódigoProducto]:[Costo de venta]],4,FALSE)</f>
        <v>1720</v>
      </c>
    </row>
    <row r="7700" spans="1:8" ht="15.6" thickTop="1" thickBot="1" x14ac:dyDescent="0.35">
      <c r="A7700" s="1">
        <v>42331</v>
      </c>
      <c r="B7700" s="13" t="s">
        <v>79</v>
      </c>
      <c r="C7700" t="s">
        <v>23</v>
      </c>
      <c r="D7700">
        <v>2</v>
      </c>
      <c r="E7700" t="str">
        <f>VLOOKUP(Ventas[[#This Row],[Representante]],Vendedores[],2,FALSE)</f>
        <v>Ayacucho</v>
      </c>
      <c r="F7700" t="str">
        <f>VLOOKUP(Ventas[[#This Row],[CódigoProducto]],Productos[[CódigoProducto]:[Costo de venta]],2,FALSE)</f>
        <v>Samsung Galaxy J7</v>
      </c>
      <c r="G7700">
        <f>VLOOKUP(Ventas[[#This Row],[CódigoProducto]],Productos[[CódigoProducto]:[Costo de venta]],3,FALSE)</f>
        <v>2016.5</v>
      </c>
      <c r="H7700">
        <f>VLOOKUP(Ventas[[#This Row],[CódigoProducto]],Productos[[CódigoProducto]:[Costo de venta]],4,FALSE)</f>
        <v>1850</v>
      </c>
    </row>
    <row r="7701" spans="1:8" ht="15.6" thickTop="1" thickBot="1" x14ac:dyDescent="0.35">
      <c r="A7701" s="1">
        <v>42331</v>
      </c>
      <c r="B7701" s="13" t="s">
        <v>80</v>
      </c>
      <c r="C7701" t="s">
        <v>17</v>
      </c>
      <c r="D7701">
        <v>3</v>
      </c>
      <c r="E7701" t="str">
        <f>VLOOKUP(Ventas[[#This Row],[Representante]],Vendedores[],2,FALSE)</f>
        <v>Tacna</v>
      </c>
      <c r="F7701" t="str">
        <f>VLOOKUP(Ventas[[#This Row],[CódigoProducto]],Productos[[CódigoProducto]:[Costo de venta]],2,FALSE)</f>
        <v>BLU Advance 5.0</v>
      </c>
      <c r="G7701">
        <f>VLOOKUP(Ventas[[#This Row],[CódigoProducto]],Productos[[CódigoProducto]:[Costo de venta]],3,FALSE)</f>
        <v>1620</v>
      </c>
      <c r="H7701">
        <f>VLOOKUP(Ventas[[#This Row],[CódigoProducto]],Productos[[CódigoProducto]:[Costo de venta]],4,FALSE)</f>
        <v>1350</v>
      </c>
    </row>
    <row r="7702" spans="1:8" ht="15.6" thickTop="1" thickBot="1" x14ac:dyDescent="0.35">
      <c r="A7702" s="1">
        <v>42331</v>
      </c>
      <c r="B7702" s="13" t="s">
        <v>81</v>
      </c>
      <c r="C7702" t="s">
        <v>15</v>
      </c>
      <c r="D7702">
        <v>1</v>
      </c>
      <c r="E7702" t="str">
        <f>VLOOKUP(Ventas[[#This Row],[Representante]],Vendedores[],2,FALSE)</f>
        <v>Huacho</v>
      </c>
      <c r="F7702" t="str">
        <f>VLOOKUP(Ventas[[#This Row],[CódigoProducto]],Productos[[CódigoProducto]:[Costo de venta]],2,FALSE)</f>
        <v>Moto G Plus</v>
      </c>
      <c r="G7702">
        <f>VLOOKUP(Ventas[[#This Row],[CódigoProducto]],Productos[[CódigoProducto]:[Costo de venta]],3,FALSE)</f>
        <v>2376</v>
      </c>
      <c r="H7702">
        <f>VLOOKUP(Ventas[[#This Row],[CódigoProducto]],Productos[[CódigoProducto]:[Costo de venta]],4,FALSE)</f>
        <v>2200</v>
      </c>
    </row>
    <row r="7703" spans="1:8" ht="15.6" thickTop="1" thickBot="1" x14ac:dyDescent="0.35">
      <c r="A7703" s="1">
        <v>42331</v>
      </c>
      <c r="B7703" s="13" t="s">
        <v>44</v>
      </c>
      <c r="C7703" t="s">
        <v>21</v>
      </c>
      <c r="D7703">
        <v>3</v>
      </c>
      <c r="E7703" t="str">
        <f>VLOOKUP(Ventas[[#This Row],[Representante]],Vendedores[],2,FALSE)</f>
        <v>Iquitos</v>
      </c>
      <c r="F7703" t="str">
        <f>VLOOKUP(Ventas[[#This Row],[CódigoProducto]],Productos[[CódigoProducto]:[Costo de venta]],2,FALSE)</f>
        <v>BLU Studio X8</v>
      </c>
      <c r="G7703">
        <f>VLOOKUP(Ventas[[#This Row],[CódigoProducto]],Productos[[CódigoProducto]:[Costo de venta]],3,FALSE)</f>
        <v>1012</v>
      </c>
      <c r="H7703">
        <f>VLOOKUP(Ventas[[#This Row],[CódigoProducto]],Productos[[CódigoProducto]:[Costo de venta]],4,FALSE)</f>
        <v>920</v>
      </c>
    </row>
    <row r="7704" spans="1:8" ht="15.6" thickTop="1" thickBot="1" x14ac:dyDescent="0.35">
      <c r="A7704" s="1">
        <v>42331</v>
      </c>
      <c r="B7704" s="13" t="s">
        <v>82</v>
      </c>
      <c r="C7704" t="s">
        <v>14</v>
      </c>
      <c r="D7704">
        <v>2</v>
      </c>
      <c r="E7704" t="str">
        <f>VLOOKUP(Ventas[[#This Row],[Representante]],Vendedores[],2,FALSE)</f>
        <v>Moquegua</v>
      </c>
      <c r="F7704" t="str">
        <f>VLOOKUP(Ventas[[#This Row],[CódigoProducto]],Productos[[CódigoProducto]:[Costo de venta]],2,FALSE)</f>
        <v>Samsung Galaxy A20</v>
      </c>
      <c r="G7704">
        <f>VLOOKUP(Ventas[[#This Row],[CódigoProducto]],Productos[[CódigoProducto]:[Costo de venta]],3,FALSE)</f>
        <v>1725</v>
      </c>
      <c r="H7704">
        <f>VLOOKUP(Ventas[[#This Row],[CódigoProducto]],Productos[[CódigoProducto]:[Costo de venta]],4,FALSE)</f>
        <v>1500</v>
      </c>
    </row>
    <row r="7705" spans="1:8" ht="15.6" thickTop="1" thickBot="1" x14ac:dyDescent="0.35">
      <c r="A7705" s="1">
        <v>42331</v>
      </c>
      <c r="B7705" s="13" t="s">
        <v>83</v>
      </c>
      <c r="C7705" t="s">
        <v>22</v>
      </c>
      <c r="D7705">
        <v>1</v>
      </c>
      <c r="E7705" t="str">
        <f>VLOOKUP(Ventas[[#This Row],[Representante]],Vendedores[],2,FALSE)</f>
        <v>Huaraz</v>
      </c>
      <c r="F7705" t="str">
        <f>VLOOKUP(Ventas[[#This Row],[CódigoProducto]],Productos[[CódigoProducto]:[Costo de venta]],2,FALSE)</f>
        <v>Samsung Galaxy S69</v>
      </c>
      <c r="G7705">
        <f>VLOOKUP(Ventas[[#This Row],[CódigoProducto]],Productos[[CódigoProducto]:[Costo de venta]],3,FALSE)</f>
        <v>998.4</v>
      </c>
      <c r="H7705">
        <f>VLOOKUP(Ventas[[#This Row],[CódigoProducto]],Productos[[CódigoProducto]:[Costo de venta]],4,FALSE)</f>
        <v>960</v>
      </c>
    </row>
    <row r="7706" spans="1:8" ht="15.6" thickTop="1" thickBot="1" x14ac:dyDescent="0.35">
      <c r="A7706" s="1">
        <v>42331</v>
      </c>
      <c r="B7706" s="13" t="s">
        <v>84</v>
      </c>
      <c r="C7706" t="s">
        <v>21</v>
      </c>
      <c r="D7706">
        <v>2</v>
      </c>
      <c r="E7706" t="str">
        <f>VLOOKUP(Ventas[[#This Row],[Representante]],Vendedores[],2,FALSE)</f>
        <v>Trujillo</v>
      </c>
      <c r="F7706" t="str">
        <f>VLOOKUP(Ventas[[#This Row],[CódigoProducto]],Productos[[CódigoProducto]:[Costo de venta]],2,FALSE)</f>
        <v>BLU Studio X8</v>
      </c>
      <c r="G7706">
        <f>VLOOKUP(Ventas[[#This Row],[CódigoProducto]],Productos[[CódigoProducto]:[Costo de venta]],3,FALSE)</f>
        <v>1012</v>
      </c>
      <c r="H7706">
        <f>VLOOKUP(Ventas[[#This Row],[CódigoProducto]],Productos[[CódigoProducto]:[Costo de venta]],4,FALSE)</f>
        <v>920</v>
      </c>
    </row>
    <row r="7707" spans="1:8" ht="15.6" thickTop="1" thickBot="1" x14ac:dyDescent="0.35">
      <c r="A7707" s="1">
        <v>42331</v>
      </c>
      <c r="B7707" s="13" t="s">
        <v>85</v>
      </c>
      <c r="C7707" t="s">
        <v>21</v>
      </c>
      <c r="D7707">
        <v>2</v>
      </c>
      <c r="E7707" t="str">
        <f>VLOOKUP(Ventas[[#This Row],[Representante]],Vendedores[],2,FALSE)</f>
        <v>Jauja</v>
      </c>
      <c r="F7707" t="str">
        <f>VLOOKUP(Ventas[[#This Row],[CódigoProducto]],Productos[[CódigoProducto]:[Costo de venta]],2,FALSE)</f>
        <v>BLU Studio X8</v>
      </c>
      <c r="G7707">
        <f>VLOOKUP(Ventas[[#This Row],[CódigoProducto]],Productos[[CódigoProducto]:[Costo de venta]],3,FALSE)</f>
        <v>1012</v>
      </c>
      <c r="H7707">
        <f>VLOOKUP(Ventas[[#This Row],[CódigoProducto]],Productos[[CódigoProducto]:[Costo de venta]],4,FALSE)</f>
        <v>920</v>
      </c>
    </row>
    <row r="7708" spans="1:8" ht="15.6" thickTop="1" thickBot="1" x14ac:dyDescent="0.35">
      <c r="A7708" s="1">
        <v>42331</v>
      </c>
      <c r="B7708" s="13" t="s">
        <v>86</v>
      </c>
      <c r="C7708" t="s">
        <v>15</v>
      </c>
      <c r="D7708">
        <v>1</v>
      </c>
      <c r="E7708" t="str">
        <f>VLOOKUP(Ventas[[#This Row],[Representante]],Vendedores[],2,FALSE)</f>
        <v>Puerto Maldonado</v>
      </c>
      <c r="F7708" t="str">
        <f>VLOOKUP(Ventas[[#This Row],[CódigoProducto]],Productos[[CódigoProducto]:[Costo de venta]],2,FALSE)</f>
        <v>Moto G Plus</v>
      </c>
      <c r="G7708">
        <f>VLOOKUP(Ventas[[#This Row],[CódigoProducto]],Productos[[CódigoProducto]:[Costo de venta]],3,FALSE)</f>
        <v>2376</v>
      </c>
      <c r="H7708">
        <f>VLOOKUP(Ventas[[#This Row],[CódigoProducto]],Productos[[CódigoProducto]:[Costo de venta]],4,FALSE)</f>
        <v>2200</v>
      </c>
    </row>
    <row r="7709" spans="1:8" ht="15.6" thickTop="1" thickBot="1" x14ac:dyDescent="0.35">
      <c r="A7709" s="1">
        <v>42331</v>
      </c>
      <c r="B7709" s="13" t="s">
        <v>36</v>
      </c>
      <c r="C7709" t="s">
        <v>22</v>
      </c>
      <c r="D7709">
        <v>3</v>
      </c>
      <c r="E7709" t="str">
        <f>VLOOKUP(Ventas[[#This Row],[Representante]],Vendedores[],2,FALSE)</f>
        <v>Barranca</v>
      </c>
      <c r="F7709" t="str">
        <f>VLOOKUP(Ventas[[#This Row],[CódigoProducto]],Productos[[CódigoProducto]:[Costo de venta]],2,FALSE)</f>
        <v>Samsung Galaxy S69</v>
      </c>
      <c r="G7709">
        <f>VLOOKUP(Ventas[[#This Row],[CódigoProducto]],Productos[[CódigoProducto]:[Costo de venta]],3,FALSE)</f>
        <v>998.4</v>
      </c>
      <c r="H7709">
        <f>VLOOKUP(Ventas[[#This Row],[CódigoProducto]],Productos[[CódigoProducto]:[Costo de venta]],4,FALSE)</f>
        <v>960</v>
      </c>
    </row>
    <row r="7710" spans="1:8" ht="15.6" thickTop="1" thickBot="1" x14ac:dyDescent="0.35">
      <c r="A7710" s="1">
        <v>42331</v>
      </c>
      <c r="B7710" s="13" t="s">
        <v>87</v>
      </c>
      <c r="C7710" t="s">
        <v>18</v>
      </c>
      <c r="D7710">
        <v>2</v>
      </c>
      <c r="E7710" t="str">
        <f>VLOOKUP(Ventas[[#This Row],[Representante]],Vendedores[],2,FALSE)</f>
        <v>Tumbes</v>
      </c>
      <c r="F7710" t="str">
        <f>VLOOKUP(Ventas[[#This Row],[CódigoProducto]],Productos[[CódigoProducto]:[Costo de venta]],2,FALSE)</f>
        <v>Apple iPhone 6</v>
      </c>
      <c r="G7710">
        <f>VLOOKUP(Ventas[[#This Row],[CódigoProducto]],Productos[[CódigoProducto]:[Costo de venta]],3,FALSE)</f>
        <v>1312.5</v>
      </c>
      <c r="H7710">
        <f>VLOOKUP(Ventas[[#This Row],[CódigoProducto]],Productos[[CódigoProducto]:[Costo de venta]],4,FALSE)</f>
        <v>1250</v>
      </c>
    </row>
    <row r="7711" spans="1:8" ht="15.6" thickTop="1" thickBot="1" x14ac:dyDescent="0.35">
      <c r="A7711" s="1">
        <v>42331</v>
      </c>
      <c r="B7711" s="13" t="s">
        <v>88</v>
      </c>
      <c r="C7711" t="s">
        <v>24</v>
      </c>
      <c r="D7711">
        <v>3</v>
      </c>
      <c r="E7711" t="str">
        <f>VLOOKUP(Ventas[[#This Row],[Representante]],Vendedores[],2,FALSE)</f>
        <v>Talara</v>
      </c>
      <c r="F7711" t="str">
        <f>VLOOKUP(Ventas[[#This Row],[CódigoProducto]],Productos[[CódigoProducto]:[Costo de venta]],2,FALSE)</f>
        <v>Samsung Galaxy S5</v>
      </c>
      <c r="G7711">
        <f>VLOOKUP(Ventas[[#This Row],[CódigoProducto]],Productos[[CódigoProducto]:[Costo de venta]],3,FALSE)</f>
        <v>2167.1999999999998</v>
      </c>
      <c r="H7711">
        <f>VLOOKUP(Ventas[[#This Row],[CódigoProducto]],Productos[[CódigoProducto]:[Costo de venta]],4,FALSE)</f>
        <v>1720</v>
      </c>
    </row>
    <row r="7712" spans="1:8" ht="15.6" thickTop="1" thickBot="1" x14ac:dyDescent="0.35">
      <c r="A7712" s="1">
        <v>42331</v>
      </c>
      <c r="B7712" s="13" t="s">
        <v>89</v>
      </c>
      <c r="C7712" t="s">
        <v>15</v>
      </c>
      <c r="D7712">
        <v>1</v>
      </c>
      <c r="E7712" t="str">
        <f>VLOOKUP(Ventas[[#This Row],[Representante]],Vendedores[],2,FALSE)</f>
        <v>Paita</v>
      </c>
      <c r="F7712" t="str">
        <f>VLOOKUP(Ventas[[#This Row],[CódigoProducto]],Productos[[CódigoProducto]:[Costo de venta]],2,FALSE)</f>
        <v>Moto G Plus</v>
      </c>
      <c r="G7712">
        <f>VLOOKUP(Ventas[[#This Row],[CódigoProducto]],Productos[[CódigoProducto]:[Costo de venta]],3,FALSE)</f>
        <v>2376</v>
      </c>
      <c r="H7712">
        <f>VLOOKUP(Ventas[[#This Row],[CódigoProducto]],Productos[[CódigoProducto]:[Costo de venta]],4,FALSE)</f>
        <v>2200</v>
      </c>
    </row>
    <row r="7713" spans="1:8" ht="15.6" thickTop="1" thickBot="1" x14ac:dyDescent="0.35">
      <c r="A7713" s="1">
        <v>42331</v>
      </c>
      <c r="B7713" s="13" t="s">
        <v>41</v>
      </c>
      <c r="C7713" t="s">
        <v>21</v>
      </c>
      <c r="D7713">
        <v>1</v>
      </c>
      <c r="E7713" t="str">
        <f>VLOOKUP(Ventas[[#This Row],[Representante]],Vendedores[],2,FALSE)</f>
        <v>Chincha</v>
      </c>
      <c r="F7713" t="str">
        <f>VLOOKUP(Ventas[[#This Row],[CódigoProducto]],Productos[[CódigoProducto]:[Costo de venta]],2,FALSE)</f>
        <v>BLU Studio X8</v>
      </c>
      <c r="G7713">
        <f>VLOOKUP(Ventas[[#This Row],[CódigoProducto]],Productos[[CódigoProducto]:[Costo de venta]],3,FALSE)</f>
        <v>1012</v>
      </c>
      <c r="H7713">
        <f>VLOOKUP(Ventas[[#This Row],[CódigoProducto]],Productos[[CódigoProducto]:[Costo de venta]],4,FALSE)</f>
        <v>920</v>
      </c>
    </row>
    <row r="7714" spans="1:8" ht="15.6" thickTop="1" thickBot="1" x14ac:dyDescent="0.35">
      <c r="A7714" s="1">
        <v>42331</v>
      </c>
      <c r="B7714" s="13" t="s">
        <v>90</v>
      </c>
      <c r="C7714" t="s">
        <v>16</v>
      </c>
      <c r="D7714">
        <v>3</v>
      </c>
      <c r="E7714" t="str">
        <f>VLOOKUP(Ventas[[#This Row],[Representante]],Vendedores[],2,FALSE)</f>
        <v>Chimbote</v>
      </c>
      <c r="F7714" t="str">
        <f>VLOOKUP(Ventas[[#This Row],[CódigoProducto]],Productos[[CódigoProducto]:[Costo de venta]],2,FALSE)</f>
        <v>Huawei Nexus 6P</v>
      </c>
      <c r="G7714">
        <f>VLOOKUP(Ventas[[#This Row],[CódigoProducto]],Productos[[CódigoProducto]:[Costo de venta]],3,FALSE)</f>
        <v>1624</v>
      </c>
      <c r="H7714">
        <f>VLOOKUP(Ventas[[#This Row],[CódigoProducto]],Productos[[CódigoProducto]:[Costo de venta]],4,FALSE)</f>
        <v>1450</v>
      </c>
    </row>
    <row r="7715" spans="1:8" ht="15.6" thickTop="1" thickBot="1" x14ac:dyDescent="0.35">
      <c r="A7715" s="1">
        <v>42331</v>
      </c>
      <c r="B7715" s="13" t="s">
        <v>91</v>
      </c>
      <c r="C7715" t="s">
        <v>24</v>
      </c>
      <c r="D7715">
        <v>3</v>
      </c>
      <c r="E7715" t="str">
        <f>VLOOKUP(Ventas[[#This Row],[Representante]],Vendedores[],2,FALSE)</f>
        <v>Ica</v>
      </c>
      <c r="F7715" t="str">
        <f>VLOOKUP(Ventas[[#This Row],[CódigoProducto]],Productos[[CódigoProducto]:[Costo de venta]],2,FALSE)</f>
        <v>Samsung Galaxy S5</v>
      </c>
      <c r="G7715">
        <f>VLOOKUP(Ventas[[#This Row],[CódigoProducto]],Productos[[CódigoProducto]:[Costo de venta]],3,FALSE)</f>
        <v>2167.1999999999998</v>
      </c>
      <c r="H7715">
        <f>VLOOKUP(Ventas[[#This Row],[CódigoProducto]],Productos[[CódigoProducto]:[Costo de venta]],4,FALSE)</f>
        <v>1720</v>
      </c>
    </row>
    <row r="7716" spans="1:8" ht="15.6" thickTop="1" thickBot="1" x14ac:dyDescent="0.35">
      <c r="A7716" s="1">
        <v>42331</v>
      </c>
      <c r="B7716" s="13" t="s">
        <v>42</v>
      </c>
      <c r="C7716" t="s">
        <v>14</v>
      </c>
      <c r="D7716">
        <v>1</v>
      </c>
      <c r="E7716" t="str">
        <f>VLOOKUP(Ventas[[#This Row],[Representante]],Vendedores[],2,FALSE)</f>
        <v>Huánuco</v>
      </c>
      <c r="F7716" t="str">
        <f>VLOOKUP(Ventas[[#This Row],[CódigoProducto]],Productos[[CódigoProducto]:[Costo de venta]],2,FALSE)</f>
        <v>Samsung Galaxy A20</v>
      </c>
      <c r="G7716">
        <f>VLOOKUP(Ventas[[#This Row],[CódigoProducto]],Productos[[CódigoProducto]:[Costo de venta]],3,FALSE)</f>
        <v>1725</v>
      </c>
      <c r="H7716">
        <f>VLOOKUP(Ventas[[#This Row],[CódigoProducto]],Productos[[CódigoProducto]:[Costo de venta]],4,FALSE)</f>
        <v>1500</v>
      </c>
    </row>
    <row r="7717" spans="1:8" ht="15.6" thickTop="1" thickBot="1" x14ac:dyDescent="0.35">
      <c r="A7717" s="1">
        <v>42331</v>
      </c>
      <c r="B7717" s="13" t="s">
        <v>92</v>
      </c>
      <c r="C7717" t="s">
        <v>21</v>
      </c>
      <c r="D7717">
        <v>3</v>
      </c>
      <c r="E7717" t="str">
        <f>VLOOKUP(Ventas[[#This Row],[Representante]],Vendedores[],2,FALSE)</f>
        <v>Arequipa</v>
      </c>
      <c r="F7717" t="str">
        <f>VLOOKUP(Ventas[[#This Row],[CódigoProducto]],Productos[[CódigoProducto]:[Costo de venta]],2,FALSE)</f>
        <v>BLU Studio X8</v>
      </c>
      <c r="G7717">
        <f>VLOOKUP(Ventas[[#This Row],[CódigoProducto]],Productos[[CódigoProducto]:[Costo de venta]],3,FALSE)</f>
        <v>1012</v>
      </c>
      <c r="H7717">
        <f>VLOOKUP(Ventas[[#This Row],[CódigoProducto]],Productos[[CódigoProducto]:[Costo de venta]],4,FALSE)</f>
        <v>920</v>
      </c>
    </row>
    <row r="7718" spans="1:8" ht="15.6" thickTop="1" thickBot="1" x14ac:dyDescent="0.35">
      <c r="A7718" s="1">
        <v>42331</v>
      </c>
      <c r="B7718" s="13" t="s">
        <v>93</v>
      </c>
      <c r="C7718" t="s">
        <v>16</v>
      </c>
      <c r="D7718">
        <v>2</v>
      </c>
      <c r="E7718" t="str">
        <f>VLOOKUP(Ventas[[#This Row],[Representante]],Vendedores[],2,FALSE)</f>
        <v>Cajamarca</v>
      </c>
      <c r="F7718" t="str">
        <f>VLOOKUP(Ventas[[#This Row],[CódigoProducto]],Productos[[CódigoProducto]:[Costo de venta]],2,FALSE)</f>
        <v>Huawei Nexus 6P</v>
      </c>
      <c r="G7718">
        <f>VLOOKUP(Ventas[[#This Row],[CódigoProducto]],Productos[[CódigoProducto]:[Costo de venta]],3,FALSE)</f>
        <v>1624</v>
      </c>
      <c r="H7718">
        <f>VLOOKUP(Ventas[[#This Row],[CódigoProducto]],Productos[[CódigoProducto]:[Costo de venta]],4,FALSE)</f>
        <v>1450</v>
      </c>
    </row>
    <row r="7719" spans="1:8" ht="15.6" thickTop="1" thickBot="1" x14ac:dyDescent="0.35">
      <c r="A7719" s="1">
        <v>42331</v>
      </c>
      <c r="B7719" s="13" t="s">
        <v>35</v>
      </c>
      <c r="C7719" t="s">
        <v>21</v>
      </c>
      <c r="D7719">
        <v>2</v>
      </c>
      <c r="E7719" t="str">
        <f>VLOOKUP(Ventas[[#This Row],[Representante]],Vendedores[],2,FALSE)</f>
        <v>Huancayo</v>
      </c>
      <c r="F7719" t="str">
        <f>VLOOKUP(Ventas[[#This Row],[CódigoProducto]],Productos[[CódigoProducto]:[Costo de venta]],2,FALSE)</f>
        <v>BLU Studio X8</v>
      </c>
      <c r="G7719">
        <f>VLOOKUP(Ventas[[#This Row],[CódigoProducto]],Productos[[CódigoProducto]:[Costo de venta]],3,FALSE)</f>
        <v>1012</v>
      </c>
      <c r="H7719">
        <f>VLOOKUP(Ventas[[#This Row],[CódigoProducto]],Productos[[CódigoProducto]:[Costo de venta]],4,FALSE)</f>
        <v>920</v>
      </c>
    </row>
    <row r="7720" spans="1:8" ht="15.6" thickTop="1" thickBot="1" x14ac:dyDescent="0.35">
      <c r="A7720" s="1">
        <v>42331</v>
      </c>
      <c r="B7720" s="13" t="s">
        <v>94</v>
      </c>
      <c r="C7720" t="s">
        <v>15</v>
      </c>
      <c r="D7720">
        <v>3</v>
      </c>
      <c r="E7720" t="str">
        <f>VLOOKUP(Ventas[[#This Row],[Representante]],Vendedores[],2,FALSE)</f>
        <v>Piura</v>
      </c>
      <c r="F7720" t="str">
        <f>VLOOKUP(Ventas[[#This Row],[CódigoProducto]],Productos[[CódigoProducto]:[Costo de venta]],2,FALSE)</f>
        <v>Moto G Plus</v>
      </c>
      <c r="G7720">
        <f>VLOOKUP(Ventas[[#This Row],[CódigoProducto]],Productos[[CódigoProducto]:[Costo de venta]],3,FALSE)</f>
        <v>2376</v>
      </c>
      <c r="H7720">
        <f>VLOOKUP(Ventas[[#This Row],[CódigoProducto]],Productos[[CódigoProducto]:[Costo de venta]],4,FALSE)</f>
        <v>2200</v>
      </c>
    </row>
    <row r="7721" spans="1:8" ht="15.6" thickTop="1" thickBot="1" x14ac:dyDescent="0.35">
      <c r="A7721" s="1">
        <v>42331</v>
      </c>
      <c r="B7721" s="13" t="s">
        <v>95</v>
      </c>
      <c r="C7721" t="s">
        <v>14</v>
      </c>
      <c r="D7721">
        <v>3</v>
      </c>
      <c r="E7721" t="str">
        <f>VLOOKUP(Ventas[[#This Row],[Representante]],Vendedores[],2,FALSE)</f>
        <v>Chepén</v>
      </c>
      <c r="F7721" t="str">
        <f>VLOOKUP(Ventas[[#This Row],[CódigoProducto]],Productos[[CódigoProducto]:[Costo de venta]],2,FALSE)</f>
        <v>Samsung Galaxy A20</v>
      </c>
      <c r="G7721">
        <f>VLOOKUP(Ventas[[#This Row],[CódigoProducto]],Productos[[CódigoProducto]:[Costo de venta]],3,FALSE)</f>
        <v>1725</v>
      </c>
      <c r="H7721">
        <f>VLOOKUP(Ventas[[#This Row],[CódigoProducto]],Productos[[CódigoProducto]:[Costo de venta]],4,FALSE)</f>
        <v>1500</v>
      </c>
    </row>
    <row r="7722" spans="1:8" ht="15.6" thickTop="1" thickBot="1" x14ac:dyDescent="0.35">
      <c r="A7722" s="1">
        <v>42331</v>
      </c>
      <c r="B7722" s="13" t="s">
        <v>96</v>
      </c>
      <c r="C7722" t="s">
        <v>24</v>
      </c>
      <c r="D7722">
        <v>3</v>
      </c>
      <c r="E7722" t="str">
        <f>VLOOKUP(Ventas[[#This Row],[Representante]],Vendedores[],2,FALSE)</f>
        <v>Juliaca</v>
      </c>
      <c r="F7722" t="str">
        <f>VLOOKUP(Ventas[[#This Row],[CódigoProducto]],Productos[[CódigoProducto]:[Costo de venta]],2,FALSE)</f>
        <v>Samsung Galaxy S5</v>
      </c>
      <c r="G7722">
        <f>VLOOKUP(Ventas[[#This Row],[CódigoProducto]],Productos[[CódigoProducto]:[Costo de venta]],3,FALSE)</f>
        <v>2167.1999999999998</v>
      </c>
      <c r="H7722">
        <f>VLOOKUP(Ventas[[#This Row],[CódigoProducto]],Productos[[CódigoProducto]:[Costo de venta]],4,FALSE)</f>
        <v>1720</v>
      </c>
    </row>
    <row r="7723" spans="1:8" ht="15.6" thickTop="1" thickBot="1" x14ac:dyDescent="0.35">
      <c r="A7723" s="1">
        <v>42331</v>
      </c>
      <c r="B7723" s="13" t="s">
        <v>97</v>
      </c>
      <c r="C7723" t="s">
        <v>15</v>
      </c>
      <c r="D7723">
        <v>2</v>
      </c>
      <c r="E7723" t="str">
        <f>VLOOKUP(Ventas[[#This Row],[Representante]],Vendedores[],2,FALSE)</f>
        <v>Pucallpa</v>
      </c>
      <c r="F7723" t="str">
        <f>VLOOKUP(Ventas[[#This Row],[CódigoProducto]],Productos[[CódigoProducto]:[Costo de venta]],2,FALSE)</f>
        <v>Moto G Plus</v>
      </c>
      <c r="G7723">
        <f>VLOOKUP(Ventas[[#This Row],[CódigoProducto]],Productos[[CódigoProducto]:[Costo de venta]],3,FALSE)</f>
        <v>2376</v>
      </c>
      <c r="H7723">
        <f>VLOOKUP(Ventas[[#This Row],[CódigoProducto]],Productos[[CódigoProducto]:[Costo de venta]],4,FALSE)</f>
        <v>2200</v>
      </c>
    </row>
    <row r="7724" spans="1:8" ht="15.6" thickTop="1" thickBot="1" x14ac:dyDescent="0.35">
      <c r="A7724" s="1">
        <v>42331</v>
      </c>
      <c r="B7724" s="13" t="s">
        <v>98</v>
      </c>
      <c r="C7724" t="s">
        <v>24</v>
      </c>
      <c r="D7724">
        <v>3</v>
      </c>
      <c r="E7724" t="str">
        <f>VLOOKUP(Ventas[[#This Row],[Representante]],Vendedores[],2,FALSE)</f>
        <v>Lima</v>
      </c>
      <c r="F7724" t="str">
        <f>VLOOKUP(Ventas[[#This Row],[CódigoProducto]],Productos[[CódigoProducto]:[Costo de venta]],2,FALSE)</f>
        <v>Samsung Galaxy S5</v>
      </c>
      <c r="G7724">
        <f>VLOOKUP(Ventas[[#This Row],[CódigoProducto]],Productos[[CódigoProducto]:[Costo de venta]],3,FALSE)</f>
        <v>2167.1999999999998</v>
      </c>
      <c r="H7724">
        <f>VLOOKUP(Ventas[[#This Row],[CódigoProducto]],Productos[[CódigoProducto]:[Costo de venta]],4,FALSE)</f>
        <v>1720</v>
      </c>
    </row>
    <row r="7725" spans="1:8" ht="15.6" thickTop="1" thickBot="1" x14ac:dyDescent="0.35">
      <c r="A7725" s="1">
        <v>42331</v>
      </c>
      <c r="B7725" s="13" t="s">
        <v>99</v>
      </c>
      <c r="C7725" t="s">
        <v>24</v>
      </c>
      <c r="D7725">
        <v>3</v>
      </c>
      <c r="E7725" t="str">
        <f>VLOOKUP(Ventas[[#This Row],[Representante]],Vendedores[],2,FALSE)</f>
        <v>Chiclayo</v>
      </c>
      <c r="F7725" t="str">
        <f>VLOOKUP(Ventas[[#This Row],[CódigoProducto]],Productos[[CódigoProducto]:[Costo de venta]],2,FALSE)</f>
        <v>Samsung Galaxy S5</v>
      </c>
      <c r="G7725">
        <f>VLOOKUP(Ventas[[#This Row],[CódigoProducto]],Productos[[CódigoProducto]:[Costo de venta]],3,FALSE)</f>
        <v>2167.1999999999998</v>
      </c>
      <c r="H7725">
        <f>VLOOKUP(Ventas[[#This Row],[CódigoProducto]],Productos[[CódigoProducto]:[Costo de venta]],4,FALSE)</f>
        <v>1720</v>
      </c>
    </row>
    <row r="7726" spans="1:8" ht="15.6" thickTop="1" thickBot="1" x14ac:dyDescent="0.35">
      <c r="A7726" s="1">
        <v>42331</v>
      </c>
      <c r="B7726" s="13" t="s">
        <v>100</v>
      </c>
      <c r="C7726" t="s">
        <v>21</v>
      </c>
      <c r="D7726">
        <v>3</v>
      </c>
      <c r="E7726" t="str">
        <f>VLOOKUP(Ventas[[#This Row],[Representante]],Vendedores[],2,FALSE)</f>
        <v>Cerro de Pasco</v>
      </c>
      <c r="F7726" t="str">
        <f>VLOOKUP(Ventas[[#This Row],[CódigoProducto]],Productos[[CódigoProducto]:[Costo de venta]],2,FALSE)</f>
        <v>BLU Studio X8</v>
      </c>
      <c r="G7726">
        <f>VLOOKUP(Ventas[[#This Row],[CódigoProducto]],Productos[[CódigoProducto]:[Costo de venta]],3,FALSE)</f>
        <v>1012</v>
      </c>
      <c r="H7726">
        <f>VLOOKUP(Ventas[[#This Row],[CódigoProducto]],Productos[[CódigoProducto]:[Costo de venta]],4,FALSE)</f>
        <v>920</v>
      </c>
    </row>
    <row r="7727" spans="1:8" ht="15.6" thickTop="1" thickBot="1" x14ac:dyDescent="0.35">
      <c r="A7727" s="1">
        <v>42331</v>
      </c>
      <c r="B7727" s="13" t="s">
        <v>101</v>
      </c>
      <c r="C7727" t="s">
        <v>14</v>
      </c>
      <c r="D7727">
        <v>2</v>
      </c>
      <c r="E7727" t="str">
        <f>VLOOKUP(Ventas[[#This Row],[Representante]],Vendedores[],2,FALSE)</f>
        <v>Cañete</v>
      </c>
      <c r="F7727" t="str">
        <f>VLOOKUP(Ventas[[#This Row],[CódigoProducto]],Productos[[CódigoProducto]:[Costo de venta]],2,FALSE)</f>
        <v>Samsung Galaxy A20</v>
      </c>
      <c r="G7727">
        <f>VLOOKUP(Ventas[[#This Row],[CódigoProducto]],Productos[[CódigoProducto]:[Costo de venta]],3,FALSE)</f>
        <v>1725</v>
      </c>
      <c r="H7727">
        <f>VLOOKUP(Ventas[[#This Row],[CódigoProducto]],Productos[[CódigoProducto]:[Costo de venta]],4,FALSE)</f>
        <v>1500</v>
      </c>
    </row>
    <row r="7728" spans="1:8" ht="15.6" thickTop="1" thickBot="1" x14ac:dyDescent="0.35">
      <c r="A7728" s="1">
        <v>42331</v>
      </c>
      <c r="B7728" s="13" t="s">
        <v>102</v>
      </c>
      <c r="C7728" t="s">
        <v>24</v>
      </c>
      <c r="D7728">
        <v>4</v>
      </c>
      <c r="E7728" t="str">
        <f>VLOOKUP(Ventas[[#This Row],[Representante]],Vendedores[],2,FALSE)</f>
        <v>Moyobamba</v>
      </c>
      <c r="F7728" t="str">
        <f>VLOOKUP(Ventas[[#This Row],[CódigoProducto]],Productos[[CódigoProducto]:[Costo de venta]],2,FALSE)</f>
        <v>Samsung Galaxy S5</v>
      </c>
      <c r="G7728">
        <f>VLOOKUP(Ventas[[#This Row],[CódigoProducto]],Productos[[CódigoProducto]:[Costo de venta]],3,FALSE)</f>
        <v>2167.1999999999998</v>
      </c>
      <c r="H7728">
        <f>VLOOKUP(Ventas[[#This Row],[CódigoProducto]],Productos[[CódigoProducto]:[Costo de venta]],4,FALSE)</f>
        <v>1720</v>
      </c>
    </row>
    <row r="7729" spans="1:8" ht="15.6" thickTop="1" thickBot="1" x14ac:dyDescent="0.35">
      <c r="A7729" s="1">
        <v>42331</v>
      </c>
      <c r="B7729" s="13" t="s">
        <v>53</v>
      </c>
      <c r="C7729" t="s">
        <v>16</v>
      </c>
      <c r="D7729">
        <v>3</v>
      </c>
      <c r="E7729" t="str">
        <f>VLOOKUP(Ventas[[#This Row],[Representante]],Vendedores[],2,FALSE)</f>
        <v>Arequipa</v>
      </c>
      <c r="F7729" t="str">
        <f>VLOOKUP(Ventas[[#This Row],[CódigoProducto]],Productos[[CódigoProducto]:[Costo de venta]],2,FALSE)</f>
        <v>Huawei Nexus 6P</v>
      </c>
      <c r="G7729">
        <f>VLOOKUP(Ventas[[#This Row],[CódigoProducto]],Productos[[CódigoProducto]:[Costo de venta]],3,FALSE)</f>
        <v>1624</v>
      </c>
      <c r="H7729">
        <f>VLOOKUP(Ventas[[#This Row],[CódigoProducto]],Productos[[CódigoProducto]:[Costo de venta]],4,FALSE)</f>
        <v>1450</v>
      </c>
    </row>
    <row r="7730" spans="1:8" ht="15.6" thickTop="1" thickBot="1" x14ac:dyDescent="0.35">
      <c r="A7730" s="1">
        <v>42331</v>
      </c>
      <c r="B7730" s="13" t="s">
        <v>50</v>
      </c>
      <c r="C7730" t="s">
        <v>13</v>
      </c>
      <c r="D7730">
        <v>1</v>
      </c>
      <c r="E7730" t="str">
        <f>VLOOKUP(Ventas[[#This Row],[Representante]],Vendedores[],2,FALSE)</f>
        <v>Cajamarca</v>
      </c>
      <c r="F7730" t="str">
        <f>VLOOKUP(Ventas[[#This Row],[CódigoProducto]],Productos[[CódigoProducto]:[Costo de venta]],2,FALSE)</f>
        <v>Xiaomi Redmi Note 9</v>
      </c>
      <c r="G7730">
        <f>VLOOKUP(Ventas[[#This Row],[CódigoProducto]],Productos[[CódigoProducto]:[Costo de venta]],3,FALSE)</f>
        <v>1683</v>
      </c>
      <c r="H7730">
        <f>VLOOKUP(Ventas[[#This Row],[CódigoProducto]],Productos[[CódigoProducto]:[Costo de venta]],4,FALSE)</f>
        <v>1530</v>
      </c>
    </row>
    <row r="7731" spans="1:8" ht="15.6" thickTop="1" thickBot="1" x14ac:dyDescent="0.35">
      <c r="A7731" s="1">
        <v>42331</v>
      </c>
      <c r="B7731" s="13" t="s">
        <v>34</v>
      </c>
      <c r="C7731" t="s">
        <v>24</v>
      </c>
      <c r="D7731">
        <v>2</v>
      </c>
      <c r="E7731" t="str">
        <f>VLOOKUP(Ventas[[#This Row],[Representante]],Vendedores[],2,FALSE)</f>
        <v>Ica</v>
      </c>
      <c r="F7731" t="str">
        <f>VLOOKUP(Ventas[[#This Row],[CódigoProducto]],Productos[[CódigoProducto]:[Costo de venta]],2,FALSE)</f>
        <v>Samsung Galaxy S5</v>
      </c>
      <c r="G7731">
        <f>VLOOKUP(Ventas[[#This Row],[CódigoProducto]],Productos[[CódigoProducto]:[Costo de venta]],3,FALSE)</f>
        <v>2167.1999999999998</v>
      </c>
      <c r="H7731">
        <f>VLOOKUP(Ventas[[#This Row],[CódigoProducto]],Productos[[CódigoProducto]:[Costo de venta]],4,FALSE)</f>
        <v>1720</v>
      </c>
    </row>
    <row r="7732" spans="1:8" ht="15.6" thickTop="1" thickBot="1" x14ac:dyDescent="0.35">
      <c r="A7732" s="1">
        <v>42331</v>
      </c>
      <c r="B7732" s="13" t="s">
        <v>32</v>
      </c>
      <c r="C7732" t="s">
        <v>21</v>
      </c>
      <c r="D7732">
        <v>3</v>
      </c>
      <c r="E7732" t="str">
        <f>VLOOKUP(Ventas[[#This Row],[Representante]],Vendedores[],2,FALSE)</f>
        <v>Trujillo</v>
      </c>
      <c r="F7732" t="str">
        <f>VLOOKUP(Ventas[[#This Row],[CódigoProducto]],Productos[[CódigoProducto]:[Costo de venta]],2,FALSE)</f>
        <v>BLU Studio X8</v>
      </c>
      <c r="G7732">
        <f>VLOOKUP(Ventas[[#This Row],[CódigoProducto]],Productos[[CódigoProducto]:[Costo de venta]],3,FALSE)</f>
        <v>1012</v>
      </c>
      <c r="H7732">
        <f>VLOOKUP(Ventas[[#This Row],[CódigoProducto]],Productos[[CódigoProducto]:[Costo de venta]],4,FALSE)</f>
        <v>920</v>
      </c>
    </row>
    <row r="7733" spans="1:8" ht="15.6" thickTop="1" thickBot="1" x14ac:dyDescent="0.35">
      <c r="A7733" s="1">
        <v>42331</v>
      </c>
      <c r="B7733" s="13" t="s">
        <v>59</v>
      </c>
      <c r="C7733" t="s">
        <v>17</v>
      </c>
      <c r="D7733">
        <v>2</v>
      </c>
      <c r="E7733" t="str">
        <f>VLOOKUP(Ventas[[#This Row],[Representante]],Vendedores[],2,FALSE)</f>
        <v>Huaral</v>
      </c>
      <c r="F7733" t="str">
        <f>VLOOKUP(Ventas[[#This Row],[CódigoProducto]],Productos[[CódigoProducto]:[Costo de venta]],2,FALSE)</f>
        <v>BLU Advance 5.0</v>
      </c>
      <c r="G7733">
        <f>VLOOKUP(Ventas[[#This Row],[CódigoProducto]],Productos[[CódigoProducto]:[Costo de venta]],3,FALSE)</f>
        <v>1620</v>
      </c>
      <c r="H7733">
        <f>VLOOKUP(Ventas[[#This Row],[CódigoProducto]],Productos[[CódigoProducto]:[Costo de venta]],4,FALSE)</f>
        <v>1350</v>
      </c>
    </row>
    <row r="7734" spans="1:8" ht="15.6" thickTop="1" thickBot="1" x14ac:dyDescent="0.35">
      <c r="A7734" s="1">
        <v>42332</v>
      </c>
      <c r="B7734" s="13" t="s">
        <v>37</v>
      </c>
      <c r="C7734" t="s">
        <v>23</v>
      </c>
      <c r="D7734">
        <v>3</v>
      </c>
      <c r="E7734" t="str">
        <f>VLOOKUP(Ventas[[#This Row],[Representante]],Vendedores[],2,FALSE)</f>
        <v>Chiclayo</v>
      </c>
      <c r="F7734" t="str">
        <f>VLOOKUP(Ventas[[#This Row],[CódigoProducto]],Productos[[CódigoProducto]:[Costo de venta]],2,FALSE)</f>
        <v>Samsung Galaxy J7</v>
      </c>
      <c r="G7734">
        <f>VLOOKUP(Ventas[[#This Row],[CódigoProducto]],Productos[[CódigoProducto]:[Costo de venta]],3,FALSE)</f>
        <v>2016.5</v>
      </c>
      <c r="H7734">
        <f>VLOOKUP(Ventas[[#This Row],[CódigoProducto]],Productos[[CódigoProducto]:[Costo de venta]],4,FALSE)</f>
        <v>1850</v>
      </c>
    </row>
    <row r="7735" spans="1:8" ht="15.6" thickTop="1" thickBot="1" x14ac:dyDescent="0.35">
      <c r="A7735" s="1">
        <v>42332</v>
      </c>
      <c r="B7735" s="13" t="s">
        <v>38</v>
      </c>
      <c r="C7735" t="s">
        <v>23</v>
      </c>
      <c r="D7735">
        <v>3</v>
      </c>
      <c r="E7735" t="str">
        <f>VLOOKUP(Ventas[[#This Row],[Representante]],Vendedores[],2,FALSE)</f>
        <v>Catacaos</v>
      </c>
      <c r="F7735" t="str">
        <f>VLOOKUP(Ventas[[#This Row],[CódigoProducto]],Productos[[CódigoProducto]:[Costo de venta]],2,FALSE)</f>
        <v>Samsung Galaxy J7</v>
      </c>
      <c r="G7735">
        <f>VLOOKUP(Ventas[[#This Row],[CódigoProducto]],Productos[[CódigoProducto]:[Costo de venta]],3,FALSE)</f>
        <v>2016.5</v>
      </c>
      <c r="H7735">
        <f>VLOOKUP(Ventas[[#This Row],[CódigoProducto]],Productos[[CódigoProducto]:[Costo de venta]],4,FALSE)</f>
        <v>1850</v>
      </c>
    </row>
    <row r="7736" spans="1:8" ht="15.6" thickTop="1" thickBot="1" x14ac:dyDescent="0.35">
      <c r="A7736" s="1">
        <v>42332</v>
      </c>
      <c r="B7736" s="13" t="s">
        <v>43</v>
      </c>
      <c r="C7736" t="s">
        <v>14</v>
      </c>
      <c r="D7736">
        <v>3</v>
      </c>
      <c r="E7736" t="str">
        <f>VLOOKUP(Ventas[[#This Row],[Representante]],Vendedores[],2,FALSE)</f>
        <v>Huancayo</v>
      </c>
      <c r="F7736" t="str">
        <f>VLOOKUP(Ventas[[#This Row],[CódigoProducto]],Productos[[CódigoProducto]:[Costo de venta]],2,FALSE)</f>
        <v>Samsung Galaxy A20</v>
      </c>
      <c r="G7736">
        <f>VLOOKUP(Ventas[[#This Row],[CódigoProducto]],Productos[[CódigoProducto]:[Costo de venta]],3,FALSE)</f>
        <v>1725</v>
      </c>
      <c r="H7736">
        <f>VLOOKUP(Ventas[[#This Row],[CódigoProducto]],Productos[[CódigoProducto]:[Costo de venta]],4,FALSE)</f>
        <v>1500</v>
      </c>
    </row>
    <row r="7737" spans="1:8" ht="15.6" thickTop="1" thickBot="1" x14ac:dyDescent="0.35">
      <c r="A7737" s="1">
        <v>42332</v>
      </c>
      <c r="B7737" s="13" t="s">
        <v>49</v>
      </c>
      <c r="C7737" t="s">
        <v>14</v>
      </c>
      <c r="D7737">
        <v>23</v>
      </c>
      <c r="E7737" t="str">
        <f>VLOOKUP(Ventas[[#This Row],[Representante]],Vendedores[],2,FALSE)</f>
        <v>Piura</v>
      </c>
      <c r="F7737" t="str">
        <f>VLOOKUP(Ventas[[#This Row],[CódigoProducto]],Productos[[CódigoProducto]:[Costo de venta]],2,FALSE)</f>
        <v>Samsung Galaxy A20</v>
      </c>
      <c r="G7737">
        <f>VLOOKUP(Ventas[[#This Row],[CódigoProducto]],Productos[[CódigoProducto]:[Costo de venta]],3,FALSE)</f>
        <v>1725</v>
      </c>
      <c r="H7737">
        <f>VLOOKUP(Ventas[[#This Row],[CódigoProducto]],Productos[[CódigoProducto]:[Costo de venta]],4,FALSE)</f>
        <v>1500</v>
      </c>
    </row>
    <row r="7738" spans="1:8" ht="15.6" thickTop="1" thickBot="1" x14ac:dyDescent="0.35">
      <c r="A7738" s="1">
        <v>42332</v>
      </c>
      <c r="B7738" s="13" t="s">
        <v>40</v>
      </c>
      <c r="C7738" t="s">
        <v>14</v>
      </c>
      <c r="D7738">
        <v>2</v>
      </c>
      <c r="E7738" t="str">
        <f>VLOOKUP(Ventas[[#This Row],[Representante]],Vendedores[],2,FALSE)</f>
        <v>Iquitos</v>
      </c>
      <c r="F7738" t="str">
        <f>VLOOKUP(Ventas[[#This Row],[CódigoProducto]],Productos[[CódigoProducto]:[Costo de venta]],2,FALSE)</f>
        <v>Samsung Galaxy A20</v>
      </c>
      <c r="G7738">
        <f>VLOOKUP(Ventas[[#This Row],[CódigoProducto]],Productos[[CódigoProducto]:[Costo de venta]],3,FALSE)</f>
        <v>1725</v>
      </c>
      <c r="H7738">
        <f>VLOOKUP(Ventas[[#This Row],[CódigoProducto]],Productos[[CódigoProducto]:[Costo de venta]],4,FALSE)</f>
        <v>1500</v>
      </c>
    </row>
    <row r="7739" spans="1:8" ht="15.6" thickTop="1" thickBot="1" x14ac:dyDescent="0.35">
      <c r="A7739" s="1">
        <v>42332</v>
      </c>
      <c r="B7739" s="13" t="s">
        <v>39</v>
      </c>
      <c r="C7739" t="s">
        <v>21</v>
      </c>
      <c r="D7739">
        <v>16</v>
      </c>
      <c r="E7739" t="str">
        <f>VLOOKUP(Ventas[[#This Row],[Representante]],Vendedores[],2,FALSE)</f>
        <v>Tacna</v>
      </c>
      <c r="F7739" t="str">
        <f>VLOOKUP(Ventas[[#This Row],[CódigoProducto]],Productos[[CódigoProducto]:[Costo de venta]],2,FALSE)</f>
        <v>BLU Studio X8</v>
      </c>
      <c r="G7739">
        <f>VLOOKUP(Ventas[[#This Row],[CódigoProducto]],Productos[[CódigoProducto]:[Costo de venta]],3,FALSE)</f>
        <v>1012</v>
      </c>
      <c r="H7739">
        <f>VLOOKUP(Ventas[[#This Row],[CódigoProducto]],Productos[[CódigoProducto]:[Costo de venta]],4,FALSE)</f>
        <v>920</v>
      </c>
    </row>
    <row r="7740" spans="1:8" ht="15.6" thickTop="1" thickBot="1" x14ac:dyDescent="0.35">
      <c r="A7740" s="1">
        <v>42332</v>
      </c>
      <c r="B7740" s="13" t="s">
        <v>48</v>
      </c>
      <c r="C7740" t="s">
        <v>17</v>
      </c>
      <c r="D7740">
        <v>4</v>
      </c>
      <c r="E7740" t="str">
        <f>VLOOKUP(Ventas[[#This Row],[Representante]],Vendedores[],2,FALSE)</f>
        <v>Cusco</v>
      </c>
      <c r="F7740" t="str">
        <f>VLOOKUP(Ventas[[#This Row],[CódigoProducto]],Productos[[CódigoProducto]:[Costo de venta]],2,FALSE)</f>
        <v>BLU Advance 5.0</v>
      </c>
      <c r="G7740">
        <f>VLOOKUP(Ventas[[#This Row],[CódigoProducto]],Productos[[CódigoProducto]:[Costo de venta]],3,FALSE)</f>
        <v>1620</v>
      </c>
      <c r="H7740">
        <f>VLOOKUP(Ventas[[#This Row],[CódigoProducto]],Productos[[CódigoProducto]:[Costo de venta]],4,FALSE)</f>
        <v>1350</v>
      </c>
    </row>
    <row r="7741" spans="1:8" ht="15.6" thickTop="1" thickBot="1" x14ac:dyDescent="0.35">
      <c r="A7741" s="1">
        <v>42332</v>
      </c>
      <c r="B7741" s="13" t="s">
        <v>47</v>
      </c>
      <c r="C7741" t="s">
        <v>23</v>
      </c>
      <c r="D7741">
        <v>2</v>
      </c>
      <c r="E7741" t="str">
        <f>VLOOKUP(Ventas[[#This Row],[Representante]],Vendedores[],2,FALSE)</f>
        <v>Chimbote</v>
      </c>
      <c r="F7741" t="str">
        <f>VLOOKUP(Ventas[[#This Row],[CódigoProducto]],Productos[[CódigoProducto]:[Costo de venta]],2,FALSE)</f>
        <v>Samsung Galaxy J7</v>
      </c>
      <c r="G7741">
        <f>VLOOKUP(Ventas[[#This Row],[CódigoProducto]],Productos[[CódigoProducto]:[Costo de venta]],3,FALSE)</f>
        <v>2016.5</v>
      </c>
      <c r="H7741">
        <f>VLOOKUP(Ventas[[#This Row],[CódigoProducto]],Productos[[CódigoProducto]:[Costo de venta]],4,FALSE)</f>
        <v>1850</v>
      </c>
    </row>
    <row r="7742" spans="1:8" ht="15.6" thickTop="1" thickBot="1" x14ac:dyDescent="0.35">
      <c r="A7742" s="1">
        <v>42332</v>
      </c>
      <c r="B7742" s="13" t="s">
        <v>56</v>
      </c>
      <c r="C7742" t="s">
        <v>19</v>
      </c>
      <c r="D7742">
        <v>3</v>
      </c>
      <c r="E7742" t="str">
        <f>VLOOKUP(Ventas[[#This Row],[Representante]],Vendedores[],2,FALSE)</f>
        <v>Juliaca</v>
      </c>
      <c r="F7742" t="str">
        <f>VLOOKUP(Ventas[[#This Row],[CódigoProducto]],Productos[[CódigoProducto]:[Costo de venta]],2,FALSE)</f>
        <v>ASUS ZenFone 3</v>
      </c>
      <c r="G7742">
        <f>VLOOKUP(Ventas[[#This Row],[CódigoProducto]],Productos[[CódigoProducto]:[Costo de venta]],3,FALSE)</f>
        <v>2013</v>
      </c>
      <c r="H7742">
        <f>VLOOKUP(Ventas[[#This Row],[CódigoProducto]],Productos[[CódigoProducto]:[Costo de venta]],4,FALSE)</f>
        <v>1650</v>
      </c>
    </row>
    <row r="7743" spans="1:8" ht="15.6" thickTop="1" thickBot="1" x14ac:dyDescent="0.35">
      <c r="A7743" s="1">
        <v>42332</v>
      </c>
      <c r="B7743" s="13" t="s">
        <v>52</v>
      </c>
      <c r="C7743" t="s">
        <v>16</v>
      </c>
      <c r="D7743">
        <v>8</v>
      </c>
      <c r="E7743" t="str">
        <f>VLOOKUP(Ventas[[#This Row],[Representante]],Vendedores[],2,FALSE)</f>
        <v>Ayacucho</v>
      </c>
      <c r="F7743" t="str">
        <f>VLOOKUP(Ventas[[#This Row],[CódigoProducto]],Productos[[CódigoProducto]:[Costo de venta]],2,FALSE)</f>
        <v>Huawei Nexus 6P</v>
      </c>
      <c r="G7743">
        <f>VLOOKUP(Ventas[[#This Row],[CódigoProducto]],Productos[[CódigoProducto]:[Costo de venta]],3,FALSE)</f>
        <v>1624</v>
      </c>
      <c r="H7743">
        <f>VLOOKUP(Ventas[[#This Row],[CódigoProducto]],Productos[[CódigoProducto]:[Costo de venta]],4,FALSE)</f>
        <v>1450</v>
      </c>
    </row>
    <row r="7744" spans="1:8" ht="15.6" thickTop="1" thickBot="1" x14ac:dyDescent="0.35">
      <c r="A7744" s="1">
        <v>42332</v>
      </c>
      <c r="B7744" s="13" t="s">
        <v>55</v>
      </c>
      <c r="C7744" t="s">
        <v>15</v>
      </c>
      <c r="D7744">
        <v>2</v>
      </c>
      <c r="E7744" t="str">
        <f>VLOOKUP(Ventas[[#This Row],[Representante]],Vendedores[],2,FALSE)</f>
        <v>Pucallpa</v>
      </c>
      <c r="F7744" t="str">
        <f>VLOOKUP(Ventas[[#This Row],[CódigoProducto]],Productos[[CódigoProducto]:[Costo de venta]],2,FALSE)</f>
        <v>Moto G Plus</v>
      </c>
      <c r="G7744">
        <f>VLOOKUP(Ventas[[#This Row],[CódigoProducto]],Productos[[CódigoProducto]:[Costo de venta]],3,FALSE)</f>
        <v>2376</v>
      </c>
      <c r="H7744">
        <f>VLOOKUP(Ventas[[#This Row],[CódigoProducto]],Productos[[CódigoProducto]:[Costo de venta]],4,FALSE)</f>
        <v>2200</v>
      </c>
    </row>
    <row r="7745" spans="1:8" ht="15.6" thickTop="1" thickBot="1" x14ac:dyDescent="0.35">
      <c r="A7745" s="1">
        <v>42332</v>
      </c>
      <c r="B7745" s="13" t="s">
        <v>57</v>
      </c>
      <c r="C7745" t="s">
        <v>24</v>
      </c>
      <c r="D7745">
        <v>3</v>
      </c>
      <c r="E7745" t="str">
        <f>VLOOKUP(Ventas[[#This Row],[Representante]],Vendedores[],2,FALSE)</f>
        <v>Tumbes</v>
      </c>
      <c r="F7745" t="str">
        <f>VLOOKUP(Ventas[[#This Row],[CódigoProducto]],Productos[[CódigoProducto]:[Costo de venta]],2,FALSE)</f>
        <v>Samsung Galaxy S5</v>
      </c>
      <c r="G7745">
        <f>VLOOKUP(Ventas[[#This Row],[CódigoProducto]],Productos[[CódigoProducto]:[Costo de venta]],3,FALSE)</f>
        <v>2167.1999999999998</v>
      </c>
      <c r="H7745">
        <f>VLOOKUP(Ventas[[#This Row],[CódigoProducto]],Productos[[CódigoProducto]:[Costo de venta]],4,FALSE)</f>
        <v>1720</v>
      </c>
    </row>
    <row r="7746" spans="1:8" ht="15.6" thickTop="1" thickBot="1" x14ac:dyDescent="0.35">
      <c r="A7746" s="1">
        <v>42332</v>
      </c>
      <c r="B7746" s="13" t="s">
        <v>45</v>
      </c>
      <c r="C7746" t="s">
        <v>14</v>
      </c>
      <c r="D7746">
        <v>1</v>
      </c>
      <c r="E7746" t="str">
        <f>VLOOKUP(Ventas[[#This Row],[Representante]],Vendedores[],2,FALSE)</f>
        <v>Ilo</v>
      </c>
      <c r="F7746" t="str">
        <f>VLOOKUP(Ventas[[#This Row],[CódigoProducto]],Productos[[CódigoProducto]:[Costo de venta]],2,FALSE)</f>
        <v>Samsung Galaxy A20</v>
      </c>
      <c r="G7746">
        <f>VLOOKUP(Ventas[[#This Row],[CódigoProducto]],Productos[[CódigoProducto]:[Costo de venta]],3,FALSE)</f>
        <v>1725</v>
      </c>
      <c r="H7746">
        <f>VLOOKUP(Ventas[[#This Row],[CódigoProducto]],Productos[[CódigoProducto]:[Costo de venta]],4,FALSE)</f>
        <v>1500</v>
      </c>
    </row>
    <row r="7747" spans="1:8" ht="15.6" thickTop="1" thickBot="1" x14ac:dyDescent="0.35">
      <c r="A7747" s="1">
        <v>42332</v>
      </c>
      <c r="B7747" s="13" t="s">
        <v>51</v>
      </c>
      <c r="C7747" t="s">
        <v>21</v>
      </c>
      <c r="D7747">
        <v>1</v>
      </c>
      <c r="E7747" t="str">
        <f>VLOOKUP(Ventas[[#This Row],[Representante]],Vendedores[],2,FALSE)</f>
        <v>Huaraz</v>
      </c>
      <c r="F7747" t="str">
        <f>VLOOKUP(Ventas[[#This Row],[CódigoProducto]],Productos[[CódigoProducto]:[Costo de venta]],2,FALSE)</f>
        <v>BLU Studio X8</v>
      </c>
      <c r="G7747">
        <f>VLOOKUP(Ventas[[#This Row],[CódigoProducto]],Productos[[CódigoProducto]:[Costo de venta]],3,FALSE)</f>
        <v>1012</v>
      </c>
      <c r="H7747">
        <f>VLOOKUP(Ventas[[#This Row],[CódigoProducto]],Productos[[CódigoProducto]:[Costo de venta]],4,FALSE)</f>
        <v>920</v>
      </c>
    </row>
    <row r="7748" spans="1:8" ht="15.6" thickTop="1" thickBot="1" x14ac:dyDescent="0.35">
      <c r="A7748" s="1">
        <v>42332</v>
      </c>
      <c r="B7748" s="13" t="s">
        <v>58</v>
      </c>
      <c r="C7748" t="s">
        <v>15</v>
      </c>
      <c r="D7748">
        <v>3</v>
      </c>
      <c r="E7748" t="str">
        <f>VLOOKUP(Ventas[[#This Row],[Representante]],Vendedores[],2,FALSE)</f>
        <v>Chincha</v>
      </c>
      <c r="F7748" t="str">
        <f>VLOOKUP(Ventas[[#This Row],[CódigoProducto]],Productos[[CódigoProducto]:[Costo de venta]],2,FALSE)</f>
        <v>Moto G Plus</v>
      </c>
      <c r="G7748">
        <f>VLOOKUP(Ventas[[#This Row],[CódigoProducto]],Productos[[CódigoProducto]:[Costo de venta]],3,FALSE)</f>
        <v>2376</v>
      </c>
      <c r="H7748">
        <f>VLOOKUP(Ventas[[#This Row],[CódigoProducto]],Productos[[CódigoProducto]:[Costo de venta]],4,FALSE)</f>
        <v>2200</v>
      </c>
    </row>
    <row r="7749" spans="1:8" ht="15.6" thickTop="1" thickBot="1" x14ac:dyDescent="0.35">
      <c r="A7749" s="1">
        <v>42332</v>
      </c>
      <c r="B7749" s="13" t="s">
        <v>60</v>
      </c>
      <c r="C7749" t="s">
        <v>21</v>
      </c>
      <c r="D7749">
        <v>1</v>
      </c>
      <c r="E7749" t="str">
        <f>VLOOKUP(Ventas[[#This Row],[Representante]],Vendedores[],2,FALSE)</f>
        <v>Pisco</v>
      </c>
      <c r="F7749" t="str">
        <f>VLOOKUP(Ventas[[#This Row],[CódigoProducto]],Productos[[CódigoProducto]:[Costo de venta]],2,FALSE)</f>
        <v>BLU Studio X8</v>
      </c>
      <c r="G7749">
        <f>VLOOKUP(Ventas[[#This Row],[CódigoProducto]],Productos[[CódigoProducto]:[Costo de venta]],3,FALSE)</f>
        <v>1012</v>
      </c>
      <c r="H7749">
        <f>VLOOKUP(Ventas[[#This Row],[CódigoProducto]],Productos[[CódigoProducto]:[Costo de venta]],4,FALSE)</f>
        <v>920</v>
      </c>
    </row>
    <row r="7750" spans="1:8" ht="15.6" thickTop="1" thickBot="1" x14ac:dyDescent="0.35">
      <c r="A7750" s="1">
        <v>42332</v>
      </c>
      <c r="B7750" s="13" t="s">
        <v>54</v>
      </c>
      <c r="C7750" t="s">
        <v>15</v>
      </c>
      <c r="D7750">
        <v>3</v>
      </c>
      <c r="E7750" t="str">
        <f>VLOOKUP(Ventas[[#This Row],[Representante]],Vendedores[],2,FALSE)</f>
        <v>Cañete</v>
      </c>
      <c r="F7750" t="str">
        <f>VLOOKUP(Ventas[[#This Row],[CódigoProducto]],Productos[[CódigoProducto]:[Costo de venta]],2,FALSE)</f>
        <v>Moto G Plus</v>
      </c>
      <c r="G7750">
        <f>VLOOKUP(Ventas[[#This Row],[CódigoProducto]],Productos[[CódigoProducto]:[Costo de venta]],3,FALSE)</f>
        <v>2376</v>
      </c>
      <c r="H7750">
        <f>VLOOKUP(Ventas[[#This Row],[CódigoProducto]],Productos[[CódigoProducto]:[Costo de venta]],4,FALSE)</f>
        <v>2200</v>
      </c>
    </row>
    <row r="7751" spans="1:8" ht="15.6" thickTop="1" thickBot="1" x14ac:dyDescent="0.35">
      <c r="A7751" s="1">
        <v>42332</v>
      </c>
      <c r="B7751" s="13" t="s">
        <v>63</v>
      </c>
      <c r="C7751" t="s">
        <v>14</v>
      </c>
      <c r="D7751">
        <v>22</v>
      </c>
      <c r="E7751" t="str">
        <f>VLOOKUP(Ventas[[#This Row],[Representante]],Vendedores[],2,FALSE)</f>
        <v>Jaén</v>
      </c>
      <c r="F7751" t="str">
        <f>VLOOKUP(Ventas[[#This Row],[CódigoProducto]],Productos[[CódigoProducto]:[Costo de venta]],2,FALSE)</f>
        <v>Samsung Galaxy A20</v>
      </c>
      <c r="G7751">
        <f>VLOOKUP(Ventas[[#This Row],[CódigoProducto]],Productos[[CódigoProducto]:[Costo de venta]],3,FALSE)</f>
        <v>1725</v>
      </c>
      <c r="H7751">
        <f>VLOOKUP(Ventas[[#This Row],[CódigoProducto]],Productos[[CódigoProducto]:[Costo de venta]],4,FALSE)</f>
        <v>1500</v>
      </c>
    </row>
    <row r="7752" spans="1:8" ht="15.6" thickTop="1" thickBot="1" x14ac:dyDescent="0.35">
      <c r="A7752" s="1">
        <v>42332</v>
      </c>
      <c r="B7752" s="13" t="s">
        <v>64</v>
      </c>
      <c r="C7752" t="s">
        <v>17</v>
      </c>
      <c r="D7752">
        <v>2</v>
      </c>
      <c r="E7752" t="str">
        <f>VLOOKUP(Ventas[[#This Row],[Representante]],Vendedores[],2,FALSE)</f>
        <v>Moyobamba</v>
      </c>
      <c r="F7752" t="str">
        <f>VLOOKUP(Ventas[[#This Row],[CódigoProducto]],Productos[[CódigoProducto]:[Costo de venta]],2,FALSE)</f>
        <v>BLU Advance 5.0</v>
      </c>
      <c r="G7752">
        <f>VLOOKUP(Ventas[[#This Row],[CódigoProducto]],Productos[[CódigoProducto]:[Costo de venta]],3,FALSE)</f>
        <v>1620</v>
      </c>
      <c r="H7752">
        <f>VLOOKUP(Ventas[[#This Row],[CódigoProducto]],Productos[[CódigoProducto]:[Costo de venta]],4,FALSE)</f>
        <v>1350</v>
      </c>
    </row>
    <row r="7753" spans="1:8" ht="15.6" thickTop="1" thickBot="1" x14ac:dyDescent="0.35">
      <c r="A7753" s="1">
        <v>42332</v>
      </c>
      <c r="B7753" s="13" t="s">
        <v>65</v>
      </c>
      <c r="C7753" t="s">
        <v>17</v>
      </c>
      <c r="D7753">
        <v>2</v>
      </c>
      <c r="E7753" t="str">
        <f>VLOOKUP(Ventas[[#This Row],[Representante]],Vendedores[],2,FALSE)</f>
        <v>Barranca</v>
      </c>
      <c r="F7753" t="str">
        <f>VLOOKUP(Ventas[[#This Row],[CódigoProducto]],Productos[[CódigoProducto]:[Costo de venta]],2,FALSE)</f>
        <v>BLU Advance 5.0</v>
      </c>
      <c r="G7753">
        <f>VLOOKUP(Ventas[[#This Row],[CódigoProducto]],Productos[[CódigoProducto]:[Costo de venta]],3,FALSE)</f>
        <v>1620</v>
      </c>
      <c r="H7753">
        <f>VLOOKUP(Ventas[[#This Row],[CódigoProducto]],Productos[[CódigoProducto]:[Costo de venta]],4,FALSE)</f>
        <v>1350</v>
      </c>
    </row>
    <row r="7754" spans="1:8" ht="15.6" thickTop="1" thickBot="1" x14ac:dyDescent="0.35">
      <c r="A7754" s="1">
        <v>42332</v>
      </c>
      <c r="B7754" s="13" t="s">
        <v>66</v>
      </c>
      <c r="C7754" t="s">
        <v>14</v>
      </c>
      <c r="D7754">
        <v>3</v>
      </c>
      <c r="E7754" t="str">
        <f>VLOOKUP(Ventas[[#This Row],[Representante]],Vendedores[],2,FALSE)</f>
        <v>Huacho</v>
      </c>
      <c r="F7754" t="str">
        <f>VLOOKUP(Ventas[[#This Row],[CódigoProducto]],Productos[[CódigoProducto]:[Costo de venta]],2,FALSE)</f>
        <v>Samsung Galaxy A20</v>
      </c>
      <c r="G7754">
        <f>VLOOKUP(Ventas[[#This Row],[CódigoProducto]],Productos[[CódigoProducto]:[Costo de venta]],3,FALSE)</f>
        <v>1725</v>
      </c>
      <c r="H7754">
        <f>VLOOKUP(Ventas[[#This Row],[CódigoProducto]],Productos[[CódigoProducto]:[Costo de venta]],4,FALSE)</f>
        <v>1500</v>
      </c>
    </row>
    <row r="7755" spans="1:8" ht="15.6" thickTop="1" thickBot="1" x14ac:dyDescent="0.35">
      <c r="A7755" s="1">
        <v>42332</v>
      </c>
      <c r="B7755" s="13" t="s">
        <v>67</v>
      </c>
      <c r="C7755" t="s">
        <v>17</v>
      </c>
      <c r="D7755">
        <v>2</v>
      </c>
      <c r="E7755" t="str">
        <f>VLOOKUP(Ventas[[#This Row],[Representante]],Vendedores[],2,FALSE)</f>
        <v>Tingo María</v>
      </c>
      <c r="F7755" t="str">
        <f>VLOOKUP(Ventas[[#This Row],[CódigoProducto]],Productos[[CódigoProducto]:[Costo de venta]],2,FALSE)</f>
        <v>BLU Advance 5.0</v>
      </c>
      <c r="G7755">
        <f>VLOOKUP(Ventas[[#This Row],[CódigoProducto]],Productos[[CódigoProducto]:[Costo de venta]],3,FALSE)</f>
        <v>1620</v>
      </c>
      <c r="H7755">
        <f>VLOOKUP(Ventas[[#This Row],[CódigoProducto]],Productos[[CódigoProducto]:[Costo de venta]],4,FALSE)</f>
        <v>1350</v>
      </c>
    </row>
    <row r="7756" spans="1:8" ht="15.6" thickTop="1" thickBot="1" x14ac:dyDescent="0.35">
      <c r="A7756" s="1">
        <v>42332</v>
      </c>
      <c r="B7756" s="13" t="s">
        <v>68</v>
      </c>
      <c r="C7756" t="s">
        <v>18</v>
      </c>
      <c r="D7756">
        <v>1</v>
      </c>
      <c r="E7756" t="str">
        <f>VLOOKUP(Ventas[[#This Row],[Representante]],Vendedores[],2,FALSE)</f>
        <v>Paita</v>
      </c>
      <c r="F7756" t="str">
        <f>VLOOKUP(Ventas[[#This Row],[CódigoProducto]],Productos[[CódigoProducto]:[Costo de venta]],2,FALSE)</f>
        <v>Apple iPhone 6</v>
      </c>
      <c r="G7756">
        <f>VLOOKUP(Ventas[[#This Row],[CódigoProducto]],Productos[[CódigoProducto]:[Costo de venta]],3,FALSE)</f>
        <v>1312.5</v>
      </c>
      <c r="H7756">
        <f>VLOOKUP(Ventas[[#This Row],[CódigoProducto]],Productos[[CódigoProducto]:[Costo de venta]],4,FALSE)</f>
        <v>1250</v>
      </c>
    </row>
    <row r="7757" spans="1:8" ht="15.6" thickTop="1" thickBot="1" x14ac:dyDescent="0.35">
      <c r="A7757" s="1">
        <v>42332</v>
      </c>
      <c r="B7757" s="13" t="s">
        <v>62</v>
      </c>
      <c r="C7757" t="s">
        <v>21</v>
      </c>
      <c r="D7757">
        <v>3</v>
      </c>
      <c r="E7757" t="str">
        <f>VLOOKUP(Ventas[[#This Row],[Representante]],Vendedores[],2,FALSE)</f>
        <v>Sullana</v>
      </c>
      <c r="F7757" t="str">
        <f>VLOOKUP(Ventas[[#This Row],[CódigoProducto]],Productos[[CódigoProducto]:[Costo de venta]],2,FALSE)</f>
        <v>BLU Studio X8</v>
      </c>
      <c r="G7757">
        <f>VLOOKUP(Ventas[[#This Row],[CódigoProducto]],Productos[[CódigoProducto]:[Costo de venta]],3,FALSE)</f>
        <v>1012</v>
      </c>
      <c r="H7757">
        <f>VLOOKUP(Ventas[[#This Row],[CódigoProducto]],Productos[[CódigoProducto]:[Costo de venta]],4,FALSE)</f>
        <v>920</v>
      </c>
    </row>
    <row r="7758" spans="1:8" ht="15.6" thickTop="1" thickBot="1" x14ac:dyDescent="0.35">
      <c r="A7758" s="1">
        <v>42332</v>
      </c>
      <c r="B7758" s="13" t="s">
        <v>61</v>
      </c>
      <c r="C7758" t="s">
        <v>15</v>
      </c>
      <c r="D7758">
        <v>1</v>
      </c>
      <c r="E7758" t="str">
        <f>VLOOKUP(Ventas[[#This Row],[Representante]],Vendedores[],2,FALSE)</f>
        <v>Cerro de Pasco</v>
      </c>
      <c r="F7758" t="str">
        <f>VLOOKUP(Ventas[[#This Row],[CódigoProducto]],Productos[[CódigoProducto]:[Costo de venta]],2,FALSE)</f>
        <v>Moto G Plus</v>
      </c>
      <c r="G7758">
        <f>VLOOKUP(Ventas[[#This Row],[CódigoProducto]],Productos[[CódigoProducto]:[Costo de venta]],3,FALSE)</f>
        <v>2376</v>
      </c>
      <c r="H7758">
        <f>VLOOKUP(Ventas[[#This Row],[CódigoProducto]],Productos[[CódigoProducto]:[Costo de venta]],4,FALSE)</f>
        <v>2200</v>
      </c>
    </row>
    <row r="7759" spans="1:8" ht="15.6" thickTop="1" thickBot="1" x14ac:dyDescent="0.35">
      <c r="A7759" s="1">
        <v>42332</v>
      </c>
      <c r="B7759" s="13" t="s">
        <v>69</v>
      </c>
      <c r="C7759" t="s">
        <v>24</v>
      </c>
      <c r="D7759">
        <v>1</v>
      </c>
      <c r="E7759" t="str">
        <f>VLOOKUP(Ventas[[#This Row],[Representante]],Vendedores[],2,FALSE)</f>
        <v>Satipo</v>
      </c>
      <c r="F7759" t="str">
        <f>VLOOKUP(Ventas[[#This Row],[CódigoProducto]],Productos[[CódigoProducto]:[Costo de venta]],2,FALSE)</f>
        <v>Samsung Galaxy S5</v>
      </c>
      <c r="G7759">
        <f>VLOOKUP(Ventas[[#This Row],[CódigoProducto]],Productos[[CódigoProducto]:[Costo de venta]],3,FALSE)</f>
        <v>2167.1999999999998</v>
      </c>
      <c r="H7759">
        <f>VLOOKUP(Ventas[[#This Row],[CódigoProducto]],Productos[[CódigoProducto]:[Costo de venta]],4,FALSE)</f>
        <v>1720</v>
      </c>
    </row>
    <row r="7760" spans="1:8" ht="15.6" thickTop="1" thickBot="1" x14ac:dyDescent="0.35">
      <c r="A7760" s="1">
        <v>42332</v>
      </c>
      <c r="B7760" s="13" t="s">
        <v>70</v>
      </c>
      <c r="C7760" t="s">
        <v>19</v>
      </c>
      <c r="D7760">
        <v>1</v>
      </c>
      <c r="E7760" t="str">
        <f>VLOOKUP(Ventas[[#This Row],[Representante]],Vendedores[],2,FALSE)</f>
        <v>Talara</v>
      </c>
      <c r="F7760" t="str">
        <f>VLOOKUP(Ventas[[#This Row],[CódigoProducto]],Productos[[CódigoProducto]:[Costo de venta]],2,FALSE)</f>
        <v>ASUS ZenFone 3</v>
      </c>
      <c r="G7760">
        <f>VLOOKUP(Ventas[[#This Row],[CódigoProducto]],Productos[[CódigoProducto]:[Costo de venta]],3,FALSE)</f>
        <v>2013</v>
      </c>
      <c r="H7760">
        <f>VLOOKUP(Ventas[[#This Row],[CódigoProducto]],Productos[[CódigoProducto]:[Costo de venta]],4,FALSE)</f>
        <v>1650</v>
      </c>
    </row>
    <row r="7761" spans="1:8" ht="15.6" thickTop="1" thickBot="1" x14ac:dyDescent="0.35">
      <c r="A7761" s="1">
        <v>42332</v>
      </c>
      <c r="B7761" s="13" t="s">
        <v>71</v>
      </c>
      <c r="C7761" t="s">
        <v>21</v>
      </c>
      <c r="D7761">
        <v>2</v>
      </c>
      <c r="E7761" t="str">
        <f>VLOOKUP(Ventas[[#This Row],[Representante]],Vendedores[],2,FALSE)</f>
        <v>Yurimaguas</v>
      </c>
      <c r="F7761" t="str">
        <f>VLOOKUP(Ventas[[#This Row],[CódigoProducto]],Productos[[CódigoProducto]:[Costo de venta]],2,FALSE)</f>
        <v>BLU Studio X8</v>
      </c>
      <c r="G7761">
        <f>VLOOKUP(Ventas[[#This Row],[CódigoProducto]],Productos[[CódigoProducto]:[Costo de venta]],3,FALSE)</f>
        <v>1012</v>
      </c>
      <c r="H7761">
        <f>VLOOKUP(Ventas[[#This Row],[CódigoProducto]],Productos[[CódigoProducto]:[Costo de venta]],4,FALSE)</f>
        <v>920</v>
      </c>
    </row>
    <row r="7762" spans="1:8" ht="15.6" thickTop="1" thickBot="1" x14ac:dyDescent="0.35">
      <c r="A7762" s="1">
        <v>42332</v>
      </c>
      <c r="B7762" s="13" t="s">
        <v>46</v>
      </c>
      <c r="C7762" t="s">
        <v>24</v>
      </c>
      <c r="D7762">
        <v>2</v>
      </c>
      <c r="E7762" t="str">
        <f>VLOOKUP(Ventas[[#This Row],[Representante]],Vendedores[],2,FALSE)</f>
        <v>Sicuani</v>
      </c>
      <c r="F7762" t="str">
        <f>VLOOKUP(Ventas[[#This Row],[CódigoProducto]],Productos[[CódigoProducto]:[Costo de venta]],2,FALSE)</f>
        <v>Samsung Galaxy S5</v>
      </c>
      <c r="G7762">
        <f>VLOOKUP(Ventas[[#This Row],[CódigoProducto]],Productos[[CódigoProducto]:[Costo de venta]],3,FALSE)</f>
        <v>2167.1999999999998</v>
      </c>
      <c r="H7762">
        <f>VLOOKUP(Ventas[[#This Row],[CódigoProducto]],Productos[[CódigoProducto]:[Costo de venta]],4,FALSE)</f>
        <v>1720</v>
      </c>
    </row>
    <row r="7763" spans="1:8" ht="15.6" thickTop="1" thickBot="1" x14ac:dyDescent="0.35">
      <c r="A7763" s="1">
        <v>42332</v>
      </c>
      <c r="B7763" s="13" t="s">
        <v>72</v>
      </c>
      <c r="C7763" t="s">
        <v>14</v>
      </c>
      <c r="D7763">
        <v>2</v>
      </c>
      <c r="E7763" t="str">
        <f>VLOOKUP(Ventas[[#This Row],[Representante]],Vendedores[],2,FALSE)</f>
        <v>Sechura</v>
      </c>
      <c r="F7763" t="str">
        <f>VLOOKUP(Ventas[[#This Row],[CódigoProducto]],Productos[[CódigoProducto]:[Costo de venta]],2,FALSE)</f>
        <v>Samsung Galaxy A20</v>
      </c>
      <c r="G7763">
        <f>VLOOKUP(Ventas[[#This Row],[CódigoProducto]],Productos[[CódigoProducto]:[Costo de venta]],3,FALSE)</f>
        <v>1725</v>
      </c>
      <c r="H7763">
        <f>VLOOKUP(Ventas[[#This Row],[CódigoProducto]],Productos[[CódigoProducto]:[Costo de venta]],4,FALSE)</f>
        <v>1500</v>
      </c>
    </row>
    <row r="7764" spans="1:8" ht="15.6" thickTop="1" thickBot="1" x14ac:dyDescent="0.35">
      <c r="A7764" s="1">
        <v>42332</v>
      </c>
      <c r="B7764" s="13" t="s">
        <v>73</v>
      </c>
      <c r="C7764" t="s">
        <v>23</v>
      </c>
      <c r="D7764">
        <v>1</v>
      </c>
      <c r="E7764" t="str">
        <f>VLOOKUP(Ventas[[#This Row],[Representante]],Vendedores[],2,FALSE)</f>
        <v>Puerto Maldonado</v>
      </c>
      <c r="F7764" t="str">
        <f>VLOOKUP(Ventas[[#This Row],[CódigoProducto]],Productos[[CódigoProducto]:[Costo de venta]],2,FALSE)</f>
        <v>Samsung Galaxy J7</v>
      </c>
      <c r="G7764">
        <f>VLOOKUP(Ventas[[#This Row],[CódigoProducto]],Productos[[CódigoProducto]:[Costo de venta]],3,FALSE)</f>
        <v>2016.5</v>
      </c>
      <c r="H7764">
        <f>VLOOKUP(Ventas[[#This Row],[CódigoProducto]],Productos[[CódigoProducto]:[Costo de venta]],4,FALSE)</f>
        <v>1850</v>
      </c>
    </row>
    <row r="7765" spans="1:8" ht="15.6" thickTop="1" thickBot="1" x14ac:dyDescent="0.35">
      <c r="A7765" s="1">
        <v>42332</v>
      </c>
      <c r="B7765" s="13" t="s">
        <v>74</v>
      </c>
      <c r="C7765" t="s">
        <v>14</v>
      </c>
      <c r="D7765">
        <v>2</v>
      </c>
      <c r="E7765" t="str">
        <f>VLOOKUP(Ventas[[#This Row],[Representante]],Vendedores[],2,FALSE)</f>
        <v>Huánuco</v>
      </c>
      <c r="F7765" t="str">
        <f>VLOOKUP(Ventas[[#This Row],[CódigoProducto]],Productos[[CódigoProducto]:[Costo de venta]],2,FALSE)</f>
        <v>Samsung Galaxy A20</v>
      </c>
      <c r="G7765">
        <f>VLOOKUP(Ventas[[#This Row],[CódigoProducto]],Productos[[CódigoProducto]:[Costo de venta]],3,FALSE)</f>
        <v>1725</v>
      </c>
      <c r="H7765">
        <f>VLOOKUP(Ventas[[#This Row],[CódigoProducto]],Productos[[CódigoProducto]:[Costo de venta]],4,FALSE)</f>
        <v>1500</v>
      </c>
    </row>
    <row r="7766" spans="1:8" ht="15.6" thickTop="1" thickBot="1" x14ac:dyDescent="0.35">
      <c r="A7766" s="1">
        <v>42332</v>
      </c>
      <c r="B7766" s="13" t="s">
        <v>75</v>
      </c>
      <c r="C7766" t="s">
        <v>18</v>
      </c>
      <c r="D7766">
        <v>3</v>
      </c>
      <c r="E7766" t="str">
        <f>VLOOKUP(Ventas[[#This Row],[Representante]],Vendedores[],2,FALSE)</f>
        <v>Tarapoto</v>
      </c>
      <c r="F7766" t="str">
        <f>VLOOKUP(Ventas[[#This Row],[CódigoProducto]],Productos[[CódigoProducto]:[Costo de venta]],2,FALSE)</f>
        <v>Apple iPhone 6</v>
      </c>
      <c r="G7766">
        <f>VLOOKUP(Ventas[[#This Row],[CódigoProducto]],Productos[[CódigoProducto]:[Costo de venta]],3,FALSE)</f>
        <v>1312.5</v>
      </c>
      <c r="H7766">
        <f>VLOOKUP(Ventas[[#This Row],[CódigoProducto]],Productos[[CódigoProducto]:[Costo de venta]],4,FALSE)</f>
        <v>1250</v>
      </c>
    </row>
    <row r="7767" spans="1:8" ht="15.6" thickTop="1" thickBot="1" x14ac:dyDescent="0.35">
      <c r="A7767" s="1">
        <v>42332</v>
      </c>
      <c r="B7767" s="13" t="s">
        <v>76</v>
      </c>
      <c r="C7767" t="s">
        <v>19</v>
      </c>
      <c r="D7767">
        <v>2</v>
      </c>
      <c r="E7767" t="str">
        <f>VLOOKUP(Ventas[[#This Row],[Representante]],Vendedores[],2,FALSE)</f>
        <v>Chepén</v>
      </c>
      <c r="F7767" t="str">
        <f>VLOOKUP(Ventas[[#This Row],[CódigoProducto]],Productos[[CódigoProducto]:[Costo de venta]],2,FALSE)</f>
        <v>ASUS ZenFone 3</v>
      </c>
      <c r="G7767">
        <f>VLOOKUP(Ventas[[#This Row],[CódigoProducto]],Productos[[CódigoProducto]:[Costo de venta]],3,FALSE)</f>
        <v>2013</v>
      </c>
      <c r="H7767">
        <f>VLOOKUP(Ventas[[#This Row],[CódigoProducto]],Productos[[CódigoProducto]:[Costo de venta]],4,FALSE)</f>
        <v>1650</v>
      </c>
    </row>
    <row r="7768" spans="1:8" ht="15.6" thickTop="1" thickBot="1" x14ac:dyDescent="0.35">
      <c r="A7768" s="1">
        <v>42332</v>
      </c>
      <c r="B7768" s="13" t="s">
        <v>77</v>
      </c>
      <c r="C7768" t="s">
        <v>17</v>
      </c>
      <c r="D7768">
        <v>1</v>
      </c>
      <c r="E7768" t="str">
        <f>VLOOKUP(Ventas[[#This Row],[Representante]],Vendedores[],2,FALSE)</f>
        <v>Moquegua</v>
      </c>
      <c r="F7768" t="str">
        <f>VLOOKUP(Ventas[[#This Row],[CódigoProducto]],Productos[[CódigoProducto]:[Costo de venta]],2,FALSE)</f>
        <v>BLU Advance 5.0</v>
      </c>
      <c r="G7768">
        <f>VLOOKUP(Ventas[[#This Row],[CódigoProducto]],Productos[[CódigoProducto]:[Costo de venta]],3,FALSE)</f>
        <v>1620</v>
      </c>
      <c r="H7768">
        <f>VLOOKUP(Ventas[[#This Row],[CódigoProducto]],Productos[[CódigoProducto]:[Costo de venta]],4,FALSE)</f>
        <v>1350</v>
      </c>
    </row>
    <row r="7769" spans="1:8" ht="15.6" thickTop="1" thickBot="1" x14ac:dyDescent="0.35">
      <c r="A7769" s="1">
        <v>42332</v>
      </c>
      <c r="B7769" s="13" t="s">
        <v>78</v>
      </c>
      <c r="C7769" t="s">
        <v>24</v>
      </c>
      <c r="D7769">
        <v>3</v>
      </c>
      <c r="E7769" t="str">
        <f>VLOOKUP(Ventas[[#This Row],[Representante]],Vendedores[],2,FALSE)</f>
        <v>Tarma</v>
      </c>
      <c r="F7769" t="str">
        <f>VLOOKUP(Ventas[[#This Row],[CódigoProducto]],Productos[[CódigoProducto]:[Costo de venta]],2,FALSE)</f>
        <v>Samsung Galaxy S5</v>
      </c>
      <c r="G7769">
        <f>VLOOKUP(Ventas[[#This Row],[CódigoProducto]],Productos[[CódigoProducto]:[Costo de venta]],3,FALSE)</f>
        <v>2167.1999999999998</v>
      </c>
      <c r="H7769">
        <f>VLOOKUP(Ventas[[#This Row],[CódigoProducto]],Productos[[CódigoProducto]:[Costo de venta]],4,FALSE)</f>
        <v>1720</v>
      </c>
    </row>
    <row r="7770" spans="1:8" ht="15.6" thickTop="1" thickBot="1" x14ac:dyDescent="0.35">
      <c r="A7770" s="1">
        <v>42332</v>
      </c>
      <c r="B7770" s="13" t="s">
        <v>79</v>
      </c>
      <c r="C7770" t="s">
        <v>15</v>
      </c>
      <c r="D7770">
        <v>1</v>
      </c>
      <c r="E7770" t="str">
        <f>VLOOKUP(Ventas[[#This Row],[Representante]],Vendedores[],2,FALSE)</f>
        <v>Ayacucho</v>
      </c>
      <c r="F7770" t="str">
        <f>VLOOKUP(Ventas[[#This Row],[CódigoProducto]],Productos[[CódigoProducto]:[Costo de venta]],2,FALSE)</f>
        <v>Moto G Plus</v>
      </c>
      <c r="G7770">
        <f>VLOOKUP(Ventas[[#This Row],[CódigoProducto]],Productos[[CódigoProducto]:[Costo de venta]],3,FALSE)</f>
        <v>2376</v>
      </c>
      <c r="H7770">
        <f>VLOOKUP(Ventas[[#This Row],[CódigoProducto]],Productos[[CódigoProducto]:[Costo de venta]],4,FALSE)</f>
        <v>2200</v>
      </c>
    </row>
    <row r="7771" spans="1:8" ht="15.6" thickTop="1" thickBot="1" x14ac:dyDescent="0.35">
      <c r="A7771" s="1">
        <v>42332</v>
      </c>
      <c r="B7771" s="13" t="s">
        <v>80</v>
      </c>
      <c r="C7771" t="s">
        <v>24</v>
      </c>
      <c r="D7771">
        <v>3</v>
      </c>
      <c r="E7771" t="str">
        <f>VLOOKUP(Ventas[[#This Row],[Representante]],Vendedores[],2,FALSE)</f>
        <v>Tacna</v>
      </c>
      <c r="F7771" t="str">
        <f>VLOOKUP(Ventas[[#This Row],[CódigoProducto]],Productos[[CódigoProducto]:[Costo de venta]],2,FALSE)</f>
        <v>Samsung Galaxy S5</v>
      </c>
      <c r="G7771">
        <f>VLOOKUP(Ventas[[#This Row],[CódigoProducto]],Productos[[CódigoProducto]:[Costo de venta]],3,FALSE)</f>
        <v>2167.1999999999998</v>
      </c>
      <c r="H7771">
        <f>VLOOKUP(Ventas[[#This Row],[CódigoProducto]],Productos[[CódigoProducto]:[Costo de venta]],4,FALSE)</f>
        <v>1720</v>
      </c>
    </row>
    <row r="7772" spans="1:8" ht="15.6" thickTop="1" thickBot="1" x14ac:dyDescent="0.35">
      <c r="A7772" s="1">
        <v>42332</v>
      </c>
      <c r="B7772" s="13" t="s">
        <v>81</v>
      </c>
      <c r="C7772" t="s">
        <v>14</v>
      </c>
      <c r="D7772">
        <v>2</v>
      </c>
      <c r="E7772" t="str">
        <f>VLOOKUP(Ventas[[#This Row],[Representante]],Vendedores[],2,FALSE)</f>
        <v>Huacho</v>
      </c>
      <c r="F7772" t="str">
        <f>VLOOKUP(Ventas[[#This Row],[CódigoProducto]],Productos[[CódigoProducto]:[Costo de venta]],2,FALSE)</f>
        <v>Samsung Galaxy A20</v>
      </c>
      <c r="G7772">
        <f>VLOOKUP(Ventas[[#This Row],[CódigoProducto]],Productos[[CódigoProducto]:[Costo de venta]],3,FALSE)</f>
        <v>1725</v>
      </c>
      <c r="H7772">
        <f>VLOOKUP(Ventas[[#This Row],[CódigoProducto]],Productos[[CódigoProducto]:[Costo de venta]],4,FALSE)</f>
        <v>1500</v>
      </c>
    </row>
    <row r="7773" spans="1:8" ht="15.6" thickTop="1" thickBot="1" x14ac:dyDescent="0.35">
      <c r="A7773" s="1">
        <v>42332</v>
      </c>
      <c r="B7773" s="13" t="s">
        <v>44</v>
      </c>
      <c r="C7773" t="s">
        <v>17</v>
      </c>
      <c r="D7773">
        <v>2</v>
      </c>
      <c r="E7773" t="str">
        <f>VLOOKUP(Ventas[[#This Row],[Representante]],Vendedores[],2,FALSE)</f>
        <v>Iquitos</v>
      </c>
      <c r="F7773" t="str">
        <f>VLOOKUP(Ventas[[#This Row],[CódigoProducto]],Productos[[CódigoProducto]:[Costo de venta]],2,FALSE)</f>
        <v>BLU Advance 5.0</v>
      </c>
      <c r="G7773">
        <f>VLOOKUP(Ventas[[#This Row],[CódigoProducto]],Productos[[CódigoProducto]:[Costo de venta]],3,FALSE)</f>
        <v>1620</v>
      </c>
      <c r="H7773">
        <f>VLOOKUP(Ventas[[#This Row],[CódigoProducto]],Productos[[CódigoProducto]:[Costo de venta]],4,FALSE)</f>
        <v>1350</v>
      </c>
    </row>
    <row r="7774" spans="1:8" ht="15.6" thickTop="1" thickBot="1" x14ac:dyDescent="0.35">
      <c r="A7774" s="1">
        <v>42332</v>
      </c>
      <c r="B7774" s="13" t="s">
        <v>82</v>
      </c>
      <c r="C7774" t="s">
        <v>17</v>
      </c>
      <c r="D7774">
        <v>3</v>
      </c>
      <c r="E7774" t="str">
        <f>VLOOKUP(Ventas[[#This Row],[Representante]],Vendedores[],2,FALSE)</f>
        <v>Moquegua</v>
      </c>
      <c r="F7774" t="str">
        <f>VLOOKUP(Ventas[[#This Row],[CódigoProducto]],Productos[[CódigoProducto]:[Costo de venta]],2,FALSE)</f>
        <v>BLU Advance 5.0</v>
      </c>
      <c r="G7774">
        <f>VLOOKUP(Ventas[[#This Row],[CódigoProducto]],Productos[[CódigoProducto]:[Costo de venta]],3,FALSE)</f>
        <v>1620</v>
      </c>
      <c r="H7774">
        <f>VLOOKUP(Ventas[[#This Row],[CódigoProducto]],Productos[[CódigoProducto]:[Costo de venta]],4,FALSE)</f>
        <v>1350</v>
      </c>
    </row>
    <row r="7775" spans="1:8" ht="15.6" thickTop="1" thickBot="1" x14ac:dyDescent="0.35">
      <c r="A7775" s="1">
        <v>42332</v>
      </c>
      <c r="B7775" s="13" t="s">
        <v>83</v>
      </c>
      <c r="C7775" t="s">
        <v>17</v>
      </c>
      <c r="D7775">
        <v>3</v>
      </c>
      <c r="E7775" t="str">
        <f>VLOOKUP(Ventas[[#This Row],[Representante]],Vendedores[],2,FALSE)</f>
        <v>Huaraz</v>
      </c>
      <c r="F7775" t="str">
        <f>VLOOKUP(Ventas[[#This Row],[CódigoProducto]],Productos[[CódigoProducto]:[Costo de venta]],2,FALSE)</f>
        <v>BLU Advance 5.0</v>
      </c>
      <c r="G7775">
        <f>VLOOKUP(Ventas[[#This Row],[CódigoProducto]],Productos[[CódigoProducto]:[Costo de venta]],3,FALSE)</f>
        <v>1620</v>
      </c>
      <c r="H7775">
        <f>VLOOKUP(Ventas[[#This Row],[CódigoProducto]],Productos[[CódigoProducto]:[Costo de venta]],4,FALSE)</f>
        <v>1350</v>
      </c>
    </row>
    <row r="7776" spans="1:8" ht="15.6" thickTop="1" thickBot="1" x14ac:dyDescent="0.35">
      <c r="A7776" s="1">
        <v>42332</v>
      </c>
      <c r="B7776" s="13" t="s">
        <v>84</v>
      </c>
      <c r="C7776" t="s">
        <v>13</v>
      </c>
      <c r="D7776">
        <v>1</v>
      </c>
      <c r="E7776" t="str">
        <f>VLOOKUP(Ventas[[#This Row],[Representante]],Vendedores[],2,FALSE)</f>
        <v>Trujillo</v>
      </c>
      <c r="F7776" t="str">
        <f>VLOOKUP(Ventas[[#This Row],[CódigoProducto]],Productos[[CódigoProducto]:[Costo de venta]],2,FALSE)</f>
        <v>Xiaomi Redmi Note 9</v>
      </c>
      <c r="G7776">
        <f>VLOOKUP(Ventas[[#This Row],[CódigoProducto]],Productos[[CódigoProducto]:[Costo de venta]],3,FALSE)</f>
        <v>1683</v>
      </c>
      <c r="H7776">
        <f>VLOOKUP(Ventas[[#This Row],[CódigoProducto]],Productos[[CódigoProducto]:[Costo de venta]],4,FALSE)</f>
        <v>1530</v>
      </c>
    </row>
    <row r="7777" spans="1:8" ht="15.6" thickTop="1" thickBot="1" x14ac:dyDescent="0.35">
      <c r="A7777" s="1">
        <v>42332</v>
      </c>
      <c r="B7777" s="13" t="s">
        <v>85</v>
      </c>
      <c r="C7777" t="s">
        <v>22</v>
      </c>
      <c r="D7777">
        <v>1</v>
      </c>
      <c r="E7777" t="str">
        <f>VLOOKUP(Ventas[[#This Row],[Representante]],Vendedores[],2,FALSE)</f>
        <v>Jauja</v>
      </c>
      <c r="F7777" t="str">
        <f>VLOOKUP(Ventas[[#This Row],[CódigoProducto]],Productos[[CódigoProducto]:[Costo de venta]],2,FALSE)</f>
        <v>Samsung Galaxy S69</v>
      </c>
      <c r="G7777">
        <f>VLOOKUP(Ventas[[#This Row],[CódigoProducto]],Productos[[CódigoProducto]:[Costo de venta]],3,FALSE)</f>
        <v>998.4</v>
      </c>
      <c r="H7777">
        <f>VLOOKUP(Ventas[[#This Row],[CódigoProducto]],Productos[[CódigoProducto]:[Costo de venta]],4,FALSE)</f>
        <v>960</v>
      </c>
    </row>
    <row r="7778" spans="1:8" ht="15.6" thickTop="1" thickBot="1" x14ac:dyDescent="0.35">
      <c r="A7778" s="1">
        <v>42332</v>
      </c>
      <c r="B7778" s="13" t="s">
        <v>86</v>
      </c>
      <c r="C7778" t="s">
        <v>19</v>
      </c>
      <c r="D7778">
        <v>2</v>
      </c>
      <c r="E7778" t="str">
        <f>VLOOKUP(Ventas[[#This Row],[Representante]],Vendedores[],2,FALSE)</f>
        <v>Puerto Maldonado</v>
      </c>
      <c r="F7778" t="str">
        <f>VLOOKUP(Ventas[[#This Row],[CódigoProducto]],Productos[[CódigoProducto]:[Costo de venta]],2,FALSE)</f>
        <v>ASUS ZenFone 3</v>
      </c>
      <c r="G7778">
        <f>VLOOKUP(Ventas[[#This Row],[CódigoProducto]],Productos[[CódigoProducto]:[Costo de venta]],3,FALSE)</f>
        <v>2013</v>
      </c>
      <c r="H7778">
        <f>VLOOKUP(Ventas[[#This Row],[CódigoProducto]],Productos[[CódigoProducto]:[Costo de venta]],4,FALSE)</f>
        <v>1650</v>
      </c>
    </row>
    <row r="7779" spans="1:8" ht="15.6" thickTop="1" thickBot="1" x14ac:dyDescent="0.35">
      <c r="A7779" s="1">
        <v>42332</v>
      </c>
      <c r="B7779" s="13" t="s">
        <v>36</v>
      </c>
      <c r="C7779" t="s">
        <v>17</v>
      </c>
      <c r="D7779">
        <v>3</v>
      </c>
      <c r="E7779" t="str">
        <f>VLOOKUP(Ventas[[#This Row],[Representante]],Vendedores[],2,FALSE)</f>
        <v>Barranca</v>
      </c>
      <c r="F7779" t="str">
        <f>VLOOKUP(Ventas[[#This Row],[CódigoProducto]],Productos[[CódigoProducto]:[Costo de venta]],2,FALSE)</f>
        <v>BLU Advance 5.0</v>
      </c>
      <c r="G7779">
        <f>VLOOKUP(Ventas[[#This Row],[CódigoProducto]],Productos[[CódigoProducto]:[Costo de venta]],3,FALSE)</f>
        <v>1620</v>
      </c>
      <c r="H7779">
        <f>VLOOKUP(Ventas[[#This Row],[CódigoProducto]],Productos[[CódigoProducto]:[Costo de venta]],4,FALSE)</f>
        <v>1350</v>
      </c>
    </row>
    <row r="7780" spans="1:8" ht="15.6" thickTop="1" thickBot="1" x14ac:dyDescent="0.35">
      <c r="A7780" s="1">
        <v>42332</v>
      </c>
      <c r="B7780" s="13" t="s">
        <v>87</v>
      </c>
      <c r="C7780" t="s">
        <v>20</v>
      </c>
      <c r="D7780">
        <v>2</v>
      </c>
      <c r="E7780" t="str">
        <f>VLOOKUP(Ventas[[#This Row],[Representante]],Vendedores[],2,FALSE)</f>
        <v>Tumbes</v>
      </c>
      <c r="F7780" t="str">
        <f>VLOOKUP(Ventas[[#This Row],[CódigoProducto]],Productos[[CódigoProducto]:[Costo de venta]],2,FALSE)</f>
        <v>ALCATEL OneTouch</v>
      </c>
      <c r="G7780">
        <f>VLOOKUP(Ventas[[#This Row],[CódigoProducto]],Productos[[CódigoProducto]:[Costo de venta]],3,FALSE)</f>
        <v>1020</v>
      </c>
      <c r="H7780">
        <f>VLOOKUP(Ventas[[#This Row],[CódigoProducto]],Productos[[CódigoProducto]:[Costo de venta]],4,FALSE)</f>
        <v>850</v>
      </c>
    </row>
    <row r="7781" spans="1:8" ht="15.6" thickTop="1" thickBot="1" x14ac:dyDescent="0.35">
      <c r="A7781" s="1">
        <v>42332</v>
      </c>
      <c r="B7781" s="13" t="s">
        <v>88</v>
      </c>
      <c r="C7781" t="s">
        <v>21</v>
      </c>
      <c r="D7781">
        <v>1</v>
      </c>
      <c r="E7781" t="str">
        <f>VLOOKUP(Ventas[[#This Row],[Representante]],Vendedores[],2,FALSE)</f>
        <v>Talara</v>
      </c>
      <c r="F7781" t="str">
        <f>VLOOKUP(Ventas[[#This Row],[CódigoProducto]],Productos[[CódigoProducto]:[Costo de venta]],2,FALSE)</f>
        <v>BLU Studio X8</v>
      </c>
      <c r="G7781">
        <f>VLOOKUP(Ventas[[#This Row],[CódigoProducto]],Productos[[CódigoProducto]:[Costo de venta]],3,FALSE)</f>
        <v>1012</v>
      </c>
      <c r="H7781">
        <f>VLOOKUP(Ventas[[#This Row],[CódigoProducto]],Productos[[CódigoProducto]:[Costo de venta]],4,FALSE)</f>
        <v>920</v>
      </c>
    </row>
    <row r="7782" spans="1:8" ht="15.6" thickTop="1" thickBot="1" x14ac:dyDescent="0.35">
      <c r="A7782" s="1">
        <v>42332</v>
      </c>
      <c r="B7782" s="13" t="s">
        <v>89</v>
      </c>
      <c r="C7782" t="s">
        <v>16</v>
      </c>
      <c r="D7782">
        <v>3</v>
      </c>
      <c r="E7782" t="str">
        <f>VLOOKUP(Ventas[[#This Row],[Representante]],Vendedores[],2,FALSE)</f>
        <v>Paita</v>
      </c>
      <c r="F7782" t="str">
        <f>VLOOKUP(Ventas[[#This Row],[CódigoProducto]],Productos[[CódigoProducto]:[Costo de venta]],2,FALSE)</f>
        <v>Huawei Nexus 6P</v>
      </c>
      <c r="G7782">
        <f>VLOOKUP(Ventas[[#This Row],[CódigoProducto]],Productos[[CódigoProducto]:[Costo de venta]],3,FALSE)</f>
        <v>1624</v>
      </c>
      <c r="H7782">
        <f>VLOOKUP(Ventas[[#This Row],[CódigoProducto]],Productos[[CódigoProducto]:[Costo de venta]],4,FALSE)</f>
        <v>1450</v>
      </c>
    </row>
    <row r="7783" spans="1:8" ht="15.6" thickTop="1" thickBot="1" x14ac:dyDescent="0.35">
      <c r="A7783" s="1">
        <v>42332</v>
      </c>
      <c r="B7783" s="13" t="s">
        <v>41</v>
      </c>
      <c r="C7783" t="s">
        <v>21</v>
      </c>
      <c r="D7783">
        <v>1</v>
      </c>
      <c r="E7783" t="str">
        <f>VLOOKUP(Ventas[[#This Row],[Representante]],Vendedores[],2,FALSE)</f>
        <v>Chincha</v>
      </c>
      <c r="F7783" t="str">
        <f>VLOOKUP(Ventas[[#This Row],[CódigoProducto]],Productos[[CódigoProducto]:[Costo de venta]],2,FALSE)</f>
        <v>BLU Studio X8</v>
      </c>
      <c r="G7783">
        <f>VLOOKUP(Ventas[[#This Row],[CódigoProducto]],Productos[[CódigoProducto]:[Costo de venta]],3,FALSE)</f>
        <v>1012</v>
      </c>
      <c r="H7783">
        <f>VLOOKUP(Ventas[[#This Row],[CódigoProducto]],Productos[[CódigoProducto]:[Costo de venta]],4,FALSE)</f>
        <v>920</v>
      </c>
    </row>
    <row r="7784" spans="1:8" ht="15.6" thickTop="1" thickBot="1" x14ac:dyDescent="0.35">
      <c r="A7784" s="1">
        <v>42332</v>
      </c>
      <c r="B7784" s="13" t="s">
        <v>90</v>
      </c>
      <c r="C7784" t="s">
        <v>22</v>
      </c>
      <c r="D7784">
        <v>2</v>
      </c>
      <c r="E7784" t="str">
        <f>VLOOKUP(Ventas[[#This Row],[Representante]],Vendedores[],2,FALSE)</f>
        <v>Chimbote</v>
      </c>
      <c r="F7784" t="str">
        <f>VLOOKUP(Ventas[[#This Row],[CódigoProducto]],Productos[[CódigoProducto]:[Costo de venta]],2,FALSE)</f>
        <v>Samsung Galaxy S69</v>
      </c>
      <c r="G7784">
        <f>VLOOKUP(Ventas[[#This Row],[CódigoProducto]],Productos[[CódigoProducto]:[Costo de venta]],3,FALSE)</f>
        <v>998.4</v>
      </c>
      <c r="H7784">
        <f>VLOOKUP(Ventas[[#This Row],[CódigoProducto]],Productos[[CódigoProducto]:[Costo de venta]],4,FALSE)</f>
        <v>960</v>
      </c>
    </row>
    <row r="7785" spans="1:8" ht="15.6" thickTop="1" thickBot="1" x14ac:dyDescent="0.35">
      <c r="A7785" s="1">
        <v>42332</v>
      </c>
      <c r="B7785" s="13" t="s">
        <v>91</v>
      </c>
      <c r="C7785" t="s">
        <v>14</v>
      </c>
      <c r="D7785">
        <v>1</v>
      </c>
      <c r="E7785" t="str">
        <f>VLOOKUP(Ventas[[#This Row],[Representante]],Vendedores[],2,FALSE)</f>
        <v>Ica</v>
      </c>
      <c r="F7785" t="str">
        <f>VLOOKUP(Ventas[[#This Row],[CódigoProducto]],Productos[[CódigoProducto]:[Costo de venta]],2,FALSE)</f>
        <v>Samsung Galaxy A20</v>
      </c>
      <c r="G7785">
        <f>VLOOKUP(Ventas[[#This Row],[CódigoProducto]],Productos[[CódigoProducto]:[Costo de venta]],3,FALSE)</f>
        <v>1725</v>
      </c>
      <c r="H7785">
        <f>VLOOKUP(Ventas[[#This Row],[CódigoProducto]],Productos[[CódigoProducto]:[Costo de venta]],4,FALSE)</f>
        <v>1500</v>
      </c>
    </row>
    <row r="7786" spans="1:8" ht="15.6" thickTop="1" thickBot="1" x14ac:dyDescent="0.35">
      <c r="A7786" s="1">
        <v>42332</v>
      </c>
      <c r="B7786" s="13" t="s">
        <v>42</v>
      </c>
      <c r="C7786" t="s">
        <v>17</v>
      </c>
      <c r="D7786">
        <v>3</v>
      </c>
      <c r="E7786" t="str">
        <f>VLOOKUP(Ventas[[#This Row],[Representante]],Vendedores[],2,FALSE)</f>
        <v>Huánuco</v>
      </c>
      <c r="F7786" t="str">
        <f>VLOOKUP(Ventas[[#This Row],[CódigoProducto]],Productos[[CódigoProducto]:[Costo de venta]],2,FALSE)</f>
        <v>BLU Advance 5.0</v>
      </c>
      <c r="G7786">
        <f>VLOOKUP(Ventas[[#This Row],[CódigoProducto]],Productos[[CódigoProducto]:[Costo de venta]],3,FALSE)</f>
        <v>1620</v>
      </c>
      <c r="H7786">
        <f>VLOOKUP(Ventas[[#This Row],[CódigoProducto]],Productos[[CódigoProducto]:[Costo de venta]],4,FALSE)</f>
        <v>1350</v>
      </c>
    </row>
    <row r="7787" spans="1:8" ht="15.6" thickTop="1" thickBot="1" x14ac:dyDescent="0.35">
      <c r="A7787" s="1">
        <v>42332</v>
      </c>
      <c r="B7787" s="13" t="s">
        <v>92</v>
      </c>
      <c r="C7787" t="s">
        <v>19</v>
      </c>
      <c r="D7787">
        <v>1</v>
      </c>
      <c r="E7787" t="str">
        <f>VLOOKUP(Ventas[[#This Row],[Representante]],Vendedores[],2,FALSE)</f>
        <v>Arequipa</v>
      </c>
      <c r="F7787" t="str">
        <f>VLOOKUP(Ventas[[#This Row],[CódigoProducto]],Productos[[CódigoProducto]:[Costo de venta]],2,FALSE)</f>
        <v>ASUS ZenFone 3</v>
      </c>
      <c r="G7787">
        <f>VLOOKUP(Ventas[[#This Row],[CódigoProducto]],Productos[[CódigoProducto]:[Costo de venta]],3,FALSE)</f>
        <v>2013</v>
      </c>
      <c r="H7787">
        <f>VLOOKUP(Ventas[[#This Row],[CódigoProducto]],Productos[[CódigoProducto]:[Costo de venta]],4,FALSE)</f>
        <v>1650</v>
      </c>
    </row>
    <row r="7788" spans="1:8" ht="15.6" thickTop="1" thickBot="1" x14ac:dyDescent="0.35">
      <c r="A7788" s="1">
        <v>42333</v>
      </c>
      <c r="B7788" s="13" t="s">
        <v>93</v>
      </c>
      <c r="C7788" t="s">
        <v>20</v>
      </c>
      <c r="D7788">
        <v>3</v>
      </c>
      <c r="E7788" t="str">
        <f>VLOOKUP(Ventas[[#This Row],[Representante]],Vendedores[],2,FALSE)</f>
        <v>Cajamarca</v>
      </c>
      <c r="F7788" t="str">
        <f>VLOOKUP(Ventas[[#This Row],[CódigoProducto]],Productos[[CódigoProducto]:[Costo de venta]],2,FALSE)</f>
        <v>ALCATEL OneTouch</v>
      </c>
      <c r="G7788">
        <f>VLOOKUP(Ventas[[#This Row],[CódigoProducto]],Productos[[CódigoProducto]:[Costo de venta]],3,FALSE)</f>
        <v>1020</v>
      </c>
      <c r="H7788">
        <f>VLOOKUP(Ventas[[#This Row],[CódigoProducto]],Productos[[CódigoProducto]:[Costo de venta]],4,FALSE)</f>
        <v>850</v>
      </c>
    </row>
    <row r="7789" spans="1:8" ht="15.6" thickTop="1" thickBot="1" x14ac:dyDescent="0.35">
      <c r="A7789" s="1">
        <v>42333</v>
      </c>
      <c r="B7789" s="13" t="s">
        <v>35</v>
      </c>
      <c r="C7789" t="s">
        <v>22</v>
      </c>
      <c r="D7789">
        <v>2</v>
      </c>
      <c r="E7789" t="str">
        <f>VLOOKUP(Ventas[[#This Row],[Representante]],Vendedores[],2,FALSE)</f>
        <v>Huancayo</v>
      </c>
      <c r="F7789" t="str">
        <f>VLOOKUP(Ventas[[#This Row],[CódigoProducto]],Productos[[CódigoProducto]:[Costo de venta]],2,FALSE)</f>
        <v>Samsung Galaxy S69</v>
      </c>
      <c r="G7789">
        <f>VLOOKUP(Ventas[[#This Row],[CódigoProducto]],Productos[[CódigoProducto]:[Costo de venta]],3,FALSE)</f>
        <v>998.4</v>
      </c>
      <c r="H7789">
        <f>VLOOKUP(Ventas[[#This Row],[CódigoProducto]],Productos[[CódigoProducto]:[Costo de venta]],4,FALSE)</f>
        <v>960</v>
      </c>
    </row>
    <row r="7790" spans="1:8" ht="15.6" thickTop="1" thickBot="1" x14ac:dyDescent="0.35">
      <c r="A7790" s="1">
        <v>42333</v>
      </c>
      <c r="B7790" s="13" t="s">
        <v>94</v>
      </c>
      <c r="C7790" t="s">
        <v>17</v>
      </c>
      <c r="D7790">
        <v>2</v>
      </c>
      <c r="E7790" t="str">
        <f>VLOOKUP(Ventas[[#This Row],[Representante]],Vendedores[],2,FALSE)</f>
        <v>Piura</v>
      </c>
      <c r="F7790" t="str">
        <f>VLOOKUP(Ventas[[#This Row],[CódigoProducto]],Productos[[CódigoProducto]:[Costo de venta]],2,FALSE)</f>
        <v>BLU Advance 5.0</v>
      </c>
      <c r="G7790">
        <f>VLOOKUP(Ventas[[#This Row],[CódigoProducto]],Productos[[CódigoProducto]:[Costo de venta]],3,FALSE)</f>
        <v>1620</v>
      </c>
      <c r="H7790">
        <f>VLOOKUP(Ventas[[#This Row],[CódigoProducto]],Productos[[CódigoProducto]:[Costo de venta]],4,FALSE)</f>
        <v>1350</v>
      </c>
    </row>
    <row r="7791" spans="1:8" ht="15.6" thickTop="1" thickBot="1" x14ac:dyDescent="0.35">
      <c r="A7791" s="1">
        <v>42333</v>
      </c>
      <c r="B7791" s="13" t="s">
        <v>95</v>
      </c>
      <c r="C7791" t="s">
        <v>14</v>
      </c>
      <c r="D7791">
        <v>2</v>
      </c>
      <c r="E7791" t="str">
        <f>VLOOKUP(Ventas[[#This Row],[Representante]],Vendedores[],2,FALSE)</f>
        <v>Chepén</v>
      </c>
      <c r="F7791" t="str">
        <f>VLOOKUP(Ventas[[#This Row],[CódigoProducto]],Productos[[CódigoProducto]:[Costo de venta]],2,FALSE)</f>
        <v>Samsung Galaxy A20</v>
      </c>
      <c r="G7791">
        <f>VLOOKUP(Ventas[[#This Row],[CódigoProducto]],Productos[[CódigoProducto]:[Costo de venta]],3,FALSE)</f>
        <v>1725</v>
      </c>
      <c r="H7791">
        <f>VLOOKUP(Ventas[[#This Row],[CódigoProducto]],Productos[[CódigoProducto]:[Costo de venta]],4,FALSE)</f>
        <v>1500</v>
      </c>
    </row>
    <row r="7792" spans="1:8" ht="15.6" thickTop="1" thickBot="1" x14ac:dyDescent="0.35">
      <c r="A7792" s="1">
        <v>42333</v>
      </c>
      <c r="B7792" s="13" t="s">
        <v>96</v>
      </c>
      <c r="C7792" t="s">
        <v>23</v>
      </c>
      <c r="D7792">
        <v>3</v>
      </c>
      <c r="E7792" t="str">
        <f>VLOOKUP(Ventas[[#This Row],[Representante]],Vendedores[],2,FALSE)</f>
        <v>Juliaca</v>
      </c>
      <c r="F7792" t="str">
        <f>VLOOKUP(Ventas[[#This Row],[CódigoProducto]],Productos[[CódigoProducto]:[Costo de venta]],2,FALSE)</f>
        <v>Samsung Galaxy J7</v>
      </c>
      <c r="G7792">
        <f>VLOOKUP(Ventas[[#This Row],[CódigoProducto]],Productos[[CódigoProducto]:[Costo de venta]],3,FALSE)</f>
        <v>2016.5</v>
      </c>
      <c r="H7792">
        <f>VLOOKUP(Ventas[[#This Row],[CódigoProducto]],Productos[[CódigoProducto]:[Costo de venta]],4,FALSE)</f>
        <v>1850</v>
      </c>
    </row>
    <row r="7793" spans="1:8" ht="15.6" thickTop="1" thickBot="1" x14ac:dyDescent="0.35">
      <c r="A7793" s="1">
        <v>42333</v>
      </c>
      <c r="B7793" s="13" t="s">
        <v>97</v>
      </c>
      <c r="C7793" t="s">
        <v>21</v>
      </c>
      <c r="D7793">
        <v>2</v>
      </c>
      <c r="E7793" t="str">
        <f>VLOOKUP(Ventas[[#This Row],[Representante]],Vendedores[],2,FALSE)</f>
        <v>Pucallpa</v>
      </c>
      <c r="F7793" t="str">
        <f>VLOOKUP(Ventas[[#This Row],[CódigoProducto]],Productos[[CódigoProducto]:[Costo de venta]],2,FALSE)</f>
        <v>BLU Studio X8</v>
      </c>
      <c r="G7793">
        <f>VLOOKUP(Ventas[[#This Row],[CódigoProducto]],Productos[[CódigoProducto]:[Costo de venta]],3,FALSE)</f>
        <v>1012</v>
      </c>
      <c r="H7793">
        <f>VLOOKUP(Ventas[[#This Row],[CódigoProducto]],Productos[[CódigoProducto]:[Costo de venta]],4,FALSE)</f>
        <v>920</v>
      </c>
    </row>
    <row r="7794" spans="1:8" ht="15.6" thickTop="1" thickBot="1" x14ac:dyDescent="0.35">
      <c r="A7794" s="1">
        <v>42333</v>
      </c>
      <c r="B7794" s="13" t="s">
        <v>98</v>
      </c>
      <c r="C7794" t="s">
        <v>17</v>
      </c>
      <c r="D7794">
        <v>3</v>
      </c>
      <c r="E7794" t="str">
        <f>VLOOKUP(Ventas[[#This Row],[Representante]],Vendedores[],2,FALSE)</f>
        <v>Lima</v>
      </c>
      <c r="F7794" t="str">
        <f>VLOOKUP(Ventas[[#This Row],[CódigoProducto]],Productos[[CódigoProducto]:[Costo de venta]],2,FALSE)</f>
        <v>BLU Advance 5.0</v>
      </c>
      <c r="G7794">
        <f>VLOOKUP(Ventas[[#This Row],[CódigoProducto]],Productos[[CódigoProducto]:[Costo de venta]],3,FALSE)</f>
        <v>1620</v>
      </c>
      <c r="H7794">
        <f>VLOOKUP(Ventas[[#This Row],[CódigoProducto]],Productos[[CódigoProducto]:[Costo de venta]],4,FALSE)</f>
        <v>1350</v>
      </c>
    </row>
    <row r="7795" spans="1:8" ht="15.6" thickTop="1" thickBot="1" x14ac:dyDescent="0.35">
      <c r="A7795" s="1">
        <v>42333</v>
      </c>
      <c r="B7795" s="13" t="s">
        <v>99</v>
      </c>
      <c r="C7795" t="s">
        <v>22</v>
      </c>
      <c r="D7795">
        <v>3</v>
      </c>
      <c r="E7795" t="str">
        <f>VLOOKUP(Ventas[[#This Row],[Representante]],Vendedores[],2,FALSE)</f>
        <v>Chiclayo</v>
      </c>
      <c r="F7795" t="str">
        <f>VLOOKUP(Ventas[[#This Row],[CódigoProducto]],Productos[[CódigoProducto]:[Costo de venta]],2,FALSE)</f>
        <v>Samsung Galaxy S69</v>
      </c>
      <c r="G7795">
        <f>VLOOKUP(Ventas[[#This Row],[CódigoProducto]],Productos[[CódigoProducto]:[Costo de venta]],3,FALSE)</f>
        <v>998.4</v>
      </c>
      <c r="H7795">
        <f>VLOOKUP(Ventas[[#This Row],[CódigoProducto]],Productos[[CódigoProducto]:[Costo de venta]],4,FALSE)</f>
        <v>960</v>
      </c>
    </row>
    <row r="7796" spans="1:8" ht="15.6" thickTop="1" thickBot="1" x14ac:dyDescent="0.35">
      <c r="A7796" s="1">
        <v>42333</v>
      </c>
      <c r="B7796" s="13" t="s">
        <v>100</v>
      </c>
      <c r="C7796" t="s">
        <v>15</v>
      </c>
      <c r="D7796">
        <v>3</v>
      </c>
      <c r="E7796" t="str">
        <f>VLOOKUP(Ventas[[#This Row],[Representante]],Vendedores[],2,FALSE)</f>
        <v>Cerro de Pasco</v>
      </c>
      <c r="F7796" t="str">
        <f>VLOOKUP(Ventas[[#This Row],[CódigoProducto]],Productos[[CódigoProducto]:[Costo de venta]],2,FALSE)</f>
        <v>Moto G Plus</v>
      </c>
      <c r="G7796">
        <f>VLOOKUP(Ventas[[#This Row],[CódigoProducto]],Productos[[CódigoProducto]:[Costo de venta]],3,FALSE)</f>
        <v>2376</v>
      </c>
      <c r="H7796">
        <f>VLOOKUP(Ventas[[#This Row],[CódigoProducto]],Productos[[CódigoProducto]:[Costo de venta]],4,FALSE)</f>
        <v>2200</v>
      </c>
    </row>
    <row r="7797" spans="1:8" ht="15.6" thickTop="1" thickBot="1" x14ac:dyDescent="0.35">
      <c r="A7797" s="1">
        <v>42333</v>
      </c>
      <c r="B7797" s="13" t="s">
        <v>101</v>
      </c>
      <c r="C7797" t="s">
        <v>14</v>
      </c>
      <c r="D7797">
        <v>2</v>
      </c>
      <c r="E7797" t="str">
        <f>VLOOKUP(Ventas[[#This Row],[Representante]],Vendedores[],2,FALSE)</f>
        <v>Cañete</v>
      </c>
      <c r="F7797" t="str">
        <f>VLOOKUP(Ventas[[#This Row],[CódigoProducto]],Productos[[CódigoProducto]:[Costo de venta]],2,FALSE)</f>
        <v>Samsung Galaxy A20</v>
      </c>
      <c r="G7797">
        <f>VLOOKUP(Ventas[[#This Row],[CódigoProducto]],Productos[[CódigoProducto]:[Costo de venta]],3,FALSE)</f>
        <v>1725</v>
      </c>
      <c r="H7797">
        <f>VLOOKUP(Ventas[[#This Row],[CódigoProducto]],Productos[[CódigoProducto]:[Costo de venta]],4,FALSE)</f>
        <v>1500</v>
      </c>
    </row>
    <row r="7798" spans="1:8" ht="15.6" thickTop="1" thickBot="1" x14ac:dyDescent="0.35">
      <c r="A7798" s="1">
        <v>42333</v>
      </c>
      <c r="B7798" s="13" t="s">
        <v>102</v>
      </c>
      <c r="C7798" t="s">
        <v>21</v>
      </c>
      <c r="D7798">
        <v>3</v>
      </c>
      <c r="E7798" t="str">
        <f>VLOOKUP(Ventas[[#This Row],[Representante]],Vendedores[],2,FALSE)</f>
        <v>Moyobamba</v>
      </c>
      <c r="F7798" t="str">
        <f>VLOOKUP(Ventas[[#This Row],[CódigoProducto]],Productos[[CódigoProducto]:[Costo de venta]],2,FALSE)</f>
        <v>BLU Studio X8</v>
      </c>
      <c r="G7798">
        <f>VLOOKUP(Ventas[[#This Row],[CódigoProducto]],Productos[[CódigoProducto]:[Costo de venta]],3,FALSE)</f>
        <v>1012</v>
      </c>
      <c r="H7798">
        <f>VLOOKUP(Ventas[[#This Row],[CódigoProducto]],Productos[[CódigoProducto]:[Costo de venta]],4,FALSE)</f>
        <v>920</v>
      </c>
    </row>
    <row r="7799" spans="1:8" ht="15.6" thickTop="1" thickBot="1" x14ac:dyDescent="0.35">
      <c r="A7799" s="1">
        <v>42333</v>
      </c>
      <c r="B7799" s="13" t="s">
        <v>53</v>
      </c>
      <c r="C7799" t="s">
        <v>24</v>
      </c>
      <c r="D7799">
        <v>3</v>
      </c>
      <c r="E7799" t="str">
        <f>VLOOKUP(Ventas[[#This Row],[Representante]],Vendedores[],2,FALSE)</f>
        <v>Arequipa</v>
      </c>
      <c r="F7799" t="str">
        <f>VLOOKUP(Ventas[[#This Row],[CódigoProducto]],Productos[[CódigoProducto]:[Costo de venta]],2,FALSE)</f>
        <v>Samsung Galaxy S5</v>
      </c>
      <c r="G7799">
        <f>VLOOKUP(Ventas[[#This Row],[CódigoProducto]],Productos[[CódigoProducto]:[Costo de venta]],3,FALSE)</f>
        <v>2167.1999999999998</v>
      </c>
      <c r="H7799">
        <f>VLOOKUP(Ventas[[#This Row],[CódigoProducto]],Productos[[CódigoProducto]:[Costo de venta]],4,FALSE)</f>
        <v>1720</v>
      </c>
    </row>
    <row r="7800" spans="1:8" ht="15.6" thickTop="1" thickBot="1" x14ac:dyDescent="0.35">
      <c r="A7800" s="1">
        <v>42333</v>
      </c>
      <c r="B7800" s="13" t="s">
        <v>50</v>
      </c>
      <c r="C7800" t="s">
        <v>21</v>
      </c>
      <c r="D7800">
        <v>3</v>
      </c>
      <c r="E7800" t="str">
        <f>VLOOKUP(Ventas[[#This Row],[Representante]],Vendedores[],2,FALSE)</f>
        <v>Cajamarca</v>
      </c>
      <c r="F7800" t="str">
        <f>VLOOKUP(Ventas[[#This Row],[CódigoProducto]],Productos[[CódigoProducto]:[Costo de venta]],2,FALSE)</f>
        <v>BLU Studio X8</v>
      </c>
      <c r="G7800">
        <f>VLOOKUP(Ventas[[#This Row],[CódigoProducto]],Productos[[CódigoProducto]:[Costo de venta]],3,FALSE)</f>
        <v>1012</v>
      </c>
      <c r="H7800">
        <f>VLOOKUP(Ventas[[#This Row],[CódigoProducto]],Productos[[CódigoProducto]:[Costo de venta]],4,FALSE)</f>
        <v>920</v>
      </c>
    </row>
    <row r="7801" spans="1:8" ht="15.6" thickTop="1" thickBot="1" x14ac:dyDescent="0.35">
      <c r="A7801" s="1">
        <v>42333</v>
      </c>
      <c r="B7801" s="13" t="s">
        <v>34</v>
      </c>
      <c r="C7801" t="s">
        <v>22</v>
      </c>
      <c r="D7801">
        <v>3</v>
      </c>
      <c r="E7801" t="str">
        <f>VLOOKUP(Ventas[[#This Row],[Representante]],Vendedores[],2,FALSE)</f>
        <v>Ica</v>
      </c>
      <c r="F7801" t="str">
        <f>VLOOKUP(Ventas[[#This Row],[CódigoProducto]],Productos[[CódigoProducto]:[Costo de venta]],2,FALSE)</f>
        <v>Samsung Galaxy S69</v>
      </c>
      <c r="G7801">
        <f>VLOOKUP(Ventas[[#This Row],[CódigoProducto]],Productos[[CódigoProducto]:[Costo de venta]],3,FALSE)</f>
        <v>998.4</v>
      </c>
      <c r="H7801">
        <f>VLOOKUP(Ventas[[#This Row],[CódigoProducto]],Productos[[CódigoProducto]:[Costo de venta]],4,FALSE)</f>
        <v>960</v>
      </c>
    </row>
    <row r="7802" spans="1:8" ht="15.6" thickTop="1" thickBot="1" x14ac:dyDescent="0.35">
      <c r="A7802" s="1">
        <v>42333</v>
      </c>
      <c r="B7802" s="13" t="s">
        <v>32</v>
      </c>
      <c r="C7802" t="s">
        <v>14</v>
      </c>
      <c r="D7802">
        <v>7</v>
      </c>
      <c r="E7802" t="str">
        <f>VLOOKUP(Ventas[[#This Row],[Representante]],Vendedores[],2,FALSE)</f>
        <v>Trujillo</v>
      </c>
      <c r="F7802" t="str">
        <f>VLOOKUP(Ventas[[#This Row],[CódigoProducto]],Productos[[CódigoProducto]:[Costo de venta]],2,FALSE)</f>
        <v>Samsung Galaxy A20</v>
      </c>
      <c r="G7802">
        <f>VLOOKUP(Ventas[[#This Row],[CódigoProducto]],Productos[[CódigoProducto]:[Costo de venta]],3,FALSE)</f>
        <v>1725</v>
      </c>
      <c r="H7802">
        <f>VLOOKUP(Ventas[[#This Row],[CódigoProducto]],Productos[[CódigoProducto]:[Costo de venta]],4,FALSE)</f>
        <v>1500</v>
      </c>
    </row>
    <row r="7803" spans="1:8" ht="15.6" thickTop="1" thickBot="1" x14ac:dyDescent="0.35">
      <c r="A7803" s="1">
        <v>42333</v>
      </c>
      <c r="B7803" s="13" t="s">
        <v>59</v>
      </c>
      <c r="C7803" t="s">
        <v>18</v>
      </c>
      <c r="D7803">
        <v>10</v>
      </c>
      <c r="E7803" t="str">
        <f>VLOOKUP(Ventas[[#This Row],[Representante]],Vendedores[],2,FALSE)</f>
        <v>Huaral</v>
      </c>
      <c r="F7803" t="str">
        <f>VLOOKUP(Ventas[[#This Row],[CódigoProducto]],Productos[[CódigoProducto]:[Costo de venta]],2,FALSE)</f>
        <v>Apple iPhone 6</v>
      </c>
      <c r="G7803">
        <f>VLOOKUP(Ventas[[#This Row],[CódigoProducto]],Productos[[CódigoProducto]:[Costo de venta]],3,FALSE)</f>
        <v>1312.5</v>
      </c>
      <c r="H7803">
        <f>VLOOKUP(Ventas[[#This Row],[CódigoProducto]],Productos[[CódigoProducto]:[Costo de venta]],4,FALSE)</f>
        <v>1250</v>
      </c>
    </row>
    <row r="7804" spans="1:8" ht="15.6" thickTop="1" thickBot="1" x14ac:dyDescent="0.35">
      <c r="A7804" s="1">
        <v>42333</v>
      </c>
      <c r="B7804" s="13" t="s">
        <v>37</v>
      </c>
      <c r="C7804" t="s">
        <v>18</v>
      </c>
      <c r="D7804">
        <v>3</v>
      </c>
      <c r="E7804" t="str">
        <f>VLOOKUP(Ventas[[#This Row],[Representante]],Vendedores[],2,FALSE)</f>
        <v>Chiclayo</v>
      </c>
      <c r="F7804" t="str">
        <f>VLOOKUP(Ventas[[#This Row],[CódigoProducto]],Productos[[CódigoProducto]:[Costo de venta]],2,FALSE)</f>
        <v>Apple iPhone 6</v>
      </c>
      <c r="G7804">
        <f>VLOOKUP(Ventas[[#This Row],[CódigoProducto]],Productos[[CódigoProducto]:[Costo de venta]],3,FALSE)</f>
        <v>1312.5</v>
      </c>
      <c r="H7804">
        <f>VLOOKUP(Ventas[[#This Row],[CódigoProducto]],Productos[[CódigoProducto]:[Costo de venta]],4,FALSE)</f>
        <v>1250</v>
      </c>
    </row>
    <row r="7805" spans="1:8" ht="15.6" thickTop="1" thickBot="1" x14ac:dyDescent="0.35">
      <c r="A7805" s="1">
        <v>42333</v>
      </c>
      <c r="B7805" s="13" t="s">
        <v>38</v>
      </c>
      <c r="C7805" t="s">
        <v>24</v>
      </c>
      <c r="D7805">
        <v>3</v>
      </c>
      <c r="E7805" t="str">
        <f>VLOOKUP(Ventas[[#This Row],[Representante]],Vendedores[],2,FALSE)</f>
        <v>Catacaos</v>
      </c>
      <c r="F7805" t="str">
        <f>VLOOKUP(Ventas[[#This Row],[CódigoProducto]],Productos[[CódigoProducto]:[Costo de venta]],2,FALSE)</f>
        <v>Samsung Galaxy S5</v>
      </c>
      <c r="G7805">
        <f>VLOOKUP(Ventas[[#This Row],[CódigoProducto]],Productos[[CódigoProducto]:[Costo de venta]],3,FALSE)</f>
        <v>2167.1999999999998</v>
      </c>
      <c r="H7805">
        <f>VLOOKUP(Ventas[[#This Row],[CódigoProducto]],Productos[[CódigoProducto]:[Costo de venta]],4,FALSE)</f>
        <v>1720</v>
      </c>
    </row>
    <row r="7806" spans="1:8" ht="15.6" thickTop="1" thickBot="1" x14ac:dyDescent="0.35">
      <c r="A7806" s="1">
        <v>42333</v>
      </c>
      <c r="B7806" s="13" t="s">
        <v>43</v>
      </c>
      <c r="C7806" t="s">
        <v>17</v>
      </c>
      <c r="D7806">
        <v>3</v>
      </c>
      <c r="E7806" t="str">
        <f>VLOOKUP(Ventas[[#This Row],[Representante]],Vendedores[],2,FALSE)</f>
        <v>Huancayo</v>
      </c>
      <c r="F7806" t="str">
        <f>VLOOKUP(Ventas[[#This Row],[CódigoProducto]],Productos[[CódigoProducto]:[Costo de venta]],2,FALSE)</f>
        <v>BLU Advance 5.0</v>
      </c>
      <c r="G7806">
        <f>VLOOKUP(Ventas[[#This Row],[CódigoProducto]],Productos[[CódigoProducto]:[Costo de venta]],3,FALSE)</f>
        <v>1620</v>
      </c>
      <c r="H7806">
        <f>VLOOKUP(Ventas[[#This Row],[CódigoProducto]],Productos[[CódigoProducto]:[Costo de venta]],4,FALSE)</f>
        <v>1350</v>
      </c>
    </row>
    <row r="7807" spans="1:8" ht="15.6" thickTop="1" thickBot="1" x14ac:dyDescent="0.35">
      <c r="A7807" s="1">
        <v>42333</v>
      </c>
      <c r="B7807" s="13" t="s">
        <v>49</v>
      </c>
      <c r="C7807" t="s">
        <v>17</v>
      </c>
      <c r="D7807">
        <v>2</v>
      </c>
      <c r="E7807" t="str">
        <f>VLOOKUP(Ventas[[#This Row],[Representante]],Vendedores[],2,FALSE)</f>
        <v>Piura</v>
      </c>
      <c r="F7807" t="str">
        <f>VLOOKUP(Ventas[[#This Row],[CódigoProducto]],Productos[[CódigoProducto]:[Costo de venta]],2,FALSE)</f>
        <v>BLU Advance 5.0</v>
      </c>
      <c r="G7807">
        <f>VLOOKUP(Ventas[[#This Row],[CódigoProducto]],Productos[[CódigoProducto]:[Costo de venta]],3,FALSE)</f>
        <v>1620</v>
      </c>
      <c r="H7807">
        <f>VLOOKUP(Ventas[[#This Row],[CódigoProducto]],Productos[[CódigoProducto]:[Costo de venta]],4,FALSE)</f>
        <v>1350</v>
      </c>
    </row>
    <row r="7808" spans="1:8" ht="15.6" thickTop="1" thickBot="1" x14ac:dyDescent="0.35">
      <c r="A7808" s="1">
        <v>42333</v>
      </c>
      <c r="B7808" s="13" t="s">
        <v>40</v>
      </c>
      <c r="C7808" t="s">
        <v>21</v>
      </c>
      <c r="D7808">
        <v>18</v>
      </c>
      <c r="E7808" t="str">
        <f>VLOOKUP(Ventas[[#This Row],[Representante]],Vendedores[],2,FALSE)</f>
        <v>Iquitos</v>
      </c>
      <c r="F7808" t="str">
        <f>VLOOKUP(Ventas[[#This Row],[CódigoProducto]],Productos[[CódigoProducto]:[Costo de venta]],2,FALSE)</f>
        <v>BLU Studio X8</v>
      </c>
      <c r="G7808">
        <f>VLOOKUP(Ventas[[#This Row],[CódigoProducto]],Productos[[CódigoProducto]:[Costo de venta]],3,FALSE)</f>
        <v>1012</v>
      </c>
      <c r="H7808">
        <f>VLOOKUP(Ventas[[#This Row],[CódigoProducto]],Productos[[CódigoProducto]:[Costo de venta]],4,FALSE)</f>
        <v>920</v>
      </c>
    </row>
    <row r="7809" spans="1:8" ht="15.6" thickTop="1" thickBot="1" x14ac:dyDescent="0.35">
      <c r="A7809" s="1">
        <v>42333</v>
      </c>
      <c r="B7809" s="13" t="s">
        <v>39</v>
      </c>
      <c r="C7809" t="s">
        <v>21</v>
      </c>
      <c r="D7809">
        <v>3</v>
      </c>
      <c r="E7809" t="str">
        <f>VLOOKUP(Ventas[[#This Row],[Representante]],Vendedores[],2,FALSE)</f>
        <v>Tacna</v>
      </c>
      <c r="F7809" t="str">
        <f>VLOOKUP(Ventas[[#This Row],[CódigoProducto]],Productos[[CódigoProducto]:[Costo de venta]],2,FALSE)</f>
        <v>BLU Studio X8</v>
      </c>
      <c r="G7809">
        <f>VLOOKUP(Ventas[[#This Row],[CódigoProducto]],Productos[[CódigoProducto]:[Costo de venta]],3,FALSE)</f>
        <v>1012</v>
      </c>
      <c r="H7809">
        <f>VLOOKUP(Ventas[[#This Row],[CódigoProducto]],Productos[[CódigoProducto]:[Costo de venta]],4,FALSE)</f>
        <v>920</v>
      </c>
    </row>
    <row r="7810" spans="1:8" ht="15.6" thickTop="1" thickBot="1" x14ac:dyDescent="0.35">
      <c r="A7810" s="1">
        <v>42333</v>
      </c>
      <c r="B7810" s="13" t="s">
        <v>48</v>
      </c>
      <c r="C7810" t="s">
        <v>17</v>
      </c>
      <c r="D7810">
        <v>4</v>
      </c>
      <c r="E7810" t="str">
        <f>VLOOKUP(Ventas[[#This Row],[Representante]],Vendedores[],2,FALSE)</f>
        <v>Cusco</v>
      </c>
      <c r="F7810" t="str">
        <f>VLOOKUP(Ventas[[#This Row],[CódigoProducto]],Productos[[CódigoProducto]:[Costo de venta]],2,FALSE)</f>
        <v>BLU Advance 5.0</v>
      </c>
      <c r="G7810">
        <f>VLOOKUP(Ventas[[#This Row],[CódigoProducto]],Productos[[CódigoProducto]:[Costo de venta]],3,FALSE)</f>
        <v>1620</v>
      </c>
      <c r="H7810">
        <f>VLOOKUP(Ventas[[#This Row],[CódigoProducto]],Productos[[CódigoProducto]:[Costo de venta]],4,FALSE)</f>
        <v>1350</v>
      </c>
    </row>
    <row r="7811" spans="1:8" ht="15.6" thickTop="1" thickBot="1" x14ac:dyDescent="0.35">
      <c r="A7811" s="1">
        <v>42333</v>
      </c>
      <c r="B7811" s="13" t="s">
        <v>47</v>
      </c>
      <c r="C7811" t="s">
        <v>14</v>
      </c>
      <c r="D7811">
        <v>1</v>
      </c>
      <c r="E7811" t="str">
        <f>VLOOKUP(Ventas[[#This Row],[Representante]],Vendedores[],2,FALSE)</f>
        <v>Chimbote</v>
      </c>
      <c r="F7811" t="str">
        <f>VLOOKUP(Ventas[[#This Row],[CódigoProducto]],Productos[[CódigoProducto]:[Costo de venta]],2,FALSE)</f>
        <v>Samsung Galaxy A20</v>
      </c>
      <c r="G7811">
        <f>VLOOKUP(Ventas[[#This Row],[CódigoProducto]],Productos[[CódigoProducto]:[Costo de venta]],3,FALSE)</f>
        <v>1725</v>
      </c>
      <c r="H7811">
        <f>VLOOKUP(Ventas[[#This Row],[CódigoProducto]],Productos[[CódigoProducto]:[Costo de venta]],4,FALSE)</f>
        <v>1500</v>
      </c>
    </row>
    <row r="7812" spans="1:8" ht="15.6" thickTop="1" thickBot="1" x14ac:dyDescent="0.35">
      <c r="A7812" s="1">
        <v>42333</v>
      </c>
      <c r="B7812" s="13" t="s">
        <v>56</v>
      </c>
      <c r="C7812" t="s">
        <v>21</v>
      </c>
      <c r="D7812">
        <v>3</v>
      </c>
      <c r="E7812" t="str">
        <f>VLOOKUP(Ventas[[#This Row],[Representante]],Vendedores[],2,FALSE)</f>
        <v>Juliaca</v>
      </c>
      <c r="F7812" t="str">
        <f>VLOOKUP(Ventas[[#This Row],[CódigoProducto]],Productos[[CódigoProducto]:[Costo de venta]],2,FALSE)</f>
        <v>BLU Studio X8</v>
      </c>
      <c r="G7812">
        <f>VLOOKUP(Ventas[[#This Row],[CódigoProducto]],Productos[[CódigoProducto]:[Costo de venta]],3,FALSE)</f>
        <v>1012</v>
      </c>
      <c r="H7812">
        <f>VLOOKUP(Ventas[[#This Row],[CódigoProducto]],Productos[[CódigoProducto]:[Costo de venta]],4,FALSE)</f>
        <v>920</v>
      </c>
    </row>
    <row r="7813" spans="1:8" ht="15.6" thickTop="1" thickBot="1" x14ac:dyDescent="0.35">
      <c r="A7813" s="1">
        <v>42333</v>
      </c>
      <c r="B7813" s="13" t="s">
        <v>52</v>
      </c>
      <c r="C7813" t="s">
        <v>21</v>
      </c>
      <c r="D7813">
        <v>2</v>
      </c>
      <c r="E7813" t="str">
        <f>VLOOKUP(Ventas[[#This Row],[Representante]],Vendedores[],2,FALSE)</f>
        <v>Ayacucho</v>
      </c>
      <c r="F7813" t="str">
        <f>VLOOKUP(Ventas[[#This Row],[CódigoProducto]],Productos[[CódigoProducto]:[Costo de venta]],2,FALSE)</f>
        <v>BLU Studio X8</v>
      </c>
      <c r="G7813">
        <f>VLOOKUP(Ventas[[#This Row],[CódigoProducto]],Productos[[CódigoProducto]:[Costo de venta]],3,FALSE)</f>
        <v>1012</v>
      </c>
      <c r="H7813">
        <f>VLOOKUP(Ventas[[#This Row],[CódigoProducto]],Productos[[CódigoProducto]:[Costo de venta]],4,FALSE)</f>
        <v>920</v>
      </c>
    </row>
    <row r="7814" spans="1:8" ht="15.6" thickTop="1" thickBot="1" x14ac:dyDescent="0.35">
      <c r="A7814" s="1">
        <v>42333</v>
      </c>
      <c r="B7814" s="13" t="s">
        <v>55</v>
      </c>
      <c r="C7814" t="s">
        <v>22</v>
      </c>
      <c r="D7814">
        <v>2</v>
      </c>
      <c r="E7814" t="str">
        <f>VLOOKUP(Ventas[[#This Row],[Representante]],Vendedores[],2,FALSE)</f>
        <v>Pucallpa</v>
      </c>
      <c r="F7814" t="str">
        <f>VLOOKUP(Ventas[[#This Row],[CódigoProducto]],Productos[[CódigoProducto]:[Costo de venta]],2,FALSE)</f>
        <v>Samsung Galaxy S69</v>
      </c>
      <c r="G7814">
        <f>VLOOKUP(Ventas[[#This Row],[CódigoProducto]],Productos[[CódigoProducto]:[Costo de venta]],3,FALSE)</f>
        <v>998.4</v>
      </c>
      <c r="H7814">
        <f>VLOOKUP(Ventas[[#This Row],[CódigoProducto]],Productos[[CódigoProducto]:[Costo de venta]],4,FALSE)</f>
        <v>960</v>
      </c>
    </row>
    <row r="7815" spans="1:8" ht="15.6" thickTop="1" thickBot="1" x14ac:dyDescent="0.35">
      <c r="A7815" s="1">
        <v>42333</v>
      </c>
      <c r="B7815" s="13" t="s">
        <v>57</v>
      </c>
      <c r="C7815" t="s">
        <v>17</v>
      </c>
      <c r="D7815">
        <v>3</v>
      </c>
      <c r="E7815" t="str">
        <f>VLOOKUP(Ventas[[#This Row],[Representante]],Vendedores[],2,FALSE)</f>
        <v>Tumbes</v>
      </c>
      <c r="F7815" t="str">
        <f>VLOOKUP(Ventas[[#This Row],[CódigoProducto]],Productos[[CódigoProducto]:[Costo de venta]],2,FALSE)</f>
        <v>BLU Advance 5.0</v>
      </c>
      <c r="G7815">
        <f>VLOOKUP(Ventas[[#This Row],[CódigoProducto]],Productos[[CódigoProducto]:[Costo de venta]],3,FALSE)</f>
        <v>1620</v>
      </c>
      <c r="H7815">
        <f>VLOOKUP(Ventas[[#This Row],[CódigoProducto]],Productos[[CódigoProducto]:[Costo de venta]],4,FALSE)</f>
        <v>1350</v>
      </c>
    </row>
    <row r="7816" spans="1:8" ht="15.6" thickTop="1" thickBot="1" x14ac:dyDescent="0.35">
      <c r="A7816" s="1">
        <v>42333</v>
      </c>
      <c r="B7816" s="13" t="s">
        <v>45</v>
      </c>
      <c r="C7816" t="s">
        <v>22</v>
      </c>
      <c r="D7816">
        <v>18</v>
      </c>
      <c r="E7816" t="str">
        <f>VLOOKUP(Ventas[[#This Row],[Representante]],Vendedores[],2,FALSE)</f>
        <v>Ilo</v>
      </c>
      <c r="F7816" t="str">
        <f>VLOOKUP(Ventas[[#This Row],[CódigoProducto]],Productos[[CódigoProducto]:[Costo de venta]],2,FALSE)</f>
        <v>Samsung Galaxy S69</v>
      </c>
      <c r="G7816">
        <f>VLOOKUP(Ventas[[#This Row],[CódigoProducto]],Productos[[CódigoProducto]:[Costo de venta]],3,FALSE)</f>
        <v>998.4</v>
      </c>
      <c r="H7816">
        <f>VLOOKUP(Ventas[[#This Row],[CódigoProducto]],Productos[[CódigoProducto]:[Costo de venta]],4,FALSE)</f>
        <v>960</v>
      </c>
    </row>
    <row r="7817" spans="1:8" ht="15.6" thickTop="1" thickBot="1" x14ac:dyDescent="0.35">
      <c r="A7817" s="1">
        <v>42333</v>
      </c>
      <c r="B7817" s="13" t="s">
        <v>51</v>
      </c>
      <c r="C7817" t="s">
        <v>23</v>
      </c>
      <c r="D7817">
        <v>3</v>
      </c>
      <c r="E7817" t="str">
        <f>VLOOKUP(Ventas[[#This Row],[Representante]],Vendedores[],2,FALSE)</f>
        <v>Huaraz</v>
      </c>
      <c r="F7817" t="str">
        <f>VLOOKUP(Ventas[[#This Row],[CódigoProducto]],Productos[[CódigoProducto]:[Costo de venta]],2,FALSE)</f>
        <v>Samsung Galaxy J7</v>
      </c>
      <c r="G7817">
        <f>VLOOKUP(Ventas[[#This Row],[CódigoProducto]],Productos[[CódigoProducto]:[Costo de venta]],3,FALSE)</f>
        <v>2016.5</v>
      </c>
      <c r="H7817">
        <f>VLOOKUP(Ventas[[#This Row],[CódigoProducto]],Productos[[CódigoProducto]:[Costo de venta]],4,FALSE)</f>
        <v>1850</v>
      </c>
    </row>
    <row r="7818" spans="1:8" ht="15.6" thickTop="1" thickBot="1" x14ac:dyDescent="0.35">
      <c r="A7818" s="1">
        <v>42333</v>
      </c>
      <c r="B7818" s="13" t="s">
        <v>58</v>
      </c>
      <c r="C7818" t="s">
        <v>14</v>
      </c>
      <c r="D7818">
        <v>6</v>
      </c>
      <c r="E7818" t="str">
        <f>VLOOKUP(Ventas[[#This Row],[Representante]],Vendedores[],2,FALSE)</f>
        <v>Chincha</v>
      </c>
      <c r="F7818" t="str">
        <f>VLOOKUP(Ventas[[#This Row],[CódigoProducto]],Productos[[CódigoProducto]:[Costo de venta]],2,FALSE)</f>
        <v>Samsung Galaxy A20</v>
      </c>
      <c r="G7818">
        <f>VLOOKUP(Ventas[[#This Row],[CódigoProducto]],Productos[[CódigoProducto]:[Costo de venta]],3,FALSE)</f>
        <v>1725</v>
      </c>
      <c r="H7818">
        <f>VLOOKUP(Ventas[[#This Row],[CódigoProducto]],Productos[[CódigoProducto]:[Costo de venta]],4,FALSE)</f>
        <v>1500</v>
      </c>
    </row>
    <row r="7819" spans="1:8" ht="15.6" thickTop="1" thickBot="1" x14ac:dyDescent="0.35">
      <c r="A7819" s="1">
        <v>42333</v>
      </c>
      <c r="B7819" s="13" t="s">
        <v>60</v>
      </c>
      <c r="C7819" t="s">
        <v>14</v>
      </c>
      <c r="D7819">
        <v>1</v>
      </c>
      <c r="E7819" t="str">
        <f>VLOOKUP(Ventas[[#This Row],[Representante]],Vendedores[],2,FALSE)</f>
        <v>Pisco</v>
      </c>
      <c r="F7819" t="str">
        <f>VLOOKUP(Ventas[[#This Row],[CódigoProducto]],Productos[[CódigoProducto]:[Costo de venta]],2,FALSE)</f>
        <v>Samsung Galaxy A20</v>
      </c>
      <c r="G7819">
        <f>VLOOKUP(Ventas[[#This Row],[CódigoProducto]],Productos[[CódigoProducto]:[Costo de venta]],3,FALSE)</f>
        <v>1725</v>
      </c>
      <c r="H7819">
        <f>VLOOKUP(Ventas[[#This Row],[CódigoProducto]],Productos[[CódigoProducto]:[Costo de venta]],4,FALSE)</f>
        <v>1500</v>
      </c>
    </row>
    <row r="7820" spans="1:8" ht="15.6" thickTop="1" thickBot="1" x14ac:dyDescent="0.35">
      <c r="A7820" s="1">
        <v>42333</v>
      </c>
      <c r="B7820" s="13" t="s">
        <v>54</v>
      </c>
      <c r="C7820" t="s">
        <v>13</v>
      </c>
      <c r="D7820">
        <v>2</v>
      </c>
      <c r="E7820" t="str">
        <f>VLOOKUP(Ventas[[#This Row],[Representante]],Vendedores[],2,FALSE)</f>
        <v>Cañete</v>
      </c>
      <c r="F7820" t="str">
        <f>VLOOKUP(Ventas[[#This Row],[CódigoProducto]],Productos[[CódigoProducto]:[Costo de venta]],2,FALSE)</f>
        <v>Xiaomi Redmi Note 9</v>
      </c>
      <c r="G7820">
        <f>VLOOKUP(Ventas[[#This Row],[CódigoProducto]],Productos[[CódigoProducto]:[Costo de venta]],3,FALSE)</f>
        <v>1683</v>
      </c>
      <c r="H7820">
        <f>VLOOKUP(Ventas[[#This Row],[CódigoProducto]],Productos[[CódigoProducto]:[Costo de venta]],4,FALSE)</f>
        <v>1530</v>
      </c>
    </row>
    <row r="7821" spans="1:8" ht="15.6" thickTop="1" thickBot="1" x14ac:dyDescent="0.35">
      <c r="A7821" s="1">
        <v>42333</v>
      </c>
      <c r="B7821" s="13" t="s">
        <v>63</v>
      </c>
      <c r="C7821" t="s">
        <v>21</v>
      </c>
      <c r="D7821">
        <v>1</v>
      </c>
      <c r="E7821" t="str">
        <f>VLOOKUP(Ventas[[#This Row],[Representante]],Vendedores[],2,FALSE)</f>
        <v>Jaén</v>
      </c>
      <c r="F7821" t="str">
        <f>VLOOKUP(Ventas[[#This Row],[CódigoProducto]],Productos[[CódigoProducto]:[Costo de venta]],2,FALSE)</f>
        <v>BLU Studio X8</v>
      </c>
      <c r="G7821">
        <f>VLOOKUP(Ventas[[#This Row],[CódigoProducto]],Productos[[CódigoProducto]:[Costo de venta]],3,FALSE)</f>
        <v>1012</v>
      </c>
      <c r="H7821">
        <f>VLOOKUP(Ventas[[#This Row],[CódigoProducto]],Productos[[CódigoProducto]:[Costo de venta]],4,FALSE)</f>
        <v>920</v>
      </c>
    </row>
    <row r="7822" spans="1:8" ht="15.6" thickTop="1" thickBot="1" x14ac:dyDescent="0.35">
      <c r="A7822" s="1">
        <v>42333</v>
      </c>
      <c r="B7822" s="13" t="s">
        <v>64</v>
      </c>
      <c r="C7822" t="s">
        <v>17</v>
      </c>
      <c r="D7822">
        <v>2</v>
      </c>
      <c r="E7822" t="str">
        <f>VLOOKUP(Ventas[[#This Row],[Representante]],Vendedores[],2,FALSE)</f>
        <v>Moyobamba</v>
      </c>
      <c r="F7822" t="str">
        <f>VLOOKUP(Ventas[[#This Row],[CódigoProducto]],Productos[[CódigoProducto]:[Costo de venta]],2,FALSE)</f>
        <v>BLU Advance 5.0</v>
      </c>
      <c r="G7822">
        <f>VLOOKUP(Ventas[[#This Row],[CódigoProducto]],Productos[[CódigoProducto]:[Costo de venta]],3,FALSE)</f>
        <v>1620</v>
      </c>
      <c r="H7822">
        <f>VLOOKUP(Ventas[[#This Row],[CódigoProducto]],Productos[[CódigoProducto]:[Costo de venta]],4,FALSE)</f>
        <v>1350</v>
      </c>
    </row>
    <row r="7823" spans="1:8" ht="15.6" thickTop="1" thickBot="1" x14ac:dyDescent="0.35">
      <c r="A7823" s="1">
        <v>42333</v>
      </c>
      <c r="B7823" s="13" t="s">
        <v>65</v>
      </c>
      <c r="C7823" t="s">
        <v>24</v>
      </c>
      <c r="D7823">
        <v>2</v>
      </c>
      <c r="E7823" t="str">
        <f>VLOOKUP(Ventas[[#This Row],[Representante]],Vendedores[],2,FALSE)</f>
        <v>Barranca</v>
      </c>
      <c r="F7823" t="str">
        <f>VLOOKUP(Ventas[[#This Row],[CódigoProducto]],Productos[[CódigoProducto]:[Costo de venta]],2,FALSE)</f>
        <v>Samsung Galaxy S5</v>
      </c>
      <c r="G7823">
        <f>VLOOKUP(Ventas[[#This Row],[CódigoProducto]],Productos[[CódigoProducto]:[Costo de venta]],3,FALSE)</f>
        <v>2167.1999999999998</v>
      </c>
      <c r="H7823">
        <f>VLOOKUP(Ventas[[#This Row],[CódigoProducto]],Productos[[CódigoProducto]:[Costo de venta]],4,FALSE)</f>
        <v>1720</v>
      </c>
    </row>
    <row r="7824" spans="1:8" ht="15.6" thickTop="1" thickBot="1" x14ac:dyDescent="0.35">
      <c r="A7824" s="1">
        <v>42333</v>
      </c>
      <c r="B7824" s="13" t="s">
        <v>66</v>
      </c>
      <c r="C7824" t="s">
        <v>23</v>
      </c>
      <c r="D7824">
        <v>3</v>
      </c>
      <c r="E7824" t="str">
        <f>VLOOKUP(Ventas[[#This Row],[Representante]],Vendedores[],2,FALSE)</f>
        <v>Huacho</v>
      </c>
      <c r="F7824" t="str">
        <f>VLOOKUP(Ventas[[#This Row],[CódigoProducto]],Productos[[CódigoProducto]:[Costo de venta]],2,FALSE)</f>
        <v>Samsung Galaxy J7</v>
      </c>
      <c r="G7824">
        <f>VLOOKUP(Ventas[[#This Row],[CódigoProducto]],Productos[[CódigoProducto]:[Costo de venta]],3,FALSE)</f>
        <v>2016.5</v>
      </c>
      <c r="H7824">
        <f>VLOOKUP(Ventas[[#This Row],[CódigoProducto]],Productos[[CódigoProducto]:[Costo de venta]],4,FALSE)</f>
        <v>1850</v>
      </c>
    </row>
    <row r="7825" spans="1:8" ht="15.6" thickTop="1" thickBot="1" x14ac:dyDescent="0.35">
      <c r="A7825" s="1">
        <v>42333</v>
      </c>
      <c r="B7825" s="13" t="s">
        <v>67</v>
      </c>
      <c r="C7825" t="s">
        <v>20</v>
      </c>
      <c r="D7825">
        <v>3</v>
      </c>
      <c r="E7825" t="str">
        <f>VLOOKUP(Ventas[[#This Row],[Representante]],Vendedores[],2,FALSE)</f>
        <v>Tingo María</v>
      </c>
      <c r="F7825" t="str">
        <f>VLOOKUP(Ventas[[#This Row],[CódigoProducto]],Productos[[CódigoProducto]:[Costo de venta]],2,FALSE)</f>
        <v>ALCATEL OneTouch</v>
      </c>
      <c r="G7825">
        <f>VLOOKUP(Ventas[[#This Row],[CódigoProducto]],Productos[[CódigoProducto]:[Costo de venta]],3,FALSE)</f>
        <v>1020</v>
      </c>
      <c r="H7825">
        <f>VLOOKUP(Ventas[[#This Row],[CódigoProducto]],Productos[[CódigoProducto]:[Costo de venta]],4,FALSE)</f>
        <v>850</v>
      </c>
    </row>
    <row r="7826" spans="1:8" ht="15.6" thickTop="1" thickBot="1" x14ac:dyDescent="0.35">
      <c r="A7826" s="1">
        <v>42333</v>
      </c>
      <c r="B7826" s="13" t="s">
        <v>68</v>
      </c>
      <c r="C7826" t="s">
        <v>23</v>
      </c>
      <c r="D7826">
        <v>2</v>
      </c>
      <c r="E7826" t="str">
        <f>VLOOKUP(Ventas[[#This Row],[Representante]],Vendedores[],2,FALSE)</f>
        <v>Paita</v>
      </c>
      <c r="F7826" t="str">
        <f>VLOOKUP(Ventas[[#This Row],[CódigoProducto]],Productos[[CódigoProducto]:[Costo de venta]],2,FALSE)</f>
        <v>Samsung Galaxy J7</v>
      </c>
      <c r="G7826">
        <f>VLOOKUP(Ventas[[#This Row],[CódigoProducto]],Productos[[CódigoProducto]:[Costo de venta]],3,FALSE)</f>
        <v>2016.5</v>
      </c>
      <c r="H7826">
        <f>VLOOKUP(Ventas[[#This Row],[CódigoProducto]],Productos[[CódigoProducto]:[Costo de venta]],4,FALSE)</f>
        <v>1850</v>
      </c>
    </row>
    <row r="7827" spans="1:8" ht="15.6" thickTop="1" thickBot="1" x14ac:dyDescent="0.35">
      <c r="A7827" s="1">
        <v>42333</v>
      </c>
      <c r="B7827" s="13" t="s">
        <v>62</v>
      </c>
      <c r="C7827" t="s">
        <v>13</v>
      </c>
      <c r="D7827">
        <v>2</v>
      </c>
      <c r="E7827" t="str">
        <f>VLOOKUP(Ventas[[#This Row],[Representante]],Vendedores[],2,FALSE)</f>
        <v>Sullana</v>
      </c>
      <c r="F7827" t="str">
        <f>VLOOKUP(Ventas[[#This Row],[CódigoProducto]],Productos[[CódigoProducto]:[Costo de venta]],2,FALSE)</f>
        <v>Xiaomi Redmi Note 9</v>
      </c>
      <c r="G7827">
        <f>VLOOKUP(Ventas[[#This Row],[CódigoProducto]],Productos[[CódigoProducto]:[Costo de venta]],3,FALSE)</f>
        <v>1683</v>
      </c>
      <c r="H7827">
        <f>VLOOKUP(Ventas[[#This Row],[CódigoProducto]],Productos[[CódigoProducto]:[Costo de venta]],4,FALSE)</f>
        <v>1530</v>
      </c>
    </row>
    <row r="7828" spans="1:8" ht="15.6" thickTop="1" thickBot="1" x14ac:dyDescent="0.35">
      <c r="A7828" s="1">
        <v>42333</v>
      </c>
      <c r="B7828" s="13" t="s">
        <v>61</v>
      </c>
      <c r="C7828" t="s">
        <v>15</v>
      </c>
      <c r="D7828">
        <v>2</v>
      </c>
      <c r="E7828" t="str">
        <f>VLOOKUP(Ventas[[#This Row],[Representante]],Vendedores[],2,FALSE)</f>
        <v>Cerro de Pasco</v>
      </c>
      <c r="F7828" t="str">
        <f>VLOOKUP(Ventas[[#This Row],[CódigoProducto]],Productos[[CódigoProducto]:[Costo de venta]],2,FALSE)</f>
        <v>Moto G Plus</v>
      </c>
      <c r="G7828">
        <f>VLOOKUP(Ventas[[#This Row],[CódigoProducto]],Productos[[CódigoProducto]:[Costo de venta]],3,FALSE)</f>
        <v>2376</v>
      </c>
      <c r="H7828">
        <f>VLOOKUP(Ventas[[#This Row],[CódigoProducto]],Productos[[CódigoProducto]:[Costo de venta]],4,FALSE)</f>
        <v>2200</v>
      </c>
    </row>
    <row r="7829" spans="1:8" ht="15.6" thickTop="1" thickBot="1" x14ac:dyDescent="0.35">
      <c r="A7829" s="1">
        <v>42333</v>
      </c>
      <c r="B7829" s="13" t="s">
        <v>69</v>
      </c>
      <c r="C7829" t="s">
        <v>13</v>
      </c>
      <c r="D7829">
        <v>3</v>
      </c>
      <c r="E7829" t="str">
        <f>VLOOKUP(Ventas[[#This Row],[Representante]],Vendedores[],2,FALSE)</f>
        <v>Satipo</v>
      </c>
      <c r="F7829" t="str">
        <f>VLOOKUP(Ventas[[#This Row],[CódigoProducto]],Productos[[CódigoProducto]:[Costo de venta]],2,FALSE)</f>
        <v>Xiaomi Redmi Note 9</v>
      </c>
      <c r="G7829">
        <f>VLOOKUP(Ventas[[#This Row],[CódigoProducto]],Productos[[CódigoProducto]:[Costo de venta]],3,FALSE)</f>
        <v>1683</v>
      </c>
      <c r="H7829">
        <f>VLOOKUP(Ventas[[#This Row],[CódigoProducto]],Productos[[CódigoProducto]:[Costo de venta]],4,FALSE)</f>
        <v>1530</v>
      </c>
    </row>
    <row r="7830" spans="1:8" ht="15.6" thickTop="1" thickBot="1" x14ac:dyDescent="0.35">
      <c r="A7830" s="1">
        <v>42333</v>
      </c>
      <c r="B7830" s="13" t="s">
        <v>70</v>
      </c>
      <c r="C7830" t="s">
        <v>23</v>
      </c>
      <c r="D7830">
        <v>3</v>
      </c>
      <c r="E7830" t="str">
        <f>VLOOKUP(Ventas[[#This Row],[Representante]],Vendedores[],2,FALSE)</f>
        <v>Talara</v>
      </c>
      <c r="F7830" t="str">
        <f>VLOOKUP(Ventas[[#This Row],[CódigoProducto]],Productos[[CódigoProducto]:[Costo de venta]],2,FALSE)</f>
        <v>Samsung Galaxy J7</v>
      </c>
      <c r="G7830">
        <f>VLOOKUP(Ventas[[#This Row],[CódigoProducto]],Productos[[CódigoProducto]:[Costo de venta]],3,FALSE)</f>
        <v>2016.5</v>
      </c>
      <c r="H7830">
        <f>VLOOKUP(Ventas[[#This Row],[CódigoProducto]],Productos[[CódigoProducto]:[Costo de venta]],4,FALSE)</f>
        <v>1850</v>
      </c>
    </row>
    <row r="7831" spans="1:8" ht="15.6" thickTop="1" thickBot="1" x14ac:dyDescent="0.35">
      <c r="A7831" s="1">
        <v>42333</v>
      </c>
      <c r="B7831" s="13" t="s">
        <v>71</v>
      </c>
      <c r="C7831" t="s">
        <v>17</v>
      </c>
      <c r="D7831">
        <v>2</v>
      </c>
      <c r="E7831" t="str">
        <f>VLOOKUP(Ventas[[#This Row],[Representante]],Vendedores[],2,FALSE)</f>
        <v>Yurimaguas</v>
      </c>
      <c r="F7831" t="str">
        <f>VLOOKUP(Ventas[[#This Row],[CódigoProducto]],Productos[[CódigoProducto]:[Costo de venta]],2,FALSE)</f>
        <v>BLU Advance 5.0</v>
      </c>
      <c r="G7831">
        <f>VLOOKUP(Ventas[[#This Row],[CódigoProducto]],Productos[[CódigoProducto]:[Costo de venta]],3,FALSE)</f>
        <v>1620</v>
      </c>
      <c r="H7831">
        <f>VLOOKUP(Ventas[[#This Row],[CódigoProducto]],Productos[[CódigoProducto]:[Costo de venta]],4,FALSE)</f>
        <v>1350</v>
      </c>
    </row>
    <row r="7832" spans="1:8" ht="15.6" thickTop="1" thickBot="1" x14ac:dyDescent="0.35">
      <c r="A7832" s="1">
        <v>42333</v>
      </c>
      <c r="B7832" s="13" t="s">
        <v>46</v>
      </c>
      <c r="C7832" t="s">
        <v>16</v>
      </c>
      <c r="D7832">
        <v>1</v>
      </c>
      <c r="E7832" t="str">
        <f>VLOOKUP(Ventas[[#This Row],[Representante]],Vendedores[],2,FALSE)</f>
        <v>Sicuani</v>
      </c>
      <c r="F7832" t="str">
        <f>VLOOKUP(Ventas[[#This Row],[CódigoProducto]],Productos[[CódigoProducto]:[Costo de venta]],2,FALSE)</f>
        <v>Huawei Nexus 6P</v>
      </c>
      <c r="G7832">
        <f>VLOOKUP(Ventas[[#This Row],[CódigoProducto]],Productos[[CódigoProducto]:[Costo de venta]],3,FALSE)</f>
        <v>1624</v>
      </c>
      <c r="H7832">
        <f>VLOOKUP(Ventas[[#This Row],[CódigoProducto]],Productos[[CódigoProducto]:[Costo de venta]],4,FALSE)</f>
        <v>1450</v>
      </c>
    </row>
    <row r="7833" spans="1:8" ht="15.6" thickTop="1" thickBot="1" x14ac:dyDescent="0.35">
      <c r="A7833" s="1">
        <v>42333</v>
      </c>
      <c r="B7833" s="13" t="s">
        <v>72</v>
      </c>
      <c r="C7833" t="s">
        <v>24</v>
      </c>
      <c r="D7833">
        <v>3</v>
      </c>
      <c r="E7833" t="str">
        <f>VLOOKUP(Ventas[[#This Row],[Representante]],Vendedores[],2,FALSE)</f>
        <v>Sechura</v>
      </c>
      <c r="F7833" t="str">
        <f>VLOOKUP(Ventas[[#This Row],[CódigoProducto]],Productos[[CódigoProducto]:[Costo de venta]],2,FALSE)</f>
        <v>Samsung Galaxy S5</v>
      </c>
      <c r="G7833">
        <f>VLOOKUP(Ventas[[#This Row],[CódigoProducto]],Productos[[CódigoProducto]:[Costo de venta]],3,FALSE)</f>
        <v>2167.1999999999998</v>
      </c>
      <c r="H7833">
        <f>VLOOKUP(Ventas[[#This Row],[CódigoProducto]],Productos[[CódigoProducto]:[Costo de venta]],4,FALSE)</f>
        <v>1720</v>
      </c>
    </row>
    <row r="7834" spans="1:8" ht="15.6" thickTop="1" thickBot="1" x14ac:dyDescent="0.35">
      <c r="A7834" s="1">
        <v>42333</v>
      </c>
      <c r="B7834" s="13" t="s">
        <v>73</v>
      </c>
      <c r="C7834" t="s">
        <v>24</v>
      </c>
      <c r="D7834">
        <v>4</v>
      </c>
      <c r="E7834" t="str">
        <f>VLOOKUP(Ventas[[#This Row],[Representante]],Vendedores[],2,FALSE)</f>
        <v>Puerto Maldonado</v>
      </c>
      <c r="F7834" t="str">
        <f>VLOOKUP(Ventas[[#This Row],[CódigoProducto]],Productos[[CódigoProducto]:[Costo de venta]],2,FALSE)</f>
        <v>Samsung Galaxy S5</v>
      </c>
      <c r="G7834">
        <f>VLOOKUP(Ventas[[#This Row],[CódigoProducto]],Productos[[CódigoProducto]:[Costo de venta]],3,FALSE)</f>
        <v>2167.1999999999998</v>
      </c>
      <c r="H7834">
        <f>VLOOKUP(Ventas[[#This Row],[CódigoProducto]],Productos[[CódigoProducto]:[Costo de venta]],4,FALSE)</f>
        <v>1720</v>
      </c>
    </row>
    <row r="7835" spans="1:8" ht="15.6" thickTop="1" thickBot="1" x14ac:dyDescent="0.35">
      <c r="A7835" s="1">
        <v>42333</v>
      </c>
      <c r="B7835" s="13" t="s">
        <v>74</v>
      </c>
      <c r="C7835" t="s">
        <v>18</v>
      </c>
      <c r="D7835">
        <v>3</v>
      </c>
      <c r="E7835" t="str">
        <f>VLOOKUP(Ventas[[#This Row],[Representante]],Vendedores[],2,FALSE)</f>
        <v>Huánuco</v>
      </c>
      <c r="F7835" t="str">
        <f>VLOOKUP(Ventas[[#This Row],[CódigoProducto]],Productos[[CódigoProducto]:[Costo de venta]],2,FALSE)</f>
        <v>Apple iPhone 6</v>
      </c>
      <c r="G7835">
        <f>VLOOKUP(Ventas[[#This Row],[CódigoProducto]],Productos[[CódigoProducto]:[Costo de venta]],3,FALSE)</f>
        <v>1312.5</v>
      </c>
      <c r="H7835">
        <f>VLOOKUP(Ventas[[#This Row],[CódigoProducto]],Productos[[CódigoProducto]:[Costo de venta]],4,FALSE)</f>
        <v>1250</v>
      </c>
    </row>
    <row r="7836" spans="1:8" ht="15.6" thickTop="1" thickBot="1" x14ac:dyDescent="0.35">
      <c r="A7836" s="1">
        <v>42333</v>
      </c>
      <c r="B7836" s="13" t="s">
        <v>75</v>
      </c>
      <c r="C7836" t="s">
        <v>14</v>
      </c>
      <c r="D7836">
        <v>1</v>
      </c>
      <c r="E7836" t="str">
        <f>VLOOKUP(Ventas[[#This Row],[Representante]],Vendedores[],2,FALSE)</f>
        <v>Tarapoto</v>
      </c>
      <c r="F7836" t="str">
        <f>VLOOKUP(Ventas[[#This Row],[CódigoProducto]],Productos[[CódigoProducto]:[Costo de venta]],2,FALSE)</f>
        <v>Samsung Galaxy A20</v>
      </c>
      <c r="G7836">
        <f>VLOOKUP(Ventas[[#This Row],[CódigoProducto]],Productos[[CódigoProducto]:[Costo de venta]],3,FALSE)</f>
        <v>1725</v>
      </c>
      <c r="H7836">
        <f>VLOOKUP(Ventas[[#This Row],[CódigoProducto]],Productos[[CódigoProducto]:[Costo de venta]],4,FALSE)</f>
        <v>1500</v>
      </c>
    </row>
    <row r="7837" spans="1:8" ht="15.6" thickTop="1" thickBot="1" x14ac:dyDescent="0.35">
      <c r="A7837" s="1">
        <v>42333</v>
      </c>
      <c r="B7837" s="13" t="s">
        <v>76</v>
      </c>
      <c r="C7837" t="s">
        <v>18</v>
      </c>
      <c r="D7837">
        <v>6</v>
      </c>
      <c r="E7837" t="str">
        <f>VLOOKUP(Ventas[[#This Row],[Representante]],Vendedores[],2,FALSE)</f>
        <v>Chepén</v>
      </c>
      <c r="F7837" t="str">
        <f>VLOOKUP(Ventas[[#This Row],[CódigoProducto]],Productos[[CódigoProducto]:[Costo de venta]],2,FALSE)</f>
        <v>Apple iPhone 6</v>
      </c>
      <c r="G7837">
        <f>VLOOKUP(Ventas[[#This Row],[CódigoProducto]],Productos[[CódigoProducto]:[Costo de venta]],3,FALSE)</f>
        <v>1312.5</v>
      </c>
      <c r="H7837">
        <f>VLOOKUP(Ventas[[#This Row],[CódigoProducto]],Productos[[CódigoProducto]:[Costo de venta]],4,FALSE)</f>
        <v>1250</v>
      </c>
    </row>
    <row r="7838" spans="1:8" ht="15.6" thickTop="1" thickBot="1" x14ac:dyDescent="0.35">
      <c r="A7838" s="1">
        <v>42333</v>
      </c>
      <c r="B7838" s="13" t="s">
        <v>77</v>
      </c>
      <c r="C7838" t="s">
        <v>15</v>
      </c>
      <c r="D7838">
        <v>1</v>
      </c>
      <c r="E7838" t="str">
        <f>VLOOKUP(Ventas[[#This Row],[Representante]],Vendedores[],2,FALSE)</f>
        <v>Moquegua</v>
      </c>
      <c r="F7838" t="str">
        <f>VLOOKUP(Ventas[[#This Row],[CódigoProducto]],Productos[[CódigoProducto]:[Costo de venta]],2,FALSE)</f>
        <v>Moto G Plus</v>
      </c>
      <c r="G7838">
        <f>VLOOKUP(Ventas[[#This Row],[CódigoProducto]],Productos[[CódigoProducto]:[Costo de venta]],3,FALSE)</f>
        <v>2376</v>
      </c>
      <c r="H7838">
        <f>VLOOKUP(Ventas[[#This Row],[CódigoProducto]],Productos[[CódigoProducto]:[Costo de venta]],4,FALSE)</f>
        <v>2200</v>
      </c>
    </row>
    <row r="7839" spans="1:8" ht="15.6" thickTop="1" thickBot="1" x14ac:dyDescent="0.35">
      <c r="A7839" s="1">
        <v>42333</v>
      </c>
      <c r="B7839" s="13" t="s">
        <v>78</v>
      </c>
      <c r="C7839" t="s">
        <v>22</v>
      </c>
      <c r="D7839">
        <v>2</v>
      </c>
      <c r="E7839" t="str">
        <f>VLOOKUP(Ventas[[#This Row],[Representante]],Vendedores[],2,FALSE)</f>
        <v>Tarma</v>
      </c>
      <c r="F7839" t="str">
        <f>VLOOKUP(Ventas[[#This Row],[CódigoProducto]],Productos[[CódigoProducto]:[Costo de venta]],2,FALSE)</f>
        <v>Samsung Galaxy S69</v>
      </c>
      <c r="G7839">
        <f>VLOOKUP(Ventas[[#This Row],[CódigoProducto]],Productos[[CódigoProducto]:[Costo de venta]],3,FALSE)</f>
        <v>998.4</v>
      </c>
      <c r="H7839">
        <f>VLOOKUP(Ventas[[#This Row],[CódigoProducto]],Productos[[CódigoProducto]:[Costo de venta]],4,FALSE)</f>
        <v>960</v>
      </c>
    </row>
    <row r="7840" spans="1:8" ht="15.6" thickTop="1" thickBot="1" x14ac:dyDescent="0.35">
      <c r="A7840" s="1">
        <v>42333</v>
      </c>
      <c r="B7840" s="13" t="s">
        <v>79</v>
      </c>
      <c r="C7840" t="s">
        <v>24</v>
      </c>
      <c r="D7840">
        <v>2</v>
      </c>
      <c r="E7840" t="str">
        <f>VLOOKUP(Ventas[[#This Row],[Representante]],Vendedores[],2,FALSE)</f>
        <v>Ayacucho</v>
      </c>
      <c r="F7840" t="str">
        <f>VLOOKUP(Ventas[[#This Row],[CódigoProducto]],Productos[[CódigoProducto]:[Costo de venta]],2,FALSE)</f>
        <v>Samsung Galaxy S5</v>
      </c>
      <c r="G7840">
        <f>VLOOKUP(Ventas[[#This Row],[CódigoProducto]],Productos[[CódigoProducto]:[Costo de venta]],3,FALSE)</f>
        <v>2167.1999999999998</v>
      </c>
      <c r="H7840">
        <f>VLOOKUP(Ventas[[#This Row],[CódigoProducto]],Productos[[CódigoProducto]:[Costo de venta]],4,FALSE)</f>
        <v>1720</v>
      </c>
    </row>
    <row r="7841" spans="1:8" ht="15.6" thickTop="1" thickBot="1" x14ac:dyDescent="0.35">
      <c r="A7841" s="1">
        <v>42333</v>
      </c>
      <c r="B7841" s="13" t="s">
        <v>80</v>
      </c>
      <c r="C7841" t="s">
        <v>24</v>
      </c>
      <c r="D7841">
        <v>1</v>
      </c>
      <c r="E7841" t="str">
        <f>VLOOKUP(Ventas[[#This Row],[Representante]],Vendedores[],2,FALSE)</f>
        <v>Tacna</v>
      </c>
      <c r="F7841" t="str">
        <f>VLOOKUP(Ventas[[#This Row],[CódigoProducto]],Productos[[CódigoProducto]:[Costo de venta]],2,FALSE)</f>
        <v>Samsung Galaxy S5</v>
      </c>
      <c r="G7841">
        <f>VLOOKUP(Ventas[[#This Row],[CódigoProducto]],Productos[[CódigoProducto]:[Costo de venta]],3,FALSE)</f>
        <v>2167.1999999999998</v>
      </c>
      <c r="H7841">
        <f>VLOOKUP(Ventas[[#This Row],[CódigoProducto]],Productos[[CódigoProducto]:[Costo de venta]],4,FALSE)</f>
        <v>1720</v>
      </c>
    </row>
    <row r="7842" spans="1:8" ht="15.6" thickTop="1" thickBot="1" x14ac:dyDescent="0.35">
      <c r="A7842" s="1">
        <v>42333</v>
      </c>
      <c r="B7842" s="13" t="s">
        <v>81</v>
      </c>
      <c r="C7842" t="s">
        <v>14</v>
      </c>
      <c r="D7842">
        <v>2</v>
      </c>
      <c r="E7842" t="str">
        <f>VLOOKUP(Ventas[[#This Row],[Representante]],Vendedores[],2,FALSE)</f>
        <v>Huacho</v>
      </c>
      <c r="F7842" t="str">
        <f>VLOOKUP(Ventas[[#This Row],[CódigoProducto]],Productos[[CódigoProducto]:[Costo de venta]],2,FALSE)</f>
        <v>Samsung Galaxy A20</v>
      </c>
      <c r="G7842">
        <f>VLOOKUP(Ventas[[#This Row],[CódigoProducto]],Productos[[CódigoProducto]:[Costo de venta]],3,FALSE)</f>
        <v>1725</v>
      </c>
      <c r="H7842">
        <f>VLOOKUP(Ventas[[#This Row],[CódigoProducto]],Productos[[CódigoProducto]:[Costo de venta]],4,FALSE)</f>
        <v>1500</v>
      </c>
    </row>
    <row r="7843" spans="1:8" ht="15.6" thickTop="1" thickBot="1" x14ac:dyDescent="0.35">
      <c r="A7843" s="1">
        <v>42333</v>
      </c>
      <c r="B7843" s="13" t="s">
        <v>44</v>
      </c>
      <c r="C7843" t="s">
        <v>17</v>
      </c>
      <c r="D7843">
        <v>1</v>
      </c>
      <c r="E7843" t="str">
        <f>VLOOKUP(Ventas[[#This Row],[Representante]],Vendedores[],2,FALSE)</f>
        <v>Iquitos</v>
      </c>
      <c r="F7843" t="str">
        <f>VLOOKUP(Ventas[[#This Row],[CódigoProducto]],Productos[[CódigoProducto]:[Costo de venta]],2,FALSE)</f>
        <v>BLU Advance 5.0</v>
      </c>
      <c r="G7843">
        <f>VLOOKUP(Ventas[[#This Row],[CódigoProducto]],Productos[[CódigoProducto]:[Costo de venta]],3,FALSE)</f>
        <v>1620</v>
      </c>
      <c r="H7843">
        <f>VLOOKUP(Ventas[[#This Row],[CódigoProducto]],Productos[[CódigoProducto]:[Costo de venta]],4,FALSE)</f>
        <v>1350</v>
      </c>
    </row>
    <row r="7844" spans="1:8" ht="15.6" thickTop="1" thickBot="1" x14ac:dyDescent="0.35">
      <c r="A7844" s="1">
        <v>42333</v>
      </c>
      <c r="B7844" s="13" t="s">
        <v>82</v>
      </c>
      <c r="C7844" t="s">
        <v>22</v>
      </c>
      <c r="D7844">
        <v>1</v>
      </c>
      <c r="E7844" t="str">
        <f>VLOOKUP(Ventas[[#This Row],[Representante]],Vendedores[],2,FALSE)</f>
        <v>Moquegua</v>
      </c>
      <c r="F7844" t="str">
        <f>VLOOKUP(Ventas[[#This Row],[CódigoProducto]],Productos[[CódigoProducto]:[Costo de venta]],2,FALSE)</f>
        <v>Samsung Galaxy S69</v>
      </c>
      <c r="G7844">
        <f>VLOOKUP(Ventas[[#This Row],[CódigoProducto]],Productos[[CódigoProducto]:[Costo de venta]],3,FALSE)</f>
        <v>998.4</v>
      </c>
      <c r="H7844">
        <f>VLOOKUP(Ventas[[#This Row],[CódigoProducto]],Productos[[CódigoProducto]:[Costo de venta]],4,FALSE)</f>
        <v>960</v>
      </c>
    </row>
    <row r="7845" spans="1:8" ht="15.6" thickTop="1" thickBot="1" x14ac:dyDescent="0.35">
      <c r="A7845" s="1">
        <v>42333</v>
      </c>
      <c r="B7845" s="13" t="s">
        <v>83</v>
      </c>
      <c r="C7845" t="s">
        <v>17</v>
      </c>
      <c r="D7845">
        <v>1</v>
      </c>
      <c r="E7845" t="str">
        <f>VLOOKUP(Ventas[[#This Row],[Representante]],Vendedores[],2,FALSE)</f>
        <v>Huaraz</v>
      </c>
      <c r="F7845" t="str">
        <f>VLOOKUP(Ventas[[#This Row],[CódigoProducto]],Productos[[CódigoProducto]:[Costo de venta]],2,FALSE)</f>
        <v>BLU Advance 5.0</v>
      </c>
      <c r="G7845">
        <f>VLOOKUP(Ventas[[#This Row],[CódigoProducto]],Productos[[CódigoProducto]:[Costo de venta]],3,FALSE)</f>
        <v>1620</v>
      </c>
      <c r="H7845">
        <f>VLOOKUP(Ventas[[#This Row],[CódigoProducto]],Productos[[CódigoProducto]:[Costo de venta]],4,FALSE)</f>
        <v>1350</v>
      </c>
    </row>
    <row r="7846" spans="1:8" ht="15.6" thickTop="1" thickBot="1" x14ac:dyDescent="0.35">
      <c r="A7846" s="1">
        <v>42333</v>
      </c>
      <c r="B7846" s="13" t="s">
        <v>84</v>
      </c>
      <c r="C7846" t="s">
        <v>18</v>
      </c>
      <c r="D7846">
        <v>1</v>
      </c>
      <c r="E7846" t="str">
        <f>VLOOKUP(Ventas[[#This Row],[Representante]],Vendedores[],2,FALSE)</f>
        <v>Trujillo</v>
      </c>
      <c r="F7846" t="str">
        <f>VLOOKUP(Ventas[[#This Row],[CódigoProducto]],Productos[[CódigoProducto]:[Costo de venta]],2,FALSE)</f>
        <v>Apple iPhone 6</v>
      </c>
      <c r="G7846">
        <f>VLOOKUP(Ventas[[#This Row],[CódigoProducto]],Productos[[CódigoProducto]:[Costo de venta]],3,FALSE)</f>
        <v>1312.5</v>
      </c>
      <c r="H7846">
        <f>VLOOKUP(Ventas[[#This Row],[CódigoProducto]],Productos[[CódigoProducto]:[Costo de venta]],4,FALSE)</f>
        <v>1250</v>
      </c>
    </row>
    <row r="7847" spans="1:8" ht="15.6" thickTop="1" thickBot="1" x14ac:dyDescent="0.35">
      <c r="A7847" s="1">
        <v>42333</v>
      </c>
      <c r="B7847" s="13" t="s">
        <v>85</v>
      </c>
      <c r="C7847" t="s">
        <v>24</v>
      </c>
      <c r="D7847">
        <v>3</v>
      </c>
      <c r="E7847" t="str">
        <f>VLOOKUP(Ventas[[#This Row],[Representante]],Vendedores[],2,FALSE)</f>
        <v>Jauja</v>
      </c>
      <c r="F7847" t="str">
        <f>VLOOKUP(Ventas[[#This Row],[CódigoProducto]],Productos[[CódigoProducto]:[Costo de venta]],2,FALSE)</f>
        <v>Samsung Galaxy S5</v>
      </c>
      <c r="G7847">
        <f>VLOOKUP(Ventas[[#This Row],[CódigoProducto]],Productos[[CódigoProducto]:[Costo de venta]],3,FALSE)</f>
        <v>2167.1999999999998</v>
      </c>
      <c r="H7847">
        <f>VLOOKUP(Ventas[[#This Row],[CódigoProducto]],Productos[[CódigoProducto]:[Costo de venta]],4,FALSE)</f>
        <v>1720</v>
      </c>
    </row>
    <row r="7848" spans="1:8" ht="15.6" thickTop="1" thickBot="1" x14ac:dyDescent="0.35">
      <c r="A7848" s="1">
        <v>42334</v>
      </c>
      <c r="B7848" s="13" t="s">
        <v>86</v>
      </c>
      <c r="C7848" t="s">
        <v>24</v>
      </c>
      <c r="D7848">
        <v>1</v>
      </c>
      <c r="E7848" t="str">
        <f>VLOOKUP(Ventas[[#This Row],[Representante]],Vendedores[],2,FALSE)</f>
        <v>Puerto Maldonado</v>
      </c>
      <c r="F7848" t="str">
        <f>VLOOKUP(Ventas[[#This Row],[CódigoProducto]],Productos[[CódigoProducto]:[Costo de venta]],2,FALSE)</f>
        <v>Samsung Galaxy S5</v>
      </c>
      <c r="G7848">
        <f>VLOOKUP(Ventas[[#This Row],[CódigoProducto]],Productos[[CódigoProducto]:[Costo de venta]],3,FALSE)</f>
        <v>2167.1999999999998</v>
      </c>
      <c r="H7848">
        <f>VLOOKUP(Ventas[[#This Row],[CódigoProducto]],Productos[[CódigoProducto]:[Costo de venta]],4,FALSE)</f>
        <v>1720</v>
      </c>
    </row>
    <row r="7849" spans="1:8" ht="15.6" thickTop="1" thickBot="1" x14ac:dyDescent="0.35">
      <c r="A7849" s="1">
        <v>42334</v>
      </c>
      <c r="B7849" s="13" t="s">
        <v>36</v>
      </c>
      <c r="C7849" t="s">
        <v>21</v>
      </c>
      <c r="D7849">
        <v>2</v>
      </c>
      <c r="E7849" t="str">
        <f>VLOOKUP(Ventas[[#This Row],[Representante]],Vendedores[],2,FALSE)</f>
        <v>Barranca</v>
      </c>
      <c r="F7849" t="str">
        <f>VLOOKUP(Ventas[[#This Row],[CódigoProducto]],Productos[[CódigoProducto]:[Costo de venta]],2,FALSE)</f>
        <v>BLU Studio X8</v>
      </c>
      <c r="G7849">
        <f>VLOOKUP(Ventas[[#This Row],[CódigoProducto]],Productos[[CódigoProducto]:[Costo de venta]],3,FALSE)</f>
        <v>1012</v>
      </c>
      <c r="H7849">
        <f>VLOOKUP(Ventas[[#This Row],[CódigoProducto]],Productos[[CódigoProducto]:[Costo de venta]],4,FALSE)</f>
        <v>920</v>
      </c>
    </row>
    <row r="7850" spans="1:8" ht="15.6" thickTop="1" thickBot="1" x14ac:dyDescent="0.35">
      <c r="A7850" s="1">
        <v>42334</v>
      </c>
      <c r="B7850" s="13" t="s">
        <v>87</v>
      </c>
      <c r="C7850" t="s">
        <v>15</v>
      </c>
      <c r="D7850">
        <v>3</v>
      </c>
      <c r="E7850" t="str">
        <f>VLOOKUP(Ventas[[#This Row],[Representante]],Vendedores[],2,FALSE)</f>
        <v>Tumbes</v>
      </c>
      <c r="F7850" t="str">
        <f>VLOOKUP(Ventas[[#This Row],[CódigoProducto]],Productos[[CódigoProducto]:[Costo de venta]],2,FALSE)</f>
        <v>Moto G Plus</v>
      </c>
      <c r="G7850">
        <f>VLOOKUP(Ventas[[#This Row],[CódigoProducto]],Productos[[CódigoProducto]:[Costo de venta]],3,FALSE)</f>
        <v>2376</v>
      </c>
      <c r="H7850">
        <f>VLOOKUP(Ventas[[#This Row],[CódigoProducto]],Productos[[CódigoProducto]:[Costo de venta]],4,FALSE)</f>
        <v>2200</v>
      </c>
    </row>
    <row r="7851" spans="1:8" ht="15.6" thickTop="1" thickBot="1" x14ac:dyDescent="0.35">
      <c r="A7851" s="1">
        <v>42334</v>
      </c>
      <c r="B7851" s="13" t="s">
        <v>88</v>
      </c>
      <c r="C7851" t="s">
        <v>14</v>
      </c>
      <c r="D7851">
        <v>2</v>
      </c>
      <c r="E7851" t="str">
        <f>VLOOKUP(Ventas[[#This Row],[Representante]],Vendedores[],2,FALSE)</f>
        <v>Talara</v>
      </c>
      <c r="F7851" t="str">
        <f>VLOOKUP(Ventas[[#This Row],[CódigoProducto]],Productos[[CódigoProducto]:[Costo de venta]],2,FALSE)</f>
        <v>Samsung Galaxy A20</v>
      </c>
      <c r="G7851">
        <f>VLOOKUP(Ventas[[#This Row],[CódigoProducto]],Productos[[CódigoProducto]:[Costo de venta]],3,FALSE)</f>
        <v>1725</v>
      </c>
      <c r="H7851">
        <f>VLOOKUP(Ventas[[#This Row],[CódigoProducto]],Productos[[CódigoProducto]:[Costo de venta]],4,FALSE)</f>
        <v>1500</v>
      </c>
    </row>
    <row r="7852" spans="1:8" ht="15.6" thickTop="1" thickBot="1" x14ac:dyDescent="0.35">
      <c r="A7852" s="1">
        <v>42334</v>
      </c>
      <c r="B7852" s="13" t="s">
        <v>89</v>
      </c>
      <c r="C7852" t="s">
        <v>21</v>
      </c>
      <c r="D7852">
        <v>2</v>
      </c>
      <c r="E7852" t="str">
        <f>VLOOKUP(Ventas[[#This Row],[Representante]],Vendedores[],2,FALSE)</f>
        <v>Paita</v>
      </c>
      <c r="F7852" t="str">
        <f>VLOOKUP(Ventas[[#This Row],[CódigoProducto]],Productos[[CódigoProducto]:[Costo de venta]],2,FALSE)</f>
        <v>BLU Studio X8</v>
      </c>
      <c r="G7852">
        <f>VLOOKUP(Ventas[[#This Row],[CódigoProducto]],Productos[[CódigoProducto]:[Costo de venta]],3,FALSE)</f>
        <v>1012</v>
      </c>
      <c r="H7852">
        <f>VLOOKUP(Ventas[[#This Row],[CódigoProducto]],Productos[[CódigoProducto]:[Costo de venta]],4,FALSE)</f>
        <v>920</v>
      </c>
    </row>
    <row r="7853" spans="1:8" ht="15.6" thickTop="1" thickBot="1" x14ac:dyDescent="0.35">
      <c r="A7853" s="1">
        <v>42334</v>
      </c>
      <c r="B7853" s="13" t="s">
        <v>41</v>
      </c>
      <c r="C7853" t="s">
        <v>14</v>
      </c>
      <c r="D7853">
        <v>1</v>
      </c>
      <c r="E7853" t="str">
        <f>VLOOKUP(Ventas[[#This Row],[Representante]],Vendedores[],2,FALSE)</f>
        <v>Chincha</v>
      </c>
      <c r="F7853" t="str">
        <f>VLOOKUP(Ventas[[#This Row],[CódigoProducto]],Productos[[CódigoProducto]:[Costo de venta]],2,FALSE)</f>
        <v>Samsung Galaxy A20</v>
      </c>
      <c r="G7853">
        <f>VLOOKUP(Ventas[[#This Row],[CódigoProducto]],Productos[[CódigoProducto]:[Costo de venta]],3,FALSE)</f>
        <v>1725</v>
      </c>
      <c r="H7853">
        <f>VLOOKUP(Ventas[[#This Row],[CódigoProducto]],Productos[[CódigoProducto]:[Costo de venta]],4,FALSE)</f>
        <v>1500</v>
      </c>
    </row>
    <row r="7854" spans="1:8" ht="15.6" thickTop="1" thickBot="1" x14ac:dyDescent="0.35">
      <c r="A7854" s="1">
        <v>42334</v>
      </c>
      <c r="B7854" s="13" t="s">
        <v>90</v>
      </c>
      <c r="C7854" t="s">
        <v>23</v>
      </c>
      <c r="D7854">
        <v>2</v>
      </c>
      <c r="E7854" t="str">
        <f>VLOOKUP(Ventas[[#This Row],[Representante]],Vendedores[],2,FALSE)</f>
        <v>Chimbote</v>
      </c>
      <c r="F7854" t="str">
        <f>VLOOKUP(Ventas[[#This Row],[CódigoProducto]],Productos[[CódigoProducto]:[Costo de venta]],2,FALSE)</f>
        <v>Samsung Galaxy J7</v>
      </c>
      <c r="G7854">
        <f>VLOOKUP(Ventas[[#This Row],[CódigoProducto]],Productos[[CódigoProducto]:[Costo de venta]],3,FALSE)</f>
        <v>2016.5</v>
      </c>
      <c r="H7854">
        <f>VLOOKUP(Ventas[[#This Row],[CódigoProducto]],Productos[[CódigoProducto]:[Costo de venta]],4,FALSE)</f>
        <v>1850</v>
      </c>
    </row>
    <row r="7855" spans="1:8" ht="15.6" thickTop="1" thickBot="1" x14ac:dyDescent="0.35">
      <c r="A7855" s="1">
        <v>42334</v>
      </c>
      <c r="B7855" s="13" t="s">
        <v>91</v>
      </c>
      <c r="C7855" t="s">
        <v>13</v>
      </c>
      <c r="D7855">
        <v>2</v>
      </c>
      <c r="E7855" t="str">
        <f>VLOOKUP(Ventas[[#This Row],[Representante]],Vendedores[],2,FALSE)</f>
        <v>Ica</v>
      </c>
      <c r="F7855" t="str">
        <f>VLOOKUP(Ventas[[#This Row],[CódigoProducto]],Productos[[CódigoProducto]:[Costo de venta]],2,FALSE)</f>
        <v>Xiaomi Redmi Note 9</v>
      </c>
      <c r="G7855">
        <f>VLOOKUP(Ventas[[#This Row],[CódigoProducto]],Productos[[CódigoProducto]:[Costo de venta]],3,FALSE)</f>
        <v>1683</v>
      </c>
      <c r="H7855">
        <f>VLOOKUP(Ventas[[#This Row],[CódigoProducto]],Productos[[CódigoProducto]:[Costo de venta]],4,FALSE)</f>
        <v>1530</v>
      </c>
    </row>
    <row r="7856" spans="1:8" ht="15.6" thickTop="1" thickBot="1" x14ac:dyDescent="0.35">
      <c r="A7856" s="1">
        <v>42334</v>
      </c>
      <c r="B7856" s="13" t="s">
        <v>42</v>
      </c>
      <c r="C7856" t="s">
        <v>24</v>
      </c>
      <c r="D7856">
        <v>4</v>
      </c>
      <c r="E7856" t="str">
        <f>VLOOKUP(Ventas[[#This Row],[Representante]],Vendedores[],2,FALSE)</f>
        <v>Huánuco</v>
      </c>
      <c r="F7856" t="str">
        <f>VLOOKUP(Ventas[[#This Row],[CódigoProducto]],Productos[[CódigoProducto]:[Costo de venta]],2,FALSE)</f>
        <v>Samsung Galaxy S5</v>
      </c>
      <c r="G7856">
        <f>VLOOKUP(Ventas[[#This Row],[CódigoProducto]],Productos[[CódigoProducto]:[Costo de venta]],3,FALSE)</f>
        <v>2167.1999999999998</v>
      </c>
      <c r="H7856">
        <f>VLOOKUP(Ventas[[#This Row],[CódigoProducto]],Productos[[CódigoProducto]:[Costo de venta]],4,FALSE)</f>
        <v>1720</v>
      </c>
    </row>
    <row r="7857" spans="1:8" ht="15.6" thickTop="1" thickBot="1" x14ac:dyDescent="0.35">
      <c r="A7857" s="1">
        <v>42334</v>
      </c>
      <c r="B7857" s="13" t="s">
        <v>92</v>
      </c>
      <c r="C7857" t="s">
        <v>15</v>
      </c>
      <c r="D7857">
        <v>3</v>
      </c>
      <c r="E7857" t="str">
        <f>VLOOKUP(Ventas[[#This Row],[Representante]],Vendedores[],2,FALSE)</f>
        <v>Arequipa</v>
      </c>
      <c r="F7857" t="str">
        <f>VLOOKUP(Ventas[[#This Row],[CódigoProducto]],Productos[[CódigoProducto]:[Costo de venta]],2,FALSE)</f>
        <v>Moto G Plus</v>
      </c>
      <c r="G7857">
        <f>VLOOKUP(Ventas[[#This Row],[CódigoProducto]],Productos[[CódigoProducto]:[Costo de venta]],3,FALSE)</f>
        <v>2376</v>
      </c>
      <c r="H7857">
        <f>VLOOKUP(Ventas[[#This Row],[CódigoProducto]],Productos[[CódigoProducto]:[Costo de venta]],4,FALSE)</f>
        <v>2200</v>
      </c>
    </row>
    <row r="7858" spans="1:8" ht="15.6" thickTop="1" thickBot="1" x14ac:dyDescent="0.35">
      <c r="A7858" s="1">
        <v>42334</v>
      </c>
      <c r="B7858" s="13" t="s">
        <v>93</v>
      </c>
      <c r="C7858" t="s">
        <v>20</v>
      </c>
      <c r="D7858">
        <v>2</v>
      </c>
      <c r="E7858" t="str">
        <f>VLOOKUP(Ventas[[#This Row],[Representante]],Vendedores[],2,FALSE)</f>
        <v>Cajamarca</v>
      </c>
      <c r="F7858" t="str">
        <f>VLOOKUP(Ventas[[#This Row],[CódigoProducto]],Productos[[CódigoProducto]:[Costo de venta]],2,FALSE)</f>
        <v>ALCATEL OneTouch</v>
      </c>
      <c r="G7858">
        <f>VLOOKUP(Ventas[[#This Row],[CódigoProducto]],Productos[[CódigoProducto]:[Costo de venta]],3,FALSE)</f>
        <v>1020</v>
      </c>
      <c r="H7858">
        <f>VLOOKUP(Ventas[[#This Row],[CódigoProducto]],Productos[[CódigoProducto]:[Costo de venta]],4,FALSE)</f>
        <v>850</v>
      </c>
    </row>
    <row r="7859" spans="1:8" ht="15.6" thickTop="1" thickBot="1" x14ac:dyDescent="0.35">
      <c r="A7859" s="1">
        <v>42334</v>
      </c>
      <c r="B7859" s="13" t="s">
        <v>35</v>
      </c>
      <c r="C7859" t="s">
        <v>19</v>
      </c>
      <c r="D7859">
        <v>1</v>
      </c>
      <c r="E7859" t="str">
        <f>VLOOKUP(Ventas[[#This Row],[Representante]],Vendedores[],2,FALSE)</f>
        <v>Huancayo</v>
      </c>
      <c r="F7859" t="str">
        <f>VLOOKUP(Ventas[[#This Row],[CódigoProducto]],Productos[[CódigoProducto]:[Costo de venta]],2,FALSE)</f>
        <v>ASUS ZenFone 3</v>
      </c>
      <c r="G7859">
        <f>VLOOKUP(Ventas[[#This Row],[CódigoProducto]],Productos[[CódigoProducto]:[Costo de venta]],3,FALSE)</f>
        <v>2013</v>
      </c>
      <c r="H7859">
        <f>VLOOKUP(Ventas[[#This Row],[CódigoProducto]],Productos[[CódigoProducto]:[Costo de venta]],4,FALSE)</f>
        <v>1650</v>
      </c>
    </row>
    <row r="7860" spans="1:8" ht="15.6" thickTop="1" thickBot="1" x14ac:dyDescent="0.35">
      <c r="A7860" s="1">
        <v>42334</v>
      </c>
      <c r="B7860" s="13" t="s">
        <v>94</v>
      </c>
      <c r="C7860" t="s">
        <v>15</v>
      </c>
      <c r="D7860">
        <v>1</v>
      </c>
      <c r="E7860" t="str">
        <f>VLOOKUP(Ventas[[#This Row],[Representante]],Vendedores[],2,FALSE)</f>
        <v>Piura</v>
      </c>
      <c r="F7860" t="str">
        <f>VLOOKUP(Ventas[[#This Row],[CódigoProducto]],Productos[[CódigoProducto]:[Costo de venta]],2,FALSE)</f>
        <v>Moto G Plus</v>
      </c>
      <c r="G7860">
        <f>VLOOKUP(Ventas[[#This Row],[CódigoProducto]],Productos[[CódigoProducto]:[Costo de venta]],3,FALSE)</f>
        <v>2376</v>
      </c>
      <c r="H7860">
        <f>VLOOKUP(Ventas[[#This Row],[CódigoProducto]],Productos[[CódigoProducto]:[Costo de venta]],4,FALSE)</f>
        <v>2200</v>
      </c>
    </row>
    <row r="7861" spans="1:8" ht="15.6" thickTop="1" thickBot="1" x14ac:dyDescent="0.35">
      <c r="A7861" s="1">
        <v>42334</v>
      </c>
      <c r="B7861" s="13" t="s">
        <v>95</v>
      </c>
      <c r="C7861" t="s">
        <v>24</v>
      </c>
      <c r="D7861">
        <v>3</v>
      </c>
      <c r="E7861" t="str">
        <f>VLOOKUP(Ventas[[#This Row],[Representante]],Vendedores[],2,FALSE)</f>
        <v>Chepén</v>
      </c>
      <c r="F7861" t="str">
        <f>VLOOKUP(Ventas[[#This Row],[CódigoProducto]],Productos[[CódigoProducto]:[Costo de venta]],2,FALSE)</f>
        <v>Samsung Galaxy S5</v>
      </c>
      <c r="G7861">
        <f>VLOOKUP(Ventas[[#This Row],[CódigoProducto]],Productos[[CódigoProducto]:[Costo de venta]],3,FALSE)</f>
        <v>2167.1999999999998</v>
      </c>
      <c r="H7861">
        <f>VLOOKUP(Ventas[[#This Row],[CódigoProducto]],Productos[[CódigoProducto]:[Costo de venta]],4,FALSE)</f>
        <v>1720</v>
      </c>
    </row>
    <row r="7862" spans="1:8" ht="15.6" thickTop="1" thickBot="1" x14ac:dyDescent="0.35">
      <c r="A7862" s="1">
        <v>42334</v>
      </c>
      <c r="B7862" s="13" t="s">
        <v>96</v>
      </c>
      <c r="C7862" t="s">
        <v>22</v>
      </c>
      <c r="D7862">
        <v>3</v>
      </c>
      <c r="E7862" t="str">
        <f>VLOOKUP(Ventas[[#This Row],[Representante]],Vendedores[],2,FALSE)</f>
        <v>Juliaca</v>
      </c>
      <c r="F7862" t="str">
        <f>VLOOKUP(Ventas[[#This Row],[CódigoProducto]],Productos[[CódigoProducto]:[Costo de venta]],2,FALSE)</f>
        <v>Samsung Galaxy S69</v>
      </c>
      <c r="G7862">
        <f>VLOOKUP(Ventas[[#This Row],[CódigoProducto]],Productos[[CódigoProducto]:[Costo de venta]],3,FALSE)</f>
        <v>998.4</v>
      </c>
      <c r="H7862">
        <f>VLOOKUP(Ventas[[#This Row],[CódigoProducto]],Productos[[CódigoProducto]:[Costo de venta]],4,FALSE)</f>
        <v>960</v>
      </c>
    </row>
    <row r="7863" spans="1:8" ht="15.6" thickTop="1" thickBot="1" x14ac:dyDescent="0.35">
      <c r="A7863" s="1">
        <v>42334</v>
      </c>
      <c r="B7863" s="13" t="s">
        <v>97</v>
      </c>
      <c r="C7863" t="s">
        <v>17</v>
      </c>
      <c r="D7863">
        <v>2</v>
      </c>
      <c r="E7863" t="str">
        <f>VLOOKUP(Ventas[[#This Row],[Representante]],Vendedores[],2,FALSE)</f>
        <v>Pucallpa</v>
      </c>
      <c r="F7863" t="str">
        <f>VLOOKUP(Ventas[[#This Row],[CódigoProducto]],Productos[[CódigoProducto]:[Costo de venta]],2,FALSE)</f>
        <v>BLU Advance 5.0</v>
      </c>
      <c r="G7863">
        <f>VLOOKUP(Ventas[[#This Row],[CódigoProducto]],Productos[[CódigoProducto]:[Costo de venta]],3,FALSE)</f>
        <v>1620</v>
      </c>
      <c r="H7863">
        <f>VLOOKUP(Ventas[[#This Row],[CódigoProducto]],Productos[[CódigoProducto]:[Costo de venta]],4,FALSE)</f>
        <v>1350</v>
      </c>
    </row>
    <row r="7864" spans="1:8" ht="15.6" thickTop="1" thickBot="1" x14ac:dyDescent="0.35">
      <c r="A7864" s="1">
        <v>42334</v>
      </c>
      <c r="B7864" s="13" t="s">
        <v>98</v>
      </c>
      <c r="C7864" t="s">
        <v>17</v>
      </c>
      <c r="D7864">
        <v>1</v>
      </c>
      <c r="E7864" t="str">
        <f>VLOOKUP(Ventas[[#This Row],[Representante]],Vendedores[],2,FALSE)</f>
        <v>Lima</v>
      </c>
      <c r="F7864" t="str">
        <f>VLOOKUP(Ventas[[#This Row],[CódigoProducto]],Productos[[CódigoProducto]:[Costo de venta]],2,FALSE)</f>
        <v>BLU Advance 5.0</v>
      </c>
      <c r="G7864">
        <f>VLOOKUP(Ventas[[#This Row],[CódigoProducto]],Productos[[CódigoProducto]:[Costo de venta]],3,FALSE)</f>
        <v>1620</v>
      </c>
      <c r="H7864">
        <f>VLOOKUP(Ventas[[#This Row],[CódigoProducto]],Productos[[CódigoProducto]:[Costo de venta]],4,FALSE)</f>
        <v>1350</v>
      </c>
    </row>
    <row r="7865" spans="1:8" ht="15.6" thickTop="1" thickBot="1" x14ac:dyDescent="0.35">
      <c r="A7865" s="1">
        <v>42334</v>
      </c>
      <c r="B7865" s="13" t="s">
        <v>99</v>
      </c>
      <c r="C7865" t="s">
        <v>17</v>
      </c>
      <c r="D7865">
        <v>1</v>
      </c>
      <c r="E7865" t="str">
        <f>VLOOKUP(Ventas[[#This Row],[Representante]],Vendedores[],2,FALSE)</f>
        <v>Chiclayo</v>
      </c>
      <c r="F7865" t="str">
        <f>VLOOKUP(Ventas[[#This Row],[CódigoProducto]],Productos[[CódigoProducto]:[Costo de venta]],2,FALSE)</f>
        <v>BLU Advance 5.0</v>
      </c>
      <c r="G7865">
        <f>VLOOKUP(Ventas[[#This Row],[CódigoProducto]],Productos[[CódigoProducto]:[Costo de venta]],3,FALSE)</f>
        <v>1620</v>
      </c>
      <c r="H7865">
        <f>VLOOKUP(Ventas[[#This Row],[CódigoProducto]],Productos[[CódigoProducto]:[Costo de venta]],4,FALSE)</f>
        <v>1350</v>
      </c>
    </row>
    <row r="7866" spans="1:8" ht="15.6" thickTop="1" thickBot="1" x14ac:dyDescent="0.35">
      <c r="A7866" s="1">
        <v>42334</v>
      </c>
      <c r="B7866" s="13" t="s">
        <v>100</v>
      </c>
      <c r="C7866" t="s">
        <v>14</v>
      </c>
      <c r="D7866">
        <v>3</v>
      </c>
      <c r="E7866" t="str">
        <f>VLOOKUP(Ventas[[#This Row],[Representante]],Vendedores[],2,FALSE)</f>
        <v>Cerro de Pasco</v>
      </c>
      <c r="F7866" t="str">
        <f>VLOOKUP(Ventas[[#This Row],[CódigoProducto]],Productos[[CódigoProducto]:[Costo de venta]],2,FALSE)</f>
        <v>Samsung Galaxy A20</v>
      </c>
      <c r="G7866">
        <f>VLOOKUP(Ventas[[#This Row],[CódigoProducto]],Productos[[CódigoProducto]:[Costo de venta]],3,FALSE)</f>
        <v>1725</v>
      </c>
      <c r="H7866">
        <f>VLOOKUP(Ventas[[#This Row],[CódigoProducto]],Productos[[CódigoProducto]:[Costo de venta]],4,FALSE)</f>
        <v>1500</v>
      </c>
    </row>
    <row r="7867" spans="1:8" ht="15.6" thickTop="1" thickBot="1" x14ac:dyDescent="0.35">
      <c r="A7867" s="1">
        <v>42334</v>
      </c>
      <c r="B7867" s="13" t="s">
        <v>101</v>
      </c>
      <c r="C7867" t="s">
        <v>22</v>
      </c>
      <c r="D7867">
        <v>2</v>
      </c>
      <c r="E7867" t="str">
        <f>VLOOKUP(Ventas[[#This Row],[Representante]],Vendedores[],2,FALSE)</f>
        <v>Cañete</v>
      </c>
      <c r="F7867" t="str">
        <f>VLOOKUP(Ventas[[#This Row],[CódigoProducto]],Productos[[CódigoProducto]:[Costo de venta]],2,FALSE)</f>
        <v>Samsung Galaxy S69</v>
      </c>
      <c r="G7867">
        <f>VLOOKUP(Ventas[[#This Row],[CódigoProducto]],Productos[[CódigoProducto]:[Costo de venta]],3,FALSE)</f>
        <v>998.4</v>
      </c>
      <c r="H7867">
        <f>VLOOKUP(Ventas[[#This Row],[CódigoProducto]],Productos[[CódigoProducto]:[Costo de venta]],4,FALSE)</f>
        <v>960</v>
      </c>
    </row>
    <row r="7868" spans="1:8" ht="15.6" thickTop="1" thickBot="1" x14ac:dyDescent="0.35">
      <c r="A7868" s="1">
        <v>42334</v>
      </c>
      <c r="B7868" s="13" t="s">
        <v>102</v>
      </c>
      <c r="C7868" t="s">
        <v>14</v>
      </c>
      <c r="D7868">
        <v>1</v>
      </c>
      <c r="E7868" t="str">
        <f>VLOOKUP(Ventas[[#This Row],[Representante]],Vendedores[],2,FALSE)</f>
        <v>Moyobamba</v>
      </c>
      <c r="F7868" t="str">
        <f>VLOOKUP(Ventas[[#This Row],[CódigoProducto]],Productos[[CódigoProducto]:[Costo de venta]],2,FALSE)</f>
        <v>Samsung Galaxy A20</v>
      </c>
      <c r="G7868">
        <f>VLOOKUP(Ventas[[#This Row],[CódigoProducto]],Productos[[CódigoProducto]:[Costo de venta]],3,FALSE)</f>
        <v>1725</v>
      </c>
      <c r="H7868">
        <f>VLOOKUP(Ventas[[#This Row],[CódigoProducto]],Productos[[CódigoProducto]:[Costo de venta]],4,FALSE)</f>
        <v>1500</v>
      </c>
    </row>
    <row r="7869" spans="1:8" ht="15.6" thickTop="1" thickBot="1" x14ac:dyDescent="0.35">
      <c r="A7869" s="1">
        <v>42334</v>
      </c>
      <c r="B7869" s="13" t="s">
        <v>53</v>
      </c>
      <c r="C7869" t="s">
        <v>21</v>
      </c>
      <c r="D7869">
        <v>2</v>
      </c>
      <c r="E7869" t="str">
        <f>VLOOKUP(Ventas[[#This Row],[Representante]],Vendedores[],2,FALSE)</f>
        <v>Arequipa</v>
      </c>
      <c r="F7869" t="str">
        <f>VLOOKUP(Ventas[[#This Row],[CódigoProducto]],Productos[[CódigoProducto]:[Costo de venta]],2,FALSE)</f>
        <v>BLU Studio X8</v>
      </c>
      <c r="G7869">
        <f>VLOOKUP(Ventas[[#This Row],[CódigoProducto]],Productos[[CódigoProducto]:[Costo de venta]],3,FALSE)</f>
        <v>1012</v>
      </c>
      <c r="H7869">
        <f>VLOOKUP(Ventas[[#This Row],[CódigoProducto]],Productos[[CódigoProducto]:[Costo de venta]],4,FALSE)</f>
        <v>920</v>
      </c>
    </row>
    <row r="7870" spans="1:8" ht="15.6" thickTop="1" thickBot="1" x14ac:dyDescent="0.35">
      <c r="A7870" s="1">
        <v>42334</v>
      </c>
      <c r="B7870" s="13" t="s">
        <v>50</v>
      </c>
      <c r="C7870" t="s">
        <v>17</v>
      </c>
      <c r="D7870">
        <v>2</v>
      </c>
      <c r="E7870" t="str">
        <f>VLOOKUP(Ventas[[#This Row],[Representante]],Vendedores[],2,FALSE)</f>
        <v>Cajamarca</v>
      </c>
      <c r="F7870" t="str">
        <f>VLOOKUP(Ventas[[#This Row],[CódigoProducto]],Productos[[CódigoProducto]:[Costo de venta]],2,FALSE)</f>
        <v>BLU Advance 5.0</v>
      </c>
      <c r="G7870">
        <f>VLOOKUP(Ventas[[#This Row],[CódigoProducto]],Productos[[CódigoProducto]:[Costo de venta]],3,FALSE)</f>
        <v>1620</v>
      </c>
      <c r="H7870">
        <f>VLOOKUP(Ventas[[#This Row],[CódigoProducto]],Productos[[CódigoProducto]:[Costo de venta]],4,FALSE)</f>
        <v>1350</v>
      </c>
    </row>
    <row r="7871" spans="1:8" ht="15.6" thickTop="1" thickBot="1" x14ac:dyDescent="0.35">
      <c r="A7871" s="1">
        <v>42334</v>
      </c>
      <c r="B7871" s="13" t="s">
        <v>34</v>
      </c>
      <c r="C7871" t="s">
        <v>24</v>
      </c>
      <c r="D7871">
        <v>2</v>
      </c>
      <c r="E7871" t="str">
        <f>VLOOKUP(Ventas[[#This Row],[Representante]],Vendedores[],2,FALSE)</f>
        <v>Ica</v>
      </c>
      <c r="F7871" t="str">
        <f>VLOOKUP(Ventas[[#This Row],[CódigoProducto]],Productos[[CódigoProducto]:[Costo de venta]],2,FALSE)</f>
        <v>Samsung Galaxy S5</v>
      </c>
      <c r="G7871">
        <f>VLOOKUP(Ventas[[#This Row],[CódigoProducto]],Productos[[CódigoProducto]:[Costo de venta]],3,FALSE)</f>
        <v>2167.1999999999998</v>
      </c>
      <c r="H7871">
        <f>VLOOKUP(Ventas[[#This Row],[CódigoProducto]],Productos[[CódigoProducto]:[Costo de venta]],4,FALSE)</f>
        <v>1720</v>
      </c>
    </row>
    <row r="7872" spans="1:8" ht="15.6" thickTop="1" thickBot="1" x14ac:dyDescent="0.35">
      <c r="A7872" s="1">
        <v>42334</v>
      </c>
      <c r="B7872" s="13" t="s">
        <v>32</v>
      </c>
      <c r="C7872" t="s">
        <v>24</v>
      </c>
      <c r="D7872">
        <v>1</v>
      </c>
      <c r="E7872" t="str">
        <f>VLOOKUP(Ventas[[#This Row],[Representante]],Vendedores[],2,FALSE)</f>
        <v>Trujillo</v>
      </c>
      <c r="F7872" t="str">
        <f>VLOOKUP(Ventas[[#This Row],[CódigoProducto]],Productos[[CódigoProducto]:[Costo de venta]],2,FALSE)</f>
        <v>Samsung Galaxy S5</v>
      </c>
      <c r="G7872">
        <f>VLOOKUP(Ventas[[#This Row],[CódigoProducto]],Productos[[CódigoProducto]:[Costo de venta]],3,FALSE)</f>
        <v>2167.1999999999998</v>
      </c>
      <c r="H7872">
        <f>VLOOKUP(Ventas[[#This Row],[CódigoProducto]],Productos[[CódigoProducto]:[Costo de venta]],4,FALSE)</f>
        <v>1720</v>
      </c>
    </row>
    <row r="7873" spans="1:8" ht="15.6" thickTop="1" thickBot="1" x14ac:dyDescent="0.35">
      <c r="A7873" s="1">
        <v>42334</v>
      </c>
      <c r="B7873" s="13" t="s">
        <v>59</v>
      </c>
      <c r="C7873" t="s">
        <v>15</v>
      </c>
      <c r="D7873">
        <v>2</v>
      </c>
      <c r="E7873" t="str">
        <f>VLOOKUP(Ventas[[#This Row],[Representante]],Vendedores[],2,FALSE)</f>
        <v>Huaral</v>
      </c>
      <c r="F7873" t="str">
        <f>VLOOKUP(Ventas[[#This Row],[CódigoProducto]],Productos[[CódigoProducto]:[Costo de venta]],2,FALSE)</f>
        <v>Moto G Plus</v>
      </c>
      <c r="G7873">
        <f>VLOOKUP(Ventas[[#This Row],[CódigoProducto]],Productos[[CódigoProducto]:[Costo de venta]],3,FALSE)</f>
        <v>2376</v>
      </c>
      <c r="H7873">
        <f>VLOOKUP(Ventas[[#This Row],[CódigoProducto]],Productos[[CódigoProducto]:[Costo de venta]],4,FALSE)</f>
        <v>2200</v>
      </c>
    </row>
    <row r="7874" spans="1:8" ht="15.6" thickTop="1" thickBot="1" x14ac:dyDescent="0.35">
      <c r="A7874" s="1">
        <v>42334</v>
      </c>
      <c r="B7874" s="13" t="s">
        <v>37</v>
      </c>
      <c r="C7874" t="s">
        <v>22</v>
      </c>
      <c r="D7874">
        <v>2</v>
      </c>
      <c r="E7874" t="str">
        <f>VLOOKUP(Ventas[[#This Row],[Representante]],Vendedores[],2,FALSE)</f>
        <v>Chiclayo</v>
      </c>
      <c r="F7874" t="str">
        <f>VLOOKUP(Ventas[[#This Row],[CódigoProducto]],Productos[[CódigoProducto]:[Costo de venta]],2,FALSE)</f>
        <v>Samsung Galaxy S69</v>
      </c>
      <c r="G7874">
        <f>VLOOKUP(Ventas[[#This Row],[CódigoProducto]],Productos[[CódigoProducto]:[Costo de venta]],3,FALSE)</f>
        <v>998.4</v>
      </c>
      <c r="H7874">
        <f>VLOOKUP(Ventas[[#This Row],[CódigoProducto]],Productos[[CódigoProducto]:[Costo de venta]],4,FALSE)</f>
        <v>960</v>
      </c>
    </row>
    <row r="7875" spans="1:8" ht="15.6" thickTop="1" thickBot="1" x14ac:dyDescent="0.35">
      <c r="A7875" s="1">
        <v>42334</v>
      </c>
      <c r="B7875" s="13" t="s">
        <v>38</v>
      </c>
      <c r="C7875" t="s">
        <v>14</v>
      </c>
      <c r="D7875">
        <v>23</v>
      </c>
      <c r="E7875" t="str">
        <f>VLOOKUP(Ventas[[#This Row],[Representante]],Vendedores[],2,FALSE)</f>
        <v>Catacaos</v>
      </c>
      <c r="F7875" t="str">
        <f>VLOOKUP(Ventas[[#This Row],[CódigoProducto]],Productos[[CódigoProducto]:[Costo de venta]],2,FALSE)</f>
        <v>Samsung Galaxy A20</v>
      </c>
      <c r="G7875">
        <f>VLOOKUP(Ventas[[#This Row],[CódigoProducto]],Productos[[CódigoProducto]:[Costo de venta]],3,FALSE)</f>
        <v>1725</v>
      </c>
      <c r="H7875">
        <f>VLOOKUP(Ventas[[#This Row],[CódigoProducto]],Productos[[CódigoProducto]:[Costo de venta]],4,FALSE)</f>
        <v>1500</v>
      </c>
    </row>
    <row r="7876" spans="1:8" ht="15.6" thickTop="1" thickBot="1" x14ac:dyDescent="0.35">
      <c r="A7876" s="1">
        <v>42334</v>
      </c>
      <c r="B7876" s="13" t="s">
        <v>43</v>
      </c>
      <c r="C7876" t="s">
        <v>17</v>
      </c>
      <c r="D7876">
        <v>2</v>
      </c>
      <c r="E7876" t="str">
        <f>VLOOKUP(Ventas[[#This Row],[Representante]],Vendedores[],2,FALSE)</f>
        <v>Huancayo</v>
      </c>
      <c r="F7876" t="str">
        <f>VLOOKUP(Ventas[[#This Row],[CódigoProducto]],Productos[[CódigoProducto]:[Costo de venta]],2,FALSE)</f>
        <v>BLU Advance 5.0</v>
      </c>
      <c r="G7876">
        <f>VLOOKUP(Ventas[[#This Row],[CódigoProducto]],Productos[[CódigoProducto]:[Costo de venta]],3,FALSE)</f>
        <v>1620</v>
      </c>
      <c r="H7876">
        <f>VLOOKUP(Ventas[[#This Row],[CódigoProducto]],Productos[[CódigoProducto]:[Costo de venta]],4,FALSE)</f>
        <v>1350</v>
      </c>
    </row>
    <row r="7877" spans="1:8" ht="15.6" thickTop="1" thickBot="1" x14ac:dyDescent="0.35">
      <c r="A7877" s="1">
        <v>42334</v>
      </c>
      <c r="B7877" s="13" t="s">
        <v>49</v>
      </c>
      <c r="C7877" t="s">
        <v>17</v>
      </c>
      <c r="D7877">
        <v>2</v>
      </c>
      <c r="E7877" t="str">
        <f>VLOOKUP(Ventas[[#This Row],[Representante]],Vendedores[],2,FALSE)</f>
        <v>Piura</v>
      </c>
      <c r="F7877" t="str">
        <f>VLOOKUP(Ventas[[#This Row],[CódigoProducto]],Productos[[CódigoProducto]:[Costo de venta]],2,FALSE)</f>
        <v>BLU Advance 5.0</v>
      </c>
      <c r="G7877">
        <f>VLOOKUP(Ventas[[#This Row],[CódigoProducto]],Productos[[CódigoProducto]:[Costo de venta]],3,FALSE)</f>
        <v>1620</v>
      </c>
      <c r="H7877">
        <f>VLOOKUP(Ventas[[#This Row],[CódigoProducto]],Productos[[CódigoProducto]:[Costo de venta]],4,FALSE)</f>
        <v>1350</v>
      </c>
    </row>
    <row r="7878" spans="1:8" ht="15.6" thickTop="1" thickBot="1" x14ac:dyDescent="0.35">
      <c r="A7878" s="1">
        <v>42334</v>
      </c>
      <c r="B7878" s="13" t="s">
        <v>40</v>
      </c>
      <c r="C7878" t="s">
        <v>13</v>
      </c>
      <c r="D7878">
        <v>2</v>
      </c>
      <c r="E7878" t="str">
        <f>VLOOKUP(Ventas[[#This Row],[Representante]],Vendedores[],2,FALSE)</f>
        <v>Iquitos</v>
      </c>
      <c r="F7878" t="str">
        <f>VLOOKUP(Ventas[[#This Row],[CódigoProducto]],Productos[[CódigoProducto]:[Costo de venta]],2,FALSE)</f>
        <v>Xiaomi Redmi Note 9</v>
      </c>
      <c r="G7878">
        <f>VLOOKUP(Ventas[[#This Row],[CódigoProducto]],Productos[[CódigoProducto]:[Costo de venta]],3,FALSE)</f>
        <v>1683</v>
      </c>
      <c r="H7878">
        <f>VLOOKUP(Ventas[[#This Row],[CódigoProducto]],Productos[[CódigoProducto]:[Costo de venta]],4,FALSE)</f>
        <v>1530</v>
      </c>
    </row>
    <row r="7879" spans="1:8" ht="15.6" thickTop="1" thickBot="1" x14ac:dyDescent="0.35">
      <c r="A7879" s="1">
        <v>42334</v>
      </c>
      <c r="B7879" s="13" t="s">
        <v>39</v>
      </c>
      <c r="C7879" t="s">
        <v>13</v>
      </c>
      <c r="D7879">
        <v>16</v>
      </c>
      <c r="E7879" t="str">
        <f>VLOOKUP(Ventas[[#This Row],[Representante]],Vendedores[],2,FALSE)</f>
        <v>Tacna</v>
      </c>
      <c r="F7879" t="str">
        <f>VLOOKUP(Ventas[[#This Row],[CódigoProducto]],Productos[[CódigoProducto]:[Costo de venta]],2,FALSE)</f>
        <v>Xiaomi Redmi Note 9</v>
      </c>
      <c r="G7879">
        <f>VLOOKUP(Ventas[[#This Row],[CódigoProducto]],Productos[[CódigoProducto]:[Costo de venta]],3,FALSE)</f>
        <v>1683</v>
      </c>
      <c r="H7879">
        <f>VLOOKUP(Ventas[[#This Row],[CódigoProducto]],Productos[[CódigoProducto]:[Costo de venta]],4,FALSE)</f>
        <v>1530</v>
      </c>
    </row>
    <row r="7880" spans="1:8" ht="15.6" thickTop="1" thickBot="1" x14ac:dyDescent="0.35">
      <c r="A7880" s="1">
        <v>42334</v>
      </c>
      <c r="B7880" s="13" t="s">
        <v>48</v>
      </c>
      <c r="C7880" t="s">
        <v>17</v>
      </c>
      <c r="D7880">
        <v>1</v>
      </c>
      <c r="E7880" t="str">
        <f>VLOOKUP(Ventas[[#This Row],[Representante]],Vendedores[],2,FALSE)</f>
        <v>Cusco</v>
      </c>
      <c r="F7880" t="str">
        <f>VLOOKUP(Ventas[[#This Row],[CódigoProducto]],Productos[[CódigoProducto]:[Costo de venta]],2,FALSE)</f>
        <v>BLU Advance 5.0</v>
      </c>
      <c r="G7880">
        <f>VLOOKUP(Ventas[[#This Row],[CódigoProducto]],Productos[[CódigoProducto]:[Costo de venta]],3,FALSE)</f>
        <v>1620</v>
      </c>
      <c r="H7880">
        <f>VLOOKUP(Ventas[[#This Row],[CódigoProducto]],Productos[[CódigoProducto]:[Costo de venta]],4,FALSE)</f>
        <v>1350</v>
      </c>
    </row>
    <row r="7881" spans="1:8" ht="15.6" thickTop="1" thickBot="1" x14ac:dyDescent="0.35">
      <c r="A7881" s="1">
        <v>42334</v>
      </c>
      <c r="B7881" s="13" t="s">
        <v>47</v>
      </c>
      <c r="C7881" t="s">
        <v>17</v>
      </c>
      <c r="D7881">
        <v>4</v>
      </c>
      <c r="E7881" t="str">
        <f>VLOOKUP(Ventas[[#This Row],[Representante]],Vendedores[],2,FALSE)</f>
        <v>Chimbote</v>
      </c>
      <c r="F7881" t="str">
        <f>VLOOKUP(Ventas[[#This Row],[CódigoProducto]],Productos[[CódigoProducto]:[Costo de venta]],2,FALSE)</f>
        <v>BLU Advance 5.0</v>
      </c>
      <c r="G7881">
        <f>VLOOKUP(Ventas[[#This Row],[CódigoProducto]],Productos[[CódigoProducto]:[Costo de venta]],3,FALSE)</f>
        <v>1620</v>
      </c>
      <c r="H7881">
        <f>VLOOKUP(Ventas[[#This Row],[CódigoProducto]],Productos[[CódigoProducto]:[Costo de venta]],4,FALSE)</f>
        <v>1350</v>
      </c>
    </row>
    <row r="7882" spans="1:8" ht="15.6" thickTop="1" thickBot="1" x14ac:dyDescent="0.35">
      <c r="A7882" s="1">
        <v>42334</v>
      </c>
      <c r="B7882" s="13" t="s">
        <v>56</v>
      </c>
      <c r="C7882" t="s">
        <v>15</v>
      </c>
      <c r="D7882">
        <v>2</v>
      </c>
      <c r="E7882" t="str">
        <f>VLOOKUP(Ventas[[#This Row],[Representante]],Vendedores[],2,FALSE)</f>
        <v>Juliaca</v>
      </c>
      <c r="F7882" t="str">
        <f>VLOOKUP(Ventas[[#This Row],[CódigoProducto]],Productos[[CódigoProducto]:[Costo de venta]],2,FALSE)</f>
        <v>Moto G Plus</v>
      </c>
      <c r="G7882">
        <f>VLOOKUP(Ventas[[#This Row],[CódigoProducto]],Productos[[CódigoProducto]:[Costo de venta]],3,FALSE)</f>
        <v>2376</v>
      </c>
      <c r="H7882">
        <f>VLOOKUP(Ventas[[#This Row],[CódigoProducto]],Productos[[CódigoProducto]:[Costo de venta]],4,FALSE)</f>
        <v>2200</v>
      </c>
    </row>
    <row r="7883" spans="1:8" ht="15.6" thickTop="1" thickBot="1" x14ac:dyDescent="0.35">
      <c r="A7883" s="1">
        <v>42334</v>
      </c>
      <c r="B7883" s="13" t="s">
        <v>52</v>
      </c>
      <c r="C7883" t="s">
        <v>13</v>
      </c>
      <c r="D7883">
        <v>3</v>
      </c>
      <c r="E7883" t="str">
        <f>VLOOKUP(Ventas[[#This Row],[Representante]],Vendedores[],2,FALSE)</f>
        <v>Ayacucho</v>
      </c>
      <c r="F7883" t="str">
        <f>VLOOKUP(Ventas[[#This Row],[CódigoProducto]],Productos[[CódigoProducto]:[Costo de venta]],2,FALSE)</f>
        <v>Xiaomi Redmi Note 9</v>
      </c>
      <c r="G7883">
        <f>VLOOKUP(Ventas[[#This Row],[CódigoProducto]],Productos[[CódigoProducto]:[Costo de venta]],3,FALSE)</f>
        <v>1683</v>
      </c>
      <c r="H7883">
        <f>VLOOKUP(Ventas[[#This Row],[CódigoProducto]],Productos[[CódigoProducto]:[Costo de venta]],4,FALSE)</f>
        <v>1530</v>
      </c>
    </row>
    <row r="7884" spans="1:8" ht="15.6" thickTop="1" thickBot="1" x14ac:dyDescent="0.35">
      <c r="A7884" s="1">
        <v>42334</v>
      </c>
      <c r="B7884" s="13" t="s">
        <v>55</v>
      </c>
      <c r="C7884" t="s">
        <v>16</v>
      </c>
      <c r="D7884">
        <v>1</v>
      </c>
      <c r="E7884" t="str">
        <f>VLOOKUP(Ventas[[#This Row],[Representante]],Vendedores[],2,FALSE)</f>
        <v>Pucallpa</v>
      </c>
      <c r="F7884" t="str">
        <f>VLOOKUP(Ventas[[#This Row],[CódigoProducto]],Productos[[CódigoProducto]:[Costo de venta]],2,FALSE)</f>
        <v>Huawei Nexus 6P</v>
      </c>
      <c r="G7884">
        <f>VLOOKUP(Ventas[[#This Row],[CódigoProducto]],Productos[[CódigoProducto]:[Costo de venta]],3,FALSE)</f>
        <v>1624</v>
      </c>
      <c r="H7884">
        <f>VLOOKUP(Ventas[[#This Row],[CódigoProducto]],Productos[[CódigoProducto]:[Costo de venta]],4,FALSE)</f>
        <v>1450</v>
      </c>
    </row>
    <row r="7885" spans="1:8" ht="15.6" thickTop="1" thickBot="1" x14ac:dyDescent="0.35">
      <c r="A7885" s="1">
        <v>42334</v>
      </c>
      <c r="B7885" s="13" t="s">
        <v>57</v>
      </c>
      <c r="C7885" t="s">
        <v>21</v>
      </c>
      <c r="D7885">
        <v>1</v>
      </c>
      <c r="E7885" t="str">
        <f>VLOOKUP(Ventas[[#This Row],[Representante]],Vendedores[],2,FALSE)</f>
        <v>Tumbes</v>
      </c>
      <c r="F7885" t="str">
        <f>VLOOKUP(Ventas[[#This Row],[CódigoProducto]],Productos[[CódigoProducto]:[Costo de venta]],2,FALSE)</f>
        <v>BLU Studio X8</v>
      </c>
      <c r="G7885">
        <f>VLOOKUP(Ventas[[#This Row],[CódigoProducto]],Productos[[CódigoProducto]:[Costo de venta]],3,FALSE)</f>
        <v>1012</v>
      </c>
      <c r="H7885">
        <f>VLOOKUP(Ventas[[#This Row],[CódigoProducto]],Productos[[CódigoProducto]:[Costo de venta]],4,FALSE)</f>
        <v>920</v>
      </c>
    </row>
    <row r="7886" spans="1:8" ht="15.6" thickTop="1" thickBot="1" x14ac:dyDescent="0.35">
      <c r="A7886" s="1">
        <v>42334</v>
      </c>
      <c r="B7886" s="13" t="s">
        <v>45</v>
      </c>
      <c r="C7886" t="s">
        <v>14</v>
      </c>
      <c r="D7886">
        <v>3</v>
      </c>
      <c r="E7886" t="str">
        <f>VLOOKUP(Ventas[[#This Row],[Representante]],Vendedores[],2,FALSE)</f>
        <v>Ilo</v>
      </c>
      <c r="F7886" t="str">
        <f>VLOOKUP(Ventas[[#This Row],[CódigoProducto]],Productos[[CódigoProducto]:[Costo de venta]],2,FALSE)</f>
        <v>Samsung Galaxy A20</v>
      </c>
      <c r="G7886">
        <f>VLOOKUP(Ventas[[#This Row],[CódigoProducto]],Productos[[CódigoProducto]:[Costo de venta]],3,FALSE)</f>
        <v>1725</v>
      </c>
      <c r="H7886">
        <f>VLOOKUP(Ventas[[#This Row],[CódigoProducto]],Productos[[CódigoProducto]:[Costo de venta]],4,FALSE)</f>
        <v>1500</v>
      </c>
    </row>
    <row r="7887" spans="1:8" ht="15.6" thickTop="1" thickBot="1" x14ac:dyDescent="0.35">
      <c r="A7887" s="1">
        <v>42334</v>
      </c>
      <c r="B7887" s="13" t="s">
        <v>51</v>
      </c>
      <c r="C7887" t="s">
        <v>15</v>
      </c>
      <c r="D7887">
        <v>1</v>
      </c>
      <c r="E7887" t="str">
        <f>VLOOKUP(Ventas[[#This Row],[Representante]],Vendedores[],2,FALSE)</f>
        <v>Huaraz</v>
      </c>
      <c r="F7887" t="str">
        <f>VLOOKUP(Ventas[[#This Row],[CódigoProducto]],Productos[[CódigoProducto]:[Costo de venta]],2,FALSE)</f>
        <v>Moto G Plus</v>
      </c>
      <c r="G7887">
        <f>VLOOKUP(Ventas[[#This Row],[CódigoProducto]],Productos[[CódigoProducto]:[Costo de venta]],3,FALSE)</f>
        <v>2376</v>
      </c>
      <c r="H7887">
        <f>VLOOKUP(Ventas[[#This Row],[CódigoProducto]],Productos[[CódigoProducto]:[Costo de venta]],4,FALSE)</f>
        <v>2200</v>
      </c>
    </row>
    <row r="7888" spans="1:8" ht="15.6" thickTop="1" thickBot="1" x14ac:dyDescent="0.35">
      <c r="A7888" s="1">
        <v>42334</v>
      </c>
      <c r="B7888" s="13" t="s">
        <v>58</v>
      </c>
      <c r="C7888" t="s">
        <v>22</v>
      </c>
      <c r="D7888">
        <v>3</v>
      </c>
      <c r="E7888" t="str">
        <f>VLOOKUP(Ventas[[#This Row],[Representante]],Vendedores[],2,FALSE)</f>
        <v>Chincha</v>
      </c>
      <c r="F7888" t="str">
        <f>VLOOKUP(Ventas[[#This Row],[CódigoProducto]],Productos[[CódigoProducto]:[Costo de venta]],2,FALSE)</f>
        <v>Samsung Galaxy S69</v>
      </c>
      <c r="G7888">
        <f>VLOOKUP(Ventas[[#This Row],[CódigoProducto]],Productos[[CódigoProducto]:[Costo de venta]],3,FALSE)</f>
        <v>998.4</v>
      </c>
      <c r="H7888">
        <f>VLOOKUP(Ventas[[#This Row],[CódigoProducto]],Productos[[CódigoProducto]:[Costo de venta]],4,FALSE)</f>
        <v>960</v>
      </c>
    </row>
    <row r="7889" spans="1:8" ht="15.6" thickTop="1" thickBot="1" x14ac:dyDescent="0.35">
      <c r="A7889" s="1">
        <v>42334</v>
      </c>
      <c r="B7889" s="13" t="s">
        <v>60</v>
      </c>
      <c r="C7889" t="s">
        <v>21</v>
      </c>
      <c r="D7889">
        <v>2</v>
      </c>
      <c r="E7889" t="str">
        <f>VLOOKUP(Ventas[[#This Row],[Representante]],Vendedores[],2,FALSE)</f>
        <v>Pisco</v>
      </c>
      <c r="F7889" t="str">
        <f>VLOOKUP(Ventas[[#This Row],[CódigoProducto]],Productos[[CódigoProducto]:[Costo de venta]],2,FALSE)</f>
        <v>BLU Studio X8</v>
      </c>
      <c r="G7889">
        <f>VLOOKUP(Ventas[[#This Row],[CódigoProducto]],Productos[[CódigoProducto]:[Costo de venta]],3,FALSE)</f>
        <v>1012</v>
      </c>
      <c r="H7889">
        <f>VLOOKUP(Ventas[[#This Row],[CódigoProducto]],Productos[[CódigoProducto]:[Costo de venta]],4,FALSE)</f>
        <v>920</v>
      </c>
    </row>
    <row r="7890" spans="1:8" ht="15.6" thickTop="1" thickBot="1" x14ac:dyDescent="0.35">
      <c r="A7890" s="1">
        <v>42334</v>
      </c>
      <c r="B7890" s="13" t="s">
        <v>54</v>
      </c>
      <c r="C7890" t="s">
        <v>17</v>
      </c>
      <c r="D7890">
        <v>4</v>
      </c>
      <c r="E7890" t="str">
        <f>VLOOKUP(Ventas[[#This Row],[Representante]],Vendedores[],2,FALSE)</f>
        <v>Cañete</v>
      </c>
      <c r="F7890" t="str">
        <f>VLOOKUP(Ventas[[#This Row],[CódigoProducto]],Productos[[CódigoProducto]:[Costo de venta]],2,FALSE)</f>
        <v>BLU Advance 5.0</v>
      </c>
      <c r="G7890">
        <f>VLOOKUP(Ventas[[#This Row],[CódigoProducto]],Productos[[CódigoProducto]:[Costo de venta]],3,FALSE)</f>
        <v>1620</v>
      </c>
      <c r="H7890">
        <f>VLOOKUP(Ventas[[#This Row],[CódigoProducto]],Productos[[CódigoProducto]:[Costo de venta]],4,FALSE)</f>
        <v>1350</v>
      </c>
    </row>
    <row r="7891" spans="1:8" ht="15.6" thickTop="1" thickBot="1" x14ac:dyDescent="0.35">
      <c r="A7891" s="1">
        <v>42334</v>
      </c>
      <c r="B7891" s="13" t="s">
        <v>63</v>
      </c>
      <c r="C7891" t="s">
        <v>18</v>
      </c>
      <c r="D7891">
        <v>2</v>
      </c>
      <c r="E7891" t="str">
        <f>VLOOKUP(Ventas[[#This Row],[Representante]],Vendedores[],2,FALSE)</f>
        <v>Jaén</v>
      </c>
      <c r="F7891" t="str">
        <f>VLOOKUP(Ventas[[#This Row],[CódigoProducto]],Productos[[CódigoProducto]:[Costo de venta]],2,FALSE)</f>
        <v>Apple iPhone 6</v>
      </c>
      <c r="G7891">
        <f>VLOOKUP(Ventas[[#This Row],[CódigoProducto]],Productos[[CódigoProducto]:[Costo de venta]],3,FALSE)</f>
        <v>1312.5</v>
      </c>
      <c r="H7891">
        <f>VLOOKUP(Ventas[[#This Row],[CódigoProducto]],Productos[[CódigoProducto]:[Costo de venta]],4,FALSE)</f>
        <v>1250</v>
      </c>
    </row>
    <row r="7892" spans="1:8" ht="15.6" thickTop="1" thickBot="1" x14ac:dyDescent="0.35">
      <c r="A7892" s="1">
        <v>42334</v>
      </c>
      <c r="B7892" s="13" t="s">
        <v>64</v>
      </c>
      <c r="C7892" t="s">
        <v>17</v>
      </c>
      <c r="D7892">
        <v>13</v>
      </c>
      <c r="E7892" t="str">
        <f>VLOOKUP(Ventas[[#This Row],[Representante]],Vendedores[],2,FALSE)</f>
        <v>Moyobamba</v>
      </c>
      <c r="F7892" t="str">
        <f>VLOOKUP(Ventas[[#This Row],[CódigoProducto]],Productos[[CódigoProducto]:[Costo de venta]],2,FALSE)</f>
        <v>BLU Advance 5.0</v>
      </c>
      <c r="G7892">
        <f>VLOOKUP(Ventas[[#This Row],[CódigoProducto]],Productos[[CódigoProducto]:[Costo de venta]],3,FALSE)</f>
        <v>1620</v>
      </c>
      <c r="H7892">
        <f>VLOOKUP(Ventas[[#This Row],[CódigoProducto]],Productos[[CódigoProducto]:[Costo de venta]],4,FALSE)</f>
        <v>1350</v>
      </c>
    </row>
    <row r="7893" spans="1:8" ht="15.6" thickTop="1" thickBot="1" x14ac:dyDescent="0.35">
      <c r="A7893" s="1">
        <v>42334</v>
      </c>
      <c r="B7893" s="13" t="s">
        <v>65</v>
      </c>
      <c r="C7893" t="s">
        <v>22</v>
      </c>
      <c r="D7893">
        <v>3</v>
      </c>
      <c r="E7893" t="str">
        <f>VLOOKUP(Ventas[[#This Row],[Representante]],Vendedores[],2,FALSE)</f>
        <v>Barranca</v>
      </c>
      <c r="F7893" t="str">
        <f>VLOOKUP(Ventas[[#This Row],[CódigoProducto]],Productos[[CódigoProducto]:[Costo de venta]],2,FALSE)</f>
        <v>Samsung Galaxy S69</v>
      </c>
      <c r="G7893">
        <f>VLOOKUP(Ventas[[#This Row],[CódigoProducto]],Productos[[CódigoProducto]:[Costo de venta]],3,FALSE)</f>
        <v>998.4</v>
      </c>
      <c r="H7893">
        <f>VLOOKUP(Ventas[[#This Row],[CódigoProducto]],Productos[[CódigoProducto]:[Costo de venta]],4,FALSE)</f>
        <v>960</v>
      </c>
    </row>
    <row r="7894" spans="1:8" ht="15.6" thickTop="1" thickBot="1" x14ac:dyDescent="0.35">
      <c r="A7894" s="1">
        <v>42334</v>
      </c>
      <c r="B7894" s="13" t="s">
        <v>66</v>
      </c>
      <c r="C7894" t="s">
        <v>17</v>
      </c>
      <c r="D7894">
        <v>1</v>
      </c>
      <c r="E7894" t="str">
        <f>VLOOKUP(Ventas[[#This Row],[Representante]],Vendedores[],2,FALSE)</f>
        <v>Huacho</v>
      </c>
      <c r="F7894" t="str">
        <f>VLOOKUP(Ventas[[#This Row],[CódigoProducto]],Productos[[CódigoProducto]:[Costo de venta]],2,FALSE)</f>
        <v>BLU Advance 5.0</v>
      </c>
      <c r="G7894">
        <f>VLOOKUP(Ventas[[#This Row],[CódigoProducto]],Productos[[CódigoProducto]:[Costo de venta]],3,FALSE)</f>
        <v>1620</v>
      </c>
      <c r="H7894">
        <f>VLOOKUP(Ventas[[#This Row],[CódigoProducto]],Productos[[CódigoProducto]:[Costo de venta]],4,FALSE)</f>
        <v>1350</v>
      </c>
    </row>
    <row r="7895" spans="1:8" ht="15.6" thickTop="1" thickBot="1" x14ac:dyDescent="0.35">
      <c r="A7895" s="1">
        <v>42334</v>
      </c>
      <c r="B7895" s="13" t="s">
        <v>67</v>
      </c>
      <c r="C7895" t="s">
        <v>15</v>
      </c>
      <c r="D7895">
        <v>2</v>
      </c>
      <c r="E7895" t="str">
        <f>VLOOKUP(Ventas[[#This Row],[Representante]],Vendedores[],2,FALSE)</f>
        <v>Tingo María</v>
      </c>
      <c r="F7895" t="str">
        <f>VLOOKUP(Ventas[[#This Row],[CódigoProducto]],Productos[[CódigoProducto]:[Costo de venta]],2,FALSE)</f>
        <v>Moto G Plus</v>
      </c>
      <c r="G7895">
        <f>VLOOKUP(Ventas[[#This Row],[CódigoProducto]],Productos[[CódigoProducto]:[Costo de venta]],3,FALSE)</f>
        <v>2376</v>
      </c>
      <c r="H7895">
        <f>VLOOKUP(Ventas[[#This Row],[CódigoProducto]],Productos[[CódigoProducto]:[Costo de venta]],4,FALSE)</f>
        <v>2200</v>
      </c>
    </row>
    <row r="7896" spans="1:8" ht="15.6" thickTop="1" thickBot="1" x14ac:dyDescent="0.35">
      <c r="A7896" s="1">
        <v>42334</v>
      </c>
      <c r="B7896" s="13" t="s">
        <v>68</v>
      </c>
      <c r="C7896" t="s">
        <v>23</v>
      </c>
      <c r="D7896">
        <v>3</v>
      </c>
      <c r="E7896" t="str">
        <f>VLOOKUP(Ventas[[#This Row],[Representante]],Vendedores[],2,FALSE)</f>
        <v>Paita</v>
      </c>
      <c r="F7896" t="str">
        <f>VLOOKUP(Ventas[[#This Row],[CódigoProducto]],Productos[[CódigoProducto]:[Costo de venta]],2,FALSE)</f>
        <v>Samsung Galaxy J7</v>
      </c>
      <c r="G7896">
        <f>VLOOKUP(Ventas[[#This Row],[CódigoProducto]],Productos[[CódigoProducto]:[Costo de venta]],3,FALSE)</f>
        <v>2016.5</v>
      </c>
      <c r="H7896">
        <f>VLOOKUP(Ventas[[#This Row],[CódigoProducto]],Productos[[CódigoProducto]:[Costo de venta]],4,FALSE)</f>
        <v>1850</v>
      </c>
    </row>
    <row r="7897" spans="1:8" ht="15.6" thickTop="1" thickBot="1" x14ac:dyDescent="0.35">
      <c r="A7897" s="1">
        <v>42334</v>
      </c>
      <c r="B7897" s="13" t="s">
        <v>62</v>
      </c>
      <c r="C7897" t="s">
        <v>13</v>
      </c>
      <c r="D7897">
        <v>1</v>
      </c>
      <c r="E7897" t="str">
        <f>VLOOKUP(Ventas[[#This Row],[Representante]],Vendedores[],2,FALSE)</f>
        <v>Sullana</v>
      </c>
      <c r="F7897" t="str">
        <f>VLOOKUP(Ventas[[#This Row],[CódigoProducto]],Productos[[CódigoProducto]:[Costo de venta]],2,FALSE)</f>
        <v>Xiaomi Redmi Note 9</v>
      </c>
      <c r="G7897">
        <f>VLOOKUP(Ventas[[#This Row],[CódigoProducto]],Productos[[CódigoProducto]:[Costo de venta]],3,FALSE)</f>
        <v>1683</v>
      </c>
      <c r="H7897">
        <f>VLOOKUP(Ventas[[#This Row],[CódigoProducto]],Productos[[CódigoProducto]:[Costo de venta]],4,FALSE)</f>
        <v>1530</v>
      </c>
    </row>
    <row r="7898" spans="1:8" ht="15.6" thickTop="1" thickBot="1" x14ac:dyDescent="0.35">
      <c r="A7898" s="1">
        <v>42334</v>
      </c>
      <c r="B7898" s="13" t="s">
        <v>61</v>
      </c>
      <c r="C7898" t="s">
        <v>22</v>
      </c>
      <c r="D7898">
        <v>3</v>
      </c>
      <c r="E7898" t="str">
        <f>VLOOKUP(Ventas[[#This Row],[Representante]],Vendedores[],2,FALSE)</f>
        <v>Cerro de Pasco</v>
      </c>
      <c r="F7898" t="str">
        <f>VLOOKUP(Ventas[[#This Row],[CódigoProducto]],Productos[[CódigoProducto]:[Costo de venta]],2,FALSE)</f>
        <v>Samsung Galaxy S69</v>
      </c>
      <c r="G7898">
        <f>VLOOKUP(Ventas[[#This Row],[CódigoProducto]],Productos[[CódigoProducto]:[Costo de venta]],3,FALSE)</f>
        <v>998.4</v>
      </c>
      <c r="H7898">
        <f>VLOOKUP(Ventas[[#This Row],[CódigoProducto]],Productos[[CódigoProducto]:[Costo de venta]],4,FALSE)</f>
        <v>960</v>
      </c>
    </row>
    <row r="7899" spans="1:8" ht="15.6" thickTop="1" thickBot="1" x14ac:dyDescent="0.35">
      <c r="A7899" s="1">
        <v>42334</v>
      </c>
      <c r="B7899" s="13" t="s">
        <v>69</v>
      </c>
      <c r="C7899" t="s">
        <v>17</v>
      </c>
      <c r="D7899">
        <v>1</v>
      </c>
      <c r="E7899" t="str">
        <f>VLOOKUP(Ventas[[#This Row],[Representante]],Vendedores[],2,FALSE)</f>
        <v>Satipo</v>
      </c>
      <c r="F7899" t="str">
        <f>VLOOKUP(Ventas[[#This Row],[CódigoProducto]],Productos[[CódigoProducto]:[Costo de venta]],2,FALSE)</f>
        <v>BLU Advance 5.0</v>
      </c>
      <c r="G7899">
        <f>VLOOKUP(Ventas[[#This Row],[CódigoProducto]],Productos[[CódigoProducto]:[Costo de venta]],3,FALSE)</f>
        <v>1620</v>
      </c>
      <c r="H7899">
        <f>VLOOKUP(Ventas[[#This Row],[CódigoProducto]],Productos[[CódigoProducto]:[Costo de venta]],4,FALSE)</f>
        <v>1350</v>
      </c>
    </row>
    <row r="7900" spans="1:8" ht="15.6" thickTop="1" thickBot="1" x14ac:dyDescent="0.35">
      <c r="A7900" s="1">
        <v>42334</v>
      </c>
      <c r="B7900" s="13" t="s">
        <v>70</v>
      </c>
      <c r="C7900" t="s">
        <v>20</v>
      </c>
      <c r="D7900">
        <v>2</v>
      </c>
      <c r="E7900" t="str">
        <f>VLOOKUP(Ventas[[#This Row],[Representante]],Vendedores[],2,FALSE)</f>
        <v>Talara</v>
      </c>
      <c r="F7900" t="str">
        <f>VLOOKUP(Ventas[[#This Row],[CódigoProducto]],Productos[[CódigoProducto]:[Costo de venta]],2,FALSE)</f>
        <v>ALCATEL OneTouch</v>
      </c>
      <c r="G7900">
        <f>VLOOKUP(Ventas[[#This Row],[CódigoProducto]],Productos[[CódigoProducto]:[Costo de venta]],3,FALSE)</f>
        <v>1020</v>
      </c>
      <c r="H7900">
        <f>VLOOKUP(Ventas[[#This Row],[CódigoProducto]],Productos[[CódigoProducto]:[Costo de venta]],4,FALSE)</f>
        <v>850</v>
      </c>
    </row>
    <row r="7901" spans="1:8" ht="15.6" thickTop="1" thickBot="1" x14ac:dyDescent="0.35">
      <c r="A7901" s="1">
        <v>42334</v>
      </c>
      <c r="B7901" s="13" t="s">
        <v>71</v>
      </c>
      <c r="C7901" t="s">
        <v>18</v>
      </c>
      <c r="D7901">
        <v>2</v>
      </c>
      <c r="E7901" t="str">
        <f>VLOOKUP(Ventas[[#This Row],[Representante]],Vendedores[],2,FALSE)</f>
        <v>Yurimaguas</v>
      </c>
      <c r="F7901" t="str">
        <f>VLOOKUP(Ventas[[#This Row],[CódigoProducto]],Productos[[CódigoProducto]:[Costo de venta]],2,FALSE)</f>
        <v>Apple iPhone 6</v>
      </c>
      <c r="G7901">
        <f>VLOOKUP(Ventas[[#This Row],[CódigoProducto]],Productos[[CódigoProducto]:[Costo de venta]],3,FALSE)</f>
        <v>1312.5</v>
      </c>
      <c r="H7901">
        <f>VLOOKUP(Ventas[[#This Row],[CódigoProducto]],Productos[[CódigoProducto]:[Costo de venta]],4,FALSE)</f>
        <v>1250</v>
      </c>
    </row>
    <row r="7902" spans="1:8" ht="15.6" thickTop="1" thickBot="1" x14ac:dyDescent="0.35">
      <c r="A7902" s="1">
        <v>42334</v>
      </c>
      <c r="B7902" s="13" t="s">
        <v>46</v>
      </c>
      <c r="C7902" t="s">
        <v>18</v>
      </c>
      <c r="D7902">
        <v>3</v>
      </c>
      <c r="E7902" t="str">
        <f>VLOOKUP(Ventas[[#This Row],[Representante]],Vendedores[],2,FALSE)</f>
        <v>Sicuani</v>
      </c>
      <c r="F7902" t="str">
        <f>VLOOKUP(Ventas[[#This Row],[CódigoProducto]],Productos[[CódigoProducto]:[Costo de venta]],2,FALSE)</f>
        <v>Apple iPhone 6</v>
      </c>
      <c r="G7902">
        <f>VLOOKUP(Ventas[[#This Row],[CódigoProducto]],Productos[[CódigoProducto]:[Costo de venta]],3,FALSE)</f>
        <v>1312.5</v>
      </c>
      <c r="H7902">
        <f>VLOOKUP(Ventas[[#This Row],[CódigoProducto]],Productos[[CódigoProducto]:[Costo de venta]],4,FALSE)</f>
        <v>1250</v>
      </c>
    </row>
    <row r="7903" spans="1:8" ht="15.6" thickTop="1" thickBot="1" x14ac:dyDescent="0.35">
      <c r="A7903" s="1">
        <v>42334</v>
      </c>
      <c r="B7903" s="13" t="s">
        <v>72</v>
      </c>
      <c r="C7903" t="s">
        <v>21</v>
      </c>
      <c r="D7903">
        <v>2</v>
      </c>
      <c r="E7903" t="str">
        <f>VLOOKUP(Ventas[[#This Row],[Representante]],Vendedores[],2,FALSE)</f>
        <v>Sechura</v>
      </c>
      <c r="F7903" t="str">
        <f>VLOOKUP(Ventas[[#This Row],[CódigoProducto]],Productos[[CódigoProducto]:[Costo de venta]],2,FALSE)</f>
        <v>BLU Studio X8</v>
      </c>
      <c r="G7903">
        <f>VLOOKUP(Ventas[[#This Row],[CódigoProducto]],Productos[[CódigoProducto]:[Costo de venta]],3,FALSE)</f>
        <v>1012</v>
      </c>
      <c r="H7903">
        <f>VLOOKUP(Ventas[[#This Row],[CódigoProducto]],Productos[[CódigoProducto]:[Costo de venta]],4,FALSE)</f>
        <v>920</v>
      </c>
    </row>
    <row r="7904" spans="1:8" ht="15.6" thickTop="1" thickBot="1" x14ac:dyDescent="0.35">
      <c r="A7904" s="1">
        <v>42334</v>
      </c>
      <c r="B7904" s="13" t="s">
        <v>73</v>
      </c>
      <c r="C7904" t="s">
        <v>24</v>
      </c>
      <c r="D7904">
        <v>3</v>
      </c>
      <c r="E7904" t="str">
        <f>VLOOKUP(Ventas[[#This Row],[Representante]],Vendedores[],2,FALSE)</f>
        <v>Puerto Maldonado</v>
      </c>
      <c r="F7904" t="str">
        <f>VLOOKUP(Ventas[[#This Row],[CódigoProducto]],Productos[[CódigoProducto]:[Costo de venta]],2,FALSE)</f>
        <v>Samsung Galaxy S5</v>
      </c>
      <c r="G7904">
        <f>VLOOKUP(Ventas[[#This Row],[CódigoProducto]],Productos[[CódigoProducto]:[Costo de venta]],3,FALSE)</f>
        <v>2167.1999999999998</v>
      </c>
      <c r="H7904">
        <f>VLOOKUP(Ventas[[#This Row],[CódigoProducto]],Productos[[CódigoProducto]:[Costo de venta]],4,FALSE)</f>
        <v>1720</v>
      </c>
    </row>
    <row r="7905" spans="1:8" ht="15.6" thickTop="1" thickBot="1" x14ac:dyDescent="0.35">
      <c r="A7905" s="1">
        <v>42334</v>
      </c>
      <c r="B7905" s="13" t="s">
        <v>74</v>
      </c>
      <c r="C7905" t="s">
        <v>24</v>
      </c>
      <c r="D7905">
        <v>2</v>
      </c>
      <c r="E7905" t="str">
        <f>VLOOKUP(Ventas[[#This Row],[Representante]],Vendedores[],2,FALSE)</f>
        <v>Huánuco</v>
      </c>
      <c r="F7905" t="str">
        <f>VLOOKUP(Ventas[[#This Row],[CódigoProducto]],Productos[[CódigoProducto]:[Costo de venta]],2,FALSE)</f>
        <v>Samsung Galaxy S5</v>
      </c>
      <c r="G7905">
        <f>VLOOKUP(Ventas[[#This Row],[CódigoProducto]],Productos[[CódigoProducto]:[Costo de venta]],3,FALSE)</f>
        <v>2167.1999999999998</v>
      </c>
      <c r="H7905">
        <f>VLOOKUP(Ventas[[#This Row],[CódigoProducto]],Productos[[CódigoProducto]:[Costo de venta]],4,FALSE)</f>
        <v>1720</v>
      </c>
    </row>
    <row r="7906" spans="1:8" ht="15.6" thickTop="1" thickBot="1" x14ac:dyDescent="0.35">
      <c r="A7906" s="1">
        <v>42334</v>
      </c>
      <c r="B7906" s="13" t="s">
        <v>75</v>
      </c>
      <c r="C7906" t="s">
        <v>15</v>
      </c>
      <c r="D7906">
        <v>2</v>
      </c>
      <c r="E7906" t="str">
        <f>VLOOKUP(Ventas[[#This Row],[Representante]],Vendedores[],2,FALSE)</f>
        <v>Tarapoto</v>
      </c>
      <c r="F7906" t="str">
        <f>VLOOKUP(Ventas[[#This Row],[CódigoProducto]],Productos[[CódigoProducto]:[Costo de venta]],2,FALSE)</f>
        <v>Moto G Plus</v>
      </c>
      <c r="G7906">
        <f>VLOOKUP(Ventas[[#This Row],[CódigoProducto]],Productos[[CódigoProducto]:[Costo de venta]],3,FALSE)</f>
        <v>2376</v>
      </c>
      <c r="H7906">
        <f>VLOOKUP(Ventas[[#This Row],[CódigoProducto]],Productos[[CódigoProducto]:[Costo de venta]],4,FALSE)</f>
        <v>2200</v>
      </c>
    </row>
    <row r="7907" spans="1:8" ht="15.6" thickTop="1" thickBot="1" x14ac:dyDescent="0.35">
      <c r="A7907" s="1">
        <v>42334</v>
      </c>
      <c r="B7907" s="13" t="s">
        <v>76</v>
      </c>
      <c r="C7907" t="s">
        <v>20</v>
      </c>
      <c r="D7907">
        <v>1</v>
      </c>
      <c r="E7907" t="str">
        <f>VLOOKUP(Ventas[[#This Row],[Representante]],Vendedores[],2,FALSE)</f>
        <v>Chepén</v>
      </c>
      <c r="F7907" t="str">
        <f>VLOOKUP(Ventas[[#This Row],[CódigoProducto]],Productos[[CódigoProducto]:[Costo de venta]],2,FALSE)</f>
        <v>ALCATEL OneTouch</v>
      </c>
      <c r="G7907">
        <f>VLOOKUP(Ventas[[#This Row],[CódigoProducto]],Productos[[CódigoProducto]:[Costo de venta]],3,FALSE)</f>
        <v>1020</v>
      </c>
      <c r="H7907">
        <f>VLOOKUP(Ventas[[#This Row],[CódigoProducto]],Productos[[CódigoProducto]:[Costo de venta]],4,FALSE)</f>
        <v>850</v>
      </c>
    </row>
    <row r="7908" spans="1:8" ht="15.6" thickTop="1" thickBot="1" x14ac:dyDescent="0.35">
      <c r="A7908" s="1">
        <v>42335</v>
      </c>
      <c r="B7908" s="13" t="s">
        <v>77</v>
      </c>
      <c r="C7908" t="s">
        <v>14</v>
      </c>
      <c r="D7908">
        <v>2</v>
      </c>
      <c r="E7908" t="str">
        <f>VLOOKUP(Ventas[[#This Row],[Representante]],Vendedores[],2,FALSE)</f>
        <v>Moquegua</v>
      </c>
      <c r="F7908" t="str">
        <f>VLOOKUP(Ventas[[#This Row],[CódigoProducto]],Productos[[CódigoProducto]:[Costo de venta]],2,FALSE)</f>
        <v>Samsung Galaxy A20</v>
      </c>
      <c r="G7908">
        <f>VLOOKUP(Ventas[[#This Row],[CódigoProducto]],Productos[[CódigoProducto]:[Costo de venta]],3,FALSE)</f>
        <v>1725</v>
      </c>
      <c r="H7908">
        <f>VLOOKUP(Ventas[[#This Row],[CódigoProducto]],Productos[[CódigoProducto]:[Costo de venta]],4,FALSE)</f>
        <v>1500</v>
      </c>
    </row>
    <row r="7909" spans="1:8" ht="15.6" thickTop="1" thickBot="1" x14ac:dyDescent="0.35">
      <c r="A7909" s="1">
        <v>42335</v>
      </c>
      <c r="B7909" s="13" t="s">
        <v>78</v>
      </c>
      <c r="C7909" t="s">
        <v>23</v>
      </c>
      <c r="D7909">
        <v>19</v>
      </c>
      <c r="E7909" t="str">
        <f>VLOOKUP(Ventas[[#This Row],[Representante]],Vendedores[],2,FALSE)</f>
        <v>Tarma</v>
      </c>
      <c r="F7909" t="str">
        <f>VLOOKUP(Ventas[[#This Row],[CódigoProducto]],Productos[[CódigoProducto]:[Costo de venta]],2,FALSE)</f>
        <v>Samsung Galaxy J7</v>
      </c>
      <c r="G7909">
        <f>VLOOKUP(Ventas[[#This Row],[CódigoProducto]],Productos[[CódigoProducto]:[Costo de venta]],3,FALSE)</f>
        <v>2016.5</v>
      </c>
      <c r="H7909">
        <f>VLOOKUP(Ventas[[#This Row],[CódigoProducto]],Productos[[CódigoProducto]:[Costo de venta]],4,FALSE)</f>
        <v>1850</v>
      </c>
    </row>
    <row r="7910" spans="1:8" ht="15.6" thickTop="1" thickBot="1" x14ac:dyDescent="0.35">
      <c r="A7910" s="1">
        <v>42335</v>
      </c>
      <c r="B7910" s="13" t="s">
        <v>79</v>
      </c>
      <c r="C7910" t="s">
        <v>14</v>
      </c>
      <c r="D7910">
        <v>2</v>
      </c>
      <c r="E7910" t="str">
        <f>VLOOKUP(Ventas[[#This Row],[Representante]],Vendedores[],2,FALSE)</f>
        <v>Ayacucho</v>
      </c>
      <c r="F7910" t="str">
        <f>VLOOKUP(Ventas[[#This Row],[CódigoProducto]],Productos[[CódigoProducto]:[Costo de venta]],2,FALSE)</f>
        <v>Samsung Galaxy A20</v>
      </c>
      <c r="G7910">
        <f>VLOOKUP(Ventas[[#This Row],[CódigoProducto]],Productos[[CódigoProducto]:[Costo de venta]],3,FALSE)</f>
        <v>1725</v>
      </c>
      <c r="H7910">
        <f>VLOOKUP(Ventas[[#This Row],[CódigoProducto]],Productos[[CódigoProducto]:[Costo de venta]],4,FALSE)</f>
        <v>1500</v>
      </c>
    </row>
    <row r="7911" spans="1:8" ht="15.6" thickTop="1" thickBot="1" x14ac:dyDescent="0.35">
      <c r="A7911" s="1">
        <v>42335</v>
      </c>
      <c r="B7911" s="13" t="s">
        <v>80</v>
      </c>
      <c r="C7911" t="s">
        <v>13</v>
      </c>
      <c r="D7911">
        <v>3</v>
      </c>
      <c r="E7911" t="str">
        <f>VLOOKUP(Ventas[[#This Row],[Representante]],Vendedores[],2,FALSE)</f>
        <v>Tacna</v>
      </c>
      <c r="F7911" t="str">
        <f>VLOOKUP(Ventas[[#This Row],[CódigoProducto]],Productos[[CódigoProducto]:[Costo de venta]],2,FALSE)</f>
        <v>Xiaomi Redmi Note 9</v>
      </c>
      <c r="G7911">
        <f>VLOOKUP(Ventas[[#This Row],[CódigoProducto]],Productos[[CódigoProducto]:[Costo de venta]],3,FALSE)</f>
        <v>1683</v>
      </c>
      <c r="H7911">
        <f>VLOOKUP(Ventas[[#This Row],[CódigoProducto]],Productos[[CódigoProducto]:[Costo de venta]],4,FALSE)</f>
        <v>1530</v>
      </c>
    </row>
    <row r="7912" spans="1:8" ht="15.6" thickTop="1" thickBot="1" x14ac:dyDescent="0.35">
      <c r="A7912" s="1">
        <v>42335</v>
      </c>
      <c r="B7912" s="13" t="s">
        <v>81</v>
      </c>
      <c r="C7912" t="s">
        <v>16</v>
      </c>
      <c r="D7912">
        <v>1</v>
      </c>
      <c r="E7912" t="str">
        <f>VLOOKUP(Ventas[[#This Row],[Representante]],Vendedores[],2,FALSE)</f>
        <v>Huacho</v>
      </c>
      <c r="F7912" t="str">
        <f>VLOOKUP(Ventas[[#This Row],[CódigoProducto]],Productos[[CódigoProducto]:[Costo de venta]],2,FALSE)</f>
        <v>Huawei Nexus 6P</v>
      </c>
      <c r="G7912">
        <f>VLOOKUP(Ventas[[#This Row],[CódigoProducto]],Productos[[CódigoProducto]:[Costo de venta]],3,FALSE)</f>
        <v>1624</v>
      </c>
      <c r="H7912">
        <f>VLOOKUP(Ventas[[#This Row],[CódigoProducto]],Productos[[CódigoProducto]:[Costo de venta]],4,FALSE)</f>
        <v>1450</v>
      </c>
    </row>
    <row r="7913" spans="1:8" ht="15.6" thickTop="1" thickBot="1" x14ac:dyDescent="0.35">
      <c r="A7913" s="1">
        <v>42335</v>
      </c>
      <c r="B7913" s="13" t="s">
        <v>44</v>
      </c>
      <c r="C7913" t="s">
        <v>24</v>
      </c>
      <c r="D7913">
        <v>7</v>
      </c>
      <c r="E7913" t="str">
        <f>VLOOKUP(Ventas[[#This Row],[Representante]],Vendedores[],2,FALSE)</f>
        <v>Iquitos</v>
      </c>
      <c r="F7913" t="str">
        <f>VLOOKUP(Ventas[[#This Row],[CódigoProducto]],Productos[[CódigoProducto]:[Costo de venta]],2,FALSE)</f>
        <v>Samsung Galaxy S5</v>
      </c>
      <c r="G7913">
        <f>VLOOKUP(Ventas[[#This Row],[CódigoProducto]],Productos[[CódigoProducto]:[Costo de venta]],3,FALSE)</f>
        <v>2167.1999999999998</v>
      </c>
      <c r="H7913">
        <f>VLOOKUP(Ventas[[#This Row],[CódigoProducto]],Productos[[CódigoProducto]:[Costo de venta]],4,FALSE)</f>
        <v>1720</v>
      </c>
    </row>
    <row r="7914" spans="1:8" ht="15.6" thickTop="1" thickBot="1" x14ac:dyDescent="0.35">
      <c r="A7914" s="1">
        <v>42335</v>
      </c>
      <c r="B7914" s="13" t="s">
        <v>82</v>
      </c>
      <c r="C7914" t="s">
        <v>21</v>
      </c>
      <c r="D7914">
        <v>1</v>
      </c>
      <c r="E7914" t="str">
        <f>VLOOKUP(Ventas[[#This Row],[Representante]],Vendedores[],2,FALSE)</f>
        <v>Moquegua</v>
      </c>
      <c r="F7914" t="str">
        <f>VLOOKUP(Ventas[[#This Row],[CódigoProducto]],Productos[[CódigoProducto]:[Costo de venta]],2,FALSE)</f>
        <v>BLU Studio X8</v>
      </c>
      <c r="G7914">
        <f>VLOOKUP(Ventas[[#This Row],[CódigoProducto]],Productos[[CódigoProducto]:[Costo de venta]],3,FALSE)</f>
        <v>1012</v>
      </c>
      <c r="H7914">
        <f>VLOOKUP(Ventas[[#This Row],[CódigoProducto]],Productos[[CódigoProducto]:[Costo de venta]],4,FALSE)</f>
        <v>920</v>
      </c>
    </row>
    <row r="7915" spans="1:8" ht="15.6" thickTop="1" thickBot="1" x14ac:dyDescent="0.35">
      <c r="A7915" s="1">
        <v>42335</v>
      </c>
      <c r="B7915" s="13" t="s">
        <v>83</v>
      </c>
      <c r="C7915" t="s">
        <v>17</v>
      </c>
      <c r="D7915">
        <v>1</v>
      </c>
      <c r="E7915" t="str">
        <f>VLOOKUP(Ventas[[#This Row],[Representante]],Vendedores[],2,FALSE)</f>
        <v>Huaraz</v>
      </c>
      <c r="F7915" t="str">
        <f>VLOOKUP(Ventas[[#This Row],[CódigoProducto]],Productos[[CódigoProducto]:[Costo de venta]],2,FALSE)</f>
        <v>BLU Advance 5.0</v>
      </c>
      <c r="G7915">
        <f>VLOOKUP(Ventas[[#This Row],[CódigoProducto]],Productos[[CódigoProducto]:[Costo de venta]],3,FALSE)</f>
        <v>1620</v>
      </c>
      <c r="H7915">
        <f>VLOOKUP(Ventas[[#This Row],[CódigoProducto]],Productos[[CódigoProducto]:[Costo de venta]],4,FALSE)</f>
        <v>1350</v>
      </c>
    </row>
    <row r="7916" spans="1:8" ht="15.6" thickTop="1" thickBot="1" x14ac:dyDescent="0.35">
      <c r="A7916" s="1">
        <v>42335</v>
      </c>
      <c r="B7916" s="13" t="s">
        <v>84</v>
      </c>
      <c r="C7916" t="s">
        <v>21</v>
      </c>
      <c r="D7916">
        <v>2</v>
      </c>
      <c r="E7916" t="str">
        <f>VLOOKUP(Ventas[[#This Row],[Representante]],Vendedores[],2,FALSE)</f>
        <v>Trujillo</v>
      </c>
      <c r="F7916" t="str">
        <f>VLOOKUP(Ventas[[#This Row],[CódigoProducto]],Productos[[CódigoProducto]:[Costo de venta]],2,FALSE)</f>
        <v>BLU Studio X8</v>
      </c>
      <c r="G7916">
        <f>VLOOKUP(Ventas[[#This Row],[CódigoProducto]],Productos[[CódigoProducto]:[Costo de venta]],3,FALSE)</f>
        <v>1012</v>
      </c>
      <c r="H7916">
        <f>VLOOKUP(Ventas[[#This Row],[CódigoProducto]],Productos[[CódigoProducto]:[Costo de venta]],4,FALSE)</f>
        <v>920</v>
      </c>
    </row>
    <row r="7917" spans="1:8" ht="15.6" thickTop="1" thickBot="1" x14ac:dyDescent="0.35">
      <c r="A7917" s="1">
        <v>42335</v>
      </c>
      <c r="B7917" s="13" t="s">
        <v>85</v>
      </c>
      <c r="C7917" t="s">
        <v>24</v>
      </c>
      <c r="D7917">
        <v>2</v>
      </c>
      <c r="E7917" t="str">
        <f>VLOOKUP(Ventas[[#This Row],[Representante]],Vendedores[],2,FALSE)</f>
        <v>Jauja</v>
      </c>
      <c r="F7917" t="str">
        <f>VLOOKUP(Ventas[[#This Row],[CódigoProducto]],Productos[[CódigoProducto]:[Costo de venta]],2,FALSE)</f>
        <v>Samsung Galaxy S5</v>
      </c>
      <c r="G7917">
        <f>VLOOKUP(Ventas[[#This Row],[CódigoProducto]],Productos[[CódigoProducto]:[Costo de venta]],3,FALSE)</f>
        <v>2167.1999999999998</v>
      </c>
      <c r="H7917">
        <f>VLOOKUP(Ventas[[#This Row],[CódigoProducto]],Productos[[CódigoProducto]:[Costo de venta]],4,FALSE)</f>
        <v>1720</v>
      </c>
    </row>
    <row r="7918" spans="1:8" ht="15.6" thickTop="1" thickBot="1" x14ac:dyDescent="0.35">
      <c r="A7918" s="1">
        <v>42335</v>
      </c>
      <c r="B7918" s="13" t="s">
        <v>86</v>
      </c>
      <c r="C7918" t="s">
        <v>22</v>
      </c>
      <c r="D7918">
        <v>1</v>
      </c>
      <c r="E7918" t="str">
        <f>VLOOKUP(Ventas[[#This Row],[Representante]],Vendedores[],2,FALSE)</f>
        <v>Puerto Maldonado</v>
      </c>
      <c r="F7918" t="str">
        <f>VLOOKUP(Ventas[[#This Row],[CódigoProducto]],Productos[[CódigoProducto]:[Costo de venta]],2,FALSE)</f>
        <v>Samsung Galaxy S69</v>
      </c>
      <c r="G7918">
        <f>VLOOKUP(Ventas[[#This Row],[CódigoProducto]],Productos[[CódigoProducto]:[Costo de venta]],3,FALSE)</f>
        <v>998.4</v>
      </c>
      <c r="H7918">
        <f>VLOOKUP(Ventas[[#This Row],[CódigoProducto]],Productos[[CódigoProducto]:[Costo de venta]],4,FALSE)</f>
        <v>960</v>
      </c>
    </row>
    <row r="7919" spans="1:8" ht="15.6" thickTop="1" thickBot="1" x14ac:dyDescent="0.35">
      <c r="A7919" s="1">
        <v>42335</v>
      </c>
      <c r="B7919" s="13" t="s">
        <v>36</v>
      </c>
      <c r="C7919" t="s">
        <v>19</v>
      </c>
      <c r="D7919">
        <v>3</v>
      </c>
      <c r="E7919" t="str">
        <f>VLOOKUP(Ventas[[#This Row],[Representante]],Vendedores[],2,FALSE)</f>
        <v>Barranca</v>
      </c>
      <c r="F7919" t="str">
        <f>VLOOKUP(Ventas[[#This Row],[CódigoProducto]],Productos[[CódigoProducto]:[Costo de venta]],2,FALSE)</f>
        <v>ASUS ZenFone 3</v>
      </c>
      <c r="G7919">
        <f>VLOOKUP(Ventas[[#This Row],[CódigoProducto]],Productos[[CódigoProducto]:[Costo de venta]],3,FALSE)</f>
        <v>2013</v>
      </c>
      <c r="H7919">
        <f>VLOOKUP(Ventas[[#This Row],[CódigoProducto]],Productos[[CódigoProducto]:[Costo de venta]],4,FALSE)</f>
        <v>1650</v>
      </c>
    </row>
    <row r="7920" spans="1:8" ht="15.6" thickTop="1" thickBot="1" x14ac:dyDescent="0.35">
      <c r="A7920" s="1">
        <v>42335</v>
      </c>
      <c r="B7920" s="13" t="s">
        <v>87</v>
      </c>
      <c r="C7920" t="s">
        <v>18</v>
      </c>
      <c r="D7920">
        <v>1</v>
      </c>
      <c r="E7920" t="str">
        <f>VLOOKUP(Ventas[[#This Row],[Representante]],Vendedores[],2,FALSE)</f>
        <v>Tumbes</v>
      </c>
      <c r="F7920" t="str">
        <f>VLOOKUP(Ventas[[#This Row],[CódigoProducto]],Productos[[CódigoProducto]:[Costo de venta]],2,FALSE)</f>
        <v>Apple iPhone 6</v>
      </c>
      <c r="G7920">
        <f>VLOOKUP(Ventas[[#This Row],[CódigoProducto]],Productos[[CódigoProducto]:[Costo de venta]],3,FALSE)</f>
        <v>1312.5</v>
      </c>
      <c r="H7920">
        <f>VLOOKUP(Ventas[[#This Row],[CódigoProducto]],Productos[[CódigoProducto]:[Costo de venta]],4,FALSE)</f>
        <v>1250</v>
      </c>
    </row>
    <row r="7921" spans="1:8" ht="15.6" thickTop="1" thickBot="1" x14ac:dyDescent="0.35">
      <c r="A7921" s="1">
        <v>42335</v>
      </c>
      <c r="B7921" s="13" t="s">
        <v>88</v>
      </c>
      <c r="C7921" t="s">
        <v>17</v>
      </c>
      <c r="D7921">
        <v>2</v>
      </c>
      <c r="E7921" t="str">
        <f>VLOOKUP(Ventas[[#This Row],[Representante]],Vendedores[],2,FALSE)</f>
        <v>Talara</v>
      </c>
      <c r="F7921" t="str">
        <f>VLOOKUP(Ventas[[#This Row],[CódigoProducto]],Productos[[CódigoProducto]:[Costo de venta]],2,FALSE)</f>
        <v>BLU Advance 5.0</v>
      </c>
      <c r="G7921">
        <f>VLOOKUP(Ventas[[#This Row],[CódigoProducto]],Productos[[CódigoProducto]:[Costo de venta]],3,FALSE)</f>
        <v>1620</v>
      </c>
      <c r="H7921">
        <f>VLOOKUP(Ventas[[#This Row],[CódigoProducto]],Productos[[CódigoProducto]:[Costo de venta]],4,FALSE)</f>
        <v>1350</v>
      </c>
    </row>
    <row r="7922" spans="1:8" ht="15.6" thickTop="1" thickBot="1" x14ac:dyDescent="0.35">
      <c r="A7922" s="1">
        <v>42335</v>
      </c>
      <c r="B7922" s="13" t="s">
        <v>89</v>
      </c>
      <c r="C7922" t="s">
        <v>17</v>
      </c>
      <c r="D7922">
        <v>2</v>
      </c>
      <c r="E7922" t="str">
        <f>VLOOKUP(Ventas[[#This Row],[Representante]],Vendedores[],2,FALSE)</f>
        <v>Paita</v>
      </c>
      <c r="F7922" t="str">
        <f>VLOOKUP(Ventas[[#This Row],[CódigoProducto]],Productos[[CódigoProducto]:[Costo de venta]],2,FALSE)</f>
        <v>BLU Advance 5.0</v>
      </c>
      <c r="G7922">
        <f>VLOOKUP(Ventas[[#This Row],[CódigoProducto]],Productos[[CódigoProducto]:[Costo de venta]],3,FALSE)</f>
        <v>1620</v>
      </c>
      <c r="H7922">
        <f>VLOOKUP(Ventas[[#This Row],[CódigoProducto]],Productos[[CódigoProducto]:[Costo de venta]],4,FALSE)</f>
        <v>1350</v>
      </c>
    </row>
    <row r="7923" spans="1:8" ht="15.6" thickTop="1" thickBot="1" x14ac:dyDescent="0.35">
      <c r="A7923" s="1">
        <v>42335</v>
      </c>
      <c r="B7923" s="13" t="s">
        <v>41</v>
      </c>
      <c r="C7923" t="s">
        <v>22</v>
      </c>
      <c r="D7923">
        <v>3</v>
      </c>
      <c r="E7923" t="str">
        <f>VLOOKUP(Ventas[[#This Row],[Representante]],Vendedores[],2,FALSE)</f>
        <v>Chincha</v>
      </c>
      <c r="F7923" t="str">
        <f>VLOOKUP(Ventas[[#This Row],[CódigoProducto]],Productos[[CódigoProducto]:[Costo de venta]],2,FALSE)</f>
        <v>Samsung Galaxy S69</v>
      </c>
      <c r="G7923">
        <f>VLOOKUP(Ventas[[#This Row],[CódigoProducto]],Productos[[CódigoProducto]:[Costo de venta]],3,FALSE)</f>
        <v>998.4</v>
      </c>
      <c r="H7923">
        <f>VLOOKUP(Ventas[[#This Row],[CódigoProducto]],Productos[[CódigoProducto]:[Costo de venta]],4,FALSE)</f>
        <v>960</v>
      </c>
    </row>
    <row r="7924" spans="1:8" ht="15.6" thickTop="1" thickBot="1" x14ac:dyDescent="0.35">
      <c r="A7924" s="1">
        <v>42335</v>
      </c>
      <c r="B7924" s="13" t="s">
        <v>90</v>
      </c>
      <c r="C7924" t="s">
        <v>17</v>
      </c>
      <c r="D7924">
        <v>2</v>
      </c>
      <c r="E7924" t="str">
        <f>VLOOKUP(Ventas[[#This Row],[Representante]],Vendedores[],2,FALSE)</f>
        <v>Chimbote</v>
      </c>
      <c r="F7924" t="str">
        <f>VLOOKUP(Ventas[[#This Row],[CódigoProducto]],Productos[[CódigoProducto]:[Costo de venta]],2,FALSE)</f>
        <v>BLU Advance 5.0</v>
      </c>
      <c r="G7924">
        <f>VLOOKUP(Ventas[[#This Row],[CódigoProducto]],Productos[[CódigoProducto]:[Costo de venta]],3,FALSE)</f>
        <v>1620</v>
      </c>
      <c r="H7924">
        <f>VLOOKUP(Ventas[[#This Row],[CódigoProducto]],Productos[[CódigoProducto]:[Costo de venta]],4,FALSE)</f>
        <v>1350</v>
      </c>
    </row>
    <row r="7925" spans="1:8" ht="15.6" thickTop="1" thickBot="1" x14ac:dyDescent="0.35">
      <c r="A7925" s="1">
        <v>42335</v>
      </c>
      <c r="B7925" s="13" t="s">
        <v>91</v>
      </c>
      <c r="C7925" t="s">
        <v>15</v>
      </c>
      <c r="D7925">
        <v>3</v>
      </c>
      <c r="E7925" t="str">
        <f>VLOOKUP(Ventas[[#This Row],[Representante]],Vendedores[],2,FALSE)</f>
        <v>Ica</v>
      </c>
      <c r="F7925" t="str">
        <f>VLOOKUP(Ventas[[#This Row],[CódigoProducto]],Productos[[CódigoProducto]:[Costo de venta]],2,FALSE)</f>
        <v>Moto G Plus</v>
      </c>
      <c r="G7925">
        <f>VLOOKUP(Ventas[[#This Row],[CódigoProducto]],Productos[[CódigoProducto]:[Costo de venta]],3,FALSE)</f>
        <v>2376</v>
      </c>
      <c r="H7925">
        <f>VLOOKUP(Ventas[[#This Row],[CódigoProducto]],Productos[[CódigoProducto]:[Costo de venta]],4,FALSE)</f>
        <v>2200</v>
      </c>
    </row>
    <row r="7926" spans="1:8" ht="15.6" thickTop="1" thickBot="1" x14ac:dyDescent="0.35">
      <c r="A7926" s="1">
        <v>42335</v>
      </c>
      <c r="B7926" s="13" t="s">
        <v>42</v>
      </c>
      <c r="C7926" t="s">
        <v>22</v>
      </c>
      <c r="D7926">
        <v>3</v>
      </c>
      <c r="E7926" t="str">
        <f>VLOOKUP(Ventas[[#This Row],[Representante]],Vendedores[],2,FALSE)</f>
        <v>Huánuco</v>
      </c>
      <c r="F7926" t="str">
        <f>VLOOKUP(Ventas[[#This Row],[CódigoProducto]],Productos[[CódigoProducto]:[Costo de venta]],2,FALSE)</f>
        <v>Samsung Galaxy S69</v>
      </c>
      <c r="G7926">
        <f>VLOOKUP(Ventas[[#This Row],[CódigoProducto]],Productos[[CódigoProducto]:[Costo de venta]],3,FALSE)</f>
        <v>998.4</v>
      </c>
      <c r="H7926">
        <f>VLOOKUP(Ventas[[#This Row],[CódigoProducto]],Productos[[CódigoProducto]:[Costo de venta]],4,FALSE)</f>
        <v>960</v>
      </c>
    </row>
    <row r="7927" spans="1:8" ht="15.6" thickTop="1" thickBot="1" x14ac:dyDescent="0.35">
      <c r="A7927" s="1">
        <v>42335</v>
      </c>
      <c r="B7927" s="13" t="s">
        <v>92</v>
      </c>
      <c r="C7927" t="s">
        <v>16</v>
      </c>
      <c r="D7927">
        <v>1</v>
      </c>
      <c r="E7927" t="str">
        <f>VLOOKUP(Ventas[[#This Row],[Representante]],Vendedores[],2,FALSE)</f>
        <v>Arequipa</v>
      </c>
      <c r="F7927" t="str">
        <f>VLOOKUP(Ventas[[#This Row],[CódigoProducto]],Productos[[CódigoProducto]:[Costo de venta]],2,FALSE)</f>
        <v>Huawei Nexus 6P</v>
      </c>
      <c r="G7927">
        <f>VLOOKUP(Ventas[[#This Row],[CódigoProducto]],Productos[[CódigoProducto]:[Costo de venta]],3,FALSE)</f>
        <v>1624</v>
      </c>
      <c r="H7927">
        <f>VLOOKUP(Ventas[[#This Row],[CódigoProducto]],Productos[[CódigoProducto]:[Costo de venta]],4,FALSE)</f>
        <v>1450</v>
      </c>
    </row>
    <row r="7928" spans="1:8" ht="15.6" thickTop="1" thickBot="1" x14ac:dyDescent="0.35">
      <c r="A7928" s="1">
        <v>42335</v>
      </c>
      <c r="B7928" s="13" t="s">
        <v>93</v>
      </c>
      <c r="C7928" t="s">
        <v>23</v>
      </c>
      <c r="D7928">
        <v>2</v>
      </c>
      <c r="E7928" t="str">
        <f>VLOOKUP(Ventas[[#This Row],[Representante]],Vendedores[],2,FALSE)</f>
        <v>Cajamarca</v>
      </c>
      <c r="F7928" t="str">
        <f>VLOOKUP(Ventas[[#This Row],[CódigoProducto]],Productos[[CódigoProducto]:[Costo de venta]],2,FALSE)</f>
        <v>Samsung Galaxy J7</v>
      </c>
      <c r="G7928">
        <f>VLOOKUP(Ventas[[#This Row],[CódigoProducto]],Productos[[CódigoProducto]:[Costo de venta]],3,FALSE)</f>
        <v>2016.5</v>
      </c>
      <c r="H7928">
        <f>VLOOKUP(Ventas[[#This Row],[CódigoProducto]],Productos[[CódigoProducto]:[Costo de venta]],4,FALSE)</f>
        <v>1850</v>
      </c>
    </row>
    <row r="7929" spans="1:8" ht="15.6" thickTop="1" thickBot="1" x14ac:dyDescent="0.35">
      <c r="A7929" s="1">
        <v>42335</v>
      </c>
      <c r="B7929" s="13" t="s">
        <v>35</v>
      </c>
      <c r="C7929" t="s">
        <v>21</v>
      </c>
      <c r="D7929">
        <v>2</v>
      </c>
      <c r="E7929" t="str">
        <f>VLOOKUP(Ventas[[#This Row],[Representante]],Vendedores[],2,FALSE)</f>
        <v>Huancayo</v>
      </c>
      <c r="F7929" t="str">
        <f>VLOOKUP(Ventas[[#This Row],[CódigoProducto]],Productos[[CódigoProducto]:[Costo de venta]],2,FALSE)</f>
        <v>BLU Studio X8</v>
      </c>
      <c r="G7929">
        <f>VLOOKUP(Ventas[[#This Row],[CódigoProducto]],Productos[[CódigoProducto]:[Costo de venta]],3,FALSE)</f>
        <v>1012</v>
      </c>
      <c r="H7929">
        <f>VLOOKUP(Ventas[[#This Row],[CódigoProducto]],Productos[[CódigoProducto]:[Costo de venta]],4,FALSE)</f>
        <v>920</v>
      </c>
    </row>
    <row r="7930" spans="1:8" ht="15.6" thickTop="1" thickBot="1" x14ac:dyDescent="0.35">
      <c r="A7930" s="1">
        <v>42335</v>
      </c>
      <c r="B7930" s="13" t="s">
        <v>94</v>
      </c>
      <c r="C7930" t="s">
        <v>15</v>
      </c>
      <c r="D7930">
        <v>15</v>
      </c>
      <c r="E7930" t="str">
        <f>VLOOKUP(Ventas[[#This Row],[Representante]],Vendedores[],2,FALSE)</f>
        <v>Piura</v>
      </c>
      <c r="F7930" t="str">
        <f>VLOOKUP(Ventas[[#This Row],[CódigoProducto]],Productos[[CódigoProducto]:[Costo de venta]],2,FALSE)</f>
        <v>Moto G Plus</v>
      </c>
      <c r="G7930">
        <f>VLOOKUP(Ventas[[#This Row],[CódigoProducto]],Productos[[CódigoProducto]:[Costo de venta]],3,FALSE)</f>
        <v>2376</v>
      </c>
      <c r="H7930">
        <f>VLOOKUP(Ventas[[#This Row],[CódigoProducto]],Productos[[CódigoProducto]:[Costo de venta]],4,FALSE)</f>
        <v>2200</v>
      </c>
    </row>
    <row r="7931" spans="1:8" ht="15.6" thickTop="1" thickBot="1" x14ac:dyDescent="0.35">
      <c r="A7931" s="1">
        <v>42335</v>
      </c>
      <c r="B7931" s="13" t="s">
        <v>95</v>
      </c>
      <c r="C7931" t="s">
        <v>24</v>
      </c>
      <c r="D7931">
        <v>2</v>
      </c>
      <c r="E7931" t="str">
        <f>VLOOKUP(Ventas[[#This Row],[Representante]],Vendedores[],2,FALSE)</f>
        <v>Chepén</v>
      </c>
      <c r="F7931" t="str">
        <f>VLOOKUP(Ventas[[#This Row],[CódigoProducto]],Productos[[CódigoProducto]:[Costo de venta]],2,FALSE)</f>
        <v>Samsung Galaxy S5</v>
      </c>
      <c r="G7931">
        <f>VLOOKUP(Ventas[[#This Row],[CódigoProducto]],Productos[[CódigoProducto]:[Costo de venta]],3,FALSE)</f>
        <v>2167.1999999999998</v>
      </c>
      <c r="H7931">
        <f>VLOOKUP(Ventas[[#This Row],[CódigoProducto]],Productos[[CódigoProducto]:[Costo de venta]],4,FALSE)</f>
        <v>1720</v>
      </c>
    </row>
    <row r="7932" spans="1:8" ht="15.6" thickTop="1" thickBot="1" x14ac:dyDescent="0.35">
      <c r="A7932" s="1">
        <v>42335</v>
      </c>
      <c r="B7932" s="13" t="s">
        <v>96</v>
      </c>
      <c r="C7932" t="s">
        <v>24</v>
      </c>
      <c r="D7932">
        <v>2</v>
      </c>
      <c r="E7932" t="str">
        <f>VLOOKUP(Ventas[[#This Row],[Representante]],Vendedores[],2,FALSE)</f>
        <v>Juliaca</v>
      </c>
      <c r="F7932" t="str">
        <f>VLOOKUP(Ventas[[#This Row],[CódigoProducto]],Productos[[CódigoProducto]:[Costo de venta]],2,FALSE)</f>
        <v>Samsung Galaxy S5</v>
      </c>
      <c r="G7932">
        <f>VLOOKUP(Ventas[[#This Row],[CódigoProducto]],Productos[[CódigoProducto]:[Costo de venta]],3,FALSE)</f>
        <v>2167.1999999999998</v>
      </c>
      <c r="H7932">
        <f>VLOOKUP(Ventas[[#This Row],[CódigoProducto]],Productos[[CódigoProducto]:[Costo de venta]],4,FALSE)</f>
        <v>1720</v>
      </c>
    </row>
    <row r="7933" spans="1:8" ht="15.6" thickTop="1" thickBot="1" x14ac:dyDescent="0.35">
      <c r="A7933" s="1">
        <v>42335</v>
      </c>
      <c r="B7933" s="13" t="s">
        <v>97</v>
      </c>
      <c r="C7933" t="s">
        <v>21</v>
      </c>
      <c r="D7933">
        <v>2</v>
      </c>
      <c r="E7933" t="str">
        <f>VLOOKUP(Ventas[[#This Row],[Representante]],Vendedores[],2,FALSE)</f>
        <v>Pucallpa</v>
      </c>
      <c r="F7933" t="str">
        <f>VLOOKUP(Ventas[[#This Row],[CódigoProducto]],Productos[[CódigoProducto]:[Costo de venta]],2,FALSE)</f>
        <v>BLU Studio X8</v>
      </c>
      <c r="G7933">
        <f>VLOOKUP(Ventas[[#This Row],[CódigoProducto]],Productos[[CódigoProducto]:[Costo de venta]],3,FALSE)</f>
        <v>1012</v>
      </c>
      <c r="H7933">
        <f>VLOOKUP(Ventas[[#This Row],[CódigoProducto]],Productos[[CódigoProducto]:[Costo de venta]],4,FALSE)</f>
        <v>920</v>
      </c>
    </row>
    <row r="7934" spans="1:8" ht="15.6" thickTop="1" thickBot="1" x14ac:dyDescent="0.35">
      <c r="A7934" s="1">
        <v>42335</v>
      </c>
      <c r="B7934" s="13" t="s">
        <v>98</v>
      </c>
      <c r="C7934" t="s">
        <v>24</v>
      </c>
      <c r="D7934">
        <v>3</v>
      </c>
      <c r="E7934" t="str">
        <f>VLOOKUP(Ventas[[#This Row],[Representante]],Vendedores[],2,FALSE)</f>
        <v>Lima</v>
      </c>
      <c r="F7934" t="str">
        <f>VLOOKUP(Ventas[[#This Row],[CódigoProducto]],Productos[[CódigoProducto]:[Costo de venta]],2,FALSE)</f>
        <v>Samsung Galaxy S5</v>
      </c>
      <c r="G7934">
        <f>VLOOKUP(Ventas[[#This Row],[CódigoProducto]],Productos[[CódigoProducto]:[Costo de venta]],3,FALSE)</f>
        <v>2167.1999999999998</v>
      </c>
      <c r="H7934">
        <f>VLOOKUP(Ventas[[#This Row],[CódigoProducto]],Productos[[CódigoProducto]:[Costo de venta]],4,FALSE)</f>
        <v>1720</v>
      </c>
    </row>
    <row r="7935" spans="1:8" ht="15.6" thickTop="1" thickBot="1" x14ac:dyDescent="0.35">
      <c r="A7935" s="1">
        <v>42335</v>
      </c>
      <c r="B7935" s="13" t="s">
        <v>99</v>
      </c>
      <c r="C7935" t="s">
        <v>22</v>
      </c>
      <c r="D7935">
        <v>2</v>
      </c>
      <c r="E7935" t="str">
        <f>VLOOKUP(Ventas[[#This Row],[Representante]],Vendedores[],2,FALSE)</f>
        <v>Chiclayo</v>
      </c>
      <c r="F7935" t="str">
        <f>VLOOKUP(Ventas[[#This Row],[CódigoProducto]],Productos[[CódigoProducto]:[Costo de venta]],2,FALSE)</f>
        <v>Samsung Galaxy S69</v>
      </c>
      <c r="G7935">
        <f>VLOOKUP(Ventas[[#This Row],[CódigoProducto]],Productos[[CódigoProducto]:[Costo de venta]],3,FALSE)</f>
        <v>998.4</v>
      </c>
      <c r="H7935">
        <f>VLOOKUP(Ventas[[#This Row],[CódigoProducto]],Productos[[CódigoProducto]:[Costo de venta]],4,FALSE)</f>
        <v>960</v>
      </c>
    </row>
    <row r="7936" spans="1:8" ht="15.6" thickTop="1" thickBot="1" x14ac:dyDescent="0.35">
      <c r="A7936" s="1">
        <v>42335</v>
      </c>
      <c r="B7936" s="13" t="s">
        <v>100</v>
      </c>
      <c r="C7936" t="s">
        <v>22</v>
      </c>
      <c r="D7936">
        <v>1</v>
      </c>
      <c r="E7936" t="str">
        <f>VLOOKUP(Ventas[[#This Row],[Representante]],Vendedores[],2,FALSE)</f>
        <v>Cerro de Pasco</v>
      </c>
      <c r="F7936" t="str">
        <f>VLOOKUP(Ventas[[#This Row],[CódigoProducto]],Productos[[CódigoProducto]:[Costo de venta]],2,FALSE)</f>
        <v>Samsung Galaxy S69</v>
      </c>
      <c r="G7936">
        <f>VLOOKUP(Ventas[[#This Row],[CódigoProducto]],Productos[[CódigoProducto]:[Costo de venta]],3,FALSE)</f>
        <v>998.4</v>
      </c>
      <c r="H7936">
        <f>VLOOKUP(Ventas[[#This Row],[CódigoProducto]],Productos[[CódigoProducto]:[Costo de venta]],4,FALSE)</f>
        <v>960</v>
      </c>
    </row>
    <row r="7937" spans="1:8" ht="15.6" thickTop="1" thickBot="1" x14ac:dyDescent="0.35">
      <c r="A7937" s="1">
        <v>42335</v>
      </c>
      <c r="B7937" s="13" t="s">
        <v>101</v>
      </c>
      <c r="C7937" t="s">
        <v>15</v>
      </c>
      <c r="D7937">
        <v>4</v>
      </c>
      <c r="E7937" t="str">
        <f>VLOOKUP(Ventas[[#This Row],[Representante]],Vendedores[],2,FALSE)</f>
        <v>Cañete</v>
      </c>
      <c r="F7937" t="str">
        <f>VLOOKUP(Ventas[[#This Row],[CódigoProducto]],Productos[[CódigoProducto]:[Costo de venta]],2,FALSE)</f>
        <v>Moto G Plus</v>
      </c>
      <c r="G7937">
        <f>VLOOKUP(Ventas[[#This Row],[CódigoProducto]],Productos[[CódigoProducto]:[Costo de venta]],3,FALSE)</f>
        <v>2376</v>
      </c>
      <c r="H7937">
        <f>VLOOKUP(Ventas[[#This Row],[CódigoProducto]],Productos[[CódigoProducto]:[Costo de venta]],4,FALSE)</f>
        <v>2200</v>
      </c>
    </row>
    <row r="7938" spans="1:8" ht="15.6" thickTop="1" thickBot="1" x14ac:dyDescent="0.35">
      <c r="A7938" s="1">
        <v>42335</v>
      </c>
      <c r="B7938" s="13" t="s">
        <v>102</v>
      </c>
      <c r="C7938" t="s">
        <v>21</v>
      </c>
      <c r="D7938">
        <v>3</v>
      </c>
      <c r="E7938" t="str">
        <f>VLOOKUP(Ventas[[#This Row],[Representante]],Vendedores[],2,FALSE)</f>
        <v>Moyobamba</v>
      </c>
      <c r="F7938" t="str">
        <f>VLOOKUP(Ventas[[#This Row],[CódigoProducto]],Productos[[CódigoProducto]:[Costo de venta]],2,FALSE)</f>
        <v>BLU Studio X8</v>
      </c>
      <c r="G7938">
        <f>VLOOKUP(Ventas[[#This Row],[CódigoProducto]],Productos[[CódigoProducto]:[Costo de venta]],3,FALSE)</f>
        <v>1012</v>
      </c>
      <c r="H7938">
        <f>VLOOKUP(Ventas[[#This Row],[CódigoProducto]],Productos[[CódigoProducto]:[Costo de venta]],4,FALSE)</f>
        <v>920</v>
      </c>
    </row>
    <row r="7939" spans="1:8" ht="15.6" thickTop="1" thickBot="1" x14ac:dyDescent="0.35">
      <c r="A7939" s="1">
        <v>42335</v>
      </c>
      <c r="B7939" s="13" t="s">
        <v>53</v>
      </c>
      <c r="C7939" t="s">
        <v>24</v>
      </c>
      <c r="D7939">
        <v>3</v>
      </c>
      <c r="E7939" t="str">
        <f>VLOOKUP(Ventas[[#This Row],[Representante]],Vendedores[],2,FALSE)</f>
        <v>Arequipa</v>
      </c>
      <c r="F7939" t="str">
        <f>VLOOKUP(Ventas[[#This Row],[CódigoProducto]],Productos[[CódigoProducto]:[Costo de venta]],2,FALSE)</f>
        <v>Samsung Galaxy S5</v>
      </c>
      <c r="G7939">
        <f>VLOOKUP(Ventas[[#This Row],[CódigoProducto]],Productos[[CódigoProducto]:[Costo de venta]],3,FALSE)</f>
        <v>2167.1999999999998</v>
      </c>
      <c r="H7939">
        <f>VLOOKUP(Ventas[[#This Row],[CódigoProducto]],Productos[[CódigoProducto]:[Costo de venta]],4,FALSE)</f>
        <v>1720</v>
      </c>
    </row>
    <row r="7940" spans="1:8" ht="15.6" thickTop="1" thickBot="1" x14ac:dyDescent="0.35">
      <c r="A7940" s="1">
        <v>42335</v>
      </c>
      <c r="B7940" s="13" t="s">
        <v>50</v>
      </c>
      <c r="C7940" t="s">
        <v>14</v>
      </c>
      <c r="D7940">
        <v>2</v>
      </c>
      <c r="E7940" t="str">
        <f>VLOOKUP(Ventas[[#This Row],[Representante]],Vendedores[],2,FALSE)</f>
        <v>Cajamarca</v>
      </c>
      <c r="F7940" t="str">
        <f>VLOOKUP(Ventas[[#This Row],[CódigoProducto]],Productos[[CódigoProducto]:[Costo de venta]],2,FALSE)</f>
        <v>Samsung Galaxy A20</v>
      </c>
      <c r="G7940">
        <f>VLOOKUP(Ventas[[#This Row],[CódigoProducto]],Productos[[CódigoProducto]:[Costo de venta]],3,FALSE)</f>
        <v>1725</v>
      </c>
      <c r="H7940">
        <f>VLOOKUP(Ventas[[#This Row],[CódigoProducto]],Productos[[CódigoProducto]:[Costo de venta]],4,FALSE)</f>
        <v>1500</v>
      </c>
    </row>
    <row r="7941" spans="1:8" ht="15.6" thickTop="1" thickBot="1" x14ac:dyDescent="0.35">
      <c r="A7941" s="1">
        <v>42335</v>
      </c>
      <c r="B7941" s="13" t="s">
        <v>34</v>
      </c>
      <c r="C7941" t="s">
        <v>16</v>
      </c>
      <c r="D7941">
        <v>2</v>
      </c>
      <c r="E7941" t="str">
        <f>VLOOKUP(Ventas[[#This Row],[Representante]],Vendedores[],2,FALSE)</f>
        <v>Ica</v>
      </c>
      <c r="F7941" t="str">
        <f>VLOOKUP(Ventas[[#This Row],[CódigoProducto]],Productos[[CódigoProducto]:[Costo de venta]],2,FALSE)</f>
        <v>Huawei Nexus 6P</v>
      </c>
      <c r="G7941">
        <f>VLOOKUP(Ventas[[#This Row],[CódigoProducto]],Productos[[CódigoProducto]:[Costo de venta]],3,FALSE)</f>
        <v>1624</v>
      </c>
      <c r="H7941">
        <f>VLOOKUP(Ventas[[#This Row],[CódigoProducto]],Productos[[CódigoProducto]:[Costo de venta]],4,FALSE)</f>
        <v>1450</v>
      </c>
    </row>
    <row r="7942" spans="1:8" ht="15.6" thickTop="1" thickBot="1" x14ac:dyDescent="0.35">
      <c r="A7942" s="1">
        <v>42335</v>
      </c>
      <c r="B7942" s="13" t="s">
        <v>32</v>
      </c>
      <c r="C7942" t="s">
        <v>15</v>
      </c>
      <c r="D7942">
        <v>1</v>
      </c>
      <c r="E7942" t="str">
        <f>VLOOKUP(Ventas[[#This Row],[Representante]],Vendedores[],2,FALSE)</f>
        <v>Trujillo</v>
      </c>
      <c r="F7942" t="str">
        <f>VLOOKUP(Ventas[[#This Row],[CódigoProducto]],Productos[[CódigoProducto]:[Costo de venta]],2,FALSE)</f>
        <v>Moto G Plus</v>
      </c>
      <c r="G7942">
        <f>VLOOKUP(Ventas[[#This Row],[CódigoProducto]],Productos[[CódigoProducto]:[Costo de venta]],3,FALSE)</f>
        <v>2376</v>
      </c>
      <c r="H7942">
        <f>VLOOKUP(Ventas[[#This Row],[CódigoProducto]],Productos[[CódigoProducto]:[Costo de venta]],4,FALSE)</f>
        <v>2200</v>
      </c>
    </row>
    <row r="7943" spans="1:8" ht="15.6" thickTop="1" thickBot="1" x14ac:dyDescent="0.35">
      <c r="A7943" s="1">
        <v>42335</v>
      </c>
      <c r="B7943" s="13" t="s">
        <v>59</v>
      </c>
      <c r="C7943" t="s">
        <v>14</v>
      </c>
      <c r="D7943">
        <v>3</v>
      </c>
      <c r="E7943" t="str">
        <f>VLOOKUP(Ventas[[#This Row],[Representante]],Vendedores[],2,FALSE)</f>
        <v>Huaral</v>
      </c>
      <c r="F7943" t="str">
        <f>VLOOKUP(Ventas[[#This Row],[CódigoProducto]],Productos[[CódigoProducto]:[Costo de venta]],2,FALSE)</f>
        <v>Samsung Galaxy A20</v>
      </c>
      <c r="G7943">
        <f>VLOOKUP(Ventas[[#This Row],[CódigoProducto]],Productos[[CódigoProducto]:[Costo de venta]],3,FALSE)</f>
        <v>1725</v>
      </c>
      <c r="H7943">
        <f>VLOOKUP(Ventas[[#This Row],[CódigoProducto]],Productos[[CódigoProducto]:[Costo de venta]],4,FALSE)</f>
        <v>1500</v>
      </c>
    </row>
    <row r="7944" spans="1:8" ht="15.6" thickTop="1" thickBot="1" x14ac:dyDescent="0.35">
      <c r="A7944" s="1">
        <v>42335</v>
      </c>
      <c r="B7944" s="13" t="s">
        <v>37</v>
      </c>
      <c r="C7944" t="s">
        <v>24</v>
      </c>
      <c r="D7944">
        <v>1</v>
      </c>
      <c r="E7944" t="str">
        <f>VLOOKUP(Ventas[[#This Row],[Representante]],Vendedores[],2,FALSE)</f>
        <v>Chiclayo</v>
      </c>
      <c r="F7944" t="str">
        <f>VLOOKUP(Ventas[[#This Row],[CódigoProducto]],Productos[[CódigoProducto]:[Costo de venta]],2,FALSE)</f>
        <v>Samsung Galaxy S5</v>
      </c>
      <c r="G7944">
        <f>VLOOKUP(Ventas[[#This Row],[CódigoProducto]],Productos[[CódigoProducto]:[Costo de venta]],3,FALSE)</f>
        <v>2167.1999999999998</v>
      </c>
      <c r="H7944">
        <f>VLOOKUP(Ventas[[#This Row],[CódigoProducto]],Productos[[CódigoProducto]:[Costo de venta]],4,FALSE)</f>
        <v>1720</v>
      </c>
    </row>
    <row r="7945" spans="1:8" ht="15.6" thickTop="1" thickBot="1" x14ac:dyDescent="0.35">
      <c r="A7945" s="1">
        <v>42335</v>
      </c>
      <c r="B7945" s="13" t="s">
        <v>38</v>
      </c>
      <c r="C7945" t="s">
        <v>19</v>
      </c>
      <c r="D7945">
        <v>2</v>
      </c>
      <c r="E7945" t="str">
        <f>VLOOKUP(Ventas[[#This Row],[Representante]],Vendedores[],2,FALSE)</f>
        <v>Catacaos</v>
      </c>
      <c r="F7945" t="str">
        <f>VLOOKUP(Ventas[[#This Row],[CódigoProducto]],Productos[[CódigoProducto]:[Costo de venta]],2,FALSE)</f>
        <v>ASUS ZenFone 3</v>
      </c>
      <c r="G7945">
        <f>VLOOKUP(Ventas[[#This Row],[CódigoProducto]],Productos[[CódigoProducto]:[Costo de venta]],3,FALSE)</f>
        <v>2013</v>
      </c>
      <c r="H7945">
        <f>VLOOKUP(Ventas[[#This Row],[CódigoProducto]],Productos[[CódigoProducto]:[Costo de venta]],4,FALSE)</f>
        <v>1650</v>
      </c>
    </row>
    <row r="7946" spans="1:8" ht="15.6" thickTop="1" thickBot="1" x14ac:dyDescent="0.35">
      <c r="A7946" s="1">
        <v>42335</v>
      </c>
      <c r="B7946" s="13" t="s">
        <v>43</v>
      </c>
      <c r="C7946" t="s">
        <v>19</v>
      </c>
      <c r="D7946">
        <v>1</v>
      </c>
      <c r="E7946" t="str">
        <f>VLOOKUP(Ventas[[#This Row],[Representante]],Vendedores[],2,FALSE)</f>
        <v>Huancayo</v>
      </c>
      <c r="F7946" t="str">
        <f>VLOOKUP(Ventas[[#This Row],[CódigoProducto]],Productos[[CódigoProducto]:[Costo de venta]],2,FALSE)</f>
        <v>ASUS ZenFone 3</v>
      </c>
      <c r="G7946">
        <f>VLOOKUP(Ventas[[#This Row],[CódigoProducto]],Productos[[CódigoProducto]:[Costo de venta]],3,FALSE)</f>
        <v>2013</v>
      </c>
      <c r="H7946">
        <f>VLOOKUP(Ventas[[#This Row],[CódigoProducto]],Productos[[CódigoProducto]:[Costo de venta]],4,FALSE)</f>
        <v>1650</v>
      </c>
    </row>
    <row r="7947" spans="1:8" ht="15.6" thickTop="1" thickBot="1" x14ac:dyDescent="0.35">
      <c r="A7947" s="1">
        <v>42335</v>
      </c>
      <c r="B7947" s="13" t="s">
        <v>49</v>
      </c>
      <c r="C7947" t="s">
        <v>18</v>
      </c>
      <c r="D7947">
        <v>2</v>
      </c>
      <c r="E7947" t="str">
        <f>VLOOKUP(Ventas[[#This Row],[Representante]],Vendedores[],2,FALSE)</f>
        <v>Piura</v>
      </c>
      <c r="F7947" t="str">
        <f>VLOOKUP(Ventas[[#This Row],[CódigoProducto]],Productos[[CódigoProducto]:[Costo de venta]],2,FALSE)</f>
        <v>Apple iPhone 6</v>
      </c>
      <c r="G7947">
        <f>VLOOKUP(Ventas[[#This Row],[CódigoProducto]],Productos[[CódigoProducto]:[Costo de venta]],3,FALSE)</f>
        <v>1312.5</v>
      </c>
      <c r="H7947">
        <f>VLOOKUP(Ventas[[#This Row],[CódigoProducto]],Productos[[CódigoProducto]:[Costo de venta]],4,FALSE)</f>
        <v>1250</v>
      </c>
    </row>
    <row r="7948" spans="1:8" ht="15.6" thickTop="1" thickBot="1" x14ac:dyDescent="0.35">
      <c r="A7948" s="1">
        <v>42335</v>
      </c>
      <c r="B7948" s="13" t="s">
        <v>40</v>
      </c>
      <c r="C7948" t="s">
        <v>15</v>
      </c>
      <c r="D7948">
        <v>1</v>
      </c>
      <c r="E7948" t="str">
        <f>VLOOKUP(Ventas[[#This Row],[Representante]],Vendedores[],2,FALSE)</f>
        <v>Iquitos</v>
      </c>
      <c r="F7948" t="str">
        <f>VLOOKUP(Ventas[[#This Row],[CódigoProducto]],Productos[[CódigoProducto]:[Costo de venta]],2,FALSE)</f>
        <v>Moto G Plus</v>
      </c>
      <c r="G7948">
        <f>VLOOKUP(Ventas[[#This Row],[CódigoProducto]],Productos[[CódigoProducto]:[Costo de venta]],3,FALSE)</f>
        <v>2376</v>
      </c>
      <c r="H7948">
        <f>VLOOKUP(Ventas[[#This Row],[CódigoProducto]],Productos[[CódigoProducto]:[Costo de venta]],4,FALSE)</f>
        <v>2200</v>
      </c>
    </row>
    <row r="7949" spans="1:8" ht="15.6" thickTop="1" thickBot="1" x14ac:dyDescent="0.35">
      <c r="A7949" s="1">
        <v>42335</v>
      </c>
      <c r="B7949" s="13" t="s">
        <v>39</v>
      </c>
      <c r="C7949" t="s">
        <v>18</v>
      </c>
      <c r="D7949">
        <v>3</v>
      </c>
      <c r="E7949" t="str">
        <f>VLOOKUP(Ventas[[#This Row],[Representante]],Vendedores[],2,FALSE)</f>
        <v>Tacna</v>
      </c>
      <c r="F7949" t="str">
        <f>VLOOKUP(Ventas[[#This Row],[CódigoProducto]],Productos[[CódigoProducto]:[Costo de venta]],2,FALSE)</f>
        <v>Apple iPhone 6</v>
      </c>
      <c r="G7949">
        <f>VLOOKUP(Ventas[[#This Row],[CódigoProducto]],Productos[[CódigoProducto]:[Costo de venta]],3,FALSE)</f>
        <v>1312.5</v>
      </c>
      <c r="H7949">
        <f>VLOOKUP(Ventas[[#This Row],[CódigoProducto]],Productos[[CódigoProducto]:[Costo de venta]],4,FALSE)</f>
        <v>1250</v>
      </c>
    </row>
    <row r="7950" spans="1:8" ht="15.6" thickTop="1" thickBot="1" x14ac:dyDescent="0.35">
      <c r="A7950" s="1">
        <v>42335</v>
      </c>
      <c r="B7950" s="13" t="s">
        <v>48</v>
      </c>
      <c r="C7950" t="s">
        <v>14</v>
      </c>
      <c r="D7950">
        <v>4</v>
      </c>
      <c r="E7950" t="str">
        <f>VLOOKUP(Ventas[[#This Row],[Representante]],Vendedores[],2,FALSE)</f>
        <v>Cusco</v>
      </c>
      <c r="F7950" t="str">
        <f>VLOOKUP(Ventas[[#This Row],[CódigoProducto]],Productos[[CódigoProducto]:[Costo de venta]],2,FALSE)</f>
        <v>Samsung Galaxy A20</v>
      </c>
      <c r="G7950">
        <f>VLOOKUP(Ventas[[#This Row],[CódigoProducto]],Productos[[CódigoProducto]:[Costo de venta]],3,FALSE)</f>
        <v>1725</v>
      </c>
      <c r="H7950">
        <f>VLOOKUP(Ventas[[#This Row],[CódigoProducto]],Productos[[CódigoProducto]:[Costo de venta]],4,FALSE)</f>
        <v>1500</v>
      </c>
    </row>
    <row r="7951" spans="1:8" ht="15.6" thickTop="1" thickBot="1" x14ac:dyDescent="0.35">
      <c r="A7951" s="1">
        <v>42335</v>
      </c>
      <c r="B7951" s="13" t="s">
        <v>47</v>
      </c>
      <c r="C7951" t="s">
        <v>19</v>
      </c>
      <c r="D7951">
        <v>21</v>
      </c>
      <c r="E7951" t="str">
        <f>VLOOKUP(Ventas[[#This Row],[Representante]],Vendedores[],2,FALSE)</f>
        <v>Chimbote</v>
      </c>
      <c r="F7951" t="str">
        <f>VLOOKUP(Ventas[[#This Row],[CódigoProducto]],Productos[[CódigoProducto]:[Costo de venta]],2,FALSE)</f>
        <v>ASUS ZenFone 3</v>
      </c>
      <c r="G7951">
        <f>VLOOKUP(Ventas[[#This Row],[CódigoProducto]],Productos[[CódigoProducto]:[Costo de venta]],3,FALSE)</f>
        <v>2013</v>
      </c>
      <c r="H7951">
        <f>VLOOKUP(Ventas[[#This Row],[CódigoProducto]],Productos[[CódigoProducto]:[Costo de venta]],4,FALSE)</f>
        <v>1650</v>
      </c>
    </row>
    <row r="7952" spans="1:8" ht="15.6" thickTop="1" thickBot="1" x14ac:dyDescent="0.35">
      <c r="A7952" s="1">
        <v>42335</v>
      </c>
      <c r="B7952" s="13" t="s">
        <v>56</v>
      </c>
      <c r="C7952" t="s">
        <v>21</v>
      </c>
      <c r="D7952">
        <v>3</v>
      </c>
      <c r="E7952" t="str">
        <f>VLOOKUP(Ventas[[#This Row],[Representante]],Vendedores[],2,FALSE)</f>
        <v>Juliaca</v>
      </c>
      <c r="F7952" t="str">
        <f>VLOOKUP(Ventas[[#This Row],[CódigoProducto]],Productos[[CódigoProducto]:[Costo de venta]],2,FALSE)</f>
        <v>BLU Studio X8</v>
      </c>
      <c r="G7952">
        <f>VLOOKUP(Ventas[[#This Row],[CódigoProducto]],Productos[[CódigoProducto]:[Costo de venta]],3,FALSE)</f>
        <v>1012</v>
      </c>
      <c r="H7952">
        <f>VLOOKUP(Ventas[[#This Row],[CódigoProducto]],Productos[[CódigoProducto]:[Costo de venta]],4,FALSE)</f>
        <v>920</v>
      </c>
    </row>
    <row r="7953" spans="1:8" ht="15.6" thickTop="1" thickBot="1" x14ac:dyDescent="0.35">
      <c r="A7953" s="1">
        <v>42335</v>
      </c>
      <c r="B7953" s="13" t="s">
        <v>52</v>
      </c>
      <c r="C7953" t="s">
        <v>17</v>
      </c>
      <c r="D7953">
        <v>3</v>
      </c>
      <c r="E7953" t="str">
        <f>VLOOKUP(Ventas[[#This Row],[Representante]],Vendedores[],2,FALSE)</f>
        <v>Ayacucho</v>
      </c>
      <c r="F7953" t="str">
        <f>VLOOKUP(Ventas[[#This Row],[CódigoProducto]],Productos[[CódigoProducto]:[Costo de venta]],2,FALSE)</f>
        <v>BLU Advance 5.0</v>
      </c>
      <c r="G7953">
        <f>VLOOKUP(Ventas[[#This Row],[CódigoProducto]],Productos[[CódigoProducto]:[Costo de venta]],3,FALSE)</f>
        <v>1620</v>
      </c>
      <c r="H7953">
        <f>VLOOKUP(Ventas[[#This Row],[CódigoProducto]],Productos[[CódigoProducto]:[Costo de venta]],4,FALSE)</f>
        <v>1350</v>
      </c>
    </row>
    <row r="7954" spans="1:8" ht="15.6" thickTop="1" thickBot="1" x14ac:dyDescent="0.35">
      <c r="A7954" s="1">
        <v>42335</v>
      </c>
      <c r="B7954" s="13" t="s">
        <v>55</v>
      </c>
      <c r="C7954" t="s">
        <v>14</v>
      </c>
      <c r="D7954">
        <v>3</v>
      </c>
      <c r="E7954" t="str">
        <f>VLOOKUP(Ventas[[#This Row],[Representante]],Vendedores[],2,FALSE)</f>
        <v>Pucallpa</v>
      </c>
      <c r="F7954" t="str">
        <f>VLOOKUP(Ventas[[#This Row],[CódigoProducto]],Productos[[CódigoProducto]:[Costo de venta]],2,FALSE)</f>
        <v>Samsung Galaxy A20</v>
      </c>
      <c r="G7954">
        <f>VLOOKUP(Ventas[[#This Row],[CódigoProducto]],Productos[[CódigoProducto]:[Costo de venta]],3,FALSE)</f>
        <v>1725</v>
      </c>
      <c r="H7954">
        <f>VLOOKUP(Ventas[[#This Row],[CódigoProducto]],Productos[[CódigoProducto]:[Costo de venta]],4,FALSE)</f>
        <v>1500</v>
      </c>
    </row>
    <row r="7955" spans="1:8" ht="15.6" thickTop="1" thickBot="1" x14ac:dyDescent="0.35">
      <c r="A7955" s="1">
        <v>42335</v>
      </c>
      <c r="B7955" s="13" t="s">
        <v>57</v>
      </c>
      <c r="C7955" t="s">
        <v>17</v>
      </c>
      <c r="D7955">
        <v>1</v>
      </c>
      <c r="E7955" t="str">
        <f>VLOOKUP(Ventas[[#This Row],[Representante]],Vendedores[],2,FALSE)</f>
        <v>Tumbes</v>
      </c>
      <c r="F7955" t="str">
        <f>VLOOKUP(Ventas[[#This Row],[CódigoProducto]],Productos[[CódigoProducto]:[Costo de venta]],2,FALSE)</f>
        <v>BLU Advance 5.0</v>
      </c>
      <c r="G7955">
        <f>VLOOKUP(Ventas[[#This Row],[CódigoProducto]],Productos[[CódigoProducto]:[Costo de venta]],3,FALSE)</f>
        <v>1620</v>
      </c>
      <c r="H7955">
        <f>VLOOKUP(Ventas[[#This Row],[CódigoProducto]],Productos[[CódigoProducto]:[Costo de venta]],4,FALSE)</f>
        <v>1350</v>
      </c>
    </row>
    <row r="7956" spans="1:8" ht="15.6" thickTop="1" thickBot="1" x14ac:dyDescent="0.35">
      <c r="A7956" s="1">
        <v>42335</v>
      </c>
      <c r="B7956" s="13" t="s">
        <v>45</v>
      </c>
      <c r="C7956" t="s">
        <v>20</v>
      </c>
      <c r="D7956">
        <v>1</v>
      </c>
      <c r="E7956" t="str">
        <f>VLOOKUP(Ventas[[#This Row],[Representante]],Vendedores[],2,FALSE)</f>
        <v>Ilo</v>
      </c>
      <c r="F7956" t="str">
        <f>VLOOKUP(Ventas[[#This Row],[CódigoProducto]],Productos[[CódigoProducto]:[Costo de venta]],2,FALSE)</f>
        <v>ALCATEL OneTouch</v>
      </c>
      <c r="G7956">
        <f>VLOOKUP(Ventas[[#This Row],[CódigoProducto]],Productos[[CódigoProducto]:[Costo de venta]],3,FALSE)</f>
        <v>1020</v>
      </c>
      <c r="H7956">
        <f>VLOOKUP(Ventas[[#This Row],[CódigoProducto]],Productos[[CódigoProducto]:[Costo de venta]],4,FALSE)</f>
        <v>850</v>
      </c>
    </row>
    <row r="7957" spans="1:8" ht="15.6" thickTop="1" thickBot="1" x14ac:dyDescent="0.35">
      <c r="A7957" s="1">
        <v>42335</v>
      </c>
      <c r="B7957" s="13" t="s">
        <v>51</v>
      </c>
      <c r="C7957" t="s">
        <v>15</v>
      </c>
      <c r="D7957">
        <v>2</v>
      </c>
      <c r="E7957" t="str">
        <f>VLOOKUP(Ventas[[#This Row],[Representante]],Vendedores[],2,FALSE)</f>
        <v>Huaraz</v>
      </c>
      <c r="F7957" t="str">
        <f>VLOOKUP(Ventas[[#This Row],[CódigoProducto]],Productos[[CódigoProducto]:[Costo de venta]],2,FALSE)</f>
        <v>Moto G Plus</v>
      </c>
      <c r="G7957">
        <f>VLOOKUP(Ventas[[#This Row],[CódigoProducto]],Productos[[CódigoProducto]:[Costo de venta]],3,FALSE)</f>
        <v>2376</v>
      </c>
      <c r="H7957">
        <f>VLOOKUP(Ventas[[#This Row],[CódigoProducto]],Productos[[CódigoProducto]:[Costo de venta]],4,FALSE)</f>
        <v>2200</v>
      </c>
    </row>
    <row r="7958" spans="1:8" ht="15.6" thickTop="1" thickBot="1" x14ac:dyDescent="0.35">
      <c r="A7958" s="1">
        <v>42335</v>
      </c>
      <c r="B7958" s="13" t="s">
        <v>58</v>
      </c>
      <c r="C7958" t="s">
        <v>17</v>
      </c>
      <c r="D7958">
        <v>3</v>
      </c>
      <c r="E7958" t="str">
        <f>VLOOKUP(Ventas[[#This Row],[Representante]],Vendedores[],2,FALSE)</f>
        <v>Chincha</v>
      </c>
      <c r="F7958" t="str">
        <f>VLOOKUP(Ventas[[#This Row],[CódigoProducto]],Productos[[CódigoProducto]:[Costo de venta]],2,FALSE)</f>
        <v>BLU Advance 5.0</v>
      </c>
      <c r="G7958">
        <f>VLOOKUP(Ventas[[#This Row],[CódigoProducto]],Productos[[CódigoProducto]:[Costo de venta]],3,FALSE)</f>
        <v>1620</v>
      </c>
      <c r="H7958">
        <f>VLOOKUP(Ventas[[#This Row],[CódigoProducto]],Productos[[CódigoProducto]:[Costo de venta]],4,FALSE)</f>
        <v>1350</v>
      </c>
    </row>
    <row r="7959" spans="1:8" ht="15.6" thickTop="1" thickBot="1" x14ac:dyDescent="0.35">
      <c r="A7959" s="1">
        <v>42335</v>
      </c>
      <c r="B7959" s="13" t="s">
        <v>60</v>
      </c>
      <c r="C7959" t="s">
        <v>17</v>
      </c>
      <c r="D7959">
        <v>2</v>
      </c>
      <c r="E7959" t="str">
        <f>VLOOKUP(Ventas[[#This Row],[Representante]],Vendedores[],2,FALSE)</f>
        <v>Pisco</v>
      </c>
      <c r="F7959" t="str">
        <f>VLOOKUP(Ventas[[#This Row],[CódigoProducto]],Productos[[CódigoProducto]:[Costo de venta]],2,FALSE)</f>
        <v>BLU Advance 5.0</v>
      </c>
      <c r="G7959">
        <f>VLOOKUP(Ventas[[#This Row],[CódigoProducto]],Productos[[CódigoProducto]:[Costo de venta]],3,FALSE)</f>
        <v>1620</v>
      </c>
      <c r="H7959">
        <f>VLOOKUP(Ventas[[#This Row],[CódigoProducto]],Productos[[CódigoProducto]:[Costo de venta]],4,FALSE)</f>
        <v>1350</v>
      </c>
    </row>
    <row r="7960" spans="1:8" ht="15.6" thickTop="1" thickBot="1" x14ac:dyDescent="0.35">
      <c r="A7960" s="1">
        <v>42335</v>
      </c>
      <c r="B7960" s="13" t="s">
        <v>54</v>
      </c>
      <c r="C7960" t="s">
        <v>20</v>
      </c>
      <c r="D7960">
        <v>2</v>
      </c>
      <c r="E7960" t="str">
        <f>VLOOKUP(Ventas[[#This Row],[Representante]],Vendedores[],2,FALSE)</f>
        <v>Cañete</v>
      </c>
      <c r="F7960" t="str">
        <f>VLOOKUP(Ventas[[#This Row],[CódigoProducto]],Productos[[CódigoProducto]:[Costo de venta]],2,FALSE)</f>
        <v>ALCATEL OneTouch</v>
      </c>
      <c r="G7960">
        <f>VLOOKUP(Ventas[[#This Row],[CódigoProducto]],Productos[[CódigoProducto]:[Costo de venta]],3,FALSE)</f>
        <v>1020</v>
      </c>
      <c r="H7960">
        <f>VLOOKUP(Ventas[[#This Row],[CódigoProducto]],Productos[[CódigoProducto]:[Costo de venta]],4,FALSE)</f>
        <v>850</v>
      </c>
    </row>
    <row r="7961" spans="1:8" ht="15.6" thickTop="1" thickBot="1" x14ac:dyDescent="0.35">
      <c r="A7961" s="1">
        <v>42335</v>
      </c>
      <c r="B7961" s="13" t="s">
        <v>63</v>
      </c>
      <c r="C7961" t="s">
        <v>18</v>
      </c>
      <c r="D7961">
        <v>2</v>
      </c>
      <c r="E7961" t="str">
        <f>VLOOKUP(Ventas[[#This Row],[Representante]],Vendedores[],2,FALSE)</f>
        <v>Jaén</v>
      </c>
      <c r="F7961" t="str">
        <f>VLOOKUP(Ventas[[#This Row],[CódigoProducto]],Productos[[CódigoProducto]:[Costo de venta]],2,FALSE)</f>
        <v>Apple iPhone 6</v>
      </c>
      <c r="G7961">
        <f>VLOOKUP(Ventas[[#This Row],[CódigoProducto]],Productos[[CódigoProducto]:[Costo de venta]],3,FALSE)</f>
        <v>1312.5</v>
      </c>
      <c r="H7961">
        <f>VLOOKUP(Ventas[[#This Row],[CódigoProducto]],Productos[[CódigoProducto]:[Costo de venta]],4,FALSE)</f>
        <v>1250</v>
      </c>
    </row>
    <row r="7962" spans="1:8" ht="15.6" thickTop="1" thickBot="1" x14ac:dyDescent="0.35">
      <c r="A7962" s="1">
        <v>42335</v>
      </c>
      <c r="B7962" s="13" t="s">
        <v>64</v>
      </c>
      <c r="C7962" t="s">
        <v>19</v>
      </c>
      <c r="D7962">
        <v>3</v>
      </c>
      <c r="E7962" t="str">
        <f>VLOOKUP(Ventas[[#This Row],[Representante]],Vendedores[],2,FALSE)</f>
        <v>Moyobamba</v>
      </c>
      <c r="F7962" t="str">
        <f>VLOOKUP(Ventas[[#This Row],[CódigoProducto]],Productos[[CódigoProducto]:[Costo de venta]],2,FALSE)</f>
        <v>ASUS ZenFone 3</v>
      </c>
      <c r="G7962">
        <f>VLOOKUP(Ventas[[#This Row],[CódigoProducto]],Productos[[CódigoProducto]:[Costo de venta]],3,FALSE)</f>
        <v>2013</v>
      </c>
      <c r="H7962">
        <f>VLOOKUP(Ventas[[#This Row],[CódigoProducto]],Productos[[CódigoProducto]:[Costo de venta]],4,FALSE)</f>
        <v>1650</v>
      </c>
    </row>
    <row r="7963" spans="1:8" ht="15.6" thickTop="1" thickBot="1" x14ac:dyDescent="0.35">
      <c r="A7963" s="1">
        <v>42335</v>
      </c>
      <c r="B7963" s="13" t="s">
        <v>65</v>
      </c>
      <c r="C7963" t="s">
        <v>15</v>
      </c>
      <c r="D7963">
        <v>3</v>
      </c>
      <c r="E7963" t="str">
        <f>VLOOKUP(Ventas[[#This Row],[Representante]],Vendedores[],2,FALSE)</f>
        <v>Barranca</v>
      </c>
      <c r="F7963" t="str">
        <f>VLOOKUP(Ventas[[#This Row],[CódigoProducto]],Productos[[CódigoProducto]:[Costo de venta]],2,FALSE)</f>
        <v>Moto G Plus</v>
      </c>
      <c r="G7963">
        <f>VLOOKUP(Ventas[[#This Row],[CódigoProducto]],Productos[[CódigoProducto]:[Costo de venta]],3,FALSE)</f>
        <v>2376</v>
      </c>
      <c r="H7963">
        <f>VLOOKUP(Ventas[[#This Row],[CódigoProducto]],Productos[[CódigoProducto]:[Costo de venta]],4,FALSE)</f>
        <v>2200</v>
      </c>
    </row>
    <row r="7964" spans="1:8" ht="15.6" thickTop="1" thickBot="1" x14ac:dyDescent="0.35">
      <c r="A7964" s="1">
        <v>42335</v>
      </c>
      <c r="B7964" s="13" t="s">
        <v>66</v>
      </c>
      <c r="C7964" t="s">
        <v>13</v>
      </c>
      <c r="D7964">
        <v>3</v>
      </c>
      <c r="E7964" t="str">
        <f>VLOOKUP(Ventas[[#This Row],[Representante]],Vendedores[],2,FALSE)</f>
        <v>Huacho</v>
      </c>
      <c r="F7964" t="str">
        <f>VLOOKUP(Ventas[[#This Row],[CódigoProducto]],Productos[[CódigoProducto]:[Costo de venta]],2,FALSE)</f>
        <v>Xiaomi Redmi Note 9</v>
      </c>
      <c r="G7964">
        <f>VLOOKUP(Ventas[[#This Row],[CódigoProducto]],Productos[[CódigoProducto]:[Costo de venta]],3,FALSE)</f>
        <v>1683</v>
      </c>
      <c r="H7964">
        <f>VLOOKUP(Ventas[[#This Row],[CódigoProducto]],Productos[[CódigoProducto]:[Costo de venta]],4,FALSE)</f>
        <v>1530</v>
      </c>
    </row>
    <row r="7965" spans="1:8" ht="15.6" thickTop="1" thickBot="1" x14ac:dyDescent="0.35">
      <c r="A7965" s="1">
        <v>42335</v>
      </c>
      <c r="B7965" s="13" t="s">
        <v>67</v>
      </c>
      <c r="C7965" t="s">
        <v>17</v>
      </c>
      <c r="D7965">
        <v>2</v>
      </c>
      <c r="E7965" t="str">
        <f>VLOOKUP(Ventas[[#This Row],[Representante]],Vendedores[],2,FALSE)</f>
        <v>Tingo María</v>
      </c>
      <c r="F7965" t="str">
        <f>VLOOKUP(Ventas[[#This Row],[CódigoProducto]],Productos[[CódigoProducto]:[Costo de venta]],2,FALSE)</f>
        <v>BLU Advance 5.0</v>
      </c>
      <c r="G7965">
        <f>VLOOKUP(Ventas[[#This Row],[CódigoProducto]],Productos[[CódigoProducto]:[Costo de venta]],3,FALSE)</f>
        <v>1620</v>
      </c>
      <c r="H7965">
        <f>VLOOKUP(Ventas[[#This Row],[CódigoProducto]],Productos[[CódigoProducto]:[Costo de venta]],4,FALSE)</f>
        <v>1350</v>
      </c>
    </row>
    <row r="7966" spans="1:8" ht="15.6" thickTop="1" thickBot="1" x14ac:dyDescent="0.35">
      <c r="A7966" s="1">
        <v>42335</v>
      </c>
      <c r="B7966" s="13" t="s">
        <v>68</v>
      </c>
      <c r="C7966" t="s">
        <v>17</v>
      </c>
      <c r="D7966">
        <v>2</v>
      </c>
      <c r="E7966" t="str">
        <f>VLOOKUP(Ventas[[#This Row],[Representante]],Vendedores[],2,FALSE)</f>
        <v>Paita</v>
      </c>
      <c r="F7966" t="str">
        <f>VLOOKUP(Ventas[[#This Row],[CódigoProducto]],Productos[[CódigoProducto]:[Costo de venta]],2,FALSE)</f>
        <v>BLU Advance 5.0</v>
      </c>
      <c r="G7966">
        <f>VLOOKUP(Ventas[[#This Row],[CódigoProducto]],Productos[[CódigoProducto]:[Costo de venta]],3,FALSE)</f>
        <v>1620</v>
      </c>
      <c r="H7966">
        <f>VLOOKUP(Ventas[[#This Row],[CódigoProducto]],Productos[[CódigoProducto]:[Costo de venta]],4,FALSE)</f>
        <v>1350</v>
      </c>
    </row>
    <row r="7967" spans="1:8" ht="15.6" thickTop="1" thickBot="1" x14ac:dyDescent="0.35">
      <c r="A7967" s="1">
        <v>42336</v>
      </c>
      <c r="B7967" s="13" t="s">
        <v>62</v>
      </c>
      <c r="C7967" t="s">
        <v>21</v>
      </c>
      <c r="D7967">
        <v>3</v>
      </c>
      <c r="E7967" t="str">
        <f>VLOOKUP(Ventas[[#This Row],[Representante]],Vendedores[],2,FALSE)</f>
        <v>Sullana</v>
      </c>
      <c r="F7967" t="str">
        <f>VLOOKUP(Ventas[[#This Row],[CódigoProducto]],Productos[[CódigoProducto]:[Costo de venta]],2,FALSE)</f>
        <v>BLU Studio X8</v>
      </c>
      <c r="G7967">
        <f>VLOOKUP(Ventas[[#This Row],[CódigoProducto]],Productos[[CódigoProducto]:[Costo de venta]],3,FALSE)</f>
        <v>1012</v>
      </c>
      <c r="H7967">
        <f>VLOOKUP(Ventas[[#This Row],[CódigoProducto]],Productos[[CódigoProducto]:[Costo de venta]],4,FALSE)</f>
        <v>920</v>
      </c>
    </row>
    <row r="7968" spans="1:8" ht="15.6" thickTop="1" thickBot="1" x14ac:dyDescent="0.35">
      <c r="A7968" s="1">
        <v>42336</v>
      </c>
      <c r="B7968" s="13" t="s">
        <v>61</v>
      </c>
      <c r="C7968" t="s">
        <v>24</v>
      </c>
      <c r="D7968">
        <v>1</v>
      </c>
      <c r="E7968" t="str">
        <f>VLOOKUP(Ventas[[#This Row],[Representante]],Vendedores[],2,FALSE)</f>
        <v>Cerro de Pasco</v>
      </c>
      <c r="F7968" t="str">
        <f>VLOOKUP(Ventas[[#This Row],[CódigoProducto]],Productos[[CódigoProducto]:[Costo de venta]],2,FALSE)</f>
        <v>Samsung Galaxy S5</v>
      </c>
      <c r="G7968">
        <f>VLOOKUP(Ventas[[#This Row],[CódigoProducto]],Productos[[CódigoProducto]:[Costo de venta]],3,FALSE)</f>
        <v>2167.1999999999998</v>
      </c>
      <c r="H7968">
        <f>VLOOKUP(Ventas[[#This Row],[CódigoProducto]],Productos[[CódigoProducto]:[Costo de venta]],4,FALSE)</f>
        <v>1720</v>
      </c>
    </row>
    <row r="7969" spans="1:8" ht="15.6" thickTop="1" thickBot="1" x14ac:dyDescent="0.35">
      <c r="A7969" s="1">
        <v>42336</v>
      </c>
      <c r="B7969" s="13" t="s">
        <v>69</v>
      </c>
      <c r="C7969" t="s">
        <v>17</v>
      </c>
      <c r="D7969">
        <v>2</v>
      </c>
      <c r="E7969" t="str">
        <f>VLOOKUP(Ventas[[#This Row],[Representante]],Vendedores[],2,FALSE)</f>
        <v>Satipo</v>
      </c>
      <c r="F7969" t="str">
        <f>VLOOKUP(Ventas[[#This Row],[CódigoProducto]],Productos[[CódigoProducto]:[Costo de venta]],2,FALSE)</f>
        <v>BLU Advance 5.0</v>
      </c>
      <c r="G7969">
        <f>VLOOKUP(Ventas[[#This Row],[CódigoProducto]],Productos[[CódigoProducto]:[Costo de venta]],3,FALSE)</f>
        <v>1620</v>
      </c>
      <c r="H7969">
        <f>VLOOKUP(Ventas[[#This Row],[CódigoProducto]],Productos[[CódigoProducto]:[Costo de venta]],4,FALSE)</f>
        <v>1350</v>
      </c>
    </row>
    <row r="7970" spans="1:8" ht="15.6" thickTop="1" thickBot="1" x14ac:dyDescent="0.35">
      <c r="A7970" s="1">
        <v>42336</v>
      </c>
      <c r="B7970" s="13" t="s">
        <v>70</v>
      </c>
      <c r="C7970" t="s">
        <v>16</v>
      </c>
      <c r="D7970">
        <v>2</v>
      </c>
      <c r="E7970" t="str">
        <f>VLOOKUP(Ventas[[#This Row],[Representante]],Vendedores[],2,FALSE)</f>
        <v>Talara</v>
      </c>
      <c r="F7970" t="str">
        <f>VLOOKUP(Ventas[[#This Row],[CódigoProducto]],Productos[[CódigoProducto]:[Costo de venta]],2,FALSE)</f>
        <v>Huawei Nexus 6P</v>
      </c>
      <c r="G7970">
        <f>VLOOKUP(Ventas[[#This Row],[CódigoProducto]],Productos[[CódigoProducto]:[Costo de venta]],3,FALSE)</f>
        <v>1624</v>
      </c>
      <c r="H7970">
        <f>VLOOKUP(Ventas[[#This Row],[CódigoProducto]],Productos[[CódigoProducto]:[Costo de venta]],4,FALSE)</f>
        <v>1450</v>
      </c>
    </row>
    <row r="7971" spans="1:8" ht="15.6" thickTop="1" thickBot="1" x14ac:dyDescent="0.35">
      <c r="A7971" s="1">
        <v>42336</v>
      </c>
      <c r="B7971" s="13" t="s">
        <v>71</v>
      </c>
      <c r="C7971" t="s">
        <v>22</v>
      </c>
      <c r="D7971">
        <v>4</v>
      </c>
      <c r="E7971" t="str">
        <f>VLOOKUP(Ventas[[#This Row],[Representante]],Vendedores[],2,FALSE)</f>
        <v>Yurimaguas</v>
      </c>
      <c r="F7971" t="str">
        <f>VLOOKUP(Ventas[[#This Row],[CódigoProducto]],Productos[[CódigoProducto]:[Costo de venta]],2,FALSE)</f>
        <v>Samsung Galaxy S69</v>
      </c>
      <c r="G7971">
        <f>VLOOKUP(Ventas[[#This Row],[CódigoProducto]],Productos[[CódigoProducto]:[Costo de venta]],3,FALSE)</f>
        <v>998.4</v>
      </c>
      <c r="H7971">
        <f>VLOOKUP(Ventas[[#This Row],[CódigoProducto]],Productos[[CódigoProducto]:[Costo de venta]],4,FALSE)</f>
        <v>960</v>
      </c>
    </row>
    <row r="7972" spans="1:8" ht="15.6" thickTop="1" thickBot="1" x14ac:dyDescent="0.35">
      <c r="A7972" s="1">
        <v>42336</v>
      </c>
      <c r="B7972" s="13" t="s">
        <v>46</v>
      </c>
      <c r="C7972" t="s">
        <v>17</v>
      </c>
      <c r="D7972">
        <v>2</v>
      </c>
      <c r="E7972" t="str">
        <f>VLOOKUP(Ventas[[#This Row],[Representante]],Vendedores[],2,FALSE)</f>
        <v>Sicuani</v>
      </c>
      <c r="F7972" t="str">
        <f>VLOOKUP(Ventas[[#This Row],[CódigoProducto]],Productos[[CódigoProducto]:[Costo de venta]],2,FALSE)</f>
        <v>BLU Advance 5.0</v>
      </c>
      <c r="G7972">
        <f>VLOOKUP(Ventas[[#This Row],[CódigoProducto]],Productos[[CódigoProducto]:[Costo de venta]],3,FALSE)</f>
        <v>1620</v>
      </c>
      <c r="H7972">
        <f>VLOOKUP(Ventas[[#This Row],[CódigoProducto]],Productos[[CódigoProducto]:[Costo de venta]],4,FALSE)</f>
        <v>1350</v>
      </c>
    </row>
    <row r="7973" spans="1:8" ht="15.6" thickTop="1" thickBot="1" x14ac:dyDescent="0.35">
      <c r="A7973" s="1">
        <v>42336</v>
      </c>
      <c r="B7973" s="13" t="s">
        <v>72</v>
      </c>
      <c r="C7973" t="s">
        <v>15</v>
      </c>
      <c r="D7973">
        <v>3</v>
      </c>
      <c r="E7973" t="str">
        <f>VLOOKUP(Ventas[[#This Row],[Representante]],Vendedores[],2,FALSE)</f>
        <v>Sechura</v>
      </c>
      <c r="F7973" t="str">
        <f>VLOOKUP(Ventas[[#This Row],[CódigoProducto]],Productos[[CódigoProducto]:[Costo de venta]],2,FALSE)</f>
        <v>Moto G Plus</v>
      </c>
      <c r="G7973">
        <f>VLOOKUP(Ventas[[#This Row],[CódigoProducto]],Productos[[CódigoProducto]:[Costo de venta]],3,FALSE)</f>
        <v>2376</v>
      </c>
      <c r="H7973">
        <f>VLOOKUP(Ventas[[#This Row],[CódigoProducto]],Productos[[CódigoProducto]:[Costo de venta]],4,FALSE)</f>
        <v>2200</v>
      </c>
    </row>
    <row r="7974" spans="1:8" ht="15.6" thickTop="1" thickBot="1" x14ac:dyDescent="0.35">
      <c r="A7974" s="1">
        <v>42336</v>
      </c>
      <c r="B7974" s="13" t="s">
        <v>73</v>
      </c>
      <c r="C7974" t="s">
        <v>16</v>
      </c>
      <c r="D7974">
        <v>2</v>
      </c>
      <c r="E7974" t="str">
        <f>VLOOKUP(Ventas[[#This Row],[Representante]],Vendedores[],2,FALSE)</f>
        <v>Puerto Maldonado</v>
      </c>
      <c r="F7974" t="str">
        <f>VLOOKUP(Ventas[[#This Row],[CódigoProducto]],Productos[[CódigoProducto]:[Costo de venta]],2,FALSE)</f>
        <v>Huawei Nexus 6P</v>
      </c>
      <c r="G7974">
        <f>VLOOKUP(Ventas[[#This Row],[CódigoProducto]],Productos[[CódigoProducto]:[Costo de venta]],3,FALSE)</f>
        <v>1624</v>
      </c>
      <c r="H7974">
        <f>VLOOKUP(Ventas[[#This Row],[CódigoProducto]],Productos[[CódigoProducto]:[Costo de venta]],4,FALSE)</f>
        <v>1450</v>
      </c>
    </row>
    <row r="7975" spans="1:8" ht="15.6" thickTop="1" thickBot="1" x14ac:dyDescent="0.35">
      <c r="A7975" s="1">
        <v>42336</v>
      </c>
      <c r="B7975" s="13" t="s">
        <v>74</v>
      </c>
      <c r="C7975" t="s">
        <v>24</v>
      </c>
      <c r="D7975">
        <v>23</v>
      </c>
      <c r="E7975" t="str">
        <f>VLOOKUP(Ventas[[#This Row],[Representante]],Vendedores[],2,FALSE)</f>
        <v>Huánuco</v>
      </c>
      <c r="F7975" t="str">
        <f>VLOOKUP(Ventas[[#This Row],[CódigoProducto]],Productos[[CódigoProducto]:[Costo de venta]],2,FALSE)</f>
        <v>Samsung Galaxy S5</v>
      </c>
      <c r="G7975">
        <f>VLOOKUP(Ventas[[#This Row],[CódigoProducto]],Productos[[CódigoProducto]:[Costo de venta]],3,FALSE)</f>
        <v>2167.1999999999998</v>
      </c>
      <c r="H7975">
        <f>VLOOKUP(Ventas[[#This Row],[CódigoProducto]],Productos[[CódigoProducto]:[Costo de venta]],4,FALSE)</f>
        <v>1720</v>
      </c>
    </row>
    <row r="7976" spans="1:8" ht="15.6" thickTop="1" thickBot="1" x14ac:dyDescent="0.35">
      <c r="A7976" s="1">
        <v>42336</v>
      </c>
      <c r="B7976" s="13" t="s">
        <v>75</v>
      </c>
      <c r="C7976" t="s">
        <v>18</v>
      </c>
      <c r="D7976">
        <v>2</v>
      </c>
      <c r="E7976" t="str">
        <f>VLOOKUP(Ventas[[#This Row],[Representante]],Vendedores[],2,FALSE)</f>
        <v>Tarapoto</v>
      </c>
      <c r="F7976" t="str">
        <f>VLOOKUP(Ventas[[#This Row],[CódigoProducto]],Productos[[CódigoProducto]:[Costo de venta]],2,FALSE)</f>
        <v>Apple iPhone 6</v>
      </c>
      <c r="G7976">
        <f>VLOOKUP(Ventas[[#This Row],[CódigoProducto]],Productos[[CódigoProducto]:[Costo de venta]],3,FALSE)</f>
        <v>1312.5</v>
      </c>
      <c r="H7976">
        <f>VLOOKUP(Ventas[[#This Row],[CódigoProducto]],Productos[[CódigoProducto]:[Costo de venta]],4,FALSE)</f>
        <v>1250</v>
      </c>
    </row>
    <row r="7977" spans="1:8" ht="15.6" thickTop="1" thickBot="1" x14ac:dyDescent="0.35">
      <c r="A7977" s="1">
        <v>42336</v>
      </c>
      <c r="B7977" s="13" t="s">
        <v>76</v>
      </c>
      <c r="C7977" t="s">
        <v>17</v>
      </c>
      <c r="D7977">
        <v>19</v>
      </c>
      <c r="E7977" t="str">
        <f>VLOOKUP(Ventas[[#This Row],[Representante]],Vendedores[],2,FALSE)</f>
        <v>Chepén</v>
      </c>
      <c r="F7977" t="str">
        <f>VLOOKUP(Ventas[[#This Row],[CódigoProducto]],Productos[[CódigoProducto]:[Costo de venta]],2,FALSE)</f>
        <v>BLU Advance 5.0</v>
      </c>
      <c r="G7977">
        <f>VLOOKUP(Ventas[[#This Row],[CódigoProducto]],Productos[[CódigoProducto]:[Costo de venta]],3,FALSE)</f>
        <v>1620</v>
      </c>
      <c r="H7977">
        <f>VLOOKUP(Ventas[[#This Row],[CódigoProducto]],Productos[[CódigoProducto]:[Costo de venta]],4,FALSE)</f>
        <v>1350</v>
      </c>
    </row>
    <row r="7978" spans="1:8" ht="15.6" thickTop="1" thickBot="1" x14ac:dyDescent="0.35">
      <c r="A7978" s="1">
        <v>42336</v>
      </c>
      <c r="B7978" s="13" t="s">
        <v>77</v>
      </c>
      <c r="C7978" t="s">
        <v>24</v>
      </c>
      <c r="D7978">
        <v>7</v>
      </c>
      <c r="E7978" t="str">
        <f>VLOOKUP(Ventas[[#This Row],[Representante]],Vendedores[],2,FALSE)</f>
        <v>Moquegua</v>
      </c>
      <c r="F7978" t="str">
        <f>VLOOKUP(Ventas[[#This Row],[CódigoProducto]],Productos[[CódigoProducto]:[Costo de venta]],2,FALSE)</f>
        <v>Samsung Galaxy S5</v>
      </c>
      <c r="G7978">
        <f>VLOOKUP(Ventas[[#This Row],[CódigoProducto]],Productos[[CódigoProducto]:[Costo de venta]],3,FALSE)</f>
        <v>2167.1999999999998</v>
      </c>
      <c r="H7978">
        <f>VLOOKUP(Ventas[[#This Row],[CódigoProducto]],Productos[[CódigoProducto]:[Costo de venta]],4,FALSE)</f>
        <v>1720</v>
      </c>
    </row>
    <row r="7979" spans="1:8" ht="15.6" thickTop="1" thickBot="1" x14ac:dyDescent="0.35">
      <c r="A7979" s="1">
        <v>42336</v>
      </c>
      <c r="B7979" s="13" t="s">
        <v>78</v>
      </c>
      <c r="C7979" t="s">
        <v>14</v>
      </c>
      <c r="D7979">
        <v>3</v>
      </c>
      <c r="E7979" t="str">
        <f>VLOOKUP(Ventas[[#This Row],[Representante]],Vendedores[],2,FALSE)</f>
        <v>Tarma</v>
      </c>
      <c r="F7979" t="str">
        <f>VLOOKUP(Ventas[[#This Row],[CódigoProducto]],Productos[[CódigoProducto]:[Costo de venta]],2,FALSE)</f>
        <v>Samsung Galaxy A20</v>
      </c>
      <c r="G7979">
        <f>VLOOKUP(Ventas[[#This Row],[CódigoProducto]],Productos[[CódigoProducto]:[Costo de venta]],3,FALSE)</f>
        <v>1725</v>
      </c>
      <c r="H7979">
        <f>VLOOKUP(Ventas[[#This Row],[CódigoProducto]],Productos[[CódigoProducto]:[Costo de venta]],4,FALSE)</f>
        <v>1500</v>
      </c>
    </row>
    <row r="7980" spans="1:8" ht="15.6" thickTop="1" thickBot="1" x14ac:dyDescent="0.35">
      <c r="A7980" s="1">
        <v>42336</v>
      </c>
      <c r="B7980" s="13" t="s">
        <v>79</v>
      </c>
      <c r="C7980" t="s">
        <v>15</v>
      </c>
      <c r="D7980">
        <v>1</v>
      </c>
      <c r="E7980" t="str">
        <f>VLOOKUP(Ventas[[#This Row],[Representante]],Vendedores[],2,FALSE)</f>
        <v>Ayacucho</v>
      </c>
      <c r="F7980" t="str">
        <f>VLOOKUP(Ventas[[#This Row],[CódigoProducto]],Productos[[CódigoProducto]:[Costo de venta]],2,FALSE)</f>
        <v>Moto G Plus</v>
      </c>
      <c r="G7980">
        <f>VLOOKUP(Ventas[[#This Row],[CódigoProducto]],Productos[[CódigoProducto]:[Costo de venta]],3,FALSE)</f>
        <v>2376</v>
      </c>
      <c r="H7980">
        <f>VLOOKUP(Ventas[[#This Row],[CódigoProducto]],Productos[[CódigoProducto]:[Costo de venta]],4,FALSE)</f>
        <v>2200</v>
      </c>
    </row>
    <row r="7981" spans="1:8" ht="15.6" thickTop="1" thickBot="1" x14ac:dyDescent="0.35">
      <c r="A7981" s="1">
        <v>42336</v>
      </c>
      <c r="B7981" s="13" t="s">
        <v>80</v>
      </c>
      <c r="C7981" t="s">
        <v>24</v>
      </c>
      <c r="D7981">
        <v>4</v>
      </c>
      <c r="E7981" t="str">
        <f>VLOOKUP(Ventas[[#This Row],[Representante]],Vendedores[],2,FALSE)</f>
        <v>Tacna</v>
      </c>
      <c r="F7981" t="str">
        <f>VLOOKUP(Ventas[[#This Row],[CódigoProducto]],Productos[[CódigoProducto]:[Costo de venta]],2,FALSE)</f>
        <v>Samsung Galaxy S5</v>
      </c>
      <c r="G7981">
        <f>VLOOKUP(Ventas[[#This Row],[CódigoProducto]],Productos[[CódigoProducto]:[Costo de venta]],3,FALSE)</f>
        <v>2167.1999999999998</v>
      </c>
      <c r="H7981">
        <f>VLOOKUP(Ventas[[#This Row],[CódigoProducto]],Productos[[CódigoProducto]:[Costo de venta]],4,FALSE)</f>
        <v>1720</v>
      </c>
    </row>
    <row r="7982" spans="1:8" ht="15.6" thickTop="1" thickBot="1" x14ac:dyDescent="0.35">
      <c r="A7982" s="1">
        <v>42336</v>
      </c>
      <c r="B7982" s="13" t="s">
        <v>81</v>
      </c>
      <c r="C7982" t="s">
        <v>18</v>
      </c>
      <c r="D7982">
        <v>2</v>
      </c>
      <c r="E7982" t="str">
        <f>VLOOKUP(Ventas[[#This Row],[Representante]],Vendedores[],2,FALSE)</f>
        <v>Huacho</v>
      </c>
      <c r="F7982" t="str">
        <f>VLOOKUP(Ventas[[#This Row],[CódigoProducto]],Productos[[CódigoProducto]:[Costo de venta]],2,FALSE)</f>
        <v>Apple iPhone 6</v>
      </c>
      <c r="G7982">
        <f>VLOOKUP(Ventas[[#This Row],[CódigoProducto]],Productos[[CódigoProducto]:[Costo de venta]],3,FALSE)</f>
        <v>1312.5</v>
      </c>
      <c r="H7982">
        <f>VLOOKUP(Ventas[[#This Row],[CódigoProducto]],Productos[[CódigoProducto]:[Costo de venta]],4,FALSE)</f>
        <v>1250</v>
      </c>
    </row>
    <row r="7983" spans="1:8" ht="15.6" thickTop="1" thickBot="1" x14ac:dyDescent="0.35">
      <c r="A7983" s="1">
        <v>42336</v>
      </c>
      <c r="B7983" s="13" t="s">
        <v>44</v>
      </c>
      <c r="C7983" t="s">
        <v>21</v>
      </c>
      <c r="D7983">
        <v>2</v>
      </c>
      <c r="E7983" t="str">
        <f>VLOOKUP(Ventas[[#This Row],[Representante]],Vendedores[],2,FALSE)</f>
        <v>Iquitos</v>
      </c>
      <c r="F7983" t="str">
        <f>VLOOKUP(Ventas[[#This Row],[CódigoProducto]],Productos[[CódigoProducto]:[Costo de venta]],2,FALSE)</f>
        <v>BLU Studio X8</v>
      </c>
      <c r="G7983">
        <f>VLOOKUP(Ventas[[#This Row],[CódigoProducto]],Productos[[CódigoProducto]:[Costo de venta]],3,FALSE)</f>
        <v>1012</v>
      </c>
      <c r="H7983">
        <f>VLOOKUP(Ventas[[#This Row],[CódigoProducto]],Productos[[CódigoProducto]:[Costo de venta]],4,FALSE)</f>
        <v>920</v>
      </c>
    </row>
    <row r="7984" spans="1:8" ht="15.6" thickTop="1" thickBot="1" x14ac:dyDescent="0.35">
      <c r="A7984" s="1">
        <v>42336</v>
      </c>
      <c r="B7984" s="13" t="s">
        <v>82</v>
      </c>
      <c r="C7984" t="s">
        <v>17</v>
      </c>
      <c r="D7984">
        <v>2</v>
      </c>
      <c r="E7984" t="str">
        <f>VLOOKUP(Ventas[[#This Row],[Representante]],Vendedores[],2,FALSE)</f>
        <v>Moquegua</v>
      </c>
      <c r="F7984" t="str">
        <f>VLOOKUP(Ventas[[#This Row],[CódigoProducto]],Productos[[CódigoProducto]:[Costo de venta]],2,FALSE)</f>
        <v>BLU Advance 5.0</v>
      </c>
      <c r="G7984">
        <f>VLOOKUP(Ventas[[#This Row],[CódigoProducto]],Productos[[CódigoProducto]:[Costo de venta]],3,FALSE)</f>
        <v>1620</v>
      </c>
      <c r="H7984">
        <f>VLOOKUP(Ventas[[#This Row],[CódigoProducto]],Productos[[CódigoProducto]:[Costo de venta]],4,FALSE)</f>
        <v>1350</v>
      </c>
    </row>
    <row r="7985" spans="1:8" ht="15.6" thickTop="1" thickBot="1" x14ac:dyDescent="0.35">
      <c r="A7985" s="1">
        <v>42336</v>
      </c>
      <c r="B7985" s="13" t="s">
        <v>83</v>
      </c>
      <c r="C7985" t="s">
        <v>18</v>
      </c>
      <c r="D7985">
        <v>3</v>
      </c>
      <c r="E7985" t="str">
        <f>VLOOKUP(Ventas[[#This Row],[Representante]],Vendedores[],2,FALSE)</f>
        <v>Huaraz</v>
      </c>
      <c r="F7985" t="str">
        <f>VLOOKUP(Ventas[[#This Row],[CódigoProducto]],Productos[[CódigoProducto]:[Costo de venta]],2,FALSE)</f>
        <v>Apple iPhone 6</v>
      </c>
      <c r="G7985">
        <f>VLOOKUP(Ventas[[#This Row],[CódigoProducto]],Productos[[CódigoProducto]:[Costo de venta]],3,FALSE)</f>
        <v>1312.5</v>
      </c>
      <c r="H7985">
        <f>VLOOKUP(Ventas[[#This Row],[CódigoProducto]],Productos[[CódigoProducto]:[Costo de venta]],4,FALSE)</f>
        <v>1250</v>
      </c>
    </row>
    <row r="7986" spans="1:8" ht="15.6" thickTop="1" thickBot="1" x14ac:dyDescent="0.35">
      <c r="A7986" s="1">
        <v>42336</v>
      </c>
      <c r="B7986" s="13" t="s">
        <v>84</v>
      </c>
      <c r="C7986" t="s">
        <v>14</v>
      </c>
      <c r="D7986">
        <v>2</v>
      </c>
      <c r="E7986" t="str">
        <f>VLOOKUP(Ventas[[#This Row],[Representante]],Vendedores[],2,FALSE)</f>
        <v>Trujillo</v>
      </c>
      <c r="F7986" t="str">
        <f>VLOOKUP(Ventas[[#This Row],[CódigoProducto]],Productos[[CódigoProducto]:[Costo de venta]],2,FALSE)</f>
        <v>Samsung Galaxy A20</v>
      </c>
      <c r="G7986">
        <f>VLOOKUP(Ventas[[#This Row],[CódigoProducto]],Productos[[CódigoProducto]:[Costo de venta]],3,FALSE)</f>
        <v>1725</v>
      </c>
      <c r="H7986">
        <f>VLOOKUP(Ventas[[#This Row],[CódigoProducto]],Productos[[CódigoProducto]:[Costo de venta]],4,FALSE)</f>
        <v>1500</v>
      </c>
    </row>
    <row r="7987" spans="1:8" ht="15.6" thickTop="1" thickBot="1" x14ac:dyDescent="0.35">
      <c r="A7987" s="1">
        <v>42336</v>
      </c>
      <c r="B7987" s="13" t="s">
        <v>85</v>
      </c>
      <c r="C7987" t="s">
        <v>17</v>
      </c>
      <c r="D7987">
        <v>1</v>
      </c>
      <c r="E7987" t="str">
        <f>VLOOKUP(Ventas[[#This Row],[Representante]],Vendedores[],2,FALSE)</f>
        <v>Jauja</v>
      </c>
      <c r="F7987" t="str">
        <f>VLOOKUP(Ventas[[#This Row],[CódigoProducto]],Productos[[CódigoProducto]:[Costo de venta]],2,FALSE)</f>
        <v>BLU Advance 5.0</v>
      </c>
      <c r="G7987">
        <f>VLOOKUP(Ventas[[#This Row],[CódigoProducto]],Productos[[CódigoProducto]:[Costo de venta]],3,FALSE)</f>
        <v>1620</v>
      </c>
      <c r="H7987">
        <f>VLOOKUP(Ventas[[#This Row],[CódigoProducto]],Productos[[CódigoProducto]:[Costo de venta]],4,FALSE)</f>
        <v>1350</v>
      </c>
    </row>
    <row r="7988" spans="1:8" ht="15.6" thickTop="1" thickBot="1" x14ac:dyDescent="0.35">
      <c r="A7988" s="1">
        <v>42336</v>
      </c>
      <c r="B7988" s="13" t="s">
        <v>86</v>
      </c>
      <c r="C7988" t="s">
        <v>17</v>
      </c>
      <c r="D7988">
        <v>2</v>
      </c>
      <c r="E7988" t="str">
        <f>VLOOKUP(Ventas[[#This Row],[Representante]],Vendedores[],2,FALSE)</f>
        <v>Puerto Maldonado</v>
      </c>
      <c r="F7988" t="str">
        <f>VLOOKUP(Ventas[[#This Row],[CódigoProducto]],Productos[[CódigoProducto]:[Costo de venta]],2,FALSE)</f>
        <v>BLU Advance 5.0</v>
      </c>
      <c r="G7988">
        <f>VLOOKUP(Ventas[[#This Row],[CódigoProducto]],Productos[[CódigoProducto]:[Costo de venta]],3,FALSE)</f>
        <v>1620</v>
      </c>
      <c r="H7988">
        <f>VLOOKUP(Ventas[[#This Row],[CódigoProducto]],Productos[[CódigoProducto]:[Costo de venta]],4,FALSE)</f>
        <v>1350</v>
      </c>
    </row>
    <row r="7989" spans="1:8" ht="15.6" thickTop="1" thickBot="1" x14ac:dyDescent="0.35">
      <c r="A7989" s="1">
        <v>42336</v>
      </c>
      <c r="B7989" s="13" t="s">
        <v>36</v>
      </c>
      <c r="C7989" t="s">
        <v>17</v>
      </c>
      <c r="D7989">
        <v>2</v>
      </c>
      <c r="E7989" t="str">
        <f>VLOOKUP(Ventas[[#This Row],[Representante]],Vendedores[],2,FALSE)</f>
        <v>Barranca</v>
      </c>
      <c r="F7989" t="str">
        <f>VLOOKUP(Ventas[[#This Row],[CódigoProducto]],Productos[[CódigoProducto]:[Costo de venta]],2,FALSE)</f>
        <v>BLU Advance 5.0</v>
      </c>
      <c r="G7989">
        <f>VLOOKUP(Ventas[[#This Row],[CódigoProducto]],Productos[[CódigoProducto]:[Costo de venta]],3,FALSE)</f>
        <v>1620</v>
      </c>
      <c r="H7989">
        <f>VLOOKUP(Ventas[[#This Row],[CódigoProducto]],Productos[[CódigoProducto]:[Costo de venta]],4,FALSE)</f>
        <v>1350</v>
      </c>
    </row>
    <row r="7990" spans="1:8" ht="15.6" thickTop="1" thickBot="1" x14ac:dyDescent="0.35">
      <c r="A7990" s="1">
        <v>42336</v>
      </c>
      <c r="B7990" s="13" t="s">
        <v>87</v>
      </c>
      <c r="C7990" t="s">
        <v>21</v>
      </c>
      <c r="D7990">
        <v>2</v>
      </c>
      <c r="E7990" t="str">
        <f>VLOOKUP(Ventas[[#This Row],[Representante]],Vendedores[],2,FALSE)</f>
        <v>Tumbes</v>
      </c>
      <c r="F7990" t="str">
        <f>VLOOKUP(Ventas[[#This Row],[CódigoProducto]],Productos[[CódigoProducto]:[Costo de venta]],2,FALSE)</f>
        <v>BLU Studio X8</v>
      </c>
      <c r="G7990">
        <f>VLOOKUP(Ventas[[#This Row],[CódigoProducto]],Productos[[CódigoProducto]:[Costo de venta]],3,FALSE)</f>
        <v>1012</v>
      </c>
      <c r="H7990">
        <f>VLOOKUP(Ventas[[#This Row],[CódigoProducto]],Productos[[CódigoProducto]:[Costo de venta]],4,FALSE)</f>
        <v>920</v>
      </c>
    </row>
    <row r="7991" spans="1:8" ht="15.6" thickTop="1" thickBot="1" x14ac:dyDescent="0.35">
      <c r="A7991" s="1">
        <v>42336</v>
      </c>
      <c r="B7991" s="13" t="s">
        <v>88</v>
      </c>
      <c r="C7991" t="s">
        <v>17</v>
      </c>
      <c r="D7991">
        <v>1</v>
      </c>
      <c r="E7991" t="str">
        <f>VLOOKUP(Ventas[[#This Row],[Representante]],Vendedores[],2,FALSE)</f>
        <v>Talara</v>
      </c>
      <c r="F7991" t="str">
        <f>VLOOKUP(Ventas[[#This Row],[CódigoProducto]],Productos[[CódigoProducto]:[Costo de venta]],2,FALSE)</f>
        <v>BLU Advance 5.0</v>
      </c>
      <c r="G7991">
        <f>VLOOKUP(Ventas[[#This Row],[CódigoProducto]],Productos[[CódigoProducto]:[Costo de venta]],3,FALSE)</f>
        <v>1620</v>
      </c>
      <c r="H7991">
        <f>VLOOKUP(Ventas[[#This Row],[CódigoProducto]],Productos[[CódigoProducto]:[Costo de venta]],4,FALSE)</f>
        <v>1350</v>
      </c>
    </row>
    <row r="7992" spans="1:8" ht="15.6" thickTop="1" thickBot="1" x14ac:dyDescent="0.35">
      <c r="A7992" s="1">
        <v>42336</v>
      </c>
      <c r="B7992" s="13" t="s">
        <v>89</v>
      </c>
      <c r="C7992" t="s">
        <v>21</v>
      </c>
      <c r="D7992">
        <v>3</v>
      </c>
      <c r="E7992" t="str">
        <f>VLOOKUP(Ventas[[#This Row],[Representante]],Vendedores[],2,FALSE)</f>
        <v>Paita</v>
      </c>
      <c r="F7992" t="str">
        <f>VLOOKUP(Ventas[[#This Row],[CódigoProducto]],Productos[[CódigoProducto]:[Costo de venta]],2,FALSE)</f>
        <v>BLU Studio X8</v>
      </c>
      <c r="G7992">
        <f>VLOOKUP(Ventas[[#This Row],[CódigoProducto]],Productos[[CódigoProducto]:[Costo de venta]],3,FALSE)</f>
        <v>1012</v>
      </c>
      <c r="H7992">
        <f>VLOOKUP(Ventas[[#This Row],[CódigoProducto]],Productos[[CódigoProducto]:[Costo de venta]],4,FALSE)</f>
        <v>920</v>
      </c>
    </row>
    <row r="7993" spans="1:8" ht="15.6" thickTop="1" thickBot="1" x14ac:dyDescent="0.35">
      <c r="A7993" s="1">
        <v>42336</v>
      </c>
      <c r="B7993" s="13" t="s">
        <v>41</v>
      </c>
      <c r="C7993" t="s">
        <v>23</v>
      </c>
      <c r="D7993">
        <v>3</v>
      </c>
      <c r="E7993" t="str">
        <f>VLOOKUP(Ventas[[#This Row],[Representante]],Vendedores[],2,FALSE)</f>
        <v>Chincha</v>
      </c>
      <c r="F7993" t="str">
        <f>VLOOKUP(Ventas[[#This Row],[CódigoProducto]],Productos[[CódigoProducto]:[Costo de venta]],2,FALSE)</f>
        <v>Samsung Galaxy J7</v>
      </c>
      <c r="G7993">
        <f>VLOOKUP(Ventas[[#This Row],[CódigoProducto]],Productos[[CódigoProducto]:[Costo de venta]],3,FALSE)</f>
        <v>2016.5</v>
      </c>
      <c r="H7993">
        <f>VLOOKUP(Ventas[[#This Row],[CódigoProducto]],Productos[[CódigoProducto]:[Costo de venta]],4,FALSE)</f>
        <v>1850</v>
      </c>
    </row>
    <row r="7994" spans="1:8" ht="15.6" thickTop="1" thickBot="1" x14ac:dyDescent="0.35">
      <c r="A7994" s="1">
        <v>42336</v>
      </c>
      <c r="B7994" s="13" t="s">
        <v>90</v>
      </c>
      <c r="C7994" t="s">
        <v>14</v>
      </c>
      <c r="D7994">
        <v>1</v>
      </c>
      <c r="E7994" t="str">
        <f>VLOOKUP(Ventas[[#This Row],[Representante]],Vendedores[],2,FALSE)</f>
        <v>Chimbote</v>
      </c>
      <c r="F7994" t="str">
        <f>VLOOKUP(Ventas[[#This Row],[CódigoProducto]],Productos[[CódigoProducto]:[Costo de venta]],2,FALSE)</f>
        <v>Samsung Galaxy A20</v>
      </c>
      <c r="G7994">
        <f>VLOOKUP(Ventas[[#This Row],[CódigoProducto]],Productos[[CódigoProducto]:[Costo de venta]],3,FALSE)</f>
        <v>1725</v>
      </c>
      <c r="H7994">
        <f>VLOOKUP(Ventas[[#This Row],[CódigoProducto]],Productos[[CódigoProducto]:[Costo de venta]],4,FALSE)</f>
        <v>1500</v>
      </c>
    </row>
    <row r="7995" spans="1:8" ht="15.6" thickTop="1" thickBot="1" x14ac:dyDescent="0.35">
      <c r="A7995" s="1">
        <v>42336</v>
      </c>
      <c r="B7995" s="13" t="s">
        <v>91</v>
      </c>
      <c r="C7995" t="s">
        <v>17</v>
      </c>
      <c r="D7995">
        <v>2</v>
      </c>
      <c r="E7995" t="str">
        <f>VLOOKUP(Ventas[[#This Row],[Representante]],Vendedores[],2,FALSE)</f>
        <v>Ica</v>
      </c>
      <c r="F7995" t="str">
        <f>VLOOKUP(Ventas[[#This Row],[CódigoProducto]],Productos[[CódigoProducto]:[Costo de venta]],2,FALSE)</f>
        <v>BLU Advance 5.0</v>
      </c>
      <c r="G7995">
        <f>VLOOKUP(Ventas[[#This Row],[CódigoProducto]],Productos[[CódigoProducto]:[Costo de venta]],3,FALSE)</f>
        <v>1620</v>
      </c>
      <c r="H7995">
        <f>VLOOKUP(Ventas[[#This Row],[CódigoProducto]],Productos[[CódigoProducto]:[Costo de venta]],4,FALSE)</f>
        <v>1350</v>
      </c>
    </row>
    <row r="7996" spans="1:8" ht="15.6" thickTop="1" thickBot="1" x14ac:dyDescent="0.35">
      <c r="A7996" s="1">
        <v>42336</v>
      </c>
      <c r="B7996" s="13" t="s">
        <v>42</v>
      </c>
      <c r="C7996" t="s">
        <v>16</v>
      </c>
      <c r="D7996">
        <v>3</v>
      </c>
      <c r="E7996" t="str">
        <f>VLOOKUP(Ventas[[#This Row],[Representante]],Vendedores[],2,FALSE)</f>
        <v>Huánuco</v>
      </c>
      <c r="F7996" t="str">
        <f>VLOOKUP(Ventas[[#This Row],[CódigoProducto]],Productos[[CódigoProducto]:[Costo de venta]],2,FALSE)</f>
        <v>Huawei Nexus 6P</v>
      </c>
      <c r="G7996">
        <f>VLOOKUP(Ventas[[#This Row],[CódigoProducto]],Productos[[CódigoProducto]:[Costo de venta]],3,FALSE)</f>
        <v>1624</v>
      </c>
      <c r="H7996">
        <f>VLOOKUP(Ventas[[#This Row],[CódigoProducto]],Productos[[CódigoProducto]:[Costo de venta]],4,FALSE)</f>
        <v>1450</v>
      </c>
    </row>
    <row r="7997" spans="1:8" ht="15.6" thickTop="1" thickBot="1" x14ac:dyDescent="0.35">
      <c r="A7997" s="1">
        <v>42336</v>
      </c>
      <c r="B7997" s="13" t="s">
        <v>92</v>
      </c>
      <c r="C7997" t="s">
        <v>14</v>
      </c>
      <c r="D7997">
        <v>3</v>
      </c>
      <c r="E7997" t="str">
        <f>VLOOKUP(Ventas[[#This Row],[Representante]],Vendedores[],2,FALSE)</f>
        <v>Arequipa</v>
      </c>
      <c r="F7997" t="str">
        <f>VLOOKUP(Ventas[[#This Row],[CódigoProducto]],Productos[[CódigoProducto]:[Costo de venta]],2,FALSE)</f>
        <v>Samsung Galaxy A20</v>
      </c>
      <c r="G7997">
        <f>VLOOKUP(Ventas[[#This Row],[CódigoProducto]],Productos[[CódigoProducto]:[Costo de venta]],3,FALSE)</f>
        <v>1725</v>
      </c>
      <c r="H7997">
        <f>VLOOKUP(Ventas[[#This Row],[CódigoProducto]],Productos[[CódigoProducto]:[Costo de venta]],4,FALSE)</f>
        <v>1500</v>
      </c>
    </row>
    <row r="7998" spans="1:8" ht="15.6" thickTop="1" thickBot="1" x14ac:dyDescent="0.35">
      <c r="A7998" s="1">
        <v>42336</v>
      </c>
      <c r="B7998" s="13" t="s">
        <v>93</v>
      </c>
      <c r="C7998" t="s">
        <v>22</v>
      </c>
      <c r="D7998">
        <v>3</v>
      </c>
      <c r="E7998" t="str">
        <f>VLOOKUP(Ventas[[#This Row],[Representante]],Vendedores[],2,FALSE)</f>
        <v>Cajamarca</v>
      </c>
      <c r="F7998" t="str">
        <f>VLOOKUP(Ventas[[#This Row],[CódigoProducto]],Productos[[CódigoProducto]:[Costo de venta]],2,FALSE)</f>
        <v>Samsung Galaxy S69</v>
      </c>
      <c r="G7998">
        <f>VLOOKUP(Ventas[[#This Row],[CódigoProducto]],Productos[[CódigoProducto]:[Costo de venta]],3,FALSE)</f>
        <v>998.4</v>
      </c>
      <c r="H7998">
        <f>VLOOKUP(Ventas[[#This Row],[CódigoProducto]],Productos[[CódigoProducto]:[Costo de venta]],4,FALSE)</f>
        <v>960</v>
      </c>
    </row>
    <row r="7999" spans="1:8" ht="15.6" thickTop="1" thickBot="1" x14ac:dyDescent="0.35">
      <c r="A7999" s="1">
        <v>42336</v>
      </c>
      <c r="B7999" s="13" t="s">
        <v>35</v>
      </c>
      <c r="C7999" t="s">
        <v>17</v>
      </c>
      <c r="D7999">
        <v>3</v>
      </c>
      <c r="E7999" t="str">
        <f>VLOOKUP(Ventas[[#This Row],[Representante]],Vendedores[],2,FALSE)</f>
        <v>Huancayo</v>
      </c>
      <c r="F7999" t="str">
        <f>VLOOKUP(Ventas[[#This Row],[CódigoProducto]],Productos[[CódigoProducto]:[Costo de venta]],2,FALSE)</f>
        <v>BLU Advance 5.0</v>
      </c>
      <c r="G7999">
        <f>VLOOKUP(Ventas[[#This Row],[CódigoProducto]],Productos[[CódigoProducto]:[Costo de venta]],3,FALSE)</f>
        <v>1620</v>
      </c>
      <c r="H7999">
        <f>VLOOKUP(Ventas[[#This Row],[CódigoProducto]],Productos[[CódigoProducto]:[Costo de venta]],4,FALSE)</f>
        <v>1350</v>
      </c>
    </row>
    <row r="8000" spans="1:8" ht="15.6" thickTop="1" thickBot="1" x14ac:dyDescent="0.35">
      <c r="A8000" s="1">
        <v>42336</v>
      </c>
      <c r="B8000" s="13" t="s">
        <v>94</v>
      </c>
      <c r="C8000" t="s">
        <v>21</v>
      </c>
      <c r="D8000">
        <v>2</v>
      </c>
      <c r="E8000" t="str">
        <f>VLOOKUP(Ventas[[#This Row],[Representante]],Vendedores[],2,FALSE)</f>
        <v>Piura</v>
      </c>
      <c r="F8000" t="str">
        <f>VLOOKUP(Ventas[[#This Row],[CódigoProducto]],Productos[[CódigoProducto]:[Costo de venta]],2,FALSE)</f>
        <v>BLU Studio X8</v>
      </c>
      <c r="G8000">
        <f>VLOOKUP(Ventas[[#This Row],[CódigoProducto]],Productos[[CódigoProducto]:[Costo de venta]],3,FALSE)</f>
        <v>1012</v>
      </c>
      <c r="H8000">
        <f>VLOOKUP(Ventas[[#This Row],[CódigoProducto]],Productos[[CódigoProducto]:[Costo de venta]],4,FALSE)</f>
        <v>920</v>
      </c>
    </row>
    <row r="8001" spans="1:8" ht="15.6" thickTop="1" thickBot="1" x14ac:dyDescent="0.35">
      <c r="A8001" s="1">
        <v>42336</v>
      </c>
      <c r="B8001" s="13" t="s">
        <v>95</v>
      </c>
      <c r="C8001" t="s">
        <v>18</v>
      </c>
      <c r="D8001">
        <v>3</v>
      </c>
      <c r="E8001" t="str">
        <f>VLOOKUP(Ventas[[#This Row],[Representante]],Vendedores[],2,FALSE)</f>
        <v>Chepén</v>
      </c>
      <c r="F8001" t="str">
        <f>VLOOKUP(Ventas[[#This Row],[CódigoProducto]],Productos[[CódigoProducto]:[Costo de venta]],2,FALSE)</f>
        <v>Apple iPhone 6</v>
      </c>
      <c r="G8001">
        <f>VLOOKUP(Ventas[[#This Row],[CódigoProducto]],Productos[[CódigoProducto]:[Costo de venta]],3,FALSE)</f>
        <v>1312.5</v>
      </c>
      <c r="H8001">
        <f>VLOOKUP(Ventas[[#This Row],[CódigoProducto]],Productos[[CódigoProducto]:[Costo de venta]],4,FALSE)</f>
        <v>1250</v>
      </c>
    </row>
    <row r="8002" spans="1:8" ht="15.6" thickTop="1" thickBot="1" x14ac:dyDescent="0.35">
      <c r="A8002" s="1">
        <v>42336</v>
      </c>
      <c r="B8002" s="13" t="s">
        <v>96</v>
      </c>
      <c r="C8002" t="s">
        <v>15</v>
      </c>
      <c r="D8002">
        <v>4</v>
      </c>
      <c r="E8002" t="str">
        <f>VLOOKUP(Ventas[[#This Row],[Representante]],Vendedores[],2,FALSE)</f>
        <v>Juliaca</v>
      </c>
      <c r="F8002" t="str">
        <f>VLOOKUP(Ventas[[#This Row],[CódigoProducto]],Productos[[CódigoProducto]:[Costo de venta]],2,FALSE)</f>
        <v>Moto G Plus</v>
      </c>
      <c r="G8002">
        <f>VLOOKUP(Ventas[[#This Row],[CódigoProducto]],Productos[[CódigoProducto]:[Costo de venta]],3,FALSE)</f>
        <v>2376</v>
      </c>
      <c r="H8002">
        <f>VLOOKUP(Ventas[[#This Row],[CódigoProducto]],Productos[[CódigoProducto]:[Costo de venta]],4,FALSE)</f>
        <v>2200</v>
      </c>
    </row>
    <row r="8003" spans="1:8" ht="15.6" thickTop="1" thickBot="1" x14ac:dyDescent="0.35">
      <c r="A8003" s="1">
        <v>42336</v>
      </c>
      <c r="B8003" s="13" t="s">
        <v>97</v>
      </c>
      <c r="C8003" t="s">
        <v>17</v>
      </c>
      <c r="D8003">
        <v>2</v>
      </c>
      <c r="E8003" t="str">
        <f>VLOOKUP(Ventas[[#This Row],[Representante]],Vendedores[],2,FALSE)</f>
        <v>Pucallpa</v>
      </c>
      <c r="F8003" t="str">
        <f>VLOOKUP(Ventas[[#This Row],[CódigoProducto]],Productos[[CódigoProducto]:[Costo de venta]],2,FALSE)</f>
        <v>BLU Advance 5.0</v>
      </c>
      <c r="G8003">
        <f>VLOOKUP(Ventas[[#This Row],[CódigoProducto]],Productos[[CódigoProducto]:[Costo de venta]],3,FALSE)</f>
        <v>1620</v>
      </c>
      <c r="H8003">
        <f>VLOOKUP(Ventas[[#This Row],[CódigoProducto]],Productos[[CódigoProducto]:[Costo de venta]],4,FALSE)</f>
        <v>1350</v>
      </c>
    </row>
    <row r="8004" spans="1:8" ht="15.6" thickTop="1" thickBot="1" x14ac:dyDescent="0.35">
      <c r="A8004" s="1">
        <v>42336</v>
      </c>
      <c r="B8004" s="13" t="s">
        <v>98</v>
      </c>
      <c r="C8004" t="s">
        <v>16</v>
      </c>
      <c r="D8004">
        <v>3</v>
      </c>
      <c r="E8004" t="str">
        <f>VLOOKUP(Ventas[[#This Row],[Representante]],Vendedores[],2,FALSE)</f>
        <v>Lima</v>
      </c>
      <c r="F8004" t="str">
        <f>VLOOKUP(Ventas[[#This Row],[CódigoProducto]],Productos[[CódigoProducto]:[Costo de venta]],2,FALSE)</f>
        <v>Huawei Nexus 6P</v>
      </c>
      <c r="G8004">
        <f>VLOOKUP(Ventas[[#This Row],[CódigoProducto]],Productos[[CódigoProducto]:[Costo de venta]],3,FALSE)</f>
        <v>1624</v>
      </c>
      <c r="H8004">
        <f>VLOOKUP(Ventas[[#This Row],[CódigoProducto]],Productos[[CódigoProducto]:[Costo de venta]],4,FALSE)</f>
        <v>1450</v>
      </c>
    </row>
    <row r="8005" spans="1:8" ht="15.6" thickTop="1" thickBot="1" x14ac:dyDescent="0.35">
      <c r="A8005" s="1">
        <v>42336</v>
      </c>
      <c r="B8005" s="13" t="s">
        <v>99</v>
      </c>
      <c r="C8005" t="s">
        <v>14</v>
      </c>
      <c r="D8005">
        <v>2</v>
      </c>
      <c r="E8005" t="str">
        <f>VLOOKUP(Ventas[[#This Row],[Representante]],Vendedores[],2,FALSE)</f>
        <v>Chiclayo</v>
      </c>
      <c r="F8005" t="str">
        <f>VLOOKUP(Ventas[[#This Row],[CódigoProducto]],Productos[[CódigoProducto]:[Costo de venta]],2,FALSE)</f>
        <v>Samsung Galaxy A20</v>
      </c>
      <c r="G8005">
        <f>VLOOKUP(Ventas[[#This Row],[CódigoProducto]],Productos[[CódigoProducto]:[Costo de venta]],3,FALSE)</f>
        <v>1725</v>
      </c>
      <c r="H8005">
        <f>VLOOKUP(Ventas[[#This Row],[CódigoProducto]],Productos[[CódigoProducto]:[Costo de venta]],4,FALSE)</f>
        <v>1500</v>
      </c>
    </row>
    <row r="8006" spans="1:8" ht="15.6" thickTop="1" thickBot="1" x14ac:dyDescent="0.35">
      <c r="A8006" s="1">
        <v>42336</v>
      </c>
      <c r="B8006" s="13" t="s">
        <v>100</v>
      </c>
      <c r="C8006" t="s">
        <v>21</v>
      </c>
      <c r="D8006">
        <v>3</v>
      </c>
      <c r="E8006" t="str">
        <f>VLOOKUP(Ventas[[#This Row],[Representante]],Vendedores[],2,FALSE)</f>
        <v>Cerro de Pasco</v>
      </c>
      <c r="F8006" t="str">
        <f>VLOOKUP(Ventas[[#This Row],[CódigoProducto]],Productos[[CódigoProducto]:[Costo de venta]],2,FALSE)</f>
        <v>BLU Studio X8</v>
      </c>
      <c r="G8006">
        <f>VLOOKUP(Ventas[[#This Row],[CódigoProducto]],Productos[[CódigoProducto]:[Costo de venta]],3,FALSE)</f>
        <v>1012</v>
      </c>
      <c r="H8006">
        <f>VLOOKUP(Ventas[[#This Row],[CódigoProducto]],Productos[[CódigoProducto]:[Costo de venta]],4,FALSE)</f>
        <v>920</v>
      </c>
    </row>
    <row r="8007" spans="1:8" ht="15.6" thickTop="1" thickBot="1" x14ac:dyDescent="0.35">
      <c r="A8007" s="1">
        <v>42336</v>
      </c>
      <c r="B8007" s="13" t="s">
        <v>101</v>
      </c>
      <c r="C8007" t="s">
        <v>24</v>
      </c>
      <c r="D8007">
        <v>2</v>
      </c>
      <c r="E8007" t="str">
        <f>VLOOKUP(Ventas[[#This Row],[Representante]],Vendedores[],2,FALSE)</f>
        <v>Cañete</v>
      </c>
      <c r="F8007" t="str">
        <f>VLOOKUP(Ventas[[#This Row],[CódigoProducto]],Productos[[CódigoProducto]:[Costo de venta]],2,FALSE)</f>
        <v>Samsung Galaxy S5</v>
      </c>
      <c r="G8007">
        <f>VLOOKUP(Ventas[[#This Row],[CódigoProducto]],Productos[[CódigoProducto]:[Costo de venta]],3,FALSE)</f>
        <v>2167.1999999999998</v>
      </c>
      <c r="H8007">
        <f>VLOOKUP(Ventas[[#This Row],[CódigoProducto]],Productos[[CódigoProducto]:[Costo de venta]],4,FALSE)</f>
        <v>1720</v>
      </c>
    </row>
    <row r="8008" spans="1:8" ht="15.6" thickTop="1" thickBot="1" x14ac:dyDescent="0.35">
      <c r="A8008" s="1">
        <v>42336</v>
      </c>
      <c r="B8008" s="13" t="s">
        <v>102</v>
      </c>
      <c r="C8008" t="s">
        <v>23</v>
      </c>
      <c r="D8008">
        <v>1</v>
      </c>
      <c r="E8008" t="str">
        <f>VLOOKUP(Ventas[[#This Row],[Representante]],Vendedores[],2,FALSE)</f>
        <v>Moyobamba</v>
      </c>
      <c r="F8008" t="str">
        <f>VLOOKUP(Ventas[[#This Row],[CódigoProducto]],Productos[[CódigoProducto]:[Costo de venta]],2,FALSE)</f>
        <v>Samsung Galaxy J7</v>
      </c>
      <c r="G8008">
        <f>VLOOKUP(Ventas[[#This Row],[CódigoProducto]],Productos[[CódigoProducto]:[Costo de venta]],3,FALSE)</f>
        <v>2016.5</v>
      </c>
      <c r="H8008">
        <f>VLOOKUP(Ventas[[#This Row],[CódigoProducto]],Productos[[CódigoProducto]:[Costo de venta]],4,FALSE)</f>
        <v>1850</v>
      </c>
    </row>
    <row r="8009" spans="1:8" ht="15.6" thickTop="1" thickBot="1" x14ac:dyDescent="0.35">
      <c r="A8009" s="1">
        <v>42336</v>
      </c>
      <c r="B8009" s="13" t="s">
        <v>53</v>
      </c>
      <c r="C8009" t="s">
        <v>23</v>
      </c>
      <c r="D8009">
        <v>13</v>
      </c>
      <c r="E8009" t="str">
        <f>VLOOKUP(Ventas[[#This Row],[Representante]],Vendedores[],2,FALSE)</f>
        <v>Arequipa</v>
      </c>
      <c r="F8009" t="str">
        <f>VLOOKUP(Ventas[[#This Row],[CódigoProducto]],Productos[[CódigoProducto]:[Costo de venta]],2,FALSE)</f>
        <v>Samsung Galaxy J7</v>
      </c>
      <c r="G8009">
        <f>VLOOKUP(Ventas[[#This Row],[CódigoProducto]],Productos[[CódigoProducto]:[Costo de venta]],3,FALSE)</f>
        <v>2016.5</v>
      </c>
      <c r="H8009">
        <f>VLOOKUP(Ventas[[#This Row],[CódigoProducto]],Productos[[CódigoProducto]:[Costo de venta]],4,FALSE)</f>
        <v>1850</v>
      </c>
    </row>
    <row r="8010" spans="1:8" ht="15.6" thickTop="1" thickBot="1" x14ac:dyDescent="0.35">
      <c r="A8010" s="1">
        <v>42336</v>
      </c>
      <c r="B8010" s="13" t="s">
        <v>50</v>
      </c>
      <c r="C8010" t="s">
        <v>16</v>
      </c>
      <c r="D8010">
        <v>3</v>
      </c>
      <c r="E8010" t="str">
        <f>VLOOKUP(Ventas[[#This Row],[Representante]],Vendedores[],2,FALSE)</f>
        <v>Cajamarca</v>
      </c>
      <c r="F8010" t="str">
        <f>VLOOKUP(Ventas[[#This Row],[CódigoProducto]],Productos[[CódigoProducto]:[Costo de venta]],2,FALSE)</f>
        <v>Huawei Nexus 6P</v>
      </c>
      <c r="G8010">
        <f>VLOOKUP(Ventas[[#This Row],[CódigoProducto]],Productos[[CódigoProducto]:[Costo de venta]],3,FALSE)</f>
        <v>1624</v>
      </c>
      <c r="H8010">
        <f>VLOOKUP(Ventas[[#This Row],[CódigoProducto]],Productos[[CódigoProducto]:[Costo de venta]],4,FALSE)</f>
        <v>1450</v>
      </c>
    </row>
    <row r="8011" spans="1:8" ht="15.6" thickTop="1" thickBot="1" x14ac:dyDescent="0.35">
      <c r="A8011" s="1">
        <v>42336</v>
      </c>
      <c r="B8011" s="13" t="s">
        <v>34</v>
      </c>
      <c r="C8011" t="s">
        <v>16</v>
      </c>
      <c r="D8011">
        <v>2</v>
      </c>
      <c r="E8011" t="str">
        <f>VLOOKUP(Ventas[[#This Row],[Representante]],Vendedores[],2,FALSE)</f>
        <v>Ica</v>
      </c>
      <c r="F8011" t="str">
        <f>VLOOKUP(Ventas[[#This Row],[CódigoProducto]],Productos[[CódigoProducto]:[Costo de venta]],2,FALSE)</f>
        <v>Huawei Nexus 6P</v>
      </c>
      <c r="G8011">
        <f>VLOOKUP(Ventas[[#This Row],[CódigoProducto]],Productos[[CódigoProducto]:[Costo de venta]],3,FALSE)</f>
        <v>1624</v>
      </c>
      <c r="H8011">
        <f>VLOOKUP(Ventas[[#This Row],[CódigoProducto]],Productos[[CódigoProducto]:[Costo de venta]],4,FALSE)</f>
        <v>1450</v>
      </c>
    </row>
    <row r="8012" spans="1:8" ht="15.6" thickTop="1" thickBot="1" x14ac:dyDescent="0.35">
      <c r="A8012" s="1">
        <v>42336</v>
      </c>
      <c r="B8012" s="13" t="s">
        <v>32</v>
      </c>
      <c r="C8012" t="s">
        <v>17</v>
      </c>
      <c r="D8012">
        <v>3</v>
      </c>
      <c r="E8012" t="str">
        <f>VLOOKUP(Ventas[[#This Row],[Representante]],Vendedores[],2,FALSE)</f>
        <v>Trujillo</v>
      </c>
      <c r="F8012" t="str">
        <f>VLOOKUP(Ventas[[#This Row],[CódigoProducto]],Productos[[CódigoProducto]:[Costo de venta]],2,FALSE)</f>
        <v>BLU Advance 5.0</v>
      </c>
      <c r="G8012">
        <f>VLOOKUP(Ventas[[#This Row],[CódigoProducto]],Productos[[CódigoProducto]:[Costo de venta]],3,FALSE)</f>
        <v>1620</v>
      </c>
      <c r="H8012">
        <f>VLOOKUP(Ventas[[#This Row],[CódigoProducto]],Productos[[CódigoProducto]:[Costo de venta]],4,FALSE)</f>
        <v>1350</v>
      </c>
    </row>
    <row r="8013" spans="1:8" ht="15.6" thickTop="1" thickBot="1" x14ac:dyDescent="0.35">
      <c r="A8013" s="1">
        <v>42336</v>
      </c>
      <c r="B8013" s="13" t="s">
        <v>59</v>
      </c>
      <c r="C8013" t="s">
        <v>15</v>
      </c>
      <c r="D8013">
        <v>2</v>
      </c>
      <c r="E8013" t="str">
        <f>VLOOKUP(Ventas[[#This Row],[Representante]],Vendedores[],2,FALSE)</f>
        <v>Huaral</v>
      </c>
      <c r="F8013" t="str">
        <f>VLOOKUP(Ventas[[#This Row],[CódigoProducto]],Productos[[CódigoProducto]:[Costo de venta]],2,FALSE)</f>
        <v>Moto G Plus</v>
      </c>
      <c r="G8013">
        <f>VLOOKUP(Ventas[[#This Row],[CódigoProducto]],Productos[[CódigoProducto]:[Costo de venta]],3,FALSE)</f>
        <v>2376</v>
      </c>
      <c r="H8013">
        <f>VLOOKUP(Ventas[[#This Row],[CódigoProducto]],Productos[[CódigoProducto]:[Costo de venta]],4,FALSE)</f>
        <v>2200</v>
      </c>
    </row>
    <row r="8014" spans="1:8" ht="15.6" thickTop="1" thickBot="1" x14ac:dyDescent="0.35">
      <c r="A8014" s="1">
        <v>42336</v>
      </c>
      <c r="B8014" s="13" t="s">
        <v>37</v>
      </c>
      <c r="C8014" t="s">
        <v>17</v>
      </c>
      <c r="D8014">
        <v>4</v>
      </c>
      <c r="E8014" t="str">
        <f>VLOOKUP(Ventas[[#This Row],[Representante]],Vendedores[],2,FALSE)</f>
        <v>Chiclayo</v>
      </c>
      <c r="F8014" t="str">
        <f>VLOOKUP(Ventas[[#This Row],[CódigoProducto]],Productos[[CódigoProducto]:[Costo de venta]],2,FALSE)</f>
        <v>BLU Advance 5.0</v>
      </c>
      <c r="G8014">
        <f>VLOOKUP(Ventas[[#This Row],[CódigoProducto]],Productos[[CódigoProducto]:[Costo de venta]],3,FALSE)</f>
        <v>1620</v>
      </c>
      <c r="H8014">
        <f>VLOOKUP(Ventas[[#This Row],[CódigoProducto]],Productos[[CódigoProducto]:[Costo de venta]],4,FALSE)</f>
        <v>1350</v>
      </c>
    </row>
    <row r="8015" spans="1:8" ht="15.6" thickTop="1" thickBot="1" x14ac:dyDescent="0.35">
      <c r="A8015" s="1">
        <v>42336</v>
      </c>
      <c r="B8015" s="13" t="s">
        <v>38</v>
      </c>
      <c r="C8015" t="s">
        <v>21</v>
      </c>
      <c r="D8015">
        <v>3</v>
      </c>
      <c r="E8015" t="str">
        <f>VLOOKUP(Ventas[[#This Row],[Representante]],Vendedores[],2,FALSE)</f>
        <v>Catacaos</v>
      </c>
      <c r="F8015" t="str">
        <f>VLOOKUP(Ventas[[#This Row],[CódigoProducto]],Productos[[CódigoProducto]:[Costo de venta]],2,FALSE)</f>
        <v>BLU Studio X8</v>
      </c>
      <c r="G8015">
        <f>VLOOKUP(Ventas[[#This Row],[CódigoProducto]],Productos[[CódigoProducto]:[Costo de venta]],3,FALSE)</f>
        <v>1012</v>
      </c>
      <c r="H8015">
        <f>VLOOKUP(Ventas[[#This Row],[CódigoProducto]],Productos[[CódigoProducto]:[Costo de venta]],4,FALSE)</f>
        <v>920</v>
      </c>
    </row>
    <row r="8016" spans="1:8" ht="15.6" thickTop="1" thickBot="1" x14ac:dyDescent="0.35">
      <c r="A8016" s="1">
        <v>42336</v>
      </c>
      <c r="B8016" s="13" t="s">
        <v>43</v>
      </c>
      <c r="C8016" t="s">
        <v>22</v>
      </c>
      <c r="D8016">
        <v>3</v>
      </c>
      <c r="E8016" t="str">
        <f>VLOOKUP(Ventas[[#This Row],[Representante]],Vendedores[],2,FALSE)</f>
        <v>Huancayo</v>
      </c>
      <c r="F8016" t="str">
        <f>VLOOKUP(Ventas[[#This Row],[CódigoProducto]],Productos[[CódigoProducto]:[Costo de venta]],2,FALSE)</f>
        <v>Samsung Galaxy S69</v>
      </c>
      <c r="G8016">
        <f>VLOOKUP(Ventas[[#This Row],[CódigoProducto]],Productos[[CódigoProducto]:[Costo de venta]],3,FALSE)</f>
        <v>998.4</v>
      </c>
      <c r="H8016">
        <f>VLOOKUP(Ventas[[#This Row],[CódigoProducto]],Productos[[CódigoProducto]:[Costo de venta]],4,FALSE)</f>
        <v>960</v>
      </c>
    </row>
    <row r="8017" spans="1:8" ht="15.6" thickTop="1" thickBot="1" x14ac:dyDescent="0.35">
      <c r="A8017" s="1">
        <v>42336</v>
      </c>
      <c r="B8017" s="13" t="s">
        <v>49</v>
      </c>
      <c r="C8017" t="s">
        <v>15</v>
      </c>
      <c r="D8017">
        <v>1</v>
      </c>
      <c r="E8017" t="str">
        <f>VLOOKUP(Ventas[[#This Row],[Representante]],Vendedores[],2,FALSE)</f>
        <v>Piura</v>
      </c>
      <c r="F8017" t="str">
        <f>VLOOKUP(Ventas[[#This Row],[CódigoProducto]],Productos[[CódigoProducto]:[Costo de venta]],2,FALSE)</f>
        <v>Moto G Plus</v>
      </c>
      <c r="G8017">
        <f>VLOOKUP(Ventas[[#This Row],[CódigoProducto]],Productos[[CódigoProducto]:[Costo de venta]],3,FALSE)</f>
        <v>2376</v>
      </c>
      <c r="H8017">
        <f>VLOOKUP(Ventas[[#This Row],[CódigoProducto]],Productos[[CódigoProducto]:[Costo de venta]],4,FALSE)</f>
        <v>2200</v>
      </c>
    </row>
    <row r="8018" spans="1:8" ht="15.6" thickTop="1" thickBot="1" x14ac:dyDescent="0.35">
      <c r="A8018" s="1">
        <v>42336</v>
      </c>
      <c r="B8018" s="13" t="s">
        <v>40</v>
      </c>
      <c r="C8018" t="s">
        <v>14</v>
      </c>
      <c r="D8018">
        <v>1</v>
      </c>
      <c r="E8018" t="str">
        <f>VLOOKUP(Ventas[[#This Row],[Representante]],Vendedores[],2,FALSE)</f>
        <v>Iquitos</v>
      </c>
      <c r="F8018" t="str">
        <f>VLOOKUP(Ventas[[#This Row],[CódigoProducto]],Productos[[CódigoProducto]:[Costo de venta]],2,FALSE)</f>
        <v>Samsung Galaxy A20</v>
      </c>
      <c r="G8018">
        <f>VLOOKUP(Ventas[[#This Row],[CódigoProducto]],Productos[[CódigoProducto]:[Costo de venta]],3,FALSE)</f>
        <v>1725</v>
      </c>
      <c r="H8018">
        <f>VLOOKUP(Ventas[[#This Row],[CódigoProducto]],Productos[[CódigoProducto]:[Costo de venta]],4,FALSE)</f>
        <v>1500</v>
      </c>
    </row>
    <row r="8019" spans="1:8" ht="15.6" thickTop="1" thickBot="1" x14ac:dyDescent="0.35">
      <c r="A8019" s="1">
        <v>42336</v>
      </c>
      <c r="B8019" s="13" t="s">
        <v>39</v>
      </c>
      <c r="C8019" t="s">
        <v>17</v>
      </c>
      <c r="D8019">
        <v>2</v>
      </c>
      <c r="E8019" t="str">
        <f>VLOOKUP(Ventas[[#This Row],[Representante]],Vendedores[],2,FALSE)</f>
        <v>Tacna</v>
      </c>
      <c r="F8019" t="str">
        <f>VLOOKUP(Ventas[[#This Row],[CódigoProducto]],Productos[[CódigoProducto]:[Costo de venta]],2,FALSE)</f>
        <v>BLU Advance 5.0</v>
      </c>
      <c r="G8019">
        <f>VLOOKUP(Ventas[[#This Row],[CódigoProducto]],Productos[[CódigoProducto]:[Costo de venta]],3,FALSE)</f>
        <v>1620</v>
      </c>
      <c r="H8019">
        <f>VLOOKUP(Ventas[[#This Row],[CódigoProducto]],Productos[[CódigoProducto]:[Costo de venta]],4,FALSE)</f>
        <v>1350</v>
      </c>
    </row>
    <row r="8020" spans="1:8" ht="15.6" thickTop="1" thickBot="1" x14ac:dyDescent="0.35">
      <c r="A8020" s="1">
        <v>42336</v>
      </c>
      <c r="B8020" s="13" t="s">
        <v>48</v>
      </c>
      <c r="C8020" t="s">
        <v>23</v>
      </c>
      <c r="D8020">
        <v>3</v>
      </c>
      <c r="E8020" t="str">
        <f>VLOOKUP(Ventas[[#This Row],[Representante]],Vendedores[],2,FALSE)</f>
        <v>Cusco</v>
      </c>
      <c r="F8020" t="str">
        <f>VLOOKUP(Ventas[[#This Row],[CódigoProducto]],Productos[[CódigoProducto]:[Costo de venta]],2,FALSE)</f>
        <v>Samsung Galaxy J7</v>
      </c>
      <c r="G8020">
        <f>VLOOKUP(Ventas[[#This Row],[CódigoProducto]],Productos[[CódigoProducto]:[Costo de venta]],3,FALSE)</f>
        <v>2016.5</v>
      </c>
      <c r="H8020">
        <f>VLOOKUP(Ventas[[#This Row],[CódigoProducto]],Productos[[CódigoProducto]:[Costo de venta]],4,FALSE)</f>
        <v>1850</v>
      </c>
    </row>
    <row r="8021" spans="1:8" ht="15.6" thickTop="1" thickBot="1" x14ac:dyDescent="0.35">
      <c r="A8021" s="1">
        <v>42336</v>
      </c>
      <c r="B8021" s="13" t="s">
        <v>47</v>
      </c>
      <c r="C8021" t="s">
        <v>15</v>
      </c>
      <c r="D8021">
        <v>1</v>
      </c>
      <c r="E8021" t="str">
        <f>VLOOKUP(Ventas[[#This Row],[Representante]],Vendedores[],2,FALSE)</f>
        <v>Chimbote</v>
      </c>
      <c r="F8021" t="str">
        <f>VLOOKUP(Ventas[[#This Row],[CódigoProducto]],Productos[[CódigoProducto]:[Costo de venta]],2,FALSE)</f>
        <v>Moto G Plus</v>
      </c>
      <c r="G8021">
        <f>VLOOKUP(Ventas[[#This Row],[CódigoProducto]],Productos[[CódigoProducto]:[Costo de venta]],3,FALSE)</f>
        <v>2376</v>
      </c>
      <c r="H8021">
        <f>VLOOKUP(Ventas[[#This Row],[CódigoProducto]],Productos[[CódigoProducto]:[Costo de venta]],4,FALSE)</f>
        <v>2200</v>
      </c>
    </row>
    <row r="8022" spans="1:8" ht="15.6" thickTop="1" thickBot="1" x14ac:dyDescent="0.35">
      <c r="A8022" s="1">
        <v>42337</v>
      </c>
      <c r="B8022" s="13" t="s">
        <v>56</v>
      </c>
      <c r="C8022" t="s">
        <v>15</v>
      </c>
      <c r="D8022">
        <v>2</v>
      </c>
      <c r="E8022" t="str">
        <f>VLOOKUP(Ventas[[#This Row],[Representante]],Vendedores[],2,FALSE)</f>
        <v>Juliaca</v>
      </c>
      <c r="F8022" t="str">
        <f>VLOOKUP(Ventas[[#This Row],[CódigoProducto]],Productos[[CódigoProducto]:[Costo de venta]],2,FALSE)</f>
        <v>Moto G Plus</v>
      </c>
      <c r="G8022">
        <f>VLOOKUP(Ventas[[#This Row],[CódigoProducto]],Productos[[CódigoProducto]:[Costo de venta]],3,FALSE)</f>
        <v>2376</v>
      </c>
      <c r="H8022">
        <f>VLOOKUP(Ventas[[#This Row],[CódigoProducto]],Productos[[CódigoProducto]:[Costo de venta]],4,FALSE)</f>
        <v>2200</v>
      </c>
    </row>
    <row r="8023" spans="1:8" ht="15.6" thickTop="1" thickBot="1" x14ac:dyDescent="0.35">
      <c r="A8023" s="1">
        <v>42337</v>
      </c>
      <c r="B8023" s="13" t="s">
        <v>52</v>
      </c>
      <c r="C8023" t="s">
        <v>21</v>
      </c>
      <c r="D8023">
        <v>3</v>
      </c>
      <c r="E8023" t="str">
        <f>VLOOKUP(Ventas[[#This Row],[Representante]],Vendedores[],2,FALSE)</f>
        <v>Ayacucho</v>
      </c>
      <c r="F8023" t="str">
        <f>VLOOKUP(Ventas[[#This Row],[CódigoProducto]],Productos[[CódigoProducto]:[Costo de venta]],2,FALSE)</f>
        <v>BLU Studio X8</v>
      </c>
      <c r="G8023">
        <f>VLOOKUP(Ventas[[#This Row],[CódigoProducto]],Productos[[CódigoProducto]:[Costo de venta]],3,FALSE)</f>
        <v>1012</v>
      </c>
      <c r="H8023">
        <f>VLOOKUP(Ventas[[#This Row],[CódigoProducto]],Productos[[CódigoProducto]:[Costo de venta]],4,FALSE)</f>
        <v>920</v>
      </c>
    </row>
    <row r="8024" spans="1:8" ht="15.6" thickTop="1" thickBot="1" x14ac:dyDescent="0.35">
      <c r="A8024" s="1">
        <v>42337</v>
      </c>
      <c r="B8024" s="13" t="s">
        <v>55</v>
      </c>
      <c r="C8024" t="s">
        <v>15</v>
      </c>
      <c r="D8024">
        <v>1</v>
      </c>
      <c r="E8024" t="str">
        <f>VLOOKUP(Ventas[[#This Row],[Representante]],Vendedores[],2,FALSE)</f>
        <v>Pucallpa</v>
      </c>
      <c r="F8024" t="str">
        <f>VLOOKUP(Ventas[[#This Row],[CódigoProducto]],Productos[[CódigoProducto]:[Costo de venta]],2,FALSE)</f>
        <v>Moto G Plus</v>
      </c>
      <c r="G8024">
        <f>VLOOKUP(Ventas[[#This Row],[CódigoProducto]],Productos[[CódigoProducto]:[Costo de venta]],3,FALSE)</f>
        <v>2376</v>
      </c>
      <c r="H8024">
        <f>VLOOKUP(Ventas[[#This Row],[CódigoProducto]],Productos[[CódigoProducto]:[Costo de venta]],4,FALSE)</f>
        <v>2200</v>
      </c>
    </row>
    <row r="8025" spans="1:8" ht="15.6" thickTop="1" thickBot="1" x14ac:dyDescent="0.35">
      <c r="A8025" s="1">
        <v>42337</v>
      </c>
      <c r="B8025" s="13" t="s">
        <v>57</v>
      </c>
      <c r="C8025" t="s">
        <v>15</v>
      </c>
      <c r="D8025">
        <v>1</v>
      </c>
      <c r="E8025" t="str">
        <f>VLOOKUP(Ventas[[#This Row],[Representante]],Vendedores[],2,FALSE)</f>
        <v>Tumbes</v>
      </c>
      <c r="F8025" t="str">
        <f>VLOOKUP(Ventas[[#This Row],[CódigoProducto]],Productos[[CódigoProducto]:[Costo de venta]],2,FALSE)</f>
        <v>Moto G Plus</v>
      </c>
      <c r="G8025">
        <f>VLOOKUP(Ventas[[#This Row],[CódigoProducto]],Productos[[CódigoProducto]:[Costo de venta]],3,FALSE)</f>
        <v>2376</v>
      </c>
      <c r="H8025">
        <f>VLOOKUP(Ventas[[#This Row],[CódigoProducto]],Productos[[CódigoProducto]:[Costo de venta]],4,FALSE)</f>
        <v>2200</v>
      </c>
    </row>
    <row r="8026" spans="1:8" ht="15.6" thickTop="1" thickBot="1" x14ac:dyDescent="0.35">
      <c r="A8026" s="1">
        <v>42337</v>
      </c>
      <c r="B8026" s="13" t="s">
        <v>45</v>
      </c>
      <c r="C8026" t="s">
        <v>13</v>
      </c>
      <c r="D8026">
        <v>3</v>
      </c>
      <c r="E8026" t="str">
        <f>VLOOKUP(Ventas[[#This Row],[Representante]],Vendedores[],2,FALSE)</f>
        <v>Ilo</v>
      </c>
      <c r="F8026" t="str">
        <f>VLOOKUP(Ventas[[#This Row],[CódigoProducto]],Productos[[CódigoProducto]:[Costo de venta]],2,FALSE)</f>
        <v>Xiaomi Redmi Note 9</v>
      </c>
      <c r="G8026">
        <f>VLOOKUP(Ventas[[#This Row],[CódigoProducto]],Productos[[CódigoProducto]:[Costo de venta]],3,FALSE)</f>
        <v>1683</v>
      </c>
      <c r="H8026">
        <f>VLOOKUP(Ventas[[#This Row],[CódigoProducto]],Productos[[CódigoProducto]:[Costo de venta]],4,FALSE)</f>
        <v>1530</v>
      </c>
    </row>
    <row r="8027" spans="1:8" ht="15.6" thickTop="1" thickBot="1" x14ac:dyDescent="0.35">
      <c r="A8027" s="1">
        <v>42337</v>
      </c>
      <c r="B8027" s="13" t="s">
        <v>51</v>
      </c>
      <c r="C8027" t="s">
        <v>24</v>
      </c>
      <c r="D8027">
        <v>19</v>
      </c>
      <c r="E8027" t="str">
        <f>VLOOKUP(Ventas[[#This Row],[Representante]],Vendedores[],2,FALSE)</f>
        <v>Huaraz</v>
      </c>
      <c r="F8027" t="str">
        <f>VLOOKUP(Ventas[[#This Row],[CódigoProducto]],Productos[[CódigoProducto]:[Costo de venta]],2,FALSE)</f>
        <v>Samsung Galaxy S5</v>
      </c>
      <c r="G8027">
        <f>VLOOKUP(Ventas[[#This Row],[CódigoProducto]],Productos[[CódigoProducto]:[Costo de venta]],3,FALSE)</f>
        <v>2167.1999999999998</v>
      </c>
      <c r="H8027">
        <f>VLOOKUP(Ventas[[#This Row],[CódigoProducto]],Productos[[CódigoProducto]:[Costo de venta]],4,FALSE)</f>
        <v>1720</v>
      </c>
    </row>
    <row r="8028" spans="1:8" ht="15.6" thickTop="1" thickBot="1" x14ac:dyDescent="0.35">
      <c r="A8028" s="1">
        <v>42337</v>
      </c>
      <c r="B8028" s="13" t="s">
        <v>58</v>
      </c>
      <c r="C8028" t="s">
        <v>14</v>
      </c>
      <c r="D8028">
        <v>1</v>
      </c>
      <c r="E8028" t="str">
        <f>VLOOKUP(Ventas[[#This Row],[Representante]],Vendedores[],2,FALSE)</f>
        <v>Chincha</v>
      </c>
      <c r="F8028" t="str">
        <f>VLOOKUP(Ventas[[#This Row],[CódigoProducto]],Productos[[CódigoProducto]:[Costo de venta]],2,FALSE)</f>
        <v>Samsung Galaxy A20</v>
      </c>
      <c r="G8028">
        <f>VLOOKUP(Ventas[[#This Row],[CódigoProducto]],Productos[[CódigoProducto]:[Costo de venta]],3,FALSE)</f>
        <v>1725</v>
      </c>
      <c r="H8028">
        <f>VLOOKUP(Ventas[[#This Row],[CódigoProducto]],Productos[[CódigoProducto]:[Costo de venta]],4,FALSE)</f>
        <v>1500</v>
      </c>
    </row>
    <row r="8029" spans="1:8" ht="15.6" thickTop="1" thickBot="1" x14ac:dyDescent="0.35">
      <c r="A8029" s="1">
        <v>42337</v>
      </c>
      <c r="B8029" s="13" t="s">
        <v>60</v>
      </c>
      <c r="C8029" t="s">
        <v>17</v>
      </c>
      <c r="D8029">
        <v>2</v>
      </c>
      <c r="E8029" t="str">
        <f>VLOOKUP(Ventas[[#This Row],[Representante]],Vendedores[],2,FALSE)</f>
        <v>Pisco</v>
      </c>
      <c r="F8029" t="str">
        <f>VLOOKUP(Ventas[[#This Row],[CódigoProducto]],Productos[[CódigoProducto]:[Costo de venta]],2,FALSE)</f>
        <v>BLU Advance 5.0</v>
      </c>
      <c r="G8029">
        <f>VLOOKUP(Ventas[[#This Row],[CódigoProducto]],Productos[[CódigoProducto]:[Costo de venta]],3,FALSE)</f>
        <v>1620</v>
      </c>
      <c r="H8029">
        <f>VLOOKUP(Ventas[[#This Row],[CódigoProducto]],Productos[[CódigoProducto]:[Costo de venta]],4,FALSE)</f>
        <v>1350</v>
      </c>
    </row>
    <row r="8030" spans="1:8" ht="15.6" thickTop="1" thickBot="1" x14ac:dyDescent="0.35">
      <c r="A8030" s="1">
        <v>42337</v>
      </c>
      <c r="B8030" s="13" t="s">
        <v>54</v>
      </c>
      <c r="C8030" t="s">
        <v>14</v>
      </c>
      <c r="D8030">
        <v>3</v>
      </c>
      <c r="E8030" t="str">
        <f>VLOOKUP(Ventas[[#This Row],[Representante]],Vendedores[],2,FALSE)</f>
        <v>Cañete</v>
      </c>
      <c r="F8030" t="str">
        <f>VLOOKUP(Ventas[[#This Row],[CódigoProducto]],Productos[[CódigoProducto]:[Costo de venta]],2,FALSE)</f>
        <v>Samsung Galaxy A20</v>
      </c>
      <c r="G8030">
        <f>VLOOKUP(Ventas[[#This Row],[CódigoProducto]],Productos[[CódigoProducto]:[Costo de venta]],3,FALSE)</f>
        <v>1725</v>
      </c>
      <c r="H8030">
        <f>VLOOKUP(Ventas[[#This Row],[CódigoProducto]],Productos[[CódigoProducto]:[Costo de venta]],4,FALSE)</f>
        <v>1500</v>
      </c>
    </row>
    <row r="8031" spans="1:8" ht="15.6" thickTop="1" thickBot="1" x14ac:dyDescent="0.35">
      <c r="A8031" s="1">
        <v>42337</v>
      </c>
      <c r="B8031" s="13" t="s">
        <v>63</v>
      </c>
      <c r="C8031" t="s">
        <v>23</v>
      </c>
      <c r="D8031">
        <v>3</v>
      </c>
      <c r="E8031" t="str">
        <f>VLOOKUP(Ventas[[#This Row],[Representante]],Vendedores[],2,FALSE)</f>
        <v>Jaén</v>
      </c>
      <c r="F8031" t="str">
        <f>VLOOKUP(Ventas[[#This Row],[CódigoProducto]],Productos[[CódigoProducto]:[Costo de venta]],2,FALSE)</f>
        <v>Samsung Galaxy J7</v>
      </c>
      <c r="G8031">
        <f>VLOOKUP(Ventas[[#This Row],[CódigoProducto]],Productos[[CódigoProducto]:[Costo de venta]],3,FALSE)</f>
        <v>2016.5</v>
      </c>
      <c r="H8031">
        <f>VLOOKUP(Ventas[[#This Row],[CódigoProducto]],Productos[[CódigoProducto]:[Costo de venta]],4,FALSE)</f>
        <v>1850</v>
      </c>
    </row>
    <row r="8032" spans="1:8" ht="15.6" thickTop="1" thickBot="1" x14ac:dyDescent="0.35">
      <c r="A8032" s="1">
        <v>42337</v>
      </c>
      <c r="B8032" s="13" t="s">
        <v>64</v>
      </c>
      <c r="C8032" t="s">
        <v>21</v>
      </c>
      <c r="D8032">
        <v>10</v>
      </c>
      <c r="E8032" t="str">
        <f>VLOOKUP(Ventas[[#This Row],[Representante]],Vendedores[],2,FALSE)</f>
        <v>Moyobamba</v>
      </c>
      <c r="F8032" t="str">
        <f>VLOOKUP(Ventas[[#This Row],[CódigoProducto]],Productos[[CódigoProducto]:[Costo de venta]],2,FALSE)</f>
        <v>BLU Studio X8</v>
      </c>
      <c r="G8032">
        <f>VLOOKUP(Ventas[[#This Row],[CódigoProducto]],Productos[[CódigoProducto]:[Costo de venta]],3,FALSE)</f>
        <v>1012</v>
      </c>
      <c r="H8032">
        <f>VLOOKUP(Ventas[[#This Row],[CódigoProducto]],Productos[[CódigoProducto]:[Costo de venta]],4,FALSE)</f>
        <v>920</v>
      </c>
    </row>
    <row r="8033" spans="1:8" ht="15.6" thickTop="1" thickBot="1" x14ac:dyDescent="0.35">
      <c r="A8033" s="1">
        <v>42337</v>
      </c>
      <c r="B8033" s="13" t="s">
        <v>65</v>
      </c>
      <c r="C8033" t="s">
        <v>15</v>
      </c>
      <c r="D8033">
        <v>2</v>
      </c>
      <c r="E8033" t="str">
        <f>VLOOKUP(Ventas[[#This Row],[Representante]],Vendedores[],2,FALSE)</f>
        <v>Barranca</v>
      </c>
      <c r="F8033" t="str">
        <f>VLOOKUP(Ventas[[#This Row],[CódigoProducto]],Productos[[CódigoProducto]:[Costo de venta]],2,FALSE)</f>
        <v>Moto G Plus</v>
      </c>
      <c r="G8033">
        <f>VLOOKUP(Ventas[[#This Row],[CódigoProducto]],Productos[[CódigoProducto]:[Costo de venta]],3,FALSE)</f>
        <v>2376</v>
      </c>
      <c r="H8033">
        <f>VLOOKUP(Ventas[[#This Row],[CódigoProducto]],Productos[[CódigoProducto]:[Costo de venta]],4,FALSE)</f>
        <v>2200</v>
      </c>
    </row>
    <row r="8034" spans="1:8" ht="15.6" thickTop="1" thickBot="1" x14ac:dyDescent="0.35">
      <c r="A8034" s="1">
        <v>42337</v>
      </c>
      <c r="B8034" s="13" t="s">
        <v>66</v>
      </c>
      <c r="C8034" t="s">
        <v>24</v>
      </c>
      <c r="D8034">
        <v>1</v>
      </c>
      <c r="E8034" t="str">
        <f>VLOOKUP(Ventas[[#This Row],[Representante]],Vendedores[],2,FALSE)</f>
        <v>Huacho</v>
      </c>
      <c r="F8034" t="str">
        <f>VLOOKUP(Ventas[[#This Row],[CódigoProducto]],Productos[[CódigoProducto]:[Costo de venta]],2,FALSE)</f>
        <v>Samsung Galaxy S5</v>
      </c>
      <c r="G8034">
        <f>VLOOKUP(Ventas[[#This Row],[CódigoProducto]],Productos[[CódigoProducto]:[Costo de venta]],3,FALSE)</f>
        <v>2167.1999999999998</v>
      </c>
      <c r="H8034">
        <f>VLOOKUP(Ventas[[#This Row],[CódigoProducto]],Productos[[CódigoProducto]:[Costo de venta]],4,FALSE)</f>
        <v>1720</v>
      </c>
    </row>
    <row r="8035" spans="1:8" ht="15.6" thickTop="1" thickBot="1" x14ac:dyDescent="0.35">
      <c r="A8035" s="1">
        <v>42337</v>
      </c>
      <c r="B8035" s="13" t="s">
        <v>67</v>
      </c>
      <c r="C8035" t="s">
        <v>19</v>
      </c>
      <c r="D8035">
        <v>2</v>
      </c>
      <c r="E8035" t="str">
        <f>VLOOKUP(Ventas[[#This Row],[Representante]],Vendedores[],2,FALSE)</f>
        <v>Tingo María</v>
      </c>
      <c r="F8035" t="str">
        <f>VLOOKUP(Ventas[[#This Row],[CódigoProducto]],Productos[[CódigoProducto]:[Costo de venta]],2,FALSE)</f>
        <v>ASUS ZenFone 3</v>
      </c>
      <c r="G8035">
        <f>VLOOKUP(Ventas[[#This Row],[CódigoProducto]],Productos[[CódigoProducto]:[Costo de venta]],3,FALSE)</f>
        <v>2013</v>
      </c>
      <c r="H8035">
        <f>VLOOKUP(Ventas[[#This Row],[CódigoProducto]],Productos[[CódigoProducto]:[Costo de venta]],4,FALSE)</f>
        <v>1650</v>
      </c>
    </row>
    <row r="8036" spans="1:8" ht="15.6" thickTop="1" thickBot="1" x14ac:dyDescent="0.35">
      <c r="A8036" s="1">
        <v>42337</v>
      </c>
      <c r="B8036" s="13" t="s">
        <v>68</v>
      </c>
      <c r="C8036" t="s">
        <v>14</v>
      </c>
      <c r="D8036">
        <v>2</v>
      </c>
      <c r="E8036" t="str">
        <f>VLOOKUP(Ventas[[#This Row],[Representante]],Vendedores[],2,FALSE)</f>
        <v>Paita</v>
      </c>
      <c r="F8036" t="str">
        <f>VLOOKUP(Ventas[[#This Row],[CódigoProducto]],Productos[[CódigoProducto]:[Costo de venta]],2,FALSE)</f>
        <v>Samsung Galaxy A20</v>
      </c>
      <c r="G8036">
        <f>VLOOKUP(Ventas[[#This Row],[CódigoProducto]],Productos[[CódigoProducto]:[Costo de venta]],3,FALSE)</f>
        <v>1725</v>
      </c>
      <c r="H8036">
        <f>VLOOKUP(Ventas[[#This Row],[CódigoProducto]],Productos[[CódigoProducto]:[Costo de venta]],4,FALSE)</f>
        <v>1500</v>
      </c>
    </row>
    <row r="8037" spans="1:8" ht="15.6" thickTop="1" thickBot="1" x14ac:dyDescent="0.35">
      <c r="A8037" s="1">
        <v>42337</v>
      </c>
      <c r="B8037" s="13" t="s">
        <v>62</v>
      </c>
      <c r="C8037" t="s">
        <v>21</v>
      </c>
      <c r="D8037">
        <v>2</v>
      </c>
      <c r="E8037" t="str">
        <f>VLOOKUP(Ventas[[#This Row],[Representante]],Vendedores[],2,FALSE)</f>
        <v>Sullana</v>
      </c>
      <c r="F8037" t="str">
        <f>VLOOKUP(Ventas[[#This Row],[CódigoProducto]],Productos[[CódigoProducto]:[Costo de venta]],2,FALSE)</f>
        <v>BLU Studio X8</v>
      </c>
      <c r="G8037">
        <f>VLOOKUP(Ventas[[#This Row],[CódigoProducto]],Productos[[CódigoProducto]:[Costo de venta]],3,FALSE)</f>
        <v>1012</v>
      </c>
      <c r="H8037">
        <f>VLOOKUP(Ventas[[#This Row],[CódigoProducto]],Productos[[CódigoProducto]:[Costo de venta]],4,FALSE)</f>
        <v>920</v>
      </c>
    </row>
    <row r="8038" spans="1:8" ht="15.6" thickTop="1" thickBot="1" x14ac:dyDescent="0.35">
      <c r="A8038" s="1">
        <v>42337</v>
      </c>
      <c r="B8038" s="13" t="s">
        <v>61</v>
      </c>
      <c r="C8038" t="s">
        <v>23</v>
      </c>
      <c r="D8038">
        <v>3</v>
      </c>
      <c r="E8038" t="str">
        <f>VLOOKUP(Ventas[[#This Row],[Representante]],Vendedores[],2,FALSE)</f>
        <v>Cerro de Pasco</v>
      </c>
      <c r="F8038" t="str">
        <f>VLOOKUP(Ventas[[#This Row],[CódigoProducto]],Productos[[CódigoProducto]:[Costo de venta]],2,FALSE)</f>
        <v>Samsung Galaxy J7</v>
      </c>
      <c r="G8038">
        <f>VLOOKUP(Ventas[[#This Row],[CódigoProducto]],Productos[[CódigoProducto]:[Costo de venta]],3,FALSE)</f>
        <v>2016.5</v>
      </c>
      <c r="H8038">
        <f>VLOOKUP(Ventas[[#This Row],[CódigoProducto]],Productos[[CódigoProducto]:[Costo de venta]],4,FALSE)</f>
        <v>1850</v>
      </c>
    </row>
    <row r="8039" spans="1:8" ht="15.6" thickTop="1" thickBot="1" x14ac:dyDescent="0.35">
      <c r="A8039" s="1">
        <v>42337</v>
      </c>
      <c r="B8039" s="13" t="s">
        <v>69</v>
      </c>
      <c r="C8039" t="s">
        <v>14</v>
      </c>
      <c r="D8039">
        <v>3</v>
      </c>
      <c r="E8039" t="str">
        <f>VLOOKUP(Ventas[[#This Row],[Representante]],Vendedores[],2,FALSE)</f>
        <v>Satipo</v>
      </c>
      <c r="F8039" t="str">
        <f>VLOOKUP(Ventas[[#This Row],[CódigoProducto]],Productos[[CódigoProducto]:[Costo de venta]],2,FALSE)</f>
        <v>Samsung Galaxy A20</v>
      </c>
      <c r="G8039">
        <f>VLOOKUP(Ventas[[#This Row],[CódigoProducto]],Productos[[CódigoProducto]:[Costo de venta]],3,FALSE)</f>
        <v>1725</v>
      </c>
      <c r="H8039">
        <f>VLOOKUP(Ventas[[#This Row],[CódigoProducto]],Productos[[CódigoProducto]:[Costo de venta]],4,FALSE)</f>
        <v>1500</v>
      </c>
    </row>
    <row r="8040" spans="1:8" ht="15.6" thickTop="1" thickBot="1" x14ac:dyDescent="0.35">
      <c r="A8040" s="1">
        <v>42337</v>
      </c>
      <c r="B8040" s="13" t="s">
        <v>70</v>
      </c>
      <c r="C8040" t="s">
        <v>15</v>
      </c>
      <c r="D8040">
        <v>2</v>
      </c>
      <c r="E8040" t="str">
        <f>VLOOKUP(Ventas[[#This Row],[Representante]],Vendedores[],2,FALSE)</f>
        <v>Talara</v>
      </c>
      <c r="F8040" t="str">
        <f>VLOOKUP(Ventas[[#This Row],[CódigoProducto]],Productos[[CódigoProducto]:[Costo de venta]],2,FALSE)</f>
        <v>Moto G Plus</v>
      </c>
      <c r="G8040">
        <f>VLOOKUP(Ventas[[#This Row],[CódigoProducto]],Productos[[CódigoProducto]:[Costo de venta]],3,FALSE)</f>
        <v>2376</v>
      </c>
      <c r="H8040">
        <f>VLOOKUP(Ventas[[#This Row],[CódigoProducto]],Productos[[CódigoProducto]:[Costo de venta]],4,FALSE)</f>
        <v>2200</v>
      </c>
    </row>
    <row r="8041" spans="1:8" ht="15.6" thickTop="1" thickBot="1" x14ac:dyDescent="0.35">
      <c r="A8041" s="1">
        <v>42337</v>
      </c>
      <c r="B8041" s="13" t="s">
        <v>71</v>
      </c>
      <c r="C8041" t="s">
        <v>19</v>
      </c>
      <c r="D8041">
        <v>3</v>
      </c>
      <c r="E8041" t="str">
        <f>VLOOKUP(Ventas[[#This Row],[Representante]],Vendedores[],2,FALSE)</f>
        <v>Yurimaguas</v>
      </c>
      <c r="F8041" t="str">
        <f>VLOOKUP(Ventas[[#This Row],[CódigoProducto]],Productos[[CódigoProducto]:[Costo de venta]],2,FALSE)</f>
        <v>ASUS ZenFone 3</v>
      </c>
      <c r="G8041">
        <f>VLOOKUP(Ventas[[#This Row],[CódigoProducto]],Productos[[CódigoProducto]:[Costo de venta]],3,FALSE)</f>
        <v>2013</v>
      </c>
      <c r="H8041">
        <f>VLOOKUP(Ventas[[#This Row],[CódigoProducto]],Productos[[CódigoProducto]:[Costo de venta]],4,FALSE)</f>
        <v>1650</v>
      </c>
    </row>
    <row r="8042" spans="1:8" ht="15.6" thickTop="1" thickBot="1" x14ac:dyDescent="0.35">
      <c r="A8042" s="1">
        <v>42337</v>
      </c>
      <c r="B8042" s="13" t="s">
        <v>46</v>
      </c>
      <c r="C8042" t="s">
        <v>18</v>
      </c>
      <c r="D8042">
        <v>2</v>
      </c>
      <c r="E8042" t="str">
        <f>VLOOKUP(Ventas[[#This Row],[Representante]],Vendedores[],2,FALSE)</f>
        <v>Sicuani</v>
      </c>
      <c r="F8042" t="str">
        <f>VLOOKUP(Ventas[[#This Row],[CódigoProducto]],Productos[[CódigoProducto]:[Costo de venta]],2,FALSE)</f>
        <v>Apple iPhone 6</v>
      </c>
      <c r="G8042">
        <f>VLOOKUP(Ventas[[#This Row],[CódigoProducto]],Productos[[CódigoProducto]:[Costo de venta]],3,FALSE)</f>
        <v>1312.5</v>
      </c>
      <c r="H8042">
        <f>VLOOKUP(Ventas[[#This Row],[CódigoProducto]],Productos[[CódigoProducto]:[Costo de venta]],4,FALSE)</f>
        <v>1250</v>
      </c>
    </row>
    <row r="8043" spans="1:8" ht="15.6" thickTop="1" thickBot="1" x14ac:dyDescent="0.35">
      <c r="A8043" s="1">
        <v>42337</v>
      </c>
      <c r="B8043" s="13" t="s">
        <v>72</v>
      </c>
      <c r="C8043" t="s">
        <v>17</v>
      </c>
      <c r="D8043">
        <v>2</v>
      </c>
      <c r="E8043" t="str">
        <f>VLOOKUP(Ventas[[#This Row],[Representante]],Vendedores[],2,FALSE)</f>
        <v>Sechura</v>
      </c>
      <c r="F8043" t="str">
        <f>VLOOKUP(Ventas[[#This Row],[CódigoProducto]],Productos[[CódigoProducto]:[Costo de venta]],2,FALSE)</f>
        <v>BLU Advance 5.0</v>
      </c>
      <c r="G8043">
        <f>VLOOKUP(Ventas[[#This Row],[CódigoProducto]],Productos[[CódigoProducto]:[Costo de venta]],3,FALSE)</f>
        <v>1620</v>
      </c>
      <c r="H8043">
        <f>VLOOKUP(Ventas[[#This Row],[CódigoProducto]],Productos[[CódigoProducto]:[Costo de venta]],4,FALSE)</f>
        <v>1350</v>
      </c>
    </row>
    <row r="8044" spans="1:8" ht="15.6" thickTop="1" thickBot="1" x14ac:dyDescent="0.35">
      <c r="A8044" s="1">
        <v>42337</v>
      </c>
      <c r="B8044" s="13" t="s">
        <v>73</v>
      </c>
      <c r="C8044" t="s">
        <v>23</v>
      </c>
      <c r="D8044">
        <v>2</v>
      </c>
      <c r="E8044" t="str">
        <f>VLOOKUP(Ventas[[#This Row],[Representante]],Vendedores[],2,FALSE)</f>
        <v>Puerto Maldonado</v>
      </c>
      <c r="F8044" t="str">
        <f>VLOOKUP(Ventas[[#This Row],[CódigoProducto]],Productos[[CódigoProducto]:[Costo de venta]],2,FALSE)</f>
        <v>Samsung Galaxy J7</v>
      </c>
      <c r="G8044">
        <f>VLOOKUP(Ventas[[#This Row],[CódigoProducto]],Productos[[CódigoProducto]:[Costo de venta]],3,FALSE)</f>
        <v>2016.5</v>
      </c>
      <c r="H8044">
        <f>VLOOKUP(Ventas[[#This Row],[CódigoProducto]],Productos[[CódigoProducto]:[Costo de venta]],4,FALSE)</f>
        <v>1850</v>
      </c>
    </row>
    <row r="8045" spans="1:8" ht="15.6" thickTop="1" thickBot="1" x14ac:dyDescent="0.35">
      <c r="A8045" s="1">
        <v>42337</v>
      </c>
      <c r="B8045" s="13" t="s">
        <v>74</v>
      </c>
      <c r="C8045" t="s">
        <v>17</v>
      </c>
      <c r="D8045">
        <v>3</v>
      </c>
      <c r="E8045" t="str">
        <f>VLOOKUP(Ventas[[#This Row],[Representante]],Vendedores[],2,FALSE)</f>
        <v>Huánuco</v>
      </c>
      <c r="F8045" t="str">
        <f>VLOOKUP(Ventas[[#This Row],[CódigoProducto]],Productos[[CódigoProducto]:[Costo de venta]],2,FALSE)</f>
        <v>BLU Advance 5.0</v>
      </c>
      <c r="G8045">
        <f>VLOOKUP(Ventas[[#This Row],[CódigoProducto]],Productos[[CódigoProducto]:[Costo de venta]],3,FALSE)</f>
        <v>1620</v>
      </c>
      <c r="H8045">
        <f>VLOOKUP(Ventas[[#This Row],[CódigoProducto]],Productos[[CódigoProducto]:[Costo de venta]],4,FALSE)</f>
        <v>1350</v>
      </c>
    </row>
    <row r="8046" spans="1:8" ht="15.6" thickTop="1" thickBot="1" x14ac:dyDescent="0.35">
      <c r="A8046" s="1">
        <v>42337</v>
      </c>
      <c r="B8046" s="13" t="s">
        <v>75</v>
      </c>
      <c r="C8046" t="s">
        <v>14</v>
      </c>
      <c r="D8046">
        <v>10</v>
      </c>
      <c r="E8046" t="str">
        <f>VLOOKUP(Ventas[[#This Row],[Representante]],Vendedores[],2,FALSE)</f>
        <v>Tarapoto</v>
      </c>
      <c r="F8046" t="str">
        <f>VLOOKUP(Ventas[[#This Row],[CódigoProducto]],Productos[[CódigoProducto]:[Costo de venta]],2,FALSE)</f>
        <v>Samsung Galaxy A20</v>
      </c>
      <c r="G8046">
        <f>VLOOKUP(Ventas[[#This Row],[CódigoProducto]],Productos[[CódigoProducto]:[Costo de venta]],3,FALSE)</f>
        <v>1725</v>
      </c>
      <c r="H8046">
        <f>VLOOKUP(Ventas[[#This Row],[CódigoProducto]],Productos[[CódigoProducto]:[Costo de venta]],4,FALSE)</f>
        <v>1500</v>
      </c>
    </row>
    <row r="8047" spans="1:8" ht="15.6" thickTop="1" thickBot="1" x14ac:dyDescent="0.35">
      <c r="A8047" s="1">
        <v>42337</v>
      </c>
      <c r="B8047" s="13" t="s">
        <v>76</v>
      </c>
      <c r="C8047" t="s">
        <v>23</v>
      </c>
      <c r="D8047">
        <v>1</v>
      </c>
      <c r="E8047" t="str">
        <f>VLOOKUP(Ventas[[#This Row],[Representante]],Vendedores[],2,FALSE)</f>
        <v>Chepén</v>
      </c>
      <c r="F8047" t="str">
        <f>VLOOKUP(Ventas[[#This Row],[CódigoProducto]],Productos[[CódigoProducto]:[Costo de venta]],2,FALSE)</f>
        <v>Samsung Galaxy J7</v>
      </c>
      <c r="G8047">
        <f>VLOOKUP(Ventas[[#This Row],[CódigoProducto]],Productos[[CódigoProducto]:[Costo de venta]],3,FALSE)</f>
        <v>2016.5</v>
      </c>
      <c r="H8047">
        <f>VLOOKUP(Ventas[[#This Row],[CódigoProducto]],Productos[[CódigoProducto]:[Costo de venta]],4,FALSE)</f>
        <v>1850</v>
      </c>
    </row>
    <row r="8048" spans="1:8" ht="15.6" thickTop="1" thickBot="1" x14ac:dyDescent="0.35">
      <c r="A8048" s="1">
        <v>42337</v>
      </c>
      <c r="B8048" s="13" t="s">
        <v>77</v>
      </c>
      <c r="C8048" t="s">
        <v>24</v>
      </c>
      <c r="D8048">
        <v>2</v>
      </c>
      <c r="E8048" t="str">
        <f>VLOOKUP(Ventas[[#This Row],[Representante]],Vendedores[],2,FALSE)</f>
        <v>Moquegua</v>
      </c>
      <c r="F8048" t="str">
        <f>VLOOKUP(Ventas[[#This Row],[CódigoProducto]],Productos[[CódigoProducto]:[Costo de venta]],2,FALSE)</f>
        <v>Samsung Galaxy S5</v>
      </c>
      <c r="G8048">
        <f>VLOOKUP(Ventas[[#This Row],[CódigoProducto]],Productos[[CódigoProducto]:[Costo de venta]],3,FALSE)</f>
        <v>2167.1999999999998</v>
      </c>
      <c r="H8048">
        <f>VLOOKUP(Ventas[[#This Row],[CódigoProducto]],Productos[[CódigoProducto]:[Costo de venta]],4,FALSE)</f>
        <v>1720</v>
      </c>
    </row>
    <row r="8049" spans="1:8" ht="15.6" thickTop="1" thickBot="1" x14ac:dyDescent="0.35">
      <c r="A8049" s="1">
        <v>42337</v>
      </c>
      <c r="B8049" s="13" t="s">
        <v>78</v>
      </c>
      <c r="C8049" t="s">
        <v>16</v>
      </c>
      <c r="D8049">
        <v>1</v>
      </c>
      <c r="E8049" t="str">
        <f>VLOOKUP(Ventas[[#This Row],[Representante]],Vendedores[],2,FALSE)</f>
        <v>Tarma</v>
      </c>
      <c r="F8049" t="str">
        <f>VLOOKUP(Ventas[[#This Row],[CódigoProducto]],Productos[[CódigoProducto]:[Costo de venta]],2,FALSE)</f>
        <v>Huawei Nexus 6P</v>
      </c>
      <c r="G8049">
        <f>VLOOKUP(Ventas[[#This Row],[CódigoProducto]],Productos[[CódigoProducto]:[Costo de venta]],3,FALSE)</f>
        <v>1624</v>
      </c>
      <c r="H8049">
        <f>VLOOKUP(Ventas[[#This Row],[CódigoProducto]],Productos[[CódigoProducto]:[Costo de venta]],4,FALSE)</f>
        <v>1450</v>
      </c>
    </row>
    <row r="8050" spans="1:8" ht="15.6" thickTop="1" thickBot="1" x14ac:dyDescent="0.35">
      <c r="A8050" s="1">
        <v>42337</v>
      </c>
      <c r="B8050" s="13" t="s">
        <v>79</v>
      </c>
      <c r="C8050" t="s">
        <v>17</v>
      </c>
      <c r="D8050">
        <v>20</v>
      </c>
      <c r="E8050" t="str">
        <f>VLOOKUP(Ventas[[#This Row],[Representante]],Vendedores[],2,FALSE)</f>
        <v>Ayacucho</v>
      </c>
      <c r="F8050" t="str">
        <f>VLOOKUP(Ventas[[#This Row],[CódigoProducto]],Productos[[CódigoProducto]:[Costo de venta]],2,FALSE)</f>
        <v>BLU Advance 5.0</v>
      </c>
      <c r="G8050">
        <f>VLOOKUP(Ventas[[#This Row],[CódigoProducto]],Productos[[CódigoProducto]:[Costo de venta]],3,FALSE)</f>
        <v>1620</v>
      </c>
      <c r="H8050">
        <f>VLOOKUP(Ventas[[#This Row],[CódigoProducto]],Productos[[CódigoProducto]:[Costo de venta]],4,FALSE)</f>
        <v>1350</v>
      </c>
    </row>
    <row r="8051" spans="1:8" ht="15.6" thickTop="1" thickBot="1" x14ac:dyDescent="0.35">
      <c r="A8051" s="1">
        <v>42337</v>
      </c>
      <c r="B8051" s="13" t="s">
        <v>80</v>
      </c>
      <c r="C8051" t="s">
        <v>19</v>
      </c>
      <c r="D8051">
        <v>1</v>
      </c>
      <c r="E8051" t="str">
        <f>VLOOKUP(Ventas[[#This Row],[Representante]],Vendedores[],2,FALSE)</f>
        <v>Tacna</v>
      </c>
      <c r="F8051" t="str">
        <f>VLOOKUP(Ventas[[#This Row],[CódigoProducto]],Productos[[CódigoProducto]:[Costo de venta]],2,FALSE)</f>
        <v>ASUS ZenFone 3</v>
      </c>
      <c r="G8051">
        <f>VLOOKUP(Ventas[[#This Row],[CódigoProducto]],Productos[[CódigoProducto]:[Costo de venta]],3,FALSE)</f>
        <v>2013</v>
      </c>
      <c r="H8051">
        <f>VLOOKUP(Ventas[[#This Row],[CódigoProducto]],Productos[[CódigoProducto]:[Costo de venta]],4,FALSE)</f>
        <v>1650</v>
      </c>
    </row>
    <row r="8052" spans="1:8" ht="15.6" thickTop="1" thickBot="1" x14ac:dyDescent="0.35">
      <c r="A8052" s="1">
        <v>42337</v>
      </c>
      <c r="B8052" s="13" t="s">
        <v>81</v>
      </c>
      <c r="C8052" t="s">
        <v>19</v>
      </c>
      <c r="D8052">
        <v>3</v>
      </c>
      <c r="E8052" t="str">
        <f>VLOOKUP(Ventas[[#This Row],[Representante]],Vendedores[],2,FALSE)</f>
        <v>Huacho</v>
      </c>
      <c r="F8052" t="str">
        <f>VLOOKUP(Ventas[[#This Row],[CódigoProducto]],Productos[[CódigoProducto]:[Costo de venta]],2,FALSE)</f>
        <v>ASUS ZenFone 3</v>
      </c>
      <c r="G8052">
        <f>VLOOKUP(Ventas[[#This Row],[CódigoProducto]],Productos[[CódigoProducto]:[Costo de venta]],3,FALSE)</f>
        <v>2013</v>
      </c>
      <c r="H8052">
        <f>VLOOKUP(Ventas[[#This Row],[CódigoProducto]],Productos[[CódigoProducto]:[Costo de venta]],4,FALSE)</f>
        <v>1650</v>
      </c>
    </row>
    <row r="8053" spans="1:8" ht="15.6" thickTop="1" thickBot="1" x14ac:dyDescent="0.35">
      <c r="A8053" s="1">
        <v>42337</v>
      </c>
      <c r="B8053" s="13" t="s">
        <v>44</v>
      </c>
      <c r="C8053" t="s">
        <v>17</v>
      </c>
      <c r="D8053">
        <v>2</v>
      </c>
      <c r="E8053" t="str">
        <f>VLOOKUP(Ventas[[#This Row],[Representante]],Vendedores[],2,FALSE)</f>
        <v>Iquitos</v>
      </c>
      <c r="F8053" t="str">
        <f>VLOOKUP(Ventas[[#This Row],[CódigoProducto]],Productos[[CódigoProducto]:[Costo de venta]],2,FALSE)</f>
        <v>BLU Advance 5.0</v>
      </c>
      <c r="G8053">
        <f>VLOOKUP(Ventas[[#This Row],[CódigoProducto]],Productos[[CódigoProducto]:[Costo de venta]],3,FALSE)</f>
        <v>1620</v>
      </c>
      <c r="H8053">
        <f>VLOOKUP(Ventas[[#This Row],[CódigoProducto]],Productos[[CódigoProducto]:[Costo de venta]],4,FALSE)</f>
        <v>1350</v>
      </c>
    </row>
    <row r="8054" spans="1:8" ht="15.6" thickTop="1" thickBot="1" x14ac:dyDescent="0.35">
      <c r="A8054" s="1">
        <v>42337</v>
      </c>
      <c r="B8054" s="13" t="s">
        <v>82</v>
      </c>
      <c r="C8054" t="s">
        <v>13</v>
      </c>
      <c r="D8054">
        <v>3</v>
      </c>
      <c r="E8054" t="str">
        <f>VLOOKUP(Ventas[[#This Row],[Representante]],Vendedores[],2,FALSE)</f>
        <v>Moquegua</v>
      </c>
      <c r="F8054" t="str">
        <f>VLOOKUP(Ventas[[#This Row],[CódigoProducto]],Productos[[CódigoProducto]:[Costo de venta]],2,FALSE)</f>
        <v>Xiaomi Redmi Note 9</v>
      </c>
      <c r="G8054">
        <f>VLOOKUP(Ventas[[#This Row],[CódigoProducto]],Productos[[CódigoProducto]:[Costo de venta]],3,FALSE)</f>
        <v>1683</v>
      </c>
      <c r="H8054">
        <f>VLOOKUP(Ventas[[#This Row],[CódigoProducto]],Productos[[CódigoProducto]:[Costo de venta]],4,FALSE)</f>
        <v>1530</v>
      </c>
    </row>
    <row r="8055" spans="1:8" ht="15.6" thickTop="1" thickBot="1" x14ac:dyDescent="0.35">
      <c r="A8055" s="1">
        <v>42337</v>
      </c>
      <c r="B8055" s="13" t="s">
        <v>83</v>
      </c>
      <c r="C8055" t="s">
        <v>13</v>
      </c>
      <c r="D8055">
        <v>18</v>
      </c>
      <c r="E8055" t="str">
        <f>VLOOKUP(Ventas[[#This Row],[Representante]],Vendedores[],2,FALSE)</f>
        <v>Huaraz</v>
      </c>
      <c r="F8055" t="str">
        <f>VLOOKUP(Ventas[[#This Row],[CódigoProducto]],Productos[[CódigoProducto]:[Costo de venta]],2,FALSE)</f>
        <v>Xiaomi Redmi Note 9</v>
      </c>
      <c r="G8055">
        <f>VLOOKUP(Ventas[[#This Row],[CódigoProducto]],Productos[[CódigoProducto]:[Costo de venta]],3,FALSE)</f>
        <v>1683</v>
      </c>
      <c r="H8055">
        <f>VLOOKUP(Ventas[[#This Row],[CódigoProducto]],Productos[[CódigoProducto]:[Costo de venta]],4,FALSE)</f>
        <v>1530</v>
      </c>
    </row>
    <row r="8056" spans="1:8" ht="15.6" thickTop="1" thickBot="1" x14ac:dyDescent="0.35">
      <c r="A8056" s="1">
        <v>42337</v>
      </c>
      <c r="B8056" s="13" t="s">
        <v>84</v>
      </c>
      <c r="C8056" t="s">
        <v>22</v>
      </c>
      <c r="D8056">
        <v>2</v>
      </c>
      <c r="E8056" t="str">
        <f>VLOOKUP(Ventas[[#This Row],[Representante]],Vendedores[],2,FALSE)</f>
        <v>Trujillo</v>
      </c>
      <c r="F8056" t="str">
        <f>VLOOKUP(Ventas[[#This Row],[CódigoProducto]],Productos[[CódigoProducto]:[Costo de venta]],2,FALSE)</f>
        <v>Samsung Galaxy S69</v>
      </c>
      <c r="G8056">
        <f>VLOOKUP(Ventas[[#This Row],[CódigoProducto]],Productos[[CódigoProducto]:[Costo de venta]],3,FALSE)</f>
        <v>998.4</v>
      </c>
      <c r="H8056">
        <f>VLOOKUP(Ventas[[#This Row],[CódigoProducto]],Productos[[CódigoProducto]:[Costo de venta]],4,FALSE)</f>
        <v>960</v>
      </c>
    </row>
    <row r="8057" spans="1:8" ht="15.6" thickTop="1" thickBot="1" x14ac:dyDescent="0.35">
      <c r="A8057" s="1">
        <v>42337</v>
      </c>
      <c r="B8057" s="13" t="s">
        <v>85</v>
      </c>
      <c r="C8057" t="s">
        <v>21</v>
      </c>
      <c r="D8057">
        <v>2</v>
      </c>
      <c r="E8057" t="str">
        <f>VLOOKUP(Ventas[[#This Row],[Representante]],Vendedores[],2,FALSE)</f>
        <v>Jauja</v>
      </c>
      <c r="F8057" t="str">
        <f>VLOOKUP(Ventas[[#This Row],[CódigoProducto]],Productos[[CódigoProducto]:[Costo de venta]],2,FALSE)</f>
        <v>BLU Studio X8</v>
      </c>
      <c r="G8057">
        <f>VLOOKUP(Ventas[[#This Row],[CódigoProducto]],Productos[[CódigoProducto]:[Costo de venta]],3,FALSE)</f>
        <v>1012</v>
      </c>
      <c r="H8057">
        <f>VLOOKUP(Ventas[[#This Row],[CódigoProducto]],Productos[[CódigoProducto]:[Costo de venta]],4,FALSE)</f>
        <v>920</v>
      </c>
    </row>
    <row r="8058" spans="1:8" ht="15.6" thickTop="1" thickBot="1" x14ac:dyDescent="0.35">
      <c r="A8058" s="1">
        <v>42337</v>
      </c>
      <c r="B8058" s="13" t="s">
        <v>86</v>
      </c>
      <c r="C8058" t="s">
        <v>19</v>
      </c>
      <c r="D8058">
        <v>2</v>
      </c>
      <c r="E8058" t="str">
        <f>VLOOKUP(Ventas[[#This Row],[Representante]],Vendedores[],2,FALSE)</f>
        <v>Puerto Maldonado</v>
      </c>
      <c r="F8058" t="str">
        <f>VLOOKUP(Ventas[[#This Row],[CódigoProducto]],Productos[[CódigoProducto]:[Costo de venta]],2,FALSE)</f>
        <v>ASUS ZenFone 3</v>
      </c>
      <c r="G8058">
        <f>VLOOKUP(Ventas[[#This Row],[CódigoProducto]],Productos[[CódigoProducto]:[Costo de venta]],3,FALSE)</f>
        <v>2013</v>
      </c>
      <c r="H8058">
        <f>VLOOKUP(Ventas[[#This Row],[CódigoProducto]],Productos[[CódigoProducto]:[Costo de venta]],4,FALSE)</f>
        <v>1650</v>
      </c>
    </row>
    <row r="8059" spans="1:8" ht="15.6" thickTop="1" thickBot="1" x14ac:dyDescent="0.35">
      <c r="A8059" s="1">
        <v>42337</v>
      </c>
      <c r="B8059" s="13" t="s">
        <v>36</v>
      </c>
      <c r="C8059" t="s">
        <v>17</v>
      </c>
      <c r="D8059">
        <v>2</v>
      </c>
      <c r="E8059" t="str">
        <f>VLOOKUP(Ventas[[#This Row],[Representante]],Vendedores[],2,FALSE)</f>
        <v>Barranca</v>
      </c>
      <c r="F8059" t="str">
        <f>VLOOKUP(Ventas[[#This Row],[CódigoProducto]],Productos[[CódigoProducto]:[Costo de venta]],2,FALSE)</f>
        <v>BLU Advance 5.0</v>
      </c>
      <c r="G8059">
        <f>VLOOKUP(Ventas[[#This Row],[CódigoProducto]],Productos[[CódigoProducto]:[Costo de venta]],3,FALSE)</f>
        <v>1620</v>
      </c>
      <c r="H8059">
        <f>VLOOKUP(Ventas[[#This Row],[CódigoProducto]],Productos[[CódigoProducto]:[Costo de venta]],4,FALSE)</f>
        <v>1350</v>
      </c>
    </row>
    <row r="8060" spans="1:8" ht="15.6" thickTop="1" thickBot="1" x14ac:dyDescent="0.35">
      <c r="A8060" s="1">
        <v>42337</v>
      </c>
      <c r="B8060" s="13" t="s">
        <v>87</v>
      </c>
      <c r="C8060" t="s">
        <v>21</v>
      </c>
      <c r="D8060">
        <v>2</v>
      </c>
      <c r="E8060" t="str">
        <f>VLOOKUP(Ventas[[#This Row],[Representante]],Vendedores[],2,FALSE)</f>
        <v>Tumbes</v>
      </c>
      <c r="F8060" t="str">
        <f>VLOOKUP(Ventas[[#This Row],[CódigoProducto]],Productos[[CódigoProducto]:[Costo de venta]],2,FALSE)</f>
        <v>BLU Studio X8</v>
      </c>
      <c r="G8060">
        <f>VLOOKUP(Ventas[[#This Row],[CódigoProducto]],Productos[[CódigoProducto]:[Costo de venta]],3,FALSE)</f>
        <v>1012</v>
      </c>
      <c r="H8060">
        <f>VLOOKUP(Ventas[[#This Row],[CódigoProducto]],Productos[[CódigoProducto]:[Costo de venta]],4,FALSE)</f>
        <v>920</v>
      </c>
    </row>
    <row r="8061" spans="1:8" ht="15.6" thickTop="1" thickBot="1" x14ac:dyDescent="0.35">
      <c r="A8061" s="1">
        <v>42337</v>
      </c>
      <c r="B8061" s="13" t="s">
        <v>88</v>
      </c>
      <c r="C8061" t="s">
        <v>17</v>
      </c>
      <c r="D8061">
        <v>3</v>
      </c>
      <c r="E8061" t="str">
        <f>VLOOKUP(Ventas[[#This Row],[Representante]],Vendedores[],2,FALSE)</f>
        <v>Talara</v>
      </c>
      <c r="F8061" t="str">
        <f>VLOOKUP(Ventas[[#This Row],[CódigoProducto]],Productos[[CódigoProducto]:[Costo de venta]],2,FALSE)</f>
        <v>BLU Advance 5.0</v>
      </c>
      <c r="G8061">
        <f>VLOOKUP(Ventas[[#This Row],[CódigoProducto]],Productos[[CódigoProducto]:[Costo de venta]],3,FALSE)</f>
        <v>1620</v>
      </c>
      <c r="H8061">
        <f>VLOOKUP(Ventas[[#This Row],[CódigoProducto]],Productos[[CódigoProducto]:[Costo de venta]],4,FALSE)</f>
        <v>1350</v>
      </c>
    </row>
    <row r="8062" spans="1:8" ht="15.6" thickTop="1" thickBot="1" x14ac:dyDescent="0.35">
      <c r="A8062" s="1">
        <v>42337</v>
      </c>
      <c r="B8062" s="13" t="s">
        <v>89</v>
      </c>
      <c r="C8062" t="s">
        <v>21</v>
      </c>
      <c r="D8062">
        <v>3</v>
      </c>
      <c r="E8062" t="str">
        <f>VLOOKUP(Ventas[[#This Row],[Representante]],Vendedores[],2,FALSE)</f>
        <v>Paita</v>
      </c>
      <c r="F8062" t="str">
        <f>VLOOKUP(Ventas[[#This Row],[CódigoProducto]],Productos[[CódigoProducto]:[Costo de venta]],2,FALSE)</f>
        <v>BLU Studio X8</v>
      </c>
      <c r="G8062">
        <f>VLOOKUP(Ventas[[#This Row],[CódigoProducto]],Productos[[CódigoProducto]:[Costo de venta]],3,FALSE)</f>
        <v>1012</v>
      </c>
      <c r="H8062">
        <f>VLOOKUP(Ventas[[#This Row],[CódigoProducto]],Productos[[CódigoProducto]:[Costo de venta]],4,FALSE)</f>
        <v>920</v>
      </c>
    </row>
    <row r="8063" spans="1:8" ht="15.6" thickTop="1" thickBot="1" x14ac:dyDescent="0.35">
      <c r="A8063" s="1">
        <v>42337</v>
      </c>
      <c r="B8063" s="13" t="s">
        <v>41</v>
      </c>
      <c r="C8063" t="s">
        <v>17</v>
      </c>
      <c r="D8063">
        <v>2</v>
      </c>
      <c r="E8063" t="str">
        <f>VLOOKUP(Ventas[[#This Row],[Representante]],Vendedores[],2,FALSE)</f>
        <v>Chincha</v>
      </c>
      <c r="F8063" t="str">
        <f>VLOOKUP(Ventas[[#This Row],[CódigoProducto]],Productos[[CódigoProducto]:[Costo de venta]],2,FALSE)</f>
        <v>BLU Advance 5.0</v>
      </c>
      <c r="G8063">
        <f>VLOOKUP(Ventas[[#This Row],[CódigoProducto]],Productos[[CódigoProducto]:[Costo de venta]],3,FALSE)</f>
        <v>1620</v>
      </c>
      <c r="H8063">
        <f>VLOOKUP(Ventas[[#This Row],[CódigoProducto]],Productos[[CódigoProducto]:[Costo de venta]],4,FALSE)</f>
        <v>1350</v>
      </c>
    </row>
    <row r="8064" spans="1:8" ht="15.6" thickTop="1" thickBot="1" x14ac:dyDescent="0.35">
      <c r="A8064" s="1">
        <v>42337</v>
      </c>
      <c r="B8064" s="13" t="s">
        <v>90</v>
      </c>
      <c r="C8064" t="s">
        <v>23</v>
      </c>
      <c r="D8064">
        <v>3</v>
      </c>
      <c r="E8064" t="str">
        <f>VLOOKUP(Ventas[[#This Row],[Representante]],Vendedores[],2,FALSE)</f>
        <v>Chimbote</v>
      </c>
      <c r="F8064" t="str">
        <f>VLOOKUP(Ventas[[#This Row],[CódigoProducto]],Productos[[CódigoProducto]:[Costo de venta]],2,FALSE)</f>
        <v>Samsung Galaxy J7</v>
      </c>
      <c r="G8064">
        <f>VLOOKUP(Ventas[[#This Row],[CódigoProducto]],Productos[[CódigoProducto]:[Costo de venta]],3,FALSE)</f>
        <v>2016.5</v>
      </c>
      <c r="H8064">
        <f>VLOOKUP(Ventas[[#This Row],[CódigoProducto]],Productos[[CódigoProducto]:[Costo de venta]],4,FALSE)</f>
        <v>1850</v>
      </c>
    </row>
    <row r="8065" spans="1:8" ht="15.6" thickTop="1" thickBot="1" x14ac:dyDescent="0.35">
      <c r="A8065" s="1">
        <v>42337</v>
      </c>
      <c r="B8065" s="13" t="s">
        <v>91</v>
      </c>
      <c r="C8065" t="s">
        <v>22</v>
      </c>
      <c r="D8065">
        <v>1</v>
      </c>
      <c r="E8065" t="str">
        <f>VLOOKUP(Ventas[[#This Row],[Representante]],Vendedores[],2,FALSE)</f>
        <v>Ica</v>
      </c>
      <c r="F8065" t="str">
        <f>VLOOKUP(Ventas[[#This Row],[CódigoProducto]],Productos[[CódigoProducto]:[Costo de venta]],2,FALSE)</f>
        <v>Samsung Galaxy S69</v>
      </c>
      <c r="G8065">
        <f>VLOOKUP(Ventas[[#This Row],[CódigoProducto]],Productos[[CódigoProducto]:[Costo de venta]],3,FALSE)</f>
        <v>998.4</v>
      </c>
      <c r="H8065">
        <f>VLOOKUP(Ventas[[#This Row],[CódigoProducto]],Productos[[CódigoProducto]:[Costo de venta]],4,FALSE)</f>
        <v>960</v>
      </c>
    </row>
    <row r="8066" spans="1:8" ht="15.6" thickTop="1" thickBot="1" x14ac:dyDescent="0.35">
      <c r="A8066" s="1">
        <v>42337</v>
      </c>
      <c r="B8066" s="13" t="s">
        <v>42</v>
      </c>
      <c r="C8066" t="s">
        <v>18</v>
      </c>
      <c r="D8066">
        <v>3</v>
      </c>
      <c r="E8066" t="str">
        <f>VLOOKUP(Ventas[[#This Row],[Representante]],Vendedores[],2,FALSE)</f>
        <v>Huánuco</v>
      </c>
      <c r="F8066" t="str">
        <f>VLOOKUP(Ventas[[#This Row],[CódigoProducto]],Productos[[CódigoProducto]:[Costo de venta]],2,FALSE)</f>
        <v>Apple iPhone 6</v>
      </c>
      <c r="G8066">
        <f>VLOOKUP(Ventas[[#This Row],[CódigoProducto]],Productos[[CódigoProducto]:[Costo de venta]],3,FALSE)</f>
        <v>1312.5</v>
      </c>
      <c r="H8066">
        <f>VLOOKUP(Ventas[[#This Row],[CódigoProducto]],Productos[[CódigoProducto]:[Costo de venta]],4,FALSE)</f>
        <v>1250</v>
      </c>
    </row>
    <row r="8067" spans="1:8" ht="15.6" thickTop="1" thickBot="1" x14ac:dyDescent="0.35">
      <c r="A8067" s="1">
        <v>42337</v>
      </c>
      <c r="B8067" s="13" t="s">
        <v>92</v>
      </c>
      <c r="C8067" t="s">
        <v>13</v>
      </c>
      <c r="D8067">
        <v>3</v>
      </c>
      <c r="E8067" t="str">
        <f>VLOOKUP(Ventas[[#This Row],[Representante]],Vendedores[],2,FALSE)</f>
        <v>Arequipa</v>
      </c>
      <c r="F8067" t="str">
        <f>VLOOKUP(Ventas[[#This Row],[CódigoProducto]],Productos[[CódigoProducto]:[Costo de venta]],2,FALSE)</f>
        <v>Xiaomi Redmi Note 9</v>
      </c>
      <c r="G8067">
        <f>VLOOKUP(Ventas[[#This Row],[CódigoProducto]],Productos[[CódigoProducto]:[Costo de venta]],3,FALSE)</f>
        <v>1683</v>
      </c>
      <c r="H8067">
        <f>VLOOKUP(Ventas[[#This Row],[CódigoProducto]],Productos[[CódigoProducto]:[Costo de venta]],4,FALSE)</f>
        <v>1530</v>
      </c>
    </row>
    <row r="8068" spans="1:8" ht="15.6" thickTop="1" thickBot="1" x14ac:dyDescent="0.35">
      <c r="A8068" s="1">
        <v>42337</v>
      </c>
      <c r="B8068" s="13" t="s">
        <v>93</v>
      </c>
      <c r="C8068" t="s">
        <v>17</v>
      </c>
      <c r="D8068">
        <v>1</v>
      </c>
      <c r="E8068" t="str">
        <f>VLOOKUP(Ventas[[#This Row],[Representante]],Vendedores[],2,FALSE)</f>
        <v>Cajamarca</v>
      </c>
      <c r="F8068" t="str">
        <f>VLOOKUP(Ventas[[#This Row],[CódigoProducto]],Productos[[CódigoProducto]:[Costo de venta]],2,FALSE)</f>
        <v>BLU Advance 5.0</v>
      </c>
      <c r="G8068">
        <f>VLOOKUP(Ventas[[#This Row],[CódigoProducto]],Productos[[CódigoProducto]:[Costo de venta]],3,FALSE)</f>
        <v>1620</v>
      </c>
      <c r="H8068">
        <f>VLOOKUP(Ventas[[#This Row],[CódigoProducto]],Productos[[CódigoProducto]:[Costo de venta]],4,FALSE)</f>
        <v>1350</v>
      </c>
    </row>
    <row r="8069" spans="1:8" ht="15.6" thickTop="1" thickBot="1" x14ac:dyDescent="0.35">
      <c r="A8069" s="1">
        <v>42337</v>
      </c>
      <c r="B8069" s="13" t="s">
        <v>35</v>
      </c>
      <c r="C8069" t="s">
        <v>14</v>
      </c>
      <c r="D8069">
        <v>2</v>
      </c>
      <c r="E8069" t="str">
        <f>VLOOKUP(Ventas[[#This Row],[Representante]],Vendedores[],2,FALSE)</f>
        <v>Huancayo</v>
      </c>
      <c r="F8069" t="str">
        <f>VLOOKUP(Ventas[[#This Row],[CódigoProducto]],Productos[[CódigoProducto]:[Costo de venta]],2,FALSE)</f>
        <v>Samsung Galaxy A20</v>
      </c>
      <c r="G8069">
        <f>VLOOKUP(Ventas[[#This Row],[CódigoProducto]],Productos[[CódigoProducto]:[Costo de venta]],3,FALSE)</f>
        <v>1725</v>
      </c>
      <c r="H8069">
        <f>VLOOKUP(Ventas[[#This Row],[CódigoProducto]],Productos[[CódigoProducto]:[Costo de venta]],4,FALSE)</f>
        <v>1500</v>
      </c>
    </row>
    <row r="8070" spans="1:8" ht="15.6" thickTop="1" thickBot="1" x14ac:dyDescent="0.35">
      <c r="A8070" s="1">
        <v>42337</v>
      </c>
      <c r="B8070" s="13" t="s">
        <v>94</v>
      </c>
      <c r="C8070" t="s">
        <v>16</v>
      </c>
      <c r="D8070">
        <v>1</v>
      </c>
      <c r="E8070" t="str">
        <f>VLOOKUP(Ventas[[#This Row],[Representante]],Vendedores[],2,FALSE)</f>
        <v>Piura</v>
      </c>
      <c r="F8070" t="str">
        <f>VLOOKUP(Ventas[[#This Row],[CódigoProducto]],Productos[[CódigoProducto]:[Costo de venta]],2,FALSE)</f>
        <v>Huawei Nexus 6P</v>
      </c>
      <c r="G8070">
        <f>VLOOKUP(Ventas[[#This Row],[CódigoProducto]],Productos[[CódigoProducto]:[Costo de venta]],3,FALSE)</f>
        <v>1624</v>
      </c>
      <c r="H8070">
        <f>VLOOKUP(Ventas[[#This Row],[CódigoProducto]],Productos[[CódigoProducto]:[Costo de venta]],4,FALSE)</f>
        <v>1450</v>
      </c>
    </row>
    <row r="8071" spans="1:8" ht="15.6" thickTop="1" thickBot="1" x14ac:dyDescent="0.35">
      <c r="A8071" s="1">
        <v>42337</v>
      </c>
      <c r="B8071" s="13" t="s">
        <v>95</v>
      </c>
      <c r="C8071" t="s">
        <v>24</v>
      </c>
      <c r="D8071">
        <v>2</v>
      </c>
      <c r="E8071" t="str">
        <f>VLOOKUP(Ventas[[#This Row],[Representante]],Vendedores[],2,FALSE)</f>
        <v>Chepén</v>
      </c>
      <c r="F8071" t="str">
        <f>VLOOKUP(Ventas[[#This Row],[CódigoProducto]],Productos[[CódigoProducto]:[Costo de venta]],2,FALSE)</f>
        <v>Samsung Galaxy S5</v>
      </c>
      <c r="G8071">
        <f>VLOOKUP(Ventas[[#This Row],[CódigoProducto]],Productos[[CódigoProducto]:[Costo de venta]],3,FALSE)</f>
        <v>2167.1999999999998</v>
      </c>
      <c r="H8071">
        <f>VLOOKUP(Ventas[[#This Row],[CódigoProducto]],Productos[[CódigoProducto]:[Costo de venta]],4,FALSE)</f>
        <v>1720</v>
      </c>
    </row>
    <row r="8072" spans="1:8" ht="15.6" thickTop="1" thickBot="1" x14ac:dyDescent="0.35">
      <c r="A8072" s="1">
        <v>42337</v>
      </c>
      <c r="B8072" s="13" t="s">
        <v>96</v>
      </c>
      <c r="C8072" t="s">
        <v>17</v>
      </c>
      <c r="D8072">
        <v>2</v>
      </c>
      <c r="E8072" t="str">
        <f>VLOOKUP(Ventas[[#This Row],[Representante]],Vendedores[],2,FALSE)</f>
        <v>Juliaca</v>
      </c>
      <c r="F8072" t="str">
        <f>VLOOKUP(Ventas[[#This Row],[CódigoProducto]],Productos[[CódigoProducto]:[Costo de venta]],2,FALSE)</f>
        <v>BLU Advance 5.0</v>
      </c>
      <c r="G8072">
        <f>VLOOKUP(Ventas[[#This Row],[CódigoProducto]],Productos[[CódigoProducto]:[Costo de venta]],3,FALSE)</f>
        <v>1620</v>
      </c>
      <c r="H8072">
        <f>VLOOKUP(Ventas[[#This Row],[CódigoProducto]],Productos[[CódigoProducto]:[Costo de venta]],4,FALSE)</f>
        <v>1350</v>
      </c>
    </row>
    <row r="8073" spans="1:8" ht="15.6" thickTop="1" thickBot="1" x14ac:dyDescent="0.35">
      <c r="A8073" s="1">
        <v>42337</v>
      </c>
      <c r="B8073" s="13" t="s">
        <v>97</v>
      </c>
      <c r="C8073" t="s">
        <v>13</v>
      </c>
      <c r="D8073">
        <v>2</v>
      </c>
      <c r="E8073" t="str">
        <f>VLOOKUP(Ventas[[#This Row],[Representante]],Vendedores[],2,FALSE)</f>
        <v>Pucallpa</v>
      </c>
      <c r="F8073" t="str">
        <f>VLOOKUP(Ventas[[#This Row],[CódigoProducto]],Productos[[CódigoProducto]:[Costo de venta]],2,FALSE)</f>
        <v>Xiaomi Redmi Note 9</v>
      </c>
      <c r="G8073">
        <f>VLOOKUP(Ventas[[#This Row],[CódigoProducto]],Productos[[CódigoProducto]:[Costo de venta]],3,FALSE)</f>
        <v>1683</v>
      </c>
      <c r="H8073">
        <f>VLOOKUP(Ventas[[#This Row],[CódigoProducto]],Productos[[CódigoProducto]:[Costo de venta]],4,FALSE)</f>
        <v>1530</v>
      </c>
    </row>
    <row r="8074" spans="1:8" ht="15.6" thickTop="1" thickBot="1" x14ac:dyDescent="0.35">
      <c r="A8074" s="1">
        <v>42337</v>
      </c>
      <c r="B8074" s="13" t="s">
        <v>98</v>
      </c>
      <c r="C8074" t="s">
        <v>17</v>
      </c>
      <c r="D8074">
        <v>1</v>
      </c>
      <c r="E8074" t="str">
        <f>VLOOKUP(Ventas[[#This Row],[Representante]],Vendedores[],2,FALSE)</f>
        <v>Lima</v>
      </c>
      <c r="F8074" t="str">
        <f>VLOOKUP(Ventas[[#This Row],[CódigoProducto]],Productos[[CódigoProducto]:[Costo de venta]],2,FALSE)</f>
        <v>BLU Advance 5.0</v>
      </c>
      <c r="G8074">
        <f>VLOOKUP(Ventas[[#This Row],[CódigoProducto]],Productos[[CódigoProducto]:[Costo de venta]],3,FALSE)</f>
        <v>1620</v>
      </c>
      <c r="H8074">
        <f>VLOOKUP(Ventas[[#This Row],[CódigoProducto]],Productos[[CódigoProducto]:[Costo de venta]],4,FALSE)</f>
        <v>1350</v>
      </c>
    </row>
    <row r="8075" spans="1:8" ht="15.6" thickTop="1" thickBot="1" x14ac:dyDescent="0.35">
      <c r="A8075" s="1">
        <v>42337</v>
      </c>
      <c r="B8075" s="13" t="s">
        <v>99</v>
      </c>
      <c r="C8075" t="s">
        <v>24</v>
      </c>
      <c r="D8075">
        <v>3</v>
      </c>
      <c r="E8075" t="str">
        <f>VLOOKUP(Ventas[[#This Row],[Representante]],Vendedores[],2,FALSE)</f>
        <v>Chiclayo</v>
      </c>
      <c r="F8075" t="str">
        <f>VLOOKUP(Ventas[[#This Row],[CódigoProducto]],Productos[[CódigoProducto]:[Costo de venta]],2,FALSE)</f>
        <v>Samsung Galaxy S5</v>
      </c>
      <c r="G8075">
        <f>VLOOKUP(Ventas[[#This Row],[CódigoProducto]],Productos[[CódigoProducto]:[Costo de venta]],3,FALSE)</f>
        <v>2167.1999999999998</v>
      </c>
      <c r="H8075">
        <f>VLOOKUP(Ventas[[#This Row],[CódigoProducto]],Productos[[CódigoProducto]:[Costo de venta]],4,FALSE)</f>
        <v>1720</v>
      </c>
    </row>
    <row r="8076" spans="1:8" ht="15.6" thickTop="1" thickBot="1" x14ac:dyDescent="0.35">
      <c r="A8076" s="1">
        <v>42337</v>
      </c>
      <c r="B8076" s="13" t="s">
        <v>100</v>
      </c>
      <c r="C8076" t="s">
        <v>17</v>
      </c>
      <c r="D8076">
        <v>2</v>
      </c>
      <c r="E8076" t="str">
        <f>VLOOKUP(Ventas[[#This Row],[Representante]],Vendedores[],2,FALSE)</f>
        <v>Cerro de Pasco</v>
      </c>
      <c r="F8076" t="str">
        <f>VLOOKUP(Ventas[[#This Row],[CódigoProducto]],Productos[[CódigoProducto]:[Costo de venta]],2,FALSE)</f>
        <v>BLU Advance 5.0</v>
      </c>
      <c r="G8076">
        <f>VLOOKUP(Ventas[[#This Row],[CódigoProducto]],Productos[[CódigoProducto]:[Costo de venta]],3,FALSE)</f>
        <v>1620</v>
      </c>
      <c r="H8076">
        <f>VLOOKUP(Ventas[[#This Row],[CódigoProducto]],Productos[[CódigoProducto]:[Costo de venta]],4,FALSE)</f>
        <v>1350</v>
      </c>
    </row>
    <row r="8077" spans="1:8" ht="15.6" thickTop="1" thickBot="1" x14ac:dyDescent="0.35">
      <c r="A8077" s="1">
        <v>42338</v>
      </c>
      <c r="B8077" s="13" t="s">
        <v>101</v>
      </c>
      <c r="C8077" t="s">
        <v>24</v>
      </c>
      <c r="D8077">
        <v>3</v>
      </c>
      <c r="E8077" t="str">
        <f>VLOOKUP(Ventas[[#This Row],[Representante]],Vendedores[],2,FALSE)</f>
        <v>Cañete</v>
      </c>
      <c r="F8077" t="str">
        <f>VLOOKUP(Ventas[[#This Row],[CódigoProducto]],Productos[[CódigoProducto]:[Costo de venta]],2,FALSE)</f>
        <v>Samsung Galaxy S5</v>
      </c>
      <c r="G8077">
        <f>VLOOKUP(Ventas[[#This Row],[CódigoProducto]],Productos[[CódigoProducto]:[Costo de venta]],3,FALSE)</f>
        <v>2167.1999999999998</v>
      </c>
      <c r="H8077">
        <f>VLOOKUP(Ventas[[#This Row],[CódigoProducto]],Productos[[CódigoProducto]:[Costo de venta]],4,FALSE)</f>
        <v>1720</v>
      </c>
    </row>
    <row r="8078" spans="1:8" ht="15.6" thickTop="1" thickBot="1" x14ac:dyDescent="0.35">
      <c r="A8078" s="1">
        <v>42338</v>
      </c>
      <c r="B8078" s="13" t="s">
        <v>102</v>
      </c>
      <c r="C8078" t="s">
        <v>14</v>
      </c>
      <c r="D8078">
        <v>2</v>
      </c>
      <c r="E8078" t="str">
        <f>VLOOKUP(Ventas[[#This Row],[Representante]],Vendedores[],2,FALSE)</f>
        <v>Moyobamba</v>
      </c>
      <c r="F8078" t="str">
        <f>VLOOKUP(Ventas[[#This Row],[CódigoProducto]],Productos[[CódigoProducto]:[Costo de venta]],2,FALSE)</f>
        <v>Samsung Galaxy A20</v>
      </c>
      <c r="G8078">
        <f>VLOOKUP(Ventas[[#This Row],[CódigoProducto]],Productos[[CódigoProducto]:[Costo de venta]],3,FALSE)</f>
        <v>1725</v>
      </c>
      <c r="H8078">
        <f>VLOOKUP(Ventas[[#This Row],[CódigoProducto]],Productos[[CódigoProducto]:[Costo de venta]],4,FALSE)</f>
        <v>1500</v>
      </c>
    </row>
    <row r="8079" spans="1:8" ht="15.6" thickTop="1" thickBot="1" x14ac:dyDescent="0.35">
      <c r="A8079" s="1">
        <v>42338</v>
      </c>
      <c r="B8079" s="13" t="s">
        <v>53</v>
      </c>
      <c r="C8079" t="s">
        <v>14</v>
      </c>
      <c r="D8079">
        <v>17</v>
      </c>
      <c r="E8079" t="str">
        <f>VLOOKUP(Ventas[[#This Row],[Representante]],Vendedores[],2,FALSE)</f>
        <v>Arequipa</v>
      </c>
      <c r="F8079" t="str">
        <f>VLOOKUP(Ventas[[#This Row],[CódigoProducto]],Productos[[CódigoProducto]:[Costo de venta]],2,FALSE)</f>
        <v>Samsung Galaxy A20</v>
      </c>
      <c r="G8079">
        <f>VLOOKUP(Ventas[[#This Row],[CódigoProducto]],Productos[[CódigoProducto]:[Costo de venta]],3,FALSE)</f>
        <v>1725</v>
      </c>
      <c r="H8079">
        <f>VLOOKUP(Ventas[[#This Row],[CódigoProducto]],Productos[[CódigoProducto]:[Costo de venta]],4,FALSE)</f>
        <v>1500</v>
      </c>
    </row>
    <row r="8080" spans="1:8" ht="15.6" thickTop="1" thickBot="1" x14ac:dyDescent="0.35">
      <c r="A8080" s="1">
        <v>42338</v>
      </c>
      <c r="B8080" s="13" t="s">
        <v>50</v>
      </c>
      <c r="C8080" t="s">
        <v>16</v>
      </c>
      <c r="D8080">
        <v>2</v>
      </c>
      <c r="E8080" t="str">
        <f>VLOOKUP(Ventas[[#This Row],[Representante]],Vendedores[],2,FALSE)</f>
        <v>Cajamarca</v>
      </c>
      <c r="F8080" t="str">
        <f>VLOOKUP(Ventas[[#This Row],[CódigoProducto]],Productos[[CódigoProducto]:[Costo de venta]],2,FALSE)</f>
        <v>Huawei Nexus 6P</v>
      </c>
      <c r="G8080">
        <f>VLOOKUP(Ventas[[#This Row],[CódigoProducto]],Productos[[CódigoProducto]:[Costo de venta]],3,FALSE)</f>
        <v>1624</v>
      </c>
      <c r="H8080">
        <f>VLOOKUP(Ventas[[#This Row],[CódigoProducto]],Productos[[CódigoProducto]:[Costo de venta]],4,FALSE)</f>
        <v>1450</v>
      </c>
    </row>
    <row r="8081" spans="1:8" ht="15.6" thickTop="1" thickBot="1" x14ac:dyDescent="0.35">
      <c r="A8081" s="1">
        <v>42338</v>
      </c>
      <c r="B8081" s="13" t="s">
        <v>34</v>
      </c>
      <c r="C8081" t="s">
        <v>21</v>
      </c>
      <c r="D8081">
        <v>15</v>
      </c>
      <c r="E8081" t="str">
        <f>VLOOKUP(Ventas[[#This Row],[Representante]],Vendedores[],2,FALSE)</f>
        <v>Ica</v>
      </c>
      <c r="F8081" t="str">
        <f>VLOOKUP(Ventas[[#This Row],[CódigoProducto]],Productos[[CódigoProducto]:[Costo de venta]],2,FALSE)</f>
        <v>BLU Studio X8</v>
      </c>
      <c r="G8081">
        <f>VLOOKUP(Ventas[[#This Row],[CódigoProducto]],Productos[[CódigoProducto]:[Costo de venta]],3,FALSE)</f>
        <v>1012</v>
      </c>
      <c r="H8081">
        <f>VLOOKUP(Ventas[[#This Row],[CódigoProducto]],Productos[[CódigoProducto]:[Costo de venta]],4,FALSE)</f>
        <v>920</v>
      </c>
    </row>
    <row r="8082" spans="1:8" ht="15.6" thickTop="1" thickBot="1" x14ac:dyDescent="0.35">
      <c r="A8082" s="1">
        <v>42338</v>
      </c>
      <c r="B8082" s="13" t="s">
        <v>32</v>
      </c>
      <c r="C8082" t="s">
        <v>20</v>
      </c>
      <c r="D8082">
        <v>22</v>
      </c>
      <c r="E8082" t="str">
        <f>VLOOKUP(Ventas[[#This Row],[Representante]],Vendedores[],2,FALSE)</f>
        <v>Trujillo</v>
      </c>
      <c r="F8082" t="str">
        <f>VLOOKUP(Ventas[[#This Row],[CódigoProducto]],Productos[[CódigoProducto]:[Costo de venta]],2,FALSE)</f>
        <v>ALCATEL OneTouch</v>
      </c>
      <c r="G8082">
        <f>VLOOKUP(Ventas[[#This Row],[CódigoProducto]],Productos[[CódigoProducto]:[Costo de venta]],3,FALSE)</f>
        <v>1020</v>
      </c>
      <c r="H8082">
        <f>VLOOKUP(Ventas[[#This Row],[CódigoProducto]],Productos[[CódigoProducto]:[Costo de venta]],4,FALSE)</f>
        <v>850</v>
      </c>
    </row>
    <row r="8083" spans="1:8" ht="15.6" thickTop="1" thickBot="1" x14ac:dyDescent="0.35">
      <c r="A8083" s="1">
        <v>42338</v>
      </c>
      <c r="B8083" s="13" t="s">
        <v>59</v>
      </c>
      <c r="C8083" t="s">
        <v>14</v>
      </c>
      <c r="D8083">
        <v>1</v>
      </c>
      <c r="E8083" t="str">
        <f>VLOOKUP(Ventas[[#This Row],[Representante]],Vendedores[],2,FALSE)</f>
        <v>Huaral</v>
      </c>
      <c r="F8083" t="str">
        <f>VLOOKUP(Ventas[[#This Row],[CódigoProducto]],Productos[[CódigoProducto]:[Costo de venta]],2,FALSE)</f>
        <v>Samsung Galaxy A20</v>
      </c>
      <c r="G8083">
        <f>VLOOKUP(Ventas[[#This Row],[CódigoProducto]],Productos[[CódigoProducto]:[Costo de venta]],3,FALSE)</f>
        <v>1725</v>
      </c>
      <c r="H8083">
        <f>VLOOKUP(Ventas[[#This Row],[CódigoProducto]],Productos[[CódigoProducto]:[Costo de venta]],4,FALSE)</f>
        <v>1500</v>
      </c>
    </row>
    <row r="8084" spans="1:8" ht="15.6" thickTop="1" thickBot="1" x14ac:dyDescent="0.35">
      <c r="A8084" s="1">
        <v>42338</v>
      </c>
      <c r="B8084" s="13" t="s">
        <v>37</v>
      </c>
      <c r="C8084" t="s">
        <v>20</v>
      </c>
      <c r="D8084">
        <v>12</v>
      </c>
      <c r="E8084" t="str">
        <f>VLOOKUP(Ventas[[#This Row],[Representante]],Vendedores[],2,FALSE)</f>
        <v>Chiclayo</v>
      </c>
      <c r="F8084" t="str">
        <f>VLOOKUP(Ventas[[#This Row],[CódigoProducto]],Productos[[CódigoProducto]:[Costo de venta]],2,FALSE)</f>
        <v>ALCATEL OneTouch</v>
      </c>
      <c r="G8084">
        <f>VLOOKUP(Ventas[[#This Row],[CódigoProducto]],Productos[[CódigoProducto]:[Costo de venta]],3,FALSE)</f>
        <v>1020</v>
      </c>
      <c r="H8084">
        <f>VLOOKUP(Ventas[[#This Row],[CódigoProducto]],Productos[[CódigoProducto]:[Costo de venta]],4,FALSE)</f>
        <v>850</v>
      </c>
    </row>
    <row r="8085" spans="1:8" ht="15.6" thickTop="1" thickBot="1" x14ac:dyDescent="0.35">
      <c r="A8085" s="1">
        <v>42338</v>
      </c>
      <c r="B8085" s="13" t="s">
        <v>38</v>
      </c>
      <c r="C8085" t="s">
        <v>23</v>
      </c>
      <c r="D8085">
        <v>1</v>
      </c>
      <c r="E8085" t="str">
        <f>VLOOKUP(Ventas[[#This Row],[Representante]],Vendedores[],2,FALSE)</f>
        <v>Catacaos</v>
      </c>
      <c r="F8085" t="str">
        <f>VLOOKUP(Ventas[[#This Row],[CódigoProducto]],Productos[[CódigoProducto]:[Costo de venta]],2,FALSE)</f>
        <v>Samsung Galaxy J7</v>
      </c>
      <c r="G8085">
        <f>VLOOKUP(Ventas[[#This Row],[CódigoProducto]],Productos[[CódigoProducto]:[Costo de venta]],3,FALSE)</f>
        <v>2016.5</v>
      </c>
      <c r="H8085">
        <f>VLOOKUP(Ventas[[#This Row],[CódigoProducto]],Productos[[CódigoProducto]:[Costo de venta]],4,FALSE)</f>
        <v>1850</v>
      </c>
    </row>
    <row r="8086" spans="1:8" ht="15.6" thickTop="1" thickBot="1" x14ac:dyDescent="0.35">
      <c r="A8086" s="1">
        <v>42338</v>
      </c>
      <c r="B8086" s="13" t="s">
        <v>43</v>
      </c>
      <c r="C8086" t="s">
        <v>15</v>
      </c>
      <c r="D8086">
        <v>2</v>
      </c>
      <c r="E8086" t="str">
        <f>VLOOKUP(Ventas[[#This Row],[Representante]],Vendedores[],2,FALSE)</f>
        <v>Huancayo</v>
      </c>
      <c r="F8086" t="str">
        <f>VLOOKUP(Ventas[[#This Row],[CódigoProducto]],Productos[[CódigoProducto]:[Costo de venta]],2,FALSE)</f>
        <v>Moto G Plus</v>
      </c>
      <c r="G8086">
        <f>VLOOKUP(Ventas[[#This Row],[CódigoProducto]],Productos[[CódigoProducto]:[Costo de venta]],3,FALSE)</f>
        <v>2376</v>
      </c>
      <c r="H8086">
        <f>VLOOKUP(Ventas[[#This Row],[CódigoProducto]],Productos[[CódigoProducto]:[Costo de venta]],4,FALSE)</f>
        <v>2200</v>
      </c>
    </row>
    <row r="8087" spans="1:8" ht="15.6" thickTop="1" thickBot="1" x14ac:dyDescent="0.35">
      <c r="A8087" s="1">
        <v>42338</v>
      </c>
      <c r="B8087" s="13" t="s">
        <v>49</v>
      </c>
      <c r="C8087" t="s">
        <v>15</v>
      </c>
      <c r="D8087">
        <v>3</v>
      </c>
      <c r="E8087" t="str">
        <f>VLOOKUP(Ventas[[#This Row],[Representante]],Vendedores[],2,FALSE)</f>
        <v>Piura</v>
      </c>
      <c r="F8087" t="str">
        <f>VLOOKUP(Ventas[[#This Row],[CódigoProducto]],Productos[[CódigoProducto]:[Costo de venta]],2,FALSE)</f>
        <v>Moto G Plus</v>
      </c>
      <c r="G8087">
        <f>VLOOKUP(Ventas[[#This Row],[CódigoProducto]],Productos[[CódigoProducto]:[Costo de venta]],3,FALSE)</f>
        <v>2376</v>
      </c>
      <c r="H8087">
        <f>VLOOKUP(Ventas[[#This Row],[CódigoProducto]],Productos[[CódigoProducto]:[Costo de venta]],4,FALSE)</f>
        <v>2200</v>
      </c>
    </row>
    <row r="8088" spans="1:8" ht="15.6" thickTop="1" thickBot="1" x14ac:dyDescent="0.35">
      <c r="A8088" s="1">
        <v>42338</v>
      </c>
      <c r="B8088" s="13" t="s">
        <v>33</v>
      </c>
      <c r="C8088" t="s">
        <v>14</v>
      </c>
      <c r="D8088">
        <v>4</v>
      </c>
      <c r="E8088" t="str">
        <f>VLOOKUP(Ventas[[#This Row],[Representante]],Vendedores[],2,FALSE)</f>
        <v>Lima</v>
      </c>
      <c r="F8088" t="str">
        <f>VLOOKUP(Ventas[[#This Row],[CódigoProducto]],Productos[[CódigoProducto]:[Costo de venta]],2,FALSE)</f>
        <v>Samsung Galaxy A20</v>
      </c>
      <c r="G8088">
        <f>VLOOKUP(Ventas[[#This Row],[CódigoProducto]],Productos[[CódigoProducto]:[Costo de venta]],3,FALSE)</f>
        <v>1725</v>
      </c>
      <c r="H8088">
        <f>VLOOKUP(Ventas[[#This Row],[CódigoProducto]],Productos[[CódigoProducto]:[Costo de venta]],4,FALSE)</f>
        <v>1500</v>
      </c>
    </row>
    <row r="8089" spans="1:8" ht="15.6" thickTop="1" thickBot="1" x14ac:dyDescent="0.35">
      <c r="A8089" s="1">
        <v>42338</v>
      </c>
      <c r="B8089" s="13" t="s">
        <v>48</v>
      </c>
      <c r="C8089" t="s">
        <v>14</v>
      </c>
      <c r="D8089">
        <v>2</v>
      </c>
      <c r="E8089" t="str">
        <f>VLOOKUP(Ventas[[#This Row],[Representante]],Vendedores[],2,FALSE)</f>
        <v>Cusco</v>
      </c>
      <c r="F8089" t="str">
        <f>VLOOKUP(Ventas[[#This Row],[CódigoProducto]],Productos[[CódigoProducto]:[Costo de venta]],2,FALSE)</f>
        <v>Samsung Galaxy A20</v>
      </c>
      <c r="G8089">
        <f>VLOOKUP(Ventas[[#This Row],[CódigoProducto]],Productos[[CódigoProducto]:[Costo de venta]],3,FALSE)</f>
        <v>1725</v>
      </c>
      <c r="H8089">
        <f>VLOOKUP(Ventas[[#This Row],[CódigoProducto]],Productos[[CódigoProducto]:[Costo de venta]],4,FALSE)</f>
        <v>1500</v>
      </c>
    </row>
    <row r="8090" spans="1:8" ht="15.6" thickTop="1" thickBot="1" x14ac:dyDescent="0.35">
      <c r="A8090" s="1">
        <v>42338</v>
      </c>
      <c r="B8090" s="13" t="s">
        <v>53</v>
      </c>
      <c r="C8090" t="s">
        <v>17</v>
      </c>
      <c r="D8090">
        <v>2</v>
      </c>
      <c r="E8090" t="str">
        <f>VLOOKUP(Ventas[[#This Row],[Representante]],Vendedores[],2,FALSE)</f>
        <v>Arequipa</v>
      </c>
      <c r="F8090" t="str">
        <f>VLOOKUP(Ventas[[#This Row],[CódigoProducto]],Productos[[CódigoProducto]:[Costo de venta]],2,FALSE)</f>
        <v>BLU Advance 5.0</v>
      </c>
      <c r="G8090">
        <f>VLOOKUP(Ventas[[#This Row],[CódigoProducto]],Productos[[CódigoProducto]:[Costo de venta]],3,FALSE)</f>
        <v>1620</v>
      </c>
      <c r="H8090">
        <f>VLOOKUP(Ventas[[#This Row],[CódigoProducto]],Productos[[CódigoProducto]:[Costo de venta]],4,FALSE)</f>
        <v>1350</v>
      </c>
    </row>
    <row r="8091" spans="1:8" ht="15.6" thickTop="1" thickBot="1" x14ac:dyDescent="0.35">
      <c r="A8091" s="1">
        <v>42338</v>
      </c>
      <c r="B8091" s="13" t="s">
        <v>32</v>
      </c>
      <c r="C8091" t="s">
        <v>14</v>
      </c>
      <c r="D8091">
        <v>1</v>
      </c>
      <c r="E8091" t="str">
        <f>VLOOKUP(Ventas[[#This Row],[Representante]],Vendedores[],2,FALSE)</f>
        <v>Trujillo</v>
      </c>
      <c r="F8091" t="str">
        <f>VLOOKUP(Ventas[[#This Row],[CódigoProducto]],Productos[[CódigoProducto]:[Costo de venta]],2,FALSE)</f>
        <v>Samsung Galaxy A20</v>
      </c>
      <c r="G8091">
        <f>VLOOKUP(Ventas[[#This Row],[CódigoProducto]],Productos[[CódigoProducto]:[Costo de venta]],3,FALSE)</f>
        <v>1725</v>
      </c>
      <c r="H8091">
        <f>VLOOKUP(Ventas[[#This Row],[CódigoProducto]],Productos[[CódigoProducto]:[Costo de venta]],4,FALSE)</f>
        <v>1500</v>
      </c>
    </row>
    <row r="8092" spans="1:8" ht="15.6" thickTop="1" thickBot="1" x14ac:dyDescent="0.35">
      <c r="A8092" s="1">
        <v>42338</v>
      </c>
      <c r="B8092" s="13" t="s">
        <v>37</v>
      </c>
      <c r="C8092" t="s">
        <v>20</v>
      </c>
      <c r="D8092">
        <v>11</v>
      </c>
      <c r="E8092" t="str">
        <f>VLOOKUP(Ventas[[#This Row],[Representante]],Vendedores[],2,FALSE)</f>
        <v>Chiclayo</v>
      </c>
      <c r="F8092" t="str">
        <f>VLOOKUP(Ventas[[#This Row],[CódigoProducto]],Productos[[CódigoProducto]:[Costo de venta]],2,FALSE)</f>
        <v>ALCATEL OneTouch</v>
      </c>
      <c r="G8092">
        <f>VLOOKUP(Ventas[[#This Row],[CódigoProducto]],Productos[[CódigoProducto]:[Costo de venta]],3,FALSE)</f>
        <v>1020</v>
      </c>
      <c r="H8092">
        <f>VLOOKUP(Ventas[[#This Row],[CódigoProducto]],Productos[[CódigoProducto]:[Costo de venta]],4,FALSE)</f>
        <v>850</v>
      </c>
    </row>
    <row r="8093" spans="1:8" ht="15.6" thickTop="1" thickBot="1" x14ac:dyDescent="0.35">
      <c r="A8093" s="1">
        <v>42338</v>
      </c>
      <c r="B8093" s="13" t="s">
        <v>49</v>
      </c>
      <c r="C8093" t="s">
        <v>16</v>
      </c>
      <c r="D8093">
        <v>2</v>
      </c>
      <c r="E8093" t="str">
        <f>VLOOKUP(Ventas[[#This Row],[Representante]],Vendedores[],2,FALSE)</f>
        <v>Piura</v>
      </c>
      <c r="F8093" t="str">
        <f>VLOOKUP(Ventas[[#This Row],[CódigoProducto]],Productos[[CódigoProducto]:[Costo de venta]],2,FALSE)</f>
        <v>Huawei Nexus 6P</v>
      </c>
      <c r="G8093">
        <f>VLOOKUP(Ventas[[#This Row],[CódigoProducto]],Productos[[CódigoProducto]:[Costo de venta]],3,FALSE)</f>
        <v>1624</v>
      </c>
      <c r="H8093">
        <f>VLOOKUP(Ventas[[#This Row],[CódigoProducto]],Productos[[CódigoProducto]:[Costo de venta]],4,FALSE)</f>
        <v>1450</v>
      </c>
    </row>
    <row r="8094" spans="1:8" ht="15.6" thickTop="1" thickBot="1" x14ac:dyDescent="0.35">
      <c r="A8094" s="1">
        <v>42338</v>
      </c>
      <c r="B8094" s="13" t="s">
        <v>40</v>
      </c>
      <c r="C8094" t="s">
        <v>15</v>
      </c>
      <c r="D8094">
        <v>1</v>
      </c>
      <c r="E8094" t="str">
        <f>VLOOKUP(Ventas[[#This Row],[Representante]],Vendedores[],2,FALSE)</f>
        <v>Iquitos</v>
      </c>
      <c r="F8094" t="str">
        <f>VLOOKUP(Ventas[[#This Row],[CódigoProducto]],Productos[[CódigoProducto]:[Costo de venta]],2,FALSE)</f>
        <v>Moto G Plus</v>
      </c>
      <c r="G8094">
        <f>VLOOKUP(Ventas[[#This Row],[CódigoProducto]],Productos[[CódigoProducto]:[Costo de venta]],3,FALSE)</f>
        <v>2376</v>
      </c>
      <c r="H8094">
        <f>VLOOKUP(Ventas[[#This Row],[CódigoProducto]],Productos[[CódigoProducto]:[Costo de venta]],4,FALSE)</f>
        <v>2200</v>
      </c>
    </row>
    <row r="8095" spans="1:8" ht="15.6" thickTop="1" thickBot="1" x14ac:dyDescent="0.35">
      <c r="A8095" s="1">
        <v>42338</v>
      </c>
      <c r="B8095" s="13" t="s">
        <v>43</v>
      </c>
      <c r="C8095" t="s">
        <v>20</v>
      </c>
      <c r="D8095">
        <v>1</v>
      </c>
      <c r="E8095" t="str">
        <f>VLOOKUP(Ventas[[#This Row],[Representante]],Vendedores[],2,FALSE)</f>
        <v>Huancayo</v>
      </c>
      <c r="F8095" t="str">
        <f>VLOOKUP(Ventas[[#This Row],[CódigoProducto]],Productos[[CódigoProducto]:[Costo de venta]],2,FALSE)</f>
        <v>ALCATEL OneTouch</v>
      </c>
      <c r="G8095">
        <f>VLOOKUP(Ventas[[#This Row],[CódigoProducto]],Productos[[CódigoProducto]:[Costo de venta]],3,FALSE)</f>
        <v>1020</v>
      </c>
      <c r="H8095">
        <f>VLOOKUP(Ventas[[#This Row],[CódigoProducto]],Productos[[CódigoProducto]:[Costo de venta]],4,FALSE)</f>
        <v>850</v>
      </c>
    </row>
    <row r="8096" spans="1:8" ht="15.6" thickTop="1" thickBot="1" x14ac:dyDescent="0.35">
      <c r="A8096" s="1">
        <v>42338</v>
      </c>
      <c r="B8096" s="13" t="s">
        <v>47</v>
      </c>
      <c r="C8096" t="s">
        <v>17</v>
      </c>
      <c r="D8096">
        <v>1</v>
      </c>
      <c r="E8096" t="str">
        <f>VLOOKUP(Ventas[[#This Row],[Representante]],Vendedores[],2,FALSE)</f>
        <v>Chimbote</v>
      </c>
      <c r="F8096" t="str">
        <f>VLOOKUP(Ventas[[#This Row],[CódigoProducto]],Productos[[CódigoProducto]:[Costo de venta]],2,FALSE)</f>
        <v>BLU Advance 5.0</v>
      </c>
      <c r="G8096">
        <f>VLOOKUP(Ventas[[#This Row],[CódigoProducto]],Productos[[CódigoProducto]:[Costo de venta]],3,FALSE)</f>
        <v>1620</v>
      </c>
      <c r="H8096">
        <f>VLOOKUP(Ventas[[#This Row],[CódigoProducto]],Productos[[CódigoProducto]:[Costo de venta]],4,FALSE)</f>
        <v>1350</v>
      </c>
    </row>
    <row r="8097" spans="1:8" ht="15.6" thickTop="1" thickBot="1" x14ac:dyDescent="0.35">
      <c r="A8097" s="1">
        <v>42338</v>
      </c>
      <c r="B8097" s="13" t="s">
        <v>39</v>
      </c>
      <c r="C8097" t="s">
        <v>14</v>
      </c>
      <c r="D8097">
        <v>2</v>
      </c>
      <c r="E8097" t="str">
        <f>VLOOKUP(Ventas[[#This Row],[Representante]],Vendedores[],2,FALSE)</f>
        <v>Tacna</v>
      </c>
      <c r="F8097" t="str">
        <f>VLOOKUP(Ventas[[#This Row],[CódigoProducto]],Productos[[CódigoProducto]:[Costo de venta]],2,FALSE)</f>
        <v>Samsung Galaxy A20</v>
      </c>
      <c r="G8097">
        <f>VLOOKUP(Ventas[[#This Row],[CódigoProducto]],Productos[[CódigoProducto]:[Costo de venta]],3,FALSE)</f>
        <v>1725</v>
      </c>
      <c r="H8097">
        <f>VLOOKUP(Ventas[[#This Row],[CódigoProducto]],Productos[[CódigoProducto]:[Costo de venta]],4,FALSE)</f>
        <v>1500</v>
      </c>
    </row>
    <row r="8098" spans="1:8" ht="15.6" thickTop="1" thickBot="1" x14ac:dyDescent="0.35">
      <c r="A8098" s="1">
        <v>42338</v>
      </c>
      <c r="B8098" s="13" t="s">
        <v>56</v>
      </c>
      <c r="C8098" t="s">
        <v>15</v>
      </c>
      <c r="D8098">
        <v>2</v>
      </c>
      <c r="E8098" t="str">
        <f>VLOOKUP(Ventas[[#This Row],[Representante]],Vendedores[],2,FALSE)</f>
        <v>Juliaca</v>
      </c>
      <c r="F8098" t="str">
        <f>VLOOKUP(Ventas[[#This Row],[CódigoProducto]],Productos[[CódigoProducto]:[Costo de venta]],2,FALSE)</f>
        <v>Moto G Plus</v>
      </c>
      <c r="G8098">
        <f>VLOOKUP(Ventas[[#This Row],[CódigoProducto]],Productos[[CódigoProducto]:[Costo de venta]],3,FALSE)</f>
        <v>2376</v>
      </c>
      <c r="H8098">
        <f>VLOOKUP(Ventas[[#This Row],[CódigoProducto]],Productos[[CódigoProducto]:[Costo de venta]],4,FALSE)</f>
        <v>2200</v>
      </c>
    </row>
    <row r="8099" spans="1:8" ht="15.6" thickTop="1" thickBot="1" x14ac:dyDescent="0.35">
      <c r="A8099" s="1">
        <v>42338</v>
      </c>
      <c r="B8099" s="13" t="s">
        <v>34</v>
      </c>
      <c r="C8099" t="s">
        <v>24</v>
      </c>
      <c r="D8099">
        <v>2</v>
      </c>
      <c r="E8099" t="str">
        <f>VLOOKUP(Ventas[[#This Row],[Representante]],Vendedores[],2,FALSE)</f>
        <v>Ica</v>
      </c>
      <c r="F8099" t="str">
        <f>VLOOKUP(Ventas[[#This Row],[CódigoProducto]],Productos[[CódigoProducto]:[Costo de venta]],2,FALSE)</f>
        <v>Samsung Galaxy S5</v>
      </c>
      <c r="G8099">
        <f>VLOOKUP(Ventas[[#This Row],[CódigoProducto]],Productos[[CódigoProducto]:[Costo de venta]],3,FALSE)</f>
        <v>2167.1999999999998</v>
      </c>
      <c r="H8099">
        <f>VLOOKUP(Ventas[[#This Row],[CódigoProducto]],Productos[[CódigoProducto]:[Costo de venta]],4,FALSE)</f>
        <v>1720</v>
      </c>
    </row>
    <row r="8100" spans="1:8" ht="15.6" thickTop="1" thickBot="1" x14ac:dyDescent="0.35">
      <c r="A8100" s="1">
        <v>42338</v>
      </c>
      <c r="B8100" s="13" t="s">
        <v>50</v>
      </c>
      <c r="C8100" t="s">
        <v>13</v>
      </c>
      <c r="D8100">
        <v>1</v>
      </c>
      <c r="E8100" t="str">
        <f>VLOOKUP(Ventas[[#This Row],[Representante]],Vendedores[],2,FALSE)</f>
        <v>Cajamarca</v>
      </c>
      <c r="F8100" t="str">
        <f>VLOOKUP(Ventas[[#This Row],[CódigoProducto]],Productos[[CódigoProducto]:[Costo de venta]],2,FALSE)</f>
        <v>Xiaomi Redmi Note 9</v>
      </c>
      <c r="G8100">
        <f>VLOOKUP(Ventas[[#This Row],[CódigoProducto]],Productos[[CódigoProducto]:[Costo de venta]],3,FALSE)</f>
        <v>1683</v>
      </c>
      <c r="H8100">
        <f>VLOOKUP(Ventas[[#This Row],[CódigoProducto]],Productos[[CódigoProducto]:[Costo de venta]],4,FALSE)</f>
        <v>1530</v>
      </c>
    </row>
    <row r="8101" spans="1:8" ht="15.6" thickTop="1" thickBot="1" x14ac:dyDescent="0.35">
      <c r="A8101" s="1">
        <v>42338</v>
      </c>
      <c r="B8101" s="13" t="s">
        <v>52</v>
      </c>
      <c r="C8101" t="s">
        <v>17</v>
      </c>
      <c r="D8101">
        <v>3</v>
      </c>
      <c r="E8101" t="str">
        <f>VLOOKUP(Ventas[[#This Row],[Representante]],Vendedores[],2,FALSE)</f>
        <v>Ayacucho</v>
      </c>
      <c r="F8101" t="str">
        <f>VLOOKUP(Ventas[[#This Row],[CódigoProducto]],Productos[[CódigoProducto]:[Costo de venta]],2,FALSE)</f>
        <v>BLU Advance 5.0</v>
      </c>
      <c r="G8101">
        <f>VLOOKUP(Ventas[[#This Row],[CódigoProducto]],Productos[[CódigoProducto]:[Costo de venta]],3,FALSE)</f>
        <v>1620</v>
      </c>
      <c r="H8101">
        <f>VLOOKUP(Ventas[[#This Row],[CódigoProducto]],Productos[[CódigoProducto]:[Costo de venta]],4,FALSE)</f>
        <v>1350</v>
      </c>
    </row>
    <row r="8102" spans="1:8" ht="15.6" thickTop="1" thickBot="1" x14ac:dyDescent="0.35">
      <c r="A8102" s="1">
        <v>42338</v>
      </c>
      <c r="B8102" s="13" t="s">
        <v>55</v>
      </c>
      <c r="C8102" t="s">
        <v>21</v>
      </c>
      <c r="D8102">
        <v>2</v>
      </c>
      <c r="E8102" t="str">
        <f>VLOOKUP(Ventas[[#This Row],[Representante]],Vendedores[],2,FALSE)</f>
        <v>Pucallpa</v>
      </c>
      <c r="F8102" t="str">
        <f>VLOOKUP(Ventas[[#This Row],[CódigoProducto]],Productos[[CódigoProducto]:[Costo de venta]],2,FALSE)</f>
        <v>BLU Studio X8</v>
      </c>
      <c r="G8102">
        <f>VLOOKUP(Ventas[[#This Row],[CódigoProducto]],Productos[[CódigoProducto]:[Costo de venta]],3,FALSE)</f>
        <v>1012</v>
      </c>
      <c r="H8102">
        <f>VLOOKUP(Ventas[[#This Row],[CódigoProducto]],Productos[[CódigoProducto]:[Costo de venta]],4,FALSE)</f>
        <v>920</v>
      </c>
    </row>
    <row r="8103" spans="1:8" ht="15.6" thickTop="1" thickBot="1" x14ac:dyDescent="0.35">
      <c r="A8103" s="1">
        <v>42338</v>
      </c>
      <c r="B8103" s="13" t="s">
        <v>51</v>
      </c>
      <c r="C8103" t="s">
        <v>24</v>
      </c>
      <c r="D8103">
        <v>3</v>
      </c>
      <c r="E8103" t="str">
        <f>VLOOKUP(Ventas[[#This Row],[Representante]],Vendedores[],2,FALSE)</f>
        <v>Huaraz</v>
      </c>
      <c r="F8103" t="str">
        <f>VLOOKUP(Ventas[[#This Row],[CódigoProducto]],Productos[[CódigoProducto]:[Costo de venta]],2,FALSE)</f>
        <v>Samsung Galaxy S5</v>
      </c>
      <c r="G8103">
        <f>VLOOKUP(Ventas[[#This Row],[CódigoProducto]],Productos[[CódigoProducto]:[Costo de venta]],3,FALSE)</f>
        <v>2167.1999999999998</v>
      </c>
      <c r="H8103">
        <f>VLOOKUP(Ventas[[#This Row],[CódigoProducto]],Productos[[CódigoProducto]:[Costo de venta]],4,FALSE)</f>
        <v>1720</v>
      </c>
    </row>
    <row r="8104" spans="1:8" ht="15.6" thickTop="1" thickBot="1" x14ac:dyDescent="0.35">
      <c r="A8104" s="1">
        <v>42338</v>
      </c>
      <c r="B8104" s="13" t="s">
        <v>57</v>
      </c>
      <c r="C8104" t="s">
        <v>22</v>
      </c>
      <c r="D8104">
        <v>3</v>
      </c>
      <c r="E8104" t="str">
        <f>VLOOKUP(Ventas[[#This Row],[Representante]],Vendedores[],2,FALSE)</f>
        <v>Tumbes</v>
      </c>
      <c r="F8104" t="str">
        <f>VLOOKUP(Ventas[[#This Row],[CódigoProducto]],Productos[[CódigoProducto]:[Costo de venta]],2,FALSE)</f>
        <v>Samsung Galaxy S69</v>
      </c>
      <c r="G8104">
        <f>VLOOKUP(Ventas[[#This Row],[CódigoProducto]],Productos[[CódigoProducto]:[Costo de venta]],3,FALSE)</f>
        <v>998.4</v>
      </c>
      <c r="H8104">
        <f>VLOOKUP(Ventas[[#This Row],[CódigoProducto]],Productos[[CódigoProducto]:[Costo de venta]],4,FALSE)</f>
        <v>960</v>
      </c>
    </row>
    <row r="8105" spans="1:8" ht="15.6" thickTop="1" thickBot="1" x14ac:dyDescent="0.35">
      <c r="A8105" s="1">
        <v>42338</v>
      </c>
      <c r="B8105" s="13" t="s">
        <v>45</v>
      </c>
      <c r="C8105" t="s">
        <v>22</v>
      </c>
      <c r="D8105">
        <v>3</v>
      </c>
      <c r="E8105" t="str">
        <f>VLOOKUP(Ventas[[#This Row],[Representante]],Vendedores[],2,FALSE)</f>
        <v>Ilo</v>
      </c>
      <c r="F8105" t="str">
        <f>VLOOKUP(Ventas[[#This Row],[CódigoProducto]],Productos[[CódigoProducto]:[Costo de venta]],2,FALSE)</f>
        <v>Samsung Galaxy S69</v>
      </c>
      <c r="G8105">
        <f>VLOOKUP(Ventas[[#This Row],[CódigoProducto]],Productos[[CódigoProducto]:[Costo de venta]],3,FALSE)</f>
        <v>998.4</v>
      </c>
      <c r="H8105">
        <f>VLOOKUP(Ventas[[#This Row],[CódigoProducto]],Productos[[CódigoProducto]:[Costo de venta]],4,FALSE)</f>
        <v>960</v>
      </c>
    </row>
    <row r="8106" spans="1:8" ht="15.6" thickTop="1" thickBot="1" x14ac:dyDescent="0.35">
      <c r="A8106" s="1">
        <v>42338</v>
      </c>
      <c r="B8106" s="13" t="s">
        <v>58</v>
      </c>
      <c r="C8106" t="s">
        <v>21</v>
      </c>
      <c r="D8106">
        <v>2</v>
      </c>
      <c r="E8106" t="str">
        <f>VLOOKUP(Ventas[[#This Row],[Representante]],Vendedores[],2,FALSE)</f>
        <v>Chincha</v>
      </c>
      <c r="F8106" t="str">
        <f>VLOOKUP(Ventas[[#This Row],[CódigoProducto]],Productos[[CódigoProducto]:[Costo de venta]],2,FALSE)</f>
        <v>BLU Studio X8</v>
      </c>
      <c r="G8106">
        <f>VLOOKUP(Ventas[[#This Row],[CódigoProducto]],Productos[[CódigoProducto]:[Costo de venta]],3,FALSE)</f>
        <v>1012</v>
      </c>
      <c r="H8106">
        <f>VLOOKUP(Ventas[[#This Row],[CódigoProducto]],Productos[[CódigoProducto]:[Costo de venta]],4,FALSE)</f>
        <v>920</v>
      </c>
    </row>
    <row r="8107" spans="1:8" ht="15.6" thickTop="1" thickBot="1" x14ac:dyDescent="0.35">
      <c r="A8107" s="1">
        <v>42338</v>
      </c>
      <c r="B8107" s="13" t="s">
        <v>59</v>
      </c>
      <c r="C8107" t="s">
        <v>13</v>
      </c>
      <c r="D8107">
        <v>2</v>
      </c>
      <c r="E8107" t="str">
        <f>VLOOKUP(Ventas[[#This Row],[Representante]],Vendedores[],2,FALSE)</f>
        <v>Huaral</v>
      </c>
      <c r="F8107" t="str">
        <f>VLOOKUP(Ventas[[#This Row],[CódigoProducto]],Productos[[CódigoProducto]:[Costo de venta]],2,FALSE)</f>
        <v>Xiaomi Redmi Note 9</v>
      </c>
      <c r="G8107">
        <f>VLOOKUP(Ventas[[#This Row],[CódigoProducto]],Productos[[CódigoProducto]:[Costo de venta]],3,FALSE)</f>
        <v>1683</v>
      </c>
      <c r="H8107">
        <f>VLOOKUP(Ventas[[#This Row],[CódigoProducto]],Productos[[CódigoProducto]:[Costo de venta]],4,FALSE)</f>
        <v>1530</v>
      </c>
    </row>
    <row r="8108" spans="1:8" ht="15.6" thickTop="1" thickBot="1" x14ac:dyDescent="0.35">
      <c r="A8108" s="1">
        <v>42338</v>
      </c>
      <c r="B8108" s="13" t="s">
        <v>60</v>
      </c>
      <c r="C8108" t="s">
        <v>15</v>
      </c>
      <c r="D8108">
        <v>1</v>
      </c>
      <c r="E8108" t="str">
        <f>VLOOKUP(Ventas[[#This Row],[Representante]],Vendedores[],2,FALSE)</f>
        <v>Pisco</v>
      </c>
      <c r="F8108" t="str">
        <f>VLOOKUP(Ventas[[#This Row],[CódigoProducto]],Productos[[CódigoProducto]:[Costo de venta]],2,FALSE)</f>
        <v>Moto G Plus</v>
      </c>
      <c r="G8108">
        <f>VLOOKUP(Ventas[[#This Row],[CódigoProducto]],Productos[[CódigoProducto]:[Costo de venta]],3,FALSE)</f>
        <v>2376</v>
      </c>
      <c r="H8108">
        <f>VLOOKUP(Ventas[[#This Row],[CódigoProducto]],Productos[[CódigoProducto]:[Costo de venta]],4,FALSE)</f>
        <v>2200</v>
      </c>
    </row>
    <row r="8109" spans="1:8" ht="15.6" thickTop="1" thickBot="1" x14ac:dyDescent="0.35">
      <c r="A8109" s="1">
        <v>42338</v>
      </c>
      <c r="B8109" s="13" t="s">
        <v>61</v>
      </c>
      <c r="C8109" t="s">
        <v>14</v>
      </c>
      <c r="D8109">
        <v>2</v>
      </c>
      <c r="E8109" t="str">
        <f>VLOOKUP(Ventas[[#This Row],[Representante]],Vendedores[],2,FALSE)</f>
        <v>Cerro de Pasco</v>
      </c>
      <c r="F8109" t="str">
        <f>VLOOKUP(Ventas[[#This Row],[CódigoProducto]],Productos[[CódigoProducto]:[Costo de venta]],2,FALSE)</f>
        <v>Samsung Galaxy A20</v>
      </c>
      <c r="G8109">
        <f>VLOOKUP(Ventas[[#This Row],[CódigoProducto]],Productos[[CódigoProducto]:[Costo de venta]],3,FALSE)</f>
        <v>1725</v>
      </c>
      <c r="H8109">
        <f>VLOOKUP(Ventas[[#This Row],[CódigoProducto]],Productos[[CódigoProducto]:[Costo de venta]],4,FALSE)</f>
        <v>1500</v>
      </c>
    </row>
    <row r="8110" spans="1:8" ht="15.6" thickTop="1" thickBot="1" x14ac:dyDescent="0.35">
      <c r="A8110" s="1">
        <v>42338</v>
      </c>
      <c r="B8110" s="13" t="s">
        <v>62</v>
      </c>
      <c r="C8110" t="s">
        <v>14</v>
      </c>
      <c r="D8110">
        <v>3</v>
      </c>
      <c r="E8110" t="str">
        <f>VLOOKUP(Ventas[[#This Row],[Representante]],Vendedores[],2,FALSE)</f>
        <v>Sullana</v>
      </c>
      <c r="F8110" t="str">
        <f>VLOOKUP(Ventas[[#This Row],[CódigoProducto]],Productos[[CódigoProducto]:[Costo de venta]],2,FALSE)</f>
        <v>Samsung Galaxy A20</v>
      </c>
      <c r="G8110">
        <f>VLOOKUP(Ventas[[#This Row],[CódigoProducto]],Productos[[CódigoProducto]:[Costo de venta]],3,FALSE)</f>
        <v>1725</v>
      </c>
      <c r="H8110">
        <f>VLOOKUP(Ventas[[#This Row],[CódigoProducto]],Productos[[CódigoProducto]:[Costo de venta]],4,FALSE)</f>
        <v>1500</v>
      </c>
    </row>
    <row r="8111" spans="1:8" ht="15.6" thickTop="1" thickBot="1" x14ac:dyDescent="0.35">
      <c r="A8111" s="1">
        <v>42338</v>
      </c>
      <c r="B8111" s="13" t="s">
        <v>54</v>
      </c>
      <c r="C8111" t="s">
        <v>18</v>
      </c>
      <c r="D8111">
        <v>3</v>
      </c>
      <c r="E8111" t="str">
        <f>VLOOKUP(Ventas[[#This Row],[Representante]],Vendedores[],2,FALSE)</f>
        <v>Cañete</v>
      </c>
      <c r="F8111" t="str">
        <f>VLOOKUP(Ventas[[#This Row],[CódigoProducto]],Productos[[CódigoProducto]:[Costo de venta]],2,FALSE)</f>
        <v>Apple iPhone 6</v>
      </c>
      <c r="G8111">
        <f>VLOOKUP(Ventas[[#This Row],[CódigoProducto]],Productos[[CódigoProducto]:[Costo de venta]],3,FALSE)</f>
        <v>1312.5</v>
      </c>
      <c r="H8111">
        <f>VLOOKUP(Ventas[[#This Row],[CódigoProducto]],Productos[[CódigoProducto]:[Costo de venta]],4,FALSE)</f>
        <v>1250</v>
      </c>
    </row>
    <row r="8112" spans="1:8" ht="15.6" thickTop="1" thickBot="1" x14ac:dyDescent="0.35">
      <c r="A8112" s="1">
        <v>42338</v>
      </c>
      <c r="B8112" s="13" t="s">
        <v>38</v>
      </c>
      <c r="C8112" t="s">
        <v>21</v>
      </c>
      <c r="D8112">
        <v>2</v>
      </c>
      <c r="E8112" t="str">
        <f>VLOOKUP(Ventas[[#This Row],[Representante]],Vendedores[],2,FALSE)</f>
        <v>Catacaos</v>
      </c>
      <c r="F8112" t="str">
        <f>VLOOKUP(Ventas[[#This Row],[CódigoProducto]],Productos[[CódigoProducto]:[Costo de venta]],2,FALSE)</f>
        <v>BLU Studio X8</v>
      </c>
      <c r="G8112">
        <f>VLOOKUP(Ventas[[#This Row],[CódigoProducto]],Productos[[CódigoProducto]:[Costo de venta]],3,FALSE)</f>
        <v>1012</v>
      </c>
      <c r="H8112">
        <f>VLOOKUP(Ventas[[#This Row],[CódigoProducto]],Productos[[CódigoProducto]:[Costo de venta]],4,FALSE)</f>
        <v>920</v>
      </c>
    </row>
    <row r="8113" spans="1:8" ht="15.6" thickTop="1" thickBot="1" x14ac:dyDescent="0.35">
      <c r="A8113" s="1">
        <v>42338</v>
      </c>
      <c r="B8113" s="13" t="s">
        <v>63</v>
      </c>
      <c r="C8113" t="s">
        <v>21</v>
      </c>
      <c r="D8113">
        <v>3</v>
      </c>
      <c r="E8113" t="str">
        <f>VLOOKUP(Ventas[[#This Row],[Representante]],Vendedores[],2,FALSE)</f>
        <v>Jaén</v>
      </c>
      <c r="F8113" t="str">
        <f>VLOOKUP(Ventas[[#This Row],[CódigoProducto]],Productos[[CódigoProducto]:[Costo de venta]],2,FALSE)</f>
        <v>BLU Studio X8</v>
      </c>
      <c r="G8113">
        <f>VLOOKUP(Ventas[[#This Row],[CódigoProducto]],Productos[[CódigoProducto]:[Costo de venta]],3,FALSE)</f>
        <v>1012</v>
      </c>
      <c r="H8113">
        <f>VLOOKUP(Ventas[[#This Row],[CódigoProducto]],Productos[[CódigoProducto]:[Costo de venta]],4,FALSE)</f>
        <v>920</v>
      </c>
    </row>
    <row r="8114" spans="1:8" ht="15.6" thickTop="1" thickBot="1" x14ac:dyDescent="0.35">
      <c r="A8114" s="1">
        <v>42338</v>
      </c>
      <c r="B8114" s="13" t="s">
        <v>64</v>
      </c>
      <c r="C8114" t="s">
        <v>24</v>
      </c>
      <c r="D8114">
        <v>3</v>
      </c>
      <c r="E8114" t="str">
        <f>VLOOKUP(Ventas[[#This Row],[Representante]],Vendedores[],2,FALSE)</f>
        <v>Moyobamba</v>
      </c>
      <c r="F8114" t="str">
        <f>VLOOKUP(Ventas[[#This Row],[CódigoProducto]],Productos[[CódigoProducto]:[Costo de venta]],2,FALSE)</f>
        <v>Samsung Galaxy S5</v>
      </c>
      <c r="G8114">
        <f>VLOOKUP(Ventas[[#This Row],[CódigoProducto]],Productos[[CódigoProducto]:[Costo de venta]],3,FALSE)</f>
        <v>2167.1999999999998</v>
      </c>
      <c r="H8114">
        <f>VLOOKUP(Ventas[[#This Row],[CódigoProducto]],Productos[[CódigoProducto]:[Costo de venta]],4,FALSE)</f>
        <v>1720</v>
      </c>
    </row>
    <row r="8115" spans="1:8" ht="15.6" thickTop="1" thickBot="1" x14ac:dyDescent="0.35">
      <c r="A8115" s="1">
        <v>42338</v>
      </c>
      <c r="B8115" s="13" t="s">
        <v>65</v>
      </c>
      <c r="C8115" t="s">
        <v>21</v>
      </c>
      <c r="D8115">
        <v>3</v>
      </c>
      <c r="E8115" t="str">
        <f>VLOOKUP(Ventas[[#This Row],[Representante]],Vendedores[],2,FALSE)</f>
        <v>Barranca</v>
      </c>
      <c r="F8115" t="str">
        <f>VLOOKUP(Ventas[[#This Row],[CódigoProducto]],Productos[[CódigoProducto]:[Costo de venta]],2,FALSE)</f>
        <v>BLU Studio X8</v>
      </c>
      <c r="G8115">
        <f>VLOOKUP(Ventas[[#This Row],[CódigoProducto]],Productos[[CódigoProducto]:[Costo de venta]],3,FALSE)</f>
        <v>1012</v>
      </c>
      <c r="H8115">
        <f>VLOOKUP(Ventas[[#This Row],[CódigoProducto]],Productos[[CódigoProducto]:[Costo de venta]],4,FALSE)</f>
        <v>920</v>
      </c>
    </row>
    <row r="8116" spans="1:8" ht="15.6" thickTop="1" thickBot="1" x14ac:dyDescent="0.35">
      <c r="A8116" s="1">
        <v>42338</v>
      </c>
      <c r="B8116" s="13" t="s">
        <v>66</v>
      </c>
      <c r="C8116" t="s">
        <v>23</v>
      </c>
      <c r="D8116">
        <v>21</v>
      </c>
      <c r="E8116" t="str">
        <f>VLOOKUP(Ventas[[#This Row],[Representante]],Vendedores[],2,FALSE)</f>
        <v>Huacho</v>
      </c>
      <c r="F8116" t="str">
        <f>VLOOKUP(Ventas[[#This Row],[CódigoProducto]],Productos[[CódigoProducto]:[Costo de venta]],2,FALSE)</f>
        <v>Samsung Galaxy J7</v>
      </c>
      <c r="G8116">
        <f>VLOOKUP(Ventas[[#This Row],[CódigoProducto]],Productos[[CódigoProducto]:[Costo de venta]],3,FALSE)</f>
        <v>2016.5</v>
      </c>
      <c r="H8116">
        <f>VLOOKUP(Ventas[[#This Row],[CódigoProducto]],Productos[[CódigoProducto]:[Costo de venta]],4,FALSE)</f>
        <v>1850</v>
      </c>
    </row>
    <row r="8117" spans="1:8" ht="15.6" thickTop="1" thickBot="1" x14ac:dyDescent="0.35">
      <c r="A8117" s="1">
        <v>42338</v>
      </c>
      <c r="B8117" s="13" t="s">
        <v>67</v>
      </c>
      <c r="C8117" t="s">
        <v>24</v>
      </c>
      <c r="D8117">
        <v>3</v>
      </c>
      <c r="E8117" t="str">
        <f>VLOOKUP(Ventas[[#This Row],[Representante]],Vendedores[],2,FALSE)</f>
        <v>Tingo María</v>
      </c>
      <c r="F8117" t="str">
        <f>VLOOKUP(Ventas[[#This Row],[CódigoProducto]],Productos[[CódigoProducto]:[Costo de venta]],2,FALSE)</f>
        <v>Samsung Galaxy S5</v>
      </c>
      <c r="G8117">
        <f>VLOOKUP(Ventas[[#This Row],[CódigoProducto]],Productos[[CódigoProducto]:[Costo de venta]],3,FALSE)</f>
        <v>2167.1999999999998</v>
      </c>
      <c r="H8117">
        <f>VLOOKUP(Ventas[[#This Row],[CódigoProducto]],Productos[[CódigoProducto]:[Costo de venta]],4,FALSE)</f>
        <v>1720</v>
      </c>
    </row>
    <row r="8118" spans="1:8" ht="15.6" thickTop="1" thickBot="1" x14ac:dyDescent="0.35">
      <c r="A8118" s="1">
        <v>42338</v>
      </c>
      <c r="B8118" s="13" t="s">
        <v>68</v>
      </c>
      <c r="C8118" t="s">
        <v>15</v>
      </c>
      <c r="D8118">
        <v>2</v>
      </c>
      <c r="E8118" t="str">
        <f>VLOOKUP(Ventas[[#This Row],[Representante]],Vendedores[],2,FALSE)</f>
        <v>Paita</v>
      </c>
      <c r="F8118" t="str">
        <f>VLOOKUP(Ventas[[#This Row],[CódigoProducto]],Productos[[CódigoProducto]:[Costo de venta]],2,FALSE)</f>
        <v>Moto G Plus</v>
      </c>
      <c r="G8118">
        <f>VLOOKUP(Ventas[[#This Row],[CódigoProducto]],Productos[[CódigoProducto]:[Costo de venta]],3,FALSE)</f>
        <v>2376</v>
      </c>
      <c r="H8118">
        <f>VLOOKUP(Ventas[[#This Row],[CódigoProducto]],Productos[[CódigoProducto]:[Costo de venta]],4,FALSE)</f>
        <v>2200</v>
      </c>
    </row>
    <row r="8119" spans="1:8" ht="15.6" thickTop="1" thickBot="1" x14ac:dyDescent="0.35">
      <c r="A8119" s="1">
        <v>42338</v>
      </c>
      <c r="B8119" s="13" t="s">
        <v>69</v>
      </c>
      <c r="C8119" t="s">
        <v>15</v>
      </c>
      <c r="D8119">
        <v>3</v>
      </c>
      <c r="E8119" t="str">
        <f>VLOOKUP(Ventas[[#This Row],[Representante]],Vendedores[],2,FALSE)</f>
        <v>Satipo</v>
      </c>
      <c r="F8119" t="str">
        <f>VLOOKUP(Ventas[[#This Row],[CódigoProducto]],Productos[[CódigoProducto]:[Costo de venta]],2,FALSE)</f>
        <v>Moto G Plus</v>
      </c>
      <c r="G8119">
        <f>VLOOKUP(Ventas[[#This Row],[CódigoProducto]],Productos[[CódigoProducto]:[Costo de venta]],3,FALSE)</f>
        <v>2376</v>
      </c>
      <c r="H8119">
        <f>VLOOKUP(Ventas[[#This Row],[CódigoProducto]],Productos[[CódigoProducto]:[Costo de venta]],4,FALSE)</f>
        <v>2200</v>
      </c>
    </row>
    <row r="8120" spans="1:8" ht="15.6" thickTop="1" thickBot="1" x14ac:dyDescent="0.35">
      <c r="A8120" s="1">
        <v>42338</v>
      </c>
      <c r="B8120" s="13" t="s">
        <v>70</v>
      </c>
      <c r="C8120" t="s">
        <v>17</v>
      </c>
      <c r="D8120">
        <v>3</v>
      </c>
      <c r="E8120" t="str">
        <f>VLOOKUP(Ventas[[#This Row],[Representante]],Vendedores[],2,FALSE)</f>
        <v>Talara</v>
      </c>
      <c r="F8120" t="str">
        <f>VLOOKUP(Ventas[[#This Row],[CódigoProducto]],Productos[[CódigoProducto]:[Costo de venta]],2,FALSE)</f>
        <v>BLU Advance 5.0</v>
      </c>
      <c r="G8120">
        <f>VLOOKUP(Ventas[[#This Row],[CódigoProducto]],Productos[[CódigoProducto]:[Costo de venta]],3,FALSE)</f>
        <v>1620</v>
      </c>
      <c r="H8120">
        <f>VLOOKUP(Ventas[[#This Row],[CódigoProducto]],Productos[[CódigoProducto]:[Costo de venta]],4,FALSE)</f>
        <v>1350</v>
      </c>
    </row>
    <row r="8121" spans="1:8" ht="15.6" thickTop="1" thickBot="1" x14ac:dyDescent="0.35">
      <c r="A8121" s="1">
        <v>42338</v>
      </c>
      <c r="B8121" s="13" t="s">
        <v>71</v>
      </c>
      <c r="C8121" t="s">
        <v>17</v>
      </c>
      <c r="D8121">
        <v>2</v>
      </c>
      <c r="E8121" t="str">
        <f>VLOOKUP(Ventas[[#This Row],[Representante]],Vendedores[],2,FALSE)</f>
        <v>Yurimaguas</v>
      </c>
      <c r="F8121" t="str">
        <f>VLOOKUP(Ventas[[#This Row],[CódigoProducto]],Productos[[CódigoProducto]:[Costo de venta]],2,FALSE)</f>
        <v>BLU Advance 5.0</v>
      </c>
      <c r="G8121">
        <f>VLOOKUP(Ventas[[#This Row],[CódigoProducto]],Productos[[CódigoProducto]:[Costo de venta]],3,FALSE)</f>
        <v>1620</v>
      </c>
      <c r="H8121">
        <f>VLOOKUP(Ventas[[#This Row],[CódigoProducto]],Productos[[CódigoProducto]:[Costo de venta]],4,FALSE)</f>
        <v>1350</v>
      </c>
    </row>
    <row r="8122" spans="1:8" ht="15.6" thickTop="1" thickBot="1" x14ac:dyDescent="0.35">
      <c r="A8122" s="1">
        <v>42338</v>
      </c>
      <c r="B8122" s="13" t="s">
        <v>46</v>
      </c>
      <c r="C8122" t="s">
        <v>15</v>
      </c>
      <c r="D8122">
        <v>3</v>
      </c>
      <c r="E8122" t="str">
        <f>VLOOKUP(Ventas[[#This Row],[Representante]],Vendedores[],2,FALSE)</f>
        <v>Sicuani</v>
      </c>
      <c r="F8122" t="str">
        <f>VLOOKUP(Ventas[[#This Row],[CódigoProducto]],Productos[[CódigoProducto]:[Costo de venta]],2,FALSE)</f>
        <v>Moto G Plus</v>
      </c>
      <c r="G8122">
        <f>VLOOKUP(Ventas[[#This Row],[CódigoProducto]],Productos[[CódigoProducto]:[Costo de venta]],3,FALSE)</f>
        <v>2376</v>
      </c>
      <c r="H8122">
        <f>VLOOKUP(Ventas[[#This Row],[CódigoProducto]],Productos[[CódigoProducto]:[Costo de venta]],4,FALSE)</f>
        <v>2200</v>
      </c>
    </row>
    <row r="8123" spans="1:8" ht="15.6" thickTop="1" thickBot="1" x14ac:dyDescent="0.35">
      <c r="A8123" s="1">
        <v>42338</v>
      </c>
      <c r="B8123" s="13" t="s">
        <v>72</v>
      </c>
      <c r="C8123" t="s">
        <v>24</v>
      </c>
      <c r="D8123">
        <v>2</v>
      </c>
      <c r="E8123" t="str">
        <f>VLOOKUP(Ventas[[#This Row],[Representante]],Vendedores[],2,FALSE)</f>
        <v>Sechura</v>
      </c>
      <c r="F8123" t="str">
        <f>VLOOKUP(Ventas[[#This Row],[CódigoProducto]],Productos[[CódigoProducto]:[Costo de venta]],2,FALSE)</f>
        <v>Samsung Galaxy S5</v>
      </c>
      <c r="G8123">
        <f>VLOOKUP(Ventas[[#This Row],[CódigoProducto]],Productos[[CódigoProducto]:[Costo de venta]],3,FALSE)</f>
        <v>2167.1999999999998</v>
      </c>
      <c r="H8123">
        <f>VLOOKUP(Ventas[[#This Row],[CódigoProducto]],Productos[[CódigoProducto]:[Costo de venta]],4,FALSE)</f>
        <v>1720</v>
      </c>
    </row>
    <row r="8124" spans="1:8" ht="15.6" thickTop="1" thickBot="1" x14ac:dyDescent="0.35">
      <c r="A8124" s="1">
        <v>42338</v>
      </c>
      <c r="B8124" s="13" t="s">
        <v>73</v>
      </c>
      <c r="C8124" t="s">
        <v>21</v>
      </c>
      <c r="D8124">
        <v>3</v>
      </c>
      <c r="E8124" t="str">
        <f>VLOOKUP(Ventas[[#This Row],[Representante]],Vendedores[],2,FALSE)</f>
        <v>Puerto Maldonado</v>
      </c>
      <c r="F8124" t="str">
        <f>VLOOKUP(Ventas[[#This Row],[CódigoProducto]],Productos[[CódigoProducto]:[Costo de venta]],2,FALSE)</f>
        <v>BLU Studio X8</v>
      </c>
      <c r="G8124">
        <f>VLOOKUP(Ventas[[#This Row],[CódigoProducto]],Productos[[CódigoProducto]:[Costo de venta]],3,FALSE)</f>
        <v>1012</v>
      </c>
      <c r="H8124">
        <f>VLOOKUP(Ventas[[#This Row],[CódigoProducto]],Productos[[CódigoProducto]:[Costo de venta]],4,FALSE)</f>
        <v>920</v>
      </c>
    </row>
    <row r="8125" spans="1:8" ht="15.6" thickTop="1" thickBot="1" x14ac:dyDescent="0.35">
      <c r="A8125" s="1">
        <v>42338</v>
      </c>
      <c r="B8125" s="13" t="s">
        <v>74</v>
      </c>
      <c r="C8125" t="s">
        <v>21</v>
      </c>
      <c r="D8125">
        <v>2</v>
      </c>
      <c r="E8125" t="str">
        <f>VLOOKUP(Ventas[[#This Row],[Representante]],Vendedores[],2,FALSE)</f>
        <v>Huánuco</v>
      </c>
      <c r="F8125" t="str">
        <f>VLOOKUP(Ventas[[#This Row],[CódigoProducto]],Productos[[CódigoProducto]:[Costo de venta]],2,FALSE)</f>
        <v>BLU Studio X8</v>
      </c>
      <c r="G8125">
        <f>VLOOKUP(Ventas[[#This Row],[CódigoProducto]],Productos[[CódigoProducto]:[Costo de venta]],3,FALSE)</f>
        <v>1012</v>
      </c>
      <c r="H8125">
        <f>VLOOKUP(Ventas[[#This Row],[CódigoProducto]],Productos[[CódigoProducto]:[Costo de venta]],4,FALSE)</f>
        <v>920</v>
      </c>
    </row>
    <row r="8126" spans="1:8" ht="15.6" thickTop="1" thickBot="1" x14ac:dyDescent="0.35">
      <c r="A8126" s="1">
        <v>42338</v>
      </c>
      <c r="B8126" s="13" t="s">
        <v>75</v>
      </c>
      <c r="C8126" t="s">
        <v>18</v>
      </c>
      <c r="D8126">
        <v>3</v>
      </c>
      <c r="E8126" t="str">
        <f>VLOOKUP(Ventas[[#This Row],[Representante]],Vendedores[],2,FALSE)</f>
        <v>Tarapoto</v>
      </c>
      <c r="F8126" t="str">
        <f>VLOOKUP(Ventas[[#This Row],[CódigoProducto]],Productos[[CódigoProducto]:[Costo de venta]],2,FALSE)</f>
        <v>Apple iPhone 6</v>
      </c>
      <c r="G8126">
        <f>VLOOKUP(Ventas[[#This Row],[CódigoProducto]],Productos[[CódigoProducto]:[Costo de venta]],3,FALSE)</f>
        <v>1312.5</v>
      </c>
      <c r="H8126">
        <f>VLOOKUP(Ventas[[#This Row],[CódigoProducto]],Productos[[CódigoProducto]:[Costo de venta]],4,FALSE)</f>
        <v>1250</v>
      </c>
    </row>
    <row r="8127" spans="1:8" ht="15.6" thickTop="1" thickBot="1" x14ac:dyDescent="0.35">
      <c r="A8127" s="1">
        <v>42338</v>
      </c>
      <c r="B8127" s="13" t="s">
        <v>76</v>
      </c>
      <c r="C8127" t="s">
        <v>22</v>
      </c>
      <c r="D8127">
        <v>1</v>
      </c>
      <c r="E8127" t="str">
        <f>VLOOKUP(Ventas[[#This Row],[Representante]],Vendedores[],2,FALSE)</f>
        <v>Chepén</v>
      </c>
      <c r="F8127" t="str">
        <f>VLOOKUP(Ventas[[#This Row],[CódigoProducto]],Productos[[CódigoProducto]:[Costo de venta]],2,FALSE)</f>
        <v>Samsung Galaxy S69</v>
      </c>
      <c r="G8127">
        <f>VLOOKUP(Ventas[[#This Row],[CódigoProducto]],Productos[[CódigoProducto]:[Costo de venta]],3,FALSE)</f>
        <v>998.4</v>
      </c>
      <c r="H8127">
        <f>VLOOKUP(Ventas[[#This Row],[CódigoProducto]],Productos[[CódigoProducto]:[Costo de venta]],4,FALSE)</f>
        <v>960</v>
      </c>
    </row>
    <row r="8128" spans="1:8" ht="15.6" thickTop="1" thickBot="1" x14ac:dyDescent="0.35">
      <c r="A8128" s="1">
        <v>42338</v>
      </c>
      <c r="B8128" s="13" t="s">
        <v>77</v>
      </c>
      <c r="C8128" t="s">
        <v>14</v>
      </c>
      <c r="D8128">
        <v>2</v>
      </c>
      <c r="E8128" t="str">
        <f>VLOOKUP(Ventas[[#This Row],[Representante]],Vendedores[],2,FALSE)</f>
        <v>Moquegua</v>
      </c>
      <c r="F8128" t="str">
        <f>VLOOKUP(Ventas[[#This Row],[CódigoProducto]],Productos[[CódigoProducto]:[Costo de venta]],2,FALSE)</f>
        <v>Samsung Galaxy A20</v>
      </c>
      <c r="G8128">
        <f>VLOOKUP(Ventas[[#This Row],[CódigoProducto]],Productos[[CódigoProducto]:[Costo de venta]],3,FALSE)</f>
        <v>1725</v>
      </c>
      <c r="H8128">
        <f>VLOOKUP(Ventas[[#This Row],[CódigoProducto]],Productos[[CódigoProducto]:[Costo de venta]],4,FALSE)</f>
        <v>1500</v>
      </c>
    </row>
    <row r="8129" spans="1:8" ht="15.6" thickTop="1" thickBot="1" x14ac:dyDescent="0.35">
      <c r="A8129" s="1">
        <v>42338</v>
      </c>
      <c r="B8129" s="13" t="s">
        <v>78</v>
      </c>
      <c r="C8129" t="s">
        <v>15</v>
      </c>
      <c r="D8129">
        <v>2</v>
      </c>
      <c r="E8129" t="str">
        <f>VLOOKUP(Ventas[[#This Row],[Representante]],Vendedores[],2,FALSE)</f>
        <v>Tarma</v>
      </c>
      <c r="F8129" t="str">
        <f>VLOOKUP(Ventas[[#This Row],[CódigoProducto]],Productos[[CódigoProducto]:[Costo de venta]],2,FALSE)</f>
        <v>Moto G Plus</v>
      </c>
      <c r="G8129">
        <f>VLOOKUP(Ventas[[#This Row],[CódigoProducto]],Productos[[CódigoProducto]:[Costo de venta]],3,FALSE)</f>
        <v>2376</v>
      </c>
      <c r="H8129">
        <f>VLOOKUP(Ventas[[#This Row],[CódigoProducto]],Productos[[CódigoProducto]:[Costo de venta]],4,FALSE)</f>
        <v>2200</v>
      </c>
    </row>
    <row r="8130" spans="1:8" ht="15.6" thickTop="1" thickBot="1" x14ac:dyDescent="0.35">
      <c r="A8130" s="1">
        <v>42338</v>
      </c>
      <c r="B8130" s="13" t="s">
        <v>79</v>
      </c>
      <c r="C8130" t="s">
        <v>15</v>
      </c>
      <c r="D8130">
        <v>2</v>
      </c>
      <c r="E8130" t="str">
        <f>VLOOKUP(Ventas[[#This Row],[Representante]],Vendedores[],2,FALSE)</f>
        <v>Ayacucho</v>
      </c>
      <c r="F8130" t="str">
        <f>VLOOKUP(Ventas[[#This Row],[CódigoProducto]],Productos[[CódigoProducto]:[Costo de venta]],2,FALSE)</f>
        <v>Moto G Plus</v>
      </c>
      <c r="G8130">
        <f>VLOOKUP(Ventas[[#This Row],[CódigoProducto]],Productos[[CódigoProducto]:[Costo de venta]],3,FALSE)</f>
        <v>2376</v>
      </c>
      <c r="H8130">
        <f>VLOOKUP(Ventas[[#This Row],[CódigoProducto]],Productos[[CódigoProducto]:[Costo de venta]],4,FALSE)</f>
        <v>2200</v>
      </c>
    </row>
    <row r="8131" spans="1:8" ht="15.6" thickTop="1" thickBot="1" x14ac:dyDescent="0.35">
      <c r="A8131" s="1">
        <v>42338</v>
      </c>
      <c r="B8131" s="13" t="s">
        <v>80</v>
      </c>
      <c r="C8131" t="s">
        <v>20</v>
      </c>
      <c r="D8131">
        <v>3</v>
      </c>
      <c r="E8131" t="str">
        <f>VLOOKUP(Ventas[[#This Row],[Representante]],Vendedores[],2,FALSE)</f>
        <v>Tacna</v>
      </c>
      <c r="F8131" t="str">
        <f>VLOOKUP(Ventas[[#This Row],[CódigoProducto]],Productos[[CódigoProducto]:[Costo de venta]],2,FALSE)</f>
        <v>ALCATEL OneTouch</v>
      </c>
      <c r="G8131">
        <f>VLOOKUP(Ventas[[#This Row],[CódigoProducto]],Productos[[CódigoProducto]:[Costo de venta]],3,FALSE)</f>
        <v>1020</v>
      </c>
      <c r="H8131">
        <f>VLOOKUP(Ventas[[#This Row],[CódigoProducto]],Productos[[CódigoProducto]:[Costo de venta]],4,FALSE)</f>
        <v>850</v>
      </c>
    </row>
    <row r="8132" spans="1:8" ht="15.6" thickTop="1" thickBot="1" x14ac:dyDescent="0.35">
      <c r="A8132" s="1">
        <v>42338</v>
      </c>
      <c r="B8132" s="13" t="s">
        <v>81</v>
      </c>
      <c r="C8132" t="s">
        <v>15</v>
      </c>
      <c r="D8132">
        <v>3</v>
      </c>
      <c r="E8132" t="str">
        <f>VLOOKUP(Ventas[[#This Row],[Representante]],Vendedores[],2,FALSE)</f>
        <v>Huacho</v>
      </c>
      <c r="F8132" t="str">
        <f>VLOOKUP(Ventas[[#This Row],[CódigoProducto]],Productos[[CódigoProducto]:[Costo de venta]],2,FALSE)</f>
        <v>Moto G Plus</v>
      </c>
      <c r="G8132">
        <f>VLOOKUP(Ventas[[#This Row],[CódigoProducto]],Productos[[CódigoProducto]:[Costo de venta]],3,FALSE)</f>
        <v>2376</v>
      </c>
      <c r="H8132">
        <f>VLOOKUP(Ventas[[#This Row],[CódigoProducto]],Productos[[CódigoProducto]:[Costo de venta]],4,FALSE)</f>
        <v>2200</v>
      </c>
    </row>
    <row r="8133" spans="1:8" ht="15.6" thickTop="1" thickBot="1" x14ac:dyDescent="0.35">
      <c r="A8133" s="1">
        <v>42338</v>
      </c>
      <c r="B8133" s="13" t="s">
        <v>44</v>
      </c>
      <c r="C8133" t="s">
        <v>14</v>
      </c>
      <c r="D8133">
        <v>23</v>
      </c>
      <c r="E8133" t="str">
        <f>VLOOKUP(Ventas[[#This Row],[Representante]],Vendedores[],2,FALSE)</f>
        <v>Iquitos</v>
      </c>
      <c r="F8133" t="str">
        <f>VLOOKUP(Ventas[[#This Row],[CódigoProducto]],Productos[[CódigoProducto]:[Costo de venta]],2,FALSE)</f>
        <v>Samsung Galaxy A20</v>
      </c>
      <c r="G8133">
        <f>VLOOKUP(Ventas[[#This Row],[CódigoProducto]],Productos[[CódigoProducto]:[Costo de venta]],3,FALSE)</f>
        <v>1725</v>
      </c>
      <c r="H8133">
        <f>VLOOKUP(Ventas[[#This Row],[CódigoProducto]],Productos[[CódigoProducto]:[Costo de venta]],4,FALSE)</f>
        <v>1500</v>
      </c>
    </row>
    <row r="8134" spans="1:8" ht="15.6" thickTop="1" thickBot="1" x14ac:dyDescent="0.35">
      <c r="A8134" s="1">
        <v>42339</v>
      </c>
      <c r="B8134" s="13" t="s">
        <v>82</v>
      </c>
      <c r="C8134" t="s">
        <v>14</v>
      </c>
      <c r="D8134">
        <v>2</v>
      </c>
      <c r="E8134" t="str">
        <f>VLOOKUP(Ventas[[#This Row],[Representante]],Vendedores[],2,FALSE)</f>
        <v>Moquegua</v>
      </c>
      <c r="F8134" t="str">
        <f>VLOOKUP(Ventas[[#This Row],[CódigoProducto]],Productos[[CódigoProducto]:[Costo de venta]],2,FALSE)</f>
        <v>Samsung Galaxy A20</v>
      </c>
      <c r="G8134">
        <f>VLOOKUP(Ventas[[#This Row],[CódigoProducto]],Productos[[CódigoProducto]:[Costo de venta]],3,FALSE)</f>
        <v>1725</v>
      </c>
      <c r="H8134">
        <f>VLOOKUP(Ventas[[#This Row],[CódigoProducto]],Productos[[CódigoProducto]:[Costo de venta]],4,FALSE)</f>
        <v>1500</v>
      </c>
    </row>
    <row r="8135" spans="1:8" ht="15.6" thickTop="1" thickBot="1" x14ac:dyDescent="0.35">
      <c r="A8135" s="1">
        <v>42339</v>
      </c>
      <c r="B8135" s="13" t="s">
        <v>83</v>
      </c>
      <c r="C8135" t="s">
        <v>21</v>
      </c>
      <c r="D8135">
        <v>2</v>
      </c>
      <c r="E8135" t="str">
        <f>VLOOKUP(Ventas[[#This Row],[Representante]],Vendedores[],2,FALSE)</f>
        <v>Huaraz</v>
      </c>
      <c r="F8135" t="str">
        <f>VLOOKUP(Ventas[[#This Row],[CódigoProducto]],Productos[[CódigoProducto]:[Costo de venta]],2,FALSE)</f>
        <v>BLU Studio X8</v>
      </c>
      <c r="G8135">
        <f>VLOOKUP(Ventas[[#This Row],[CódigoProducto]],Productos[[CódigoProducto]:[Costo de venta]],3,FALSE)</f>
        <v>1012</v>
      </c>
      <c r="H8135">
        <f>VLOOKUP(Ventas[[#This Row],[CódigoProducto]],Productos[[CódigoProducto]:[Costo de venta]],4,FALSE)</f>
        <v>920</v>
      </c>
    </row>
    <row r="8136" spans="1:8" ht="15.6" thickTop="1" thickBot="1" x14ac:dyDescent="0.35">
      <c r="A8136" s="1">
        <v>42339</v>
      </c>
      <c r="B8136" s="13" t="s">
        <v>84</v>
      </c>
      <c r="C8136" t="s">
        <v>17</v>
      </c>
      <c r="D8136">
        <v>1</v>
      </c>
      <c r="E8136" t="str">
        <f>VLOOKUP(Ventas[[#This Row],[Representante]],Vendedores[],2,FALSE)</f>
        <v>Trujillo</v>
      </c>
      <c r="F8136" t="str">
        <f>VLOOKUP(Ventas[[#This Row],[CódigoProducto]],Productos[[CódigoProducto]:[Costo de venta]],2,FALSE)</f>
        <v>BLU Advance 5.0</v>
      </c>
      <c r="G8136">
        <f>VLOOKUP(Ventas[[#This Row],[CódigoProducto]],Productos[[CódigoProducto]:[Costo de venta]],3,FALSE)</f>
        <v>1620</v>
      </c>
      <c r="H8136">
        <f>VLOOKUP(Ventas[[#This Row],[CódigoProducto]],Productos[[CódigoProducto]:[Costo de venta]],4,FALSE)</f>
        <v>1350</v>
      </c>
    </row>
    <row r="8137" spans="1:8" ht="15.6" thickTop="1" thickBot="1" x14ac:dyDescent="0.35">
      <c r="A8137" s="1">
        <v>42339</v>
      </c>
      <c r="B8137" s="13" t="s">
        <v>85</v>
      </c>
      <c r="C8137" t="s">
        <v>14</v>
      </c>
      <c r="D8137">
        <v>3</v>
      </c>
      <c r="E8137" t="str">
        <f>VLOOKUP(Ventas[[#This Row],[Representante]],Vendedores[],2,FALSE)</f>
        <v>Jauja</v>
      </c>
      <c r="F8137" t="str">
        <f>VLOOKUP(Ventas[[#This Row],[CódigoProducto]],Productos[[CódigoProducto]:[Costo de venta]],2,FALSE)</f>
        <v>Samsung Galaxy A20</v>
      </c>
      <c r="G8137">
        <f>VLOOKUP(Ventas[[#This Row],[CódigoProducto]],Productos[[CódigoProducto]:[Costo de venta]],3,FALSE)</f>
        <v>1725</v>
      </c>
      <c r="H8137">
        <f>VLOOKUP(Ventas[[#This Row],[CódigoProducto]],Productos[[CódigoProducto]:[Costo de venta]],4,FALSE)</f>
        <v>1500</v>
      </c>
    </row>
    <row r="8138" spans="1:8" ht="15.6" thickTop="1" thickBot="1" x14ac:dyDescent="0.35">
      <c r="A8138" s="1">
        <v>42339</v>
      </c>
      <c r="B8138" s="13" t="s">
        <v>86</v>
      </c>
      <c r="C8138" t="s">
        <v>17</v>
      </c>
      <c r="D8138">
        <v>1</v>
      </c>
      <c r="E8138" t="str">
        <f>VLOOKUP(Ventas[[#This Row],[Representante]],Vendedores[],2,FALSE)</f>
        <v>Puerto Maldonado</v>
      </c>
      <c r="F8138" t="str">
        <f>VLOOKUP(Ventas[[#This Row],[CódigoProducto]],Productos[[CódigoProducto]:[Costo de venta]],2,FALSE)</f>
        <v>BLU Advance 5.0</v>
      </c>
      <c r="G8138">
        <f>VLOOKUP(Ventas[[#This Row],[CódigoProducto]],Productos[[CódigoProducto]:[Costo de venta]],3,FALSE)</f>
        <v>1620</v>
      </c>
      <c r="H8138">
        <f>VLOOKUP(Ventas[[#This Row],[CódigoProducto]],Productos[[CódigoProducto]:[Costo de venta]],4,FALSE)</f>
        <v>1350</v>
      </c>
    </row>
    <row r="8139" spans="1:8" ht="15.6" thickTop="1" thickBot="1" x14ac:dyDescent="0.35">
      <c r="A8139" s="1">
        <v>42339</v>
      </c>
      <c r="B8139" s="13" t="s">
        <v>36</v>
      </c>
      <c r="C8139" t="s">
        <v>21</v>
      </c>
      <c r="D8139">
        <v>2</v>
      </c>
      <c r="E8139" t="str">
        <f>VLOOKUP(Ventas[[#This Row],[Representante]],Vendedores[],2,FALSE)</f>
        <v>Barranca</v>
      </c>
      <c r="F8139" t="str">
        <f>VLOOKUP(Ventas[[#This Row],[CódigoProducto]],Productos[[CódigoProducto]:[Costo de venta]],2,FALSE)</f>
        <v>BLU Studio X8</v>
      </c>
      <c r="G8139">
        <f>VLOOKUP(Ventas[[#This Row],[CódigoProducto]],Productos[[CódigoProducto]:[Costo de venta]],3,FALSE)</f>
        <v>1012</v>
      </c>
      <c r="H8139">
        <f>VLOOKUP(Ventas[[#This Row],[CódigoProducto]],Productos[[CódigoProducto]:[Costo de venta]],4,FALSE)</f>
        <v>920</v>
      </c>
    </row>
    <row r="8140" spans="1:8" ht="15.6" thickTop="1" thickBot="1" x14ac:dyDescent="0.35">
      <c r="A8140" s="1">
        <v>42339</v>
      </c>
      <c r="B8140" s="13" t="s">
        <v>87</v>
      </c>
      <c r="C8140" t="s">
        <v>16</v>
      </c>
      <c r="D8140">
        <v>3</v>
      </c>
      <c r="E8140" t="str">
        <f>VLOOKUP(Ventas[[#This Row],[Representante]],Vendedores[],2,FALSE)</f>
        <v>Tumbes</v>
      </c>
      <c r="F8140" t="str">
        <f>VLOOKUP(Ventas[[#This Row],[CódigoProducto]],Productos[[CódigoProducto]:[Costo de venta]],2,FALSE)</f>
        <v>Huawei Nexus 6P</v>
      </c>
      <c r="G8140">
        <f>VLOOKUP(Ventas[[#This Row],[CódigoProducto]],Productos[[CódigoProducto]:[Costo de venta]],3,FALSE)</f>
        <v>1624</v>
      </c>
      <c r="H8140">
        <f>VLOOKUP(Ventas[[#This Row],[CódigoProducto]],Productos[[CódigoProducto]:[Costo de venta]],4,FALSE)</f>
        <v>1450</v>
      </c>
    </row>
    <row r="8141" spans="1:8" ht="15.6" thickTop="1" thickBot="1" x14ac:dyDescent="0.35">
      <c r="A8141" s="1">
        <v>42339</v>
      </c>
      <c r="B8141" s="13" t="s">
        <v>88</v>
      </c>
      <c r="C8141" t="s">
        <v>17</v>
      </c>
      <c r="D8141">
        <v>3</v>
      </c>
      <c r="E8141" t="str">
        <f>VLOOKUP(Ventas[[#This Row],[Representante]],Vendedores[],2,FALSE)</f>
        <v>Talara</v>
      </c>
      <c r="F8141" t="str">
        <f>VLOOKUP(Ventas[[#This Row],[CódigoProducto]],Productos[[CódigoProducto]:[Costo de venta]],2,FALSE)</f>
        <v>BLU Advance 5.0</v>
      </c>
      <c r="G8141">
        <f>VLOOKUP(Ventas[[#This Row],[CódigoProducto]],Productos[[CódigoProducto]:[Costo de venta]],3,FALSE)</f>
        <v>1620</v>
      </c>
      <c r="H8141">
        <f>VLOOKUP(Ventas[[#This Row],[CódigoProducto]],Productos[[CódigoProducto]:[Costo de venta]],4,FALSE)</f>
        <v>1350</v>
      </c>
    </row>
    <row r="8142" spans="1:8" ht="15.6" thickTop="1" thickBot="1" x14ac:dyDescent="0.35">
      <c r="A8142" s="1">
        <v>42339</v>
      </c>
      <c r="B8142" s="13" t="s">
        <v>89</v>
      </c>
      <c r="C8142" t="s">
        <v>22</v>
      </c>
      <c r="D8142">
        <v>1</v>
      </c>
      <c r="E8142" t="str">
        <f>VLOOKUP(Ventas[[#This Row],[Representante]],Vendedores[],2,FALSE)</f>
        <v>Paita</v>
      </c>
      <c r="F8142" t="str">
        <f>VLOOKUP(Ventas[[#This Row],[CódigoProducto]],Productos[[CódigoProducto]:[Costo de venta]],2,FALSE)</f>
        <v>Samsung Galaxy S69</v>
      </c>
      <c r="G8142">
        <f>VLOOKUP(Ventas[[#This Row],[CódigoProducto]],Productos[[CódigoProducto]:[Costo de venta]],3,FALSE)</f>
        <v>998.4</v>
      </c>
      <c r="H8142">
        <f>VLOOKUP(Ventas[[#This Row],[CódigoProducto]],Productos[[CódigoProducto]:[Costo de venta]],4,FALSE)</f>
        <v>960</v>
      </c>
    </row>
    <row r="8143" spans="1:8" ht="15.6" thickTop="1" thickBot="1" x14ac:dyDescent="0.35">
      <c r="A8143" s="1">
        <v>42339</v>
      </c>
      <c r="B8143" s="13" t="s">
        <v>41</v>
      </c>
      <c r="C8143" t="s">
        <v>24</v>
      </c>
      <c r="D8143">
        <v>2</v>
      </c>
      <c r="E8143" t="str">
        <f>VLOOKUP(Ventas[[#This Row],[Representante]],Vendedores[],2,FALSE)</f>
        <v>Chincha</v>
      </c>
      <c r="F8143" t="str">
        <f>VLOOKUP(Ventas[[#This Row],[CódigoProducto]],Productos[[CódigoProducto]:[Costo de venta]],2,FALSE)</f>
        <v>Samsung Galaxy S5</v>
      </c>
      <c r="G8143">
        <f>VLOOKUP(Ventas[[#This Row],[CódigoProducto]],Productos[[CódigoProducto]:[Costo de venta]],3,FALSE)</f>
        <v>2167.1999999999998</v>
      </c>
      <c r="H8143">
        <f>VLOOKUP(Ventas[[#This Row],[CódigoProducto]],Productos[[CódigoProducto]:[Costo de venta]],4,FALSE)</f>
        <v>1720</v>
      </c>
    </row>
    <row r="8144" spans="1:8" ht="15.6" thickTop="1" thickBot="1" x14ac:dyDescent="0.35">
      <c r="A8144" s="1">
        <v>42339</v>
      </c>
      <c r="B8144" s="13" t="s">
        <v>90</v>
      </c>
      <c r="C8144" t="s">
        <v>22</v>
      </c>
      <c r="D8144">
        <v>3</v>
      </c>
      <c r="E8144" t="str">
        <f>VLOOKUP(Ventas[[#This Row],[Representante]],Vendedores[],2,FALSE)</f>
        <v>Chimbote</v>
      </c>
      <c r="F8144" t="str">
        <f>VLOOKUP(Ventas[[#This Row],[CódigoProducto]],Productos[[CódigoProducto]:[Costo de venta]],2,FALSE)</f>
        <v>Samsung Galaxy S69</v>
      </c>
      <c r="G8144">
        <f>VLOOKUP(Ventas[[#This Row],[CódigoProducto]],Productos[[CódigoProducto]:[Costo de venta]],3,FALSE)</f>
        <v>998.4</v>
      </c>
      <c r="H8144">
        <f>VLOOKUP(Ventas[[#This Row],[CódigoProducto]],Productos[[CódigoProducto]:[Costo de venta]],4,FALSE)</f>
        <v>960</v>
      </c>
    </row>
    <row r="8145" spans="1:8" ht="15.6" thickTop="1" thickBot="1" x14ac:dyDescent="0.35">
      <c r="A8145" s="1">
        <v>42339</v>
      </c>
      <c r="B8145" s="13" t="s">
        <v>91</v>
      </c>
      <c r="C8145" t="s">
        <v>22</v>
      </c>
      <c r="D8145">
        <v>1</v>
      </c>
      <c r="E8145" t="str">
        <f>VLOOKUP(Ventas[[#This Row],[Representante]],Vendedores[],2,FALSE)</f>
        <v>Ica</v>
      </c>
      <c r="F8145" t="str">
        <f>VLOOKUP(Ventas[[#This Row],[CódigoProducto]],Productos[[CódigoProducto]:[Costo de venta]],2,FALSE)</f>
        <v>Samsung Galaxy S69</v>
      </c>
      <c r="G8145">
        <f>VLOOKUP(Ventas[[#This Row],[CódigoProducto]],Productos[[CódigoProducto]:[Costo de venta]],3,FALSE)</f>
        <v>998.4</v>
      </c>
      <c r="H8145">
        <f>VLOOKUP(Ventas[[#This Row],[CódigoProducto]],Productos[[CódigoProducto]:[Costo de venta]],4,FALSE)</f>
        <v>960</v>
      </c>
    </row>
    <row r="8146" spans="1:8" ht="15.6" thickTop="1" thickBot="1" x14ac:dyDescent="0.35">
      <c r="A8146" s="1">
        <v>42339</v>
      </c>
      <c r="B8146" s="13" t="s">
        <v>42</v>
      </c>
      <c r="C8146" t="s">
        <v>17</v>
      </c>
      <c r="D8146">
        <v>3</v>
      </c>
      <c r="E8146" t="str">
        <f>VLOOKUP(Ventas[[#This Row],[Representante]],Vendedores[],2,FALSE)</f>
        <v>Huánuco</v>
      </c>
      <c r="F8146" t="str">
        <f>VLOOKUP(Ventas[[#This Row],[CódigoProducto]],Productos[[CódigoProducto]:[Costo de venta]],2,FALSE)</f>
        <v>BLU Advance 5.0</v>
      </c>
      <c r="G8146">
        <f>VLOOKUP(Ventas[[#This Row],[CódigoProducto]],Productos[[CódigoProducto]:[Costo de venta]],3,FALSE)</f>
        <v>1620</v>
      </c>
      <c r="H8146">
        <f>VLOOKUP(Ventas[[#This Row],[CódigoProducto]],Productos[[CódigoProducto]:[Costo de venta]],4,FALSE)</f>
        <v>1350</v>
      </c>
    </row>
    <row r="8147" spans="1:8" ht="15.6" thickTop="1" thickBot="1" x14ac:dyDescent="0.35">
      <c r="A8147" s="1">
        <v>42339</v>
      </c>
      <c r="B8147" s="13" t="s">
        <v>92</v>
      </c>
      <c r="C8147" t="s">
        <v>15</v>
      </c>
      <c r="D8147">
        <v>3</v>
      </c>
      <c r="E8147" t="str">
        <f>VLOOKUP(Ventas[[#This Row],[Representante]],Vendedores[],2,FALSE)</f>
        <v>Arequipa</v>
      </c>
      <c r="F8147" t="str">
        <f>VLOOKUP(Ventas[[#This Row],[CódigoProducto]],Productos[[CódigoProducto]:[Costo de venta]],2,FALSE)</f>
        <v>Moto G Plus</v>
      </c>
      <c r="G8147">
        <f>VLOOKUP(Ventas[[#This Row],[CódigoProducto]],Productos[[CódigoProducto]:[Costo de venta]],3,FALSE)</f>
        <v>2376</v>
      </c>
      <c r="H8147">
        <f>VLOOKUP(Ventas[[#This Row],[CódigoProducto]],Productos[[CódigoProducto]:[Costo de venta]],4,FALSE)</f>
        <v>2200</v>
      </c>
    </row>
    <row r="8148" spans="1:8" ht="15.6" thickTop="1" thickBot="1" x14ac:dyDescent="0.35">
      <c r="A8148" s="1">
        <v>42339</v>
      </c>
      <c r="B8148" s="13" t="s">
        <v>93</v>
      </c>
      <c r="C8148" t="s">
        <v>18</v>
      </c>
      <c r="D8148">
        <v>4</v>
      </c>
      <c r="E8148" t="str">
        <f>VLOOKUP(Ventas[[#This Row],[Representante]],Vendedores[],2,FALSE)</f>
        <v>Cajamarca</v>
      </c>
      <c r="F8148" t="str">
        <f>VLOOKUP(Ventas[[#This Row],[CódigoProducto]],Productos[[CódigoProducto]:[Costo de venta]],2,FALSE)</f>
        <v>Apple iPhone 6</v>
      </c>
      <c r="G8148">
        <f>VLOOKUP(Ventas[[#This Row],[CódigoProducto]],Productos[[CódigoProducto]:[Costo de venta]],3,FALSE)</f>
        <v>1312.5</v>
      </c>
      <c r="H8148">
        <f>VLOOKUP(Ventas[[#This Row],[CódigoProducto]],Productos[[CódigoProducto]:[Costo de venta]],4,FALSE)</f>
        <v>1250</v>
      </c>
    </row>
    <row r="8149" spans="1:8" ht="15.6" thickTop="1" thickBot="1" x14ac:dyDescent="0.35">
      <c r="A8149" s="1">
        <v>42339</v>
      </c>
      <c r="B8149" s="13" t="s">
        <v>35</v>
      </c>
      <c r="C8149" t="s">
        <v>21</v>
      </c>
      <c r="D8149">
        <v>3</v>
      </c>
      <c r="E8149" t="str">
        <f>VLOOKUP(Ventas[[#This Row],[Representante]],Vendedores[],2,FALSE)</f>
        <v>Huancayo</v>
      </c>
      <c r="F8149" t="str">
        <f>VLOOKUP(Ventas[[#This Row],[CódigoProducto]],Productos[[CódigoProducto]:[Costo de venta]],2,FALSE)</f>
        <v>BLU Studio X8</v>
      </c>
      <c r="G8149">
        <f>VLOOKUP(Ventas[[#This Row],[CódigoProducto]],Productos[[CódigoProducto]:[Costo de venta]],3,FALSE)</f>
        <v>1012</v>
      </c>
      <c r="H8149">
        <f>VLOOKUP(Ventas[[#This Row],[CódigoProducto]],Productos[[CódigoProducto]:[Costo de venta]],4,FALSE)</f>
        <v>920</v>
      </c>
    </row>
    <row r="8150" spans="1:8" ht="15.6" thickTop="1" thickBot="1" x14ac:dyDescent="0.35">
      <c r="A8150" s="1">
        <v>42339</v>
      </c>
      <c r="B8150" s="13" t="s">
        <v>94</v>
      </c>
      <c r="C8150" t="s">
        <v>22</v>
      </c>
      <c r="D8150">
        <v>4</v>
      </c>
      <c r="E8150" t="str">
        <f>VLOOKUP(Ventas[[#This Row],[Representante]],Vendedores[],2,FALSE)</f>
        <v>Piura</v>
      </c>
      <c r="F8150" t="str">
        <f>VLOOKUP(Ventas[[#This Row],[CódigoProducto]],Productos[[CódigoProducto]:[Costo de venta]],2,FALSE)</f>
        <v>Samsung Galaxy S69</v>
      </c>
      <c r="G8150">
        <f>VLOOKUP(Ventas[[#This Row],[CódigoProducto]],Productos[[CódigoProducto]:[Costo de venta]],3,FALSE)</f>
        <v>998.4</v>
      </c>
      <c r="H8150">
        <f>VLOOKUP(Ventas[[#This Row],[CódigoProducto]],Productos[[CódigoProducto]:[Costo de venta]],4,FALSE)</f>
        <v>960</v>
      </c>
    </row>
    <row r="8151" spans="1:8" ht="15.6" thickTop="1" thickBot="1" x14ac:dyDescent="0.35">
      <c r="A8151" s="1">
        <v>42339</v>
      </c>
      <c r="B8151" s="13" t="s">
        <v>95</v>
      </c>
      <c r="C8151" t="s">
        <v>21</v>
      </c>
      <c r="D8151">
        <v>3</v>
      </c>
      <c r="E8151" t="str">
        <f>VLOOKUP(Ventas[[#This Row],[Representante]],Vendedores[],2,FALSE)</f>
        <v>Chepén</v>
      </c>
      <c r="F8151" t="str">
        <f>VLOOKUP(Ventas[[#This Row],[CódigoProducto]],Productos[[CódigoProducto]:[Costo de venta]],2,FALSE)</f>
        <v>BLU Studio X8</v>
      </c>
      <c r="G8151">
        <f>VLOOKUP(Ventas[[#This Row],[CódigoProducto]],Productos[[CódigoProducto]:[Costo de venta]],3,FALSE)</f>
        <v>1012</v>
      </c>
      <c r="H8151">
        <f>VLOOKUP(Ventas[[#This Row],[CódigoProducto]],Productos[[CódigoProducto]:[Costo de venta]],4,FALSE)</f>
        <v>920</v>
      </c>
    </row>
    <row r="8152" spans="1:8" ht="15.6" thickTop="1" thickBot="1" x14ac:dyDescent="0.35">
      <c r="A8152" s="1">
        <v>42339</v>
      </c>
      <c r="B8152" s="13" t="s">
        <v>96</v>
      </c>
      <c r="C8152" t="s">
        <v>17</v>
      </c>
      <c r="D8152">
        <v>1</v>
      </c>
      <c r="E8152" t="str">
        <f>VLOOKUP(Ventas[[#This Row],[Representante]],Vendedores[],2,FALSE)</f>
        <v>Juliaca</v>
      </c>
      <c r="F8152" t="str">
        <f>VLOOKUP(Ventas[[#This Row],[CódigoProducto]],Productos[[CódigoProducto]:[Costo de venta]],2,FALSE)</f>
        <v>BLU Advance 5.0</v>
      </c>
      <c r="G8152">
        <f>VLOOKUP(Ventas[[#This Row],[CódigoProducto]],Productos[[CódigoProducto]:[Costo de venta]],3,FALSE)</f>
        <v>1620</v>
      </c>
      <c r="H8152">
        <f>VLOOKUP(Ventas[[#This Row],[CódigoProducto]],Productos[[CódigoProducto]:[Costo de venta]],4,FALSE)</f>
        <v>1350</v>
      </c>
    </row>
    <row r="8153" spans="1:8" ht="15.6" thickTop="1" thickBot="1" x14ac:dyDescent="0.35">
      <c r="A8153" s="1">
        <v>42339</v>
      </c>
      <c r="B8153" s="13" t="s">
        <v>97</v>
      </c>
      <c r="C8153" t="s">
        <v>16</v>
      </c>
      <c r="D8153">
        <v>1</v>
      </c>
      <c r="E8153" t="str">
        <f>VLOOKUP(Ventas[[#This Row],[Representante]],Vendedores[],2,FALSE)</f>
        <v>Pucallpa</v>
      </c>
      <c r="F8153" t="str">
        <f>VLOOKUP(Ventas[[#This Row],[CódigoProducto]],Productos[[CódigoProducto]:[Costo de venta]],2,FALSE)</f>
        <v>Huawei Nexus 6P</v>
      </c>
      <c r="G8153">
        <f>VLOOKUP(Ventas[[#This Row],[CódigoProducto]],Productos[[CódigoProducto]:[Costo de venta]],3,FALSE)</f>
        <v>1624</v>
      </c>
      <c r="H8153">
        <f>VLOOKUP(Ventas[[#This Row],[CódigoProducto]],Productos[[CódigoProducto]:[Costo de venta]],4,FALSE)</f>
        <v>1450</v>
      </c>
    </row>
    <row r="8154" spans="1:8" ht="15.6" thickTop="1" thickBot="1" x14ac:dyDescent="0.35">
      <c r="A8154" s="1">
        <v>42339</v>
      </c>
      <c r="B8154" s="13" t="s">
        <v>98</v>
      </c>
      <c r="C8154" t="s">
        <v>15</v>
      </c>
      <c r="D8154">
        <v>2</v>
      </c>
      <c r="E8154" t="str">
        <f>VLOOKUP(Ventas[[#This Row],[Representante]],Vendedores[],2,FALSE)</f>
        <v>Lima</v>
      </c>
      <c r="F8154" t="str">
        <f>VLOOKUP(Ventas[[#This Row],[CódigoProducto]],Productos[[CódigoProducto]:[Costo de venta]],2,FALSE)</f>
        <v>Moto G Plus</v>
      </c>
      <c r="G8154">
        <f>VLOOKUP(Ventas[[#This Row],[CódigoProducto]],Productos[[CódigoProducto]:[Costo de venta]],3,FALSE)</f>
        <v>2376</v>
      </c>
      <c r="H8154">
        <f>VLOOKUP(Ventas[[#This Row],[CódigoProducto]],Productos[[CódigoProducto]:[Costo de venta]],4,FALSE)</f>
        <v>2200</v>
      </c>
    </row>
    <row r="8155" spans="1:8" ht="15.6" thickTop="1" thickBot="1" x14ac:dyDescent="0.35">
      <c r="A8155" s="1">
        <v>42339</v>
      </c>
      <c r="B8155" s="13" t="s">
        <v>99</v>
      </c>
      <c r="C8155" t="s">
        <v>17</v>
      </c>
      <c r="D8155">
        <v>3</v>
      </c>
      <c r="E8155" t="str">
        <f>VLOOKUP(Ventas[[#This Row],[Representante]],Vendedores[],2,FALSE)</f>
        <v>Chiclayo</v>
      </c>
      <c r="F8155" t="str">
        <f>VLOOKUP(Ventas[[#This Row],[CódigoProducto]],Productos[[CódigoProducto]:[Costo de venta]],2,FALSE)</f>
        <v>BLU Advance 5.0</v>
      </c>
      <c r="G8155">
        <f>VLOOKUP(Ventas[[#This Row],[CódigoProducto]],Productos[[CódigoProducto]:[Costo de venta]],3,FALSE)</f>
        <v>1620</v>
      </c>
      <c r="H8155">
        <f>VLOOKUP(Ventas[[#This Row],[CódigoProducto]],Productos[[CódigoProducto]:[Costo de venta]],4,FALSE)</f>
        <v>1350</v>
      </c>
    </row>
    <row r="8156" spans="1:8" ht="15.6" thickTop="1" thickBot="1" x14ac:dyDescent="0.35">
      <c r="A8156" s="1">
        <v>42339</v>
      </c>
      <c r="B8156" s="13" t="s">
        <v>100</v>
      </c>
      <c r="C8156" t="s">
        <v>14</v>
      </c>
      <c r="D8156">
        <v>1</v>
      </c>
      <c r="E8156" t="str">
        <f>VLOOKUP(Ventas[[#This Row],[Representante]],Vendedores[],2,FALSE)</f>
        <v>Cerro de Pasco</v>
      </c>
      <c r="F8156" t="str">
        <f>VLOOKUP(Ventas[[#This Row],[CódigoProducto]],Productos[[CódigoProducto]:[Costo de venta]],2,FALSE)</f>
        <v>Samsung Galaxy A20</v>
      </c>
      <c r="G8156">
        <f>VLOOKUP(Ventas[[#This Row],[CódigoProducto]],Productos[[CódigoProducto]:[Costo de venta]],3,FALSE)</f>
        <v>1725</v>
      </c>
      <c r="H8156">
        <f>VLOOKUP(Ventas[[#This Row],[CódigoProducto]],Productos[[CódigoProducto]:[Costo de venta]],4,FALSE)</f>
        <v>1500</v>
      </c>
    </row>
    <row r="8157" spans="1:8" ht="15.6" thickTop="1" thickBot="1" x14ac:dyDescent="0.35">
      <c r="A8157" s="1">
        <v>42339</v>
      </c>
      <c r="B8157" s="13" t="s">
        <v>101</v>
      </c>
      <c r="C8157" t="s">
        <v>16</v>
      </c>
      <c r="D8157">
        <v>1</v>
      </c>
      <c r="E8157" t="str">
        <f>VLOOKUP(Ventas[[#This Row],[Representante]],Vendedores[],2,FALSE)</f>
        <v>Cañete</v>
      </c>
      <c r="F8157" t="str">
        <f>VLOOKUP(Ventas[[#This Row],[CódigoProducto]],Productos[[CódigoProducto]:[Costo de venta]],2,FALSE)</f>
        <v>Huawei Nexus 6P</v>
      </c>
      <c r="G8157">
        <f>VLOOKUP(Ventas[[#This Row],[CódigoProducto]],Productos[[CódigoProducto]:[Costo de venta]],3,FALSE)</f>
        <v>1624</v>
      </c>
      <c r="H8157">
        <f>VLOOKUP(Ventas[[#This Row],[CódigoProducto]],Productos[[CódigoProducto]:[Costo de venta]],4,FALSE)</f>
        <v>1450</v>
      </c>
    </row>
    <row r="8158" spans="1:8" ht="15.6" thickTop="1" thickBot="1" x14ac:dyDescent="0.35">
      <c r="A8158" s="1">
        <v>42339</v>
      </c>
      <c r="B8158" s="13" t="s">
        <v>102</v>
      </c>
      <c r="C8158" t="s">
        <v>24</v>
      </c>
      <c r="D8158">
        <v>2</v>
      </c>
      <c r="E8158" t="str">
        <f>VLOOKUP(Ventas[[#This Row],[Representante]],Vendedores[],2,FALSE)</f>
        <v>Moyobamba</v>
      </c>
      <c r="F8158" t="str">
        <f>VLOOKUP(Ventas[[#This Row],[CódigoProducto]],Productos[[CódigoProducto]:[Costo de venta]],2,FALSE)</f>
        <v>Samsung Galaxy S5</v>
      </c>
      <c r="G8158">
        <f>VLOOKUP(Ventas[[#This Row],[CódigoProducto]],Productos[[CódigoProducto]:[Costo de venta]],3,FALSE)</f>
        <v>2167.1999999999998</v>
      </c>
      <c r="H8158">
        <f>VLOOKUP(Ventas[[#This Row],[CódigoProducto]],Productos[[CódigoProducto]:[Costo de venta]],4,FALSE)</f>
        <v>1720</v>
      </c>
    </row>
    <row r="8159" spans="1:8" ht="15.6" thickTop="1" thickBot="1" x14ac:dyDescent="0.35">
      <c r="A8159" s="1">
        <v>42339</v>
      </c>
      <c r="B8159" s="13" t="s">
        <v>53</v>
      </c>
      <c r="C8159" t="s">
        <v>24</v>
      </c>
      <c r="D8159">
        <v>2</v>
      </c>
      <c r="E8159" t="str">
        <f>VLOOKUP(Ventas[[#This Row],[Representante]],Vendedores[],2,FALSE)</f>
        <v>Arequipa</v>
      </c>
      <c r="F8159" t="str">
        <f>VLOOKUP(Ventas[[#This Row],[CódigoProducto]],Productos[[CódigoProducto]:[Costo de venta]],2,FALSE)</f>
        <v>Samsung Galaxy S5</v>
      </c>
      <c r="G8159">
        <f>VLOOKUP(Ventas[[#This Row],[CódigoProducto]],Productos[[CódigoProducto]:[Costo de venta]],3,FALSE)</f>
        <v>2167.1999999999998</v>
      </c>
      <c r="H8159">
        <f>VLOOKUP(Ventas[[#This Row],[CódigoProducto]],Productos[[CódigoProducto]:[Costo de venta]],4,FALSE)</f>
        <v>1720</v>
      </c>
    </row>
    <row r="8160" spans="1:8" ht="15.6" thickTop="1" thickBot="1" x14ac:dyDescent="0.35">
      <c r="A8160" s="1">
        <v>42339</v>
      </c>
      <c r="B8160" s="13" t="s">
        <v>50</v>
      </c>
      <c r="C8160" t="s">
        <v>21</v>
      </c>
      <c r="D8160">
        <v>2</v>
      </c>
      <c r="E8160" t="str">
        <f>VLOOKUP(Ventas[[#This Row],[Representante]],Vendedores[],2,FALSE)</f>
        <v>Cajamarca</v>
      </c>
      <c r="F8160" t="str">
        <f>VLOOKUP(Ventas[[#This Row],[CódigoProducto]],Productos[[CódigoProducto]:[Costo de venta]],2,FALSE)</f>
        <v>BLU Studio X8</v>
      </c>
      <c r="G8160">
        <f>VLOOKUP(Ventas[[#This Row],[CódigoProducto]],Productos[[CódigoProducto]:[Costo de venta]],3,FALSE)</f>
        <v>1012</v>
      </c>
      <c r="H8160">
        <f>VLOOKUP(Ventas[[#This Row],[CódigoProducto]],Productos[[CódigoProducto]:[Costo de venta]],4,FALSE)</f>
        <v>920</v>
      </c>
    </row>
    <row r="8161" spans="1:8" ht="15.6" thickTop="1" thickBot="1" x14ac:dyDescent="0.35">
      <c r="A8161" s="1">
        <v>42339</v>
      </c>
      <c r="B8161" s="13" t="s">
        <v>34</v>
      </c>
      <c r="C8161" t="s">
        <v>22</v>
      </c>
      <c r="D8161">
        <v>2</v>
      </c>
      <c r="E8161" t="str">
        <f>VLOOKUP(Ventas[[#This Row],[Representante]],Vendedores[],2,FALSE)</f>
        <v>Ica</v>
      </c>
      <c r="F8161" t="str">
        <f>VLOOKUP(Ventas[[#This Row],[CódigoProducto]],Productos[[CódigoProducto]:[Costo de venta]],2,FALSE)</f>
        <v>Samsung Galaxy S69</v>
      </c>
      <c r="G8161">
        <f>VLOOKUP(Ventas[[#This Row],[CódigoProducto]],Productos[[CódigoProducto]:[Costo de venta]],3,FALSE)</f>
        <v>998.4</v>
      </c>
      <c r="H8161">
        <f>VLOOKUP(Ventas[[#This Row],[CódigoProducto]],Productos[[CódigoProducto]:[Costo de venta]],4,FALSE)</f>
        <v>960</v>
      </c>
    </row>
    <row r="8162" spans="1:8" ht="15.6" thickTop="1" thickBot="1" x14ac:dyDescent="0.35">
      <c r="A8162" s="1">
        <v>42339</v>
      </c>
      <c r="B8162" s="13" t="s">
        <v>32</v>
      </c>
      <c r="C8162" t="s">
        <v>23</v>
      </c>
      <c r="D8162">
        <v>2</v>
      </c>
      <c r="E8162" t="str">
        <f>VLOOKUP(Ventas[[#This Row],[Representante]],Vendedores[],2,FALSE)</f>
        <v>Trujillo</v>
      </c>
      <c r="F8162" t="str">
        <f>VLOOKUP(Ventas[[#This Row],[CódigoProducto]],Productos[[CódigoProducto]:[Costo de venta]],2,FALSE)</f>
        <v>Samsung Galaxy J7</v>
      </c>
      <c r="G8162">
        <f>VLOOKUP(Ventas[[#This Row],[CódigoProducto]],Productos[[CódigoProducto]:[Costo de venta]],3,FALSE)</f>
        <v>2016.5</v>
      </c>
      <c r="H8162">
        <f>VLOOKUP(Ventas[[#This Row],[CódigoProducto]],Productos[[CódigoProducto]:[Costo de venta]],4,FALSE)</f>
        <v>1850</v>
      </c>
    </row>
    <row r="8163" spans="1:8" ht="15.6" thickTop="1" thickBot="1" x14ac:dyDescent="0.35">
      <c r="A8163" s="1">
        <v>42339</v>
      </c>
      <c r="B8163" s="13" t="s">
        <v>59</v>
      </c>
      <c r="C8163" t="s">
        <v>20</v>
      </c>
      <c r="D8163">
        <v>4</v>
      </c>
      <c r="E8163" t="str">
        <f>VLOOKUP(Ventas[[#This Row],[Representante]],Vendedores[],2,FALSE)</f>
        <v>Huaral</v>
      </c>
      <c r="F8163" t="str">
        <f>VLOOKUP(Ventas[[#This Row],[CódigoProducto]],Productos[[CódigoProducto]:[Costo de venta]],2,FALSE)</f>
        <v>ALCATEL OneTouch</v>
      </c>
      <c r="G8163">
        <f>VLOOKUP(Ventas[[#This Row],[CódigoProducto]],Productos[[CódigoProducto]:[Costo de venta]],3,FALSE)</f>
        <v>1020</v>
      </c>
      <c r="H8163">
        <f>VLOOKUP(Ventas[[#This Row],[CódigoProducto]],Productos[[CódigoProducto]:[Costo de venta]],4,FALSE)</f>
        <v>850</v>
      </c>
    </row>
    <row r="8164" spans="1:8" ht="15.6" thickTop="1" thickBot="1" x14ac:dyDescent="0.35">
      <c r="A8164" s="1">
        <v>42339</v>
      </c>
      <c r="B8164" s="13" t="s">
        <v>37</v>
      </c>
      <c r="C8164" t="s">
        <v>21</v>
      </c>
      <c r="D8164">
        <v>1</v>
      </c>
      <c r="E8164" t="str">
        <f>VLOOKUP(Ventas[[#This Row],[Representante]],Vendedores[],2,FALSE)</f>
        <v>Chiclayo</v>
      </c>
      <c r="F8164" t="str">
        <f>VLOOKUP(Ventas[[#This Row],[CódigoProducto]],Productos[[CódigoProducto]:[Costo de venta]],2,FALSE)</f>
        <v>BLU Studio X8</v>
      </c>
      <c r="G8164">
        <f>VLOOKUP(Ventas[[#This Row],[CódigoProducto]],Productos[[CódigoProducto]:[Costo de venta]],3,FALSE)</f>
        <v>1012</v>
      </c>
      <c r="H8164">
        <f>VLOOKUP(Ventas[[#This Row],[CódigoProducto]],Productos[[CódigoProducto]:[Costo de venta]],4,FALSE)</f>
        <v>920</v>
      </c>
    </row>
    <row r="8165" spans="1:8" ht="15.6" thickTop="1" thickBot="1" x14ac:dyDescent="0.35">
      <c r="A8165" s="1">
        <v>42339</v>
      </c>
      <c r="B8165" s="13" t="s">
        <v>38</v>
      </c>
      <c r="C8165" t="s">
        <v>15</v>
      </c>
      <c r="D8165">
        <v>1</v>
      </c>
      <c r="E8165" t="str">
        <f>VLOOKUP(Ventas[[#This Row],[Representante]],Vendedores[],2,FALSE)</f>
        <v>Catacaos</v>
      </c>
      <c r="F8165" t="str">
        <f>VLOOKUP(Ventas[[#This Row],[CódigoProducto]],Productos[[CódigoProducto]:[Costo de venta]],2,FALSE)</f>
        <v>Moto G Plus</v>
      </c>
      <c r="G8165">
        <f>VLOOKUP(Ventas[[#This Row],[CódigoProducto]],Productos[[CódigoProducto]:[Costo de venta]],3,FALSE)</f>
        <v>2376</v>
      </c>
      <c r="H8165">
        <f>VLOOKUP(Ventas[[#This Row],[CódigoProducto]],Productos[[CódigoProducto]:[Costo de venta]],4,FALSE)</f>
        <v>2200</v>
      </c>
    </row>
    <row r="8166" spans="1:8" ht="15.6" thickTop="1" thickBot="1" x14ac:dyDescent="0.35">
      <c r="A8166" s="1">
        <v>42339</v>
      </c>
      <c r="B8166" s="13" t="s">
        <v>43</v>
      </c>
      <c r="C8166" t="s">
        <v>21</v>
      </c>
      <c r="D8166">
        <v>1</v>
      </c>
      <c r="E8166" t="str">
        <f>VLOOKUP(Ventas[[#This Row],[Representante]],Vendedores[],2,FALSE)</f>
        <v>Huancayo</v>
      </c>
      <c r="F8166" t="str">
        <f>VLOOKUP(Ventas[[#This Row],[CódigoProducto]],Productos[[CódigoProducto]:[Costo de venta]],2,FALSE)</f>
        <v>BLU Studio X8</v>
      </c>
      <c r="G8166">
        <f>VLOOKUP(Ventas[[#This Row],[CódigoProducto]],Productos[[CódigoProducto]:[Costo de venta]],3,FALSE)</f>
        <v>1012</v>
      </c>
      <c r="H8166">
        <f>VLOOKUP(Ventas[[#This Row],[CódigoProducto]],Productos[[CódigoProducto]:[Costo de venta]],4,FALSE)</f>
        <v>920</v>
      </c>
    </row>
    <row r="8167" spans="1:8" ht="15.6" thickTop="1" thickBot="1" x14ac:dyDescent="0.35">
      <c r="A8167" s="1">
        <v>42339</v>
      </c>
      <c r="B8167" s="13" t="s">
        <v>49</v>
      </c>
      <c r="C8167" t="s">
        <v>17</v>
      </c>
      <c r="D8167">
        <v>2</v>
      </c>
      <c r="E8167" t="str">
        <f>VLOOKUP(Ventas[[#This Row],[Representante]],Vendedores[],2,FALSE)</f>
        <v>Piura</v>
      </c>
      <c r="F8167" t="str">
        <f>VLOOKUP(Ventas[[#This Row],[CódigoProducto]],Productos[[CódigoProducto]:[Costo de venta]],2,FALSE)</f>
        <v>BLU Advance 5.0</v>
      </c>
      <c r="G8167">
        <f>VLOOKUP(Ventas[[#This Row],[CódigoProducto]],Productos[[CódigoProducto]:[Costo de venta]],3,FALSE)</f>
        <v>1620</v>
      </c>
      <c r="H8167">
        <f>VLOOKUP(Ventas[[#This Row],[CódigoProducto]],Productos[[CódigoProducto]:[Costo de venta]],4,FALSE)</f>
        <v>1350</v>
      </c>
    </row>
    <row r="8168" spans="1:8" ht="15.6" thickTop="1" thickBot="1" x14ac:dyDescent="0.35">
      <c r="A8168" s="1">
        <v>42339</v>
      </c>
      <c r="B8168" s="13" t="s">
        <v>40</v>
      </c>
      <c r="C8168" t="s">
        <v>21</v>
      </c>
      <c r="D8168">
        <v>11</v>
      </c>
      <c r="E8168" t="str">
        <f>VLOOKUP(Ventas[[#This Row],[Representante]],Vendedores[],2,FALSE)</f>
        <v>Iquitos</v>
      </c>
      <c r="F8168" t="str">
        <f>VLOOKUP(Ventas[[#This Row],[CódigoProducto]],Productos[[CódigoProducto]:[Costo de venta]],2,FALSE)</f>
        <v>BLU Studio X8</v>
      </c>
      <c r="G8168">
        <f>VLOOKUP(Ventas[[#This Row],[CódigoProducto]],Productos[[CódigoProducto]:[Costo de venta]],3,FALSE)</f>
        <v>1012</v>
      </c>
      <c r="H8168">
        <f>VLOOKUP(Ventas[[#This Row],[CódigoProducto]],Productos[[CódigoProducto]:[Costo de venta]],4,FALSE)</f>
        <v>920</v>
      </c>
    </row>
    <row r="8169" spans="1:8" ht="15.6" thickTop="1" thickBot="1" x14ac:dyDescent="0.35">
      <c r="A8169" s="1">
        <v>42339</v>
      </c>
      <c r="B8169" s="13" t="s">
        <v>39</v>
      </c>
      <c r="C8169" t="s">
        <v>17</v>
      </c>
      <c r="D8169">
        <v>2</v>
      </c>
      <c r="E8169" t="str">
        <f>VLOOKUP(Ventas[[#This Row],[Representante]],Vendedores[],2,FALSE)</f>
        <v>Tacna</v>
      </c>
      <c r="F8169" t="str">
        <f>VLOOKUP(Ventas[[#This Row],[CódigoProducto]],Productos[[CódigoProducto]:[Costo de venta]],2,FALSE)</f>
        <v>BLU Advance 5.0</v>
      </c>
      <c r="G8169">
        <f>VLOOKUP(Ventas[[#This Row],[CódigoProducto]],Productos[[CódigoProducto]:[Costo de venta]],3,FALSE)</f>
        <v>1620</v>
      </c>
      <c r="H8169">
        <f>VLOOKUP(Ventas[[#This Row],[CódigoProducto]],Productos[[CódigoProducto]:[Costo de venta]],4,FALSE)</f>
        <v>1350</v>
      </c>
    </row>
    <row r="8170" spans="1:8" ht="15.6" thickTop="1" thickBot="1" x14ac:dyDescent="0.35">
      <c r="A8170" s="1">
        <v>42339</v>
      </c>
      <c r="B8170" s="13" t="s">
        <v>48</v>
      </c>
      <c r="C8170" t="s">
        <v>17</v>
      </c>
      <c r="D8170">
        <v>3</v>
      </c>
      <c r="E8170" t="str">
        <f>VLOOKUP(Ventas[[#This Row],[Representante]],Vendedores[],2,FALSE)</f>
        <v>Cusco</v>
      </c>
      <c r="F8170" t="str">
        <f>VLOOKUP(Ventas[[#This Row],[CódigoProducto]],Productos[[CódigoProducto]:[Costo de venta]],2,FALSE)</f>
        <v>BLU Advance 5.0</v>
      </c>
      <c r="G8170">
        <f>VLOOKUP(Ventas[[#This Row],[CódigoProducto]],Productos[[CódigoProducto]:[Costo de venta]],3,FALSE)</f>
        <v>1620</v>
      </c>
      <c r="H8170">
        <f>VLOOKUP(Ventas[[#This Row],[CódigoProducto]],Productos[[CódigoProducto]:[Costo de venta]],4,FALSE)</f>
        <v>1350</v>
      </c>
    </row>
    <row r="8171" spans="1:8" ht="15.6" thickTop="1" thickBot="1" x14ac:dyDescent="0.35">
      <c r="A8171" s="1">
        <v>42339</v>
      </c>
      <c r="B8171" s="13" t="s">
        <v>47</v>
      </c>
      <c r="C8171" t="s">
        <v>24</v>
      </c>
      <c r="D8171">
        <v>1</v>
      </c>
      <c r="E8171" t="str">
        <f>VLOOKUP(Ventas[[#This Row],[Representante]],Vendedores[],2,FALSE)</f>
        <v>Chimbote</v>
      </c>
      <c r="F8171" t="str">
        <f>VLOOKUP(Ventas[[#This Row],[CódigoProducto]],Productos[[CódigoProducto]:[Costo de venta]],2,FALSE)</f>
        <v>Samsung Galaxy S5</v>
      </c>
      <c r="G8171">
        <f>VLOOKUP(Ventas[[#This Row],[CódigoProducto]],Productos[[CódigoProducto]:[Costo de venta]],3,FALSE)</f>
        <v>2167.1999999999998</v>
      </c>
      <c r="H8171">
        <f>VLOOKUP(Ventas[[#This Row],[CódigoProducto]],Productos[[CódigoProducto]:[Costo de venta]],4,FALSE)</f>
        <v>1720</v>
      </c>
    </row>
    <row r="8172" spans="1:8" ht="15.6" thickTop="1" thickBot="1" x14ac:dyDescent="0.35">
      <c r="A8172" s="1">
        <v>42339</v>
      </c>
      <c r="B8172" s="13" t="s">
        <v>56</v>
      </c>
      <c r="C8172" t="s">
        <v>14</v>
      </c>
      <c r="D8172">
        <v>1</v>
      </c>
      <c r="E8172" t="str">
        <f>VLOOKUP(Ventas[[#This Row],[Representante]],Vendedores[],2,FALSE)</f>
        <v>Juliaca</v>
      </c>
      <c r="F8172" t="str">
        <f>VLOOKUP(Ventas[[#This Row],[CódigoProducto]],Productos[[CódigoProducto]:[Costo de venta]],2,FALSE)</f>
        <v>Samsung Galaxy A20</v>
      </c>
      <c r="G8172">
        <f>VLOOKUP(Ventas[[#This Row],[CódigoProducto]],Productos[[CódigoProducto]:[Costo de venta]],3,FALSE)</f>
        <v>1725</v>
      </c>
      <c r="H8172">
        <f>VLOOKUP(Ventas[[#This Row],[CódigoProducto]],Productos[[CódigoProducto]:[Costo de venta]],4,FALSE)</f>
        <v>1500</v>
      </c>
    </row>
    <row r="8173" spans="1:8" ht="15.6" thickTop="1" thickBot="1" x14ac:dyDescent="0.35">
      <c r="A8173" s="1">
        <v>42339</v>
      </c>
      <c r="B8173" s="13" t="s">
        <v>52</v>
      </c>
      <c r="C8173" t="s">
        <v>14</v>
      </c>
      <c r="D8173">
        <v>3</v>
      </c>
      <c r="E8173" t="str">
        <f>VLOOKUP(Ventas[[#This Row],[Representante]],Vendedores[],2,FALSE)</f>
        <v>Ayacucho</v>
      </c>
      <c r="F8173" t="str">
        <f>VLOOKUP(Ventas[[#This Row],[CódigoProducto]],Productos[[CódigoProducto]:[Costo de venta]],2,FALSE)</f>
        <v>Samsung Galaxy A20</v>
      </c>
      <c r="G8173">
        <f>VLOOKUP(Ventas[[#This Row],[CódigoProducto]],Productos[[CódigoProducto]:[Costo de venta]],3,FALSE)</f>
        <v>1725</v>
      </c>
      <c r="H8173">
        <f>VLOOKUP(Ventas[[#This Row],[CódigoProducto]],Productos[[CódigoProducto]:[Costo de venta]],4,FALSE)</f>
        <v>1500</v>
      </c>
    </row>
    <row r="8174" spans="1:8" ht="15.6" thickTop="1" thickBot="1" x14ac:dyDescent="0.35">
      <c r="A8174" s="1">
        <v>42339</v>
      </c>
      <c r="B8174" s="13" t="s">
        <v>55</v>
      </c>
      <c r="C8174" t="s">
        <v>24</v>
      </c>
      <c r="D8174">
        <v>3</v>
      </c>
      <c r="E8174" t="str">
        <f>VLOOKUP(Ventas[[#This Row],[Representante]],Vendedores[],2,FALSE)</f>
        <v>Pucallpa</v>
      </c>
      <c r="F8174" t="str">
        <f>VLOOKUP(Ventas[[#This Row],[CódigoProducto]],Productos[[CódigoProducto]:[Costo de venta]],2,FALSE)</f>
        <v>Samsung Galaxy S5</v>
      </c>
      <c r="G8174">
        <f>VLOOKUP(Ventas[[#This Row],[CódigoProducto]],Productos[[CódigoProducto]:[Costo de venta]],3,FALSE)</f>
        <v>2167.1999999999998</v>
      </c>
      <c r="H8174">
        <f>VLOOKUP(Ventas[[#This Row],[CódigoProducto]],Productos[[CódigoProducto]:[Costo de venta]],4,FALSE)</f>
        <v>1720</v>
      </c>
    </row>
    <row r="8175" spans="1:8" ht="15.6" thickTop="1" thickBot="1" x14ac:dyDescent="0.35">
      <c r="A8175" s="1">
        <v>42339</v>
      </c>
      <c r="B8175" s="13" t="s">
        <v>57</v>
      </c>
      <c r="C8175" t="s">
        <v>21</v>
      </c>
      <c r="D8175">
        <v>3</v>
      </c>
      <c r="E8175" t="str">
        <f>VLOOKUP(Ventas[[#This Row],[Representante]],Vendedores[],2,FALSE)</f>
        <v>Tumbes</v>
      </c>
      <c r="F8175" t="str">
        <f>VLOOKUP(Ventas[[#This Row],[CódigoProducto]],Productos[[CódigoProducto]:[Costo de venta]],2,FALSE)</f>
        <v>BLU Studio X8</v>
      </c>
      <c r="G8175">
        <f>VLOOKUP(Ventas[[#This Row],[CódigoProducto]],Productos[[CódigoProducto]:[Costo de venta]],3,FALSE)</f>
        <v>1012</v>
      </c>
      <c r="H8175">
        <f>VLOOKUP(Ventas[[#This Row],[CódigoProducto]],Productos[[CódigoProducto]:[Costo de venta]],4,FALSE)</f>
        <v>920</v>
      </c>
    </row>
    <row r="8176" spans="1:8" ht="15.6" thickTop="1" thickBot="1" x14ac:dyDescent="0.35">
      <c r="A8176" s="1">
        <v>42339</v>
      </c>
      <c r="B8176" s="13" t="s">
        <v>45</v>
      </c>
      <c r="C8176" t="s">
        <v>18</v>
      </c>
      <c r="D8176">
        <v>1</v>
      </c>
      <c r="E8176" t="str">
        <f>VLOOKUP(Ventas[[#This Row],[Representante]],Vendedores[],2,FALSE)</f>
        <v>Ilo</v>
      </c>
      <c r="F8176" t="str">
        <f>VLOOKUP(Ventas[[#This Row],[CódigoProducto]],Productos[[CódigoProducto]:[Costo de venta]],2,FALSE)</f>
        <v>Apple iPhone 6</v>
      </c>
      <c r="G8176">
        <f>VLOOKUP(Ventas[[#This Row],[CódigoProducto]],Productos[[CódigoProducto]:[Costo de venta]],3,FALSE)</f>
        <v>1312.5</v>
      </c>
      <c r="H8176">
        <f>VLOOKUP(Ventas[[#This Row],[CódigoProducto]],Productos[[CódigoProducto]:[Costo de venta]],4,FALSE)</f>
        <v>1250</v>
      </c>
    </row>
    <row r="8177" spans="1:8" ht="15.6" thickTop="1" thickBot="1" x14ac:dyDescent="0.35">
      <c r="A8177" s="1">
        <v>42339</v>
      </c>
      <c r="B8177" s="13" t="s">
        <v>51</v>
      </c>
      <c r="C8177" t="s">
        <v>16</v>
      </c>
      <c r="D8177">
        <v>3</v>
      </c>
      <c r="E8177" t="str">
        <f>VLOOKUP(Ventas[[#This Row],[Representante]],Vendedores[],2,FALSE)</f>
        <v>Huaraz</v>
      </c>
      <c r="F8177" t="str">
        <f>VLOOKUP(Ventas[[#This Row],[CódigoProducto]],Productos[[CódigoProducto]:[Costo de venta]],2,FALSE)</f>
        <v>Huawei Nexus 6P</v>
      </c>
      <c r="G8177">
        <f>VLOOKUP(Ventas[[#This Row],[CódigoProducto]],Productos[[CódigoProducto]:[Costo de venta]],3,FALSE)</f>
        <v>1624</v>
      </c>
      <c r="H8177">
        <f>VLOOKUP(Ventas[[#This Row],[CódigoProducto]],Productos[[CódigoProducto]:[Costo de venta]],4,FALSE)</f>
        <v>1450</v>
      </c>
    </row>
    <row r="8178" spans="1:8" ht="15.6" thickTop="1" thickBot="1" x14ac:dyDescent="0.35">
      <c r="A8178" s="1">
        <v>42339</v>
      </c>
      <c r="B8178" s="13" t="s">
        <v>58</v>
      </c>
      <c r="C8178" t="s">
        <v>17</v>
      </c>
      <c r="D8178">
        <v>2</v>
      </c>
      <c r="E8178" t="str">
        <f>VLOOKUP(Ventas[[#This Row],[Representante]],Vendedores[],2,FALSE)</f>
        <v>Chincha</v>
      </c>
      <c r="F8178" t="str">
        <f>VLOOKUP(Ventas[[#This Row],[CódigoProducto]],Productos[[CódigoProducto]:[Costo de venta]],2,FALSE)</f>
        <v>BLU Advance 5.0</v>
      </c>
      <c r="G8178">
        <f>VLOOKUP(Ventas[[#This Row],[CódigoProducto]],Productos[[CódigoProducto]:[Costo de venta]],3,FALSE)</f>
        <v>1620</v>
      </c>
      <c r="H8178">
        <f>VLOOKUP(Ventas[[#This Row],[CódigoProducto]],Productos[[CódigoProducto]:[Costo de venta]],4,FALSE)</f>
        <v>1350</v>
      </c>
    </row>
    <row r="8179" spans="1:8" ht="15.6" thickTop="1" thickBot="1" x14ac:dyDescent="0.35">
      <c r="A8179" s="1">
        <v>42339</v>
      </c>
      <c r="B8179" s="13" t="s">
        <v>60</v>
      </c>
      <c r="C8179" t="s">
        <v>14</v>
      </c>
      <c r="D8179">
        <v>2</v>
      </c>
      <c r="E8179" t="str">
        <f>VLOOKUP(Ventas[[#This Row],[Representante]],Vendedores[],2,FALSE)</f>
        <v>Pisco</v>
      </c>
      <c r="F8179" t="str">
        <f>VLOOKUP(Ventas[[#This Row],[CódigoProducto]],Productos[[CódigoProducto]:[Costo de venta]],2,FALSE)</f>
        <v>Samsung Galaxy A20</v>
      </c>
      <c r="G8179">
        <f>VLOOKUP(Ventas[[#This Row],[CódigoProducto]],Productos[[CódigoProducto]:[Costo de venta]],3,FALSE)</f>
        <v>1725</v>
      </c>
      <c r="H8179">
        <f>VLOOKUP(Ventas[[#This Row],[CódigoProducto]],Productos[[CódigoProducto]:[Costo de venta]],4,FALSE)</f>
        <v>1500</v>
      </c>
    </row>
    <row r="8180" spans="1:8" ht="15.6" thickTop="1" thickBot="1" x14ac:dyDescent="0.35">
      <c r="A8180" s="1">
        <v>42339</v>
      </c>
      <c r="B8180" s="13" t="s">
        <v>54</v>
      </c>
      <c r="C8180" t="s">
        <v>17</v>
      </c>
      <c r="D8180">
        <v>3</v>
      </c>
      <c r="E8180" t="str">
        <f>VLOOKUP(Ventas[[#This Row],[Representante]],Vendedores[],2,FALSE)</f>
        <v>Cañete</v>
      </c>
      <c r="F8180" t="str">
        <f>VLOOKUP(Ventas[[#This Row],[CódigoProducto]],Productos[[CódigoProducto]:[Costo de venta]],2,FALSE)</f>
        <v>BLU Advance 5.0</v>
      </c>
      <c r="G8180">
        <f>VLOOKUP(Ventas[[#This Row],[CódigoProducto]],Productos[[CódigoProducto]:[Costo de venta]],3,FALSE)</f>
        <v>1620</v>
      </c>
      <c r="H8180">
        <f>VLOOKUP(Ventas[[#This Row],[CódigoProducto]],Productos[[CódigoProducto]:[Costo de venta]],4,FALSE)</f>
        <v>1350</v>
      </c>
    </row>
    <row r="8181" spans="1:8" ht="15.6" thickTop="1" thickBot="1" x14ac:dyDescent="0.35">
      <c r="A8181" s="1">
        <v>42339</v>
      </c>
      <c r="B8181" s="13" t="s">
        <v>63</v>
      </c>
      <c r="C8181" t="s">
        <v>24</v>
      </c>
      <c r="D8181">
        <v>3</v>
      </c>
      <c r="E8181" t="str">
        <f>VLOOKUP(Ventas[[#This Row],[Representante]],Vendedores[],2,FALSE)</f>
        <v>Jaén</v>
      </c>
      <c r="F8181" t="str">
        <f>VLOOKUP(Ventas[[#This Row],[CódigoProducto]],Productos[[CódigoProducto]:[Costo de venta]],2,FALSE)</f>
        <v>Samsung Galaxy S5</v>
      </c>
      <c r="G8181">
        <f>VLOOKUP(Ventas[[#This Row],[CódigoProducto]],Productos[[CódigoProducto]:[Costo de venta]],3,FALSE)</f>
        <v>2167.1999999999998</v>
      </c>
      <c r="H8181">
        <f>VLOOKUP(Ventas[[#This Row],[CódigoProducto]],Productos[[CódigoProducto]:[Costo de venta]],4,FALSE)</f>
        <v>1720</v>
      </c>
    </row>
    <row r="8182" spans="1:8" ht="15.6" thickTop="1" thickBot="1" x14ac:dyDescent="0.35">
      <c r="A8182" s="1">
        <v>42339</v>
      </c>
      <c r="B8182" s="13" t="s">
        <v>64</v>
      </c>
      <c r="C8182" t="s">
        <v>15</v>
      </c>
      <c r="D8182">
        <v>2</v>
      </c>
      <c r="E8182" t="str">
        <f>VLOOKUP(Ventas[[#This Row],[Representante]],Vendedores[],2,FALSE)</f>
        <v>Moyobamba</v>
      </c>
      <c r="F8182" t="str">
        <f>VLOOKUP(Ventas[[#This Row],[CódigoProducto]],Productos[[CódigoProducto]:[Costo de venta]],2,FALSE)</f>
        <v>Moto G Plus</v>
      </c>
      <c r="G8182">
        <f>VLOOKUP(Ventas[[#This Row],[CódigoProducto]],Productos[[CódigoProducto]:[Costo de venta]],3,FALSE)</f>
        <v>2376</v>
      </c>
      <c r="H8182">
        <f>VLOOKUP(Ventas[[#This Row],[CódigoProducto]],Productos[[CódigoProducto]:[Costo de venta]],4,FALSE)</f>
        <v>2200</v>
      </c>
    </row>
    <row r="8183" spans="1:8" ht="15.6" thickTop="1" thickBot="1" x14ac:dyDescent="0.35">
      <c r="A8183" s="1">
        <v>42339</v>
      </c>
      <c r="B8183" s="13" t="s">
        <v>65</v>
      </c>
      <c r="C8183" t="s">
        <v>17</v>
      </c>
      <c r="D8183">
        <v>2</v>
      </c>
      <c r="E8183" t="str">
        <f>VLOOKUP(Ventas[[#This Row],[Representante]],Vendedores[],2,FALSE)</f>
        <v>Barranca</v>
      </c>
      <c r="F8183" t="str">
        <f>VLOOKUP(Ventas[[#This Row],[CódigoProducto]],Productos[[CódigoProducto]:[Costo de venta]],2,FALSE)</f>
        <v>BLU Advance 5.0</v>
      </c>
      <c r="G8183">
        <f>VLOOKUP(Ventas[[#This Row],[CódigoProducto]],Productos[[CódigoProducto]:[Costo de venta]],3,FALSE)</f>
        <v>1620</v>
      </c>
      <c r="H8183">
        <f>VLOOKUP(Ventas[[#This Row],[CódigoProducto]],Productos[[CódigoProducto]:[Costo de venta]],4,FALSE)</f>
        <v>1350</v>
      </c>
    </row>
    <row r="8184" spans="1:8" ht="15.6" thickTop="1" thickBot="1" x14ac:dyDescent="0.35">
      <c r="A8184" s="1">
        <v>42339</v>
      </c>
      <c r="B8184" s="13" t="s">
        <v>66</v>
      </c>
      <c r="C8184" t="s">
        <v>17</v>
      </c>
      <c r="D8184">
        <v>3</v>
      </c>
      <c r="E8184" t="str">
        <f>VLOOKUP(Ventas[[#This Row],[Representante]],Vendedores[],2,FALSE)</f>
        <v>Huacho</v>
      </c>
      <c r="F8184" t="str">
        <f>VLOOKUP(Ventas[[#This Row],[CódigoProducto]],Productos[[CódigoProducto]:[Costo de venta]],2,FALSE)</f>
        <v>BLU Advance 5.0</v>
      </c>
      <c r="G8184">
        <f>VLOOKUP(Ventas[[#This Row],[CódigoProducto]],Productos[[CódigoProducto]:[Costo de venta]],3,FALSE)</f>
        <v>1620</v>
      </c>
      <c r="H8184">
        <f>VLOOKUP(Ventas[[#This Row],[CódigoProducto]],Productos[[CódigoProducto]:[Costo de venta]],4,FALSE)</f>
        <v>1350</v>
      </c>
    </row>
    <row r="8185" spans="1:8" ht="15.6" thickTop="1" thickBot="1" x14ac:dyDescent="0.35">
      <c r="A8185" s="1">
        <v>42339</v>
      </c>
      <c r="B8185" s="13" t="s">
        <v>67</v>
      </c>
      <c r="C8185" t="s">
        <v>21</v>
      </c>
      <c r="D8185">
        <v>8</v>
      </c>
      <c r="E8185" t="str">
        <f>VLOOKUP(Ventas[[#This Row],[Representante]],Vendedores[],2,FALSE)</f>
        <v>Tingo María</v>
      </c>
      <c r="F8185" t="str">
        <f>VLOOKUP(Ventas[[#This Row],[CódigoProducto]],Productos[[CódigoProducto]:[Costo de venta]],2,FALSE)</f>
        <v>BLU Studio X8</v>
      </c>
      <c r="G8185">
        <f>VLOOKUP(Ventas[[#This Row],[CódigoProducto]],Productos[[CódigoProducto]:[Costo de venta]],3,FALSE)</f>
        <v>1012</v>
      </c>
      <c r="H8185">
        <f>VLOOKUP(Ventas[[#This Row],[CódigoProducto]],Productos[[CódigoProducto]:[Costo de venta]],4,FALSE)</f>
        <v>920</v>
      </c>
    </row>
    <row r="8186" spans="1:8" ht="15.6" thickTop="1" thickBot="1" x14ac:dyDescent="0.35">
      <c r="A8186" s="1">
        <v>42340</v>
      </c>
      <c r="B8186" s="13" t="s">
        <v>68</v>
      </c>
      <c r="C8186" t="s">
        <v>21</v>
      </c>
      <c r="D8186">
        <v>4</v>
      </c>
      <c r="E8186" t="str">
        <f>VLOOKUP(Ventas[[#This Row],[Representante]],Vendedores[],2,FALSE)</f>
        <v>Paita</v>
      </c>
      <c r="F8186" t="str">
        <f>VLOOKUP(Ventas[[#This Row],[CódigoProducto]],Productos[[CódigoProducto]:[Costo de venta]],2,FALSE)</f>
        <v>BLU Studio X8</v>
      </c>
      <c r="G8186">
        <f>VLOOKUP(Ventas[[#This Row],[CódigoProducto]],Productos[[CódigoProducto]:[Costo de venta]],3,FALSE)</f>
        <v>1012</v>
      </c>
      <c r="H8186">
        <f>VLOOKUP(Ventas[[#This Row],[CódigoProducto]],Productos[[CódigoProducto]:[Costo de venta]],4,FALSE)</f>
        <v>920</v>
      </c>
    </row>
    <row r="8187" spans="1:8" ht="15.6" thickTop="1" thickBot="1" x14ac:dyDescent="0.35">
      <c r="A8187" s="1">
        <v>42340</v>
      </c>
      <c r="B8187" s="13" t="s">
        <v>62</v>
      </c>
      <c r="C8187" t="s">
        <v>14</v>
      </c>
      <c r="D8187">
        <v>2</v>
      </c>
      <c r="E8187" t="str">
        <f>VLOOKUP(Ventas[[#This Row],[Representante]],Vendedores[],2,FALSE)</f>
        <v>Sullana</v>
      </c>
      <c r="F8187" t="str">
        <f>VLOOKUP(Ventas[[#This Row],[CódigoProducto]],Productos[[CódigoProducto]:[Costo de venta]],2,FALSE)</f>
        <v>Samsung Galaxy A20</v>
      </c>
      <c r="G8187">
        <f>VLOOKUP(Ventas[[#This Row],[CódigoProducto]],Productos[[CódigoProducto]:[Costo de venta]],3,FALSE)</f>
        <v>1725</v>
      </c>
      <c r="H8187">
        <f>VLOOKUP(Ventas[[#This Row],[CódigoProducto]],Productos[[CódigoProducto]:[Costo de venta]],4,FALSE)</f>
        <v>1500</v>
      </c>
    </row>
    <row r="8188" spans="1:8" ht="15.6" thickTop="1" thickBot="1" x14ac:dyDescent="0.35">
      <c r="A8188" s="1">
        <v>42340</v>
      </c>
      <c r="B8188" s="13" t="s">
        <v>61</v>
      </c>
      <c r="C8188" t="s">
        <v>21</v>
      </c>
      <c r="D8188">
        <v>3</v>
      </c>
      <c r="E8188" t="str">
        <f>VLOOKUP(Ventas[[#This Row],[Representante]],Vendedores[],2,FALSE)</f>
        <v>Cerro de Pasco</v>
      </c>
      <c r="F8188" t="str">
        <f>VLOOKUP(Ventas[[#This Row],[CódigoProducto]],Productos[[CódigoProducto]:[Costo de venta]],2,FALSE)</f>
        <v>BLU Studio X8</v>
      </c>
      <c r="G8188">
        <f>VLOOKUP(Ventas[[#This Row],[CódigoProducto]],Productos[[CódigoProducto]:[Costo de venta]],3,FALSE)</f>
        <v>1012</v>
      </c>
      <c r="H8188">
        <f>VLOOKUP(Ventas[[#This Row],[CódigoProducto]],Productos[[CódigoProducto]:[Costo de venta]],4,FALSE)</f>
        <v>920</v>
      </c>
    </row>
    <row r="8189" spans="1:8" ht="15.6" thickTop="1" thickBot="1" x14ac:dyDescent="0.35">
      <c r="A8189" s="1">
        <v>42340</v>
      </c>
      <c r="B8189" s="13" t="s">
        <v>69</v>
      </c>
      <c r="C8189" t="s">
        <v>18</v>
      </c>
      <c r="D8189">
        <v>23</v>
      </c>
      <c r="E8189" t="str">
        <f>VLOOKUP(Ventas[[#This Row],[Representante]],Vendedores[],2,FALSE)</f>
        <v>Satipo</v>
      </c>
      <c r="F8189" t="str">
        <f>VLOOKUP(Ventas[[#This Row],[CódigoProducto]],Productos[[CódigoProducto]:[Costo de venta]],2,FALSE)</f>
        <v>Apple iPhone 6</v>
      </c>
      <c r="G8189">
        <f>VLOOKUP(Ventas[[#This Row],[CódigoProducto]],Productos[[CódigoProducto]:[Costo de venta]],3,FALSE)</f>
        <v>1312.5</v>
      </c>
      <c r="H8189">
        <f>VLOOKUP(Ventas[[#This Row],[CódigoProducto]],Productos[[CódigoProducto]:[Costo de venta]],4,FALSE)</f>
        <v>1250</v>
      </c>
    </row>
    <row r="8190" spans="1:8" ht="15.6" thickTop="1" thickBot="1" x14ac:dyDescent="0.35">
      <c r="A8190" s="1">
        <v>42340</v>
      </c>
      <c r="B8190" s="13" t="s">
        <v>70</v>
      </c>
      <c r="C8190" t="s">
        <v>19</v>
      </c>
      <c r="D8190">
        <v>3</v>
      </c>
      <c r="E8190" t="str">
        <f>VLOOKUP(Ventas[[#This Row],[Representante]],Vendedores[],2,FALSE)</f>
        <v>Talara</v>
      </c>
      <c r="F8190" t="str">
        <f>VLOOKUP(Ventas[[#This Row],[CódigoProducto]],Productos[[CódigoProducto]:[Costo de venta]],2,FALSE)</f>
        <v>ASUS ZenFone 3</v>
      </c>
      <c r="G8190">
        <f>VLOOKUP(Ventas[[#This Row],[CódigoProducto]],Productos[[CódigoProducto]:[Costo de venta]],3,FALSE)</f>
        <v>2013</v>
      </c>
      <c r="H8190">
        <f>VLOOKUP(Ventas[[#This Row],[CódigoProducto]],Productos[[CódigoProducto]:[Costo de venta]],4,FALSE)</f>
        <v>1650</v>
      </c>
    </row>
    <row r="8191" spans="1:8" ht="15.6" thickTop="1" thickBot="1" x14ac:dyDescent="0.35">
      <c r="A8191" s="1">
        <v>42340</v>
      </c>
      <c r="B8191" s="13" t="s">
        <v>71</v>
      </c>
      <c r="C8191" t="s">
        <v>21</v>
      </c>
      <c r="D8191">
        <v>2</v>
      </c>
      <c r="E8191" t="str">
        <f>VLOOKUP(Ventas[[#This Row],[Representante]],Vendedores[],2,FALSE)</f>
        <v>Yurimaguas</v>
      </c>
      <c r="F8191" t="str">
        <f>VLOOKUP(Ventas[[#This Row],[CódigoProducto]],Productos[[CódigoProducto]:[Costo de venta]],2,FALSE)</f>
        <v>BLU Studio X8</v>
      </c>
      <c r="G8191">
        <f>VLOOKUP(Ventas[[#This Row],[CódigoProducto]],Productos[[CódigoProducto]:[Costo de venta]],3,FALSE)</f>
        <v>1012</v>
      </c>
      <c r="H8191">
        <f>VLOOKUP(Ventas[[#This Row],[CódigoProducto]],Productos[[CódigoProducto]:[Costo de venta]],4,FALSE)</f>
        <v>920</v>
      </c>
    </row>
    <row r="8192" spans="1:8" ht="15.6" thickTop="1" thickBot="1" x14ac:dyDescent="0.35">
      <c r="A8192" s="1">
        <v>42340</v>
      </c>
      <c r="B8192" s="13" t="s">
        <v>46</v>
      </c>
      <c r="C8192" t="s">
        <v>24</v>
      </c>
      <c r="D8192">
        <v>3</v>
      </c>
      <c r="E8192" t="str">
        <f>VLOOKUP(Ventas[[#This Row],[Representante]],Vendedores[],2,FALSE)</f>
        <v>Sicuani</v>
      </c>
      <c r="F8192" t="str">
        <f>VLOOKUP(Ventas[[#This Row],[CódigoProducto]],Productos[[CódigoProducto]:[Costo de venta]],2,FALSE)</f>
        <v>Samsung Galaxy S5</v>
      </c>
      <c r="G8192">
        <f>VLOOKUP(Ventas[[#This Row],[CódigoProducto]],Productos[[CódigoProducto]:[Costo de venta]],3,FALSE)</f>
        <v>2167.1999999999998</v>
      </c>
      <c r="H8192">
        <f>VLOOKUP(Ventas[[#This Row],[CódigoProducto]],Productos[[CódigoProducto]:[Costo de venta]],4,FALSE)</f>
        <v>1720</v>
      </c>
    </row>
    <row r="8193" spans="1:8" ht="15.6" thickTop="1" thickBot="1" x14ac:dyDescent="0.35">
      <c r="A8193" s="1">
        <v>42340</v>
      </c>
      <c r="B8193" s="13" t="s">
        <v>72</v>
      </c>
      <c r="C8193" t="s">
        <v>14</v>
      </c>
      <c r="D8193">
        <v>2</v>
      </c>
      <c r="E8193" t="str">
        <f>VLOOKUP(Ventas[[#This Row],[Representante]],Vendedores[],2,FALSE)</f>
        <v>Sechura</v>
      </c>
      <c r="F8193" t="str">
        <f>VLOOKUP(Ventas[[#This Row],[CódigoProducto]],Productos[[CódigoProducto]:[Costo de venta]],2,FALSE)</f>
        <v>Samsung Galaxy A20</v>
      </c>
      <c r="G8193">
        <f>VLOOKUP(Ventas[[#This Row],[CódigoProducto]],Productos[[CódigoProducto]:[Costo de venta]],3,FALSE)</f>
        <v>1725</v>
      </c>
      <c r="H8193">
        <f>VLOOKUP(Ventas[[#This Row],[CódigoProducto]],Productos[[CódigoProducto]:[Costo de venta]],4,FALSE)</f>
        <v>1500</v>
      </c>
    </row>
    <row r="8194" spans="1:8" ht="15.6" thickTop="1" thickBot="1" x14ac:dyDescent="0.35">
      <c r="A8194" s="1">
        <v>42340</v>
      </c>
      <c r="B8194" s="13" t="s">
        <v>73</v>
      </c>
      <c r="C8194" t="s">
        <v>23</v>
      </c>
      <c r="D8194">
        <v>3</v>
      </c>
      <c r="E8194" t="str">
        <f>VLOOKUP(Ventas[[#This Row],[Representante]],Vendedores[],2,FALSE)</f>
        <v>Puerto Maldonado</v>
      </c>
      <c r="F8194" t="str">
        <f>VLOOKUP(Ventas[[#This Row],[CódigoProducto]],Productos[[CódigoProducto]:[Costo de venta]],2,FALSE)</f>
        <v>Samsung Galaxy J7</v>
      </c>
      <c r="G8194">
        <f>VLOOKUP(Ventas[[#This Row],[CódigoProducto]],Productos[[CódigoProducto]:[Costo de venta]],3,FALSE)</f>
        <v>2016.5</v>
      </c>
      <c r="H8194">
        <f>VLOOKUP(Ventas[[#This Row],[CódigoProducto]],Productos[[CódigoProducto]:[Costo de venta]],4,FALSE)</f>
        <v>1850</v>
      </c>
    </row>
    <row r="8195" spans="1:8" ht="15.6" thickTop="1" thickBot="1" x14ac:dyDescent="0.35">
      <c r="A8195" s="1">
        <v>42340</v>
      </c>
      <c r="B8195" s="13" t="s">
        <v>74</v>
      </c>
      <c r="C8195" t="s">
        <v>14</v>
      </c>
      <c r="D8195">
        <v>2</v>
      </c>
      <c r="E8195" t="str">
        <f>VLOOKUP(Ventas[[#This Row],[Representante]],Vendedores[],2,FALSE)</f>
        <v>Huánuco</v>
      </c>
      <c r="F8195" t="str">
        <f>VLOOKUP(Ventas[[#This Row],[CódigoProducto]],Productos[[CódigoProducto]:[Costo de venta]],2,FALSE)</f>
        <v>Samsung Galaxy A20</v>
      </c>
      <c r="G8195">
        <f>VLOOKUP(Ventas[[#This Row],[CódigoProducto]],Productos[[CódigoProducto]:[Costo de venta]],3,FALSE)</f>
        <v>1725</v>
      </c>
      <c r="H8195">
        <f>VLOOKUP(Ventas[[#This Row],[CódigoProducto]],Productos[[CódigoProducto]:[Costo de venta]],4,FALSE)</f>
        <v>1500</v>
      </c>
    </row>
    <row r="8196" spans="1:8" ht="15.6" thickTop="1" thickBot="1" x14ac:dyDescent="0.35">
      <c r="A8196" s="1">
        <v>42340</v>
      </c>
      <c r="B8196" s="13" t="s">
        <v>75</v>
      </c>
      <c r="C8196" t="s">
        <v>17</v>
      </c>
      <c r="D8196">
        <v>3</v>
      </c>
      <c r="E8196" t="str">
        <f>VLOOKUP(Ventas[[#This Row],[Representante]],Vendedores[],2,FALSE)</f>
        <v>Tarapoto</v>
      </c>
      <c r="F8196" t="str">
        <f>VLOOKUP(Ventas[[#This Row],[CódigoProducto]],Productos[[CódigoProducto]:[Costo de venta]],2,FALSE)</f>
        <v>BLU Advance 5.0</v>
      </c>
      <c r="G8196">
        <f>VLOOKUP(Ventas[[#This Row],[CódigoProducto]],Productos[[CódigoProducto]:[Costo de venta]],3,FALSE)</f>
        <v>1620</v>
      </c>
      <c r="H8196">
        <f>VLOOKUP(Ventas[[#This Row],[CódigoProducto]],Productos[[CódigoProducto]:[Costo de venta]],4,FALSE)</f>
        <v>1350</v>
      </c>
    </row>
    <row r="8197" spans="1:8" ht="15.6" thickTop="1" thickBot="1" x14ac:dyDescent="0.35">
      <c r="A8197" s="1">
        <v>42340</v>
      </c>
      <c r="B8197" s="13" t="s">
        <v>76</v>
      </c>
      <c r="C8197" t="s">
        <v>21</v>
      </c>
      <c r="D8197">
        <v>2</v>
      </c>
      <c r="E8197" t="str">
        <f>VLOOKUP(Ventas[[#This Row],[Representante]],Vendedores[],2,FALSE)</f>
        <v>Chepén</v>
      </c>
      <c r="F8197" t="str">
        <f>VLOOKUP(Ventas[[#This Row],[CódigoProducto]],Productos[[CódigoProducto]:[Costo de venta]],2,FALSE)</f>
        <v>BLU Studio X8</v>
      </c>
      <c r="G8197">
        <f>VLOOKUP(Ventas[[#This Row],[CódigoProducto]],Productos[[CódigoProducto]:[Costo de venta]],3,FALSE)</f>
        <v>1012</v>
      </c>
      <c r="H8197">
        <f>VLOOKUP(Ventas[[#This Row],[CódigoProducto]],Productos[[CódigoProducto]:[Costo de venta]],4,FALSE)</f>
        <v>920</v>
      </c>
    </row>
    <row r="8198" spans="1:8" ht="15.6" thickTop="1" thickBot="1" x14ac:dyDescent="0.35">
      <c r="A8198" s="1">
        <v>42340</v>
      </c>
      <c r="B8198" s="13" t="s">
        <v>77</v>
      </c>
      <c r="C8198" t="s">
        <v>15</v>
      </c>
      <c r="D8198">
        <v>2</v>
      </c>
      <c r="E8198" t="str">
        <f>VLOOKUP(Ventas[[#This Row],[Representante]],Vendedores[],2,FALSE)</f>
        <v>Moquegua</v>
      </c>
      <c r="F8198" t="str">
        <f>VLOOKUP(Ventas[[#This Row],[CódigoProducto]],Productos[[CódigoProducto]:[Costo de venta]],2,FALSE)</f>
        <v>Moto G Plus</v>
      </c>
      <c r="G8198">
        <f>VLOOKUP(Ventas[[#This Row],[CódigoProducto]],Productos[[CódigoProducto]:[Costo de venta]],3,FALSE)</f>
        <v>2376</v>
      </c>
      <c r="H8198">
        <f>VLOOKUP(Ventas[[#This Row],[CódigoProducto]],Productos[[CódigoProducto]:[Costo de venta]],4,FALSE)</f>
        <v>2200</v>
      </c>
    </row>
    <row r="8199" spans="1:8" ht="15.6" thickTop="1" thickBot="1" x14ac:dyDescent="0.35">
      <c r="A8199" s="1">
        <v>42340</v>
      </c>
      <c r="B8199" s="13" t="s">
        <v>78</v>
      </c>
      <c r="C8199" t="s">
        <v>16</v>
      </c>
      <c r="D8199">
        <v>2</v>
      </c>
      <c r="E8199" t="str">
        <f>VLOOKUP(Ventas[[#This Row],[Representante]],Vendedores[],2,FALSE)</f>
        <v>Tarma</v>
      </c>
      <c r="F8199" t="str">
        <f>VLOOKUP(Ventas[[#This Row],[CódigoProducto]],Productos[[CódigoProducto]:[Costo de venta]],2,FALSE)</f>
        <v>Huawei Nexus 6P</v>
      </c>
      <c r="G8199">
        <f>VLOOKUP(Ventas[[#This Row],[CódigoProducto]],Productos[[CódigoProducto]:[Costo de venta]],3,FALSE)</f>
        <v>1624</v>
      </c>
      <c r="H8199">
        <f>VLOOKUP(Ventas[[#This Row],[CódigoProducto]],Productos[[CódigoProducto]:[Costo de venta]],4,FALSE)</f>
        <v>1450</v>
      </c>
    </row>
    <row r="8200" spans="1:8" ht="15.6" thickTop="1" thickBot="1" x14ac:dyDescent="0.35">
      <c r="A8200" s="1">
        <v>42340</v>
      </c>
      <c r="B8200" s="13" t="s">
        <v>79</v>
      </c>
      <c r="C8200" t="s">
        <v>23</v>
      </c>
      <c r="D8200">
        <v>2</v>
      </c>
      <c r="E8200" t="str">
        <f>VLOOKUP(Ventas[[#This Row],[Representante]],Vendedores[],2,FALSE)</f>
        <v>Ayacucho</v>
      </c>
      <c r="F8200" t="str">
        <f>VLOOKUP(Ventas[[#This Row],[CódigoProducto]],Productos[[CódigoProducto]:[Costo de venta]],2,FALSE)</f>
        <v>Samsung Galaxy J7</v>
      </c>
      <c r="G8200">
        <f>VLOOKUP(Ventas[[#This Row],[CódigoProducto]],Productos[[CódigoProducto]:[Costo de venta]],3,FALSE)</f>
        <v>2016.5</v>
      </c>
      <c r="H8200">
        <f>VLOOKUP(Ventas[[#This Row],[CódigoProducto]],Productos[[CódigoProducto]:[Costo de venta]],4,FALSE)</f>
        <v>1850</v>
      </c>
    </row>
    <row r="8201" spans="1:8" ht="15.6" thickTop="1" thickBot="1" x14ac:dyDescent="0.35">
      <c r="A8201" s="1">
        <v>42340</v>
      </c>
      <c r="B8201" s="13" t="s">
        <v>80</v>
      </c>
      <c r="C8201" t="s">
        <v>18</v>
      </c>
      <c r="D8201">
        <v>3</v>
      </c>
      <c r="E8201" t="str">
        <f>VLOOKUP(Ventas[[#This Row],[Representante]],Vendedores[],2,FALSE)</f>
        <v>Tacna</v>
      </c>
      <c r="F8201" t="str">
        <f>VLOOKUP(Ventas[[#This Row],[CódigoProducto]],Productos[[CódigoProducto]:[Costo de venta]],2,FALSE)</f>
        <v>Apple iPhone 6</v>
      </c>
      <c r="G8201">
        <f>VLOOKUP(Ventas[[#This Row],[CódigoProducto]],Productos[[CódigoProducto]:[Costo de venta]],3,FALSE)</f>
        <v>1312.5</v>
      </c>
      <c r="H8201">
        <f>VLOOKUP(Ventas[[#This Row],[CódigoProducto]],Productos[[CódigoProducto]:[Costo de venta]],4,FALSE)</f>
        <v>1250</v>
      </c>
    </row>
    <row r="8202" spans="1:8" ht="15.6" thickTop="1" thickBot="1" x14ac:dyDescent="0.35">
      <c r="A8202" s="1">
        <v>42340</v>
      </c>
      <c r="B8202" s="13" t="s">
        <v>81</v>
      </c>
      <c r="C8202" t="s">
        <v>23</v>
      </c>
      <c r="D8202">
        <v>4</v>
      </c>
      <c r="E8202" t="str">
        <f>VLOOKUP(Ventas[[#This Row],[Representante]],Vendedores[],2,FALSE)</f>
        <v>Huacho</v>
      </c>
      <c r="F8202" t="str">
        <f>VLOOKUP(Ventas[[#This Row],[CódigoProducto]],Productos[[CódigoProducto]:[Costo de venta]],2,FALSE)</f>
        <v>Samsung Galaxy J7</v>
      </c>
      <c r="G8202">
        <f>VLOOKUP(Ventas[[#This Row],[CódigoProducto]],Productos[[CódigoProducto]:[Costo de venta]],3,FALSE)</f>
        <v>2016.5</v>
      </c>
      <c r="H8202">
        <f>VLOOKUP(Ventas[[#This Row],[CódigoProducto]],Productos[[CódigoProducto]:[Costo de venta]],4,FALSE)</f>
        <v>1850</v>
      </c>
    </row>
    <row r="8203" spans="1:8" ht="15.6" thickTop="1" thickBot="1" x14ac:dyDescent="0.35">
      <c r="A8203" s="1">
        <v>42340</v>
      </c>
      <c r="B8203" s="13" t="s">
        <v>44</v>
      </c>
      <c r="C8203" t="s">
        <v>24</v>
      </c>
      <c r="D8203">
        <v>2</v>
      </c>
      <c r="E8203" t="str">
        <f>VLOOKUP(Ventas[[#This Row],[Representante]],Vendedores[],2,FALSE)</f>
        <v>Iquitos</v>
      </c>
      <c r="F8203" t="str">
        <f>VLOOKUP(Ventas[[#This Row],[CódigoProducto]],Productos[[CódigoProducto]:[Costo de venta]],2,FALSE)</f>
        <v>Samsung Galaxy S5</v>
      </c>
      <c r="G8203">
        <f>VLOOKUP(Ventas[[#This Row],[CódigoProducto]],Productos[[CódigoProducto]:[Costo de venta]],3,FALSE)</f>
        <v>2167.1999999999998</v>
      </c>
      <c r="H8203">
        <f>VLOOKUP(Ventas[[#This Row],[CódigoProducto]],Productos[[CódigoProducto]:[Costo de venta]],4,FALSE)</f>
        <v>1720</v>
      </c>
    </row>
    <row r="8204" spans="1:8" ht="15.6" thickTop="1" thickBot="1" x14ac:dyDescent="0.35">
      <c r="A8204" s="1">
        <v>42340</v>
      </c>
      <c r="B8204" s="13" t="s">
        <v>82</v>
      </c>
      <c r="C8204" t="s">
        <v>13</v>
      </c>
      <c r="D8204">
        <v>4</v>
      </c>
      <c r="E8204" t="str">
        <f>VLOOKUP(Ventas[[#This Row],[Representante]],Vendedores[],2,FALSE)</f>
        <v>Moquegua</v>
      </c>
      <c r="F8204" t="str">
        <f>VLOOKUP(Ventas[[#This Row],[CódigoProducto]],Productos[[CódigoProducto]:[Costo de venta]],2,FALSE)</f>
        <v>Xiaomi Redmi Note 9</v>
      </c>
      <c r="G8204">
        <f>VLOOKUP(Ventas[[#This Row],[CódigoProducto]],Productos[[CódigoProducto]:[Costo de venta]],3,FALSE)</f>
        <v>1683</v>
      </c>
      <c r="H8204">
        <f>VLOOKUP(Ventas[[#This Row],[CódigoProducto]],Productos[[CódigoProducto]:[Costo de venta]],4,FALSE)</f>
        <v>1530</v>
      </c>
    </row>
    <row r="8205" spans="1:8" ht="15.6" thickTop="1" thickBot="1" x14ac:dyDescent="0.35">
      <c r="A8205" s="1">
        <v>42340</v>
      </c>
      <c r="B8205" s="13" t="s">
        <v>83</v>
      </c>
      <c r="C8205" t="s">
        <v>15</v>
      </c>
      <c r="D8205">
        <v>3</v>
      </c>
      <c r="E8205" t="str">
        <f>VLOOKUP(Ventas[[#This Row],[Representante]],Vendedores[],2,FALSE)</f>
        <v>Huaraz</v>
      </c>
      <c r="F8205" t="str">
        <f>VLOOKUP(Ventas[[#This Row],[CódigoProducto]],Productos[[CódigoProducto]:[Costo de venta]],2,FALSE)</f>
        <v>Moto G Plus</v>
      </c>
      <c r="G8205">
        <f>VLOOKUP(Ventas[[#This Row],[CódigoProducto]],Productos[[CódigoProducto]:[Costo de venta]],3,FALSE)</f>
        <v>2376</v>
      </c>
      <c r="H8205">
        <f>VLOOKUP(Ventas[[#This Row],[CódigoProducto]],Productos[[CódigoProducto]:[Costo de venta]],4,FALSE)</f>
        <v>2200</v>
      </c>
    </row>
    <row r="8206" spans="1:8" ht="15.6" thickTop="1" thickBot="1" x14ac:dyDescent="0.35">
      <c r="A8206" s="1">
        <v>42340</v>
      </c>
      <c r="B8206" s="13" t="s">
        <v>84</v>
      </c>
      <c r="C8206" t="s">
        <v>17</v>
      </c>
      <c r="D8206">
        <v>4</v>
      </c>
      <c r="E8206" t="str">
        <f>VLOOKUP(Ventas[[#This Row],[Representante]],Vendedores[],2,FALSE)</f>
        <v>Trujillo</v>
      </c>
      <c r="F8206" t="str">
        <f>VLOOKUP(Ventas[[#This Row],[CódigoProducto]],Productos[[CódigoProducto]:[Costo de venta]],2,FALSE)</f>
        <v>BLU Advance 5.0</v>
      </c>
      <c r="G8206">
        <f>VLOOKUP(Ventas[[#This Row],[CódigoProducto]],Productos[[CódigoProducto]:[Costo de venta]],3,FALSE)</f>
        <v>1620</v>
      </c>
      <c r="H8206">
        <f>VLOOKUP(Ventas[[#This Row],[CódigoProducto]],Productos[[CódigoProducto]:[Costo de venta]],4,FALSE)</f>
        <v>1350</v>
      </c>
    </row>
    <row r="8207" spans="1:8" ht="15.6" thickTop="1" thickBot="1" x14ac:dyDescent="0.35">
      <c r="A8207" s="1">
        <v>42340</v>
      </c>
      <c r="B8207" s="13" t="s">
        <v>85</v>
      </c>
      <c r="C8207" t="s">
        <v>17</v>
      </c>
      <c r="D8207">
        <v>3</v>
      </c>
      <c r="E8207" t="str">
        <f>VLOOKUP(Ventas[[#This Row],[Representante]],Vendedores[],2,FALSE)</f>
        <v>Jauja</v>
      </c>
      <c r="F8207" t="str">
        <f>VLOOKUP(Ventas[[#This Row],[CódigoProducto]],Productos[[CódigoProducto]:[Costo de venta]],2,FALSE)</f>
        <v>BLU Advance 5.0</v>
      </c>
      <c r="G8207">
        <f>VLOOKUP(Ventas[[#This Row],[CódigoProducto]],Productos[[CódigoProducto]:[Costo de venta]],3,FALSE)</f>
        <v>1620</v>
      </c>
      <c r="H8207">
        <f>VLOOKUP(Ventas[[#This Row],[CódigoProducto]],Productos[[CódigoProducto]:[Costo de venta]],4,FALSE)</f>
        <v>1350</v>
      </c>
    </row>
    <row r="8208" spans="1:8" ht="15.6" thickTop="1" thickBot="1" x14ac:dyDescent="0.35">
      <c r="A8208" s="1">
        <v>42340</v>
      </c>
      <c r="B8208" s="13" t="s">
        <v>86</v>
      </c>
      <c r="C8208" t="s">
        <v>16</v>
      </c>
      <c r="D8208">
        <v>2</v>
      </c>
      <c r="E8208" t="str">
        <f>VLOOKUP(Ventas[[#This Row],[Representante]],Vendedores[],2,FALSE)</f>
        <v>Puerto Maldonado</v>
      </c>
      <c r="F8208" t="str">
        <f>VLOOKUP(Ventas[[#This Row],[CódigoProducto]],Productos[[CódigoProducto]:[Costo de venta]],2,FALSE)</f>
        <v>Huawei Nexus 6P</v>
      </c>
      <c r="G8208">
        <f>VLOOKUP(Ventas[[#This Row],[CódigoProducto]],Productos[[CódigoProducto]:[Costo de venta]],3,FALSE)</f>
        <v>1624</v>
      </c>
      <c r="H8208">
        <f>VLOOKUP(Ventas[[#This Row],[CódigoProducto]],Productos[[CódigoProducto]:[Costo de venta]],4,FALSE)</f>
        <v>1450</v>
      </c>
    </row>
    <row r="8209" spans="1:8" ht="15.6" thickTop="1" thickBot="1" x14ac:dyDescent="0.35">
      <c r="A8209" s="1">
        <v>42340</v>
      </c>
      <c r="B8209" s="13" t="s">
        <v>36</v>
      </c>
      <c r="C8209" t="s">
        <v>15</v>
      </c>
      <c r="D8209">
        <v>2</v>
      </c>
      <c r="E8209" t="str">
        <f>VLOOKUP(Ventas[[#This Row],[Representante]],Vendedores[],2,FALSE)</f>
        <v>Barranca</v>
      </c>
      <c r="F8209" t="str">
        <f>VLOOKUP(Ventas[[#This Row],[CódigoProducto]],Productos[[CódigoProducto]:[Costo de venta]],2,FALSE)</f>
        <v>Moto G Plus</v>
      </c>
      <c r="G8209">
        <f>VLOOKUP(Ventas[[#This Row],[CódigoProducto]],Productos[[CódigoProducto]:[Costo de venta]],3,FALSE)</f>
        <v>2376</v>
      </c>
      <c r="H8209">
        <f>VLOOKUP(Ventas[[#This Row],[CódigoProducto]],Productos[[CódigoProducto]:[Costo de venta]],4,FALSE)</f>
        <v>2200</v>
      </c>
    </row>
    <row r="8210" spans="1:8" ht="15.6" thickTop="1" thickBot="1" x14ac:dyDescent="0.35">
      <c r="A8210" s="1">
        <v>42340</v>
      </c>
      <c r="B8210" s="13" t="s">
        <v>87</v>
      </c>
      <c r="C8210" t="s">
        <v>24</v>
      </c>
      <c r="D8210">
        <v>1</v>
      </c>
      <c r="E8210" t="str">
        <f>VLOOKUP(Ventas[[#This Row],[Representante]],Vendedores[],2,FALSE)</f>
        <v>Tumbes</v>
      </c>
      <c r="F8210" t="str">
        <f>VLOOKUP(Ventas[[#This Row],[CódigoProducto]],Productos[[CódigoProducto]:[Costo de venta]],2,FALSE)</f>
        <v>Samsung Galaxy S5</v>
      </c>
      <c r="G8210">
        <f>VLOOKUP(Ventas[[#This Row],[CódigoProducto]],Productos[[CódigoProducto]:[Costo de venta]],3,FALSE)</f>
        <v>2167.1999999999998</v>
      </c>
      <c r="H8210">
        <f>VLOOKUP(Ventas[[#This Row],[CódigoProducto]],Productos[[CódigoProducto]:[Costo de venta]],4,FALSE)</f>
        <v>1720</v>
      </c>
    </row>
    <row r="8211" spans="1:8" ht="15.6" thickTop="1" thickBot="1" x14ac:dyDescent="0.35">
      <c r="A8211" s="1">
        <v>42340</v>
      </c>
      <c r="B8211" s="13" t="s">
        <v>88</v>
      </c>
      <c r="C8211" t="s">
        <v>18</v>
      </c>
      <c r="D8211">
        <v>2</v>
      </c>
      <c r="E8211" t="str">
        <f>VLOOKUP(Ventas[[#This Row],[Representante]],Vendedores[],2,FALSE)</f>
        <v>Talara</v>
      </c>
      <c r="F8211" t="str">
        <f>VLOOKUP(Ventas[[#This Row],[CódigoProducto]],Productos[[CódigoProducto]:[Costo de venta]],2,FALSE)</f>
        <v>Apple iPhone 6</v>
      </c>
      <c r="G8211">
        <f>VLOOKUP(Ventas[[#This Row],[CódigoProducto]],Productos[[CódigoProducto]:[Costo de venta]],3,FALSE)</f>
        <v>1312.5</v>
      </c>
      <c r="H8211">
        <f>VLOOKUP(Ventas[[#This Row],[CódigoProducto]],Productos[[CódigoProducto]:[Costo de venta]],4,FALSE)</f>
        <v>1250</v>
      </c>
    </row>
    <row r="8212" spans="1:8" ht="15.6" thickTop="1" thickBot="1" x14ac:dyDescent="0.35">
      <c r="A8212" s="1">
        <v>42340</v>
      </c>
      <c r="B8212" s="13" t="s">
        <v>89</v>
      </c>
      <c r="C8212" t="s">
        <v>14</v>
      </c>
      <c r="D8212">
        <v>3</v>
      </c>
      <c r="E8212" t="str">
        <f>VLOOKUP(Ventas[[#This Row],[Representante]],Vendedores[],2,FALSE)</f>
        <v>Paita</v>
      </c>
      <c r="F8212" t="str">
        <f>VLOOKUP(Ventas[[#This Row],[CódigoProducto]],Productos[[CódigoProducto]:[Costo de venta]],2,FALSE)</f>
        <v>Samsung Galaxy A20</v>
      </c>
      <c r="G8212">
        <f>VLOOKUP(Ventas[[#This Row],[CódigoProducto]],Productos[[CódigoProducto]:[Costo de venta]],3,FALSE)</f>
        <v>1725</v>
      </c>
      <c r="H8212">
        <f>VLOOKUP(Ventas[[#This Row],[CódigoProducto]],Productos[[CódigoProducto]:[Costo de venta]],4,FALSE)</f>
        <v>1500</v>
      </c>
    </row>
    <row r="8213" spans="1:8" ht="15.6" thickTop="1" thickBot="1" x14ac:dyDescent="0.35">
      <c r="A8213" s="1">
        <v>42340</v>
      </c>
      <c r="B8213" s="13" t="s">
        <v>41</v>
      </c>
      <c r="C8213" t="s">
        <v>21</v>
      </c>
      <c r="D8213">
        <v>17</v>
      </c>
      <c r="E8213" t="str">
        <f>VLOOKUP(Ventas[[#This Row],[Representante]],Vendedores[],2,FALSE)</f>
        <v>Chincha</v>
      </c>
      <c r="F8213" t="str">
        <f>VLOOKUP(Ventas[[#This Row],[CódigoProducto]],Productos[[CódigoProducto]:[Costo de venta]],2,FALSE)</f>
        <v>BLU Studio X8</v>
      </c>
      <c r="G8213">
        <f>VLOOKUP(Ventas[[#This Row],[CódigoProducto]],Productos[[CódigoProducto]:[Costo de venta]],3,FALSE)</f>
        <v>1012</v>
      </c>
      <c r="H8213">
        <f>VLOOKUP(Ventas[[#This Row],[CódigoProducto]],Productos[[CódigoProducto]:[Costo de venta]],4,FALSE)</f>
        <v>920</v>
      </c>
    </row>
    <row r="8214" spans="1:8" ht="15.6" thickTop="1" thickBot="1" x14ac:dyDescent="0.35">
      <c r="A8214" s="1">
        <v>42340</v>
      </c>
      <c r="B8214" s="13" t="s">
        <v>90</v>
      </c>
      <c r="C8214" t="s">
        <v>17</v>
      </c>
      <c r="D8214">
        <v>1</v>
      </c>
      <c r="E8214" t="str">
        <f>VLOOKUP(Ventas[[#This Row],[Representante]],Vendedores[],2,FALSE)</f>
        <v>Chimbote</v>
      </c>
      <c r="F8214" t="str">
        <f>VLOOKUP(Ventas[[#This Row],[CódigoProducto]],Productos[[CódigoProducto]:[Costo de venta]],2,FALSE)</f>
        <v>BLU Advance 5.0</v>
      </c>
      <c r="G8214">
        <f>VLOOKUP(Ventas[[#This Row],[CódigoProducto]],Productos[[CódigoProducto]:[Costo de venta]],3,FALSE)</f>
        <v>1620</v>
      </c>
      <c r="H8214">
        <f>VLOOKUP(Ventas[[#This Row],[CódigoProducto]],Productos[[CódigoProducto]:[Costo de venta]],4,FALSE)</f>
        <v>1350</v>
      </c>
    </row>
    <row r="8215" spans="1:8" ht="15.6" thickTop="1" thickBot="1" x14ac:dyDescent="0.35">
      <c r="A8215" s="1">
        <v>42340</v>
      </c>
      <c r="B8215" s="13" t="s">
        <v>91</v>
      </c>
      <c r="C8215" t="s">
        <v>17</v>
      </c>
      <c r="D8215">
        <v>1</v>
      </c>
      <c r="E8215" t="str">
        <f>VLOOKUP(Ventas[[#This Row],[Representante]],Vendedores[],2,FALSE)</f>
        <v>Ica</v>
      </c>
      <c r="F8215" t="str">
        <f>VLOOKUP(Ventas[[#This Row],[CódigoProducto]],Productos[[CódigoProducto]:[Costo de venta]],2,FALSE)</f>
        <v>BLU Advance 5.0</v>
      </c>
      <c r="G8215">
        <f>VLOOKUP(Ventas[[#This Row],[CódigoProducto]],Productos[[CódigoProducto]:[Costo de venta]],3,FALSE)</f>
        <v>1620</v>
      </c>
      <c r="H8215">
        <f>VLOOKUP(Ventas[[#This Row],[CódigoProducto]],Productos[[CódigoProducto]:[Costo de venta]],4,FALSE)</f>
        <v>1350</v>
      </c>
    </row>
    <row r="8216" spans="1:8" ht="15.6" thickTop="1" thickBot="1" x14ac:dyDescent="0.35">
      <c r="A8216" s="1">
        <v>42340</v>
      </c>
      <c r="B8216" s="13" t="s">
        <v>42</v>
      </c>
      <c r="C8216" t="s">
        <v>24</v>
      </c>
      <c r="D8216">
        <v>3</v>
      </c>
      <c r="E8216" t="str">
        <f>VLOOKUP(Ventas[[#This Row],[Representante]],Vendedores[],2,FALSE)</f>
        <v>Huánuco</v>
      </c>
      <c r="F8216" t="str">
        <f>VLOOKUP(Ventas[[#This Row],[CódigoProducto]],Productos[[CódigoProducto]:[Costo de venta]],2,FALSE)</f>
        <v>Samsung Galaxy S5</v>
      </c>
      <c r="G8216">
        <f>VLOOKUP(Ventas[[#This Row],[CódigoProducto]],Productos[[CódigoProducto]:[Costo de venta]],3,FALSE)</f>
        <v>2167.1999999999998</v>
      </c>
      <c r="H8216">
        <f>VLOOKUP(Ventas[[#This Row],[CódigoProducto]],Productos[[CódigoProducto]:[Costo de venta]],4,FALSE)</f>
        <v>1720</v>
      </c>
    </row>
    <row r="8217" spans="1:8" ht="15.6" thickTop="1" thickBot="1" x14ac:dyDescent="0.35">
      <c r="A8217" s="1">
        <v>42340</v>
      </c>
      <c r="B8217" s="13" t="s">
        <v>92</v>
      </c>
      <c r="C8217" t="s">
        <v>14</v>
      </c>
      <c r="D8217">
        <v>1</v>
      </c>
      <c r="E8217" t="str">
        <f>VLOOKUP(Ventas[[#This Row],[Representante]],Vendedores[],2,FALSE)</f>
        <v>Arequipa</v>
      </c>
      <c r="F8217" t="str">
        <f>VLOOKUP(Ventas[[#This Row],[CódigoProducto]],Productos[[CódigoProducto]:[Costo de venta]],2,FALSE)</f>
        <v>Samsung Galaxy A20</v>
      </c>
      <c r="G8217">
        <f>VLOOKUP(Ventas[[#This Row],[CódigoProducto]],Productos[[CódigoProducto]:[Costo de venta]],3,FALSE)</f>
        <v>1725</v>
      </c>
      <c r="H8217">
        <f>VLOOKUP(Ventas[[#This Row],[CódigoProducto]],Productos[[CódigoProducto]:[Costo de venta]],4,FALSE)</f>
        <v>1500</v>
      </c>
    </row>
    <row r="8218" spans="1:8" ht="15.6" thickTop="1" thickBot="1" x14ac:dyDescent="0.35">
      <c r="A8218" s="1">
        <v>42340</v>
      </c>
      <c r="B8218" s="13" t="s">
        <v>93</v>
      </c>
      <c r="C8218" t="s">
        <v>17</v>
      </c>
      <c r="D8218">
        <v>25</v>
      </c>
      <c r="E8218" t="str">
        <f>VLOOKUP(Ventas[[#This Row],[Representante]],Vendedores[],2,FALSE)</f>
        <v>Cajamarca</v>
      </c>
      <c r="F8218" t="str">
        <f>VLOOKUP(Ventas[[#This Row],[CódigoProducto]],Productos[[CódigoProducto]:[Costo de venta]],2,FALSE)</f>
        <v>BLU Advance 5.0</v>
      </c>
      <c r="G8218">
        <f>VLOOKUP(Ventas[[#This Row],[CódigoProducto]],Productos[[CódigoProducto]:[Costo de venta]],3,FALSE)</f>
        <v>1620</v>
      </c>
      <c r="H8218">
        <f>VLOOKUP(Ventas[[#This Row],[CódigoProducto]],Productos[[CódigoProducto]:[Costo de venta]],4,FALSE)</f>
        <v>1350</v>
      </c>
    </row>
    <row r="8219" spans="1:8" ht="15.6" thickTop="1" thickBot="1" x14ac:dyDescent="0.35">
      <c r="A8219" s="1">
        <v>42340</v>
      </c>
      <c r="B8219" s="13" t="s">
        <v>35</v>
      </c>
      <c r="C8219" t="s">
        <v>15</v>
      </c>
      <c r="D8219">
        <v>2</v>
      </c>
      <c r="E8219" t="str">
        <f>VLOOKUP(Ventas[[#This Row],[Representante]],Vendedores[],2,FALSE)</f>
        <v>Huancayo</v>
      </c>
      <c r="F8219" t="str">
        <f>VLOOKUP(Ventas[[#This Row],[CódigoProducto]],Productos[[CódigoProducto]:[Costo de venta]],2,FALSE)</f>
        <v>Moto G Plus</v>
      </c>
      <c r="G8219">
        <f>VLOOKUP(Ventas[[#This Row],[CódigoProducto]],Productos[[CódigoProducto]:[Costo de venta]],3,FALSE)</f>
        <v>2376</v>
      </c>
      <c r="H8219">
        <f>VLOOKUP(Ventas[[#This Row],[CódigoProducto]],Productos[[CódigoProducto]:[Costo de venta]],4,FALSE)</f>
        <v>2200</v>
      </c>
    </row>
    <row r="8220" spans="1:8" ht="15.6" thickTop="1" thickBot="1" x14ac:dyDescent="0.35">
      <c r="A8220" s="1">
        <v>42340</v>
      </c>
      <c r="B8220" s="13" t="s">
        <v>94</v>
      </c>
      <c r="C8220" t="s">
        <v>16</v>
      </c>
      <c r="D8220">
        <v>3</v>
      </c>
      <c r="E8220" t="str">
        <f>VLOOKUP(Ventas[[#This Row],[Representante]],Vendedores[],2,FALSE)</f>
        <v>Piura</v>
      </c>
      <c r="F8220" t="str">
        <f>VLOOKUP(Ventas[[#This Row],[CódigoProducto]],Productos[[CódigoProducto]:[Costo de venta]],2,FALSE)</f>
        <v>Huawei Nexus 6P</v>
      </c>
      <c r="G8220">
        <f>VLOOKUP(Ventas[[#This Row],[CódigoProducto]],Productos[[CódigoProducto]:[Costo de venta]],3,FALSE)</f>
        <v>1624</v>
      </c>
      <c r="H8220">
        <f>VLOOKUP(Ventas[[#This Row],[CódigoProducto]],Productos[[CódigoProducto]:[Costo de venta]],4,FALSE)</f>
        <v>1450</v>
      </c>
    </row>
    <row r="8221" spans="1:8" ht="15.6" thickTop="1" thickBot="1" x14ac:dyDescent="0.35">
      <c r="A8221" s="1">
        <v>42340</v>
      </c>
      <c r="B8221" s="13" t="s">
        <v>95</v>
      </c>
      <c r="C8221" t="s">
        <v>17</v>
      </c>
      <c r="D8221">
        <v>1</v>
      </c>
      <c r="E8221" t="str">
        <f>VLOOKUP(Ventas[[#This Row],[Representante]],Vendedores[],2,FALSE)</f>
        <v>Chepén</v>
      </c>
      <c r="F8221" t="str">
        <f>VLOOKUP(Ventas[[#This Row],[CódigoProducto]],Productos[[CódigoProducto]:[Costo de venta]],2,FALSE)</f>
        <v>BLU Advance 5.0</v>
      </c>
      <c r="G8221">
        <f>VLOOKUP(Ventas[[#This Row],[CódigoProducto]],Productos[[CódigoProducto]:[Costo de venta]],3,FALSE)</f>
        <v>1620</v>
      </c>
      <c r="H8221">
        <f>VLOOKUP(Ventas[[#This Row],[CódigoProducto]],Productos[[CódigoProducto]:[Costo de venta]],4,FALSE)</f>
        <v>1350</v>
      </c>
    </row>
    <row r="8222" spans="1:8" ht="15.6" thickTop="1" thickBot="1" x14ac:dyDescent="0.35">
      <c r="A8222" s="1">
        <v>42340</v>
      </c>
      <c r="B8222" s="13" t="s">
        <v>96</v>
      </c>
      <c r="C8222" t="s">
        <v>23</v>
      </c>
      <c r="D8222">
        <v>1</v>
      </c>
      <c r="E8222" t="str">
        <f>VLOOKUP(Ventas[[#This Row],[Representante]],Vendedores[],2,FALSE)</f>
        <v>Juliaca</v>
      </c>
      <c r="F8222" t="str">
        <f>VLOOKUP(Ventas[[#This Row],[CódigoProducto]],Productos[[CódigoProducto]:[Costo de venta]],2,FALSE)</f>
        <v>Samsung Galaxy J7</v>
      </c>
      <c r="G8222">
        <f>VLOOKUP(Ventas[[#This Row],[CódigoProducto]],Productos[[CódigoProducto]:[Costo de venta]],3,FALSE)</f>
        <v>2016.5</v>
      </c>
      <c r="H8222">
        <f>VLOOKUP(Ventas[[#This Row],[CódigoProducto]],Productos[[CódigoProducto]:[Costo de venta]],4,FALSE)</f>
        <v>1850</v>
      </c>
    </row>
    <row r="8223" spans="1:8" ht="15.6" thickTop="1" thickBot="1" x14ac:dyDescent="0.35">
      <c r="A8223" s="1">
        <v>42340</v>
      </c>
      <c r="B8223" s="13" t="s">
        <v>97</v>
      </c>
      <c r="C8223" t="s">
        <v>24</v>
      </c>
      <c r="D8223">
        <v>2</v>
      </c>
      <c r="E8223" t="str">
        <f>VLOOKUP(Ventas[[#This Row],[Representante]],Vendedores[],2,FALSE)</f>
        <v>Pucallpa</v>
      </c>
      <c r="F8223" t="str">
        <f>VLOOKUP(Ventas[[#This Row],[CódigoProducto]],Productos[[CódigoProducto]:[Costo de venta]],2,FALSE)</f>
        <v>Samsung Galaxy S5</v>
      </c>
      <c r="G8223">
        <f>VLOOKUP(Ventas[[#This Row],[CódigoProducto]],Productos[[CódigoProducto]:[Costo de venta]],3,FALSE)</f>
        <v>2167.1999999999998</v>
      </c>
      <c r="H8223">
        <f>VLOOKUP(Ventas[[#This Row],[CódigoProducto]],Productos[[CódigoProducto]:[Costo de venta]],4,FALSE)</f>
        <v>1720</v>
      </c>
    </row>
    <row r="8224" spans="1:8" ht="15.6" thickTop="1" thickBot="1" x14ac:dyDescent="0.35">
      <c r="A8224" s="1">
        <v>42340</v>
      </c>
      <c r="B8224" s="13" t="s">
        <v>98</v>
      </c>
      <c r="C8224" t="s">
        <v>24</v>
      </c>
      <c r="D8224">
        <v>2</v>
      </c>
      <c r="E8224" t="str">
        <f>VLOOKUP(Ventas[[#This Row],[Representante]],Vendedores[],2,FALSE)</f>
        <v>Lima</v>
      </c>
      <c r="F8224" t="str">
        <f>VLOOKUP(Ventas[[#This Row],[CódigoProducto]],Productos[[CódigoProducto]:[Costo de venta]],2,FALSE)</f>
        <v>Samsung Galaxy S5</v>
      </c>
      <c r="G8224">
        <f>VLOOKUP(Ventas[[#This Row],[CódigoProducto]],Productos[[CódigoProducto]:[Costo de venta]],3,FALSE)</f>
        <v>2167.1999999999998</v>
      </c>
      <c r="H8224">
        <f>VLOOKUP(Ventas[[#This Row],[CódigoProducto]],Productos[[CódigoProducto]:[Costo de venta]],4,FALSE)</f>
        <v>1720</v>
      </c>
    </row>
    <row r="8225" spans="1:8" ht="15.6" thickTop="1" thickBot="1" x14ac:dyDescent="0.35">
      <c r="A8225" s="1">
        <v>42340</v>
      </c>
      <c r="B8225" s="13" t="s">
        <v>99</v>
      </c>
      <c r="C8225" t="s">
        <v>17</v>
      </c>
      <c r="D8225">
        <v>2</v>
      </c>
      <c r="E8225" t="str">
        <f>VLOOKUP(Ventas[[#This Row],[Representante]],Vendedores[],2,FALSE)</f>
        <v>Chiclayo</v>
      </c>
      <c r="F8225" t="str">
        <f>VLOOKUP(Ventas[[#This Row],[CódigoProducto]],Productos[[CódigoProducto]:[Costo de venta]],2,FALSE)</f>
        <v>BLU Advance 5.0</v>
      </c>
      <c r="G8225">
        <f>VLOOKUP(Ventas[[#This Row],[CódigoProducto]],Productos[[CódigoProducto]:[Costo de venta]],3,FALSE)</f>
        <v>1620</v>
      </c>
      <c r="H8225">
        <f>VLOOKUP(Ventas[[#This Row],[CódigoProducto]],Productos[[CódigoProducto]:[Costo de venta]],4,FALSE)</f>
        <v>1350</v>
      </c>
    </row>
    <row r="8226" spans="1:8" ht="15.6" thickTop="1" thickBot="1" x14ac:dyDescent="0.35">
      <c r="A8226" s="1">
        <v>42340</v>
      </c>
      <c r="B8226" s="13" t="s">
        <v>100</v>
      </c>
      <c r="C8226" t="s">
        <v>21</v>
      </c>
      <c r="D8226">
        <v>3</v>
      </c>
      <c r="E8226" t="str">
        <f>VLOOKUP(Ventas[[#This Row],[Representante]],Vendedores[],2,FALSE)</f>
        <v>Cerro de Pasco</v>
      </c>
      <c r="F8226" t="str">
        <f>VLOOKUP(Ventas[[#This Row],[CódigoProducto]],Productos[[CódigoProducto]:[Costo de venta]],2,FALSE)</f>
        <v>BLU Studio X8</v>
      </c>
      <c r="G8226">
        <f>VLOOKUP(Ventas[[#This Row],[CódigoProducto]],Productos[[CódigoProducto]:[Costo de venta]],3,FALSE)</f>
        <v>1012</v>
      </c>
      <c r="H8226">
        <f>VLOOKUP(Ventas[[#This Row],[CódigoProducto]],Productos[[CódigoProducto]:[Costo de venta]],4,FALSE)</f>
        <v>920</v>
      </c>
    </row>
    <row r="8227" spans="1:8" ht="15.6" thickTop="1" thickBot="1" x14ac:dyDescent="0.35">
      <c r="A8227" s="1">
        <v>42340</v>
      </c>
      <c r="B8227" s="13" t="s">
        <v>101</v>
      </c>
      <c r="C8227" t="s">
        <v>18</v>
      </c>
      <c r="D8227">
        <v>2</v>
      </c>
      <c r="E8227" t="str">
        <f>VLOOKUP(Ventas[[#This Row],[Representante]],Vendedores[],2,FALSE)</f>
        <v>Cañete</v>
      </c>
      <c r="F8227" t="str">
        <f>VLOOKUP(Ventas[[#This Row],[CódigoProducto]],Productos[[CódigoProducto]:[Costo de venta]],2,FALSE)</f>
        <v>Apple iPhone 6</v>
      </c>
      <c r="G8227">
        <f>VLOOKUP(Ventas[[#This Row],[CódigoProducto]],Productos[[CódigoProducto]:[Costo de venta]],3,FALSE)</f>
        <v>1312.5</v>
      </c>
      <c r="H8227">
        <f>VLOOKUP(Ventas[[#This Row],[CódigoProducto]],Productos[[CódigoProducto]:[Costo de venta]],4,FALSE)</f>
        <v>1250</v>
      </c>
    </row>
    <row r="8228" spans="1:8" ht="15.6" thickTop="1" thickBot="1" x14ac:dyDescent="0.35">
      <c r="A8228" s="1">
        <v>42340</v>
      </c>
      <c r="B8228" s="13" t="s">
        <v>102</v>
      </c>
      <c r="C8228" t="s">
        <v>20</v>
      </c>
      <c r="D8228">
        <v>2</v>
      </c>
      <c r="E8228" t="str">
        <f>VLOOKUP(Ventas[[#This Row],[Representante]],Vendedores[],2,FALSE)</f>
        <v>Moyobamba</v>
      </c>
      <c r="F8228" t="str">
        <f>VLOOKUP(Ventas[[#This Row],[CódigoProducto]],Productos[[CódigoProducto]:[Costo de venta]],2,FALSE)</f>
        <v>ALCATEL OneTouch</v>
      </c>
      <c r="G8228">
        <f>VLOOKUP(Ventas[[#This Row],[CódigoProducto]],Productos[[CódigoProducto]:[Costo de venta]],3,FALSE)</f>
        <v>1020</v>
      </c>
      <c r="H8228">
        <f>VLOOKUP(Ventas[[#This Row],[CódigoProducto]],Productos[[CódigoProducto]:[Costo de venta]],4,FALSE)</f>
        <v>850</v>
      </c>
    </row>
    <row r="8229" spans="1:8" ht="15.6" thickTop="1" thickBot="1" x14ac:dyDescent="0.35">
      <c r="A8229" s="1">
        <v>42340</v>
      </c>
      <c r="B8229" s="13" t="s">
        <v>53</v>
      </c>
      <c r="C8229" t="s">
        <v>15</v>
      </c>
      <c r="D8229">
        <v>3</v>
      </c>
      <c r="E8229" t="str">
        <f>VLOOKUP(Ventas[[#This Row],[Representante]],Vendedores[],2,FALSE)</f>
        <v>Arequipa</v>
      </c>
      <c r="F8229" t="str">
        <f>VLOOKUP(Ventas[[#This Row],[CódigoProducto]],Productos[[CódigoProducto]:[Costo de venta]],2,FALSE)</f>
        <v>Moto G Plus</v>
      </c>
      <c r="G8229">
        <f>VLOOKUP(Ventas[[#This Row],[CódigoProducto]],Productos[[CódigoProducto]:[Costo de venta]],3,FALSE)</f>
        <v>2376</v>
      </c>
      <c r="H8229">
        <f>VLOOKUP(Ventas[[#This Row],[CódigoProducto]],Productos[[CódigoProducto]:[Costo de venta]],4,FALSE)</f>
        <v>2200</v>
      </c>
    </row>
    <row r="8230" spans="1:8" ht="15.6" thickTop="1" thickBot="1" x14ac:dyDescent="0.35">
      <c r="A8230" s="1">
        <v>42340</v>
      </c>
      <c r="B8230" s="13" t="s">
        <v>50</v>
      </c>
      <c r="C8230" t="s">
        <v>18</v>
      </c>
      <c r="D8230">
        <v>13</v>
      </c>
      <c r="E8230" t="str">
        <f>VLOOKUP(Ventas[[#This Row],[Representante]],Vendedores[],2,FALSE)</f>
        <v>Cajamarca</v>
      </c>
      <c r="F8230" t="str">
        <f>VLOOKUP(Ventas[[#This Row],[CódigoProducto]],Productos[[CódigoProducto]:[Costo de venta]],2,FALSE)</f>
        <v>Apple iPhone 6</v>
      </c>
      <c r="G8230">
        <f>VLOOKUP(Ventas[[#This Row],[CódigoProducto]],Productos[[CódigoProducto]:[Costo de venta]],3,FALSE)</f>
        <v>1312.5</v>
      </c>
      <c r="H8230">
        <f>VLOOKUP(Ventas[[#This Row],[CódigoProducto]],Productos[[CódigoProducto]:[Costo de venta]],4,FALSE)</f>
        <v>1250</v>
      </c>
    </row>
    <row r="8231" spans="1:8" ht="15.6" thickTop="1" thickBot="1" x14ac:dyDescent="0.35">
      <c r="A8231" s="1">
        <v>42340</v>
      </c>
      <c r="B8231" s="13" t="s">
        <v>34</v>
      </c>
      <c r="C8231" t="s">
        <v>23</v>
      </c>
      <c r="D8231">
        <v>1</v>
      </c>
      <c r="E8231" t="str">
        <f>VLOOKUP(Ventas[[#This Row],[Representante]],Vendedores[],2,FALSE)</f>
        <v>Ica</v>
      </c>
      <c r="F8231" t="str">
        <f>VLOOKUP(Ventas[[#This Row],[CódigoProducto]],Productos[[CódigoProducto]:[Costo de venta]],2,FALSE)</f>
        <v>Samsung Galaxy J7</v>
      </c>
      <c r="G8231">
        <f>VLOOKUP(Ventas[[#This Row],[CódigoProducto]],Productos[[CódigoProducto]:[Costo de venta]],3,FALSE)</f>
        <v>2016.5</v>
      </c>
      <c r="H8231">
        <f>VLOOKUP(Ventas[[#This Row],[CódigoProducto]],Productos[[CódigoProducto]:[Costo de venta]],4,FALSE)</f>
        <v>1850</v>
      </c>
    </row>
    <row r="8232" spans="1:8" ht="15.6" thickTop="1" thickBot="1" x14ac:dyDescent="0.35">
      <c r="A8232" s="1">
        <v>42340</v>
      </c>
      <c r="B8232" s="13" t="s">
        <v>32</v>
      </c>
      <c r="C8232" t="s">
        <v>21</v>
      </c>
      <c r="D8232">
        <v>3</v>
      </c>
      <c r="E8232" t="str">
        <f>VLOOKUP(Ventas[[#This Row],[Representante]],Vendedores[],2,FALSE)</f>
        <v>Trujillo</v>
      </c>
      <c r="F8232" t="str">
        <f>VLOOKUP(Ventas[[#This Row],[CódigoProducto]],Productos[[CódigoProducto]:[Costo de venta]],2,FALSE)</f>
        <v>BLU Studio X8</v>
      </c>
      <c r="G8232">
        <f>VLOOKUP(Ventas[[#This Row],[CódigoProducto]],Productos[[CódigoProducto]:[Costo de venta]],3,FALSE)</f>
        <v>1012</v>
      </c>
      <c r="H8232">
        <f>VLOOKUP(Ventas[[#This Row],[CódigoProducto]],Productos[[CódigoProducto]:[Costo de venta]],4,FALSE)</f>
        <v>920</v>
      </c>
    </row>
    <row r="8233" spans="1:8" ht="15.6" thickTop="1" thickBot="1" x14ac:dyDescent="0.35">
      <c r="A8233" s="1">
        <v>42340</v>
      </c>
      <c r="B8233" s="13" t="s">
        <v>59</v>
      </c>
      <c r="C8233" t="s">
        <v>22</v>
      </c>
      <c r="D8233">
        <v>3</v>
      </c>
      <c r="E8233" t="str">
        <f>VLOOKUP(Ventas[[#This Row],[Representante]],Vendedores[],2,FALSE)</f>
        <v>Huaral</v>
      </c>
      <c r="F8233" t="str">
        <f>VLOOKUP(Ventas[[#This Row],[CódigoProducto]],Productos[[CódigoProducto]:[Costo de venta]],2,FALSE)</f>
        <v>Samsung Galaxy S69</v>
      </c>
      <c r="G8233">
        <f>VLOOKUP(Ventas[[#This Row],[CódigoProducto]],Productos[[CódigoProducto]:[Costo de venta]],3,FALSE)</f>
        <v>998.4</v>
      </c>
      <c r="H8233">
        <f>VLOOKUP(Ventas[[#This Row],[CódigoProducto]],Productos[[CódigoProducto]:[Costo de venta]],4,FALSE)</f>
        <v>960</v>
      </c>
    </row>
    <row r="8234" spans="1:8" ht="15.6" thickTop="1" thickBot="1" x14ac:dyDescent="0.35">
      <c r="A8234" s="1">
        <v>42340</v>
      </c>
      <c r="B8234" s="13" t="s">
        <v>37</v>
      </c>
      <c r="C8234" t="s">
        <v>21</v>
      </c>
      <c r="D8234">
        <v>1</v>
      </c>
      <c r="E8234" t="str">
        <f>VLOOKUP(Ventas[[#This Row],[Representante]],Vendedores[],2,FALSE)</f>
        <v>Chiclayo</v>
      </c>
      <c r="F8234" t="str">
        <f>VLOOKUP(Ventas[[#This Row],[CódigoProducto]],Productos[[CódigoProducto]:[Costo de venta]],2,FALSE)</f>
        <v>BLU Studio X8</v>
      </c>
      <c r="G8234">
        <f>VLOOKUP(Ventas[[#This Row],[CódigoProducto]],Productos[[CódigoProducto]:[Costo de venta]],3,FALSE)</f>
        <v>1012</v>
      </c>
      <c r="H8234">
        <f>VLOOKUP(Ventas[[#This Row],[CódigoProducto]],Productos[[CódigoProducto]:[Costo de venta]],4,FALSE)</f>
        <v>920</v>
      </c>
    </row>
    <row r="8235" spans="1:8" ht="15.6" thickTop="1" thickBot="1" x14ac:dyDescent="0.35">
      <c r="A8235" s="1">
        <v>42340</v>
      </c>
      <c r="B8235" s="13" t="s">
        <v>38</v>
      </c>
      <c r="C8235" t="s">
        <v>15</v>
      </c>
      <c r="D8235">
        <v>3</v>
      </c>
      <c r="E8235" t="str">
        <f>VLOOKUP(Ventas[[#This Row],[Representante]],Vendedores[],2,FALSE)</f>
        <v>Catacaos</v>
      </c>
      <c r="F8235" t="str">
        <f>VLOOKUP(Ventas[[#This Row],[CódigoProducto]],Productos[[CódigoProducto]:[Costo de venta]],2,FALSE)</f>
        <v>Moto G Plus</v>
      </c>
      <c r="G8235">
        <f>VLOOKUP(Ventas[[#This Row],[CódigoProducto]],Productos[[CódigoProducto]:[Costo de venta]],3,FALSE)</f>
        <v>2376</v>
      </c>
      <c r="H8235">
        <f>VLOOKUP(Ventas[[#This Row],[CódigoProducto]],Productos[[CódigoProducto]:[Costo de venta]],4,FALSE)</f>
        <v>2200</v>
      </c>
    </row>
    <row r="8236" spans="1:8" ht="15.6" thickTop="1" thickBot="1" x14ac:dyDescent="0.35">
      <c r="A8236" s="1">
        <v>42340</v>
      </c>
      <c r="B8236" s="13" t="s">
        <v>43</v>
      </c>
      <c r="C8236" t="s">
        <v>13</v>
      </c>
      <c r="D8236">
        <v>3</v>
      </c>
      <c r="E8236" t="str">
        <f>VLOOKUP(Ventas[[#This Row],[Representante]],Vendedores[],2,FALSE)</f>
        <v>Huancayo</v>
      </c>
      <c r="F8236" t="str">
        <f>VLOOKUP(Ventas[[#This Row],[CódigoProducto]],Productos[[CódigoProducto]:[Costo de venta]],2,FALSE)</f>
        <v>Xiaomi Redmi Note 9</v>
      </c>
      <c r="G8236">
        <f>VLOOKUP(Ventas[[#This Row],[CódigoProducto]],Productos[[CódigoProducto]:[Costo de venta]],3,FALSE)</f>
        <v>1683</v>
      </c>
      <c r="H8236">
        <f>VLOOKUP(Ventas[[#This Row],[CódigoProducto]],Productos[[CódigoProducto]:[Costo de venta]],4,FALSE)</f>
        <v>1530</v>
      </c>
    </row>
    <row r="8237" spans="1:8" ht="15.6" thickTop="1" thickBot="1" x14ac:dyDescent="0.35">
      <c r="A8237" s="1">
        <v>42340</v>
      </c>
      <c r="B8237" s="13" t="s">
        <v>49</v>
      </c>
      <c r="C8237" t="s">
        <v>17</v>
      </c>
      <c r="D8237">
        <v>2</v>
      </c>
      <c r="E8237" t="str">
        <f>VLOOKUP(Ventas[[#This Row],[Representante]],Vendedores[],2,FALSE)</f>
        <v>Piura</v>
      </c>
      <c r="F8237" t="str">
        <f>VLOOKUP(Ventas[[#This Row],[CódigoProducto]],Productos[[CódigoProducto]:[Costo de venta]],2,FALSE)</f>
        <v>BLU Advance 5.0</v>
      </c>
      <c r="G8237">
        <f>VLOOKUP(Ventas[[#This Row],[CódigoProducto]],Productos[[CódigoProducto]:[Costo de venta]],3,FALSE)</f>
        <v>1620</v>
      </c>
      <c r="H8237">
        <f>VLOOKUP(Ventas[[#This Row],[CódigoProducto]],Productos[[CódigoProducto]:[Costo de venta]],4,FALSE)</f>
        <v>1350</v>
      </c>
    </row>
    <row r="8238" spans="1:8" ht="15.6" thickTop="1" thickBot="1" x14ac:dyDescent="0.35">
      <c r="A8238" s="1">
        <v>42340</v>
      </c>
      <c r="B8238" s="13" t="s">
        <v>40</v>
      </c>
      <c r="C8238" t="s">
        <v>23</v>
      </c>
      <c r="D8238">
        <v>8</v>
      </c>
      <c r="E8238" t="str">
        <f>VLOOKUP(Ventas[[#This Row],[Representante]],Vendedores[],2,FALSE)</f>
        <v>Iquitos</v>
      </c>
      <c r="F8238" t="str">
        <f>VLOOKUP(Ventas[[#This Row],[CódigoProducto]],Productos[[CódigoProducto]:[Costo de venta]],2,FALSE)</f>
        <v>Samsung Galaxy J7</v>
      </c>
      <c r="G8238">
        <f>VLOOKUP(Ventas[[#This Row],[CódigoProducto]],Productos[[CódigoProducto]:[Costo de venta]],3,FALSE)</f>
        <v>2016.5</v>
      </c>
      <c r="H8238">
        <f>VLOOKUP(Ventas[[#This Row],[CódigoProducto]],Productos[[CódigoProducto]:[Costo de venta]],4,FALSE)</f>
        <v>1850</v>
      </c>
    </row>
    <row r="8239" spans="1:8" ht="15.6" thickTop="1" thickBot="1" x14ac:dyDescent="0.35">
      <c r="A8239" s="1">
        <v>42340</v>
      </c>
      <c r="B8239" s="13" t="s">
        <v>39</v>
      </c>
      <c r="C8239" t="s">
        <v>15</v>
      </c>
      <c r="D8239">
        <v>2</v>
      </c>
      <c r="E8239" t="str">
        <f>VLOOKUP(Ventas[[#This Row],[Representante]],Vendedores[],2,FALSE)</f>
        <v>Tacna</v>
      </c>
      <c r="F8239" t="str">
        <f>VLOOKUP(Ventas[[#This Row],[CódigoProducto]],Productos[[CódigoProducto]:[Costo de venta]],2,FALSE)</f>
        <v>Moto G Plus</v>
      </c>
      <c r="G8239">
        <f>VLOOKUP(Ventas[[#This Row],[CódigoProducto]],Productos[[CódigoProducto]:[Costo de venta]],3,FALSE)</f>
        <v>2376</v>
      </c>
      <c r="H8239">
        <f>VLOOKUP(Ventas[[#This Row],[CódigoProducto]],Productos[[CódigoProducto]:[Costo de venta]],4,FALSE)</f>
        <v>2200</v>
      </c>
    </row>
    <row r="8240" spans="1:8" ht="15.6" thickTop="1" thickBot="1" x14ac:dyDescent="0.35">
      <c r="A8240" s="1">
        <v>42340</v>
      </c>
      <c r="B8240" s="13" t="s">
        <v>48</v>
      </c>
      <c r="C8240" t="s">
        <v>17</v>
      </c>
      <c r="D8240">
        <v>1</v>
      </c>
      <c r="E8240" t="str">
        <f>VLOOKUP(Ventas[[#This Row],[Representante]],Vendedores[],2,FALSE)</f>
        <v>Cusco</v>
      </c>
      <c r="F8240" t="str">
        <f>VLOOKUP(Ventas[[#This Row],[CódigoProducto]],Productos[[CódigoProducto]:[Costo de venta]],2,FALSE)</f>
        <v>BLU Advance 5.0</v>
      </c>
      <c r="G8240">
        <f>VLOOKUP(Ventas[[#This Row],[CódigoProducto]],Productos[[CódigoProducto]:[Costo de venta]],3,FALSE)</f>
        <v>1620</v>
      </c>
      <c r="H8240">
        <f>VLOOKUP(Ventas[[#This Row],[CódigoProducto]],Productos[[CódigoProducto]:[Costo de venta]],4,FALSE)</f>
        <v>1350</v>
      </c>
    </row>
    <row r="8241" spans="1:8" ht="15.6" thickTop="1" thickBot="1" x14ac:dyDescent="0.35">
      <c r="A8241" s="1">
        <v>42340</v>
      </c>
      <c r="B8241" s="13" t="s">
        <v>47</v>
      </c>
      <c r="C8241" t="s">
        <v>17</v>
      </c>
      <c r="D8241">
        <v>2</v>
      </c>
      <c r="E8241" t="str">
        <f>VLOOKUP(Ventas[[#This Row],[Representante]],Vendedores[],2,FALSE)</f>
        <v>Chimbote</v>
      </c>
      <c r="F8241" t="str">
        <f>VLOOKUP(Ventas[[#This Row],[CódigoProducto]],Productos[[CódigoProducto]:[Costo de venta]],2,FALSE)</f>
        <v>BLU Advance 5.0</v>
      </c>
      <c r="G8241">
        <f>VLOOKUP(Ventas[[#This Row],[CódigoProducto]],Productos[[CódigoProducto]:[Costo de venta]],3,FALSE)</f>
        <v>1620</v>
      </c>
      <c r="H8241">
        <f>VLOOKUP(Ventas[[#This Row],[CódigoProducto]],Productos[[CódigoProducto]:[Costo de venta]],4,FALSE)</f>
        <v>1350</v>
      </c>
    </row>
    <row r="8242" spans="1:8" ht="15.6" thickTop="1" thickBot="1" x14ac:dyDescent="0.35">
      <c r="A8242" s="1">
        <v>42340</v>
      </c>
      <c r="B8242" s="13" t="s">
        <v>56</v>
      </c>
      <c r="C8242" t="s">
        <v>16</v>
      </c>
      <c r="D8242">
        <v>3</v>
      </c>
      <c r="E8242" t="str">
        <f>VLOOKUP(Ventas[[#This Row],[Representante]],Vendedores[],2,FALSE)</f>
        <v>Juliaca</v>
      </c>
      <c r="F8242" t="str">
        <f>VLOOKUP(Ventas[[#This Row],[CódigoProducto]],Productos[[CódigoProducto]:[Costo de venta]],2,FALSE)</f>
        <v>Huawei Nexus 6P</v>
      </c>
      <c r="G8242">
        <f>VLOOKUP(Ventas[[#This Row],[CódigoProducto]],Productos[[CódigoProducto]:[Costo de venta]],3,FALSE)</f>
        <v>1624</v>
      </c>
      <c r="H8242">
        <f>VLOOKUP(Ventas[[#This Row],[CódigoProducto]],Productos[[CódigoProducto]:[Costo de venta]],4,FALSE)</f>
        <v>1450</v>
      </c>
    </row>
    <row r="8243" spans="1:8" ht="15.6" thickTop="1" thickBot="1" x14ac:dyDescent="0.35">
      <c r="A8243" s="1">
        <v>42340</v>
      </c>
      <c r="B8243" s="13" t="s">
        <v>52</v>
      </c>
      <c r="C8243" t="s">
        <v>22</v>
      </c>
      <c r="D8243">
        <v>2</v>
      </c>
      <c r="E8243" t="str">
        <f>VLOOKUP(Ventas[[#This Row],[Representante]],Vendedores[],2,FALSE)</f>
        <v>Ayacucho</v>
      </c>
      <c r="F8243" t="str">
        <f>VLOOKUP(Ventas[[#This Row],[CódigoProducto]],Productos[[CódigoProducto]:[Costo de venta]],2,FALSE)</f>
        <v>Samsung Galaxy S69</v>
      </c>
      <c r="G8243">
        <f>VLOOKUP(Ventas[[#This Row],[CódigoProducto]],Productos[[CódigoProducto]:[Costo de venta]],3,FALSE)</f>
        <v>998.4</v>
      </c>
      <c r="H8243">
        <f>VLOOKUP(Ventas[[#This Row],[CódigoProducto]],Productos[[CódigoProducto]:[Costo de venta]],4,FALSE)</f>
        <v>960</v>
      </c>
    </row>
    <row r="8244" spans="1:8" ht="15.6" thickTop="1" thickBot="1" x14ac:dyDescent="0.35">
      <c r="A8244" s="1">
        <v>42340</v>
      </c>
      <c r="B8244" s="13" t="s">
        <v>55</v>
      </c>
      <c r="C8244" t="s">
        <v>14</v>
      </c>
      <c r="D8244">
        <v>7</v>
      </c>
      <c r="E8244" t="str">
        <f>VLOOKUP(Ventas[[#This Row],[Representante]],Vendedores[],2,FALSE)</f>
        <v>Pucallpa</v>
      </c>
      <c r="F8244" t="str">
        <f>VLOOKUP(Ventas[[#This Row],[CódigoProducto]],Productos[[CódigoProducto]:[Costo de venta]],2,FALSE)</f>
        <v>Samsung Galaxy A20</v>
      </c>
      <c r="G8244">
        <f>VLOOKUP(Ventas[[#This Row],[CódigoProducto]],Productos[[CódigoProducto]:[Costo de venta]],3,FALSE)</f>
        <v>1725</v>
      </c>
      <c r="H8244">
        <f>VLOOKUP(Ventas[[#This Row],[CódigoProducto]],Productos[[CódigoProducto]:[Costo de venta]],4,FALSE)</f>
        <v>1500</v>
      </c>
    </row>
    <row r="8245" spans="1:8" ht="15.6" thickTop="1" thickBot="1" x14ac:dyDescent="0.35">
      <c r="A8245" s="1">
        <v>42340</v>
      </c>
      <c r="B8245" s="13" t="s">
        <v>57</v>
      </c>
      <c r="C8245" t="s">
        <v>14</v>
      </c>
      <c r="D8245">
        <v>3</v>
      </c>
      <c r="E8245" t="str">
        <f>VLOOKUP(Ventas[[#This Row],[Representante]],Vendedores[],2,FALSE)</f>
        <v>Tumbes</v>
      </c>
      <c r="F8245" t="str">
        <f>VLOOKUP(Ventas[[#This Row],[CódigoProducto]],Productos[[CódigoProducto]:[Costo de venta]],2,FALSE)</f>
        <v>Samsung Galaxy A20</v>
      </c>
      <c r="G8245">
        <f>VLOOKUP(Ventas[[#This Row],[CódigoProducto]],Productos[[CódigoProducto]:[Costo de venta]],3,FALSE)</f>
        <v>1725</v>
      </c>
      <c r="H8245">
        <f>VLOOKUP(Ventas[[#This Row],[CódigoProducto]],Productos[[CódigoProducto]:[Costo de venta]],4,FALSE)</f>
        <v>1500</v>
      </c>
    </row>
    <row r="8246" spans="1:8" ht="15.6" thickTop="1" thickBot="1" x14ac:dyDescent="0.35">
      <c r="A8246" s="1">
        <v>42341</v>
      </c>
      <c r="B8246" s="13" t="s">
        <v>45</v>
      </c>
      <c r="C8246" t="s">
        <v>13</v>
      </c>
      <c r="D8246">
        <v>3</v>
      </c>
      <c r="E8246" t="str">
        <f>VLOOKUP(Ventas[[#This Row],[Representante]],Vendedores[],2,FALSE)</f>
        <v>Ilo</v>
      </c>
      <c r="F8246" t="str">
        <f>VLOOKUP(Ventas[[#This Row],[CódigoProducto]],Productos[[CódigoProducto]:[Costo de venta]],2,FALSE)</f>
        <v>Xiaomi Redmi Note 9</v>
      </c>
      <c r="G8246">
        <f>VLOOKUP(Ventas[[#This Row],[CódigoProducto]],Productos[[CódigoProducto]:[Costo de venta]],3,FALSE)</f>
        <v>1683</v>
      </c>
      <c r="H8246">
        <f>VLOOKUP(Ventas[[#This Row],[CódigoProducto]],Productos[[CódigoProducto]:[Costo de venta]],4,FALSE)</f>
        <v>1530</v>
      </c>
    </row>
    <row r="8247" spans="1:8" ht="15.6" thickTop="1" thickBot="1" x14ac:dyDescent="0.35">
      <c r="A8247" s="1">
        <v>42341</v>
      </c>
      <c r="B8247" s="13" t="s">
        <v>51</v>
      </c>
      <c r="C8247" t="s">
        <v>13</v>
      </c>
      <c r="D8247">
        <v>11</v>
      </c>
      <c r="E8247" t="str">
        <f>VLOOKUP(Ventas[[#This Row],[Representante]],Vendedores[],2,FALSE)</f>
        <v>Huaraz</v>
      </c>
      <c r="F8247" t="str">
        <f>VLOOKUP(Ventas[[#This Row],[CódigoProducto]],Productos[[CódigoProducto]:[Costo de venta]],2,FALSE)</f>
        <v>Xiaomi Redmi Note 9</v>
      </c>
      <c r="G8247">
        <f>VLOOKUP(Ventas[[#This Row],[CódigoProducto]],Productos[[CódigoProducto]:[Costo de venta]],3,FALSE)</f>
        <v>1683</v>
      </c>
      <c r="H8247">
        <f>VLOOKUP(Ventas[[#This Row],[CódigoProducto]],Productos[[CódigoProducto]:[Costo de venta]],4,FALSE)</f>
        <v>1530</v>
      </c>
    </row>
    <row r="8248" spans="1:8" ht="15.6" thickTop="1" thickBot="1" x14ac:dyDescent="0.35">
      <c r="A8248" s="1">
        <v>42341</v>
      </c>
      <c r="B8248" s="13" t="s">
        <v>58</v>
      </c>
      <c r="C8248" t="s">
        <v>14</v>
      </c>
      <c r="D8248">
        <v>3</v>
      </c>
      <c r="E8248" t="str">
        <f>VLOOKUP(Ventas[[#This Row],[Representante]],Vendedores[],2,FALSE)</f>
        <v>Chincha</v>
      </c>
      <c r="F8248" t="str">
        <f>VLOOKUP(Ventas[[#This Row],[CódigoProducto]],Productos[[CódigoProducto]:[Costo de venta]],2,FALSE)</f>
        <v>Samsung Galaxy A20</v>
      </c>
      <c r="G8248">
        <f>VLOOKUP(Ventas[[#This Row],[CódigoProducto]],Productos[[CódigoProducto]:[Costo de venta]],3,FALSE)</f>
        <v>1725</v>
      </c>
      <c r="H8248">
        <f>VLOOKUP(Ventas[[#This Row],[CódigoProducto]],Productos[[CódigoProducto]:[Costo de venta]],4,FALSE)</f>
        <v>1500</v>
      </c>
    </row>
    <row r="8249" spans="1:8" ht="15.6" thickTop="1" thickBot="1" x14ac:dyDescent="0.35">
      <c r="A8249" s="1">
        <v>42341</v>
      </c>
      <c r="B8249" s="13" t="s">
        <v>60</v>
      </c>
      <c r="C8249" t="s">
        <v>14</v>
      </c>
      <c r="D8249">
        <v>22</v>
      </c>
      <c r="E8249" t="str">
        <f>VLOOKUP(Ventas[[#This Row],[Representante]],Vendedores[],2,FALSE)</f>
        <v>Pisco</v>
      </c>
      <c r="F8249" t="str">
        <f>VLOOKUP(Ventas[[#This Row],[CódigoProducto]],Productos[[CódigoProducto]:[Costo de venta]],2,FALSE)</f>
        <v>Samsung Galaxy A20</v>
      </c>
      <c r="G8249">
        <f>VLOOKUP(Ventas[[#This Row],[CódigoProducto]],Productos[[CódigoProducto]:[Costo de venta]],3,FALSE)</f>
        <v>1725</v>
      </c>
      <c r="H8249">
        <f>VLOOKUP(Ventas[[#This Row],[CódigoProducto]],Productos[[CódigoProducto]:[Costo de venta]],4,FALSE)</f>
        <v>1500</v>
      </c>
    </row>
    <row r="8250" spans="1:8" ht="15.6" thickTop="1" thickBot="1" x14ac:dyDescent="0.35">
      <c r="A8250" s="1">
        <v>42341</v>
      </c>
      <c r="B8250" s="13" t="s">
        <v>54</v>
      </c>
      <c r="C8250" t="s">
        <v>18</v>
      </c>
      <c r="D8250">
        <v>12</v>
      </c>
      <c r="E8250" t="str">
        <f>VLOOKUP(Ventas[[#This Row],[Representante]],Vendedores[],2,FALSE)</f>
        <v>Cañete</v>
      </c>
      <c r="F8250" t="str">
        <f>VLOOKUP(Ventas[[#This Row],[CódigoProducto]],Productos[[CódigoProducto]:[Costo de venta]],2,FALSE)</f>
        <v>Apple iPhone 6</v>
      </c>
      <c r="G8250">
        <f>VLOOKUP(Ventas[[#This Row],[CódigoProducto]],Productos[[CódigoProducto]:[Costo de venta]],3,FALSE)</f>
        <v>1312.5</v>
      </c>
      <c r="H8250">
        <f>VLOOKUP(Ventas[[#This Row],[CódigoProducto]],Productos[[CódigoProducto]:[Costo de venta]],4,FALSE)</f>
        <v>1250</v>
      </c>
    </row>
    <row r="8251" spans="1:8" ht="15.6" thickTop="1" thickBot="1" x14ac:dyDescent="0.35">
      <c r="A8251" s="1">
        <v>42341</v>
      </c>
      <c r="B8251" s="13" t="s">
        <v>63</v>
      </c>
      <c r="C8251" t="s">
        <v>22</v>
      </c>
      <c r="D8251">
        <v>1</v>
      </c>
      <c r="E8251" t="str">
        <f>VLOOKUP(Ventas[[#This Row],[Representante]],Vendedores[],2,FALSE)</f>
        <v>Jaén</v>
      </c>
      <c r="F8251" t="str">
        <f>VLOOKUP(Ventas[[#This Row],[CódigoProducto]],Productos[[CódigoProducto]:[Costo de venta]],2,FALSE)</f>
        <v>Samsung Galaxy S69</v>
      </c>
      <c r="G8251">
        <f>VLOOKUP(Ventas[[#This Row],[CódigoProducto]],Productos[[CódigoProducto]:[Costo de venta]],3,FALSE)</f>
        <v>998.4</v>
      </c>
      <c r="H8251">
        <f>VLOOKUP(Ventas[[#This Row],[CódigoProducto]],Productos[[CódigoProducto]:[Costo de venta]],4,FALSE)</f>
        <v>960</v>
      </c>
    </row>
    <row r="8252" spans="1:8" ht="15.6" thickTop="1" thickBot="1" x14ac:dyDescent="0.35">
      <c r="A8252" s="1">
        <v>42341</v>
      </c>
      <c r="B8252" s="13" t="s">
        <v>64</v>
      </c>
      <c r="C8252" t="s">
        <v>21</v>
      </c>
      <c r="D8252">
        <v>1</v>
      </c>
      <c r="E8252" t="str">
        <f>VLOOKUP(Ventas[[#This Row],[Representante]],Vendedores[],2,FALSE)</f>
        <v>Moyobamba</v>
      </c>
      <c r="F8252" t="str">
        <f>VLOOKUP(Ventas[[#This Row],[CódigoProducto]],Productos[[CódigoProducto]:[Costo de venta]],2,FALSE)</f>
        <v>BLU Studio X8</v>
      </c>
      <c r="G8252">
        <f>VLOOKUP(Ventas[[#This Row],[CódigoProducto]],Productos[[CódigoProducto]:[Costo de venta]],3,FALSE)</f>
        <v>1012</v>
      </c>
      <c r="H8252">
        <f>VLOOKUP(Ventas[[#This Row],[CódigoProducto]],Productos[[CódigoProducto]:[Costo de venta]],4,FALSE)</f>
        <v>920</v>
      </c>
    </row>
    <row r="8253" spans="1:8" ht="15.6" thickTop="1" thickBot="1" x14ac:dyDescent="0.35">
      <c r="A8253" s="1">
        <v>42341</v>
      </c>
      <c r="B8253" s="13" t="s">
        <v>65</v>
      </c>
      <c r="C8253" t="s">
        <v>14</v>
      </c>
      <c r="D8253">
        <v>1</v>
      </c>
      <c r="E8253" t="str">
        <f>VLOOKUP(Ventas[[#This Row],[Representante]],Vendedores[],2,FALSE)</f>
        <v>Barranca</v>
      </c>
      <c r="F8253" t="str">
        <f>VLOOKUP(Ventas[[#This Row],[CódigoProducto]],Productos[[CódigoProducto]:[Costo de venta]],2,FALSE)</f>
        <v>Samsung Galaxy A20</v>
      </c>
      <c r="G8253">
        <f>VLOOKUP(Ventas[[#This Row],[CódigoProducto]],Productos[[CódigoProducto]:[Costo de venta]],3,FALSE)</f>
        <v>1725</v>
      </c>
      <c r="H8253">
        <f>VLOOKUP(Ventas[[#This Row],[CódigoProducto]],Productos[[CódigoProducto]:[Costo de venta]],4,FALSE)</f>
        <v>1500</v>
      </c>
    </row>
    <row r="8254" spans="1:8" ht="15.6" thickTop="1" thickBot="1" x14ac:dyDescent="0.35">
      <c r="A8254" s="1">
        <v>42341</v>
      </c>
      <c r="B8254" s="13" t="s">
        <v>66</v>
      </c>
      <c r="C8254" t="s">
        <v>24</v>
      </c>
      <c r="D8254">
        <v>2</v>
      </c>
      <c r="E8254" t="str">
        <f>VLOOKUP(Ventas[[#This Row],[Representante]],Vendedores[],2,FALSE)</f>
        <v>Huacho</v>
      </c>
      <c r="F8254" t="str">
        <f>VLOOKUP(Ventas[[#This Row],[CódigoProducto]],Productos[[CódigoProducto]:[Costo de venta]],2,FALSE)</f>
        <v>Samsung Galaxy S5</v>
      </c>
      <c r="G8254">
        <f>VLOOKUP(Ventas[[#This Row],[CódigoProducto]],Productos[[CódigoProducto]:[Costo de venta]],3,FALSE)</f>
        <v>2167.1999999999998</v>
      </c>
      <c r="H8254">
        <f>VLOOKUP(Ventas[[#This Row],[CódigoProducto]],Productos[[CódigoProducto]:[Costo de venta]],4,FALSE)</f>
        <v>1720</v>
      </c>
    </row>
    <row r="8255" spans="1:8" ht="15.6" thickTop="1" thickBot="1" x14ac:dyDescent="0.35">
      <c r="A8255" s="1">
        <v>42341</v>
      </c>
      <c r="B8255" s="13" t="s">
        <v>67</v>
      </c>
      <c r="C8255" t="s">
        <v>24</v>
      </c>
      <c r="D8255">
        <v>3</v>
      </c>
      <c r="E8255" t="str">
        <f>VLOOKUP(Ventas[[#This Row],[Representante]],Vendedores[],2,FALSE)</f>
        <v>Tingo María</v>
      </c>
      <c r="F8255" t="str">
        <f>VLOOKUP(Ventas[[#This Row],[CódigoProducto]],Productos[[CódigoProducto]:[Costo de venta]],2,FALSE)</f>
        <v>Samsung Galaxy S5</v>
      </c>
      <c r="G8255">
        <f>VLOOKUP(Ventas[[#This Row],[CódigoProducto]],Productos[[CódigoProducto]:[Costo de venta]],3,FALSE)</f>
        <v>2167.1999999999998</v>
      </c>
      <c r="H8255">
        <f>VLOOKUP(Ventas[[#This Row],[CódigoProducto]],Productos[[CódigoProducto]:[Costo de venta]],4,FALSE)</f>
        <v>1720</v>
      </c>
    </row>
    <row r="8256" spans="1:8" ht="15.6" thickTop="1" thickBot="1" x14ac:dyDescent="0.35">
      <c r="A8256" s="1">
        <v>42341</v>
      </c>
      <c r="B8256" s="13" t="s">
        <v>68</v>
      </c>
      <c r="C8256" t="s">
        <v>24</v>
      </c>
      <c r="D8256">
        <v>2</v>
      </c>
      <c r="E8256" t="str">
        <f>VLOOKUP(Ventas[[#This Row],[Representante]],Vendedores[],2,FALSE)</f>
        <v>Paita</v>
      </c>
      <c r="F8256" t="str">
        <f>VLOOKUP(Ventas[[#This Row],[CódigoProducto]],Productos[[CódigoProducto]:[Costo de venta]],2,FALSE)</f>
        <v>Samsung Galaxy S5</v>
      </c>
      <c r="G8256">
        <f>VLOOKUP(Ventas[[#This Row],[CódigoProducto]],Productos[[CódigoProducto]:[Costo de venta]],3,FALSE)</f>
        <v>2167.1999999999998</v>
      </c>
      <c r="H8256">
        <f>VLOOKUP(Ventas[[#This Row],[CódigoProducto]],Productos[[CódigoProducto]:[Costo de venta]],4,FALSE)</f>
        <v>1720</v>
      </c>
    </row>
    <row r="8257" spans="1:8" ht="15.6" thickTop="1" thickBot="1" x14ac:dyDescent="0.35">
      <c r="A8257" s="1">
        <v>42341</v>
      </c>
      <c r="B8257" s="13" t="s">
        <v>62</v>
      </c>
      <c r="C8257" t="s">
        <v>17</v>
      </c>
      <c r="D8257">
        <v>3</v>
      </c>
      <c r="E8257" t="str">
        <f>VLOOKUP(Ventas[[#This Row],[Representante]],Vendedores[],2,FALSE)</f>
        <v>Sullana</v>
      </c>
      <c r="F8257" t="str">
        <f>VLOOKUP(Ventas[[#This Row],[CódigoProducto]],Productos[[CódigoProducto]:[Costo de venta]],2,FALSE)</f>
        <v>BLU Advance 5.0</v>
      </c>
      <c r="G8257">
        <f>VLOOKUP(Ventas[[#This Row],[CódigoProducto]],Productos[[CódigoProducto]:[Costo de venta]],3,FALSE)</f>
        <v>1620</v>
      </c>
      <c r="H8257">
        <f>VLOOKUP(Ventas[[#This Row],[CódigoProducto]],Productos[[CódigoProducto]:[Costo de venta]],4,FALSE)</f>
        <v>1350</v>
      </c>
    </row>
    <row r="8258" spans="1:8" ht="15.6" thickTop="1" thickBot="1" x14ac:dyDescent="0.35">
      <c r="A8258" s="1">
        <v>42341</v>
      </c>
      <c r="B8258" s="13" t="s">
        <v>61</v>
      </c>
      <c r="C8258" t="s">
        <v>13</v>
      </c>
      <c r="D8258">
        <v>4</v>
      </c>
      <c r="E8258" t="str">
        <f>VLOOKUP(Ventas[[#This Row],[Representante]],Vendedores[],2,FALSE)</f>
        <v>Cerro de Pasco</v>
      </c>
      <c r="F8258" t="str">
        <f>VLOOKUP(Ventas[[#This Row],[CódigoProducto]],Productos[[CódigoProducto]:[Costo de venta]],2,FALSE)</f>
        <v>Xiaomi Redmi Note 9</v>
      </c>
      <c r="G8258">
        <f>VLOOKUP(Ventas[[#This Row],[CódigoProducto]],Productos[[CódigoProducto]:[Costo de venta]],3,FALSE)</f>
        <v>1683</v>
      </c>
      <c r="H8258">
        <f>VLOOKUP(Ventas[[#This Row],[CódigoProducto]],Productos[[CódigoProducto]:[Costo de venta]],4,FALSE)</f>
        <v>1530</v>
      </c>
    </row>
    <row r="8259" spans="1:8" ht="15.6" thickTop="1" thickBot="1" x14ac:dyDescent="0.35">
      <c r="A8259" s="1">
        <v>42341</v>
      </c>
      <c r="B8259" s="13" t="s">
        <v>69</v>
      </c>
      <c r="C8259" t="s">
        <v>17</v>
      </c>
      <c r="D8259">
        <v>1</v>
      </c>
      <c r="E8259" t="str">
        <f>VLOOKUP(Ventas[[#This Row],[Representante]],Vendedores[],2,FALSE)</f>
        <v>Satipo</v>
      </c>
      <c r="F8259" t="str">
        <f>VLOOKUP(Ventas[[#This Row],[CódigoProducto]],Productos[[CódigoProducto]:[Costo de venta]],2,FALSE)</f>
        <v>BLU Advance 5.0</v>
      </c>
      <c r="G8259">
        <f>VLOOKUP(Ventas[[#This Row],[CódigoProducto]],Productos[[CódigoProducto]:[Costo de venta]],3,FALSE)</f>
        <v>1620</v>
      </c>
      <c r="H8259">
        <f>VLOOKUP(Ventas[[#This Row],[CódigoProducto]],Productos[[CódigoProducto]:[Costo de venta]],4,FALSE)</f>
        <v>1350</v>
      </c>
    </row>
    <row r="8260" spans="1:8" ht="15.6" thickTop="1" thickBot="1" x14ac:dyDescent="0.35">
      <c r="A8260" s="1">
        <v>42341</v>
      </c>
      <c r="B8260" s="13" t="s">
        <v>70</v>
      </c>
      <c r="C8260" t="s">
        <v>18</v>
      </c>
      <c r="D8260">
        <v>3</v>
      </c>
      <c r="E8260" t="str">
        <f>VLOOKUP(Ventas[[#This Row],[Representante]],Vendedores[],2,FALSE)</f>
        <v>Talara</v>
      </c>
      <c r="F8260" t="str">
        <f>VLOOKUP(Ventas[[#This Row],[CódigoProducto]],Productos[[CódigoProducto]:[Costo de venta]],2,FALSE)</f>
        <v>Apple iPhone 6</v>
      </c>
      <c r="G8260">
        <f>VLOOKUP(Ventas[[#This Row],[CódigoProducto]],Productos[[CódigoProducto]:[Costo de venta]],3,FALSE)</f>
        <v>1312.5</v>
      </c>
      <c r="H8260">
        <f>VLOOKUP(Ventas[[#This Row],[CódigoProducto]],Productos[[CódigoProducto]:[Costo de venta]],4,FALSE)</f>
        <v>1250</v>
      </c>
    </row>
    <row r="8261" spans="1:8" ht="15.6" thickTop="1" thickBot="1" x14ac:dyDescent="0.35">
      <c r="A8261" s="1">
        <v>42341</v>
      </c>
      <c r="B8261" s="13" t="s">
        <v>71</v>
      </c>
      <c r="C8261" t="s">
        <v>17</v>
      </c>
      <c r="D8261">
        <v>2</v>
      </c>
      <c r="E8261" t="str">
        <f>VLOOKUP(Ventas[[#This Row],[Representante]],Vendedores[],2,FALSE)</f>
        <v>Yurimaguas</v>
      </c>
      <c r="F8261" t="str">
        <f>VLOOKUP(Ventas[[#This Row],[CódigoProducto]],Productos[[CódigoProducto]:[Costo de venta]],2,FALSE)</f>
        <v>BLU Advance 5.0</v>
      </c>
      <c r="G8261">
        <f>VLOOKUP(Ventas[[#This Row],[CódigoProducto]],Productos[[CódigoProducto]:[Costo de venta]],3,FALSE)</f>
        <v>1620</v>
      </c>
      <c r="H8261">
        <f>VLOOKUP(Ventas[[#This Row],[CódigoProducto]],Productos[[CódigoProducto]:[Costo de venta]],4,FALSE)</f>
        <v>1350</v>
      </c>
    </row>
    <row r="8262" spans="1:8" ht="15.6" thickTop="1" thickBot="1" x14ac:dyDescent="0.35">
      <c r="A8262" s="1">
        <v>42341</v>
      </c>
      <c r="B8262" s="13" t="s">
        <v>46</v>
      </c>
      <c r="C8262" t="s">
        <v>14</v>
      </c>
      <c r="D8262">
        <v>2</v>
      </c>
      <c r="E8262" t="str">
        <f>VLOOKUP(Ventas[[#This Row],[Representante]],Vendedores[],2,FALSE)</f>
        <v>Sicuani</v>
      </c>
      <c r="F8262" t="str">
        <f>VLOOKUP(Ventas[[#This Row],[CódigoProducto]],Productos[[CódigoProducto]:[Costo de venta]],2,FALSE)</f>
        <v>Samsung Galaxy A20</v>
      </c>
      <c r="G8262">
        <f>VLOOKUP(Ventas[[#This Row],[CódigoProducto]],Productos[[CódigoProducto]:[Costo de venta]],3,FALSE)</f>
        <v>1725</v>
      </c>
      <c r="H8262">
        <f>VLOOKUP(Ventas[[#This Row],[CódigoProducto]],Productos[[CódigoProducto]:[Costo de venta]],4,FALSE)</f>
        <v>1500</v>
      </c>
    </row>
    <row r="8263" spans="1:8" ht="15.6" thickTop="1" thickBot="1" x14ac:dyDescent="0.35">
      <c r="A8263" s="1">
        <v>42341</v>
      </c>
      <c r="B8263" s="13" t="s">
        <v>72</v>
      </c>
      <c r="C8263" t="s">
        <v>15</v>
      </c>
      <c r="D8263">
        <v>2</v>
      </c>
      <c r="E8263" t="str">
        <f>VLOOKUP(Ventas[[#This Row],[Representante]],Vendedores[],2,FALSE)</f>
        <v>Sechura</v>
      </c>
      <c r="F8263" t="str">
        <f>VLOOKUP(Ventas[[#This Row],[CódigoProducto]],Productos[[CódigoProducto]:[Costo de venta]],2,FALSE)</f>
        <v>Moto G Plus</v>
      </c>
      <c r="G8263">
        <f>VLOOKUP(Ventas[[#This Row],[CódigoProducto]],Productos[[CódigoProducto]:[Costo de venta]],3,FALSE)</f>
        <v>2376</v>
      </c>
      <c r="H8263">
        <f>VLOOKUP(Ventas[[#This Row],[CódigoProducto]],Productos[[CódigoProducto]:[Costo de venta]],4,FALSE)</f>
        <v>2200</v>
      </c>
    </row>
    <row r="8264" spans="1:8" ht="15.6" thickTop="1" thickBot="1" x14ac:dyDescent="0.35">
      <c r="A8264" s="1">
        <v>42341</v>
      </c>
      <c r="B8264" s="13" t="s">
        <v>73</v>
      </c>
      <c r="C8264" t="s">
        <v>16</v>
      </c>
      <c r="D8264">
        <v>3</v>
      </c>
      <c r="E8264" t="str">
        <f>VLOOKUP(Ventas[[#This Row],[Representante]],Vendedores[],2,FALSE)</f>
        <v>Puerto Maldonado</v>
      </c>
      <c r="F8264" t="str">
        <f>VLOOKUP(Ventas[[#This Row],[CódigoProducto]],Productos[[CódigoProducto]:[Costo de venta]],2,FALSE)</f>
        <v>Huawei Nexus 6P</v>
      </c>
      <c r="G8264">
        <f>VLOOKUP(Ventas[[#This Row],[CódigoProducto]],Productos[[CódigoProducto]:[Costo de venta]],3,FALSE)</f>
        <v>1624</v>
      </c>
      <c r="H8264">
        <f>VLOOKUP(Ventas[[#This Row],[CódigoProducto]],Productos[[CódigoProducto]:[Costo de venta]],4,FALSE)</f>
        <v>1450</v>
      </c>
    </row>
    <row r="8265" spans="1:8" ht="15.6" thickTop="1" thickBot="1" x14ac:dyDescent="0.35">
      <c r="A8265" s="1">
        <v>42341</v>
      </c>
      <c r="B8265" s="13" t="s">
        <v>74</v>
      </c>
      <c r="C8265" t="s">
        <v>24</v>
      </c>
      <c r="D8265">
        <v>3</v>
      </c>
      <c r="E8265" t="str">
        <f>VLOOKUP(Ventas[[#This Row],[Representante]],Vendedores[],2,FALSE)</f>
        <v>Huánuco</v>
      </c>
      <c r="F8265" t="str">
        <f>VLOOKUP(Ventas[[#This Row],[CódigoProducto]],Productos[[CódigoProducto]:[Costo de venta]],2,FALSE)</f>
        <v>Samsung Galaxy S5</v>
      </c>
      <c r="G8265">
        <f>VLOOKUP(Ventas[[#This Row],[CódigoProducto]],Productos[[CódigoProducto]:[Costo de venta]],3,FALSE)</f>
        <v>2167.1999999999998</v>
      </c>
      <c r="H8265">
        <f>VLOOKUP(Ventas[[#This Row],[CódigoProducto]],Productos[[CódigoProducto]:[Costo de venta]],4,FALSE)</f>
        <v>1720</v>
      </c>
    </row>
    <row r="8266" spans="1:8" ht="15.6" thickTop="1" thickBot="1" x14ac:dyDescent="0.35">
      <c r="A8266" s="1">
        <v>42341</v>
      </c>
      <c r="B8266" s="13" t="s">
        <v>75</v>
      </c>
      <c r="C8266" t="s">
        <v>14</v>
      </c>
      <c r="D8266">
        <v>2</v>
      </c>
      <c r="E8266" t="str">
        <f>VLOOKUP(Ventas[[#This Row],[Representante]],Vendedores[],2,FALSE)</f>
        <v>Tarapoto</v>
      </c>
      <c r="F8266" t="str">
        <f>VLOOKUP(Ventas[[#This Row],[CódigoProducto]],Productos[[CódigoProducto]:[Costo de venta]],2,FALSE)</f>
        <v>Samsung Galaxy A20</v>
      </c>
      <c r="G8266">
        <f>VLOOKUP(Ventas[[#This Row],[CódigoProducto]],Productos[[CódigoProducto]:[Costo de venta]],3,FALSE)</f>
        <v>1725</v>
      </c>
      <c r="H8266">
        <f>VLOOKUP(Ventas[[#This Row],[CódigoProducto]],Productos[[CódigoProducto]:[Costo de venta]],4,FALSE)</f>
        <v>1500</v>
      </c>
    </row>
    <row r="8267" spans="1:8" ht="15.6" thickTop="1" thickBot="1" x14ac:dyDescent="0.35">
      <c r="A8267" s="1">
        <v>42341</v>
      </c>
      <c r="B8267" s="13" t="s">
        <v>76</v>
      </c>
      <c r="C8267" t="s">
        <v>14</v>
      </c>
      <c r="D8267">
        <v>4</v>
      </c>
      <c r="E8267" t="str">
        <f>VLOOKUP(Ventas[[#This Row],[Representante]],Vendedores[],2,FALSE)</f>
        <v>Chepén</v>
      </c>
      <c r="F8267" t="str">
        <f>VLOOKUP(Ventas[[#This Row],[CódigoProducto]],Productos[[CódigoProducto]:[Costo de venta]],2,FALSE)</f>
        <v>Samsung Galaxy A20</v>
      </c>
      <c r="G8267">
        <f>VLOOKUP(Ventas[[#This Row],[CódigoProducto]],Productos[[CódigoProducto]:[Costo de venta]],3,FALSE)</f>
        <v>1725</v>
      </c>
      <c r="H8267">
        <f>VLOOKUP(Ventas[[#This Row],[CódigoProducto]],Productos[[CódigoProducto]:[Costo de venta]],4,FALSE)</f>
        <v>1500</v>
      </c>
    </row>
    <row r="8268" spans="1:8" ht="15.6" thickTop="1" thickBot="1" x14ac:dyDescent="0.35">
      <c r="A8268" s="1">
        <v>42341</v>
      </c>
      <c r="B8268" s="13" t="s">
        <v>77</v>
      </c>
      <c r="C8268" t="s">
        <v>17</v>
      </c>
      <c r="D8268">
        <v>2</v>
      </c>
      <c r="E8268" t="str">
        <f>VLOOKUP(Ventas[[#This Row],[Representante]],Vendedores[],2,FALSE)</f>
        <v>Moquegua</v>
      </c>
      <c r="F8268" t="str">
        <f>VLOOKUP(Ventas[[#This Row],[CódigoProducto]],Productos[[CódigoProducto]:[Costo de venta]],2,FALSE)</f>
        <v>BLU Advance 5.0</v>
      </c>
      <c r="G8268">
        <f>VLOOKUP(Ventas[[#This Row],[CódigoProducto]],Productos[[CódigoProducto]:[Costo de venta]],3,FALSE)</f>
        <v>1620</v>
      </c>
      <c r="H8268">
        <f>VLOOKUP(Ventas[[#This Row],[CódigoProducto]],Productos[[CódigoProducto]:[Costo de venta]],4,FALSE)</f>
        <v>1350</v>
      </c>
    </row>
    <row r="8269" spans="1:8" ht="15.6" thickTop="1" thickBot="1" x14ac:dyDescent="0.35">
      <c r="A8269" s="1">
        <v>42341</v>
      </c>
      <c r="B8269" s="13" t="s">
        <v>78</v>
      </c>
      <c r="C8269" t="s">
        <v>17</v>
      </c>
      <c r="D8269">
        <v>2</v>
      </c>
      <c r="E8269" t="str">
        <f>VLOOKUP(Ventas[[#This Row],[Representante]],Vendedores[],2,FALSE)</f>
        <v>Tarma</v>
      </c>
      <c r="F8269" t="str">
        <f>VLOOKUP(Ventas[[#This Row],[CódigoProducto]],Productos[[CódigoProducto]:[Costo de venta]],2,FALSE)</f>
        <v>BLU Advance 5.0</v>
      </c>
      <c r="G8269">
        <f>VLOOKUP(Ventas[[#This Row],[CódigoProducto]],Productos[[CódigoProducto]:[Costo de venta]],3,FALSE)</f>
        <v>1620</v>
      </c>
      <c r="H8269">
        <f>VLOOKUP(Ventas[[#This Row],[CódigoProducto]],Productos[[CódigoProducto]:[Costo de venta]],4,FALSE)</f>
        <v>1350</v>
      </c>
    </row>
    <row r="8270" spans="1:8" ht="15.6" thickTop="1" thickBot="1" x14ac:dyDescent="0.35">
      <c r="A8270" s="1">
        <v>42341</v>
      </c>
      <c r="B8270" s="13" t="s">
        <v>79</v>
      </c>
      <c r="C8270" t="s">
        <v>20</v>
      </c>
      <c r="D8270">
        <v>2</v>
      </c>
      <c r="E8270" t="str">
        <f>VLOOKUP(Ventas[[#This Row],[Representante]],Vendedores[],2,FALSE)</f>
        <v>Ayacucho</v>
      </c>
      <c r="F8270" t="str">
        <f>VLOOKUP(Ventas[[#This Row],[CódigoProducto]],Productos[[CódigoProducto]:[Costo de venta]],2,FALSE)</f>
        <v>ALCATEL OneTouch</v>
      </c>
      <c r="G8270">
        <f>VLOOKUP(Ventas[[#This Row],[CódigoProducto]],Productos[[CódigoProducto]:[Costo de venta]],3,FALSE)</f>
        <v>1020</v>
      </c>
      <c r="H8270">
        <f>VLOOKUP(Ventas[[#This Row],[CódigoProducto]],Productos[[CódigoProducto]:[Costo de venta]],4,FALSE)</f>
        <v>850</v>
      </c>
    </row>
    <row r="8271" spans="1:8" ht="15.6" thickTop="1" thickBot="1" x14ac:dyDescent="0.35">
      <c r="A8271" s="1">
        <v>42341</v>
      </c>
      <c r="B8271" s="13" t="s">
        <v>80</v>
      </c>
      <c r="C8271" t="s">
        <v>24</v>
      </c>
      <c r="D8271">
        <v>3</v>
      </c>
      <c r="E8271" t="str">
        <f>VLOOKUP(Ventas[[#This Row],[Representante]],Vendedores[],2,FALSE)</f>
        <v>Tacna</v>
      </c>
      <c r="F8271" t="str">
        <f>VLOOKUP(Ventas[[#This Row],[CódigoProducto]],Productos[[CódigoProducto]:[Costo de venta]],2,FALSE)</f>
        <v>Samsung Galaxy S5</v>
      </c>
      <c r="G8271">
        <f>VLOOKUP(Ventas[[#This Row],[CódigoProducto]],Productos[[CódigoProducto]:[Costo de venta]],3,FALSE)</f>
        <v>2167.1999999999998</v>
      </c>
      <c r="H8271">
        <f>VLOOKUP(Ventas[[#This Row],[CódigoProducto]],Productos[[CódigoProducto]:[Costo de venta]],4,FALSE)</f>
        <v>1720</v>
      </c>
    </row>
    <row r="8272" spans="1:8" ht="15.6" thickTop="1" thickBot="1" x14ac:dyDescent="0.35">
      <c r="A8272" s="1">
        <v>42341</v>
      </c>
      <c r="B8272" s="13" t="s">
        <v>81</v>
      </c>
      <c r="C8272" t="s">
        <v>14</v>
      </c>
      <c r="D8272">
        <v>3</v>
      </c>
      <c r="E8272" t="str">
        <f>VLOOKUP(Ventas[[#This Row],[Representante]],Vendedores[],2,FALSE)</f>
        <v>Huacho</v>
      </c>
      <c r="F8272" t="str">
        <f>VLOOKUP(Ventas[[#This Row],[CódigoProducto]],Productos[[CódigoProducto]:[Costo de venta]],2,FALSE)</f>
        <v>Samsung Galaxy A20</v>
      </c>
      <c r="G8272">
        <f>VLOOKUP(Ventas[[#This Row],[CódigoProducto]],Productos[[CódigoProducto]:[Costo de venta]],3,FALSE)</f>
        <v>1725</v>
      </c>
      <c r="H8272">
        <f>VLOOKUP(Ventas[[#This Row],[CódigoProducto]],Productos[[CódigoProducto]:[Costo de venta]],4,FALSE)</f>
        <v>1500</v>
      </c>
    </row>
    <row r="8273" spans="1:8" ht="15.6" thickTop="1" thickBot="1" x14ac:dyDescent="0.35">
      <c r="A8273" s="1">
        <v>42341</v>
      </c>
      <c r="B8273" s="13" t="s">
        <v>44</v>
      </c>
      <c r="C8273" t="s">
        <v>18</v>
      </c>
      <c r="D8273">
        <v>4</v>
      </c>
      <c r="E8273" t="str">
        <f>VLOOKUP(Ventas[[#This Row],[Representante]],Vendedores[],2,FALSE)</f>
        <v>Iquitos</v>
      </c>
      <c r="F8273" t="str">
        <f>VLOOKUP(Ventas[[#This Row],[CódigoProducto]],Productos[[CódigoProducto]:[Costo de venta]],2,FALSE)</f>
        <v>Apple iPhone 6</v>
      </c>
      <c r="G8273">
        <f>VLOOKUP(Ventas[[#This Row],[CódigoProducto]],Productos[[CódigoProducto]:[Costo de venta]],3,FALSE)</f>
        <v>1312.5</v>
      </c>
      <c r="H8273">
        <f>VLOOKUP(Ventas[[#This Row],[CódigoProducto]],Productos[[CódigoProducto]:[Costo de venta]],4,FALSE)</f>
        <v>1250</v>
      </c>
    </row>
    <row r="8274" spans="1:8" ht="15.6" thickTop="1" thickBot="1" x14ac:dyDescent="0.35">
      <c r="A8274" s="1">
        <v>42341</v>
      </c>
      <c r="B8274" s="13" t="s">
        <v>82</v>
      </c>
      <c r="C8274" t="s">
        <v>16</v>
      </c>
      <c r="D8274">
        <v>1</v>
      </c>
      <c r="E8274" t="str">
        <f>VLOOKUP(Ventas[[#This Row],[Representante]],Vendedores[],2,FALSE)</f>
        <v>Moquegua</v>
      </c>
      <c r="F8274" t="str">
        <f>VLOOKUP(Ventas[[#This Row],[CódigoProducto]],Productos[[CódigoProducto]:[Costo de venta]],2,FALSE)</f>
        <v>Huawei Nexus 6P</v>
      </c>
      <c r="G8274">
        <f>VLOOKUP(Ventas[[#This Row],[CódigoProducto]],Productos[[CódigoProducto]:[Costo de venta]],3,FALSE)</f>
        <v>1624</v>
      </c>
      <c r="H8274">
        <f>VLOOKUP(Ventas[[#This Row],[CódigoProducto]],Productos[[CódigoProducto]:[Costo de venta]],4,FALSE)</f>
        <v>1450</v>
      </c>
    </row>
    <row r="8275" spans="1:8" ht="15.6" thickTop="1" thickBot="1" x14ac:dyDescent="0.35">
      <c r="A8275" s="1">
        <v>42341</v>
      </c>
      <c r="B8275" s="13" t="s">
        <v>83</v>
      </c>
      <c r="C8275" t="s">
        <v>20</v>
      </c>
      <c r="D8275">
        <v>2</v>
      </c>
      <c r="E8275" t="str">
        <f>VLOOKUP(Ventas[[#This Row],[Representante]],Vendedores[],2,FALSE)</f>
        <v>Huaraz</v>
      </c>
      <c r="F8275" t="str">
        <f>VLOOKUP(Ventas[[#This Row],[CódigoProducto]],Productos[[CódigoProducto]:[Costo de venta]],2,FALSE)</f>
        <v>ALCATEL OneTouch</v>
      </c>
      <c r="G8275">
        <f>VLOOKUP(Ventas[[#This Row],[CódigoProducto]],Productos[[CódigoProducto]:[Costo de venta]],3,FALSE)</f>
        <v>1020</v>
      </c>
      <c r="H8275">
        <f>VLOOKUP(Ventas[[#This Row],[CódigoProducto]],Productos[[CódigoProducto]:[Costo de venta]],4,FALSE)</f>
        <v>850</v>
      </c>
    </row>
    <row r="8276" spans="1:8" ht="15.6" thickTop="1" thickBot="1" x14ac:dyDescent="0.35">
      <c r="A8276" s="1">
        <v>42341</v>
      </c>
      <c r="B8276" s="13" t="s">
        <v>84</v>
      </c>
      <c r="C8276" t="s">
        <v>13</v>
      </c>
      <c r="D8276">
        <v>2</v>
      </c>
      <c r="E8276" t="str">
        <f>VLOOKUP(Ventas[[#This Row],[Representante]],Vendedores[],2,FALSE)</f>
        <v>Trujillo</v>
      </c>
      <c r="F8276" t="str">
        <f>VLOOKUP(Ventas[[#This Row],[CódigoProducto]],Productos[[CódigoProducto]:[Costo de venta]],2,FALSE)</f>
        <v>Xiaomi Redmi Note 9</v>
      </c>
      <c r="G8276">
        <f>VLOOKUP(Ventas[[#This Row],[CódigoProducto]],Productos[[CódigoProducto]:[Costo de venta]],3,FALSE)</f>
        <v>1683</v>
      </c>
      <c r="H8276">
        <f>VLOOKUP(Ventas[[#This Row],[CódigoProducto]],Productos[[CódigoProducto]:[Costo de venta]],4,FALSE)</f>
        <v>1530</v>
      </c>
    </row>
    <row r="8277" spans="1:8" ht="15.6" thickTop="1" thickBot="1" x14ac:dyDescent="0.35">
      <c r="A8277" s="1">
        <v>42341</v>
      </c>
      <c r="B8277" s="13" t="s">
        <v>85</v>
      </c>
      <c r="C8277" t="s">
        <v>24</v>
      </c>
      <c r="D8277">
        <v>25</v>
      </c>
      <c r="E8277" t="str">
        <f>VLOOKUP(Ventas[[#This Row],[Representante]],Vendedores[],2,FALSE)</f>
        <v>Jauja</v>
      </c>
      <c r="F8277" t="str">
        <f>VLOOKUP(Ventas[[#This Row],[CódigoProducto]],Productos[[CódigoProducto]:[Costo de venta]],2,FALSE)</f>
        <v>Samsung Galaxy S5</v>
      </c>
      <c r="G8277">
        <f>VLOOKUP(Ventas[[#This Row],[CódigoProducto]],Productos[[CódigoProducto]:[Costo de venta]],3,FALSE)</f>
        <v>2167.1999999999998</v>
      </c>
      <c r="H8277">
        <f>VLOOKUP(Ventas[[#This Row],[CódigoProducto]],Productos[[CódigoProducto]:[Costo de venta]],4,FALSE)</f>
        <v>1720</v>
      </c>
    </row>
    <row r="8278" spans="1:8" ht="15.6" thickTop="1" thickBot="1" x14ac:dyDescent="0.35">
      <c r="A8278" s="1">
        <v>42341</v>
      </c>
      <c r="B8278" s="13" t="s">
        <v>86</v>
      </c>
      <c r="C8278" t="s">
        <v>21</v>
      </c>
      <c r="D8278">
        <v>18</v>
      </c>
      <c r="E8278" t="str">
        <f>VLOOKUP(Ventas[[#This Row],[Representante]],Vendedores[],2,FALSE)</f>
        <v>Puerto Maldonado</v>
      </c>
      <c r="F8278" t="str">
        <f>VLOOKUP(Ventas[[#This Row],[CódigoProducto]],Productos[[CódigoProducto]:[Costo de venta]],2,FALSE)</f>
        <v>BLU Studio X8</v>
      </c>
      <c r="G8278">
        <f>VLOOKUP(Ventas[[#This Row],[CódigoProducto]],Productos[[CódigoProducto]:[Costo de venta]],3,FALSE)</f>
        <v>1012</v>
      </c>
      <c r="H8278">
        <f>VLOOKUP(Ventas[[#This Row],[CódigoProducto]],Productos[[CódigoProducto]:[Costo de venta]],4,FALSE)</f>
        <v>920</v>
      </c>
    </row>
    <row r="8279" spans="1:8" ht="15.6" thickTop="1" thickBot="1" x14ac:dyDescent="0.35">
      <c r="A8279" s="1">
        <v>42341</v>
      </c>
      <c r="B8279" s="13" t="s">
        <v>36</v>
      </c>
      <c r="C8279" t="s">
        <v>15</v>
      </c>
      <c r="D8279">
        <v>3</v>
      </c>
      <c r="E8279" t="str">
        <f>VLOOKUP(Ventas[[#This Row],[Representante]],Vendedores[],2,FALSE)</f>
        <v>Barranca</v>
      </c>
      <c r="F8279" t="str">
        <f>VLOOKUP(Ventas[[#This Row],[CódigoProducto]],Productos[[CódigoProducto]:[Costo de venta]],2,FALSE)</f>
        <v>Moto G Plus</v>
      </c>
      <c r="G8279">
        <f>VLOOKUP(Ventas[[#This Row],[CódigoProducto]],Productos[[CódigoProducto]:[Costo de venta]],3,FALSE)</f>
        <v>2376</v>
      </c>
      <c r="H8279">
        <f>VLOOKUP(Ventas[[#This Row],[CódigoProducto]],Productos[[CódigoProducto]:[Costo de venta]],4,FALSE)</f>
        <v>2200</v>
      </c>
    </row>
    <row r="8280" spans="1:8" ht="15.6" thickTop="1" thickBot="1" x14ac:dyDescent="0.35">
      <c r="A8280" s="1">
        <v>42341</v>
      </c>
      <c r="B8280" s="13" t="s">
        <v>87</v>
      </c>
      <c r="C8280" t="s">
        <v>17</v>
      </c>
      <c r="D8280">
        <v>3</v>
      </c>
      <c r="E8280" t="str">
        <f>VLOOKUP(Ventas[[#This Row],[Representante]],Vendedores[],2,FALSE)</f>
        <v>Tumbes</v>
      </c>
      <c r="F8280" t="str">
        <f>VLOOKUP(Ventas[[#This Row],[CódigoProducto]],Productos[[CódigoProducto]:[Costo de venta]],2,FALSE)</f>
        <v>BLU Advance 5.0</v>
      </c>
      <c r="G8280">
        <f>VLOOKUP(Ventas[[#This Row],[CódigoProducto]],Productos[[CódigoProducto]:[Costo de venta]],3,FALSE)</f>
        <v>1620</v>
      </c>
      <c r="H8280">
        <f>VLOOKUP(Ventas[[#This Row],[CódigoProducto]],Productos[[CódigoProducto]:[Costo de venta]],4,FALSE)</f>
        <v>1350</v>
      </c>
    </row>
    <row r="8281" spans="1:8" ht="15.6" thickTop="1" thickBot="1" x14ac:dyDescent="0.35">
      <c r="A8281" s="1">
        <v>42341</v>
      </c>
      <c r="B8281" s="13" t="s">
        <v>88</v>
      </c>
      <c r="C8281" t="s">
        <v>24</v>
      </c>
      <c r="D8281">
        <v>3</v>
      </c>
      <c r="E8281" t="str">
        <f>VLOOKUP(Ventas[[#This Row],[Representante]],Vendedores[],2,FALSE)</f>
        <v>Talara</v>
      </c>
      <c r="F8281" t="str">
        <f>VLOOKUP(Ventas[[#This Row],[CódigoProducto]],Productos[[CódigoProducto]:[Costo de venta]],2,FALSE)</f>
        <v>Samsung Galaxy S5</v>
      </c>
      <c r="G8281">
        <f>VLOOKUP(Ventas[[#This Row],[CódigoProducto]],Productos[[CódigoProducto]:[Costo de venta]],3,FALSE)</f>
        <v>2167.1999999999998</v>
      </c>
      <c r="H8281">
        <f>VLOOKUP(Ventas[[#This Row],[CódigoProducto]],Productos[[CódigoProducto]:[Costo de venta]],4,FALSE)</f>
        <v>1720</v>
      </c>
    </row>
    <row r="8282" spans="1:8" ht="15.6" thickTop="1" thickBot="1" x14ac:dyDescent="0.35">
      <c r="A8282" s="1">
        <v>42341</v>
      </c>
      <c r="B8282" s="13" t="s">
        <v>89</v>
      </c>
      <c r="C8282" t="s">
        <v>17</v>
      </c>
      <c r="D8282">
        <v>18</v>
      </c>
      <c r="E8282" t="str">
        <f>VLOOKUP(Ventas[[#This Row],[Representante]],Vendedores[],2,FALSE)</f>
        <v>Paita</v>
      </c>
      <c r="F8282" t="str">
        <f>VLOOKUP(Ventas[[#This Row],[CódigoProducto]],Productos[[CódigoProducto]:[Costo de venta]],2,FALSE)</f>
        <v>BLU Advance 5.0</v>
      </c>
      <c r="G8282">
        <f>VLOOKUP(Ventas[[#This Row],[CódigoProducto]],Productos[[CódigoProducto]:[Costo de venta]],3,FALSE)</f>
        <v>1620</v>
      </c>
      <c r="H8282">
        <f>VLOOKUP(Ventas[[#This Row],[CódigoProducto]],Productos[[CódigoProducto]:[Costo de venta]],4,FALSE)</f>
        <v>1350</v>
      </c>
    </row>
    <row r="8283" spans="1:8" ht="15.6" thickTop="1" thickBot="1" x14ac:dyDescent="0.35">
      <c r="A8283" s="1">
        <v>42341</v>
      </c>
      <c r="B8283" s="13" t="s">
        <v>41</v>
      </c>
      <c r="C8283" t="s">
        <v>22</v>
      </c>
      <c r="D8283">
        <v>2</v>
      </c>
      <c r="E8283" t="str">
        <f>VLOOKUP(Ventas[[#This Row],[Representante]],Vendedores[],2,FALSE)</f>
        <v>Chincha</v>
      </c>
      <c r="F8283" t="str">
        <f>VLOOKUP(Ventas[[#This Row],[CódigoProducto]],Productos[[CódigoProducto]:[Costo de venta]],2,FALSE)</f>
        <v>Samsung Galaxy S69</v>
      </c>
      <c r="G8283">
        <f>VLOOKUP(Ventas[[#This Row],[CódigoProducto]],Productos[[CódigoProducto]:[Costo de venta]],3,FALSE)</f>
        <v>998.4</v>
      </c>
      <c r="H8283">
        <f>VLOOKUP(Ventas[[#This Row],[CódigoProducto]],Productos[[CódigoProducto]:[Costo de venta]],4,FALSE)</f>
        <v>960</v>
      </c>
    </row>
    <row r="8284" spans="1:8" ht="15.6" thickTop="1" thickBot="1" x14ac:dyDescent="0.35">
      <c r="A8284" s="1">
        <v>42341</v>
      </c>
      <c r="B8284" s="13" t="s">
        <v>90</v>
      </c>
      <c r="C8284" t="s">
        <v>15</v>
      </c>
      <c r="D8284">
        <v>1</v>
      </c>
      <c r="E8284" t="str">
        <f>VLOOKUP(Ventas[[#This Row],[Representante]],Vendedores[],2,FALSE)</f>
        <v>Chimbote</v>
      </c>
      <c r="F8284" t="str">
        <f>VLOOKUP(Ventas[[#This Row],[CódigoProducto]],Productos[[CódigoProducto]:[Costo de venta]],2,FALSE)</f>
        <v>Moto G Plus</v>
      </c>
      <c r="G8284">
        <f>VLOOKUP(Ventas[[#This Row],[CódigoProducto]],Productos[[CódigoProducto]:[Costo de venta]],3,FALSE)</f>
        <v>2376</v>
      </c>
      <c r="H8284">
        <f>VLOOKUP(Ventas[[#This Row],[CódigoProducto]],Productos[[CódigoProducto]:[Costo de venta]],4,FALSE)</f>
        <v>2200</v>
      </c>
    </row>
    <row r="8285" spans="1:8" ht="15.6" thickTop="1" thickBot="1" x14ac:dyDescent="0.35">
      <c r="A8285" s="1">
        <v>42341</v>
      </c>
      <c r="B8285" s="13" t="s">
        <v>91</v>
      </c>
      <c r="C8285" t="s">
        <v>23</v>
      </c>
      <c r="D8285">
        <v>2</v>
      </c>
      <c r="E8285" t="str">
        <f>VLOOKUP(Ventas[[#This Row],[Representante]],Vendedores[],2,FALSE)</f>
        <v>Ica</v>
      </c>
      <c r="F8285" t="str">
        <f>VLOOKUP(Ventas[[#This Row],[CódigoProducto]],Productos[[CódigoProducto]:[Costo de venta]],2,FALSE)</f>
        <v>Samsung Galaxy J7</v>
      </c>
      <c r="G8285">
        <f>VLOOKUP(Ventas[[#This Row],[CódigoProducto]],Productos[[CódigoProducto]:[Costo de venta]],3,FALSE)</f>
        <v>2016.5</v>
      </c>
      <c r="H8285">
        <f>VLOOKUP(Ventas[[#This Row],[CódigoProducto]],Productos[[CódigoProducto]:[Costo de venta]],4,FALSE)</f>
        <v>1850</v>
      </c>
    </row>
    <row r="8286" spans="1:8" ht="15.6" thickTop="1" thickBot="1" x14ac:dyDescent="0.35">
      <c r="A8286" s="1">
        <v>42341</v>
      </c>
      <c r="B8286" s="13" t="s">
        <v>42</v>
      </c>
      <c r="C8286" t="s">
        <v>15</v>
      </c>
      <c r="D8286">
        <v>2</v>
      </c>
      <c r="E8286" t="str">
        <f>VLOOKUP(Ventas[[#This Row],[Representante]],Vendedores[],2,FALSE)</f>
        <v>Huánuco</v>
      </c>
      <c r="F8286" t="str">
        <f>VLOOKUP(Ventas[[#This Row],[CódigoProducto]],Productos[[CódigoProducto]:[Costo de venta]],2,FALSE)</f>
        <v>Moto G Plus</v>
      </c>
      <c r="G8286">
        <f>VLOOKUP(Ventas[[#This Row],[CódigoProducto]],Productos[[CódigoProducto]:[Costo de venta]],3,FALSE)</f>
        <v>2376</v>
      </c>
      <c r="H8286">
        <f>VLOOKUP(Ventas[[#This Row],[CódigoProducto]],Productos[[CódigoProducto]:[Costo de venta]],4,FALSE)</f>
        <v>2200</v>
      </c>
    </row>
    <row r="8287" spans="1:8" ht="15.6" thickTop="1" thickBot="1" x14ac:dyDescent="0.35">
      <c r="A8287" s="1">
        <v>42341</v>
      </c>
      <c r="B8287" s="13" t="s">
        <v>92</v>
      </c>
      <c r="C8287" t="s">
        <v>17</v>
      </c>
      <c r="D8287">
        <v>1</v>
      </c>
      <c r="E8287" t="str">
        <f>VLOOKUP(Ventas[[#This Row],[Representante]],Vendedores[],2,FALSE)</f>
        <v>Arequipa</v>
      </c>
      <c r="F8287" t="str">
        <f>VLOOKUP(Ventas[[#This Row],[CódigoProducto]],Productos[[CódigoProducto]:[Costo de venta]],2,FALSE)</f>
        <v>BLU Advance 5.0</v>
      </c>
      <c r="G8287">
        <f>VLOOKUP(Ventas[[#This Row],[CódigoProducto]],Productos[[CódigoProducto]:[Costo de venta]],3,FALSE)</f>
        <v>1620</v>
      </c>
      <c r="H8287">
        <f>VLOOKUP(Ventas[[#This Row],[CódigoProducto]],Productos[[CódigoProducto]:[Costo de venta]],4,FALSE)</f>
        <v>1350</v>
      </c>
    </row>
    <row r="8288" spans="1:8" ht="15.6" thickTop="1" thickBot="1" x14ac:dyDescent="0.35">
      <c r="A8288" s="1">
        <v>42341</v>
      </c>
      <c r="B8288" s="13" t="s">
        <v>93</v>
      </c>
      <c r="C8288" t="s">
        <v>22</v>
      </c>
      <c r="D8288">
        <v>2</v>
      </c>
      <c r="E8288" t="str">
        <f>VLOOKUP(Ventas[[#This Row],[Representante]],Vendedores[],2,FALSE)</f>
        <v>Cajamarca</v>
      </c>
      <c r="F8288" t="str">
        <f>VLOOKUP(Ventas[[#This Row],[CódigoProducto]],Productos[[CódigoProducto]:[Costo de venta]],2,FALSE)</f>
        <v>Samsung Galaxy S69</v>
      </c>
      <c r="G8288">
        <f>VLOOKUP(Ventas[[#This Row],[CódigoProducto]],Productos[[CódigoProducto]:[Costo de venta]],3,FALSE)</f>
        <v>998.4</v>
      </c>
      <c r="H8288">
        <f>VLOOKUP(Ventas[[#This Row],[CódigoProducto]],Productos[[CódigoProducto]:[Costo de venta]],4,FALSE)</f>
        <v>960</v>
      </c>
    </row>
    <row r="8289" spans="1:8" ht="15.6" thickTop="1" thickBot="1" x14ac:dyDescent="0.35">
      <c r="A8289" s="1">
        <v>42341</v>
      </c>
      <c r="B8289" s="13" t="s">
        <v>35</v>
      </c>
      <c r="C8289" t="s">
        <v>24</v>
      </c>
      <c r="D8289">
        <v>3</v>
      </c>
      <c r="E8289" t="str">
        <f>VLOOKUP(Ventas[[#This Row],[Representante]],Vendedores[],2,FALSE)</f>
        <v>Huancayo</v>
      </c>
      <c r="F8289" t="str">
        <f>VLOOKUP(Ventas[[#This Row],[CódigoProducto]],Productos[[CódigoProducto]:[Costo de venta]],2,FALSE)</f>
        <v>Samsung Galaxy S5</v>
      </c>
      <c r="G8289">
        <f>VLOOKUP(Ventas[[#This Row],[CódigoProducto]],Productos[[CódigoProducto]:[Costo de venta]],3,FALSE)</f>
        <v>2167.1999999999998</v>
      </c>
      <c r="H8289">
        <f>VLOOKUP(Ventas[[#This Row],[CódigoProducto]],Productos[[CódigoProducto]:[Costo de venta]],4,FALSE)</f>
        <v>1720</v>
      </c>
    </row>
    <row r="8290" spans="1:8" ht="15.6" thickTop="1" thickBot="1" x14ac:dyDescent="0.35">
      <c r="A8290" s="1">
        <v>42341</v>
      </c>
      <c r="B8290" s="13" t="s">
        <v>94</v>
      </c>
      <c r="C8290" t="s">
        <v>22</v>
      </c>
      <c r="D8290">
        <v>5</v>
      </c>
      <c r="E8290" t="str">
        <f>VLOOKUP(Ventas[[#This Row],[Representante]],Vendedores[],2,FALSE)</f>
        <v>Piura</v>
      </c>
      <c r="F8290" t="str">
        <f>VLOOKUP(Ventas[[#This Row],[CódigoProducto]],Productos[[CódigoProducto]:[Costo de venta]],2,FALSE)</f>
        <v>Samsung Galaxy S69</v>
      </c>
      <c r="G8290">
        <f>VLOOKUP(Ventas[[#This Row],[CódigoProducto]],Productos[[CódigoProducto]:[Costo de venta]],3,FALSE)</f>
        <v>998.4</v>
      </c>
      <c r="H8290">
        <f>VLOOKUP(Ventas[[#This Row],[CódigoProducto]],Productos[[CódigoProducto]:[Costo de venta]],4,FALSE)</f>
        <v>960</v>
      </c>
    </row>
    <row r="8291" spans="1:8" ht="15.6" thickTop="1" thickBot="1" x14ac:dyDescent="0.35">
      <c r="A8291" s="1">
        <v>42341</v>
      </c>
      <c r="B8291" s="13" t="s">
        <v>95</v>
      </c>
      <c r="C8291" t="s">
        <v>17</v>
      </c>
      <c r="D8291">
        <v>2</v>
      </c>
      <c r="E8291" t="str">
        <f>VLOOKUP(Ventas[[#This Row],[Representante]],Vendedores[],2,FALSE)</f>
        <v>Chepén</v>
      </c>
      <c r="F8291" t="str">
        <f>VLOOKUP(Ventas[[#This Row],[CódigoProducto]],Productos[[CódigoProducto]:[Costo de venta]],2,FALSE)</f>
        <v>BLU Advance 5.0</v>
      </c>
      <c r="G8291">
        <f>VLOOKUP(Ventas[[#This Row],[CódigoProducto]],Productos[[CódigoProducto]:[Costo de venta]],3,FALSE)</f>
        <v>1620</v>
      </c>
      <c r="H8291">
        <f>VLOOKUP(Ventas[[#This Row],[CódigoProducto]],Productos[[CódigoProducto]:[Costo de venta]],4,FALSE)</f>
        <v>1350</v>
      </c>
    </row>
    <row r="8292" spans="1:8" ht="15.6" thickTop="1" thickBot="1" x14ac:dyDescent="0.35">
      <c r="A8292" s="1">
        <v>42341</v>
      </c>
      <c r="B8292" s="13" t="s">
        <v>96</v>
      </c>
      <c r="C8292" t="s">
        <v>24</v>
      </c>
      <c r="D8292">
        <v>3</v>
      </c>
      <c r="E8292" t="str">
        <f>VLOOKUP(Ventas[[#This Row],[Representante]],Vendedores[],2,FALSE)</f>
        <v>Juliaca</v>
      </c>
      <c r="F8292" t="str">
        <f>VLOOKUP(Ventas[[#This Row],[CódigoProducto]],Productos[[CódigoProducto]:[Costo de venta]],2,FALSE)</f>
        <v>Samsung Galaxy S5</v>
      </c>
      <c r="G8292">
        <f>VLOOKUP(Ventas[[#This Row],[CódigoProducto]],Productos[[CódigoProducto]:[Costo de venta]],3,FALSE)</f>
        <v>2167.1999999999998</v>
      </c>
      <c r="H8292">
        <f>VLOOKUP(Ventas[[#This Row],[CódigoProducto]],Productos[[CódigoProducto]:[Costo de venta]],4,FALSE)</f>
        <v>1720</v>
      </c>
    </row>
    <row r="8293" spans="1:8" ht="15.6" thickTop="1" thickBot="1" x14ac:dyDescent="0.35">
      <c r="A8293" s="1">
        <v>42341</v>
      </c>
      <c r="B8293" s="13" t="s">
        <v>97</v>
      </c>
      <c r="C8293" t="s">
        <v>15</v>
      </c>
      <c r="D8293">
        <v>11</v>
      </c>
      <c r="E8293" t="str">
        <f>VLOOKUP(Ventas[[#This Row],[Representante]],Vendedores[],2,FALSE)</f>
        <v>Pucallpa</v>
      </c>
      <c r="F8293" t="str">
        <f>VLOOKUP(Ventas[[#This Row],[CódigoProducto]],Productos[[CódigoProducto]:[Costo de venta]],2,FALSE)</f>
        <v>Moto G Plus</v>
      </c>
      <c r="G8293">
        <f>VLOOKUP(Ventas[[#This Row],[CódigoProducto]],Productos[[CódigoProducto]:[Costo de venta]],3,FALSE)</f>
        <v>2376</v>
      </c>
      <c r="H8293">
        <f>VLOOKUP(Ventas[[#This Row],[CódigoProducto]],Productos[[CódigoProducto]:[Costo de venta]],4,FALSE)</f>
        <v>2200</v>
      </c>
    </row>
    <row r="8294" spans="1:8" ht="15.6" thickTop="1" thickBot="1" x14ac:dyDescent="0.35">
      <c r="A8294" s="1">
        <v>42341</v>
      </c>
      <c r="B8294" s="13" t="s">
        <v>98</v>
      </c>
      <c r="C8294" t="s">
        <v>18</v>
      </c>
      <c r="D8294">
        <v>3</v>
      </c>
      <c r="E8294" t="str">
        <f>VLOOKUP(Ventas[[#This Row],[Representante]],Vendedores[],2,FALSE)</f>
        <v>Lima</v>
      </c>
      <c r="F8294" t="str">
        <f>VLOOKUP(Ventas[[#This Row],[CódigoProducto]],Productos[[CódigoProducto]:[Costo de venta]],2,FALSE)</f>
        <v>Apple iPhone 6</v>
      </c>
      <c r="G8294">
        <f>VLOOKUP(Ventas[[#This Row],[CódigoProducto]],Productos[[CódigoProducto]:[Costo de venta]],3,FALSE)</f>
        <v>1312.5</v>
      </c>
      <c r="H8294">
        <f>VLOOKUP(Ventas[[#This Row],[CódigoProducto]],Productos[[CódigoProducto]:[Costo de venta]],4,FALSE)</f>
        <v>1250</v>
      </c>
    </row>
    <row r="8295" spans="1:8" ht="15.6" thickTop="1" thickBot="1" x14ac:dyDescent="0.35">
      <c r="A8295" s="1">
        <v>42341</v>
      </c>
      <c r="B8295" s="13" t="s">
        <v>99</v>
      </c>
      <c r="C8295" t="s">
        <v>15</v>
      </c>
      <c r="D8295">
        <v>3</v>
      </c>
      <c r="E8295" t="str">
        <f>VLOOKUP(Ventas[[#This Row],[Representante]],Vendedores[],2,FALSE)</f>
        <v>Chiclayo</v>
      </c>
      <c r="F8295" t="str">
        <f>VLOOKUP(Ventas[[#This Row],[CódigoProducto]],Productos[[CódigoProducto]:[Costo de venta]],2,FALSE)</f>
        <v>Moto G Plus</v>
      </c>
      <c r="G8295">
        <f>VLOOKUP(Ventas[[#This Row],[CódigoProducto]],Productos[[CódigoProducto]:[Costo de venta]],3,FALSE)</f>
        <v>2376</v>
      </c>
      <c r="H8295">
        <f>VLOOKUP(Ventas[[#This Row],[CódigoProducto]],Productos[[CódigoProducto]:[Costo de venta]],4,FALSE)</f>
        <v>2200</v>
      </c>
    </row>
    <row r="8296" spans="1:8" ht="15.6" thickTop="1" thickBot="1" x14ac:dyDescent="0.35">
      <c r="A8296" s="1">
        <v>42341</v>
      </c>
      <c r="B8296" s="13" t="s">
        <v>100</v>
      </c>
      <c r="C8296" t="s">
        <v>17</v>
      </c>
      <c r="D8296">
        <v>1</v>
      </c>
      <c r="E8296" t="str">
        <f>VLOOKUP(Ventas[[#This Row],[Representante]],Vendedores[],2,FALSE)</f>
        <v>Cerro de Pasco</v>
      </c>
      <c r="F8296" t="str">
        <f>VLOOKUP(Ventas[[#This Row],[CódigoProducto]],Productos[[CódigoProducto]:[Costo de venta]],2,FALSE)</f>
        <v>BLU Advance 5.0</v>
      </c>
      <c r="G8296">
        <f>VLOOKUP(Ventas[[#This Row],[CódigoProducto]],Productos[[CódigoProducto]:[Costo de venta]],3,FALSE)</f>
        <v>1620</v>
      </c>
      <c r="H8296">
        <f>VLOOKUP(Ventas[[#This Row],[CódigoProducto]],Productos[[CódigoProducto]:[Costo de venta]],4,FALSE)</f>
        <v>1350</v>
      </c>
    </row>
    <row r="8297" spans="1:8" ht="15.6" thickTop="1" thickBot="1" x14ac:dyDescent="0.35">
      <c r="A8297" s="1">
        <v>42341</v>
      </c>
      <c r="B8297" s="13" t="s">
        <v>101</v>
      </c>
      <c r="C8297" t="s">
        <v>24</v>
      </c>
      <c r="D8297">
        <v>1</v>
      </c>
      <c r="E8297" t="str">
        <f>VLOOKUP(Ventas[[#This Row],[Representante]],Vendedores[],2,FALSE)</f>
        <v>Cañete</v>
      </c>
      <c r="F8297" t="str">
        <f>VLOOKUP(Ventas[[#This Row],[CódigoProducto]],Productos[[CódigoProducto]:[Costo de venta]],2,FALSE)</f>
        <v>Samsung Galaxy S5</v>
      </c>
      <c r="G8297">
        <f>VLOOKUP(Ventas[[#This Row],[CódigoProducto]],Productos[[CódigoProducto]:[Costo de venta]],3,FALSE)</f>
        <v>2167.1999999999998</v>
      </c>
      <c r="H8297">
        <f>VLOOKUP(Ventas[[#This Row],[CódigoProducto]],Productos[[CódigoProducto]:[Costo de venta]],4,FALSE)</f>
        <v>1720</v>
      </c>
    </row>
    <row r="8298" spans="1:8" ht="15.6" thickTop="1" thickBot="1" x14ac:dyDescent="0.35">
      <c r="A8298" s="1">
        <v>42341</v>
      </c>
      <c r="B8298" s="13" t="s">
        <v>102</v>
      </c>
      <c r="C8298" t="s">
        <v>15</v>
      </c>
      <c r="D8298">
        <v>2</v>
      </c>
      <c r="E8298" t="str">
        <f>VLOOKUP(Ventas[[#This Row],[Representante]],Vendedores[],2,FALSE)</f>
        <v>Moyobamba</v>
      </c>
      <c r="F8298" t="str">
        <f>VLOOKUP(Ventas[[#This Row],[CódigoProducto]],Productos[[CódigoProducto]:[Costo de venta]],2,FALSE)</f>
        <v>Moto G Plus</v>
      </c>
      <c r="G8298">
        <f>VLOOKUP(Ventas[[#This Row],[CódigoProducto]],Productos[[CódigoProducto]:[Costo de venta]],3,FALSE)</f>
        <v>2376</v>
      </c>
      <c r="H8298">
        <f>VLOOKUP(Ventas[[#This Row],[CódigoProducto]],Productos[[CódigoProducto]:[Costo de venta]],4,FALSE)</f>
        <v>2200</v>
      </c>
    </row>
    <row r="8299" spans="1:8" ht="15.6" thickTop="1" thickBot="1" x14ac:dyDescent="0.35">
      <c r="A8299" s="1">
        <v>42341</v>
      </c>
      <c r="B8299" s="13" t="s">
        <v>53</v>
      </c>
      <c r="C8299" t="s">
        <v>14</v>
      </c>
      <c r="D8299">
        <v>1</v>
      </c>
      <c r="E8299" t="str">
        <f>VLOOKUP(Ventas[[#This Row],[Representante]],Vendedores[],2,FALSE)</f>
        <v>Arequipa</v>
      </c>
      <c r="F8299" t="str">
        <f>VLOOKUP(Ventas[[#This Row],[CódigoProducto]],Productos[[CódigoProducto]:[Costo de venta]],2,FALSE)</f>
        <v>Samsung Galaxy A20</v>
      </c>
      <c r="G8299">
        <f>VLOOKUP(Ventas[[#This Row],[CódigoProducto]],Productos[[CódigoProducto]:[Costo de venta]],3,FALSE)</f>
        <v>1725</v>
      </c>
      <c r="H8299">
        <f>VLOOKUP(Ventas[[#This Row],[CódigoProducto]],Productos[[CódigoProducto]:[Costo de venta]],4,FALSE)</f>
        <v>1500</v>
      </c>
    </row>
    <row r="8300" spans="1:8" ht="15.6" thickTop="1" thickBot="1" x14ac:dyDescent="0.35">
      <c r="A8300" s="1">
        <v>42341</v>
      </c>
      <c r="B8300" s="13" t="s">
        <v>50</v>
      </c>
      <c r="C8300" t="s">
        <v>21</v>
      </c>
      <c r="D8300">
        <v>2</v>
      </c>
      <c r="E8300" t="str">
        <f>VLOOKUP(Ventas[[#This Row],[Representante]],Vendedores[],2,FALSE)</f>
        <v>Cajamarca</v>
      </c>
      <c r="F8300" t="str">
        <f>VLOOKUP(Ventas[[#This Row],[CódigoProducto]],Productos[[CódigoProducto]:[Costo de venta]],2,FALSE)</f>
        <v>BLU Studio X8</v>
      </c>
      <c r="G8300">
        <f>VLOOKUP(Ventas[[#This Row],[CódigoProducto]],Productos[[CódigoProducto]:[Costo de venta]],3,FALSE)</f>
        <v>1012</v>
      </c>
      <c r="H8300">
        <f>VLOOKUP(Ventas[[#This Row],[CódigoProducto]],Productos[[CódigoProducto]:[Costo de venta]],4,FALSE)</f>
        <v>920</v>
      </c>
    </row>
    <row r="8301" spans="1:8" ht="15.6" thickTop="1" thickBot="1" x14ac:dyDescent="0.35">
      <c r="A8301" s="1">
        <v>42341</v>
      </c>
      <c r="B8301" s="13" t="s">
        <v>34</v>
      </c>
      <c r="C8301" t="s">
        <v>14</v>
      </c>
      <c r="D8301">
        <v>2</v>
      </c>
      <c r="E8301" t="str">
        <f>VLOOKUP(Ventas[[#This Row],[Representante]],Vendedores[],2,FALSE)</f>
        <v>Ica</v>
      </c>
      <c r="F8301" t="str">
        <f>VLOOKUP(Ventas[[#This Row],[CódigoProducto]],Productos[[CódigoProducto]:[Costo de venta]],2,FALSE)</f>
        <v>Samsung Galaxy A20</v>
      </c>
      <c r="G8301">
        <f>VLOOKUP(Ventas[[#This Row],[CódigoProducto]],Productos[[CódigoProducto]:[Costo de venta]],3,FALSE)</f>
        <v>1725</v>
      </c>
      <c r="H8301">
        <f>VLOOKUP(Ventas[[#This Row],[CódigoProducto]],Productos[[CódigoProducto]:[Costo de venta]],4,FALSE)</f>
        <v>1500</v>
      </c>
    </row>
    <row r="8302" spans="1:8" ht="15.6" thickTop="1" thickBot="1" x14ac:dyDescent="0.35">
      <c r="A8302" s="1">
        <v>42341</v>
      </c>
      <c r="B8302" s="13" t="s">
        <v>32</v>
      </c>
      <c r="C8302" t="s">
        <v>21</v>
      </c>
      <c r="D8302">
        <v>3</v>
      </c>
      <c r="E8302" t="str">
        <f>VLOOKUP(Ventas[[#This Row],[Representante]],Vendedores[],2,FALSE)</f>
        <v>Trujillo</v>
      </c>
      <c r="F8302" t="str">
        <f>VLOOKUP(Ventas[[#This Row],[CódigoProducto]],Productos[[CódigoProducto]:[Costo de venta]],2,FALSE)</f>
        <v>BLU Studio X8</v>
      </c>
      <c r="G8302">
        <f>VLOOKUP(Ventas[[#This Row],[CódigoProducto]],Productos[[CódigoProducto]:[Costo de venta]],3,FALSE)</f>
        <v>1012</v>
      </c>
      <c r="H8302">
        <f>VLOOKUP(Ventas[[#This Row],[CódigoProducto]],Productos[[CódigoProducto]:[Costo de venta]],4,FALSE)</f>
        <v>920</v>
      </c>
    </row>
    <row r="8303" spans="1:8" ht="15.6" thickTop="1" thickBot="1" x14ac:dyDescent="0.35">
      <c r="A8303" s="1">
        <v>42341</v>
      </c>
      <c r="B8303" s="13" t="s">
        <v>59</v>
      </c>
      <c r="C8303" t="s">
        <v>17</v>
      </c>
      <c r="D8303">
        <v>1</v>
      </c>
      <c r="E8303" t="str">
        <f>VLOOKUP(Ventas[[#This Row],[Representante]],Vendedores[],2,FALSE)</f>
        <v>Huaral</v>
      </c>
      <c r="F8303" t="str">
        <f>VLOOKUP(Ventas[[#This Row],[CódigoProducto]],Productos[[CódigoProducto]:[Costo de venta]],2,FALSE)</f>
        <v>BLU Advance 5.0</v>
      </c>
      <c r="G8303">
        <f>VLOOKUP(Ventas[[#This Row],[CódigoProducto]],Productos[[CódigoProducto]:[Costo de venta]],3,FALSE)</f>
        <v>1620</v>
      </c>
      <c r="H8303">
        <f>VLOOKUP(Ventas[[#This Row],[CódigoProducto]],Productos[[CódigoProducto]:[Costo de venta]],4,FALSE)</f>
        <v>1350</v>
      </c>
    </row>
    <row r="8304" spans="1:8" ht="15.6" thickTop="1" thickBot="1" x14ac:dyDescent="0.35">
      <c r="A8304" s="1">
        <v>42341</v>
      </c>
      <c r="B8304" s="13" t="s">
        <v>37</v>
      </c>
      <c r="C8304" t="s">
        <v>15</v>
      </c>
      <c r="D8304">
        <v>3</v>
      </c>
      <c r="E8304" t="str">
        <f>VLOOKUP(Ventas[[#This Row],[Representante]],Vendedores[],2,FALSE)</f>
        <v>Chiclayo</v>
      </c>
      <c r="F8304" t="str">
        <f>VLOOKUP(Ventas[[#This Row],[CódigoProducto]],Productos[[CódigoProducto]:[Costo de venta]],2,FALSE)</f>
        <v>Moto G Plus</v>
      </c>
      <c r="G8304">
        <f>VLOOKUP(Ventas[[#This Row],[CódigoProducto]],Productos[[CódigoProducto]:[Costo de venta]],3,FALSE)</f>
        <v>2376</v>
      </c>
      <c r="H8304">
        <f>VLOOKUP(Ventas[[#This Row],[CódigoProducto]],Productos[[CódigoProducto]:[Costo de venta]],4,FALSE)</f>
        <v>2200</v>
      </c>
    </row>
    <row r="8305" spans="1:8" ht="15.6" thickTop="1" thickBot="1" x14ac:dyDescent="0.35">
      <c r="A8305" s="1">
        <v>42341</v>
      </c>
      <c r="B8305" s="13" t="s">
        <v>38</v>
      </c>
      <c r="C8305" t="s">
        <v>14</v>
      </c>
      <c r="D8305">
        <v>2</v>
      </c>
      <c r="E8305" t="str">
        <f>VLOOKUP(Ventas[[#This Row],[Representante]],Vendedores[],2,FALSE)</f>
        <v>Catacaos</v>
      </c>
      <c r="F8305" t="str">
        <f>VLOOKUP(Ventas[[#This Row],[CódigoProducto]],Productos[[CódigoProducto]:[Costo de venta]],2,FALSE)</f>
        <v>Samsung Galaxy A20</v>
      </c>
      <c r="G8305">
        <f>VLOOKUP(Ventas[[#This Row],[CódigoProducto]],Productos[[CódigoProducto]:[Costo de venta]],3,FALSE)</f>
        <v>1725</v>
      </c>
      <c r="H8305">
        <f>VLOOKUP(Ventas[[#This Row],[CódigoProducto]],Productos[[CódigoProducto]:[Costo de venta]],4,FALSE)</f>
        <v>1500</v>
      </c>
    </row>
    <row r="8306" spans="1:8" ht="15.6" thickTop="1" thickBot="1" x14ac:dyDescent="0.35">
      <c r="A8306" s="1">
        <v>42341</v>
      </c>
      <c r="B8306" s="13" t="s">
        <v>43</v>
      </c>
      <c r="C8306" t="s">
        <v>18</v>
      </c>
      <c r="D8306">
        <v>25</v>
      </c>
      <c r="E8306" t="str">
        <f>VLOOKUP(Ventas[[#This Row],[Representante]],Vendedores[],2,FALSE)</f>
        <v>Huancayo</v>
      </c>
      <c r="F8306" t="str">
        <f>VLOOKUP(Ventas[[#This Row],[CódigoProducto]],Productos[[CódigoProducto]:[Costo de venta]],2,FALSE)</f>
        <v>Apple iPhone 6</v>
      </c>
      <c r="G8306">
        <f>VLOOKUP(Ventas[[#This Row],[CódigoProducto]],Productos[[CódigoProducto]:[Costo de venta]],3,FALSE)</f>
        <v>1312.5</v>
      </c>
      <c r="H8306">
        <f>VLOOKUP(Ventas[[#This Row],[CódigoProducto]],Productos[[CódigoProducto]:[Costo de venta]],4,FALSE)</f>
        <v>1250</v>
      </c>
    </row>
    <row r="8307" spans="1:8" ht="15.6" thickTop="1" thickBot="1" x14ac:dyDescent="0.35">
      <c r="A8307" s="1">
        <v>42341</v>
      </c>
      <c r="B8307" s="13" t="s">
        <v>49</v>
      </c>
      <c r="C8307" t="s">
        <v>21</v>
      </c>
      <c r="D8307">
        <v>3</v>
      </c>
      <c r="E8307" t="str">
        <f>VLOOKUP(Ventas[[#This Row],[Representante]],Vendedores[],2,FALSE)</f>
        <v>Piura</v>
      </c>
      <c r="F8307" t="str">
        <f>VLOOKUP(Ventas[[#This Row],[CódigoProducto]],Productos[[CódigoProducto]:[Costo de venta]],2,FALSE)</f>
        <v>BLU Studio X8</v>
      </c>
      <c r="G8307">
        <f>VLOOKUP(Ventas[[#This Row],[CódigoProducto]],Productos[[CódigoProducto]:[Costo de venta]],3,FALSE)</f>
        <v>1012</v>
      </c>
      <c r="H8307">
        <f>VLOOKUP(Ventas[[#This Row],[CódigoProducto]],Productos[[CódigoProducto]:[Costo de venta]],4,FALSE)</f>
        <v>920</v>
      </c>
    </row>
    <row r="8308" spans="1:8" ht="15.6" thickTop="1" thickBot="1" x14ac:dyDescent="0.35">
      <c r="A8308" s="1">
        <v>42341</v>
      </c>
      <c r="B8308" s="13" t="s">
        <v>40</v>
      </c>
      <c r="C8308" t="s">
        <v>15</v>
      </c>
      <c r="D8308">
        <v>3</v>
      </c>
      <c r="E8308" t="str">
        <f>VLOOKUP(Ventas[[#This Row],[Representante]],Vendedores[],2,FALSE)</f>
        <v>Iquitos</v>
      </c>
      <c r="F8308" t="str">
        <f>VLOOKUP(Ventas[[#This Row],[CódigoProducto]],Productos[[CódigoProducto]:[Costo de venta]],2,FALSE)</f>
        <v>Moto G Plus</v>
      </c>
      <c r="G8308">
        <f>VLOOKUP(Ventas[[#This Row],[CódigoProducto]],Productos[[CódigoProducto]:[Costo de venta]],3,FALSE)</f>
        <v>2376</v>
      </c>
      <c r="H8308">
        <f>VLOOKUP(Ventas[[#This Row],[CódigoProducto]],Productos[[CódigoProducto]:[Costo de venta]],4,FALSE)</f>
        <v>2200</v>
      </c>
    </row>
    <row r="8309" spans="1:8" ht="15.6" thickTop="1" thickBot="1" x14ac:dyDescent="0.35">
      <c r="A8309" s="1">
        <v>42341</v>
      </c>
      <c r="B8309" s="13" t="s">
        <v>39</v>
      </c>
      <c r="C8309" t="s">
        <v>16</v>
      </c>
      <c r="D8309">
        <v>2</v>
      </c>
      <c r="E8309" t="str">
        <f>VLOOKUP(Ventas[[#This Row],[Representante]],Vendedores[],2,FALSE)</f>
        <v>Tacna</v>
      </c>
      <c r="F8309" t="str">
        <f>VLOOKUP(Ventas[[#This Row],[CódigoProducto]],Productos[[CódigoProducto]:[Costo de venta]],2,FALSE)</f>
        <v>Huawei Nexus 6P</v>
      </c>
      <c r="G8309">
        <f>VLOOKUP(Ventas[[#This Row],[CódigoProducto]],Productos[[CódigoProducto]:[Costo de venta]],3,FALSE)</f>
        <v>1624</v>
      </c>
      <c r="H8309">
        <f>VLOOKUP(Ventas[[#This Row],[CódigoProducto]],Productos[[CódigoProducto]:[Costo de venta]],4,FALSE)</f>
        <v>1450</v>
      </c>
    </row>
    <row r="8310" spans="1:8" ht="15.6" thickTop="1" thickBot="1" x14ac:dyDescent="0.35">
      <c r="A8310" s="1">
        <v>42341</v>
      </c>
      <c r="B8310" s="13" t="s">
        <v>48</v>
      </c>
      <c r="C8310" t="s">
        <v>14</v>
      </c>
      <c r="D8310">
        <v>3</v>
      </c>
      <c r="E8310" t="str">
        <f>VLOOKUP(Ventas[[#This Row],[Representante]],Vendedores[],2,FALSE)</f>
        <v>Cusco</v>
      </c>
      <c r="F8310" t="str">
        <f>VLOOKUP(Ventas[[#This Row],[CódigoProducto]],Productos[[CódigoProducto]:[Costo de venta]],2,FALSE)</f>
        <v>Samsung Galaxy A20</v>
      </c>
      <c r="G8310">
        <f>VLOOKUP(Ventas[[#This Row],[CódigoProducto]],Productos[[CódigoProducto]:[Costo de venta]],3,FALSE)</f>
        <v>1725</v>
      </c>
      <c r="H8310">
        <f>VLOOKUP(Ventas[[#This Row],[CódigoProducto]],Productos[[CódigoProducto]:[Costo de venta]],4,FALSE)</f>
        <v>1500</v>
      </c>
    </row>
    <row r="8311" spans="1:8" ht="15.6" thickTop="1" thickBot="1" x14ac:dyDescent="0.35">
      <c r="A8311" s="1">
        <v>42341</v>
      </c>
      <c r="B8311" s="13" t="s">
        <v>47</v>
      </c>
      <c r="C8311" t="s">
        <v>24</v>
      </c>
      <c r="D8311">
        <v>1</v>
      </c>
      <c r="E8311" t="str">
        <f>VLOOKUP(Ventas[[#This Row],[Representante]],Vendedores[],2,FALSE)</f>
        <v>Chimbote</v>
      </c>
      <c r="F8311" t="str">
        <f>VLOOKUP(Ventas[[#This Row],[CódigoProducto]],Productos[[CódigoProducto]:[Costo de venta]],2,FALSE)</f>
        <v>Samsung Galaxy S5</v>
      </c>
      <c r="G8311">
        <f>VLOOKUP(Ventas[[#This Row],[CódigoProducto]],Productos[[CódigoProducto]:[Costo de venta]],3,FALSE)</f>
        <v>2167.1999999999998</v>
      </c>
      <c r="H8311">
        <f>VLOOKUP(Ventas[[#This Row],[CódigoProducto]],Productos[[CódigoProducto]:[Costo de venta]],4,FALSE)</f>
        <v>1720</v>
      </c>
    </row>
    <row r="8312" spans="1:8" ht="15.6" thickTop="1" thickBot="1" x14ac:dyDescent="0.35">
      <c r="A8312" s="1">
        <v>42341</v>
      </c>
      <c r="B8312" s="13" t="s">
        <v>56</v>
      </c>
      <c r="C8312" t="s">
        <v>21</v>
      </c>
      <c r="D8312">
        <v>3</v>
      </c>
      <c r="E8312" t="str">
        <f>VLOOKUP(Ventas[[#This Row],[Representante]],Vendedores[],2,FALSE)</f>
        <v>Juliaca</v>
      </c>
      <c r="F8312" t="str">
        <f>VLOOKUP(Ventas[[#This Row],[CódigoProducto]],Productos[[CódigoProducto]:[Costo de venta]],2,FALSE)</f>
        <v>BLU Studio X8</v>
      </c>
      <c r="G8312">
        <f>VLOOKUP(Ventas[[#This Row],[CódigoProducto]],Productos[[CódigoProducto]:[Costo de venta]],3,FALSE)</f>
        <v>1012</v>
      </c>
      <c r="H8312">
        <f>VLOOKUP(Ventas[[#This Row],[CódigoProducto]],Productos[[CódigoProducto]:[Costo de venta]],4,FALSE)</f>
        <v>920</v>
      </c>
    </row>
    <row r="8313" spans="1:8" ht="15.6" thickTop="1" thickBot="1" x14ac:dyDescent="0.35">
      <c r="A8313" s="1">
        <v>42342</v>
      </c>
      <c r="B8313" s="13" t="s">
        <v>52</v>
      </c>
      <c r="C8313" t="s">
        <v>18</v>
      </c>
      <c r="D8313">
        <v>3</v>
      </c>
      <c r="E8313" t="str">
        <f>VLOOKUP(Ventas[[#This Row],[Representante]],Vendedores[],2,FALSE)</f>
        <v>Ayacucho</v>
      </c>
      <c r="F8313" t="str">
        <f>VLOOKUP(Ventas[[#This Row],[CódigoProducto]],Productos[[CódigoProducto]:[Costo de venta]],2,FALSE)</f>
        <v>Apple iPhone 6</v>
      </c>
      <c r="G8313">
        <f>VLOOKUP(Ventas[[#This Row],[CódigoProducto]],Productos[[CódigoProducto]:[Costo de venta]],3,FALSE)</f>
        <v>1312.5</v>
      </c>
      <c r="H8313">
        <f>VLOOKUP(Ventas[[#This Row],[CódigoProducto]],Productos[[CódigoProducto]:[Costo de venta]],4,FALSE)</f>
        <v>1250</v>
      </c>
    </row>
    <row r="8314" spans="1:8" ht="15.6" thickTop="1" thickBot="1" x14ac:dyDescent="0.35">
      <c r="A8314" s="1">
        <v>42342</v>
      </c>
      <c r="B8314" s="13" t="s">
        <v>55</v>
      </c>
      <c r="C8314" t="s">
        <v>13</v>
      </c>
      <c r="D8314">
        <v>2</v>
      </c>
      <c r="E8314" t="str">
        <f>VLOOKUP(Ventas[[#This Row],[Representante]],Vendedores[],2,FALSE)</f>
        <v>Pucallpa</v>
      </c>
      <c r="F8314" t="str">
        <f>VLOOKUP(Ventas[[#This Row],[CódigoProducto]],Productos[[CódigoProducto]:[Costo de venta]],2,FALSE)</f>
        <v>Xiaomi Redmi Note 9</v>
      </c>
      <c r="G8314">
        <f>VLOOKUP(Ventas[[#This Row],[CódigoProducto]],Productos[[CódigoProducto]:[Costo de venta]],3,FALSE)</f>
        <v>1683</v>
      </c>
      <c r="H8314">
        <f>VLOOKUP(Ventas[[#This Row],[CódigoProducto]],Productos[[CódigoProducto]:[Costo de venta]],4,FALSE)</f>
        <v>1530</v>
      </c>
    </row>
    <row r="8315" spans="1:8" ht="15.6" thickTop="1" thickBot="1" x14ac:dyDescent="0.35">
      <c r="A8315" s="1">
        <v>42342</v>
      </c>
      <c r="B8315" s="13" t="s">
        <v>57</v>
      </c>
      <c r="C8315" t="s">
        <v>15</v>
      </c>
      <c r="D8315">
        <v>2</v>
      </c>
      <c r="E8315" t="str">
        <f>VLOOKUP(Ventas[[#This Row],[Representante]],Vendedores[],2,FALSE)</f>
        <v>Tumbes</v>
      </c>
      <c r="F8315" t="str">
        <f>VLOOKUP(Ventas[[#This Row],[CódigoProducto]],Productos[[CódigoProducto]:[Costo de venta]],2,FALSE)</f>
        <v>Moto G Plus</v>
      </c>
      <c r="G8315">
        <f>VLOOKUP(Ventas[[#This Row],[CódigoProducto]],Productos[[CódigoProducto]:[Costo de venta]],3,FALSE)</f>
        <v>2376</v>
      </c>
      <c r="H8315">
        <f>VLOOKUP(Ventas[[#This Row],[CódigoProducto]],Productos[[CódigoProducto]:[Costo de venta]],4,FALSE)</f>
        <v>2200</v>
      </c>
    </row>
    <row r="8316" spans="1:8" ht="15.6" thickTop="1" thickBot="1" x14ac:dyDescent="0.35">
      <c r="A8316" s="1">
        <v>42342</v>
      </c>
      <c r="B8316" s="13" t="s">
        <v>45</v>
      </c>
      <c r="C8316" t="s">
        <v>14</v>
      </c>
      <c r="D8316">
        <v>1</v>
      </c>
      <c r="E8316" t="str">
        <f>VLOOKUP(Ventas[[#This Row],[Representante]],Vendedores[],2,FALSE)</f>
        <v>Ilo</v>
      </c>
      <c r="F8316" t="str">
        <f>VLOOKUP(Ventas[[#This Row],[CódigoProducto]],Productos[[CódigoProducto]:[Costo de venta]],2,FALSE)</f>
        <v>Samsung Galaxy A20</v>
      </c>
      <c r="G8316">
        <f>VLOOKUP(Ventas[[#This Row],[CódigoProducto]],Productos[[CódigoProducto]:[Costo de venta]],3,FALSE)</f>
        <v>1725</v>
      </c>
      <c r="H8316">
        <f>VLOOKUP(Ventas[[#This Row],[CódigoProducto]],Productos[[CódigoProducto]:[Costo de venta]],4,FALSE)</f>
        <v>1500</v>
      </c>
    </row>
    <row r="8317" spans="1:8" ht="15.6" thickTop="1" thickBot="1" x14ac:dyDescent="0.35">
      <c r="A8317" s="1">
        <v>42342</v>
      </c>
      <c r="B8317" s="13" t="s">
        <v>51</v>
      </c>
      <c r="C8317" t="s">
        <v>17</v>
      </c>
      <c r="D8317">
        <v>21</v>
      </c>
      <c r="E8317" t="str">
        <f>VLOOKUP(Ventas[[#This Row],[Representante]],Vendedores[],2,FALSE)</f>
        <v>Huaraz</v>
      </c>
      <c r="F8317" t="str">
        <f>VLOOKUP(Ventas[[#This Row],[CódigoProducto]],Productos[[CódigoProducto]:[Costo de venta]],2,FALSE)</f>
        <v>BLU Advance 5.0</v>
      </c>
      <c r="G8317">
        <f>VLOOKUP(Ventas[[#This Row],[CódigoProducto]],Productos[[CódigoProducto]:[Costo de venta]],3,FALSE)</f>
        <v>1620</v>
      </c>
      <c r="H8317">
        <f>VLOOKUP(Ventas[[#This Row],[CódigoProducto]],Productos[[CódigoProducto]:[Costo de venta]],4,FALSE)</f>
        <v>1350</v>
      </c>
    </row>
    <row r="8318" spans="1:8" ht="15.6" thickTop="1" thickBot="1" x14ac:dyDescent="0.35">
      <c r="A8318" s="1">
        <v>42342</v>
      </c>
      <c r="B8318" s="13" t="s">
        <v>58</v>
      </c>
      <c r="C8318" t="s">
        <v>21</v>
      </c>
      <c r="D8318">
        <v>2</v>
      </c>
      <c r="E8318" t="str">
        <f>VLOOKUP(Ventas[[#This Row],[Representante]],Vendedores[],2,FALSE)</f>
        <v>Chincha</v>
      </c>
      <c r="F8318" t="str">
        <f>VLOOKUP(Ventas[[#This Row],[CódigoProducto]],Productos[[CódigoProducto]:[Costo de venta]],2,FALSE)</f>
        <v>BLU Studio X8</v>
      </c>
      <c r="G8318">
        <f>VLOOKUP(Ventas[[#This Row],[CódigoProducto]],Productos[[CódigoProducto]:[Costo de venta]],3,FALSE)</f>
        <v>1012</v>
      </c>
      <c r="H8318">
        <f>VLOOKUP(Ventas[[#This Row],[CódigoProducto]],Productos[[CódigoProducto]:[Costo de venta]],4,FALSE)</f>
        <v>920</v>
      </c>
    </row>
    <row r="8319" spans="1:8" ht="15.6" thickTop="1" thickBot="1" x14ac:dyDescent="0.35">
      <c r="A8319" s="1">
        <v>42342</v>
      </c>
      <c r="B8319" s="13" t="s">
        <v>60</v>
      </c>
      <c r="C8319" t="s">
        <v>19</v>
      </c>
      <c r="D8319">
        <v>18</v>
      </c>
      <c r="E8319" t="str">
        <f>VLOOKUP(Ventas[[#This Row],[Representante]],Vendedores[],2,FALSE)</f>
        <v>Pisco</v>
      </c>
      <c r="F8319" t="str">
        <f>VLOOKUP(Ventas[[#This Row],[CódigoProducto]],Productos[[CódigoProducto]:[Costo de venta]],2,FALSE)</f>
        <v>ASUS ZenFone 3</v>
      </c>
      <c r="G8319">
        <f>VLOOKUP(Ventas[[#This Row],[CódigoProducto]],Productos[[CódigoProducto]:[Costo de venta]],3,FALSE)</f>
        <v>2013</v>
      </c>
      <c r="H8319">
        <f>VLOOKUP(Ventas[[#This Row],[CódigoProducto]],Productos[[CódigoProducto]:[Costo de venta]],4,FALSE)</f>
        <v>1650</v>
      </c>
    </row>
    <row r="8320" spans="1:8" ht="15.6" thickTop="1" thickBot="1" x14ac:dyDescent="0.35">
      <c r="A8320" s="1">
        <v>42342</v>
      </c>
      <c r="B8320" s="13" t="s">
        <v>54</v>
      </c>
      <c r="C8320" t="s">
        <v>13</v>
      </c>
      <c r="D8320">
        <v>3</v>
      </c>
      <c r="E8320" t="str">
        <f>VLOOKUP(Ventas[[#This Row],[Representante]],Vendedores[],2,FALSE)</f>
        <v>Cañete</v>
      </c>
      <c r="F8320" t="str">
        <f>VLOOKUP(Ventas[[#This Row],[CódigoProducto]],Productos[[CódigoProducto]:[Costo de venta]],2,FALSE)</f>
        <v>Xiaomi Redmi Note 9</v>
      </c>
      <c r="G8320">
        <f>VLOOKUP(Ventas[[#This Row],[CódigoProducto]],Productos[[CódigoProducto]:[Costo de venta]],3,FALSE)</f>
        <v>1683</v>
      </c>
      <c r="H8320">
        <f>VLOOKUP(Ventas[[#This Row],[CódigoProducto]],Productos[[CódigoProducto]:[Costo de venta]],4,FALSE)</f>
        <v>1530</v>
      </c>
    </row>
    <row r="8321" spans="1:8" ht="15.6" thickTop="1" thickBot="1" x14ac:dyDescent="0.35">
      <c r="A8321" s="1">
        <v>42342</v>
      </c>
      <c r="B8321" s="13" t="s">
        <v>63</v>
      </c>
      <c r="C8321" t="s">
        <v>24</v>
      </c>
      <c r="D8321">
        <v>1</v>
      </c>
      <c r="E8321" t="str">
        <f>VLOOKUP(Ventas[[#This Row],[Representante]],Vendedores[],2,FALSE)</f>
        <v>Jaén</v>
      </c>
      <c r="F8321" t="str">
        <f>VLOOKUP(Ventas[[#This Row],[CódigoProducto]],Productos[[CódigoProducto]:[Costo de venta]],2,FALSE)</f>
        <v>Samsung Galaxy S5</v>
      </c>
      <c r="G8321">
        <f>VLOOKUP(Ventas[[#This Row],[CódigoProducto]],Productos[[CódigoProducto]:[Costo de venta]],3,FALSE)</f>
        <v>2167.1999999999998</v>
      </c>
      <c r="H8321">
        <f>VLOOKUP(Ventas[[#This Row],[CódigoProducto]],Productos[[CódigoProducto]:[Costo de venta]],4,FALSE)</f>
        <v>1720</v>
      </c>
    </row>
    <row r="8322" spans="1:8" ht="15.6" thickTop="1" thickBot="1" x14ac:dyDescent="0.35">
      <c r="A8322" s="1">
        <v>42342</v>
      </c>
      <c r="B8322" s="13" t="s">
        <v>64</v>
      </c>
      <c r="C8322" t="s">
        <v>16</v>
      </c>
      <c r="D8322">
        <v>2</v>
      </c>
      <c r="E8322" t="str">
        <f>VLOOKUP(Ventas[[#This Row],[Representante]],Vendedores[],2,FALSE)</f>
        <v>Moyobamba</v>
      </c>
      <c r="F8322" t="str">
        <f>VLOOKUP(Ventas[[#This Row],[CódigoProducto]],Productos[[CódigoProducto]:[Costo de venta]],2,FALSE)</f>
        <v>Huawei Nexus 6P</v>
      </c>
      <c r="G8322">
        <f>VLOOKUP(Ventas[[#This Row],[CódigoProducto]],Productos[[CódigoProducto]:[Costo de venta]],3,FALSE)</f>
        <v>1624</v>
      </c>
      <c r="H8322">
        <f>VLOOKUP(Ventas[[#This Row],[CódigoProducto]],Productos[[CódigoProducto]:[Costo de venta]],4,FALSE)</f>
        <v>1450</v>
      </c>
    </row>
    <row r="8323" spans="1:8" ht="15.6" thickTop="1" thickBot="1" x14ac:dyDescent="0.35">
      <c r="A8323" s="1">
        <v>42342</v>
      </c>
      <c r="B8323" s="13" t="s">
        <v>65</v>
      </c>
      <c r="C8323" t="s">
        <v>14</v>
      </c>
      <c r="D8323">
        <v>3</v>
      </c>
      <c r="E8323" t="str">
        <f>VLOOKUP(Ventas[[#This Row],[Representante]],Vendedores[],2,FALSE)</f>
        <v>Barranca</v>
      </c>
      <c r="F8323" t="str">
        <f>VLOOKUP(Ventas[[#This Row],[CódigoProducto]],Productos[[CódigoProducto]:[Costo de venta]],2,FALSE)</f>
        <v>Samsung Galaxy A20</v>
      </c>
      <c r="G8323">
        <f>VLOOKUP(Ventas[[#This Row],[CódigoProducto]],Productos[[CódigoProducto]:[Costo de venta]],3,FALSE)</f>
        <v>1725</v>
      </c>
      <c r="H8323">
        <f>VLOOKUP(Ventas[[#This Row],[CódigoProducto]],Productos[[CódigoProducto]:[Costo de venta]],4,FALSE)</f>
        <v>1500</v>
      </c>
    </row>
    <row r="8324" spans="1:8" ht="15.6" thickTop="1" thickBot="1" x14ac:dyDescent="0.35">
      <c r="A8324" s="1">
        <v>42342</v>
      </c>
      <c r="B8324" s="13" t="s">
        <v>66</v>
      </c>
      <c r="C8324" t="s">
        <v>21</v>
      </c>
      <c r="D8324">
        <v>1</v>
      </c>
      <c r="E8324" t="str">
        <f>VLOOKUP(Ventas[[#This Row],[Representante]],Vendedores[],2,FALSE)</f>
        <v>Huacho</v>
      </c>
      <c r="F8324" t="str">
        <f>VLOOKUP(Ventas[[#This Row],[CódigoProducto]],Productos[[CódigoProducto]:[Costo de venta]],2,FALSE)</f>
        <v>BLU Studio X8</v>
      </c>
      <c r="G8324">
        <f>VLOOKUP(Ventas[[#This Row],[CódigoProducto]],Productos[[CódigoProducto]:[Costo de venta]],3,FALSE)</f>
        <v>1012</v>
      </c>
      <c r="H8324">
        <f>VLOOKUP(Ventas[[#This Row],[CódigoProducto]],Productos[[CódigoProducto]:[Costo de venta]],4,FALSE)</f>
        <v>920</v>
      </c>
    </row>
    <row r="8325" spans="1:8" ht="15.6" thickTop="1" thickBot="1" x14ac:dyDescent="0.35">
      <c r="A8325" s="1">
        <v>42342</v>
      </c>
      <c r="B8325" s="13" t="s">
        <v>67</v>
      </c>
      <c r="C8325" t="s">
        <v>21</v>
      </c>
      <c r="D8325">
        <v>1</v>
      </c>
      <c r="E8325" t="str">
        <f>VLOOKUP(Ventas[[#This Row],[Representante]],Vendedores[],2,FALSE)</f>
        <v>Tingo María</v>
      </c>
      <c r="F8325" t="str">
        <f>VLOOKUP(Ventas[[#This Row],[CódigoProducto]],Productos[[CódigoProducto]:[Costo de venta]],2,FALSE)</f>
        <v>BLU Studio X8</v>
      </c>
      <c r="G8325">
        <f>VLOOKUP(Ventas[[#This Row],[CódigoProducto]],Productos[[CódigoProducto]:[Costo de venta]],3,FALSE)</f>
        <v>1012</v>
      </c>
      <c r="H8325">
        <f>VLOOKUP(Ventas[[#This Row],[CódigoProducto]],Productos[[CódigoProducto]:[Costo de venta]],4,FALSE)</f>
        <v>920</v>
      </c>
    </row>
    <row r="8326" spans="1:8" ht="15.6" thickTop="1" thickBot="1" x14ac:dyDescent="0.35">
      <c r="A8326" s="1">
        <v>42342</v>
      </c>
      <c r="B8326" s="13" t="s">
        <v>68</v>
      </c>
      <c r="C8326" t="s">
        <v>17</v>
      </c>
      <c r="D8326">
        <v>1</v>
      </c>
      <c r="E8326" t="str">
        <f>VLOOKUP(Ventas[[#This Row],[Representante]],Vendedores[],2,FALSE)</f>
        <v>Paita</v>
      </c>
      <c r="F8326" t="str">
        <f>VLOOKUP(Ventas[[#This Row],[CódigoProducto]],Productos[[CódigoProducto]:[Costo de venta]],2,FALSE)</f>
        <v>BLU Advance 5.0</v>
      </c>
      <c r="G8326">
        <f>VLOOKUP(Ventas[[#This Row],[CódigoProducto]],Productos[[CódigoProducto]:[Costo de venta]],3,FALSE)</f>
        <v>1620</v>
      </c>
      <c r="H8326">
        <f>VLOOKUP(Ventas[[#This Row],[CódigoProducto]],Productos[[CódigoProducto]:[Costo de venta]],4,FALSE)</f>
        <v>1350</v>
      </c>
    </row>
    <row r="8327" spans="1:8" ht="15.6" thickTop="1" thickBot="1" x14ac:dyDescent="0.35">
      <c r="A8327" s="1">
        <v>42342</v>
      </c>
      <c r="B8327" s="13" t="s">
        <v>62</v>
      </c>
      <c r="C8327" t="s">
        <v>24</v>
      </c>
      <c r="D8327">
        <v>19</v>
      </c>
      <c r="E8327" t="str">
        <f>VLOOKUP(Ventas[[#This Row],[Representante]],Vendedores[],2,FALSE)</f>
        <v>Sullana</v>
      </c>
      <c r="F8327" t="str">
        <f>VLOOKUP(Ventas[[#This Row],[CódigoProducto]],Productos[[CódigoProducto]:[Costo de venta]],2,FALSE)</f>
        <v>Samsung Galaxy S5</v>
      </c>
      <c r="G8327">
        <f>VLOOKUP(Ventas[[#This Row],[CódigoProducto]],Productos[[CódigoProducto]:[Costo de venta]],3,FALSE)</f>
        <v>2167.1999999999998</v>
      </c>
      <c r="H8327">
        <f>VLOOKUP(Ventas[[#This Row],[CódigoProducto]],Productos[[CódigoProducto]:[Costo de venta]],4,FALSE)</f>
        <v>1720</v>
      </c>
    </row>
    <row r="8328" spans="1:8" ht="15.6" thickTop="1" thickBot="1" x14ac:dyDescent="0.35">
      <c r="A8328" s="1">
        <v>42342</v>
      </c>
      <c r="B8328" s="13" t="s">
        <v>61</v>
      </c>
      <c r="C8328" t="s">
        <v>17</v>
      </c>
      <c r="D8328">
        <v>1</v>
      </c>
      <c r="E8328" t="str">
        <f>VLOOKUP(Ventas[[#This Row],[Representante]],Vendedores[],2,FALSE)</f>
        <v>Cerro de Pasco</v>
      </c>
      <c r="F8328" t="str">
        <f>VLOOKUP(Ventas[[#This Row],[CódigoProducto]],Productos[[CódigoProducto]:[Costo de venta]],2,FALSE)</f>
        <v>BLU Advance 5.0</v>
      </c>
      <c r="G8328">
        <f>VLOOKUP(Ventas[[#This Row],[CódigoProducto]],Productos[[CódigoProducto]:[Costo de venta]],3,FALSE)</f>
        <v>1620</v>
      </c>
      <c r="H8328">
        <f>VLOOKUP(Ventas[[#This Row],[CódigoProducto]],Productos[[CódigoProducto]:[Costo de venta]],4,FALSE)</f>
        <v>1350</v>
      </c>
    </row>
    <row r="8329" spans="1:8" ht="15.6" thickTop="1" thickBot="1" x14ac:dyDescent="0.35">
      <c r="A8329" s="1">
        <v>42342</v>
      </c>
      <c r="B8329" s="13" t="s">
        <v>69</v>
      </c>
      <c r="C8329" t="s">
        <v>21</v>
      </c>
      <c r="D8329">
        <v>3</v>
      </c>
      <c r="E8329" t="str">
        <f>VLOOKUP(Ventas[[#This Row],[Representante]],Vendedores[],2,FALSE)</f>
        <v>Satipo</v>
      </c>
      <c r="F8329" t="str">
        <f>VLOOKUP(Ventas[[#This Row],[CódigoProducto]],Productos[[CódigoProducto]:[Costo de venta]],2,FALSE)</f>
        <v>BLU Studio X8</v>
      </c>
      <c r="G8329">
        <f>VLOOKUP(Ventas[[#This Row],[CódigoProducto]],Productos[[CódigoProducto]:[Costo de venta]],3,FALSE)</f>
        <v>1012</v>
      </c>
      <c r="H8329">
        <f>VLOOKUP(Ventas[[#This Row],[CódigoProducto]],Productos[[CódigoProducto]:[Costo de venta]],4,FALSE)</f>
        <v>920</v>
      </c>
    </row>
    <row r="8330" spans="1:8" ht="15.6" thickTop="1" thickBot="1" x14ac:dyDescent="0.35">
      <c r="A8330" s="1">
        <v>42342</v>
      </c>
      <c r="B8330" s="13" t="s">
        <v>70</v>
      </c>
      <c r="C8330" t="s">
        <v>14</v>
      </c>
      <c r="D8330">
        <v>3</v>
      </c>
      <c r="E8330" t="str">
        <f>VLOOKUP(Ventas[[#This Row],[Representante]],Vendedores[],2,FALSE)</f>
        <v>Talara</v>
      </c>
      <c r="F8330" t="str">
        <f>VLOOKUP(Ventas[[#This Row],[CódigoProducto]],Productos[[CódigoProducto]:[Costo de venta]],2,FALSE)</f>
        <v>Samsung Galaxy A20</v>
      </c>
      <c r="G8330">
        <f>VLOOKUP(Ventas[[#This Row],[CódigoProducto]],Productos[[CódigoProducto]:[Costo de venta]],3,FALSE)</f>
        <v>1725</v>
      </c>
      <c r="H8330">
        <f>VLOOKUP(Ventas[[#This Row],[CódigoProducto]],Productos[[CódigoProducto]:[Costo de venta]],4,FALSE)</f>
        <v>1500</v>
      </c>
    </row>
    <row r="8331" spans="1:8" ht="15.6" thickTop="1" thickBot="1" x14ac:dyDescent="0.35">
      <c r="A8331" s="1">
        <v>42342</v>
      </c>
      <c r="B8331" s="13" t="s">
        <v>71</v>
      </c>
      <c r="C8331" t="s">
        <v>16</v>
      </c>
      <c r="D8331">
        <v>1</v>
      </c>
      <c r="E8331" t="str">
        <f>VLOOKUP(Ventas[[#This Row],[Representante]],Vendedores[],2,FALSE)</f>
        <v>Yurimaguas</v>
      </c>
      <c r="F8331" t="str">
        <f>VLOOKUP(Ventas[[#This Row],[CódigoProducto]],Productos[[CódigoProducto]:[Costo de venta]],2,FALSE)</f>
        <v>Huawei Nexus 6P</v>
      </c>
      <c r="G8331">
        <f>VLOOKUP(Ventas[[#This Row],[CódigoProducto]],Productos[[CódigoProducto]:[Costo de venta]],3,FALSE)</f>
        <v>1624</v>
      </c>
      <c r="H8331">
        <f>VLOOKUP(Ventas[[#This Row],[CódigoProducto]],Productos[[CódigoProducto]:[Costo de venta]],4,FALSE)</f>
        <v>1450</v>
      </c>
    </row>
    <row r="8332" spans="1:8" ht="15.6" thickTop="1" thickBot="1" x14ac:dyDescent="0.35">
      <c r="A8332" s="1">
        <v>42342</v>
      </c>
      <c r="B8332" s="13" t="s">
        <v>46</v>
      </c>
      <c r="C8332" t="s">
        <v>23</v>
      </c>
      <c r="D8332">
        <v>2</v>
      </c>
      <c r="E8332" t="str">
        <f>VLOOKUP(Ventas[[#This Row],[Representante]],Vendedores[],2,FALSE)</f>
        <v>Sicuani</v>
      </c>
      <c r="F8332" t="str">
        <f>VLOOKUP(Ventas[[#This Row],[CódigoProducto]],Productos[[CódigoProducto]:[Costo de venta]],2,FALSE)</f>
        <v>Samsung Galaxy J7</v>
      </c>
      <c r="G8332">
        <f>VLOOKUP(Ventas[[#This Row],[CódigoProducto]],Productos[[CódigoProducto]:[Costo de venta]],3,FALSE)</f>
        <v>2016.5</v>
      </c>
      <c r="H8332">
        <f>VLOOKUP(Ventas[[#This Row],[CódigoProducto]],Productos[[CódigoProducto]:[Costo de venta]],4,FALSE)</f>
        <v>1850</v>
      </c>
    </row>
    <row r="8333" spans="1:8" ht="15.6" thickTop="1" thickBot="1" x14ac:dyDescent="0.35">
      <c r="A8333" s="1">
        <v>42342</v>
      </c>
      <c r="B8333" s="13" t="s">
        <v>72</v>
      </c>
      <c r="C8333" t="s">
        <v>21</v>
      </c>
      <c r="D8333">
        <v>2</v>
      </c>
      <c r="E8333" t="str">
        <f>VLOOKUP(Ventas[[#This Row],[Representante]],Vendedores[],2,FALSE)</f>
        <v>Sechura</v>
      </c>
      <c r="F8333" t="str">
        <f>VLOOKUP(Ventas[[#This Row],[CódigoProducto]],Productos[[CódigoProducto]:[Costo de venta]],2,FALSE)</f>
        <v>BLU Studio X8</v>
      </c>
      <c r="G8333">
        <f>VLOOKUP(Ventas[[#This Row],[CódigoProducto]],Productos[[CódigoProducto]:[Costo de venta]],3,FALSE)</f>
        <v>1012</v>
      </c>
      <c r="H8333">
        <f>VLOOKUP(Ventas[[#This Row],[CódigoProducto]],Productos[[CódigoProducto]:[Costo de venta]],4,FALSE)</f>
        <v>920</v>
      </c>
    </row>
    <row r="8334" spans="1:8" ht="15.6" thickTop="1" thickBot="1" x14ac:dyDescent="0.35">
      <c r="A8334" s="1">
        <v>42342</v>
      </c>
      <c r="B8334" s="13" t="s">
        <v>73</v>
      </c>
      <c r="C8334" t="s">
        <v>24</v>
      </c>
      <c r="D8334">
        <v>2</v>
      </c>
      <c r="E8334" t="str">
        <f>VLOOKUP(Ventas[[#This Row],[Representante]],Vendedores[],2,FALSE)</f>
        <v>Puerto Maldonado</v>
      </c>
      <c r="F8334" t="str">
        <f>VLOOKUP(Ventas[[#This Row],[CódigoProducto]],Productos[[CódigoProducto]:[Costo de venta]],2,FALSE)</f>
        <v>Samsung Galaxy S5</v>
      </c>
      <c r="G8334">
        <f>VLOOKUP(Ventas[[#This Row],[CódigoProducto]],Productos[[CódigoProducto]:[Costo de venta]],3,FALSE)</f>
        <v>2167.1999999999998</v>
      </c>
      <c r="H8334">
        <f>VLOOKUP(Ventas[[#This Row],[CódigoProducto]],Productos[[CódigoProducto]:[Costo de venta]],4,FALSE)</f>
        <v>1720</v>
      </c>
    </row>
    <row r="8335" spans="1:8" ht="15.6" thickTop="1" thickBot="1" x14ac:dyDescent="0.35">
      <c r="A8335" s="1">
        <v>42342</v>
      </c>
      <c r="B8335" s="13" t="s">
        <v>74</v>
      </c>
      <c r="C8335" t="s">
        <v>23</v>
      </c>
      <c r="D8335">
        <v>6</v>
      </c>
      <c r="E8335" t="str">
        <f>VLOOKUP(Ventas[[#This Row],[Representante]],Vendedores[],2,FALSE)</f>
        <v>Huánuco</v>
      </c>
      <c r="F8335" t="str">
        <f>VLOOKUP(Ventas[[#This Row],[CódigoProducto]],Productos[[CódigoProducto]:[Costo de venta]],2,FALSE)</f>
        <v>Samsung Galaxy J7</v>
      </c>
      <c r="G8335">
        <f>VLOOKUP(Ventas[[#This Row],[CódigoProducto]],Productos[[CódigoProducto]:[Costo de venta]],3,FALSE)</f>
        <v>2016.5</v>
      </c>
      <c r="H8335">
        <f>VLOOKUP(Ventas[[#This Row],[CódigoProducto]],Productos[[CódigoProducto]:[Costo de venta]],4,FALSE)</f>
        <v>1850</v>
      </c>
    </row>
    <row r="8336" spans="1:8" ht="15.6" thickTop="1" thickBot="1" x14ac:dyDescent="0.35">
      <c r="A8336" s="1">
        <v>42342</v>
      </c>
      <c r="B8336" s="13" t="s">
        <v>75</v>
      </c>
      <c r="C8336" t="s">
        <v>15</v>
      </c>
      <c r="D8336">
        <v>5</v>
      </c>
      <c r="E8336" t="str">
        <f>VLOOKUP(Ventas[[#This Row],[Representante]],Vendedores[],2,FALSE)</f>
        <v>Tarapoto</v>
      </c>
      <c r="F8336" t="str">
        <f>VLOOKUP(Ventas[[#This Row],[CódigoProducto]],Productos[[CódigoProducto]:[Costo de venta]],2,FALSE)</f>
        <v>Moto G Plus</v>
      </c>
      <c r="G8336">
        <f>VLOOKUP(Ventas[[#This Row],[CódigoProducto]],Productos[[CódigoProducto]:[Costo de venta]],3,FALSE)</f>
        <v>2376</v>
      </c>
      <c r="H8336">
        <f>VLOOKUP(Ventas[[#This Row],[CódigoProducto]],Productos[[CódigoProducto]:[Costo de venta]],4,FALSE)</f>
        <v>2200</v>
      </c>
    </row>
    <row r="8337" spans="1:8" ht="15.6" thickTop="1" thickBot="1" x14ac:dyDescent="0.35">
      <c r="A8337" s="1">
        <v>42342</v>
      </c>
      <c r="B8337" s="13" t="s">
        <v>76</v>
      </c>
      <c r="C8337" t="s">
        <v>22</v>
      </c>
      <c r="D8337">
        <v>3</v>
      </c>
      <c r="E8337" t="str">
        <f>VLOOKUP(Ventas[[#This Row],[Representante]],Vendedores[],2,FALSE)</f>
        <v>Chepén</v>
      </c>
      <c r="F8337" t="str">
        <f>VLOOKUP(Ventas[[#This Row],[CódigoProducto]],Productos[[CódigoProducto]:[Costo de venta]],2,FALSE)</f>
        <v>Samsung Galaxy S69</v>
      </c>
      <c r="G8337">
        <f>VLOOKUP(Ventas[[#This Row],[CódigoProducto]],Productos[[CódigoProducto]:[Costo de venta]],3,FALSE)</f>
        <v>998.4</v>
      </c>
      <c r="H8337">
        <f>VLOOKUP(Ventas[[#This Row],[CódigoProducto]],Productos[[CódigoProducto]:[Costo de venta]],4,FALSE)</f>
        <v>960</v>
      </c>
    </row>
    <row r="8338" spans="1:8" ht="15.6" thickTop="1" thickBot="1" x14ac:dyDescent="0.35">
      <c r="A8338" s="1">
        <v>42342</v>
      </c>
      <c r="B8338" s="13" t="s">
        <v>77</v>
      </c>
      <c r="C8338" t="s">
        <v>15</v>
      </c>
      <c r="D8338">
        <v>1</v>
      </c>
      <c r="E8338" t="str">
        <f>VLOOKUP(Ventas[[#This Row],[Representante]],Vendedores[],2,FALSE)</f>
        <v>Moquegua</v>
      </c>
      <c r="F8338" t="str">
        <f>VLOOKUP(Ventas[[#This Row],[CódigoProducto]],Productos[[CódigoProducto]:[Costo de venta]],2,FALSE)</f>
        <v>Moto G Plus</v>
      </c>
      <c r="G8338">
        <f>VLOOKUP(Ventas[[#This Row],[CódigoProducto]],Productos[[CódigoProducto]:[Costo de venta]],3,FALSE)</f>
        <v>2376</v>
      </c>
      <c r="H8338">
        <f>VLOOKUP(Ventas[[#This Row],[CódigoProducto]],Productos[[CódigoProducto]:[Costo de venta]],4,FALSE)</f>
        <v>2200</v>
      </c>
    </row>
    <row r="8339" spans="1:8" ht="15.6" thickTop="1" thickBot="1" x14ac:dyDescent="0.35">
      <c r="A8339" s="1">
        <v>42342</v>
      </c>
      <c r="B8339" s="13" t="s">
        <v>78</v>
      </c>
      <c r="C8339" t="s">
        <v>14</v>
      </c>
      <c r="D8339">
        <v>2</v>
      </c>
      <c r="E8339" t="str">
        <f>VLOOKUP(Ventas[[#This Row],[Representante]],Vendedores[],2,FALSE)</f>
        <v>Tarma</v>
      </c>
      <c r="F8339" t="str">
        <f>VLOOKUP(Ventas[[#This Row],[CódigoProducto]],Productos[[CódigoProducto]:[Costo de venta]],2,FALSE)</f>
        <v>Samsung Galaxy A20</v>
      </c>
      <c r="G8339">
        <f>VLOOKUP(Ventas[[#This Row],[CódigoProducto]],Productos[[CódigoProducto]:[Costo de venta]],3,FALSE)</f>
        <v>1725</v>
      </c>
      <c r="H8339">
        <f>VLOOKUP(Ventas[[#This Row],[CódigoProducto]],Productos[[CódigoProducto]:[Costo de venta]],4,FALSE)</f>
        <v>1500</v>
      </c>
    </row>
    <row r="8340" spans="1:8" ht="15.6" thickTop="1" thickBot="1" x14ac:dyDescent="0.35">
      <c r="A8340" s="1">
        <v>42342</v>
      </c>
      <c r="B8340" s="13" t="s">
        <v>79</v>
      </c>
      <c r="C8340" t="s">
        <v>15</v>
      </c>
      <c r="D8340">
        <v>2</v>
      </c>
      <c r="E8340" t="str">
        <f>VLOOKUP(Ventas[[#This Row],[Representante]],Vendedores[],2,FALSE)</f>
        <v>Ayacucho</v>
      </c>
      <c r="F8340" t="str">
        <f>VLOOKUP(Ventas[[#This Row],[CódigoProducto]],Productos[[CódigoProducto]:[Costo de venta]],2,FALSE)</f>
        <v>Moto G Plus</v>
      </c>
      <c r="G8340">
        <f>VLOOKUP(Ventas[[#This Row],[CódigoProducto]],Productos[[CódigoProducto]:[Costo de venta]],3,FALSE)</f>
        <v>2376</v>
      </c>
      <c r="H8340">
        <f>VLOOKUP(Ventas[[#This Row],[CódigoProducto]],Productos[[CódigoProducto]:[Costo de venta]],4,FALSE)</f>
        <v>2200</v>
      </c>
    </row>
    <row r="8341" spans="1:8" ht="15.6" thickTop="1" thickBot="1" x14ac:dyDescent="0.35">
      <c r="A8341" s="1">
        <v>42342</v>
      </c>
      <c r="B8341" s="13" t="s">
        <v>80</v>
      </c>
      <c r="C8341" t="s">
        <v>14</v>
      </c>
      <c r="D8341">
        <v>2</v>
      </c>
      <c r="E8341" t="str">
        <f>VLOOKUP(Ventas[[#This Row],[Representante]],Vendedores[],2,FALSE)</f>
        <v>Tacna</v>
      </c>
      <c r="F8341" t="str">
        <f>VLOOKUP(Ventas[[#This Row],[CódigoProducto]],Productos[[CódigoProducto]:[Costo de venta]],2,FALSE)</f>
        <v>Samsung Galaxy A20</v>
      </c>
      <c r="G8341">
        <f>VLOOKUP(Ventas[[#This Row],[CódigoProducto]],Productos[[CódigoProducto]:[Costo de venta]],3,FALSE)</f>
        <v>1725</v>
      </c>
      <c r="H8341">
        <f>VLOOKUP(Ventas[[#This Row],[CódigoProducto]],Productos[[CódigoProducto]:[Costo de venta]],4,FALSE)</f>
        <v>1500</v>
      </c>
    </row>
    <row r="8342" spans="1:8" ht="15.6" thickTop="1" thickBot="1" x14ac:dyDescent="0.35">
      <c r="A8342" s="1">
        <v>42342</v>
      </c>
      <c r="B8342" s="13" t="s">
        <v>81</v>
      </c>
      <c r="C8342" t="s">
        <v>22</v>
      </c>
      <c r="D8342">
        <v>1</v>
      </c>
      <c r="E8342" t="str">
        <f>VLOOKUP(Ventas[[#This Row],[Representante]],Vendedores[],2,FALSE)</f>
        <v>Huacho</v>
      </c>
      <c r="F8342" t="str">
        <f>VLOOKUP(Ventas[[#This Row],[CódigoProducto]],Productos[[CódigoProducto]:[Costo de venta]],2,FALSE)</f>
        <v>Samsung Galaxy S69</v>
      </c>
      <c r="G8342">
        <f>VLOOKUP(Ventas[[#This Row],[CódigoProducto]],Productos[[CódigoProducto]:[Costo de venta]],3,FALSE)</f>
        <v>998.4</v>
      </c>
      <c r="H8342">
        <f>VLOOKUP(Ventas[[#This Row],[CódigoProducto]],Productos[[CódigoProducto]:[Costo de venta]],4,FALSE)</f>
        <v>960</v>
      </c>
    </row>
    <row r="8343" spans="1:8" ht="15.6" thickTop="1" thickBot="1" x14ac:dyDescent="0.35">
      <c r="A8343" s="1">
        <v>42342</v>
      </c>
      <c r="B8343" s="13" t="s">
        <v>44</v>
      </c>
      <c r="C8343" t="s">
        <v>15</v>
      </c>
      <c r="D8343">
        <v>3</v>
      </c>
      <c r="E8343" t="str">
        <f>VLOOKUP(Ventas[[#This Row],[Representante]],Vendedores[],2,FALSE)</f>
        <v>Iquitos</v>
      </c>
      <c r="F8343" t="str">
        <f>VLOOKUP(Ventas[[#This Row],[CódigoProducto]],Productos[[CódigoProducto]:[Costo de venta]],2,FALSE)</f>
        <v>Moto G Plus</v>
      </c>
      <c r="G8343">
        <f>VLOOKUP(Ventas[[#This Row],[CódigoProducto]],Productos[[CódigoProducto]:[Costo de venta]],3,FALSE)</f>
        <v>2376</v>
      </c>
      <c r="H8343">
        <f>VLOOKUP(Ventas[[#This Row],[CódigoProducto]],Productos[[CódigoProducto]:[Costo de venta]],4,FALSE)</f>
        <v>2200</v>
      </c>
    </row>
    <row r="8344" spans="1:8" ht="15.6" thickTop="1" thickBot="1" x14ac:dyDescent="0.35">
      <c r="A8344" s="1">
        <v>42342</v>
      </c>
      <c r="B8344" s="13" t="s">
        <v>82</v>
      </c>
      <c r="C8344" t="s">
        <v>20</v>
      </c>
      <c r="D8344">
        <v>2</v>
      </c>
      <c r="E8344" t="str">
        <f>VLOOKUP(Ventas[[#This Row],[Representante]],Vendedores[],2,FALSE)</f>
        <v>Moquegua</v>
      </c>
      <c r="F8344" t="str">
        <f>VLOOKUP(Ventas[[#This Row],[CódigoProducto]],Productos[[CódigoProducto]:[Costo de venta]],2,FALSE)</f>
        <v>ALCATEL OneTouch</v>
      </c>
      <c r="G8344">
        <f>VLOOKUP(Ventas[[#This Row],[CódigoProducto]],Productos[[CódigoProducto]:[Costo de venta]],3,FALSE)</f>
        <v>1020</v>
      </c>
      <c r="H8344">
        <f>VLOOKUP(Ventas[[#This Row],[CódigoProducto]],Productos[[CódigoProducto]:[Costo de venta]],4,FALSE)</f>
        <v>850</v>
      </c>
    </row>
    <row r="8345" spans="1:8" ht="15.6" thickTop="1" thickBot="1" x14ac:dyDescent="0.35">
      <c r="A8345" s="1">
        <v>42342</v>
      </c>
      <c r="B8345" s="13" t="s">
        <v>83</v>
      </c>
      <c r="C8345" t="s">
        <v>23</v>
      </c>
      <c r="D8345">
        <v>2</v>
      </c>
      <c r="E8345" t="str">
        <f>VLOOKUP(Ventas[[#This Row],[Representante]],Vendedores[],2,FALSE)</f>
        <v>Huaraz</v>
      </c>
      <c r="F8345" t="str">
        <f>VLOOKUP(Ventas[[#This Row],[CódigoProducto]],Productos[[CódigoProducto]:[Costo de venta]],2,FALSE)</f>
        <v>Samsung Galaxy J7</v>
      </c>
      <c r="G8345">
        <f>VLOOKUP(Ventas[[#This Row],[CódigoProducto]],Productos[[CódigoProducto]:[Costo de venta]],3,FALSE)</f>
        <v>2016.5</v>
      </c>
      <c r="H8345">
        <f>VLOOKUP(Ventas[[#This Row],[CódigoProducto]],Productos[[CódigoProducto]:[Costo de venta]],4,FALSE)</f>
        <v>1850</v>
      </c>
    </row>
    <row r="8346" spans="1:8" ht="15.6" thickTop="1" thickBot="1" x14ac:dyDescent="0.35">
      <c r="A8346" s="1">
        <v>42342</v>
      </c>
      <c r="B8346" s="13" t="s">
        <v>84</v>
      </c>
      <c r="C8346" t="s">
        <v>15</v>
      </c>
      <c r="D8346">
        <v>2</v>
      </c>
      <c r="E8346" t="str">
        <f>VLOOKUP(Ventas[[#This Row],[Representante]],Vendedores[],2,FALSE)</f>
        <v>Trujillo</v>
      </c>
      <c r="F8346" t="str">
        <f>VLOOKUP(Ventas[[#This Row],[CódigoProducto]],Productos[[CódigoProducto]:[Costo de venta]],2,FALSE)</f>
        <v>Moto G Plus</v>
      </c>
      <c r="G8346">
        <f>VLOOKUP(Ventas[[#This Row],[CódigoProducto]],Productos[[CódigoProducto]:[Costo de venta]],3,FALSE)</f>
        <v>2376</v>
      </c>
      <c r="H8346">
        <f>VLOOKUP(Ventas[[#This Row],[CódigoProducto]],Productos[[CódigoProducto]:[Costo de venta]],4,FALSE)</f>
        <v>2200</v>
      </c>
    </row>
    <row r="8347" spans="1:8" ht="15.6" thickTop="1" thickBot="1" x14ac:dyDescent="0.35">
      <c r="A8347" s="1">
        <v>42342</v>
      </c>
      <c r="B8347" s="13" t="s">
        <v>85</v>
      </c>
      <c r="C8347" t="s">
        <v>17</v>
      </c>
      <c r="D8347">
        <v>2</v>
      </c>
      <c r="E8347" t="str">
        <f>VLOOKUP(Ventas[[#This Row],[Representante]],Vendedores[],2,FALSE)</f>
        <v>Jauja</v>
      </c>
      <c r="F8347" t="str">
        <f>VLOOKUP(Ventas[[#This Row],[CódigoProducto]],Productos[[CódigoProducto]:[Costo de venta]],2,FALSE)</f>
        <v>BLU Advance 5.0</v>
      </c>
      <c r="G8347">
        <f>VLOOKUP(Ventas[[#This Row],[CódigoProducto]],Productos[[CódigoProducto]:[Costo de venta]],3,FALSE)</f>
        <v>1620</v>
      </c>
      <c r="H8347">
        <f>VLOOKUP(Ventas[[#This Row],[CódigoProducto]],Productos[[CódigoProducto]:[Costo de venta]],4,FALSE)</f>
        <v>1350</v>
      </c>
    </row>
    <row r="8348" spans="1:8" ht="15.6" thickTop="1" thickBot="1" x14ac:dyDescent="0.35">
      <c r="A8348" s="1">
        <v>42342</v>
      </c>
      <c r="B8348" s="13" t="s">
        <v>86</v>
      </c>
      <c r="C8348" t="s">
        <v>21</v>
      </c>
      <c r="D8348">
        <v>3</v>
      </c>
      <c r="E8348" t="str">
        <f>VLOOKUP(Ventas[[#This Row],[Representante]],Vendedores[],2,FALSE)</f>
        <v>Puerto Maldonado</v>
      </c>
      <c r="F8348" t="str">
        <f>VLOOKUP(Ventas[[#This Row],[CódigoProducto]],Productos[[CódigoProducto]:[Costo de venta]],2,FALSE)</f>
        <v>BLU Studio X8</v>
      </c>
      <c r="G8348">
        <f>VLOOKUP(Ventas[[#This Row],[CódigoProducto]],Productos[[CódigoProducto]:[Costo de venta]],3,FALSE)</f>
        <v>1012</v>
      </c>
      <c r="H8348">
        <f>VLOOKUP(Ventas[[#This Row],[CódigoProducto]],Productos[[CódigoProducto]:[Costo de venta]],4,FALSE)</f>
        <v>920</v>
      </c>
    </row>
    <row r="8349" spans="1:8" ht="15.6" thickTop="1" thickBot="1" x14ac:dyDescent="0.35">
      <c r="A8349" s="1">
        <v>42342</v>
      </c>
      <c r="B8349" s="13" t="s">
        <v>36</v>
      </c>
      <c r="C8349" t="s">
        <v>13</v>
      </c>
      <c r="D8349">
        <v>3</v>
      </c>
      <c r="E8349" t="str">
        <f>VLOOKUP(Ventas[[#This Row],[Representante]],Vendedores[],2,FALSE)</f>
        <v>Barranca</v>
      </c>
      <c r="F8349" t="str">
        <f>VLOOKUP(Ventas[[#This Row],[CódigoProducto]],Productos[[CódigoProducto]:[Costo de venta]],2,FALSE)</f>
        <v>Xiaomi Redmi Note 9</v>
      </c>
      <c r="G8349">
        <f>VLOOKUP(Ventas[[#This Row],[CódigoProducto]],Productos[[CódigoProducto]:[Costo de venta]],3,FALSE)</f>
        <v>1683</v>
      </c>
      <c r="H8349">
        <f>VLOOKUP(Ventas[[#This Row],[CódigoProducto]],Productos[[CódigoProducto]:[Costo de venta]],4,FALSE)</f>
        <v>1530</v>
      </c>
    </row>
    <row r="8350" spans="1:8" ht="15.6" thickTop="1" thickBot="1" x14ac:dyDescent="0.35">
      <c r="A8350" s="1">
        <v>42342</v>
      </c>
      <c r="B8350" s="13" t="s">
        <v>87</v>
      </c>
      <c r="C8350" t="s">
        <v>15</v>
      </c>
      <c r="D8350">
        <v>4</v>
      </c>
      <c r="E8350" t="str">
        <f>VLOOKUP(Ventas[[#This Row],[Representante]],Vendedores[],2,FALSE)</f>
        <v>Tumbes</v>
      </c>
      <c r="F8350" t="str">
        <f>VLOOKUP(Ventas[[#This Row],[CódigoProducto]],Productos[[CódigoProducto]:[Costo de venta]],2,FALSE)</f>
        <v>Moto G Plus</v>
      </c>
      <c r="G8350">
        <f>VLOOKUP(Ventas[[#This Row],[CódigoProducto]],Productos[[CódigoProducto]:[Costo de venta]],3,FALSE)</f>
        <v>2376</v>
      </c>
      <c r="H8350">
        <f>VLOOKUP(Ventas[[#This Row],[CódigoProducto]],Productos[[CódigoProducto]:[Costo de venta]],4,FALSE)</f>
        <v>2200</v>
      </c>
    </row>
    <row r="8351" spans="1:8" ht="15.6" thickTop="1" thickBot="1" x14ac:dyDescent="0.35">
      <c r="A8351" s="1">
        <v>42342</v>
      </c>
      <c r="B8351" s="13" t="s">
        <v>88</v>
      </c>
      <c r="C8351" t="s">
        <v>17</v>
      </c>
      <c r="D8351">
        <v>3</v>
      </c>
      <c r="E8351" t="str">
        <f>VLOOKUP(Ventas[[#This Row],[Representante]],Vendedores[],2,FALSE)</f>
        <v>Talara</v>
      </c>
      <c r="F8351" t="str">
        <f>VLOOKUP(Ventas[[#This Row],[CódigoProducto]],Productos[[CódigoProducto]:[Costo de venta]],2,FALSE)</f>
        <v>BLU Advance 5.0</v>
      </c>
      <c r="G8351">
        <f>VLOOKUP(Ventas[[#This Row],[CódigoProducto]],Productos[[CódigoProducto]:[Costo de venta]],3,FALSE)</f>
        <v>1620</v>
      </c>
      <c r="H8351">
        <f>VLOOKUP(Ventas[[#This Row],[CódigoProducto]],Productos[[CódigoProducto]:[Costo de venta]],4,FALSE)</f>
        <v>1350</v>
      </c>
    </row>
    <row r="8352" spans="1:8" ht="15.6" thickTop="1" thickBot="1" x14ac:dyDescent="0.35">
      <c r="A8352" s="1">
        <v>42342</v>
      </c>
      <c r="B8352" s="13" t="s">
        <v>89</v>
      </c>
      <c r="C8352" t="s">
        <v>17</v>
      </c>
      <c r="D8352">
        <v>9</v>
      </c>
      <c r="E8352" t="str">
        <f>VLOOKUP(Ventas[[#This Row],[Representante]],Vendedores[],2,FALSE)</f>
        <v>Paita</v>
      </c>
      <c r="F8352" t="str">
        <f>VLOOKUP(Ventas[[#This Row],[CódigoProducto]],Productos[[CódigoProducto]:[Costo de venta]],2,FALSE)</f>
        <v>BLU Advance 5.0</v>
      </c>
      <c r="G8352">
        <f>VLOOKUP(Ventas[[#This Row],[CódigoProducto]],Productos[[CódigoProducto]:[Costo de venta]],3,FALSE)</f>
        <v>1620</v>
      </c>
      <c r="H8352">
        <f>VLOOKUP(Ventas[[#This Row],[CódigoProducto]],Productos[[CódigoProducto]:[Costo de venta]],4,FALSE)</f>
        <v>1350</v>
      </c>
    </row>
    <row r="8353" spans="1:8" ht="15.6" thickTop="1" thickBot="1" x14ac:dyDescent="0.35">
      <c r="A8353" s="1">
        <v>42342</v>
      </c>
      <c r="B8353" s="13" t="s">
        <v>41</v>
      </c>
      <c r="C8353" t="s">
        <v>17</v>
      </c>
      <c r="D8353">
        <v>2</v>
      </c>
      <c r="E8353" t="str">
        <f>VLOOKUP(Ventas[[#This Row],[Representante]],Vendedores[],2,FALSE)</f>
        <v>Chincha</v>
      </c>
      <c r="F8353" t="str">
        <f>VLOOKUP(Ventas[[#This Row],[CódigoProducto]],Productos[[CódigoProducto]:[Costo de venta]],2,FALSE)</f>
        <v>BLU Advance 5.0</v>
      </c>
      <c r="G8353">
        <f>VLOOKUP(Ventas[[#This Row],[CódigoProducto]],Productos[[CódigoProducto]:[Costo de venta]],3,FALSE)</f>
        <v>1620</v>
      </c>
      <c r="H8353">
        <f>VLOOKUP(Ventas[[#This Row],[CódigoProducto]],Productos[[CódigoProducto]:[Costo de venta]],4,FALSE)</f>
        <v>1350</v>
      </c>
    </row>
    <row r="8354" spans="1:8" ht="15.6" thickTop="1" thickBot="1" x14ac:dyDescent="0.35">
      <c r="A8354" s="1">
        <v>42342</v>
      </c>
      <c r="B8354" s="13" t="s">
        <v>90</v>
      </c>
      <c r="C8354" t="s">
        <v>21</v>
      </c>
      <c r="D8354">
        <v>3</v>
      </c>
      <c r="E8354" t="str">
        <f>VLOOKUP(Ventas[[#This Row],[Representante]],Vendedores[],2,FALSE)</f>
        <v>Chimbote</v>
      </c>
      <c r="F8354" t="str">
        <f>VLOOKUP(Ventas[[#This Row],[CódigoProducto]],Productos[[CódigoProducto]:[Costo de venta]],2,FALSE)</f>
        <v>BLU Studio X8</v>
      </c>
      <c r="G8354">
        <f>VLOOKUP(Ventas[[#This Row],[CódigoProducto]],Productos[[CódigoProducto]:[Costo de venta]],3,FALSE)</f>
        <v>1012</v>
      </c>
      <c r="H8354">
        <f>VLOOKUP(Ventas[[#This Row],[CódigoProducto]],Productos[[CódigoProducto]:[Costo de venta]],4,FALSE)</f>
        <v>920</v>
      </c>
    </row>
    <row r="8355" spans="1:8" ht="15.6" thickTop="1" thickBot="1" x14ac:dyDescent="0.35">
      <c r="A8355" s="1">
        <v>42342</v>
      </c>
      <c r="B8355" s="13" t="s">
        <v>91</v>
      </c>
      <c r="C8355" t="s">
        <v>17</v>
      </c>
      <c r="D8355">
        <v>2</v>
      </c>
      <c r="E8355" t="str">
        <f>VLOOKUP(Ventas[[#This Row],[Representante]],Vendedores[],2,FALSE)</f>
        <v>Ica</v>
      </c>
      <c r="F8355" t="str">
        <f>VLOOKUP(Ventas[[#This Row],[CódigoProducto]],Productos[[CódigoProducto]:[Costo de venta]],2,FALSE)</f>
        <v>BLU Advance 5.0</v>
      </c>
      <c r="G8355">
        <f>VLOOKUP(Ventas[[#This Row],[CódigoProducto]],Productos[[CódigoProducto]:[Costo de venta]],3,FALSE)</f>
        <v>1620</v>
      </c>
      <c r="H8355">
        <f>VLOOKUP(Ventas[[#This Row],[CódigoProducto]],Productos[[CódigoProducto]:[Costo de venta]],4,FALSE)</f>
        <v>1350</v>
      </c>
    </row>
    <row r="8356" spans="1:8" ht="15.6" thickTop="1" thickBot="1" x14ac:dyDescent="0.35">
      <c r="A8356" s="1">
        <v>42342</v>
      </c>
      <c r="B8356" s="13" t="s">
        <v>42</v>
      </c>
      <c r="C8356" t="s">
        <v>19</v>
      </c>
      <c r="D8356">
        <v>2</v>
      </c>
      <c r="E8356" t="str">
        <f>VLOOKUP(Ventas[[#This Row],[Representante]],Vendedores[],2,FALSE)</f>
        <v>Huánuco</v>
      </c>
      <c r="F8356" t="str">
        <f>VLOOKUP(Ventas[[#This Row],[CódigoProducto]],Productos[[CódigoProducto]:[Costo de venta]],2,FALSE)</f>
        <v>ASUS ZenFone 3</v>
      </c>
      <c r="G8356">
        <f>VLOOKUP(Ventas[[#This Row],[CódigoProducto]],Productos[[CódigoProducto]:[Costo de venta]],3,FALSE)</f>
        <v>2013</v>
      </c>
      <c r="H8356">
        <f>VLOOKUP(Ventas[[#This Row],[CódigoProducto]],Productos[[CódigoProducto]:[Costo de venta]],4,FALSE)</f>
        <v>1650</v>
      </c>
    </row>
    <row r="8357" spans="1:8" ht="15.6" thickTop="1" thickBot="1" x14ac:dyDescent="0.35">
      <c r="A8357" s="1">
        <v>42342</v>
      </c>
      <c r="B8357" s="13" t="s">
        <v>92</v>
      </c>
      <c r="C8357" t="s">
        <v>17</v>
      </c>
      <c r="D8357">
        <v>3</v>
      </c>
      <c r="E8357" t="str">
        <f>VLOOKUP(Ventas[[#This Row],[Representante]],Vendedores[],2,FALSE)</f>
        <v>Arequipa</v>
      </c>
      <c r="F8357" t="str">
        <f>VLOOKUP(Ventas[[#This Row],[CódigoProducto]],Productos[[CódigoProducto]:[Costo de venta]],2,FALSE)</f>
        <v>BLU Advance 5.0</v>
      </c>
      <c r="G8357">
        <f>VLOOKUP(Ventas[[#This Row],[CódigoProducto]],Productos[[CódigoProducto]:[Costo de venta]],3,FALSE)</f>
        <v>1620</v>
      </c>
      <c r="H8357">
        <f>VLOOKUP(Ventas[[#This Row],[CódigoProducto]],Productos[[CódigoProducto]:[Costo de venta]],4,FALSE)</f>
        <v>1350</v>
      </c>
    </row>
    <row r="8358" spans="1:8" ht="15.6" thickTop="1" thickBot="1" x14ac:dyDescent="0.35">
      <c r="A8358" s="1">
        <v>42342</v>
      </c>
      <c r="B8358" s="13" t="s">
        <v>93</v>
      </c>
      <c r="C8358" t="s">
        <v>17</v>
      </c>
      <c r="D8358">
        <v>14</v>
      </c>
      <c r="E8358" t="str">
        <f>VLOOKUP(Ventas[[#This Row],[Representante]],Vendedores[],2,FALSE)</f>
        <v>Cajamarca</v>
      </c>
      <c r="F8358" t="str">
        <f>VLOOKUP(Ventas[[#This Row],[CódigoProducto]],Productos[[CódigoProducto]:[Costo de venta]],2,FALSE)</f>
        <v>BLU Advance 5.0</v>
      </c>
      <c r="G8358">
        <f>VLOOKUP(Ventas[[#This Row],[CódigoProducto]],Productos[[CódigoProducto]:[Costo de venta]],3,FALSE)</f>
        <v>1620</v>
      </c>
      <c r="H8358">
        <f>VLOOKUP(Ventas[[#This Row],[CódigoProducto]],Productos[[CódigoProducto]:[Costo de venta]],4,FALSE)</f>
        <v>1350</v>
      </c>
    </row>
    <row r="8359" spans="1:8" ht="15.6" thickTop="1" thickBot="1" x14ac:dyDescent="0.35">
      <c r="A8359" s="1">
        <v>42342</v>
      </c>
      <c r="B8359" s="13" t="s">
        <v>35</v>
      </c>
      <c r="C8359" t="s">
        <v>14</v>
      </c>
      <c r="D8359">
        <v>3</v>
      </c>
      <c r="E8359" t="str">
        <f>VLOOKUP(Ventas[[#This Row],[Representante]],Vendedores[],2,FALSE)</f>
        <v>Huancayo</v>
      </c>
      <c r="F8359" t="str">
        <f>VLOOKUP(Ventas[[#This Row],[CódigoProducto]],Productos[[CódigoProducto]:[Costo de venta]],2,FALSE)</f>
        <v>Samsung Galaxy A20</v>
      </c>
      <c r="G8359">
        <f>VLOOKUP(Ventas[[#This Row],[CódigoProducto]],Productos[[CódigoProducto]:[Costo de venta]],3,FALSE)</f>
        <v>1725</v>
      </c>
      <c r="H8359">
        <f>VLOOKUP(Ventas[[#This Row],[CódigoProducto]],Productos[[CódigoProducto]:[Costo de venta]],4,FALSE)</f>
        <v>1500</v>
      </c>
    </row>
    <row r="8360" spans="1:8" ht="15.6" thickTop="1" thickBot="1" x14ac:dyDescent="0.35">
      <c r="A8360" s="1">
        <v>42342</v>
      </c>
      <c r="B8360" s="13" t="s">
        <v>94</v>
      </c>
      <c r="C8360" t="s">
        <v>22</v>
      </c>
      <c r="D8360">
        <v>3</v>
      </c>
      <c r="E8360" t="str">
        <f>VLOOKUP(Ventas[[#This Row],[Representante]],Vendedores[],2,FALSE)</f>
        <v>Piura</v>
      </c>
      <c r="F8360" t="str">
        <f>VLOOKUP(Ventas[[#This Row],[CódigoProducto]],Productos[[CódigoProducto]:[Costo de venta]],2,FALSE)</f>
        <v>Samsung Galaxy S69</v>
      </c>
      <c r="G8360">
        <f>VLOOKUP(Ventas[[#This Row],[CódigoProducto]],Productos[[CódigoProducto]:[Costo de venta]],3,FALSE)</f>
        <v>998.4</v>
      </c>
      <c r="H8360">
        <f>VLOOKUP(Ventas[[#This Row],[CódigoProducto]],Productos[[CódigoProducto]:[Costo de venta]],4,FALSE)</f>
        <v>960</v>
      </c>
    </row>
    <row r="8361" spans="1:8" ht="15.6" thickTop="1" thickBot="1" x14ac:dyDescent="0.35">
      <c r="A8361" s="1">
        <v>42342</v>
      </c>
      <c r="B8361" s="13" t="s">
        <v>95</v>
      </c>
      <c r="C8361" t="s">
        <v>17</v>
      </c>
      <c r="D8361">
        <v>24</v>
      </c>
      <c r="E8361" t="str">
        <f>VLOOKUP(Ventas[[#This Row],[Representante]],Vendedores[],2,FALSE)</f>
        <v>Chepén</v>
      </c>
      <c r="F8361" t="str">
        <f>VLOOKUP(Ventas[[#This Row],[CódigoProducto]],Productos[[CódigoProducto]:[Costo de venta]],2,FALSE)</f>
        <v>BLU Advance 5.0</v>
      </c>
      <c r="G8361">
        <f>VLOOKUP(Ventas[[#This Row],[CódigoProducto]],Productos[[CódigoProducto]:[Costo de venta]],3,FALSE)</f>
        <v>1620</v>
      </c>
      <c r="H8361">
        <f>VLOOKUP(Ventas[[#This Row],[CódigoProducto]],Productos[[CódigoProducto]:[Costo de venta]],4,FALSE)</f>
        <v>1350</v>
      </c>
    </row>
    <row r="8362" spans="1:8" ht="15.6" thickTop="1" thickBot="1" x14ac:dyDescent="0.35">
      <c r="A8362" s="1">
        <v>42342</v>
      </c>
      <c r="B8362" s="13" t="s">
        <v>96</v>
      </c>
      <c r="C8362" t="s">
        <v>20</v>
      </c>
      <c r="D8362">
        <v>14</v>
      </c>
      <c r="E8362" t="str">
        <f>VLOOKUP(Ventas[[#This Row],[Representante]],Vendedores[],2,FALSE)</f>
        <v>Juliaca</v>
      </c>
      <c r="F8362" t="str">
        <f>VLOOKUP(Ventas[[#This Row],[CódigoProducto]],Productos[[CódigoProducto]:[Costo de venta]],2,FALSE)</f>
        <v>ALCATEL OneTouch</v>
      </c>
      <c r="G8362">
        <f>VLOOKUP(Ventas[[#This Row],[CódigoProducto]],Productos[[CódigoProducto]:[Costo de venta]],3,FALSE)</f>
        <v>1020</v>
      </c>
      <c r="H8362">
        <f>VLOOKUP(Ventas[[#This Row],[CódigoProducto]],Productos[[CódigoProducto]:[Costo de venta]],4,FALSE)</f>
        <v>850</v>
      </c>
    </row>
    <row r="8363" spans="1:8" ht="15.6" thickTop="1" thickBot="1" x14ac:dyDescent="0.35">
      <c r="A8363" s="1">
        <v>42342</v>
      </c>
      <c r="B8363" s="13" t="s">
        <v>97</v>
      </c>
      <c r="C8363" t="s">
        <v>20</v>
      </c>
      <c r="D8363">
        <v>1</v>
      </c>
      <c r="E8363" t="str">
        <f>VLOOKUP(Ventas[[#This Row],[Representante]],Vendedores[],2,FALSE)</f>
        <v>Pucallpa</v>
      </c>
      <c r="F8363" t="str">
        <f>VLOOKUP(Ventas[[#This Row],[CódigoProducto]],Productos[[CódigoProducto]:[Costo de venta]],2,FALSE)</f>
        <v>ALCATEL OneTouch</v>
      </c>
      <c r="G8363">
        <f>VLOOKUP(Ventas[[#This Row],[CódigoProducto]],Productos[[CódigoProducto]:[Costo de venta]],3,FALSE)</f>
        <v>1020</v>
      </c>
      <c r="H8363">
        <f>VLOOKUP(Ventas[[#This Row],[CódigoProducto]],Productos[[CódigoProducto]:[Costo de venta]],4,FALSE)</f>
        <v>850</v>
      </c>
    </row>
    <row r="8364" spans="1:8" ht="15.6" thickTop="1" thickBot="1" x14ac:dyDescent="0.35">
      <c r="A8364" s="1">
        <v>42342</v>
      </c>
      <c r="B8364" s="13" t="s">
        <v>98</v>
      </c>
      <c r="C8364" t="s">
        <v>20</v>
      </c>
      <c r="D8364">
        <v>2</v>
      </c>
      <c r="E8364" t="str">
        <f>VLOOKUP(Ventas[[#This Row],[Representante]],Vendedores[],2,FALSE)</f>
        <v>Lima</v>
      </c>
      <c r="F8364" t="str">
        <f>VLOOKUP(Ventas[[#This Row],[CódigoProducto]],Productos[[CódigoProducto]:[Costo de venta]],2,FALSE)</f>
        <v>ALCATEL OneTouch</v>
      </c>
      <c r="G8364">
        <f>VLOOKUP(Ventas[[#This Row],[CódigoProducto]],Productos[[CódigoProducto]:[Costo de venta]],3,FALSE)</f>
        <v>1020</v>
      </c>
      <c r="H8364">
        <f>VLOOKUP(Ventas[[#This Row],[CódigoProducto]],Productos[[CódigoProducto]:[Costo de venta]],4,FALSE)</f>
        <v>850</v>
      </c>
    </row>
    <row r="8365" spans="1:8" ht="15.6" thickTop="1" thickBot="1" x14ac:dyDescent="0.35">
      <c r="A8365" s="1">
        <v>42342</v>
      </c>
      <c r="B8365" s="13" t="s">
        <v>99</v>
      </c>
      <c r="C8365" t="s">
        <v>18</v>
      </c>
      <c r="D8365">
        <v>2</v>
      </c>
      <c r="E8365" t="str">
        <f>VLOOKUP(Ventas[[#This Row],[Representante]],Vendedores[],2,FALSE)</f>
        <v>Chiclayo</v>
      </c>
      <c r="F8365" t="str">
        <f>VLOOKUP(Ventas[[#This Row],[CódigoProducto]],Productos[[CódigoProducto]:[Costo de venta]],2,FALSE)</f>
        <v>Apple iPhone 6</v>
      </c>
      <c r="G8365">
        <f>VLOOKUP(Ventas[[#This Row],[CódigoProducto]],Productos[[CódigoProducto]:[Costo de venta]],3,FALSE)</f>
        <v>1312.5</v>
      </c>
      <c r="H8365">
        <f>VLOOKUP(Ventas[[#This Row],[CódigoProducto]],Productos[[CódigoProducto]:[Costo de venta]],4,FALSE)</f>
        <v>1250</v>
      </c>
    </row>
    <row r="8366" spans="1:8" ht="15.6" thickTop="1" thickBot="1" x14ac:dyDescent="0.35">
      <c r="A8366" s="1">
        <v>42342</v>
      </c>
      <c r="B8366" s="13" t="s">
        <v>100</v>
      </c>
      <c r="C8366" t="s">
        <v>21</v>
      </c>
      <c r="D8366">
        <v>2</v>
      </c>
      <c r="E8366" t="str">
        <f>VLOOKUP(Ventas[[#This Row],[Representante]],Vendedores[],2,FALSE)</f>
        <v>Cerro de Pasco</v>
      </c>
      <c r="F8366" t="str">
        <f>VLOOKUP(Ventas[[#This Row],[CódigoProducto]],Productos[[CódigoProducto]:[Costo de venta]],2,FALSE)</f>
        <v>BLU Studio X8</v>
      </c>
      <c r="G8366">
        <f>VLOOKUP(Ventas[[#This Row],[CódigoProducto]],Productos[[CódigoProducto]:[Costo de venta]],3,FALSE)</f>
        <v>1012</v>
      </c>
      <c r="H8366">
        <f>VLOOKUP(Ventas[[#This Row],[CódigoProducto]],Productos[[CódigoProducto]:[Costo de venta]],4,FALSE)</f>
        <v>920</v>
      </c>
    </row>
    <row r="8367" spans="1:8" ht="15.6" thickTop="1" thickBot="1" x14ac:dyDescent="0.35">
      <c r="A8367" s="1">
        <v>42342</v>
      </c>
      <c r="B8367" s="13" t="s">
        <v>101</v>
      </c>
      <c r="C8367" t="s">
        <v>24</v>
      </c>
      <c r="D8367">
        <v>3</v>
      </c>
      <c r="E8367" t="str">
        <f>VLOOKUP(Ventas[[#This Row],[Representante]],Vendedores[],2,FALSE)</f>
        <v>Cañete</v>
      </c>
      <c r="F8367" t="str">
        <f>VLOOKUP(Ventas[[#This Row],[CódigoProducto]],Productos[[CódigoProducto]:[Costo de venta]],2,FALSE)</f>
        <v>Samsung Galaxy S5</v>
      </c>
      <c r="G8367">
        <f>VLOOKUP(Ventas[[#This Row],[CódigoProducto]],Productos[[CódigoProducto]:[Costo de venta]],3,FALSE)</f>
        <v>2167.1999999999998</v>
      </c>
      <c r="H8367">
        <f>VLOOKUP(Ventas[[#This Row],[CódigoProducto]],Productos[[CódigoProducto]:[Costo de venta]],4,FALSE)</f>
        <v>1720</v>
      </c>
    </row>
    <row r="8368" spans="1:8" ht="15.6" thickTop="1" thickBot="1" x14ac:dyDescent="0.35">
      <c r="A8368" s="1">
        <v>42342</v>
      </c>
      <c r="B8368" s="13" t="s">
        <v>102</v>
      </c>
      <c r="C8368" t="s">
        <v>18</v>
      </c>
      <c r="D8368">
        <v>1</v>
      </c>
      <c r="E8368" t="str">
        <f>VLOOKUP(Ventas[[#This Row],[Representante]],Vendedores[],2,FALSE)</f>
        <v>Moyobamba</v>
      </c>
      <c r="F8368" t="str">
        <f>VLOOKUP(Ventas[[#This Row],[CódigoProducto]],Productos[[CódigoProducto]:[Costo de venta]],2,FALSE)</f>
        <v>Apple iPhone 6</v>
      </c>
      <c r="G8368">
        <f>VLOOKUP(Ventas[[#This Row],[CódigoProducto]],Productos[[CódigoProducto]:[Costo de venta]],3,FALSE)</f>
        <v>1312.5</v>
      </c>
      <c r="H8368">
        <f>VLOOKUP(Ventas[[#This Row],[CódigoProducto]],Productos[[CódigoProducto]:[Costo de venta]],4,FALSE)</f>
        <v>1250</v>
      </c>
    </row>
    <row r="8369" spans="1:8" ht="15.6" thickTop="1" thickBot="1" x14ac:dyDescent="0.35">
      <c r="A8369" s="1">
        <v>42343</v>
      </c>
      <c r="B8369" s="13" t="s">
        <v>53</v>
      </c>
      <c r="C8369" t="s">
        <v>15</v>
      </c>
      <c r="D8369">
        <v>1</v>
      </c>
      <c r="E8369" t="str">
        <f>VLOOKUP(Ventas[[#This Row],[Representante]],Vendedores[],2,FALSE)</f>
        <v>Arequipa</v>
      </c>
      <c r="F8369" t="str">
        <f>VLOOKUP(Ventas[[#This Row],[CódigoProducto]],Productos[[CódigoProducto]:[Costo de venta]],2,FALSE)</f>
        <v>Moto G Plus</v>
      </c>
      <c r="G8369">
        <f>VLOOKUP(Ventas[[#This Row],[CódigoProducto]],Productos[[CódigoProducto]:[Costo de venta]],3,FALSE)</f>
        <v>2376</v>
      </c>
      <c r="H8369">
        <f>VLOOKUP(Ventas[[#This Row],[CódigoProducto]],Productos[[CódigoProducto]:[Costo de venta]],4,FALSE)</f>
        <v>2200</v>
      </c>
    </row>
    <row r="8370" spans="1:8" ht="15.6" thickTop="1" thickBot="1" x14ac:dyDescent="0.35">
      <c r="A8370" s="1">
        <v>42343</v>
      </c>
      <c r="B8370" s="13" t="s">
        <v>50</v>
      </c>
      <c r="C8370" t="s">
        <v>17</v>
      </c>
      <c r="D8370">
        <v>14</v>
      </c>
      <c r="E8370" t="str">
        <f>VLOOKUP(Ventas[[#This Row],[Representante]],Vendedores[],2,FALSE)</f>
        <v>Cajamarca</v>
      </c>
      <c r="F8370" t="str">
        <f>VLOOKUP(Ventas[[#This Row],[CódigoProducto]],Productos[[CódigoProducto]:[Costo de venta]],2,FALSE)</f>
        <v>BLU Advance 5.0</v>
      </c>
      <c r="G8370">
        <f>VLOOKUP(Ventas[[#This Row],[CódigoProducto]],Productos[[CódigoProducto]:[Costo de venta]],3,FALSE)</f>
        <v>1620</v>
      </c>
      <c r="H8370">
        <f>VLOOKUP(Ventas[[#This Row],[CódigoProducto]],Productos[[CódigoProducto]:[Costo de venta]],4,FALSE)</f>
        <v>1350</v>
      </c>
    </row>
    <row r="8371" spans="1:8" ht="15.6" thickTop="1" thickBot="1" x14ac:dyDescent="0.35">
      <c r="A8371" s="1">
        <v>42343</v>
      </c>
      <c r="B8371" s="13" t="s">
        <v>34</v>
      </c>
      <c r="C8371" t="s">
        <v>15</v>
      </c>
      <c r="D8371">
        <v>3</v>
      </c>
      <c r="E8371" t="str">
        <f>VLOOKUP(Ventas[[#This Row],[Representante]],Vendedores[],2,FALSE)</f>
        <v>Ica</v>
      </c>
      <c r="F8371" t="str">
        <f>VLOOKUP(Ventas[[#This Row],[CódigoProducto]],Productos[[CódigoProducto]:[Costo de venta]],2,FALSE)</f>
        <v>Moto G Plus</v>
      </c>
      <c r="G8371">
        <f>VLOOKUP(Ventas[[#This Row],[CódigoProducto]],Productos[[CódigoProducto]:[Costo de venta]],3,FALSE)</f>
        <v>2376</v>
      </c>
      <c r="H8371">
        <f>VLOOKUP(Ventas[[#This Row],[CódigoProducto]],Productos[[CódigoProducto]:[Costo de venta]],4,FALSE)</f>
        <v>2200</v>
      </c>
    </row>
    <row r="8372" spans="1:8" ht="15.6" thickTop="1" thickBot="1" x14ac:dyDescent="0.35">
      <c r="A8372" s="1">
        <v>42343</v>
      </c>
      <c r="B8372" s="13" t="s">
        <v>32</v>
      </c>
      <c r="C8372" t="s">
        <v>18</v>
      </c>
      <c r="D8372">
        <v>3</v>
      </c>
      <c r="E8372" t="str">
        <f>VLOOKUP(Ventas[[#This Row],[Representante]],Vendedores[],2,FALSE)</f>
        <v>Trujillo</v>
      </c>
      <c r="F8372" t="str">
        <f>VLOOKUP(Ventas[[#This Row],[CódigoProducto]],Productos[[CódigoProducto]:[Costo de venta]],2,FALSE)</f>
        <v>Apple iPhone 6</v>
      </c>
      <c r="G8372">
        <f>VLOOKUP(Ventas[[#This Row],[CódigoProducto]],Productos[[CódigoProducto]:[Costo de venta]],3,FALSE)</f>
        <v>1312.5</v>
      </c>
      <c r="H8372">
        <f>VLOOKUP(Ventas[[#This Row],[CódigoProducto]],Productos[[CódigoProducto]:[Costo de venta]],4,FALSE)</f>
        <v>1250</v>
      </c>
    </row>
    <row r="8373" spans="1:8" ht="15.6" thickTop="1" thickBot="1" x14ac:dyDescent="0.35">
      <c r="A8373" s="1">
        <v>42343</v>
      </c>
      <c r="B8373" s="13" t="s">
        <v>59</v>
      </c>
      <c r="C8373" t="s">
        <v>18</v>
      </c>
      <c r="D8373">
        <v>1</v>
      </c>
      <c r="E8373" t="str">
        <f>VLOOKUP(Ventas[[#This Row],[Representante]],Vendedores[],2,FALSE)</f>
        <v>Huaral</v>
      </c>
      <c r="F8373" t="str">
        <f>VLOOKUP(Ventas[[#This Row],[CódigoProducto]],Productos[[CódigoProducto]:[Costo de venta]],2,FALSE)</f>
        <v>Apple iPhone 6</v>
      </c>
      <c r="G8373">
        <f>VLOOKUP(Ventas[[#This Row],[CódigoProducto]],Productos[[CódigoProducto]:[Costo de venta]],3,FALSE)</f>
        <v>1312.5</v>
      </c>
      <c r="H8373">
        <f>VLOOKUP(Ventas[[#This Row],[CódigoProducto]],Productos[[CódigoProducto]:[Costo de venta]],4,FALSE)</f>
        <v>1250</v>
      </c>
    </row>
    <row r="8374" spans="1:8" ht="15.6" thickTop="1" thickBot="1" x14ac:dyDescent="0.35">
      <c r="A8374" s="1">
        <v>42343</v>
      </c>
      <c r="B8374" s="13" t="s">
        <v>37</v>
      </c>
      <c r="C8374" t="s">
        <v>24</v>
      </c>
      <c r="D8374">
        <v>2</v>
      </c>
      <c r="E8374" t="str">
        <f>VLOOKUP(Ventas[[#This Row],[Representante]],Vendedores[],2,FALSE)</f>
        <v>Chiclayo</v>
      </c>
      <c r="F8374" t="str">
        <f>VLOOKUP(Ventas[[#This Row],[CódigoProducto]],Productos[[CódigoProducto]:[Costo de venta]],2,FALSE)</f>
        <v>Samsung Galaxy S5</v>
      </c>
      <c r="G8374">
        <f>VLOOKUP(Ventas[[#This Row],[CódigoProducto]],Productos[[CódigoProducto]:[Costo de venta]],3,FALSE)</f>
        <v>2167.1999999999998</v>
      </c>
      <c r="H8374">
        <f>VLOOKUP(Ventas[[#This Row],[CódigoProducto]],Productos[[CódigoProducto]:[Costo de venta]],4,FALSE)</f>
        <v>1720</v>
      </c>
    </row>
    <row r="8375" spans="1:8" ht="15.6" thickTop="1" thickBot="1" x14ac:dyDescent="0.35">
      <c r="A8375" s="1">
        <v>42343</v>
      </c>
      <c r="B8375" s="13" t="s">
        <v>38</v>
      </c>
      <c r="C8375" t="s">
        <v>22</v>
      </c>
      <c r="D8375">
        <v>2</v>
      </c>
      <c r="E8375" t="str">
        <f>VLOOKUP(Ventas[[#This Row],[Representante]],Vendedores[],2,FALSE)</f>
        <v>Catacaos</v>
      </c>
      <c r="F8375" t="str">
        <f>VLOOKUP(Ventas[[#This Row],[CódigoProducto]],Productos[[CódigoProducto]:[Costo de venta]],2,FALSE)</f>
        <v>Samsung Galaxy S69</v>
      </c>
      <c r="G8375">
        <f>VLOOKUP(Ventas[[#This Row],[CódigoProducto]],Productos[[CódigoProducto]:[Costo de venta]],3,FALSE)</f>
        <v>998.4</v>
      </c>
      <c r="H8375">
        <f>VLOOKUP(Ventas[[#This Row],[CódigoProducto]],Productos[[CódigoProducto]:[Costo de venta]],4,FALSE)</f>
        <v>960</v>
      </c>
    </row>
    <row r="8376" spans="1:8" ht="15.6" thickTop="1" thickBot="1" x14ac:dyDescent="0.35">
      <c r="A8376" s="1">
        <v>42343</v>
      </c>
      <c r="B8376" s="13" t="s">
        <v>43</v>
      </c>
      <c r="C8376" t="s">
        <v>18</v>
      </c>
      <c r="D8376">
        <v>7</v>
      </c>
      <c r="E8376" t="str">
        <f>VLOOKUP(Ventas[[#This Row],[Representante]],Vendedores[],2,FALSE)</f>
        <v>Huancayo</v>
      </c>
      <c r="F8376" t="str">
        <f>VLOOKUP(Ventas[[#This Row],[CódigoProducto]],Productos[[CódigoProducto]:[Costo de venta]],2,FALSE)</f>
        <v>Apple iPhone 6</v>
      </c>
      <c r="G8376">
        <f>VLOOKUP(Ventas[[#This Row],[CódigoProducto]],Productos[[CódigoProducto]:[Costo de venta]],3,FALSE)</f>
        <v>1312.5</v>
      </c>
      <c r="H8376">
        <f>VLOOKUP(Ventas[[#This Row],[CódigoProducto]],Productos[[CódigoProducto]:[Costo de venta]],4,FALSE)</f>
        <v>1250</v>
      </c>
    </row>
    <row r="8377" spans="1:8" ht="15.6" thickTop="1" thickBot="1" x14ac:dyDescent="0.35">
      <c r="A8377" s="1">
        <v>42343</v>
      </c>
      <c r="B8377" s="13" t="s">
        <v>49</v>
      </c>
      <c r="C8377" t="s">
        <v>15</v>
      </c>
      <c r="D8377">
        <v>2</v>
      </c>
      <c r="E8377" t="str">
        <f>VLOOKUP(Ventas[[#This Row],[Representante]],Vendedores[],2,FALSE)</f>
        <v>Piura</v>
      </c>
      <c r="F8377" t="str">
        <f>VLOOKUP(Ventas[[#This Row],[CódigoProducto]],Productos[[CódigoProducto]:[Costo de venta]],2,FALSE)</f>
        <v>Moto G Plus</v>
      </c>
      <c r="G8377">
        <f>VLOOKUP(Ventas[[#This Row],[CódigoProducto]],Productos[[CódigoProducto]:[Costo de venta]],3,FALSE)</f>
        <v>2376</v>
      </c>
      <c r="H8377">
        <f>VLOOKUP(Ventas[[#This Row],[CódigoProducto]],Productos[[CódigoProducto]:[Costo de venta]],4,FALSE)</f>
        <v>2200</v>
      </c>
    </row>
    <row r="8378" spans="1:8" ht="15.6" thickTop="1" thickBot="1" x14ac:dyDescent="0.35">
      <c r="A8378" s="1">
        <v>42343</v>
      </c>
      <c r="B8378" s="13" t="s">
        <v>40</v>
      </c>
      <c r="C8378" t="s">
        <v>17</v>
      </c>
      <c r="D8378">
        <v>3</v>
      </c>
      <c r="E8378" t="str">
        <f>VLOOKUP(Ventas[[#This Row],[Representante]],Vendedores[],2,FALSE)</f>
        <v>Iquitos</v>
      </c>
      <c r="F8378" t="str">
        <f>VLOOKUP(Ventas[[#This Row],[CódigoProducto]],Productos[[CódigoProducto]:[Costo de venta]],2,FALSE)</f>
        <v>BLU Advance 5.0</v>
      </c>
      <c r="G8378">
        <f>VLOOKUP(Ventas[[#This Row],[CódigoProducto]],Productos[[CódigoProducto]:[Costo de venta]],3,FALSE)</f>
        <v>1620</v>
      </c>
      <c r="H8378">
        <f>VLOOKUP(Ventas[[#This Row],[CódigoProducto]],Productos[[CódigoProducto]:[Costo de venta]],4,FALSE)</f>
        <v>1350</v>
      </c>
    </row>
    <row r="8379" spans="1:8" ht="15.6" thickTop="1" thickBot="1" x14ac:dyDescent="0.35">
      <c r="A8379" s="1">
        <v>42343</v>
      </c>
      <c r="B8379" s="13" t="s">
        <v>39</v>
      </c>
      <c r="C8379" t="s">
        <v>23</v>
      </c>
      <c r="D8379">
        <v>2</v>
      </c>
      <c r="E8379" t="str">
        <f>VLOOKUP(Ventas[[#This Row],[Representante]],Vendedores[],2,FALSE)</f>
        <v>Tacna</v>
      </c>
      <c r="F8379" t="str">
        <f>VLOOKUP(Ventas[[#This Row],[CódigoProducto]],Productos[[CódigoProducto]:[Costo de venta]],2,FALSE)</f>
        <v>Samsung Galaxy J7</v>
      </c>
      <c r="G8379">
        <f>VLOOKUP(Ventas[[#This Row],[CódigoProducto]],Productos[[CódigoProducto]:[Costo de venta]],3,FALSE)</f>
        <v>2016.5</v>
      </c>
      <c r="H8379">
        <f>VLOOKUP(Ventas[[#This Row],[CódigoProducto]],Productos[[CódigoProducto]:[Costo de venta]],4,FALSE)</f>
        <v>1850</v>
      </c>
    </row>
    <row r="8380" spans="1:8" ht="15.6" thickTop="1" thickBot="1" x14ac:dyDescent="0.35">
      <c r="A8380" s="1">
        <v>42343</v>
      </c>
      <c r="B8380" s="13" t="s">
        <v>48</v>
      </c>
      <c r="C8380" t="s">
        <v>24</v>
      </c>
      <c r="D8380">
        <v>2</v>
      </c>
      <c r="E8380" t="str">
        <f>VLOOKUP(Ventas[[#This Row],[Representante]],Vendedores[],2,FALSE)</f>
        <v>Cusco</v>
      </c>
      <c r="F8380" t="str">
        <f>VLOOKUP(Ventas[[#This Row],[CódigoProducto]],Productos[[CódigoProducto]:[Costo de venta]],2,FALSE)</f>
        <v>Samsung Galaxy S5</v>
      </c>
      <c r="G8380">
        <f>VLOOKUP(Ventas[[#This Row],[CódigoProducto]],Productos[[CódigoProducto]:[Costo de venta]],3,FALSE)</f>
        <v>2167.1999999999998</v>
      </c>
      <c r="H8380">
        <f>VLOOKUP(Ventas[[#This Row],[CódigoProducto]],Productos[[CódigoProducto]:[Costo de venta]],4,FALSE)</f>
        <v>1720</v>
      </c>
    </row>
    <row r="8381" spans="1:8" ht="15.6" thickTop="1" thickBot="1" x14ac:dyDescent="0.35">
      <c r="A8381" s="1">
        <v>42343</v>
      </c>
      <c r="B8381" s="13" t="s">
        <v>47</v>
      </c>
      <c r="C8381" t="s">
        <v>21</v>
      </c>
      <c r="D8381">
        <v>2</v>
      </c>
      <c r="E8381" t="str">
        <f>VLOOKUP(Ventas[[#This Row],[Representante]],Vendedores[],2,FALSE)</f>
        <v>Chimbote</v>
      </c>
      <c r="F8381" t="str">
        <f>VLOOKUP(Ventas[[#This Row],[CódigoProducto]],Productos[[CódigoProducto]:[Costo de venta]],2,FALSE)</f>
        <v>BLU Studio X8</v>
      </c>
      <c r="G8381">
        <f>VLOOKUP(Ventas[[#This Row],[CódigoProducto]],Productos[[CódigoProducto]:[Costo de venta]],3,FALSE)</f>
        <v>1012</v>
      </c>
      <c r="H8381">
        <f>VLOOKUP(Ventas[[#This Row],[CódigoProducto]],Productos[[CódigoProducto]:[Costo de venta]],4,FALSE)</f>
        <v>920</v>
      </c>
    </row>
    <row r="8382" spans="1:8" ht="15.6" thickTop="1" thickBot="1" x14ac:dyDescent="0.35">
      <c r="A8382" s="1">
        <v>42343</v>
      </c>
      <c r="B8382" s="13" t="s">
        <v>56</v>
      </c>
      <c r="C8382" t="s">
        <v>14</v>
      </c>
      <c r="D8382">
        <v>2</v>
      </c>
      <c r="E8382" t="str">
        <f>VLOOKUP(Ventas[[#This Row],[Representante]],Vendedores[],2,FALSE)</f>
        <v>Juliaca</v>
      </c>
      <c r="F8382" t="str">
        <f>VLOOKUP(Ventas[[#This Row],[CódigoProducto]],Productos[[CódigoProducto]:[Costo de venta]],2,FALSE)</f>
        <v>Samsung Galaxy A20</v>
      </c>
      <c r="G8382">
        <f>VLOOKUP(Ventas[[#This Row],[CódigoProducto]],Productos[[CódigoProducto]:[Costo de venta]],3,FALSE)</f>
        <v>1725</v>
      </c>
      <c r="H8382">
        <f>VLOOKUP(Ventas[[#This Row],[CódigoProducto]],Productos[[CódigoProducto]:[Costo de venta]],4,FALSE)</f>
        <v>1500</v>
      </c>
    </row>
    <row r="8383" spans="1:8" ht="15.6" thickTop="1" thickBot="1" x14ac:dyDescent="0.35">
      <c r="A8383" s="1">
        <v>42343</v>
      </c>
      <c r="B8383" s="13" t="s">
        <v>52</v>
      </c>
      <c r="C8383" t="s">
        <v>24</v>
      </c>
      <c r="D8383">
        <v>3</v>
      </c>
      <c r="E8383" t="str">
        <f>VLOOKUP(Ventas[[#This Row],[Representante]],Vendedores[],2,FALSE)</f>
        <v>Ayacucho</v>
      </c>
      <c r="F8383" t="str">
        <f>VLOOKUP(Ventas[[#This Row],[CódigoProducto]],Productos[[CódigoProducto]:[Costo de venta]],2,FALSE)</f>
        <v>Samsung Galaxy S5</v>
      </c>
      <c r="G8383">
        <f>VLOOKUP(Ventas[[#This Row],[CódigoProducto]],Productos[[CódigoProducto]:[Costo de venta]],3,FALSE)</f>
        <v>2167.1999999999998</v>
      </c>
      <c r="H8383">
        <f>VLOOKUP(Ventas[[#This Row],[CódigoProducto]],Productos[[CódigoProducto]:[Costo de venta]],4,FALSE)</f>
        <v>1720</v>
      </c>
    </row>
    <row r="8384" spans="1:8" ht="15.6" thickTop="1" thickBot="1" x14ac:dyDescent="0.35">
      <c r="A8384" s="1">
        <v>42343</v>
      </c>
      <c r="B8384" s="13" t="s">
        <v>55</v>
      </c>
      <c r="C8384" t="s">
        <v>15</v>
      </c>
      <c r="D8384">
        <v>3</v>
      </c>
      <c r="E8384" t="str">
        <f>VLOOKUP(Ventas[[#This Row],[Representante]],Vendedores[],2,FALSE)</f>
        <v>Pucallpa</v>
      </c>
      <c r="F8384" t="str">
        <f>VLOOKUP(Ventas[[#This Row],[CódigoProducto]],Productos[[CódigoProducto]:[Costo de venta]],2,FALSE)</f>
        <v>Moto G Plus</v>
      </c>
      <c r="G8384">
        <f>VLOOKUP(Ventas[[#This Row],[CódigoProducto]],Productos[[CódigoProducto]:[Costo de venta]],3,FALSE)</f>
        <v>2376</v>
      </c>
      <c r="H8384">
        <f>VLOOKUP(Ventas[[#This Row],[CódigoProducto]],Productos[[CódigoProducto]:[Costo de venta]],4,FALSE)</f>
        <v>2200</v>
      </c>
    </row>
    <row r="8385" spans="1:8" ht="15.6" thickTop="1" thickBot="1" x14ac:dyDescent="0.35">
      <c r="A8385" s="1">
        <v>42343</v>
      </c>
      <c r="B8385" s="13" t="s">
        <v>57</v>
      </c>
      <c r="C8385" t="s">
        <v>19</v>
      </c>
      <c r="D8385">
        <v>3</v>
      </c>
      <c r="E8385" t="str">
        <f>VLOOKUP(Ventas[[#This Row],[Representante]],Vendedores[],2,FALSE)</f>
        <v>Tumbes</v>
      </c>
      <c r="F8385" t="str">
        <f>VLOOKUP(Ventas[[#This Row],[CódigoProducto]],Productos[[CódigoProducto]:[Costo de venta]],2,FALSE)</f>
        <v>ASUS ZenFone 3</v>
      </c>
      <c r="G8385">
        <f>VLOOKUP(Ventas[[#This Row],[CódigoProducto]],Productos[[CódigoProducto]:[Costo de venta]],3,FALSE)</f>
        <v>2013</v>
      </c>
      <c r="H8385">
        <f>VLOOKUP(Ventas[[#This Row],[CódigoProducto]],Productos[[CódigoProducto]:[Costo de venta]],4,FALSE)</f>
        <v>1650</v>
      </c>
    </row>
    <row r="8386" spans="1:8" ht="15.6" thickTop="1" thickBot="1" x14ac:dyDescent="0.35">
      <c r="A8386" s="1">
        <v>42343</v>
      </c>
      <c r="B8386" s="13" t="s">
        <v>45</v>
      </c>
      <c r="C8386" t="s">
        <v>16</v>
      </c>
      <c r="D8386">
        <v>1</v>
      </c>
      <c r="E8386" t="str">
        <f>VLOOKUP(Ventas[[#This Row],[Representante]],Vendedores[],2,FALSE)</f>
        <v>Ilo</v>
      </c>
      <c r="F8386" t="str">
        <f>VLOOKUP(Ventas[[#This Row],[CódigoProducto]],Productos[[CódigoProducto]:[Costo de venta]],2,FALSE)</f>
        <v>Huawei Nexus 6P</v>
      </c>
      <c r="G8386">
        <f>VLOOKUP(Ventas[[#This Row],[CódigoProducto]],Productos[[CódigoProducto]:[Costo de venta]],3,FALSE)</f>
        <v>1624</v>
      </c>
      <c r="H8386">
        <f>VLOOKUP(Ventas[[#This Row],[CódigoProducto]],Productos[[CódigoProducto]:[Costo de venta]],4,FALSE)</f>
        <v>1450</v>
      </c>
    </row>
    <row r="8387" spans="1:8" ht="15.6" thickTop="1" thickBot="1" x14ac:dyDescent="0.35">
      <c r="A8387" s="1">
        <v>42343</v>
      </c>
      <c r="B8387" s="13" t="s">
        <v>51</v>
      </c>
      <c r="C8387" t="s">
        <v>14</v>
      </c>
      <c r="D8387">
        <v>2</v>
      </c>
      <c r="E8387" t="str">
        <f>VLOOKUP(Ventas[[#This Row],[Representante]],Vendedores[],2,FALSE)</f>
        <v>Huaraz</v>
      </c>
      <c r="F8387" t="str">
        <f>VLOOKUP(Ventas[[#This Row],[CódigoProducto]],Productos[[CódigoProducto]:[Costo de venta]],2,FALSE)</f>
        <v>Samsung Galaxy A20</v>
      </c>
      <c r="G8387">
        <f>VLOOKUP(Ventas[[#This Row],[CódigoProducto]],Productos[[CódigoProducto]:[Costo de venta]],3,FALSE)</f>
        <v>1725</v>
      </c>
      <c r="H8387">
        <f>VLOOKUP(Ventas[[#This Row],[CódigoProducto]],Productos[[CódigoProducto]:[Costo de venta]],4,FALSE)</f>
        <v>1500</v>
      </c>
    </row>
    <row r="8388" spans="1:8" ht="15.6" thickTop="1" thickBot="1" x14ac:dyDescent="0.35">
      <c r="A8388" s="1">
        <v>42343</v>
      </c>
      <c r="B8388" s="13" t="s">
        <v>58</v>
      </c>
      <c r="C8388" t="s">
        <v>18</v>
      </c>
      <c r="D8388">
        <v>2</v>
      </c>
      <c r="E8388" t="str">
        <f>VLOOKUP(Ventas[[#This Row],[Representante]],Vendedores[],2,FALSE)</f>
        <v>Chincha</v>
      </c>
      <c r="F8388" t="str">
        <f>VLOOKUP(Ventas[[#This Row],[CódigoProducto]],Productos[[CódigoProducto]:[Costo de venta]],2,FALSE)</f>
        <v>Apple iPhone 6</v>
      </c>
      <c r="G8388">
        <f>VLOOKUP(Ventas[[#This Row],[CódigoProducto]],Productos[[CódigoProducto]:[Costo de venta]],3,FALSE)</f>
        <v>1312.5</v>
      </c>
      <c r="H8388">
        <f>VLOOKUP(Ventas[[#This Row],[CódigoProducto]],Productos[[CódigoProducto]:[Costo de venta]],4,FALSE)</f>
        <v>1250</v>
      </c>
    </row>
    <row r="8389" spans="1:8" ht="15.6" thickTop="1" thickBot="1" x14ac:dyDescent="0.35">
      <c r="A8389" s="1">
        <v>42343</v>
      </c>
      <c r="B8389" s="13" t="s">
        <v>60</v>
      </c>
      <c r="C8389" t="s">
        <v>16</v>
      </c>
      <c r="D8389">
        <v>2</v>
      </c>
      <c r="E8389" t="str">
        <f>VLOOKUP(Ventas[[#This Row],[Representante]],Vendedores[],2,FALSE)</f>
        <v>Pisco</v>
      </c>
      <c r="F8389" t="str">
        <f>VLOOKUP(Ventas[[#This Row],[CódigoProducto]],Productos[[CódigoProducto]:[Costo de venta]],2,FALSE)</f>
        <v>Huawei Nexus 6P</v>
      </c>
      <c r="G8389">
        <f>VLOOKUP(Ventas[[#This Row],[CódigoProducto]],Productos[[CódigoProducto]:[Costo de venta]],3,FALSE)</f>
        <v>1624</v>
      </c>
      <c r="H8389">
        <f>VLOOKUP(Ventas[[#This Row],[CódigoProducto]],Productos[[CódigoProducto]:[Costo de venta]],4,FALSE)</f>
        <v>1450</v>
      </c>
    </row>
    <row r="8390" spans="1:8" ht="15.6" thickTop="1" thickBot="1" x14ac:dyDescent="0.35">
      <c r="A8390" s="1">
        <v>42343</v>
      </c>
      <c r="B8390" s="13" t="s">
        <v>54</v>
      </c>
      <c r="C8390" t="s">
        <v>24</v>
      </c>
      <c r="D8390">
        <v>2</v>
      </c>
      <c r="E8390" t="str">
        <f>VLOOKUP(Ventas[[#This Row],[Representante]],Vendedores[],2,FALSE)</f>
        <v>Cañete</v>
      </c>
      <c r="F8390" t="str">
        <f>VLOOKUP(Ventas[[#This Row],[CódigoProducto]],Productos[[CódigoProducto]:[Costo de venta]],2,FALSE)</f>
        <v>Samsung Galaxy S5</v>
      </c>
      <c r="G8390">
        <f>VLOOKUP(Ventas[[#This Row],[CódigoProducto]],Productos[[CódigoProducto]:[Costo de venta]],3,FALSE)</f>
        <v>2167.1999999999998</v>
      </c>
      <c r="H8390">
        <f>VLOOKUP(Ventas[[#This Row],[CódigoProducto]],Productos[[CódigoProducto]:[Costo de venta]],4,FALSE)</f>
        <v>1720</v>
      </c>
    </row>
    <row r="8391" spans="1:8" ht="15.6" thickTop="1" thickBot="1" x14ac:dyDescent="0.35">
      <c r="A8391" s="1">
        <v>42343</v>
      </c>
      <c r="B8391" s="13" t="s">
        <v>63</v>
      </c>
      <c r="C8391" t="s">
        <v>14</v>
      </c>
      <c r="D8391">
        <v>3</v>
      </c>
      <c r="E8391" t="str">
        <f>VLOOKUP(Ventas[[#This Row],[Representante]],Vendedores[],2,FALSE)</f>
        <v>Jaén</v>
      </c>
      <c r="F8391" t="str">
        <f>VLOOKUP(Ventas[[#This Row],[CódigoProducto]],Productos[[CódigoProducto]:[Costo de venta]],2,FALSE)</f>
        <v>Samsung Galaxy A20</v>
      </c>
      <c r="G8391">
        <f>VLOOKUP(Ventas[[#This Row],[CódigoProducto]],Productos[[CódigoProducto]:[Costo de venta]],3,FALSE)</f>
        <v>1725</v>
      </c>
      <c r="H8391">
        <f>VLOOKUP(Ventas[[#This Row],[CódigoProducto]],Productos[[CódigoProducto]:[Costo de venta]],4,FALSE)</f>
        <v>1500</v>
      </c>
    </row>
    <row r="8392" spans="1:8" ht="15.6" thickTop="1" thickBot="1" x14ac:dyDescent="0.35">
      <c r="A8392" s="1">
        <v>42343</v>
      </c>
      <c r="B8392" s="13" t="s">
        <v>64</v>
      </c>
      <c r="C8392" t="s">
        <v>17</v>
      </c>
      <c r="D8392">
        <v>2</v>
      </c>
      <c r="E8392" t="str">
        <f>VLOOKUP(Ventas[[#This Row],[Representante]],Vendedores[],2,FALSE)</f>
        <v>Moyobamba</v>
      </c>
      <c r="F8392" t="str">
        <f>VLOOKUP(Ventas[[#This Row],[CódigoProducto]],Productos[[CódigoProducto]:[Costo de venta]],2,FALSE)</f>
        <v>BLU Advance 5.0</v>
      </c>
      <c r="G8392">
        <f>VLOOKUP(Ventas[[#This Row],[CódigoProducto]],Productos[[CódigoProducto]:[Costo de venta]],3,FALSE)</f>
        <v>1620</v>
      </c>
      <c r="H8392">
        <f>VLOOKUP(Ventas[[#This Row],[CódigoProducto]],Productos[[CódigoProducto]:[Costo de venta]],4,FALSE)</f>
        <v>1350</v>
      </c>
    </row>
    <row r="8393" spans="1:8" ht="15.6" thickTop="1" thickBot="1" x14ac:dyDescent="0.35">
      <c r="A8393" s="1">
        <v>42343</v>
      </c>
      <c r="B8393" s="13" t="s">
        <v>65</v>
      </c>
      <c r="C8393" t="s">
        <v>21</v>
      </c>
      <c r="D8393">
        <v>2</v>
      </c>
      <c r="E8393" t="str">
        <f>VLOOKUP(Ventas[[#This Row],[Representante]],Vendedores[],2,FALSE)</f>
        <v>Barranca</v>
      </c>
      <c r="F8393" t="str">
        <f>VLOOKUP(Ventas[[#This Row],[CódigoProducto]],Productos[[CódigoProducto]:[Costo de venta]],2,FALSE)</f>
        <v>BLU Studio X8</v>
      </c>
      <c r="G8393">
        <f>VLOOKUP(Ventas[[#This Row],[CódigoProducto]],Productos[[CódigoProducto]:[Costo de venta]],3,FALSE)</f>
        <v>1012</v>
      </c>
      <c r="H8393">
        <f>VLOOKUP(Ventas[[#This Row],[CódigoProducto]],Productos[[CódigoProducto]:[Costo de venta]],4,FALSE)</f>
        <v>920</v>
      </c>
    </row>
    <row r="8394" spans="1:8" ht="15.6" thickTop="1" thickBot="1" x14ac:dyDescent="0.35">
      <c r="A8394" s="1">
        <v>42343</v>
      </c>
      <c r="B8394" s="13" t="s">
        <v>66</v>
      </c>
      <c r="C8394" t="s">
        <v>21</v>
      </c>
      <c r="D8394">
        <v>3</v>
      </c>
      <c r="E8394" t="str">
        <f>VLOOKUP(Ventas[[#This Row],[Representante]],Vendedores[],2,FALSE)</f>
        <v>Huacho</v>
      </c>
      <c r="F8394" t="str">
        <f>VLOOKUP(Ventas[[#This Row],[CódigoProducto]],Productos[[CódigoProducto]:[Costo de venta]],2,FALSE)</f>
        <v>BLU Studio X8</v>
      </c>
      <c r="G8394">
        <f>VLOOKUP(Ventas[[#This Row],[CódigoProducto]],Productos[[CódigoProducto]:[Costo de venta]],3,FALSE)</f>
        <v>1012</v>
      </c>
      <c r="H8394">
        <f>VLOOKUP(Ventas[[#This Row],[CódigoProducto]],Productos[[CódigoProducto]:[Costo de venta]],4,FALSE)</f>
        <v>920</v>
      </c>
    </row>
    <row r="8395" spans="1:8" ht="15.6" thickTop="1" thickBot="1" x14ac:dyDescent="0.35">
      <c r="A8395" s="1">
        <v>42343</v>
      </c>
      <c r="B8395" s="13" t="s">
        <v>67</v>
      </c>
      <c r="C8395" t="s">
        <v>16</v>
      </c>
      <c r="D8395">
        <v>3</v>
      </c>
      <c r="E8395" t="str">
        <f>VLOOKUP(Ventas[[#This Row],[Representante]],Vendedores[],2,FALSE)</f>
        <v>Tingo María</v>
      </c>
      <c r="F8395" t="str">
        <f>VLOOKUP(Ventas[[#This Row],[CódigoProducto]],Productos[[CódigoProducto]:[Costo de venta]],2,FALSE)</f>
        <v>Huawei Nexus 6P</v>
      </c>
      <c r="G8395">
        <f>VLOOKUP(Ventas[[#This Row],[CódigoProducto]],Productos[[CódigoProducto]:[Costo de venta]],3,FALSE)</f>
        <v>1624</v>
      </c>
      <c r="H8395">
        <f>VLOOKUP(Ventas[[#This Row],[CódigoProducto]],Productos[[CódigoProducto]:[Costo de venta]],4,FALSE)</f>
        <v>1450</v>
      </c>
    </row>
    <row r="8396" spans="1:8" ht="15.6" thickTop="1" thickBot="1" x14ac:dyDescent="0.35">
      <c r="A8396" s="1">
        <v>42343</v>
      </c>
      <c r="B8396" s="13" t="s">
        <v>68</v>
      </c>
      <c r="C8396" t="s">
        <v>14</v>
      </c>
      <c r="D8396">
        <v>8</v>
      </c>
      <c r="E8396" t="str">
        <f>VLOOKUP(Ventas[[#This Row],[Representante]],Vendedores[],2,FALSE)</f>
        <v>Paita</v>
      </c>
      <c r="F8396" t="str">
        <f>VLOOKUP(Ventas[[#This Row],[CódigoProducto]],Productos[[CódigoProducto]:[Costo de venta]],2,FALSE)</f>
        <v>Samsung Galaxy A20</v>
      </c>
      <c r="G8396">
        <f>VLOOKUP(Ventas[[#This Row],[CódigoProducto]],Productos[[CódigoProducto]:[Costo de venta]],3,FALSE)</f>
        <v>1725</v>
      </c>
      <c r="H8396">
        <f>VLOOKUP(Ventas[[#This Row],[CódigoProducto]],Productos[[CódigoProducto]:[Costo de venta]],4,FALSE)</f>
        <v>1500</v>
      </c>
    </row>
    <row r="8397" spans="1:8" ht="15.6" thickTop="1" thickBot="1" x14ac:dyDescent="0.35">
      <c r="A8397" s="1">
        <v>42343</v>
      </c>
      <c r="B8397" s="13" t="s">
        <v>62</v>
      </c>
      <c r="C8397" t="s">
        <v>15</v>
      </c>
      <c r="D8397">
        <v>3</v>
      </c>
      <c r="E8397" t="str">
        <f>VLOOKUP(Ventas[[#This Row],[Representante]],Vendedores[],2,FALSE)</f>
        <v>Sullana</v>
      </c>
      <c r="F8397" t="str">
        <f>VLOOKUP(Ventas[[#This Row],[CódigoProducto]],Productos[[CódigoProducto]:[Costo de venta]],2,FALSE)</f>
        <v>Moto G Plus</v>
      </c>
      <c r="G8397">
        <f>VLOOKUP(Ventas[[#This Row],[CódigoProducto]],Productos[[CódigoProducto]:[Costo de venta]],3,FALSE)</f>
        <v>2376</v>
      </c>
      <c r="H8397">
        <f>VLOOKUP(Ventas[[#This Row],[CódigoProducto]],Productos[[CódigoProducto]:[Costo de venta]],4,FALSE)</f>
        <v>2200</v>
      </c>
    </row>
    <row r="8398" spans="1:8" ht="15.6" thickTop="1" thickBot="1" x14ac:dyDescent="0.35">
      <c r="A8398" s="1">
        <v>42343</v>
      </c>
      <c r="B8398" s="13" t="s">
        <v>61</v>
      </c>
      <c r="C8398" t="s">
        <v>21</v>
      </c>
      <c r="D8398">
        <v>3</v>
      </c>
      <c r="E8398" t="str">
        <f>VLOOKUP(Ventas[[#This Row],[Representante]],Vendedores[],2,FALSE)</f>
        <v>Cerro de Pasco</v>
      </c>
      <c r="F8398" t="str">
        <f>VLOOKUP(Ventas[[#This Row],[CódigoProducto]],Productos[[CódigoProducto]:[Costo de venta]],2,FALSE)</f>
        <v>BLU Studio X8</v>
      </c>
      <c r="G8398">
        <f>VLOOKUP(Ventas[[#This Row],[CódigoProducto]],Productos[[CódigoProducto]:[Costo de venta]],3,FALSE)</f>
        <v>1012</v>
      </c>
      <c r="H8398">
        <f>VLOOKUP(Ventas[[#This Row],[CódigoProducto]],Productos[[CódigoProducto]:[Costo de venta]],4,FALSE)</f>
        <v>920</v>
      </c>
    </row>
    <row r="8399" spans="1:8" ht="15.6" thickTop="1" thickBot="1" x14ac:dyDescent="0.35">
      <c r="A8399" s="1">
        <v>42343</v>
      </c>
      <c r="B8399" s="13" t="s">
        <v>69</v>
      </c>
      <c r="C8399" t="s">
        <v>14</v>
      </c>
      <c r="D8399">
        <v>2</v>
      </c>
      <c r="E8399" t="str">
        <f>VLOOKUP(Ventas[[#This Row],[Representante]],Vendedores[],2,FALSE)</f>
        <v>Satipo</v>
      </c>
      <c r="F8399" t="str">
        <f>VLOOKUP(Ventas[[#This Row],[CódigoProducto]],Productos[[CódigoProducto]:[Costo de venta]],2,FALSE)</f>
        <v>Samsung Galaxy A20</v>
      </c>
      <c r="G8399">
        <f>VLOOKUP(Ventas[[#This Row],[CódigoProducto]],Productos[[CódigoProducto]:[Costo de venta]],3,FALSE)</f>
        <v>1725</v>
      </c>
      <c r="H8399">
        <f>VLOOKUP(Ventas[[#This Row],[CódigoProducto]],Productos[[CódigoProducto]:[Costo de venta]],4,FALSE)</f>
        <v>1500</v>
      </c>
    </row>
    <row r="8400" spans="1:8" ht="15.6" thickTop="1" thickBot="1" x14ac:dyDescent="0.35">
      <c r="A8400" s="1">
        <v>42343</v>
      </c>
      <c r="B8400" s="13" t="s">
        <v>70</v>
      </c>
      <c r="C8400" t="s">
        <v>23</v>
      </c>
      <c r="D8400">
        <v>1</v>
      </c>
      <c r="E8400" t="str">
        <f>VLOOKUP(Ventas[[#This Row],[Representante]],Vendedores[],2,FALSE)</f>
        <v>Talara</v>
      </c>
      <c r="F8400" t="str">
        <f>VLOOKUP(Ventas[[#This Row],[CódigoProducto]],Productos[[CódigoProducto]:[Costo de venta]],2,FALSE)</f>
        <v>Samsung Galaxy J7</v>
      </c>
      <c r="G8400">
        <f>VLOOKUP(Ventas[[#This Row],[CódigoProducto]],Productos[[CódigoProducto]:[Costo de venta]],3,FALSE)</f>
        <v>2016.5</v>
      </c>
      <c r="H8400">
        <f>VLOOKUP(Ventas[[#This Row],[CódigoProducto]],Productos[[CódigoProducto]:[Costo de venta]],4,FALSE)</f>
        <v>1850</v>
      </c>
    </row>
    <row r="8401" spans="1:8" ht="15.6" thickTop="1" thickBot="1" x14ac:dyDescent="0.35">
      <c r="A8401" s="1">
        <v>42343</v>
      </c>
      <c r="B8401" s="13" t="s">
        <v>71</v>
      </c>
      <c r="C8401" t="s">
        <v>18</v>
      </c>
      <c r="D8401">
        <v>1</v>
      </c>
      <c r="E8401" t="str">
        <f>VLOOKUP(Ventas[[#This Row],[Representante]],Vendedores[],2,FALSE)</f>
        <v>Yurimaguas</v>
      </c>
      <c r="F8401" t="str">
        <f>VLOOKUP(Ventas[[#This Row],[CódigoProducto]],Productos[[CódigoProducto]:[Costo de venta]],2,FALSE)</f>
        <v>Apple iPhone 6</v>
      </c>
      <c r="G8401">
        <f>VLOOKUP(Ventas[[#This Row],[CódigoProducto]],Productos[[CódigoProducto]:[Costo de venta]],3,FALSE)</f>
        <v>1312.5</v>
      </c>
      <c r="H8401">
        <f>VLOOKUP(Ventas[[#This Row],[CódigoProducto]],Productos[[CódigoProducto]:[Costo de venta]],4,FALSE)</f>
        <v>1250</v>
      </c>
    </row>
    <row r="8402" spans="1:8" ht="15.6" thickTop="1" thickBot="1" x14ac:dyDescent="0.35">
      <c r="A8402" s="1">
        <v>42343</v>
      </c>
      <c r="B8402" s="13" t="s">
        <v>46</v>
      </c>
      <c r="C8402" t="s">
        <v>17</v>
      </c>
      <c r="D8402">
        <v>7</v>
      </c>
      <c r="E8402" t="str">
        <f>VLOOKUP(Ventas[[#This Row],[Representante]],Vendedores[],2,FALSE)</f>
        <v>Sicuani</v>
      </c>
      <c r="F8402" t="str">
        <f>VLOOKUP(Ventas[[#This Row],[CódigoProducto]],Productos[[CódigoProducto]:[Costo de venta]],2,FALSE)</f>
        <v>BLU Advance 5.0</v>
      </c>
      <c r="G8402">
        <f>VLOOKUP(Ventas[[#This Row],[CódigoProducto]],Productos[[CódigoProducto]:[Costo de venta]],3,FALSE)</f>
        <v>1620</v>
      </c>
      <c r="H8402">
        <f>VLOOKUP(Ventas[[#This Row],[CódigoProducto]],Productos[[CódigoProducto]:[Costo de venta]],4,FALSE)</f>
        <v>1350</v>
      </c>
    </row>
    <row r="8403" spans="1:8" ht="15.6" thickTop="1" thickBot="1" x14ac:dyDescent="0.35">
      <c r="A8403" s="1">
        <v>42343</v>
      </c>
      <c r="B8403" s="13" t="s">
        <v>72</v>
      </c>
      <c r="C8403" t="s">
        <v>15</v>
      </c>
      <c r="D8403">
        <v>2</v>
      </c>
      <c r="E8403" t="str">
        <f>VLOOKUP(Ventas[[#This Row],[Representante]],Vendedores[],2,FALSE)</f>
        <v>Sechura</v>
      </c>
      <c r="F8403" t="str">
        <f>VLOOKUP(Ventas[[#This Row],[CódigoProducto]],Productos[[CódigoProducto]:[Costo de venta]],2,FALSE)</f>
        <v>Moto G Plus</v>
      </c>
      <c r="G8403">
        <f>VLOOKUP(Ventas[[#This Row],[CódigoProducto]],Productos[[CódigoProducto]:[Costo de venta]],3,FALSE)</f>
        <v>2376</v>
      </c>
      <c r="H8403">
        <f>VLOOKUP(Ventas[[#This Row],[CódigoProducto]],Productos[[CódigoProducto]:[Costo de venta]],4,FALSE)</f>
        <v>2200</v>
      </c>
    </row>
    <row r="8404" spans="1:8" ht="15.6" thickTop="1" thickBot="1" x14ac:dyDescent="0.35">
      <c r="A8404" s="1">
        <v>42343</v>
      </c>
      <c r="B8404" s="13" t="s">
        <v>73</v>
      </c>
      <c r="C8404" t="s">
        <v>13</v>
      </c>
      <c r="D8404">
        <v>3</v>
      </c>
      <c r="E8404" t="str">
        <f>VLOOKUP(Ventas[[#This Row],[Representante]],Vendedores[],2,FALSE)</f>
        <v>Puerto Maldonado</v>
      </c>
      <c r="F8404" t="str">
        <f>VLOOKUP(Ventas[[#This Row],[CódigoProducto]],Productos[[CódigoProducto]:[Costo de venta]],2,FALSE)</f>
        <v>Xiaomi Redmi Note 9</v>
      </c>
      <c r="G8404">
        <f>VLOOKUP(Ventas[[#This Row],[CódigoProducto]],Productos[[CódigoProducto]:[Costo de venta]],3,FALSE)</f>
        <v>1683</v>
      </c>
      <c r="H8404">
        <f>VLOOKUP(Ventas[[#This Row],[CódigoProducto]],Productos[[CódigoProducto]:[Costo de venta]],4,FALSE)</f>
        <v>1530</v>
      </c>
    </row>
    <row r="8405" spans="1:8" ht="15.6" thickTop="1" thickBot="1" x14ac:dyDescent="0.35">
      <c r="A8405" s="1">
        <v>42343</v>
      </c>
      <c r="B8405" s="13" t="s">
        <v>74</v>
      </c>
      <c r="C8405" t="s">
        <v>14</v>
      </c>
      <c r="D8405">
        <v>22</v>
      </c>
      <c r="E8405" t="str">
        <f>VLOOKUP(Ventas[[#This Row],[Representante]],Vendedores[],2,FALSE)</f>
        <v>Huánuco</v>
      </c>
      <c r="F8405" t="str">
        <f>VLOOKUP(Ventas[[#This Row],[CódigoProducto]],Productos[[CódigoProducto]:[Costo de venta]],2,FALSE)</f>
        <v>Samsung Galaxy A20</v>
      </c>
      <c r="G8405">
        <f>VLOOKUP(Ventas[[#This Row],[CódigoProducto]],Productos[[CódigoProducto]:[Costo de venta]],3,FALSE)</f>
        <v>1725</v>
      </c>
      <c r="H8405">
        <f>VLOOKUP(Ventas[[#This Row],[CódigoProducto]],Productos[[CódigoProducto]:[Costo de venta]],4,FALSE)</f>
        <v>1500</v>
      </c>
    </row>
    <row r="8406" spans="1:8" ht="15.6" thickTop="1" thickBot="1" x14ac:dyDescent="0.35">
      <c r="A8406" s="1">
        <v>42343</v>
      </c>
      <c r="B8406" s="13" t="s">
        <v>75</v>
      </c>
      <c r="C8406" t="s">
        <v>14</v>
      </c>
      <c r="D8406">
        <v>2</v>
      </c>
      <c r="E8406" t="str">
        <f>VLOOKUP(Ventas[[#This Row],[Representante]],Vendedores[],2,FALSE)</f>
        <v>Tarapoto</v>
      </c>
      <c r="F8406" t="str">
        <f>VLOOKUP(Ventas[[#This Row],[CódigoProducto]],Productos[[CódigoProducto]:[Costo de venta]],2,FALSE)</f>
        <v>Samsung Galaxy A20</v>
      </c>
      <c r="G8406">
        <f>VLOOKUP(Ventas[[#This Row],[CódigoProducto]],Productos[[CódigoProducto]:[Costo de venta]],3,FALSE)</f>
        <v>1725</v>
      </c>
      <c r="H8406">
        <f>VLOOKUP(Ventas[[#This Row],[CódigoProducto]],Productos[[CódigoProducto]:[Costo de venta]],4,FALSE)</f>
        <v>1500</v>
      </c>
    </row>
    <row r="8407" spans="1:8" ht="15.6" thickTop="1" thickBot="1" x14ac:dyDescent="0.35">
      <c r="A8407" s="1">
        <v>42343</v>
      </c>
      <c r="B8407" s="13" t="s">
        <v>76</v>
      </c>
      <c r="C8407" t="s">
        <v>22</v>
      </c>
      <c r="D8407">
        <v>1</v>
      </c>
      <c r="E8407" t="str">
        <f>VLOOKUP(Ventas[[#This Row],[Representante]],Vendedores[],2,FALSE)</f>
        <v>Chepén</v>
      </c>
      <c r="F8407" t="str">
        <f>VLOOKUP(Ventas[[#This Row],[CódigoProducto]],Productos[[CódigoProducto]:[Costo de venta]],2,FALSE)</f>
        <v>Samsung Galaxy S69</v>
      </c>
      <c r="G8407">
        <f>VLOOKUP(Ventas[[#This Row],[CódigoProducto]],Productos[[CódigoProducto]:[Costo de venta]],3,FALSE)</f>
        <v>998.4</v>
      </c>
      <c r="H8407">
        <f>VLOOKUP(Ventas[[#This Row],[CódigoProducto]],Productos[[CódigoProducto]:[Costo de venta]],4,FALSE)</f>
        <v>960</v>
      </c>
    </row>
    <row r="8408" spans="1:8" ht="15.6" thickTop="1" thickBot="1" x14ac:dyDescent="0.35">
      <c r="A8408" s="1">
        <v>42343</v>
      </c>
      <c r="B8408" s="13" t="s">
        <v>77</v>
      </c>
      <c r="C8408" t="s">
        <v>21</v>
      </c>
      <c r="D8408">
        <v>2</v>
      </c>
      <c r="E8408" t="str">
        <f>VLOOKUP(Ventas[[#This Row],[Representante]],Vendedores[],2,FALSE)</f>
        <v>Moquegua</v>
      </c>
      <c r="F8408" t="str">
        <f>VLOOKUP(Ventas[[#This Row],[CódigoProducto]],Productos[[CódigoProducto]:[Costo de venta]],2,FALSE)</f>
        <v>BLU Studio X8</v>
      </c>
      <c r="G8408">
        <f>VLOOKUP(Ventas[[#This Row],[CódigoProducto]],Productos[[CódigoProducto]:[Costo de venta]],3,FALSE)</f>
        <v>1012</v>
      </c>
      <c r="H8408">
        <f>VLOOKUP(Ventas[[#This Row],[CódigoProducto]],Productos[[CódigoProducto]:[Costo de venta]],4,FALSE)</f>
        <v>920</v>
      </c>
    </row>
    <row r="8409" spans="1:8" ht="15.6" thickTop="1" thickBot="1" x14ac:dyDescent="0.35">
      <c r="A8409" s="1">
        <v>42343</v>
      </c>
      <c r="B8409" s="13" t="s">
        <v>78</v>
      </c>
      <c r="C8409" t="s">
        <v>17</v>
      </c>
      <c r="D8409">
        <v>1</v>
      </c>
      <c r="E8409" t="str">
        <f>VLOOKUP(Ventas[[#This Row],[Representante]],Vendedores[],2,FALSE)</f>
        <v>Tarma</v>
      </c>
      <c r="F8409" t="str">
        <f>VLOOKUP(Ventas[[#This Row],[CódigoProducto]],Productos[[CódigoProducto]:[Costo de venta]],2,FALSE)</f>
        <v>BLU Advance 5.0</v>
      </c>
      <c r="G8409">
        <f>VLOOKUP(Ventas[[#This Row],[CódigoProducto]],Productos[[CódigoProducto]:[Costo de venta]],3,FALSE)</f>
        <v>1620</v>
      </c>
      <c r="H8409">
        <f>VLOOKUP(Ventas[[#This Row],[CódigoProducto]],Productos[[CódigoProducto]:[Costo de venta]],4,FALSE)</f>
        <v>1350</v>
      </c>
    </row>
    <row r="8410" spans="1:8" ht="15.6" thickTop="1" thickBot="1" x14ac:dyDescent="0.35">
      <c r="A8410" s="1">
        <v>42343</v>
      </c>
      <c r="B8410" s="13" t="s">
        <v>79</v>
      </c>
      <c r="C8410" t="s">
        <v>24</v>
      </c>
      <c r="D8410">
        <v>8</v>
      </c>
      <c r="E8410" t="str">
        <f>VLOOKUP(Ventas[[#This Row],[Representante]],Vendedores[],2,FALSE)</f>
        <v>Ayacucho</v>
      </c>
      <c r="F8410" t="str">
        <f>VLOOKUP(Ventas[[#This Row],[CódigoProducto]],Productos[[CódigoProducto]:[Costo de venta]],2,FALSE)</f>
        <v>Samsung Galaxy S5</v>
      </c>
      <c r="G8410">
        <f>VLOOKUP(Ventas[[#This Row],[CódigoProducto]],Productos[[CódigoProducto]:[Costo de venta]],3,FALSE)</f>
        <v>2167.1999999999998</v>
      </c>
      <c r="H8410">
        <f>VLOOKUP(Ventas[[#This Row],[CódigoProducto]],Productos[[CódigoProducto]:[Costo de venta]],4,FALSE)</f>
        <v>1720</v>
      </c>
    </row>
    <row r="8411" spans="1:8" ht="15.6" thickTop="1" thickBot="1" x14ac:dyDescent="0.35">
      <c r="A8411" s="1">
        <v>42343</v>
      </c>
      <c r="B8411" s="13" t="s">
        <v>80</v>
      </c>
      <c r="C8411" t="s">
        <v>15</v>
      </c>
      <c r="D8411">
        <v>2</v>
      </c>
      <c r="E8411" t="str">
        <f>VLOOKUP(Ventas[[#This Row],[Representante]],Vendedores[],2,FALSE)</f>
        <v>Tacna</v>
      </c>
      <c r="F8411" t="str">
        <f>VLOOKUP(Ventas[[#This Row],[CódigoProducto]],Productos[[CódigoProducto]:[Costo de venta]],2,FALSE)</f>
        <v>Moto G Plus</v>
      </c>
      <c r="G8411">
        <f>VLOOKUP(Ventas[[#This Row],[CódigoProducto]],Productos[[CódigoProducto]:[Costo de venta]],3,FALSE)</f>
        <v>2376</v>
      </c>
      <c r="H8411">
        <f>VLOOKUP(Ventas[[#This Row],[CódigoProducto]],Productos[[CódigoProducto]:[Costo de venta]],4,FALSE)</f>
        <v>2200</v>
      </c>
    </row>
    <row r="8412" spans="1:8" ht="15.6" thickTop="1" thickBot="1" x14ac:dyDescent="0.35">
      <c r="A8412" s="1">
        <v>42343</v>
      </c>
      <c r="B8412" s="13" t="s">
        <v>81</v>
      </c>
      <c r="C8412" t="s">
        <v>21</v>
      </c>
      <c r="D8412">
        <v>2</v>
      </c>
      <c r="E8412" t="str">
        <f>VLOOKUP(Ventas[[#This Row],[Representante]],Vendedores[],2,FALSE)</f>
        <v>Huacho</v>
      </c>
      <c r="F8412" t="str">
        <f>VLOOKUP(Ventas[[#This Row],[CódigoProducto]],Productos[[CódigoProducto]:[Costo de venta]],2,FALSE)</f>
        <v>BLU Studio X8</v>
      </c>
      <c r="G8412">
        <f>VLOOKUP(Ventas[[#This Row],[CódigoProducto]],Productos[[CódigoProducto]:[Costo de venta]],3,FALSE)</f>
        <v>1012</v>
      </c>
      <c r="H8412">
        <f>VLOOKUP(Ventas[[#This Row],[CódigoProducto]],Productos[[CódigoProducto]:[Costo de venta]],4,FALSE)</f>
        <v>920</v>
      </c>
    </row>
    <row r="8413" spans="1:8" ht="15.6" thickTop="1" thickBot="1" x14ac:dyDescent="0.35">
      <c r="A8413" s="1">
        <v>42343</v>
      </c>
      <c r="B8413" s="13" t="s">
        <v>44</v>
      </c>
      <c r="C8413" t="s">
        <v>14</v>
      </c>
      <c r="D8413">
        <v>1</v>
      </c>
      <c r="E8413" t="str">
        <f>VLOOKUP(Ventas[[#This Row],[Representante]],Vendedores[],2,FALSE)</f>
        <v>Iquitos</v>
      </c>
      <c r="F8413" t="str">
        <f>VLOOKUP(Ventas[[#This Row],[CódigoProducto]],Productos[[CódigoProducto]:[Costo de venta]],2,FALSE)</f>
        <v>Samsung Galaxy A20</v>
      </c>
      <c r="G8413">
        <f>VLOOKUP(Ventas[[#This Row],[CódigoProducto]],Productos[[CódigoProducto]:[Costo de venta]],3,FALSE)</f>
        <v>1725</v>
      </c>
      <c r="H8413">
        <f>VLOOKUP(Ventas[[#This Row],[CódigoProducto]],Productos[[CódigoProducto]:[Costo de venta]],4,FALSE)</f>
        <v>1500</v>
      </c>
    </row>
    <row r="8414" spans="1:8" ht="15.6" thickTop="1" thickBot="1" x14ac:dyDescent="0.35">
      <c r="A8414" s="1">
        <v>42343</v>
      </c>
      <c r="B8414" s="13" t="s">
        <v>82</v>
      </c>
      <c r="C8414" t="s">
        <v>13</v>
      </c>
      <c r="D8414">
        <v>3</v>
      </c>
      <c r="E8414" t="str">
        <f>VLOOKUP(Ventas[[#This Row],[Representante]],Vendedores[],2,FALSE)</f>
        <v>Moquegua</v>
      </c>
      <c r="F8414" t="str">
        <f>VLOOKUP(Ventas[[#This Row],[CódigoProducto]],Productos[[CódigoProducto]:[Costo de venta]],2,FALSE)</f>
        <v>Xiaomi Redmi Note 9</v>
      </c>
      <c r="G8414">
        <f>VLOOKUP(Ventas[[#This Row],[CódigoProducto]],Productos[[CódigoProducto]:[Costo de venta]],3,FALSE)</f>
        <v>1683</v>
      </c>
      <c r="H8414">
        <f>VLOOKUP(Ventas[[#This Row],[CódigoProducto]],Productos[[CódigoProducto]:[Costo de venta]],4,FALSE)</f>
        <v>1530</v>
      </c>
    </row>
    <row r="8415" spans="1:8" ht="15.6" thickTop="1" thickBot="1" x14ac:dyDescent="0.35">
      <c r="A8415" s="1">
        <v>42343</v>
      </c>
      <c r="B8415" s="13" t="s">
        <v>83</v>
      </c>
      <c r="C8415" t="s">
        <v>14</v>
      </c>
      <c r="D8415">
        <v>2</v>
      </c>
      <c r="E8415" t="str">
        <f>VLOOKUP(Ventas[[#This Row],[Representante]],Vendedores[],2,FALSE)</f>
        <v>Huaraz</v>
      </c>
      <c r="F8415" t="str">
        <f>VLOOKUP(Ventas[[#This Row],[CódigoProducto]],Productos[[CódigoProducto]:[Costo de venta]],2,FALSE)</f>
        <v>Samsung Galaxy A20</v>
      </c>
      <c r="G8415">
        <f>VLOOKUP(Ventas[[#This Row],[CódigoProducto]],Productos[[CódigoProducto]:[Costo de venta]],3,FALSE)</f>
        <v>1725</v>
      </c>
      <c r="H8415">
        <f>VLOOKUP(Ventas[[#This Row],[CódigoProducto]],Productos[[CódigoProducto]:[Costo de venta]],4,FALSE)</f>
        <v>1500</v>
      </c>
    </row>
    <row r="8416" spans="1:8" ht="15.6" thickTop="1" thickBot="1" x14ac:dyDescent="0.35">
      <c r="A8416" s="1">
        <v>42343</v>
      </c>
      <c r="B8416" s="13" t="s">
        <v>84</v>
      </c>
      <c r="C8416" t="s">
        <v>21</v>
      </c>
      <c r="D8416">
        <v>3</v>
      </c>
      <c r="E8416" t="str">
        <f>VLOOKUP(Ventas[[#This Row],[Representante]],Vendedores[],2,FALSE)</f>
        <v>Trujillo</v>
      </c>
      <c r="F8416" t="str">
        <f>VLOOKUP(Ventas[[#This Row],[CódigoProducto]],Productos[[CódigoProducto]:[Costo de venta]],2,FALSE)</f>
        <v>BLU Studio X8</v>
      </c>
      <c r="G8416">
        <f>VLOOKUP(Ventas[[#This Row],[CódigoProducto]],Productos[[CódigoProducto]:[Costo de venta]],3,FALSE)</f>
        <v>1012</v>
      </c>
      <c r="H8416">
        <f>VLOOKUP(Ventas[[#This Row],[CódigoProducto]],Productos[[CódigoProducto]:[Costo de venta]],4,FALSE)</f>
        <v>920</v>
      </c>
    </row>
    <row r="8417" spans="1:8" ht="15.6" thickTop="1" thickBot="1" x14ac:dyDescent="0.35">
      <c r="A8417" s="1">
        <v>42343</v>
      </c>
      <c r="B8417" s="13" t="s">
        <v>85</v>
      </c>
      <c r="C8417" t="s">
        <v>15</v>
      </c>
      <c r="D8417">
        <v>3</v>
      </c>
      <c r="E8417" t="str">
        <f>VLOOKUP(Ventas[[#This Row],[Representante]],Vendedores[],2,FALSE)</f>
        <v>Jauja</v>
      </c>
      <c r="F8417" t="str">
        <f>VLOOKUP(Ventas[[#This Row],[CódigoProducto]],Productos[[CódigoProducto]:[Costo de venta]],2,FALSE)</f>
        <v>Moto G Plus</v>
      </c>
      <c r="G8417">
        <f>VLOOKUP(Ventas[[#This Row],[CódigoProducto]],Productos[[CódigoProducto]:[Costo de venta]],3,FALSE)</f>
        <v>2376</v>
      </c>
      <c r="H8417">
        <f>VLOOKUP(Ventas[[#This Row],[CódigoProducto]],Productos[[CódigoProducto]:[Costo de venta]],4,FALSE)</f>
        <v>2200</v>
      </c>
    </row>
    <row r="8418" spans="1:8" ht="15.6" thickTop="1" thickBot="1" x14ac:dyDescent="0.35">
      <c r="A8418" s="1">
        <v>42343</v>
      </c>
      <c r="B8418" s="13" t="s">
        <v>86</v>
      </c>
      <c r="C8418" t="s">
        <v>16</v>
      </c>
      <c r="D8418">
        <v>3</v>
      </c>
      <c r="E8418" t="str">
        <f>VLOOKUP(Ventas[[#This Row],[Representante]],Vendedores[],2,FALSE)</f>
        <v>Puerto Maldonado</v>
      </c>
      <c r="F8418" t="str">
        <f>VLOOKUP(Ventas[[#This Row],[CódigoProducto]],Productos[[CódigoProducto]:[Costo de venta]],2,FALSE)</f>
        <v>Huawei Nexus 6P</v>
      </c>
      <c r="G8418">
        <f>VLOOKUP(Ventas[[#This Row],[CódigoProducto]],Productos[[CódigoProducto]:[Costo de venta]],3,FALSE)</f>
        <v>1624</v>
      </c>
      <c r="H8418">
        <f>VLOOKUP(Ventas[[#This Row],[CódigoProducto]],Productos[[CódigoProducto]:[Costo de venta]],4,FALSE)</f>
        <v>1450</v>
      </c>
    </row>
    <row r="8419" spans="1:8" ht="15.6" thickTop="1" thickBot="1" x14ac:dyDescent="0.35">
      <c r="A8419" s="1">
        <v>42343</v>
      </c>
      <c r="B8419" s="13" t="s">
        <v>36</v>
      </c>
      <c r="C8419" t="s">
        <v>20</v>
      </c>
      <c r="D8419">
        <v>2</v>
      </c>
      <c r="E8419" t="str">
        <f>VLOOKUP(Ventas[[#This Row],[Representante]],Vendedores[],2,FALSE)</f>
        <v>Barranca</v>
      </c>
      <c r="F8419" t="str">
        <f>VLOOKUP(Ventas[[#This Row],[CódigoProducto]],Productos[[CódigoProducto]:[Costo de venta]],2,FALSE)</f>
        <v>ALCATEL OneTouch</v>
      </c>
      <c r="G8419">
        <f>VLOOKUP(Ventas[[#This Row],[CódigoProducto]],Productos[[CódigoProducto]:[Costo de venta]],3,FALSE)</f>
        <v>1020</v>
      </c>
      <c r="H8419">
        <f>VLOOKUP(Ventas[[#This Row],[CódigoProducto]],Productos[[CódigoProducto]:[Costo de venta]],4,FALSE)</f>
        <v>850</v>
      </c>
    </row>
    <row r="8420" spans="1:8" ht="15.6" thickTop="1" thickBot="1" x14ac:dyDescent="0.35">
      <c r="A8420" s="1">
        <v>42343</v>
      </c>
      <c r="B8420" s="13" t="s">
        <v>87</v>
      </c>
      <c r="C8420" t="s">
        <v>18</v>
      </c>
      <c r="D8420">
        <v>1</v>
      </c>
      <c r="E8420" t="str">
        <f>VLOOKUP(Ventas[[#This Row],[Representante]],Vendedores[],2,FALSE)</f>
        <v>Tumbes</v>
      </c>
      <c r="F8420" t="str">
        <f>VLOOKUP(Ventas[[#This Row],[CódigoProducto]],Productos[[CódigoProducto]:[Costo de venta]],2,FALSE)</f>
        <v>Apple iPhone 6</v>
      </c>
      <c r="G8420">
        <f>VLOOKUP(Ventas[[#This Row],[CódigoProducto]],Productos[[CódigoProducto]:[Costo de venta]],3,FALSE)</f>
        <v>1312.5</v>
      </c>
      <c r="H8420">
        <f>VLOOKUP(Ventas[[#This Row],[CódigoProducto]],Productos[[CódigoProducto]:[Costo de venta]],4,FALSE)</f>
        <v>1250</v>
      </c>
    </row>
    <row r="8421" spans="1:8" ht="15.6" thickTop="1" thickBot="1" x14ac:dyDescent="0.35">
      <c r="A8421" s="1">
        <v>42343</v>
      </c>
      <c r="B8421" s="13" t="s">
        <v>88</v>
      </c>
      <c r="C8421" t="s">
        <v>16</v>
      </c>
      <c r="D8421">
        <v>3</v>
      </c>
      <c r="E8421" t="str">
        <f>VLOOKUP(Ventas[[#This Row],[Representante]],Vendedores[],2,FALSE)</f>
        <v>Talara</v>
      </c>
      <c r="F8421" t="str">
        <f>VLOOKUP(Ventas[[#This Row],[CódigoProducto]],Productos[[CódigoProducto]:[Costo de venta]],2,FALSE)</f>
        <v>Huawei Nexus 6P</v>
      </c>
      <c r="G8421">
        <f>VLOOKUP(Ventas[[#This Row],[CódigoProducto]],Productos[[CódigoProducto]:[Costo de venta]],3,FALSE)</f>
        <v>1624</v>
      </c>
      <c r="H8421">
        <f>VLOOKUP(Ventas[[#This Row],[CódigoProducto]],Productos[[CódigoProducto]:[Costo de venta]],4,FALSE)</f>
        <v>1450</v>
      </c>
    </row>
    <row r="8422" spans="1:8" ht="15.6" thickTop="1" thickBot="1" x14ac:dyDescent="0.35">
      <c r="A8422" s="1">
        <v>42343</v>
      </c>
      <c r="B8422" s="13" t="s">
        <v>89</v>
      </c>
      <c r="C8422" t="s">
        <v>15</v>
      </c>
      <c r="D8422">
        <v>2</v>
      </c>
      <c r="E8422" t="str">
        <f>VLOOKUP(Ventas[[#This Row],[Representante]],Vendedores[],2,FALSE)</f>
        <v>Paita</v>
      </c>
      <c r="F8422" t="str">
        <f>VLOOKUP(Ventas[[#This Row],[CódigoProducto]],Productos[[CódigoProducto]:[Costo de venta]],2,FALSE)</f>
        <v>Moto G Plus</v>
      </c>
      <c r="G8422">
        <f>VLOOKUP(Ventas[[#This Row],[CódigoProducto]],Productos[[CódigoProducto]:[Costo de venta]],3,FALSE)</f>
        <v>2376</v>
      </c>
      <c r="H8422">
        <f>VLOOKUP(Ventas[[#This Row],[CódigoProducto]],Productos[[CódigoProducto]:[Costo de venta]],4,FALSE)</f>
        <v>2200</v>
      </c>
    </row>
    <row r="8423" spans="1:8" ht="15.6" thickTop="1" thickBot="1" x14ac:dyDescent="0.35">
      <c r="A8423" s="1">
        <v>42343</v>
      </c>
      <c r="B8423" s="13" t="s">
        <v>41</v>
      </c>
      <c r="C8423" t="s">
        <v>20</v>
      </c>
      <c r="D8423">
        <v>1</v>
      </c>
      <c r="E8423" t="str">
        <f>VLOOKUP(Ventas[[#This Row],[Representante]],Vendedores[],2,FALSE)</f>
        <v>Chincha</v>
      </c>
      <c r="F8423" t="str">
        <f>VLOOKUP(Ventas[[#This Row],[CódigoProducto]],Productos[[CódigoProducto]:[Costo de venta]],2,FALSE)</f>
        <v>ALCATEL OneTouch</v>
      </c>
      <c r="G8423">
        <f>VLOOKUP(Ventas[[#This Row],[CódigoProducto]],Productos[[CódigoProducto]:[Costo de venta]],3,FALSE)</f>
        <v>1020</v>
      </c>
      <c r="H8423">
        <f>VLOOKUP(Ventas[[#This Row],[CódigoProducto]],Productos[[CódigoProducto]:[Costo de venta]],4,FALSE)</f>
        <v>850</v>
      </c>
    </row>
    <row r="8424" spans="1:8" ht="15.6" thickTop="1" thickBot="1" x14ac:dyDescent="0.35">
      <c r="A8424" s="1">
        <v>42343</v>
      </c>
      <c r="B8424" s="13" t="s">
        <v>90</v>
      </c>
      <c r="C8424" t="s">
        <v>18</v>
      </c>
      <c r="D8424">
        <v>22</v>
      </c>
      <c r="E8424" t="str">
        <f>VLOOKUP(Ventas[[#This Row],[Representante]],Vendedores[],2,FALSE)</f>
        <v>Chimbote</v>
      </c>
      <c r="F8424" t="str">
        <f>VLOOKUP(Ventas[[#This Row],[CódigoProducto]],Productos[[CódigoProducto]:[Costo de venta]],2,FALSE)</f>
        <v>Apple iPhone 6</v>
      </c>
      <c r="G8424">
        <f>VLOOKUP(Ventas[[#This Row],[CódigoProducto]],Productos[[CódigoProducto]:[Costo de venta]],3,FALSE)</f>
        <v>1312.5</v>
      </c>
      <c r="H8424">
        <f>VLOOKUP(Ventas[[#This Row],[CódigoProducto]],Productos[[CódigoProducto]:[Costo de venta]],4,FALSE)</f>
        <v>1250</v>
      </c>
    </row>
    <row r="8425" spans="1:8" ht="15.6" thickTop="1" thickBot="1" x14ac:dyDescent="0.35">
      <c r="A8425" s="1">
        <v>42343</v>
      </c>
      <c r="B8425" s="13" t="s">
        <v>91</v>
      </c>
      <c r="C8425" t="s">
        <v>20</v>
      </c>
      <c r="D8425">
        <v>2</v>
      </c>
      <c r="E8425" t="str">
        <f>VLOOKUP(Ventas[[#This Row],[Representante]],Vendedores[],2,FALSE)</f>
        <v>Ica</v>
      </c>
      <c r="F8425" t="str">
        <f>VLOOKUP(Ventas[[#This Row],[CódigoProducto]],Productos[[CódigoProducto]:[Costo de venta]],2,FALSE)</f>
        <v>ALCATEL OneTouch</v>
      </c>
      <c r="G8425">
        <f>VLOOKUP(Ventas[[#This Row],[CódigoProducto]],Productos[[CódigoProducto]:[Costo de venta]],3,FALSE)</f>
        <v>1020</v>
      </c>
      <c r="H8425">
        <f>VLOOKUP(Ventas[[#This Row],[CódigoProducto]],Productos[[CódigoProducto]:[Costo de venta]],4,FALSE)</f>
        <v>850</v>
      </c>
    </row>
    <row r="8426" spans="1:8" ht="15.6" thickTop="1" thickBot="1" x14ac:dyDescent="0.35">
      <c r="A8426" s="1">
        <v>42343</v>
      </c>
      <c r="B8426" s="13" t="s">
        <v>42</v>
      </c>
      <c r="C8426" t="s">
        <v>22</v>
      </c>
      <c r="D8426">
        <v>2</v>
      </c>
      <c r="E8426" t="str">
        <f>VLOOKUP(Ventas[[#This Row],[Representante]],Vendedores[],2,FALSE)</f>
        <v>Huánuco</v>
      </c>
      <c r="F8426" t="str">
        <f>VLOOKUP(Ventas[[#This Row],[CódigoProducto]],Productos[[CódigoProducto]:[Costo de venta]],2,FALSE)</f>
        <v>Samsung Galaxy S69</v>
      </c>
      <c r="G8426">
        <f>VLOOKUP(Ventas[[#This Row],[CódigoProducto]],Productos[[CódigoProducto]:[Costo de venta]],3,FALSE)</f>
        <v>998.4</v>
      </c>
      <c r="H8426">
        <f>VLOOKUP(Ventas[[#This Row],[CódigoProducto]],Productos[[CódigoProducto]:[Costo de venta]],4,FALSE)</f>
        <v>960</v>
      </c>
    </row>
    <row r="8427" spans="1:8" ht="15.6" thickTop="1" thickBot="1" x14ac:dyDescent="0.35">
      <c r="A8427" s="1">
        <v>42343</v>
      </c>
      <c r="B8427" s="13" t="s">
        <v>92</v>
      </c>
      <c r="C8427" t="s">
        <v>16</v>
      </c>
      <c r="D8427">
        <v>2</v>
      </c>
      <c r="E8427" t="str">
        <f>VLOOKUP(Ventas[[#This Row],[Representante]],Vendedores[],2,FALSE)</f>
        <v>Arequipa</v>
      </c>
      <c r="F8427" t="str">
        <f>VLOOKUP(Ventas[[#This Row],[CódigoProducto]],Productos[[CódigoProducto]:[Costo de venta]],2,FALSE)</f>
        <v>Huawei Nexus 6P</v>
      </c>
      <c r="G8427">
        <f>VLOOKUP(Ventas[[#This Row],[CódigoProducto]],Productos[[CódigoProducto]:[Costo de venta]],3,FALSE)</f>
        <v>1624</v>
      </c>
      <c r="H8427">
        <f>VLOOKUP(Ventas[[#This Row],[CódigoProducto]],Productos[[CódigoProducto]:[Costo de venta]],4,FALSE)</f>
        <v>1450</v>
      </c>
    </row>
    <row r="8428" spans="1:8" ht="15.6" thickTop="1" thickBot="1" x14ac:dyDescent="0.35">
      <c r="A8428" s="1">
        <v>42343</v>
      </c>
      <c r="B8428" s="13" t="s">
        <v>93</v>
      </c>
      <c r="C8428" t="s">
        <v>20</v>
      </c>
      <c r="D8428">
        <v>1</v>
      </c>
      <c r="E8428" t="str">
        <f>VLOOKUP(Ventas[[#This Row],[Representante]],Vendedores[],2,FALSE)</f>
        <v>Cajamarca</v>
      </c>
      <c r="F8428" t="str">
        <f>VLOOKUP(Ventas[[#This Row],[CódigoProducto]],Productos[[CódigoProducto]:[Costo de venta]],2,FALSE)</f>
        <v>ALCATEL OneTouch</v>
      </c>
      <c r="G8428">
        <f>VLOOKUP(Ventas[[#This Row],[CódigoProducto]],Productos[[CódigoProducto]:[Costo de venta]],3,FALSE)</f>
        <v>1020</v>
      </c>
      <c r="H8428">
        <f>VLOOKUP(Ventas[[#This Row],[CódigoProducto]],Productos[[CódigoProducto]:[Costo de venta]],4,FALSE)</f>
        <v>850</v>
      </c>
    </row>
    <row r="8429" spans="1:8" ht="15.6" thickTop="1" thickBot="1" x14ac:dyDescent="0.35">
      <c r="A8429" s="1">
        <v>42343</v>
      </c>
      <c r="B8429" s="13" t="s">
        <v>35</v>
      </c>
      <c r="C8429" t="s">
        <v>24</v>
      </c>
      <c r="D8429">
        <v>2</v>
      </c>
      <c r="E8429" t="str">
        <f>VLOOKUP(Ventas[[#This Row],[Representante]],Vendedores[],2,FALSE)</f>
        <v>Huancayo</v>
      </c>
      <c r="F8429" t="str">
        <f>VLOOKUP(Ventas[[#This Row],[CódigoProducto]],Productos[[CódigoProducto]:[Costo de venta]],2,FALSE)</f>
        <v>Samsung Galaxy S5</v>
      </c>
      <c r="G8429">
        <f>VLOOKUP(Ventas[[#This Row],[CódigoProducto]],Productos[[CódigoProducto]:[Costo de venta]],3,FALSE)</f>
        <v>2167.1999999999998</v>
      </c>
      <c r="H8429">
        <f>VLOOKUP(Ventas[[#This Row],[CódigoProducto]],Productos[[CódigoProducto]:[Costo de venta]],4,FALSE)</f>
        <v>1720</v>
      </c>
    </row>
    <row r="8430" spans="1:8" ht="15.6" thickTop="1" thickBot="1" x14ac:dyDescent="0.35">
      <c r="A8430" s="1">
        <v>42343</v>
      </c>
      <c r="B8430" s="13" t="s">
        <v>94</v>
      </c>
      <c r="C8430" t="s">
        <v>16</v>
      </c>
      <c r="D8430">
        <v>2</v>
      </c>
      <c r="E8430" t="str">
        <f>VLOOKUP(Ventas[[#This Row],[Representante]],Vendedores[],2,FALSE)</f>
        <v>Piura</v>
      </c>
      <c r="F8430" t="str">
        <f>VLOOKUP(Ventas[[#This Row],[CódigoProducto]],Productos[[CódigoProducto]:[Costo de venta]],2,FALSE)</f>
        <v>Huawei Nexus 6P</v>
      </c>
      <c r="G8430">
        <f>VLOOKUP(Ventas[[#This Row],[CódigoProducto]],Productos[[CódigoProducto]:[Costo de venta]],3,FALSE)</f>
        <v>1624</v>
      </c>
      <c r="H8430">
        <f>VLOOKUP(Ventas[[#This Row],[CódigoProducto]],Productos[[CódigoProducto]:[Costo de venta]],4,FALSE)</f>
        <v>1450</v>
      </c>
    </row>
    <row r="8431" spans="1:8" ht="15.6" thickTop="1" thickBot="1" x14ac:dyDescent="0.35">
      <c r="A8431" s="1">
        <v>42343</v>
      </c>
      <c r="B8431" s="13" t="s">
        <v>95</v>
      </c>
      <c r="C8431" t="s">
        <v>17</v>
      </c>
      <c r="D8431">
        <v>3</v>
      </c>
      <c r="E8431" t="str">
        <f>VLOOKUP(Ventas[[#This Row],[Representante]],Vendedores[],2,FALSE)</f>
        <v>Chepén</v>
      </c>
      <c r="F8431" t="str">
        <f>VLOOKUP(Ventas[[#This Row],[CódigoProducto]],Productos[[CódigoProducto]:[Costo de venta]],2,FALSE)</f>
        <v>BLU Advance 5.0</v>
      </c>
      <c r="G8431">
        <f>VLOOKUP(Ventas[[#This Row],[CódigoProducto]],Productos[[CódigoProducto]:[Costo de venta]],3,FALSE)</f>
        <v>1620</v>
      </c>
      <c r="H8431">
        <f>VLOOKUP(Ventas[[#This Row],[CódigoProducto]],Productos[[CódigoProducto]:[Costo de venta]],4,FALSE)</f>
        <v>1350</v>
      </c>
    </row>
    <row r="8432" spans="1:8" ht="15.6" thickTop="1" thickBot="1" x14ac:dyDescent="0.35">
      <c r="A8432" s="1">
        <v>42343</v>
      </c>
      <c r="B8432" s="13" t="s">
        <v>96</v>
      </c>
      <c r="C8432" t="s">
        <v>15</v>
      </c>
      <c r="D8432">
        <v>2</v>
      </c>
      <c r="E8432" t="str">
        <f>VLOOKUP(Ventas[[#This Row],[Representante]],Vendedores[],2,FALSE)</f>
        <v>Juliaca</v>
      </c>
      <c r="F8432" t="str">
        <f>VLOOKUP(Ventas[[#This Row],[CódigoProducto]],Productos[[CódigoProducto]:[Costo de venta]],2,FALSE)</f>
        <v>Moto G Plus</v>
      </c>
      <c r="G8432">
        <f>VLOOKUP(Ventas[[#This Row],[CódigoProducto]],Productos[[CódigoProducto]:[Costo de venta]],3,FALSE)</f>
        <v>2376</v>
      </c>
      <c r="H8432">
        <f>VLOOKUP(Ventas[[#This Row],[CódigoProducto]],Productos[[CódigoProducto]:[Costo de venta]],4,FALSE)</f>
        <v>2200</v>
      </c>
    </row>
    <row r="8433" spans="1:8" ht="15.6" thickTop="1" thickBot="1" x14ac:dyDescent="0.35">
      <c r="A8433" s="1">
        <v>42343</v>
      </c>
      <c r="B8433" s="13" t="s">
        <v>97</v>
      </c>
      <c r="C8433" t="s">
        <v>22</v>
      </c>
      <c r="D8433">
        <v>3</v>
      </c>
      <c r="E8433" t="str">
        <f>VLOOKUP(Ventas[[#This Row],[Representante]],Vendedores[],2,FALSE)</f>
        <v>Pucallpa</v>
      </c>
      <c r="F8433" t="str">
        <f>VLOOKUP(Ventas[[#This Row],[CódigoProducto]],Productos[[CódigoProducto]:[Costo de venta]],2,FALSE)</f>
        <v>Samsung Galaxy S69</v>
      </c>
      <c r="G8433">
        <f>VLOOKUP(Ventas[[#This Row],[CódigoProducto]],Productos[[CódigoProducto]:[Costo de venta]],3,FALSE)</f>
        <v>998.4</v>
      </c>
      <c r="H8433">
        <f>VLOOKUP(Ventas[[#This Row],[CódigoProducto]],Productos[[CódigoProducto]:[Costo de venta]],4,FALSE)</f>
        <v>960</v>
      </c>
    </row>
    <row r="8434" spans="1:8" ht="15.6" thickTop="1" thickBot="1" x14ac:dyDescent="0.35">
      <c r="A8434" s="1">
        <v>42344</v>
      </c>
      <c r="B8434" s="13" t="s">
        <v>98</v>
      </c>
      <c r="C8434" t="s">
        <v>17</v>
      </c>
      <c r="D8434">
        <v>2</v>
      </c>
      <c r="E8434" t="str">
        <f>VLOOKUP(Ventas[[#This Row],[Representante]],Vendedores[],2,FALSE)</f>
        <v>Lima</v>
      </c>
      <c r="F8434" t="str">
        <f>VLOOKUP(Ventas[[#This Row],[CódigoProducto]],Productos[[CódigoProducto]:[Costo de venta]],2,FALSE)</f>
        <v>BLU Advance 5.0</v>
      </c>
      <c r="G8434">
        <f>VLOOKUP(Ventas[[#This Row],[CódigoProducto]],Productos[[CódigoProducto]:[Costo de venta]],3,FALSE)</f>
        <v>1620</v>
      </c>
      <c r="H8434">
        <f>VLOOKUP(Ventas[[#This Row],[CódigoProducto]],Productos[[CódigoProducto]:[Costo de venta]],4,FALSE)</f>
        <v>1350</v>
      </c>
    </row>
    <row r="8435" spans="1:8" ht="15.6" thickTop="1" thickBot="1" x14ac:dyDescent="0.35">
      <c r="A8435" s="1">
        <v>42344</v>
      </c>
      <c r="B8435" s="13" t="s">
        <v>99</v>
      </c>
      <c r="C8435" t="s">
        <v>22</v>
      </c>
      <c r="D8435">
        <v>4</v>
      </c>
      <c r="E8435" t="str">
        <f>VLOOKUP(Ventas[[#This Row],[Representante]],Vendedores[],2,FALSE)</f>
        <v>Chiclayo</v>
      </c>
      <c r="F8435" t="str">
        <f>VLOOKUP(Ventas[[#This Row],[CódigoProducto]],Productos[[CódigoProducto]:[Costo de venta]],2,FALSE)</f>
        <v>Samsung Galaxy S69</v>
      </c>
      <c r="G8435">
        <f>VLOOKUP(Ventas[[#This Row],[CódigoProducto]],Productos[[CódigoProducto]:[Costo de venta]],3,FALSE)</f>
        <v>998.4</v>
      </c>
      <c r="H8435">
        <f>VLOOKUP(Ventas[[#This Row],[CódigoProducto]],Productos[[CódigoProducto]:[Costo de venta]],4,FALSE)</f>
        <v>960</v>
      </c>
    </row>
    <row r="8436" spans="1:8" ht="15.6" thickTop="1" thickBot="1" x14ac:dyDescent="0.35">
      <c r="A8436" s="1">
        <v>42344</v>
      </c>
      <c r="B8436" s="13" t="s">
        <v>100</v>
      </c>
      <c r="C8436" t="s">
        <v>24</v>
      </c>
      <c r="D8436">
        <v>1</v>
      </c>
      <c r="E8436" t="str">
        <f>VLOOKUP(Ventas[[#This Row],[Representante]],Vendedores[],2,FALSE)</f>
        <v>Cerro de Pasco</v>
      </c>
      <c r="F8436" t="str">
        <f>VLOOKUP(Ventas[[#This Row],[CódigoProducto]],Productos[[CódigoProducto]:[Costo de venta]],2,FALSE)</f>
        <v>Samsung Galaxy S5</v>
      </c>
      <c r="G8436">
        <f>VLOOKUP(Ventas[[#This Row],[CódigoProducto]],Productos[[CódigoProducto]:[Costo de venta]],3,FALSE)</f>
        <v>2167.1999999999998</v>
      </c>
      <c r="H8436">
        <f>VLOOKUP(Ventas[[#This Row],[CódigoProducto]],Productos[[CódigoProducto]:[Costo de venta]],4,FALSE)</f>
        <v>1720</v>
      </c>
    </row>
    <row r="8437" spans="1:8" ht="15.6" thickTop="1" thickBot="1" x14ac:dyDescent="0.35">
      <c r="A8437" s="1">
        <v>42344</v>
      </c>
      <c r="B8437" s="13" t="s">
        <v>101</v>
      </c>
      <c r="C8437" t="s">
        <v>21</v>
      </c>
      <c r="D8437">
        <v>1</v>
      </c>
      <c r="E8437" t="str">
        <f>VLOOKUP(Ventas[[#This Row],[Representante]],Vendedores[],2,FALSE)</f>
        <v>Cañete</v>
      </c>
      <c r="F8437" t="str">
        <f>VLOOKUP(Ventas[[#This Row],[CódigoProducto]],Productos[[CódigoProducto]:[Costo de venta]],2,FALSE)</f>
        <v>BLU Studio X8</v>
      </c>
      <c r="G8437">
        <f>VLOOKUP(Ventas[[#This Row],[CódigoProducto]],Productos[[CódigoProducto]:[Costo de venta]],3,FALSE)</f>
        <v>1012</v>
      </c>
      <c r="H8437">
        <f>VLOOKUP(Ventas[[#This Row],[CódigoProducto]],Productos[[CódigoProducto]:[Costo de venta]],4,FALSE)</f>
        <v>920</v>
      </c>
    </row>
    <row r="8438" spans="1:8" ht="15.6" thickTop="1" thickBot="1" x14ac:dyDescent="0.35">
      <c r="A8438" s="1">
        <v>42344</v>
      </c>
      <c r="B8438" s="13" t="s">
        <v>102</v>
      </c>
      <c r="C8438" t="s">
        <v>20</v>
      </c>
      <c r="D8438">
        <v>2</v>
      </c>
      <c r="E8438" t="str">
        <f>VLOOKUP(Ventas[[#This Row],[Representante]],Vendedores[],2,FALSE)</f>
        <v>Moyobamba</v>
      </c>
      <c r="F8438" t="str">
        <f>VLOOKUP(Ventas[[#This Row],[CódigoProducto]],Productos[[CódigoProducto]:[Costo de venta]],2,FALSE)</f>
        <v>ALCATEL OneTouch</v>
      </c>
      <c r="G8438">
        <f>VLOOKUP(Ventas[[#This Row],[CódigoProducto]],Productos[[CódigoProducto]:[Costo de venta]],3,FALSE)</f>
        <v>1020</v>
      </c>
      <c r="H8438">
        <f>VLOOKUP(Ventas[[#This Row],[CódigoProducto]],Productos[[CódigoProducto]:[Costo de venta]],4,FALSE)</f>
        <v>850</v>
      </c>
    </row>
    <row r="8439" spans="1:8" ht="15.6" thickTop="1" thickBot="1" x14ac:dyDescent="0.35">
      <c r="A8439" s="1">
        <v>42344</v>
      </c>
      <c r="B8439" s="13" t="s">
        <v>53</v>
      </c>
      <c r="C8439" t="s">
        <v>18</v>
      </c>
      <c r="D8439">
        <v>1</v>
      </c>
      <c r="E8439" t="str">
        <f>VLOOKUP(Ventas[[#This Row],[Representante]],Vendedores[],2,FALSE)</f>
        <v>Arequipa</v>
      </c>
      <c r="F8439" t="str">
        <f>VLOOKUP(Ventas[[#This Row],[CódigoProducto]],Productos[[CódigoProducto]:[Costo de venta]],2,FALSE)</f>
        <v>Apple iPhone 6</v>
      </c>
      <c r="G8439">
        <f>VLOOKUP(Ventas[[#This Row],[CódigoProducto]],Productos[[CódigoProducto]:[Costo de venta]],3,FALSE)</f>
        <v>1312.5</v>
      </c>
      <c r="H8439">
        <f>VLOOKUP(Ventas[[#This Row],[CódigoProducto]],Productos[[CódigoProducto]:[Costo de venta]],4,FALSE)</f>
        <v>1250</v>
      </c>
    </row>
    <row r="8440" spans="1:8" ht="15.6" thickTop="1" thickBot="1" x14ac:dyDescent="0.35">
      <c r="A8440" s="1">
        <v>42344</v>
      </c>
      <c r="B8440" s="13" t="s">
        <v>50</v>
      </c>
      <c r="C8440" t="s">
        <v>23</v>
      </c>
      <c r="D8440">
        <v>2</v>
      </c>
      <c r="E8440" t="str">
        <f>VLOOKUP(Ventas[[#This Row],[Representante]],Vendedores[],2,FALSE)</f>
        <v>Cajamarca</v>
      </c>
      <c r="F8440" t="str">
        <f>VLOOKUP(Ventas[[#This Row],[CódigoProducto]],Productos[[CódigoProducto]:[Costo de venta]],2,FALSE)</f>
        <v>Samsung Galaxy J7</v>
      </c>
      <c r="G8440">
        <f>VLOOKUP(Ventas[[#This Row],[CódigoProducto]],Productos[[CódigoProducto]:[Costo de venta]],3,FALSE)</f>
        <v>2016.5</v>
      </c>
      <c r="H8440">
        <f>VLOOKUP(Ventas[[#This Row],[CódigoProducto]],Productos[[CódigoProducto]:[Costo de venta]],4,FALSE)</f>
        <v>1850</v>
      </c>
    </row>
    <row r="8441" spans="1:8" ht="15.6" thickTop="1" thickBot="1" x14ac:dyDescent="0.35">
      <c r="A8441" s="1">
        <v>42344</v>
      </c>
      <c r="B8441" s="13" t="s">
        <v>34</v>
      </c>
      <c r="C8441" t="s">
        <v>13</v>
      </c>
      <c r="D8441">
        <v>7</v>
      </c>
      <c r="E8441" t="str">
        <f>VLOOKUP(Ventas[[#This Row],[Representante]],Vendedores[],2,FALSE)</f>
        <v>Ica</v>
      </c>
      <c r="F8441" t="str">
        <f>VLOOKUP(Ventas[[#This Row],[CódigoProducto]],Productos[[CódigoProducto]:[Costo de venta]],2,FALSE)</f>
        <v>Xiaomi Redmi Note 9</v>
      </c>
      <c r="G8441">
        <f>VLOOKUP(Ventas[[#This Row],[CódigoProducto]],Productos[[CódigoProducto]:[Costo de venta]],3,FALSE)</f>
        <v>1683</v>
      </c>
      <c r="H8441">
        <f>VLOOKUP(Ventas[[#This Row],[CódigoProducto]],Productos[[CódigoProducto]:[Costo de venta]],4,FALSE)</f>
        <v>1530</v>
      </c>
    </row>
    <row r="8442" spans="1:8" ht="15.6" thickTop="1" thickBot="1" x14ac:dyDescent="0.35">
      <c r="A8442" s="1">
        <v>42344</v>
      </c>
      <c r="B8442" s="13" t="s">
        <v>32</v>
      </c>
      <c r="C8442" t="s">
        <v>19</v>
      </c>
      <c r="D8442">
        <v>2</v>
      </c>
      <c r="E8442" t="str">
        <f>VLOOKUP(Ventas[[#This Row],[Representante]],Vendedores[],2,FALSE)</f>
        <v>Trujillo</v>
      </c>
      <c r="F8442" t="str">
        <f>VLOOKUP(Ventas[[#This Row],[CódigoProducto]],Productos[[CódigoProducto]:[Costo de venta]],2,FALSE)</f>
        <v>ASUS ZenFone 3</v>
      </c>
      <c r="G8442">
        <f>VLOOKUP(Ventas[[#This Row],[CódigoProducto]],Productos[[CódigoProducto]:[Costo de venta]],3,FALSE)</f>
        <v>2013</v>
      </c>
      <c r="H8442">
        <f>VLOOKUP(Ventas[[#This Row],[CódigoProducto]],Productos[[CódigoProducto]:[Costo de venta]],4,FALSE)</f>
        <v>1650</v>
      </c>
    </row>
    <row r="8443" spans="1:8" ht="15.6" thickTop="1" thickBot="1" x14ac:dyDescent="0.35">
      <c r="A8443" s="1">
        <v>42344</v>
      </c>
      <c r="B8443" s="13" t="s">
        <v>59</v>
      </c>
      <c r="C8443" t="s">
        <v>15</v>
      </c>
      <c r="D8443">
        <v>2</v>
      </c>
      <c r="E8443" t="str">
        <f>VLOOKUP(Ventas[[#This Row],[Representante]],Vendedores[],2,FALSE)</f>
        <v>Huaral</v>
      </c>
      <c r="F8443" t="str">
        <f>VLOOKUP(Ventas[[#This Row],[CódigoProducto]],Productos[[CódigoProducto]:[Costo de venta]],2,FALSE)</f>
        <v>Moto G Plus</v>
      </c>
      <c r="G8443">
        <f>VLOOKUP(Ventas[[#This Row],[CódigoProducto]],Productos[[CódigoProducto]:[Costo de venta]],3,FALSE)</f>
        <v>2376</v>
      </c>
      <c r="H8443">
        <f>VLOOKUP(Ventas[[#This Row],[CódigoProducto]],Productos[[CódigoProducto]:[Costo de venta]],4,FALSE)</f>
        <v>2200</v>
      </c>
    </row>
    <row r="8444" spans="1:8" ht="15.6" thickTop="1" thickBot="1" x14ac:dyDescent="0.35">
      <c r="A8444" s="1">
        <v>42344</v>
      </c>
      <c r="B8444" s="13" t="s">
        <v>37</v>
      </c>
      <c r="C8444" t="s">
        <v>24</v>
      </c>
      <c r="D8444">
        <v>2</v>
      </c>
      <c r="E8444" t="str">
        <f>VLOOKUP(Ventas[[#This Row],[Representante]],Vendedores[],2,FALSE)</f>
        <v>Chiclayo</v>
      </c>
      <c r="F8444" t="str">
        <f>VLOOKUP(Ventas[[#This Row],[CódigoProducto]],Productos[[CódigoProducto]:[Costo de venta]],2,FALSE)</f>
        <v>Samsung Galaxy S5</v>
      </c>
      <c r="G8444">
        <f>VLOOKUP(Ventas[[#This Row],[CódigoProducto]],Productos[[CódigoProducto]:[Costo de venta]],3,FALSE)</f>
        <v>2167.1999999999998</v>
      </c>
      <c r="H8444">
        <f>VLOOKUP(Ventas[[#This Row],[CódigoProducto]],Productos[[CódigoProducto]:[Costo de venta]],4,FALSE)</f>
        <v>1720</v>
      </c>
    </row>
    <row r="8445" spans="1:8" ht="15.6" thickTop="1" thickBot="1" x14ac:dyDescent="0.35">
      <c r="A8445" s="1">
        <v>42344</v>
      </c>
      <c r="B8445" s="13" t="s">
        <v>38</v>
      </c>
      <c r="C8445" t="s">
        <v>13</v>
      </c>
      <c r="D8445">
        <v>2</v>
      </c>
      <c r="E8445" t="str">
        <f>VLOOKUP(Ventas[[#This Row],[Representante]],Vendedores[],2,FALSE)</f>
        <v>Catacaos</v>
      </c>
      <c r="F8445" t="str">
        <f>VLOOKUP(Ventas[[#This Row],[CódigoProducto]],Productos[[CódigoProducto]:[Costo de venta]],2,FALSE)</f>
        <v>Xiaomi Redmi Note 9</v>
      </c>
      <c r="G8445">
        <f>VLOOKUP(Ventas[[#This Row],[CódigoProducto]],Productos[[CódigoProducto]:[Costo de venta]],3,FALSE)</f>
        <v>1683</v>
      </c>
      <c r="H8445">
        <f>VLOOKUP(Ventas[[#This Row],[CódigoProducto]],Productos[[CódigoProducto]:[Costo de venta]],4,FALSE)</f>
        <v>1530</v>
      </c>
    </row>
    <row r="8446" spans="1:8" ht="15.6" thickTop="1" thickBot="1" x14ac:dyDescent="0.35">
      <c r="A8446" s="1">
        <v>42344</v>
      </c>
      <c r="B8446" s="13" t="s">
        <v>43</v>
      </c>
      <c r="C8446" t="s">
        <v>17</v>
      </c>
      <c r="D8446">
        <v>22</v>
      </c>
      <c r="E8446" t="str">
        <f>VLOOKUP(Ventas[[#This Row],[Representante]],Vendedores[],2,FALSE)</f>
        <v>Huancayo</v>
      </c>
      <c r="F8446" t="str">
        <f>VLOOKUP(Ventas[[#This Row],[CódigoProducto]],Productos[[CódigoProducto]:[Costo de venta]],2,FALSE)</f>
        <v>BLU Advance 5.0</v>
      </c>
      <c r="G8446">
        <f>VLOOKUP(Ventas[[#This Row],[CódigoProducto]],Productos[[CódigoProducto]:[Costo de venta]],3,FALSE)</f>
        <v>1620</v>
      </c>
      <c r="H8446">
        <f>VLOOKUP(Ventas[[#This Row],[CódigoProducto]],Productos[[CódigoProducto]:[Costo de venta]],4,FALSE)</f>
        <v>1350</v>
      </c>
    </row>
    <row r="8447" spans="1:8" ht="15.6" thickTop="1" thickBot="1" x14ac:dyDescent="0.35">
      <c r="A8447" s="1">
        <v>42344</v>
      </c>
      <c r="B8447" s="13" t="s">
        <v>49</v>
      </c>
      <c r="C8447" t="s">
        <v>15</v>
      </c>
      <c r="D8447">
        <v>3</v>
      </c>
      <c r="E8447" t="str">
        <f>VLOOKUP(Ventas[[#This Row],[Representante]],Vendedores[],2,FALSE)</f>
        <v>Piura</v>
      </c>
      <c r="F8447" t="str">
        <f>VLOOKUP(Ventas[[#This Row],[CódigoProducto]],Productos[[CódigoProducto]:[Costo de venta]],2,FALSE)</f>
        <v>Moto G Plus</v>
      </c>
      <c r="G8447">
        <f>VLOOKUP(Ventas[[#This Row],[CódigoProducto]],Productos[[CódigoProducto]:[Costo de venta]],3,FALSE)</f>
        <v>2376</v>
      </c>
      <c r="H8447">
        <f>VLOOKUP(Ventas[[#This Row],[CódigoProducto]],Productos[[CódigoProducto]:[Costo de venta]],4,FALSE)</f>
        <v>2200</v>
      </c>
    </row>
    <row r="8448" spans="1:8" ht="15.6" thickTop="1" thickBot="1" x14ac:dyDescent="0.35">
      <c r="A8448" s="1">
        <v>42344</v>
      </c>
      <c r="B8448" s="13" t="s">
        <v>40</v>
      </c>
      <c r="C8448" t="s">
        <v>14</v>
      </c>
      <c r="D8448">
        <v>8</v>
      </c>
      <c r="E8448" t="str">
        <f>VLOOKUP(Ventas[[#This Row],[Representante]],Vendedores[],2,FALSE)</f>
        <v>Iquitos</v>
      </c>
      <c r="F8448" t="str">
        <f>VLOOKUP(Ventas[[#This Row],[CódigoProducto]],Productos[[CódigoProducto]:[Costo de venta]],2,FALSE)</f>
        <v>Samsung Galaxy A20</v>
      </c>
      <c r="G8448">
        <f>VLOOKUP(Ventas[[#This Row],[CódigoProducto]],Productos[[CódigoProducto]:[Costo de venta]],3,FALSE)</f>
        <v>1725</v>
      </c>
      <c r="H8448">
        <f>VLOOKUP(Ventas[[#This Row],[CódigoProducto]],Productos[[CódigoProducto]:[Costo de venta]],4,FALSE)</f>
        <v>1500</v>
      </c>
    </row>
    <row r="8449" spans="1:8" ht="15.6" thickTop="1" thickBot="1" x14ac:dyDescent="0.35">
      <c r="A8449" s="1">
        <v>42344</v>
      </c>
      <c r="B8449" s="13" t="s">
        <v>39</v>
      </c>
      <c r="C8449" t="s">
        <v>22</v>
      </c>
      <c r="D8449">
        <v>3</v>
      </c>
      <c r="E8449" t="str">
        <f>VLOOKUP(Ventas[[#This Row],[Representante]],Vendedores[],2,FALSE)</f>
        <v>Tacna</v>
      </c>
      <c r="F8449" t="str">
        <f>VLOOKUP(Ventas[[#This Row],[CódigoProducto]],Productos[[CódigoProducto]:[Costo de venta]],2,FALSE)</f>
        <v>Samsung Galaxy S69</v>
      </c>
      <c r="G8449">
        <f>VLOOKUP(Ventas[[#This Row],[CódigoProducto]],Productos[[CódigoProducto]:[Costo de venta]],3,FALSE)</f>
        <v>998.4</v>
      </c>
      <c r="H8449">
        <f>VLOOKUP(Ventas[[#This Row],[CódigoProducto]],Productos[[CódigoProducto]:[Costo de venta]],4,FALSE)</f>
        <v>960</v>
      </c>
    </row>
    <row r="8450" spans="1:8" ht="15.6" thickTop="1" thickBot="1" x14ac:dyDescent="0.35">
      <c r="A8450" s="1">
        <v>42344</v>
      </c>
      <c r="B8450" s="13" t="s">
        <v>48</v>
      </c>
      <c r="C8450" t="s">
        <v>17</v>
      </c>
      <c r="D8450">
        <v>12</v>
      </c>
      <c r="E8450" t="str">
        <f>VLOOKUP(Ventas[[#This Row],[Representante]],Vendedores[],2,FALSE)</f>
        <v>Cusco</v>
      </c>
      <c r="F8450" t="str">
        <f>VLOOKUP(Ventas[[#This Row],[CódigoProducto]],Productos[[CódigoProducto]:[Costo de venta]],2,FALSE)</f>
        <v>BLU Advance 5.0</v>
      </c>
      <c r="G8450">
        <f>VLOOKUP(Ventas[[#This Row],[CódigoProducto]],Productos[[CódigoProducto]:[Costo de venta]],3,FALSE)</f>
        <v>1620</v>
      </c>
      <c r="H8450">
        <f>VLOOKUP(Ventas[[#This Row],[CódigoProducto]],Productos[[CódigoProducto]:[Costo de venta]],4,FALSE)</f>
        <v>1350</v>
      </c>
    </row>
    <row r="8451" spans="1:8" ht="15.6" thickTop="1" thickBot="1" x14ac:dyDescent="0.35">
      <c r="A8451" s="1">
        <v>42344</v>
      </c>
      <c r="B8451" s="13" t="s">
        <v>47</v>
      </c>
      <c r="C8451" t="s">
        <v>16</v>
      </c>
      <c r="D8451">
        <v>2</v>
      </c>
      <c r="E8451" t="str">
        <f>VLOOKUP(Ventas[[#This Row],[Representante]],Vendedores[],2,FALSE)</f>
        <v>Chimbote</v>
      </c>
      <c r="F8451" t="str">
        <f>VLOOKUP(Ventas[[#This Row],[CódigoProducto]],Productos[[CódigoProducto]:[Costo de venta]],2,FALSE)</f>
        <v>Huawei Nexus 6P</v>
      </c>
      <c r="G8451">
        <f>VLOOKUP(Ventas[[#This Row],[CódigoProducto]],Productos[[CódigoProducto]:[Costo de venta]],3,FALSE)</f>
        <v>1624</v>
      </c>
      <c r="H8451">
        <f>VLOOKUP(Ventas[[#This Row],[CódigoProducto]],Productos[[CódigoProducto]:[Costo de venta]],4,FALSE)</f>
        <v>1450</v>
      </c>
    </row>
    <row r="8452" spans="1:8" ht="15.6" thickTop="1" thickBot="1" x14ac:dyDescent="0.35">
      <c r="A8452" s="1">
        <v>42344</v>
      </c>
      <c r="B8452" s="13" t="s">
        <v>56</v>
      </c>
      <c r="C8452" t="s">
        <v>22</v>
      </c>
      <c r="D8452">
        <v>2</v>
      </c>
      <c r="E8452" t="str">
        <f>VLOOKUP(Ventas[[#This Row],[Representante]],Vendedores[],2,FALSE)</f>
        <v>Juliaca</v>
      </c>
      <c r="F8452" t="str">
        <f>VLOOKUP(Ventas[[#This Row],[CódigoProducto]],Productos[[CódigoProducto]:[Costo de venta]],2,FALSE)</f>
        <v>Samsung Galaxy S69</v>
      </c>
      <c r="G8452">
        <f>VLOOKUP(Ventas[[#This Row],[CódigoProducto]],Productos[[CódigoProducto]:[Costo de venta]],3,FALSE)</f>
        <v>998.4</v>
      </c>
      <c r="H8452">
        <f>VLOOKUP(Ventas[[#This Row],[CódigoProducto]],Productos[[CódigoProducto]:[Costo de venta]],4,FALSE)</f>
        <v>960</v>
      </c>
    </row>
    <row r="8453" spans="1:8" ht="15.6" thickTop="1" thickBot="1" x14ac:dyDescent="0.35">
      <c r="A8453" s="1">
        <v>42344</v>
      </c>
      <c r="B8453" s="13" t="s">
        <v>52</v>
      </c>
      <c r="C8453" t="s">
        <v>17</v>
      </c>
      <c r="D8453">
        <v>1</v>
      </c>
      <c r="E8453" t="str">
        <f>VLOOKUP(Ventas[[#This Row],[Representante]],Vendedores[],2,FALSE)</f>
        <v>Ayacucho</v>
      </c>
      <c r="F8453" t="str">
        <f>VLOOKUP(Ventas[[#This Row],[CódigoProducto]],Productos[[CódigoProducto]:[Costo de venta]],2,FALSE)</f>
        <v>BLU Advance 5.0</v>
      </c>
      <c r="G8453">
        <f>VLOOKUP(Ventas[[#This Row],[CódigoProducto]],Productos[[CódigoProducto]:[Costo de venta]],3,FALSE)</f>
        <v>1620</v>
      </c>
      <c r="H8453">
        <f>VLOOKUP(Ventas[[#This Row],[CódigoProducto]],Productos[[CódigoProducto]:[Costo de venta]],4,FALSE)</f>
        <v>1350</v>
      </c>
    </row>
    <row r="8454" spans="1:8" ht="15.6" thickTop="1" thickBot="1" x14ac:dyDescent="0.35">
      <c r="A8454" s="1">
        <v>42344</v>
      </c>
      <c r="B8454" s="13" t="s">
        <v>55</v>
      </c>
      <c r="C8454" t="s">
        <v>15</v>
      </c>
      <c r="D8454">
        <v>1</v>
      </c>
      <c r="E8454" t="str">
        <f>VLOOKUP(Ventas[[#This Row],[Representante]],Vendedores[],2,FALSE)</f>
        <v>Pucallpa</v>
      </c>
      <c r="F8454" t="str">
        <f>VLOOKUP(Ventas[[#This Row],[CódigoProducto]],Productos[[CódigoProducto]:[Costo de venta]],2,FALSE)</f>
        <v>Moto G Plus</v>
      </c>
      <c r="G8454">
        <f>VLOOKUP(Ventas[[#This Row],[CódigoProducto]],Productos[[CódigoProducto]:[Costo de venta]],3,FALSE)</f>
        <v>2376</v>
      </c>
      <c r="H8454">
        <f>VLOOKUP(Ventas[[#This Row],[CódigoProducto]],Productos[[CódigoProducto]:[Costo de venta]],4,FALSE)</f>
        <v>2200</v>
      </c>
    </row>
    <row r="8455" spans="1:8" ht="15.6" thickTop="1" thickBot="1" x14ac:dyDescent="0.35">
      <c r="A8455" s="1">
        <v>42344</v>
      </c>
      <c r="B8455" s="13" t="s">
        <v>57</v>
      </c>
      <c r="C8455" t="s">
        <v>14</v>
      </c>
      <c r="D8455">
        <v>2</v>
      </c>
      <c r="E8455" t="str">
        <f>VLOOKUP(Ventas[[#This Row],[Representante]],Vendedores[],2,FALSE)</f>
        <v>Tumbes</v>
      </c>
      <c r="F8455" t="str">
        <f>VLOOKUP(Ventas[[#This Row],[CódigoProducto]],Productos[[CódigoProducto]:[Costo de venta]],2,FALSE)</f>
        <v>Samsung Galaxy A20</v>
      </c>
      <c r="G8455">
        <f>VLOOKUP(Ventas[[#This Row],[CódigoProducto]],Productos[[CódigoProducto]:[Costo de venta]],3,FALSE)</f>
        <v>1725</v>
      </c>
      <c r="H8455">
        <f>VLOOKUP(Ventas[[#This Row],[CódigoProducto]],Productos[[CódigoProducto]:[Costo de venta]],4,FALSE)</f>
        <v>1500</v>
      </c>
    </row>
    <row r="8456" spans="1:8" ht="15.6" thickTop="1" thickBot="1" x14ac:dyDescent="0.35">
      <c r="A8456" s="1">
        <v>42344</v>
      </c>
      <c r="B8456" s="13" t="s">
        <v>45</v>
      </c>
      <c r="C8456" t="s">
        <v>14</v>
      </c>
      <c r="D8456">
        <v>13</v>
      </c>
      <c r="E8456" t="str">
        <f>VLOOKUP(Ventas[[#This Row],[Representante]],Vendedores[],2,FALSE)</f>
        <v>Ilo</v>
      </c>
      <c r="F8456" t="str">
        <f>VLOOKUP(Ventas[[#This Row],[CódigoProducto]],Productos[[CódigoProducto]:[Costo de venta]],2,FALSE)</f>
        <v>Samsung Galaxy A20</v>
      </c>
      <c r="G8456">
        <f>VLOOKUP(Ventas[[#This Row],[CódigoProducto]],Productos[[CódigoProducto]:[Costo de venta]],3,FALSE)</f>
        <v>1725</v>
      </c>
      <c r="H8456">
        <f>VLOOKUP(Ventas[[#This Row],[CódigoProducto]],Productos[[CódigoProducto]:[Costo de venta]],4,FALSE)</f>
        <v>1500</v>
      </c>
    </row>
    <row r="8457" spans="1:8" ht="15.6" thickTop="1" thickBot="1" x14ac:dyDescent="0.35">
      <c r="A8457" s="1">
        <v>42344</v>
      </c>
      <c r="B8457" s="13" t="s">
        <v>51</v>
      </c>
      <c r="C8457" t="s">
        <v>15</v>
      </c>
      <c r="D8457">
        <v>2</v>
      </c>
      <c r="E8457" t="str">
        <f>VLOOKUP(Ventas[[#This Row],[Representante]],Vendedores[],2,FALSE)</f>
        <v>Huaraz</v>
      </c>
      <c r="F8457" t="str">
        <f>VLOOKUP(Ventas[[#This Row],[CódigoProducto]],Productos[[CódigoProducto]:[Costo de venta]],2,FALSE)</f>
        <v>Moto G Plus</v>
      </c>
      <c r="G8457">
        <f>VLOOKUP(Ventas[[#This Row],[CódigoProducto]],Productos[[CódigoProducto]:[Costo de venta]],3,FALSE)</f>
        <v>2376</v>
      </c>
      <c r="H8457">
        <f>VLOOKUP(Ventas[[#This Row],[CódigoProducto]],Productos[[CódigoProducto]:[Costo de venta]],4,FALSE)</f>
        <v>2200</v>
      </c>
    </row>
    <row r="8458" spans="1:8" ht="15.6" thickTop="1" thickBot="1" x14ac:dyDescent="0.35">
      <c r="A8458" s="1">
        <v>42344</v>
      </c>
      <c r="B8458" s="13" t="s">
        <v>58</v>
      </c>
      <c r="C8458" t="s">
        <v>14</v>
      </c>
      <c r="D8458">
        <v>2</v>
      </c>
      <c r="E8458" t="str">
        <f>VLOOKUP(Ventas[[#This Row],[Representante]],Vendedores[],2,FALSE)</f>
        <v>Chincha</v>
      </c>
      <c r="F8458" t="str">
        <f>VLOOKUP(Ventas[[#This Row],[CódigoProducto]],Productos[[CódigoProducto]:[Costo de venta]],2,FALSE)</f>
        <v>Samsung Galaxy A20</v>
      </c>
      <c r="G8458">
        <f>VLOOKUP(Ventas[[#This Row],[CódigoProducto]],Productos[[CódigoProducto]:[Costo de venta]],3,FALSE)</f>
        <v>1725</v>
      </c>
      <c r="H8458">
        <f>VLOOKUP(Ventas[[#This Row],[CódigoProducto]],Productos[[CódigoProducto]:[Costo de venta]],4,FALSE)</f>
        <v>1500</v>
      </c>
    </row>
    <row r="8459" spans="1:8" ht="15.6" thickTop="1" thickBot="1" x14ac:dyDescent="0.35">
      <c r="A8459" s="1">
        <v>42344</v>
      </c>
      <c r="B8459" s="13" t="s">
        <v>60</v>
      </c>
      <c r="C8459" t="s">
        <v>21</v>
      </c>
      <c r="D8459">
        <v>2</v>
      </c>
      <c r="E8459" t="str">
        <f>VLOOKUP(Ventas[[#This Row],[Representante]],Vendedores[],2,FALSE)</f>
        <v>Pisco</v>
      </c>
      <c r="F8459" t="str">
        <f>VLOOKUP(Ventas[[#This Row],[CódigoProducto]],Productos[[CódigoProducto]:[Costo de venta]],2,FALSE)</f>
        <v>BLU Studio X8</v>
      </c>
      <c r="G8459">
        <f>VLOOKUP(Ventas[[#This Row],[CódigoProducto]],Productos[[CódigoProducto]:[Costo de venta]],3,FALSE)</f>
        <v>1012</v>
      </c>
      <c r="H8459">
        <f>VLOOKUP(Ventas[[#This Row],[CódigoProducto]],Productos[[CódigoProducto]:[Costo de venta]],4,FALSE)</f>
        <v>920</v>
      </c>
    </row>
    <row r="8460" spans="1:8" ht="15.6" thickTop="1" thickBot="1" x14ac:dyDescent="0.35">
      <c r="A8460" s="1">
        <v>42344</v>
      </c>
      <c r="B8460" s="13" t="s">
        <v>54</v>
      </c>
      <c r="C8460" t="s">
        <v>17</v>
      </c>
      <c r="D8460">
        <v>2</v>
      </c>
      <c r="E8460" t="str">
        <f>VLOOKUP(Ventas[[#This Row],[Representante]],Vendedores[],2,FALSE)</f>
        <v>Cañete</v>
      </c>
      <c r="F8460" t="str">
        <f>VLOOKUP(Ventas[[#This Row],[CódigoProducto]],Productos[[CódigoProducto]:[Costo de venta]],2,FALSE)</f>
        <v>BLU Advance 5.0</v>
      </c>
      <c r="G8460">
        <f>VLOOKUP(Ventas[[#This Row],[CódigoProducto]],Productos[[CódigoProducto]:[Costo de venta]],3,FALSE)</f>
        <v>1620</v>
      </c>
      <c r="H8460">
        <f>VLOOKUP(Ventas[[#This Row],[CódigoProducto]],Productos[[CódigoProducto]:[Costo de venta]],4,FALSE)</f>
        <v>1350</v>
      </c>
    </row>
    <row r="8461" spans="1:8" ht="15.6" thickTop="1" thickBot="1" x14ac:dyDescent="0.35">
      <c r="A8461" s="1">
        <v>42344</v>
      </c>
      <c r="B8461" s="13" t="s">
        <v>63</v>
      </c>
      <c r="C8461" t="s">
        <v>21</v>
      </c>
      <c r="D8461">
        <v>2</v>
      </c>
      <c r="E8461" t="str">
        <f>VLOOKUP(Ventas[[#This Row],[Representante]],Vendedores[],2,FALSE)</f>
        <v>Jaén</v>
      </c>
      <c r="F8461" t="str">
        <f>VLOOKUP(Ventas[[#This Row],[CódigoProducto]],Productos[[CódigoProducto]:[Costo de venta]],2,FALSE)</f>
        <v>BLU Studio X8</v>
      </c>
      <c r="G8461">
        <f>VLOOKUP(Ventas[[#This Row],[CódigoProducto]],Productos[[CódigoProducto]:[Costo de venta]],3,FALSE)</f>
        <v>1012</v>
      </c>
      <c r="H8461">
        <f>VLOOKUP(Ventas[[#This Row],[CódigoProducto]],Productos[[CódigoProducto]:[Costo de venta]],4,FALSE)</f>
        <v>920</v>
      </c>
    </row>
    <row r="8462" spans="1:8" ht="15.6" thickTop="1" thickBot="1" x14ac:dyDescent="0.35">
      <c r="A8462" s="1">
        <v>42344</v>
      </c>
      <c r="B8462" s="13" t="s">
        <v>64</v>
      </c>
      <c r="C8462" t="s">
        <v>22</v>
      </c>
      <c r="D8462">
        <v>2</v>
      </c>
      <c r="E8462" t="str">
        <f>VLOOKUP(Ventas[[#This Row],[Representante]],Vendedores[],2,FALSE)</f>
        <v>Moyobamba</v>
      </c>
      <c r="F8462" t="str">
        <f>VLOOKUP(Ventas[[#This Row],[CódigoProducto]],Productos[[CódigoProducto]:[Costo de venta]],2,FALSE)</f>
        <v>Samsung Galaxy S69</v>
      </c>
      <c r="G8462">
        <f>VLOOKUP(Ventas[[#This Row],[CódigoProducto]],Productos[[CódigoProducto]:[Costo de venta]],3,FALSE)</f>
        <v>998.4</v>
      </c>
      <c r="H8462">
        <f>VLOOKUP(Ventas[[#This Row],[CódigoProducto]],Productos[[CódigoProducto]:[Costo de venta]],4,FALSE)</f>
        <v>960</v>
      </c>
    </row>
    <row r="8463" spans="1:8" ht="15.6" thickTop="1" thickBot="1" x14ac:dyDescent="0.35">
      <c r="A8463" s="1">
        <v>42344</v>
      </c>
      <c r="B8463" s="13" t="s">
        <v>65</v>
      </c>
      <c r="C8463" t="s">
        <v>15</v>
      </c>
      <c r="D8463">
        <v>2</v>
      </c>
      <c r="E8463" t="str">
        <f>VLOOKUP(Ventas[[#This Row],[Representante]],Vendedores[],2,FALSE)</f>
        <v>Barranca</v>
      </c>
      <c r="F8463" t="str">
        <f>VLOOKUP(Ventas[[#This Row],[CódigoProducto]],Productos[[CódigoProducto]:[Costo de venta]],2,FALSE)</f>
        <v>Moto G Plus</v>
      </c>
      <c r="G8463">
        <f>VLOOKUP(Ventas[[#This Row],[CódigoProducto]],Productos[[CódigoProducto]:[Costo de venta]],3,FALSE)</f>
        <v>2376</v>
      </c>
      <c r="H8463">
        <f>VLOOKUP(Ventas[[#This Row],[CódigoProducto]],Productos[[CódigoProducto]:[Costo de venta]],4,FALSE)</f>
        <v>2200</v>
      </c>
    </row>
    <row r="8464" spans="1:8" ht="15.6" thickTop="1" thickBot="1" x14ac:dyDescent="0.35">
      <c r="A8464" s="1">
        <v>42344</v>
      </c>
      <c r="B8464" s="13" t="s">
        <v>66</v>
      </c>
      <c r="C8464" t="s">
        <v>18</v>
      </c>
      <c r="D8464">
        <v>2</v>
      </c>
      <c r="E8464" t="str">
        <f>VLOOKUP(Ventas[[#This Row],[Representante]],Vendedores[],2,FALSE)</f>
        <v>Huacho</v>
      </c>
      <c r="F8464" t="str">
        <f>VLOOKUP(Ventas[[#This Row],[CódigoProducto]],Productos[[CódigoProducto]:[Costo de venta]],2,FALSE)</f>
        <v>Apple iPhone 6</v>
      </c>
      <c r="G8464">
        <f>VLOOKUP(Ventas[[#This Row],[CódigoProducto]],Productos[[CódigoProducto]:[Costo de venta]],3,FALSE)</f>
        <v>1312.5</v>
      </c>
      <c r="H8464">
        <f>VLOOKUP(Ventas[[#This Row],[CódigoProducto]],Productos[[CódigoProducto]:[Costo de venta]],4,FALSE)</f>
        <v>1250</v>
      </c>
    </row>
    <row r="8465" spans="1:8" ht="15.6" thickTop="1" thickBot="1" x14ac:dyDescent="0.35">
      <c r="A8465" s="1">
        <v>42344</v>
      </c>
      <c r="B8465" s="13" t="s">
        <v>67</v>
      </c>
      <c r="C8465" t="s">
        <v>14</v>
      </c>
      <c r="D8465">
        <v>21</v>
      </c>
      <c r="E8465" t="str">
        <f>VLOOKUP(Ventas[[#This Row],[Representante]],Vendedores[],2,FALSE)</f>
        <v>Tingo María</v>
      </c>
      <c r="F8465" t="str">
        <f>VLOOKUP(Ventas[[#This Row],[CódigoProducto]],Productos[[CódigoProducto]:[Costo de venta]],2,FALSE)</f>
        <v>Samsung Galaxy A20</v>
      </c>
      <c r="G8465">
        <f>VLOOKUP(Ventas[[#This Row],[CódigoProducto]],Productos[[CódigoProducto]:[Costo de venta]],3,FALSE)</f>
        <v>1725</v>
      </c>
      <c r="H8465">
        <f>VLOOKUP(Ventas[[#This Row],[CódigoProducto]],Productos[[CódigoProducto]:[Costo de venta]],4,FALSE)</f>
        <v>1500</v>
      </c>
    </row>
    <row r="8466" spans="1:8" ht="15.6" thickTop="1" thickBot="1" x14ac:dyDescent="0.35">
      <c r="A8466" s="1">
        <v>42344</v>
      </c>
      <c r="B8466" s="13" t="s">
        <v>68</v>
      </c>
      <c r="C8466" t="s">
        <v>15</v>
      </c>
      <c r="D8466">
        <v>2</v>
      </c>
      <c r="E8466" t="str">
        <f>VLOOKUP(Ventas[[#This Row],[Representante]],Vendedores[],2,FALSE)</f>
        <v>Paita</v>
      </c>
      <c r="F8466" t="str">
        <f>VLOOKUP(Ventas[[#This Row],[CódigoProducto]],Productos[[CódigoProducto]:[Costo de venta]],2,FALSE)</f>
        <v>Moto G Plus</v>
      </c>
      <c r="G8466">
        <f>VLOOKUP(Ventas[[#This Row],[CódigoProducto]],Productos[[CódigoProducto]:[Costo de venta]],3,FALSE)</f>
        <v>2376</v>
      </c>
      <c r="H8466">
        <f>VLOOKUP(Ventas[[#This Row],[CódigoProducto]],Productos[[CódigoProducto]:[Costo de venta]],4,FALSE)</f>
        <v>2200</v>
      </c>
    </row>
    <row r="8467" spans="1:8" ht="15.6" thickTop="1" thickBot="1" x14ac:dyDescent="0.35">
      <c r="A8467" s="1">
        <v>42344</v>
      </c>
      <c r="B8467" s="13" t="s">
        <v>62</v>
      </c>
      <c r="C8467" t="s">
        <v>22</v>
      </c>
      <c r="D8467">
        <v>1</v>
      </c>
      <c r="E8467" t="str">
        <f>VLOOKUP(Ventas[[#This Row],[Representante]],Vendedores[],2,FALSE)</f>
        <v>Sullana</v>
      </c>
      <c r="F8467" t="str">
        <f>VLOOKUP(Ventas[[#This Row],[CódigoProducto]],Productos[[CódigoProducto]:[Costo de venta]],2,FALSE)</f>
        <v>Samsung Galaxy S69</v>
      </c>
      <c r="G8467">
        <f>VLOOKUP(Ventas[[#This Row],[CódigoProducto]],Productos[[CódigoProducto]:[Costo de venta]],3,FALSE)</f>
        <v>998.4</v>
      </c>
      <c r="H8467">
        <f>VLOOKUP(Ventas[[#This Row],[CódigoProducto]],Productos[[CódigoProducto]:[Costo de venta]],4,FALSE)</f>
        <v>960</v>
      </c>
    </row>
    <row r="8468" spans="1:8" ht="15.6" thickTop="1" thickBot="1" x14ac:dyDescent="0.35">
      <c r="A8468" s="1">
        <v>42344</v>
      </c>
      <c r="B8468" s="13" t="s">
        <v>61</v>
      </c>
      <c r="C8468" t="s">
        <v>14</v>
      </c>
      <c r="D8468">
        <v>2</v>
      </c>
      <c r="E8468" t="str">
        <f>VLOOKUP(Ventas[[#This Row],[Representante]],Vendedores[],2,FALSE)</f>
        <v>Cerro de Pasco</v>
      </c>
      <c r="F8468" t="str">
        <f>VLOOKUP(Ventas[[#This Row],[CódigoProducto]],Productos[[CódigoProducto]:[Costo de venta]],2,FALSE)</f>
        <v>Samsung Galaxy A20</v>
      </c>
      <c r="G8468">
        <f>VLOOKUP(Ventas[[#This Row],[CódigoProducto]],Productos[[CódigoProducto]:[Costo de venta]],3,FALSE)</f>
        <v>1725</v>
      </c>
      <c r="H8468">
        <f>VLOOKUP(Ventas[[#This Row],[CódigoProducto]],Productos[[CódigoProducto]:[Costo de venta]],4,FALSE)</f>
        <v>1500</v>
      </c>
    </row>
    <row r="8469" spans="1:8" ht="15.6" thickTop="1" thickBot="1" x14ac:dyDescent="0.35">
      <c r="A8469" s="1">
        <v>42344</v>
      </c>
      <c r="B8469" s="13" t="s">
        <v>69</v>
      </c>
      <c r="C8469" t="s">
        <v>20</v>
      </c>
      <c r="D8469">
        <v>1</v>
      </c>
      <c r="E8469" t="str">
        <f>VLOOKUP(Ventas[[#This Row],[Representante]],Vendedores[],2,FALSE)</f>
        <v>Satipo</v>
      </c>
      <c r="F8469" t="str">
        <f>VLOOKUP(Ventas[[#This Row],[CódigoProducto]],Productos[[CódigoProducto]:[Costo de venta]],2,FALSE)</f>
        <v>ALCATEL OneTouch</v>
      </c>
      <c r="G8469">
        <f>VLOOKUP(Ventas[[#This Row],[CódigoProducto]],Productos[[CódigoProducto]:[Costo de venta]],3,FALSE)</f>
        <v>1020</v>
      </c>
      <c r="H8469">
        <f>VLOOKUP(Ventas[[#This Row],[CódigoProducto]],Productos[[CódigoProducto]:[Costo de venta]],4,FALSE)</f>
        <v>850</v>
      </c>
    </row>
    <row r="8470" spans="1:8" ht="15.6" thickTop="1" thickBot="1" x14ac:dyDescent="0.35">
      <c r="A8470" s="1">
        <v>42344</v>
      </c>
      <c r="B8470" s="13" t="s">
        <v>70</v>
      </c>
      <c r="C8470" t="s">
        <v>24</v>
      </c>
      <c r="D8470">
        <v>3</v>
      </c>
      <c r="E8470" t="str">
        <f>VLOOKUP(Ventas[[#This Row],[Representante]],Vendedores[],2,FALSE)</f>
        <v>Talara</v>
      </c>
      <c r="F8470" t="str">
        <f>VLOOKUP(Ventas[[#This Row],[CódigoProducto]],Productos[[CódigoProducto]:[Costo de venta]],2,FALSE)</f>
        <v>Samsung Galaxy S5</v>
      </c>
      <c r="G8470">
        <f>VLOOKUP(Ventas[[#This Row],[CódigoProducto]],Productos[[CódigoProducto]:[Costo de venta]],3,FALSE)</f>
        <v>2167.1999999999998</v>
      </c>
      <c r="H8470">
        <f>VLOOKUP(Ventas[[#This Row],[CódigoProducto]],Productos[[CódigoProducto]:[Costo de venta]],4,FALSE)</f>
        <v>1720</v>
      </c>
    </row>
    <row r="8471" spans="1:8" ht="15.6" thickTop="1" thickBot="1" x14ac:dyDescent="0.35">
      <c r="A8471" s="1">
        <v>42344</v>
      </c>
      <c r="B8471" s="13" t="s">
        <v>71</v>
      </c>
      <c r="C8471" t="s">
        <v>17</v>
      </c>
      <c r="D8471">
        <v>2</v>
      </c>
      <c r="E8471" t="str">
        <f>VLOOKUP(Ventas[[#This Row],[Representante]],Vendedores[],2,FALSE)</f>
        <v>Yurimaguas</v>
      </c>
      <c r="F8471" t="str">
        <f>VLOOKUP(Ventas[[#This Row],[CódigoProducto]],Productos[[CódigoProducto]:[Costo de venta]],2,FALSE)</f>
        <v>BLU Advance 5.0</v>
      </c>
      <c r="G8471">
        <f>VLOOKUP(Ventas[[#This Row],[CódigoProducto]],Productos[[CódigoProducto]:[Costo de venta]],3,FALSE)</f>
        <v>1620</v>
      </c>
      <c r="H8471">
        <f>VLOOKUP(Ventas[[#This Row],[CódigoProducto]],Productos[[CódigoProducto]:[Costo de venta]],4,FALSE)</f>
        <v>1350</v>
      </c>
    </row>
    <row r="8472" spans="1:8" ht="15.6" thickTop="1" thickBot="1" x14ac:dyDescent="0.35">
      <c r="A8472" s="1">
        <v>42344</v>
      </c>
      <c r="B8472" s="13" t="s">
        <v>46</v>
      </c>
      <c r="C8472" t="s">
        <v>15</v>
      </c>
      <c r="D8472">
        <v>1</v>
      </c>
      <c r="E8472" t="str">
        <f>VLOOKUP(Ventas[[#This Row],[Representante]],Vendedores[],2,FALSE)</f>
        <v>Sicuani</v>
      </c>
      <c r="F8472" t="str">
        <f>VLOOKUP(Ventas[[#This Row],[CódigoProducto]],Productos[[CódigoProducto]:[Costo de venta]],2,FALSE)</f>
        <v>Moto G Plus</v>
      </c>
      <c r="G8472">
        <f>VLOOKUP(Ventas[[#This Row],[CódigoProducto]],Productos[[CódigoProducto]:[Costo de venta]],3,FALSE)</f>
        <v>2376</v>
      </c>
      <c r="H8472">
        <f>VLOOKUP(Ventas[[#This Row],[CódigoProducto]],Productos[[CódigoProducto]:[Costo de venta]],4,FALSE)</f>
        <v>2200</v>
      </c>
    </row>
    <row r="8473" spans="1:8" ht="15.6" thickTop="1" thickBot="1" x14ac:dyDescent="0.35">
      <c r="A8473" s="1">
        <v>42344</v>
      </c>
      <c r="B8473" s="13" t="s">
        <v>72</v>
      </c>
      <c r="C8473" t="s">
        <v>19</v>
      </c>
      <c r="D8473">
        <v>1</v>
      </c>
      <c r="E8473" t="str">
        <f>VLOOKUP(Ventas[[#This Row],[Representante]],Vendedores[],2,FALSE)</f>
        <v>Sechura</v>
      </c>
      <c r="F8473" t="str">
        <f>VLOOKUP(Ventas[[#This Row],[CódigoProducto]],Productos[[CódigoProducto]:[Costo de venta]],2,FALSE)</f>
        <v>ASUS ZenFone 3</v>
      </c>
      <c r="G8473">
        <f>VLOOKUP(Ventas[[#This Row],[CódigoProducto]],Productos[[CódigoProducto]:[Costo de venta]],3,FALSE)</f>
        <v>2013</v>
      </c>
      <c r="H8473">
        <f>VLOOKUP(Ventas[[#This Row],[CódigoProducto]],Productos[[CódigoProducto]:[Costo de venta]],4,FALSE)</f>
        <v>1650</v>
      </c>
    </row>
    <row r="8474" spans="1:8" ht="15.6" thickTop="1" thickBot="1" x14ac:dyDescent="0.35">
      <c r="A8474" s="1">
        <v>42344</v>
      </c>
      <c r="B8474" s="13" t="s">
        <v>73</v>
      </c>
      <c r="C8474" t="s">
        <v>23</v>
      </c>
      <c r="D8474">
        <v>4</v>
      </c>
      <c r="E8474" t="str">
        <f>VLOOKUP(Ventas[[#This Row],[Representante]],Vendedores[],2,FALSE)</f>
        <v>Puerto Maldonado</v>
      </c>
      <c r="F8474" t="str">
        <f>VLOOKUP(Ventas[[#This Row],[CódigoProducto]],Productos[[CódigoProducto]:[Costo de venta]],2,FALSE)</f>
        <v>Samsung Galaxy J7</v>
      </c>
      <c r="G8474">
        <f>VLOOKUP(Ventas[[#This Row],[CódigoProducto]],Productos[[CódigoProducto]:[Costo de venta]],3,FALSE)</f>
        <v>2016.5</v>
      </c>
      <c r="H8474">
        <f>VLOOKUP(Ventas[[#This Row],[CódigoProducto]],Productos[[CódigoProducto]:[Costo de venta]],4,FALSE)</f>
        <v>1850</v>
      </c>
    </row>
    <row r="8475" spans="1:8" ht="15.6" thickTop="1" thickBot="1" x14ac:dyDescent="0.35">
      <c r="A8475" s="1">
        <v>42344</v>
      </c>
      <c r="B8475" s="13" t="s">
        <v>74</v>
      </c>
      <c r="C8475" t="s">
        <v>21</v>
      </c>
      <c r="D8475">
        <v>1</v>
      </c>
      <c r="E8475" t="str">
        <f>VLOOKUP(Ventas[[#This Row],[Representante]],Vendedores[],2,FALSE)</f>
        <v>Huánuco</v>
      </c>
      <c r="F8475" t="str">
        <f>VLOOKUP(Ventas[[#This Row],[CódigoProducto]],Productos[[CódigoProducto]:[Costo de venta]],2,FALSE)</f>
        <v>BLU Studio X8</v>
      </c>
      <c r="G8475">
        <f>VLOOKUP(Ventas[[#This Row],[CódigoProducto]],Productos[[CódigoProducto]:[Costo de venta]],3,FALSE)</f>
        <v>1012</v>
      </c>
      <c r="H8475">
        <f>VLOOKUP(Ventas[[#This Row],[CódigoProducto]],Productos[[CódigoProducto]:[Costo de venta]],4,FALSE)</f>
        <v>920</v>
      </c>
    </row>
    <row r="8476" spans="1:8" ht="15.6" thickTop="1" thickBot="1" x14ac:dyDescent="0.35">
      <c r="A8476" s="1">
        <v>42344</v>
      </c>
      <c r="B8476" s="13" t="s">
        <v>75</v>
      </c>
      <c r="C8476" t="s">
        <v>16</v>
      </c>
      <c r="D8476">
        <v>1</v>
      </c>
      <c r="E8476" t="str">
        <f>VLOOKUP(Ventas[[#This Row],[Representante]],Vendedores[],2,FALSE)</f>
        <v>Tarapoto</v>
      </c>
      <c r="F8476" t="str">
        <f>VLOOKUP(Ventas[[#This Row],[CódigoProducto]],Productos[[CódigoProducto]:[Costo de venta]],2,FALSE)</f>
        <v>Huawei Nexus 6P</v>
      </c>
      <c r="G8476">
        <f>VLOOKUP(Ventas[[#This Row],[CódigoProducto]],Productos[[CódigoProducto]:[Costo de venta]],3,FALSE)</f>
        <v>1624</v>
      </c>
      <c r="H8476">
        <f>VLOOKUP(Ventas[[#This Row],[CódigoProducto]],Productos[[CódigoProducto]:[Costo de venta]],4,FALSE)</f>
        <v>1450</v>
      </c>
    </row>
    <row r="8477" spans="1:8" ht="15.6" thickTop="1" thickBot="1" x14ac:dyDescent="0.35">
      <c r="A8477" s="1">
        <v>42344</v>
      </c>
      <c r="B8477" s="13" t="s">
        <v>76</v>
      </c>
      <c r="C8477" t="s">
        <v>19</v>
      </c>
      <c r="D8477">
        <v>3</v>
      </c>
      <c r="E8477" t="str">
        <f>VLOOKUP(Ventas[[#This Row],[Representante]],Vendedores[],2,FALSE)</f>
        <v>Chepén</v>
      </c>
      <c r="F8477" t="str">
        <f>VLOOKUP(Ventas[[#This Row],[CódigoProducto]],Productos[[CódigoProducto]:[Costo de venta]],2,FALSE)</f>
        <v>ASUS ZenFone 3</v>
      </c>
      <c r="G8477">
        <f>VLOOKUP(Ventas[[#This Row],[CódigoProducto]],Productos[[CódigoProducto]:[Costo de venta]],3,FALSE)</f>
        <v>2013</v>
      </c>
      <c r="H8477">
        <f>VLOOKUP(Ventas[[#This Row],[CódigoProducto]],Productos[[CódigoProducto]:[Costo de venta]],4,FALSE)</f>
        <v>1650</v>
      </c>
    </row>
    <row r="8478" spans="1:8" ht="15.6" thickTop="1" thickBot="1" x14ac:dyDescent="0.35">
      <c r="A8478" s="1">
        <v>42344</v>
      </c>
      <c r="B8478" s="13" t="s">
        <v>77</v>
      </c>
      <c r="C8478" t="s">
        <v>14</v>
      </c>
      <c r="D8478">
        <v>2</v>
      </c>
      <c r="E8478" t="str">
        <f>VLOOKUP(Ventas[[#This Row],[Representante]],Vendedores[],2,FALSE)</f>
        <v>Moquegua</v>
      </c>
      <c r="F8478" t="str">
        <f>VLOOKUP(Ventas[[#This Row],[CódigoProducto]],Productos[[CódigoProducto]:[Costo de venta]],2,FALSE)</f>
        <v>Samsung Galaxy A20</v>
      </c>
      <c r="G8478">
        <f>VLOOKUP(Ventas[[#This Row],[CódigoProducto]],Productos[[CódigoProducto]:[Costo de venta]],3,FALSE)</f>
        <v>1725</v>
      </c>
      <c r="H8478">
        <f>VLOOKUP(Ventas[[#This Row],[CódigoProducto]],Productos[[CódigoProducto]:[Costo de venta]],4,FALSE)</f>
        <v>1500</v>
      </c>
    </row>
    <row r="8479" spans="1:8" ht="15.6" thickTop="1" thickBot="1" x14ac:dyDescent="0.35">
      <c r="A8479" s="1">
        <v>42344</v>
      </c>
      <c r="B8479" s="13" t="s">
        <v>78</v>
      </c>
      <c r="C8479" t="s">
        <v>17</v>
      </c>
      <c r="D8479">
        <v>4</v>
      </c>
      <c r="E8479" t="str">
        <f>VLOOKUP(Ventas[[#This Row],[Representante]],Vendedores[],2,FALSE)</f>
        <v>Tarma</v>
      </c>
      <c r="F8479" t="str">
        <f>VLOOKUP(Ventas[[#This Row],[CódigoProducto]],Productos[[CódigoProducto]:[Costo de venta]],2,FALSE)</f>
        <v>BLU Advance 5.0</v>
      </c>
      <c r="G8479">
        <f>VLOOKUP(Ventas[[#This Row],[CódigoProducto]],Productos[[CódigoProducto]:[Costo de venta]],3,FALSE)</f>
        <v>1620</v>
      </c>
      <c r="H8479">
        <f>VLOOKUP(Ventas[[#This Row],[CódigoProducto]],Productos[[CódigoProducto]:[Costo de venta]],4,FALSE)</f>
        <v>1350</v>
      </c>
    </row>
    <row r="8480" spans="1:8" ht="15.6" thickTop="1" thickBot="1" x14ac:dyDescent="0.35">
      <c r="A8480" s="1">
        <v>42344</v>
      </c>
      <c r="B8480" s="13" t="s">
        <v>79</v>
      </c>
      <c r="C8480" t="s">
        <v>13</v>
      </c>
      <c r="D8480">
        <v>3</v>
      </c>
      <c r="E8480" t="str">
        <f>VLOOKUP(Ventas[[#This Row],[Representante]],Vendedores[],2,FALSE)</f>
        <v>Ayacucho</v>
      </c>
      <c r="F8480" t="str">
        <f>VLOOKUP(Ventas[[#This Row],[CódigoProducto]],Productos[[CódigoProducto]:[Costo de venta]],2,FALSE)</f>
        <v>Xiaomi Redmi Note 9</v>
      </c>
      <c r="G8480">
        <f>VLOOKUP(Ventas[[#This Row],[CódigoProducto]],Productos[[CódigoProducto]:[Costo de venta]],3,FALSE)</f>
        <v>1683</v>
      </c>
      <c r="H8480">
        <f>VLOOKUP(Ventas[[#This Row],[CódigoProducto]],Productos[[CódigoProducto]:[Costo de venta]],4,FALSE)</f>
        <v>1530</v>
      </c>
    </row>
    <row r="8481" spans="1:8" ht="15.6" thickTop="1" thickBot="1" x14ac:dyDescent="0.35">
      <c r="A8481" s="1">
        <v>42344</v>
      </c>
      <c r="B8481" s="13" t="s">
        <v>80</v>
      </c>
      <c r="C8481" t="s">
        <v>18</v>
      </c>
      <c r="D8481">
        <v>2</v>
      </c>
      <c r="E8481" t="str">
        <f>VLOOKUP(Ventas[[#This Row],[Representante]],Vendedores[],2,FALSE)</f>
        <v>Tacna</v>
      </c>
      <c r="F8481" t="str">
        <f>VLOOKUP(Ventas[[#This Row],[CódigoProducto]],Productos[[CódigoProducto]:[Costo de venta]],2,FALSE)</f>
        <v>Apple iPhone 6</v>
      </c>
      <c r="G8481">
        <f>VLOOKUP(Ventas[[#This Row],[CódigoProducto]],Productos[[CódigoProducto]:[Costo de venta]],3,FALSE)</f>
        <v>1312.5</v>
      </c>
      <c r="H8481">
        <f>VLOOKUP(Ventas[[#This Row],[CódigoProducto]],Productos[[CódigoProducto]:[Costo de venta]],4,FALSE)</f>
        <v>1250</v>
      </c>
    </row>
    <row r="8482" spans="1:8" ht="15.6" thickTop="1" thickBot="1" x14ac:dyDescent="0.35">
      <c r="A8482" s="1">
        <v>42344</v>
      </c>
      <c r="B8482" s="13" t="s">
        <v>81</v>
      </c>
      <c r="C8482" t="s">
        <v>15</v>
      </c>
      <c r="D8482">
        <v>2</v>
      </c>
      <c r="E8482" t="str">
        <f>VLOOKUP(Ventas[[#This Row],[Representante]],Vendedores[],2,FALSE)</f>
        <v>Huacho</v>
      </c>
      <c r="F8482" t="str">
        <f>VLOOKUP(Ventas[[#This Row],[CódigoProducto]],Productos[[CódigoProducto]:[Costo de venta]],2,FALSE)</f>
        <v>Moto G Plus</v>
      </c>
      <c r="G8482">
        <f>VLOOKUP(Ventas[[#This Row],[CódigoProducto]],Productos[[CódigoProducto]:[Costo de venta]],3,FALSE)</f>
        <v>2376</v>
      </c>
      <c r="H8482">
        <f>VLOOKUP(Ventas[[#This Row],[CódigoProducto]],Productos[[CódigoProducto]:[Costo de venta]],4,FALSE)</f>
        <v>2200</v>
      </c>
    </row>
    <row r="8483" spans="1:8" ht="15.6" thickTop="1" thickBot="1" x14ac:dyDescent="0.35">
      <c r="A8483" s="1">
        <v>42344</v>
      </c>
      <c r="B8483" s="13" t="s">
        <v>44</v>
      </c>
      <c r="C8483" t="s">
        <v>18</v>
      </c>
      <c r="D8483">
        <v>1</v>
      </c>
      <c r="E8483" t="str">
        <f>VLOOKUP(Ventas[[#This Row],[Representante]],Vendedores[],2,FALSE)</f>
        <v>Iquitos</v>
      </c>
      <c r="F8483" t="str">
        <f>VLOOKUP(Ventas[[#This Row],[CódigoProducto]],Productos[[CódigoProducto]:[Costo de venta]],2,FALSE)</f>
        <v>Apple iPhone 6</v>
      </c>
      <c r="G8483">
        <f>VLOOKUP(Ventas[[#This Row],[CódigoProducto]],Productos[[CódigoProducto]:[Costo de venta]],3,FALSE)</f>
        <v>1312.5</v>
      </c>
      <c r="H8483">
        <f>VLOOKUP(Ventas[[#This Row],[CódigoProducto]],Productos[[CódigoProducto]:[Costo de venta]],4,FALSE)</f>
        <v>1250</v>
      </c>
    </row>
    <row r="8484" spans="1:8" ht="15.6" thickTop="1" thickBot="1" x14ac:dyDescent="0.35">
      <c r="A8484" s="1">
        <v>42344</v>
      </c>
      <c r="B8484" s="13" t="s">
        <v>82</v>
      </c>
      <c r="C8484" t="s">
        <v>24</v>
      </c>
      <c r="D8484">
        <v>3</v>
      </c>
      <c r="E8484" t="str">
        <f>VLOOKUP(Ventas[[#This Row],[Representante]],Vendedores[],2,FALSE)</f>
        <v>Moquegua</v>
      </c>
      <c r="F8484" t="str">
        <f>VLOOKUP(Ventas[[#This Row],[CódigoProducto]],Productos[[CódigoProducto]:[Costo de venta]],2,FALSE)</f>
        <v>Samsung Galaxy S5</v>
      </c>
      <c r="G8484">
        <f>VLOOKUP(Ventas[[#This Row],[CódigoProducto]],Productos[[CódigoProducto]:[Costo de venta]],3,FALSE)</f>
        <v>2167.1999999999998</v>
      </c>
      <c r="H8484">
        <f>VLOOKUP(Ventas[[#This Row],[CódigoProducto]],Productos[[CódigoProducto]:[Costo de venta]],4,FALSE)</f>
        <v>1720</v>
      </c>
    </row>
    <row r="8485" spans="1:8" ht="15.6" thickTop="1" thickBot="1" x14ac:dyDescent="0.35">
      <c r="A8485" s="1">
        <v>42344</v>
      </c>
      <c r="B8485" s="13" t="s">
        <v>83</v>
      </c>
      <c r="C8485" t="s">
        <v>14</v>
      </c>
      <c r="D8485">
        <v>2</v>
      </c>
      <c r="E8485" t="str">
        <f>VLOOKUP(Ventas[[#This Row],[Representante]],Vendedores[],2,FALSE)</f>
        <v>Huaraz</v>
      </c>
      <c r="F8485" t="str">
        <f>VLOOKUP(Ventas[[#This Row],[CódigoProducto]],Productos[[CódigoProducto]:[Costo de venta]],2,FALSE)</f>
        <v>Samsung Galaxy A20</v>
      </c>
      <c r="G8485">
        <f>VLOOKUP(Ventas[[#This Row],[CódigoProducto]],Productos[[CódigoProducto]:[Costo de venta]],3,FALSE)</f>
        <v>1725</v>
      </c>
      <c r="H8485">
        <f>VLOOKUP(Ventas[[#This Row],[CódigoProducto]],Productos[[CódigoProducto]:[Costo de venta]],4,FALSE)</f>
        <v>1500</v>
      </c>
    </row>
    <row r="8486" spans="1:8" ht="15.6" thickTop="1" thickBot="1" x14ac:dyDescent="0.35">
      <c r="A8486" s="1">
        <v>42344</v>
      </c>
      <c r="B8486" s="13" t="s">
        <v>84</v>
      </c>
      <c r="C8486" t="s">
        <v>18</v>
      </c>
      <c r="D8486">
        <v>1</v>
      </c>
      <c r="E8486" t="str">
        <f>VLOOKUP(Ventas[[#This Row],[Representante]],Vendedores[],2,FALSE)</f>
        <v>Trujillo</v>
      </c>
      <c r="F8486" t="str">
        <f>VLOOKUP(Ventas[[#This Row],[CódigoProducto]],Productos[[CódigoProducto]:[Costo de venta]],2,FALSE)</f>
        <v>Apple iPhone 6</v>
      </c>
      <c r="G8486">
        <f>VLOOKUP(Ventas[[#This Row],[CódigoProducto]],Productos[[CódigoProducto]:[Costo de venta]],3,FALSE)</f>
        <v>1312.5</v>
      </c>
      <c r="H8486">
        <f>VLOOKUP(Ventas[[#This Row],[CódigoProducto]],Productos[[CódigoProducto]:[Costo de venta]],4,FALSE)</f>
        <v>1250</v>
      </c>
    </row>
    <row r="8487" spans="1:8" ht="15.6" thickTop="1" thickBot="1" x14ac:dyDescent="0.35">
      <c r="A8487" s="1">
        <v>42344</v>
      </c>
      <c r="B8487" s="13" t="s">
        <v>85</v>
      </c>
      <c r="C8487" t="s">
        <v>23</v>
      </c>
      <c r="D8487">
        <v>3</v>
      </c>
      <c r="E8487" t="str">
        <f>VLOOKUP(Ventas[[#This Row],[Representante]],Vendedores[],2,FALSE)</f>
        <v>Jauja</v>
      </c>
      <c r="F8487" t="str">
        <f>VLOOKUP(Ventas[[#This Row],[CódigoProducto]],Productos[[CódigoProducto]:[Costo de venta]],2,FALSE)</f>
        <v>Samsung Galaxy J7</v>
      </c>
      <c r="G8487">
        <f>VLOOKUP(Ventas[[#This Row],[CódigoProducto]],Productos[[CódigoProducto]:[Costo de venta]],3,FALSE)</f>
        <v>2016.5</v>
      </c>
      <c r="H8487">
        <f>VLOOKUP(Ventas[[#This Row],[CódigoProducto]],Productos[[CódigoProducto]:[Costo de venta]],4,FALSE)</f>
        <v>1850</v>
      </c>
    </row>
    <row r="8488" spans="1:8" ht="15.6" thickTop="1" thickBot="1" x14ac:dyDescent="0.35">
      <c r="A8488" s="1">
        <v>42344</v>
      </c>
      <c r="B8488" s="13" t="s">
        <v>86</v>
      </c>
      <c r="C8488" t="s">
        <v>18</v>
      </c>
      <c r="D8488">
        <v>1</v>
      </c>
      <c r="E8488" t="str">
        <f>VLOOKUP(Ventas[[#This Row],[Representante]],Vendedores[],2,FALSE)</f>
        <v>Puerto Maldonado</v>
      </c>
      <c r="F8488" t="str">
        <f>VLOOKUP(Ventas[[#This Row],[CódigoProducto]],Productos[[CódigoProducto]:[Costo de venta]],2,FALSE)</f>
        <v>Apple iPhone 6</v>
      </c>
      <c r="G8488">
        <f>VLOOKUP(Ventas[[#This Row],[CódigoProducto]],Productos[[CódigoProducto]:[Costo de venta]],3,FALSE)</f>
        <v>1312.5</v>
      </c>
      <c r="H8488">
        <f>VLOOKUP(Ventas[[#This Row],[CódigoProducto]],Productos[[CódigoProducto]:[Costo de venta]],4,FALSE)</f>
        <v>1250</v>
      </c>
    </row>
    <row r="8489" spans="1:8" ht="15.6" thickTop="1" thickBot="1" x14ac:dyDescent="0.35">
      <c r="A8489" s="1">
        <v>42344</v>
      </c>
      <c r="B8489" s="13" t="s">
        <v>36</v>
      </c>
      <c r="C8489" t="s">
        <v>24</v>
      </c>
      <c r="D8489">
        <v>3</v>
      </c>
      <c r="E8489" t="str">
        <f>VLOOKUP(Ventas[[#This Row],[Representante]],Vendedores[],2,FALSE)</f>
        <v>Barranca</v>
      </c>
      <c r="F8489" t="str">
        <f>VLOOKUP(Ventas[[#This Row],[CódigoProducto]],Productos[[CódigoProducto]:[Costo de venta]],2,FALSE)</f>
        <v>Samsung Galaxy S5</v>
      </c>
      <c r="G8489">
        <f>VLOOKUP(Ventas[[#This Row],[CódigoProducto]],Productos[[CódigoProducto]:[Costo de venta]],3,FALSE)</f>
        <v>2167.1999999999998</v>
      </c>
      <c r="H8489">
        <f>VLOOKUP(Ventas[[#This Row],[CódigoProducto]],Productos[[CódigoProducto]:[Costo de venta]],4,FALSE)</f>
        <v>1720</v>
      </c>
    </row>
    <row r="8490" spans="1:8" ht="15.6" thickTop="1" thickBot="1" x14ac:dyDescent="0.35">
      <c r="A8490" s="1">
        <v>42344</v>
      </c>
      <c r="B8490" s="13" t="s">
        <v>87</v>
      </c>
      <c r="C8490" t="s">
        <v>14</v>
      </c>
      <c r="D8490">
        <v>3</v>
      </c>
      <c r="E8490" t="str">
        <f>VLOOKUP(Ventas[[#This Row],[Representante]],Vendedores[],2,FALSE)</f>
        <v>Tumbes</v>
      </c>
      <c r="F8490" t="str">
        <f>VLOOKUP(Ventas[[#This Row],[CódigoProducto]],Productos[[CódigoProducto]:[Costo de venta]],2,FALSE)</f>
        <v>Samsung Galaxy A20</v>
      </c>
      <c r="G8490">
        <f>VLOOKUP(Ventas[[#This Row],[CódigoProducto]],Productos[[CódigoProducto]:[Costo de venta]],3,FALSE)</f>
        <v>1725</v>
      </c>
      <c r="H8490">
        <f>VLOOKUP(Ventas[[#This Row],[CódigoProducto]],Productos[[CódigoProducto]:[Costo de venta]],4,FALSE)</f>
        <v>1500</v>
      </c>
    </row>
    <row r="8491" spans="1:8" ht="15.6" thickTop="1" thickBot="1" x14ac:dyDescent="0.35">
      <c r="A8491" s="1">
        <v>42344</v>
      </c>
      <c r="B8491" s="13" t="s">
        <v>88</v>
      </c>
      <c r="C8491" t="s">
        <v>16</v>
      </c>
      <c r="D8491">
        <v>2</v>
      </c>
      <c r="E8491" t="str">
        <f>VLOOKUP(Ventas[[#This Row],[Representante]],Vendedores[],2,FALSE)</f>
        <v>Talara</v>
      </c>
      <c r="F8491" t="str">
        <f>VLOOKUP(Ventas[[#This Row],[CódigoProducto]],Productos[[CódigoProducto]:[Costo de venta]],2,FALSE)</f>
        <v>Huawei Nexus 6P</v>
      </c>
      <c r="G8491">
        <f>VLOOKUP(Ventas[[#This Row],[CódigoProducto]],Productos[[CódigoProducto]:[Costo de venta]],3,FALSE)</f>
        <v>1624</v>
      </c>
      <c r="H8491">
        <f>VLOOKUP(Ventas[[#This Row],[CódigoProducto]],Productos[[CódigoProducto]:[Costo de venta]],4,FALSE)</f>
        <v>1450</v>
      </c>
    </row>
    <row r="8492" spans="1:8" ht="15.6" thickTop="1" thickBot="1" x14ac:dyDescent="0.35">
      <c r="A8492" s="1">
        <v>42344</v>
      </c>
      <c r="B8492" s="13" t="s">
        <v>89</v>
      </c>
      <c r="C8492" t="s">
        <v>21</v>
      </c>
      <c r="D8492">
        <v>3</v>
      </c>
      <c r="E8492" t="str">
        <f>VLOOKUP(Ventas[[#This Row],[Representante]],Vendedores[],2,FALSE)</f>
        <v>Paita</v>
      </c>
      <c r="F8492" t="str">
        <f>VLOOKUP(Ventas[[#This Row],[CódigoProducto]],Productos[[CódigoProducto]:[Costo de venta]],2,FALSE)</f>
        <v>BLU Studio X8</v>
      </c>
      <c r="G8492">
        <f>VLOOKUP(Ventas[[#This Row],[CódigoProducto]],Productos[[CódigoProducto]:[Costo de venta]],3,FALSE)</f>
        <v>1012</v>
      </c>
      <c r="H8492">
        <f>VLOOKUP(Ventas[[#This Row],[CódigoProducto]],Productos[[CódigoProducto]:[Costo de venta]],4,FALSE)</f>
        <v>920</v>
      </c>
    </row>
    <row r="8493" spans="1:8" ht="15.6" thickTop="1" thickBot="1" x14ac:dyDescent="0.35">
      <c r="A8493" s="1">
        <v>42344</v>
      </c>
      <c r="B8493" s="13" t="s">
        <v>41</v>
      </c>
      <c r="C8493" t="s">
        <v>23</v>
      </c>
      <c r="D8493">
        <v>1</v>
      </c>
      <c r="E8493" t="str">
        <f>VLOOKUP(Ventas[[#This Row],[Representante]],Vendedores[],2,FALSE)</f>
        <v>Chincha</v>
      </c>
      <c r="F8493" t="str">
        <f>VLOOKUP(Ventas[[#This Row],[CódigoProducto]],Productos[[CódigoProducto]:[Costo de venta]],2,FALSE)</f>
        <v>Samsung Galaxy J7</v>
      </c>
      <c r="G8493">
        <f>VLOOKUP(Ventas[[#This Row],[CódigoProducto]],Productos[[CódigoProducto]:[Costo de venta]],3,FALSE)</f>
        <v>2016.5</v>
      </c>
      <c r="H8493">
        <f>VLOOKUP(Ventas[[#This Row],[CódigoProducto]],Productos[[CódigoProducto]:[Costo de venta]],4,FALSE)</f>
        <v>1850</v>
      </c>
    </row>
    <row r="8494" spans="1:8" ht="15.6" thickTop="1" thickBot="1" x14ac:dyDescent="0.35">
      <c r="A8494" s="1">
        <v>42344</v>
      </c>
      <c r="B8494" s="13" t="s">
        <v>90</v>
      </c>
      <c r="C8494" t="s">
        <v>24</v>
      </c>
      <c r="D8494">
        <v>2</v>
      </c>
      <c r="E8494" t="str">
        <f>VLOOKUP(Ventas[[#This Row],[Representante]],Vendedores[],2,FALSE)</f>
        <v>Chimbote</v>
      </c>
      <c r="F8494" t="str">
        <f>VLOOKUP(Ventas[[#This Row],[CódigoProducto]],Productos[[CódigoProducto]:[Costo de venta]],2,FALSE)</f>
        <v>Samsung Galaxy S5</v>
      </c>
      <c r="G8494">
        <f>VLOOKUP(Ventas[[#This Row],[CódigoProducto]],Productos[[CódigoProducto]:[Costo de venta]],3,FALSE)</f>
        <v>2167.1999999999998</v>
      </c>
      <c r="H8494">
        <f>VLOOKUP(Ventas[[#This Row],[CódigoProducto]],Productos[[CódigoProducto]:[Costo de venta]],4,FALSE)</f>
        <v>1720</v>
      </c>
    </row>
    <row r="8495" spans="1:8" ht="15.6" thickTop="1" thickBot="1" x14ac:dyDescent="0.35">
      <c r="A8495" s="1">
        <v>42344</v>
      </c>
      <c r="B8495" s="13" t="s">
        <v>91</v>
      </c>
      <c r="C8495" t="s">
        <v>14</v>
      </c>
      <c r="D8495">
        <v>3</v>
      </c>
      <c r="E8495" t="str">
        <f>VLOOKUP(Ventas[[#This Row],[Representante]],Vendedores[],2,FALSE)</f>
        <v>Ica</v>
      </c>
      <c r="F8495" t="str">
        <f>VLOOKUP(Ventas[[#This Row],[CódigoProducto]],Productos[[CódigoProducto]:[Costo de venta]],2,FALSE)</f>
        <v>Samsung Galaxy A20</v>
      </c>
      <c r="G8495">
        <f>VLOOKUP(Ventas[[#This Row],[CódigoProducto]],Productos[[CódigoProducto]:[Costo de venta]],3,FALSE)</f>
        <v>1725</v>
      </c>
      <c r="H8495">
        <f>VLOOKUP(Ventas[[#This Row],[CódigoProducto]],Productos[[CódigoProducto]:[Costo de venta]],4,FALSE)</f>
        <v>1500</v>
      </c>
    </row>
    <row r="8496" spans="1:8" ht="15.6" thickTop="1" thickBot="1" x14ac:dyDescent="0.35">
      <c r="A8496" s="1">
        <v>42344</v>
      </c>
      <c r="B8496" s="13" t="s">
        <v>42</v>
      </c>
      <c r="C8496" t="s">
        <v>22</v>
      </c>
      <c r="D8496">
        <v>3</v>
      </c>
      <c r="E8496" t="str">
        <f>VLOOKUP(Ventas[[#This Row],[Representante]],Vendedores[],2,FALSE)</f>
        <v>Huánuco</v>
      </c>
      <c r="F8496" t="str">
        <f>VLOOKUP(Ventas[[#This Row],[CódigoProducto]],Productos[[CódigoProducto]:[Costo de venta]],2,FALSE)</f>
        <v>Samsung Galaxy S69</v>
      </c>
      <c r="G8496">
        <f>VLOOKUP(Ventas[[#This Row],[CódigoProducto]],Productos[[CódigoProducto]:[Costo de venta]],3,FALSE)</f>
        <v>998.4</v>
      </c>
      <c r="H8496">
        <f>VLOOKUP(Ventas[[#This Row],[CódigoProducto]],Productos[[CódigoProducto]:[Costo de venta]],4,FALSE)</f>
        <v>960</v>
      </c>
    </row>
    <row r="8497" spans="1:8" ht="15.6" thickTop="1" thickBot="1" x14ac:dyDescent="0.35">
      <c r="A8497" s="1">
        <v>42344</v>
      </c>
      <c r="B8497" s="13" t="s">
        <v>92</v>
      </c>
      <c r="C8497" t="s">
        <v>18</v>
      </c>
      <c r="D8497">
        <v>21</v>
      </c>
      <c r="E8497" t="str">
        <f>VLOOKUP(Ventas[[#This Row],[Representante]],Vendedores[],2,FALSE)</f>
        <v>Arequipa</v>
      </c>
      <c r="F8497" t="str">
        <f>VLOOKUP(Ventas[[#This Row],[CódigoProducto]],Productos[[CódigoProducto]:[Costo de venta]],2,FALSE)</f>
        <v>Apple iPhone 6</v>
      </c>
      <c r="G8497">
        <f>VLOOKUP(Ventas[[#This Row],[CódigoProducto]],Productos[[CódigoProducto]:[Costo de venta]],3,FALSE)</f>
        <v>1312.5</v>
      </c>
      <c r="H8497">
        <f>VLOOKUP(Ventas[[#This Row],[CódigoProducto]],Productos[[CódigoProducto]:[Costo de venta]],4,FALSE)</f>
        <v>1250</v>
      </c>
    </row>
    <row r="8498" spans="1:8" ht="15.6" thickTop="1" thickBot="1" x14ac:dyDescent="0.35">
      <c r="A8498" s="1">
        <v>42344</v>
      </c>
      <c r="B8498" s="13" t="s">
        <v>93</v>
      </c>
      <c r="C8498" t="s">
        <v>23</v>
      </c>
      <c r="D8498">
        <v>2</v>
      </c>
      <c r="E8498" t="str">
        <f>VLOOKUP(Ventas[[#This Row],[Representante]],Vendedores[],2,FALSE)</f>
        <v>Cajamarca</v>
      </c>
      <c r="F8498" t="str">
        <f>VLOOKUP(Ventas[[#This Row],[CódigoProducto]],Productos[[CódigoProducto]:[Costo de venta]],2,FALSE)</f>
        <v>Samsung Galaxy J7</v>
      </c>
      <c r="G8498">
        <f>VLOOKUP(Ventas[[#This Row],[CódigoProducto]],Productos[[CódigoProducto]:[Costo de venta]],3,FALSE)</f>
        <v>2016.5</v>
      </c>
      <c r="H8498">
        <f>VLOOKUP(Ventas[[#This Row],[CódigoProducto]],Productos[[CódigoProducto]:[Costo de venta]],4,FALSE)</f>
        <v>1850</v>
      </c>
    </row>
    <row r="8499" spans="1:8" ht="15.6" thickTop="1" thickBot="1" x14ac:dyDescent="0.35">
      <c r="A8499" s="1">
        <v>42344</v>
      </c>
      <c r="B8499" s="13" t="s">
        <v>35</v>
      </c>
      <c r="C8499" t="s">
        <v>22</v>
      </c>
      <c r="D8499">
        <v>3</v>
      </c>
      <c r="E8499" t="str">
        <f>VLOOKUP(Ventas[[#This Row],[Representante]],Vendedores[],2,FALSE)</f>
        <v>Huancayo</v>
      </c>
      <c r="F8499" t="str">
        <f>VLOOKUP(Ventas[[#This Row],[CódigoProducto]],Productos[[CódigoProducto]:[Costo de venta]],2,FALSE)</f>
        <v>Samsung Galaxy S69</v>
      </c>
      <c r="G8499">
        <f>VLOOKUP(Ventas[[#This Row],[CódigoProducto]],Productos[[CódigoProducto]:[Costo de venta]],3,FALSE)</f>
        <v>998.4</v>
      </c>
      <c r="H8499">
        <f>VLOOKUP(Ventas[[#This Row],[CódigoProducto]],Productos[[CódigoProducto]:[Costo de venta]],4,FALSE)</f>
        <v>960</v>
      </c>
    </row>
    <row r="8500" spans="1:8" ht="15.6" thickTop="1" thickBot="1" x14ac:dyDescent="0.35">
      <c r="A8500" s="1">
        <v>42345</v>
      </c>
      <c r="B8500" s="13" t="s">
        <v>94</v>
      </c>
      <c r="C8500" t="s">
        <v>23</v>
      </c>
      <c r="D8500">
        <v>2</v>
      </c>
      <c r="E8500" t="str">
        <f>VLOOKUP(Ventas[[#This Row],[Representante]],Vendedores[],2,FALSE)</f>
        <v>Piura</v>
      </c>
      <c r="F8500" t="str">
        <f>VLOOKUP(Ventas[[#This Row],[CódigoProducto]],Productos[[CódigoProducto]:[Costo de venta]],2,FALSE)</f>
        <v>Samsung Galaxy J7</v>
      </c>
      <c r="G8500">
        <f>VLOOKUP(Ventas[[#This Row],[CódigoProducto]],Productos[[CódigoProducto]:[Costo de venta]],3,FALSE)</f>
        <v>2016.5</v>
      </c>
      <c r="H8500">
        <f>VLOOKUP(Ventas[[#This Row],[CódigoProducto]],Productos[[CódigoProducto]:[Costo de venta]],4,FALSE)</f>
        <v>1850</v>
      </c>
    </row>
    <row r="8501" spans="1:8" ht="15.6" thickTop="1" thickBot="1" x14ac:dyDescent="0.35">
      <c r="A8501" s="1">
        <v>42345</v>
      </c>
      <c r="B8501" s="13" t="s">
        <v>95</v>
      </c>
      <c r="C8501" t="s">
        <v>20</v>
      </c>
      <c r="D8501">
        <v>1</v>
      </c>
      <c r="E8501" t="str">
        <f>VLOOKUP(Ventas[[#This Row],[Representante]],Vendedores[],2,FALSE)</f>
        <v>Chepén</v>
      </c>
      <c r="F8501" t="str">
        <f>VLOOKUP(Ventas[[#This Row],[CódigoProducto]],Productos[[CódigoProducto]:[Costo de venta]],2,FALSE)</f>
        <v>ALCATEL OneTouch</v>
      </c>
      <c r="G8501">
        <f>VLOOKUP(Ventas[[#This Row],[CódigoProducto]],Productos[[CódigoProducto]:[Costo de venta]],3,FALSE)</f>
        <v>1020</v>
      </c>
      <c r="H8501">
        <f>VLOOKUP(Ventas[[#This Row],[CódigoProducto]],Productos[[CódigoProducto]:[Costo de venta]],4,FALSE)</f>
        <v>850</v>
      </c>
    </row>
    <row r="8502" spans="1:8" ht="15.6" thickTop="1" thickBot="1" x14ac:dyDescent="0.35">
      <c r="A8502" s="1">
        <v>42345</v>
      </c>
      <c r="B8502" s="13" t="s">
        <v>96</v>
      </c>
      <c r="C8502" t="s">
        <v>17</v>
      </c>
      <c r="D8502">
        <v>2</v>
      </c>
      <c r="E8502" t="str">
        <f>VLOOKUP(Ventas[[#This Row],[Representante]],Vendedores[],2,FALSE)</f>
        <v>Juliaca</v>
      </c>
      <c r="F8502" t="str">
        <f>VLOOKUP(Ventas[[#This Row],[CódigoProducto]],Productos[[CódigoProducto]:[Costo de venta]],2,FALSE)</f>
        <v>BLU Advance 5.0</v>
      </c>
      <c r="G8502">
        <f>VLOOKUP(Ventas[[#This Row],[CódigoProducto]],Productos[[CódigoProducto]:[Costo de venta]],3,FALSE)</f>
        <v>1620</v>
      </c>
      <c r="H8502">
        <f>VLOOKUP(Ventas[[#This Row],[CódigoProducto]],Productos[[CódigoProducto]:[Costo de venta]],4,FALSE)</f>
        <v>1350</v>
      </c>
    </row>
    <row r="8503" spans="1:8" ht="15.6" thickTop="1" thickBot="1" x14ac:dyDescent="0.35">
      <c r="A8503" s="1">
        <v>42345</v>
      </c>
      <c r="B8503" s="13" t="s">
        <v>97</v>
      </c>
      <c r="C8503" t="s">
        <v>19</v>
      </c>
      <c r="D8503">
        <v>4</v>
      </c>
      <c r="E8503" t="str">
        <f>VLOOKUP(Ventas[[#This Row],[Representante]],Vendedores[],2,FALSE)</f>
        <v>Pucallpa</v>
      </c>
      <c r="F8503" t="str">
        <f>VLOOKUP(Ventas[[#This Row],[CódigoProducto]],Productos[[CódigoProducto]:[Costo de venta]],2,FALSE)</f>
        <v>ASUS ZenFone 3</v>
      </c>
      <c r="G8503">
        <f>VLOOKUP(Ventas[[#This Row],[CódigoProducto]],Productos[[CódigoProducto]:[Costo de venta]],3,FALSE)</f>
        <v>2013</v>
      </c>
      <c r="H8503">
        <f>VLOOKUP(Ventas[[#This Row],[CódigoProducto]],Productos[[CódigoProducto]:[Costo de venta]],4,FALSE)</f>
        <v>1650</v>
      </c>
    </row>
    <row r="8504" spans="1:8" ht="15.6" thickTop="1" thickBot="1" x14ac:dyDescent="0.35">
      <c r="A8504" s="1">
        <v>42345</v>
      </c>
      <c r="B8504" s="13" t="s">
        <v>98</v>
      </c>
      <c r="C8504" t="s">
        <v>23</v>
      </c>
      <c r="D8504">
        <v>3</v>
      </c>
      <c r="E8504" t="str">
        <f>VLOOKUP(Ventas[[#This Row],[Representante]],Vendedores[],2,FALSE)</f>
        <v>Lima</v>
      </c>
      <c r="F8504" t="str">
        <f>VLOOKUP(Ventas[[#This Row],[CódigoProducto]],Productos[[CódigoProducto]:[Costo de venta]],2,FALSE)</f>
        <v>Samsung Galaxy J7</v>
      </c>
      <c r="G8504">
        <f>VLOOKUP(Ventas[[#This Row],[CódigoProducto]],Productos[[CódigoProducto]:[Costo de venta]],3,FALSE)</f>
        <v>2016.5</v>
      </c>
      <c r="H8504">
        <f>VLOOKUP(Ventas[[#This Row],[CódigoProducto]],Productos[[CódigoProducto]:[Costo de venta]],4,FALSE)</f>
        <v>1850</v>
      </c>
    </row>
    <row r="8505" spans="1:8" ht="15.6" thickTop="1" thickBot="1" x14ac:dyDescent="0.35">
      <c r="A8505" s="1">
        <v>42345</v>
      </c>
      <c r="B8505" s="13" t="s">
        <v>99</v>
      </c>
      <c r="C8505" t="s">
        <v>17</v>
      </c>
      <c r="D8505">
        <v>1</v>
      </c>
      <c r="E8505" t="str">
        <f>VLOOKUP(Ventas[[#This Row],[Representante]],Vendedores[],2,FALSE)</f>
        <v>Chiclayo</v>
      </c>
      <c r="F8505" t="str">
        <f>VLOOKUP(Ventas[[#This Row],[CódigoProducto]],Productos[[CódigoProducto]:[Costo de venta]],2,FALSE)</f>
        <v>BLU Advance 5.0</v>
      </c>
      <c r="G8505">
        <f>VLOOKUP(Ventas[[#This Row],[CódigoProducto]],Productos[[CódigoProducto]:[Costo de venta]],3,FALSE)</f>
        <v>1620</v>
      </c>
      <c r="H8505">
        <f>VLOOKUP(Ventas[[#This Row],[CódigoProducto]],Productos[[CódigoProducto]:[Costo de venta]],4,FALSE)</f>
        <v>1350</v>
      </c>
    </row>
    <row r="8506" spans="1:8" ht="15.6" thickTop="1" thickBot="1" x14ac:dyDescent="0.35">
      <c r="A8506" s="1">
        <v>42345</v>
      </c>
      <c r="B8506" s="13" t="s">
        <v>100</v>
      </c>
      <c r="C8506" t="s">
        <v>21</v>
      </c>
      <c r="D8506">
        <v>2</v>
      </c>
      <c r="E8506" t="str">
        <f>VLOOKUP(Ventas[[#This Row],[Representante]],Vendedores[],2,FALSE)</f>
        <v>Cerro de Pasco</v>
      </c>
      <c r="F8506" t="str">
        <f>VLOOKUP(Ventas[[#This Row],[CódigoProducto]],Productos[[CódigoProducto]:[Costo de venta]],2,FALSE)</f>
        <v>BLU Studio X8</v>
      </c>
      <c r="G8506">
        <f>VLOOKUP(Ventas[[#This Row],[CódigoProducto]],Productos[[CódigoProducto]:[Costo de venta]],3,FALSE)</f>
        <v>1012</v>
      </c>
      <c r="H8506">
        <f>VLOOKUP(Ventas[[#This Row],[CódigoProducto]],Productos[[CódigoProducto]:[Costo de venta]],4,FALSE)</f>
        <v>920</v>
      </c>
    </row>
    <row r="8507" spans="1:8" ht="15.6" thickTop="1" thickBot="1" x14ac:dyDescent="0.35">
      <c r="A8507" s="1">
        <v>42345</v>
      </c>
      <c r="B8507" s="13" t="s">
        <v>101</v>
      </c>
      <c r="C8507" t="s">
        <v>23</v>
      </c>
      <c r="D8507">
        <v>2</v>
      </c>
      <c r="E8507" t="str">
        <f>VLOOKUP(Ventas[[#This Row],[Representante]],Vendedores[],2,FALSE)</f>
        <v>Cañete</v>
      </c>
      <c r="F8507" t="str">
        <f>VLOOKUP(Ventas[[#This Row],[CódigoProducto]],Productos[[CódigoProducto]:[Costo de venta]],2,FALSE)</f>
        <v>Samsung Galaxy J7</v>
      </c>
      <c r="G8507">
        <f>VLOOKUP(Ventas[[#This Row],[CódigoProducto]],Productos[[CódigoProducto]:[Costo de venta]],3,FALSE)</f>
        <v>2016.5</v>
      </c>
      <c r="H8507">
        <f>VLOOKUP(Ventas[[#This Row],[CódigoProducto]],Productos[[CódigoProducto]:[Costo de venta]],4,FALSE)</f>
        <v>1850</v>
      </c>
    </row>
    <row r="8508" spans="1:8" ht="15.6" thickTop="1" thickBot="1" x14ac:dyDescent="0.35">
      <c r="A8508" s="1">
        <v>42345</v>
      </c>
      <c r="B8508" s="13" t="s">
        <v>102</v>
      </c>
      <c r="C8508" t="s">
        <v>15</v>
      </c>
      <c r="D8508">
        <v>3</v>
      </c>
      <c r="E8508" t="str">
        <f>VLOOKUP(Ventas[[#This Row],[Representante]],Vendedores[],2,FALSE)</f>
        <v>Moyobamba</v>
      </c>
      <c r="F8508" t="str">
        <f>VLOOKUP(Ventas[[#This Row],[CódigoProducto]],Productos[[CódigoProducto]:[Costo de venta]],2,FALSE)</f>
        <v>Moto G Plus</v>
      </c>
      <c r="G8508">
        <f>VLOOKUP(Ventas[[#This Row],[CódigoProducto]],Productos[[CódigoProducto]:[Costo de venta]],3,FALSE)</f>
        <v>2376</v>
      </c>
      <c r="H8508">
        <f>VLOOKUP(Ventas[[#This Row],[CódigoProducto]],Productos[[CódigoProducto]:[Costo de venta]],4,FALSE)</f>
        <v>2200</v>
      </c>
    </row>
    <row r="8509" spans="1:8" ht="15.6" thickTop="1" thickBot="1" x14ac:dyDescent="0.35">
      <c r="A8509" s="1">
        <v>42345</v>
      </c>
      <c r="B8509" s="13" t="s">
        <v>53</v>
      </c>
      <c r="C8509" t="s">
        <v>19</v>
      </c>
      <c r="D8509">
        <v>2</v>
      </c>
      <c r="E8509" t="str">
        <f>VLOOKUP(Ventas[[#This Row],[Representante]],Vendedores[],2,FALSE)</f>
        <v>Arequipa</v>
      </c>
      <c r="F8509" t="str">
        <f>VLOOKUP(Ventas[[#This Row],[CódigoProducto]],Productos[[CódigoProducto]:[Costo de venta]],2,FALSE)</f>
        <v>ASUS ZenFone 3</v>
      </c>
      <c r="G8509">
        <f>VLOOKUP(Ventas[[#This Row],[CódigoProducto]],Productos[[CódigoProducto]:[Costo de venta]],3,FALSE)</f>
        <v>2013</v>
      </c>
      <c r="H8509">
        <f>VLOOKUP(Ventas[[#This Row],[CódigoProducto]],Productos[[CódigoProducto]:[Costo de venta]],4,FALSE)</f>
        <v>1650</v>
      </c>
    </row>
    <row r="8510" spans="1:8" ht="15.6" thickTop="1" thickBot="1" x14ac:dyDescent="0.35">
      <c r="A8510" s="1">
        <v>42345</v>
      </c>
      <c r="B8510" s="13" t="s">
        <v>50</v>
      </c>
      <c r="C8510" t="s">
        <v>20</v>
      </c>
      <c r="D8510">
        <v>3</v>
      </c>
      <c r="E8510" t="str">
        <f>VLOOKUP(Ventas[[#This Row],[Representante]],Vendedores[],2,FALSE)</f>
        <v>Cajamarca</v>
      </c>
      <c r="F8510" t="str">
        <f>VLOOKUP(Ventas[[#This Row],[CódigoProducto]],Productos[[CódigoProducto]:[Costo de venta]],2,FALSE)</f>
        <v>ALCATEL OneTouch</v>
      </c>
      <c r="G8510">
        <f>VLOOKUP(Ventas[[#This Row],[CódigoProducto]],Productos[[CódigoProducto]:[Costo de venta]],3,FALSE)</f>
        <v>1020</v>
      </c>
      <c r="H8510">
        <f>VLOOKUP(Ventas[[#This Row],[CódigoProducto]],Productos[[CódigoProducto]:[Costo de venta]],4,FALSE)</f>
        <v>850</v>
      </c>
    </row>
    <row r="8511" spans="1:8" ht="15.6" thickTop="1" thickBot="1" x14ac:dyDescent="0.35">
      <c r="A8511" s="1">
        <v>42345</v>
      </c>
      <c r="B8511" s="13" t="s">
        <v>34</v>
      </c>
      <c r="C8511" t="s">
        <v>14</v>
      </c>
      <c r="D8511">
        <v>1</v>
      </c>
      <c r="E8511" t="str">
        <f>VLOOKUP(Ventas[[#This Row],[Representante]],Vendedores[],2,FALSE)</f>
        <v>Ica</v>
      </c>
      <c r="F8511" t="str">
        <f>VLOOKUP(Ventas[[#This Row],[CódigoProducto]],Productos[[CódigoProducto]:[Costo de venta]],2,FALSE)</f>
        <v>Samsung Galaxy A20</v>
      </c>
      <c r="G8511">
        <f>VLOOKUP(Ventas[[#This Row],[CódigoProducto]],Productos[[CódigoProducto]:[Costo de venta]],3,FALSE)</f>
        <v>1725</v>
      </c>
      <c r="H8511">
        <f>VLOOKUP(Ventas[[#This Row],[CódigoProducto]],Productos[[CódigoProducto]:[Costo de venta]],4,FALSE)</f>
        <v>1500</v>
      </c>
    </row>
    <row r="8512" spans="1:8" ht="15.6" thickTop="1" thickBot="1" x14ac:dyDescent="0.35">
      <c r="A8512" s="1">
        <v>42345</v>
      </c>
      <c r="B8512" s="13" t="s">
        <v>32</v>
      </c>
      <c r="C8512" t="s">
        <v>18</v>
      </c>
      <c r="D8512">
        <v>1</v>
      </c>
      <c r="E8512" t="str">
        <f>VLOOKUP(Ventas[[#This Row],[Representante]],Vendedores[],2,FALSE)</f>
        <v>Trujillo</v>
      </c>
      <c r="F8512" t="str">
        <f>VLOOKUP(Ventas[[#This Row],[CódigoProducto]],Productos[[CódigoProducto]:[Costo de venta]],2,FALSE)</f>
        <v>Apple iPhone 6</v>
      </c>
      <c r="G8512">
        <f>VLOOKUP(Ventas[[#This Row],[CódigoProducto]],Productos[[CódigoProducto]:[Costo de venta]],3,FALSE)</f>
        <v>1312.5</v>
      </c>
      <c r="H8512">
        <f>VLOOKUP(Ventas[[#This Row],[CódigoProducto]],Productos[[CódigoProducto]:[Costo de venta]],4,FALSE)</f>
        <v>1250</v>
      </c>
    </row>
    <row r="8513" spans="1:8" ht="15.6" thickTop="1" thickBot="1" x14ac:dyDescent="0.35">
      <c r="A8513" s="1">
        <v>42345</v>
      </c>
      <c r="B8513" s="13" t="s">
        <v>59</v>
      </c>
      <c r="C8513" t="s">
        <v>18</v>
      </c>
      <c r="D8513">
        <v>1</v>
      </c>
      <c r="E8513" t="str">
        <f>VLOOKUP(Ventas[[#This Row],[Representante]],Vendedores[],2,FALSE)</f>
        <v>Huaral</v>
      </c>
      <c r="F8513" t="str">
        <f>VLOOKUP(Ventas[[#This Row],[CódigoProducto]],Productos[[CódigoProducto]:[Costo de venta]],2,FALSE)</f>
        <v>Apple iPhone 6</v>
      </c>
      <c r="G8513">
        <f>VLOOKUP(Ventas[[#This Row],[CódigoProducto]],Productos[[CódigoProducto]:[Costo de venta]],3,FALSE)</f>
        <v>1312.5</v>
      </c>
      <c r="H8513">
        <f>VLOOKUP(Ventas[[#This Row],[CódigoProducto]],Productos[[CódigoProducto]:[Costo de venta]],4,FALSE)</f>
        <v>1250</v>
      </c>
    </row>
    <row r="8514" spans="1:8" ht="15.6" thickTop="1" thickBot="1" x14ac:dyDescent="0.35">
      <c r="A8514" s="1">
        <v>42345</v>
      </c>
      <c r="B8514" s="13" t="s">
        <v>37</v>
      </c>
      <c r="C8514" t="s">
        <v>23</v>
      </c>
      <c r="D8514">
        <v>2</v>
      </c>
      <c r="E8514" t="str">
        <f>VLOOKUP(Ventas[[#This Row],[Representante]],Vendedores[],2,FALSE)</f>
        <v>Chiclayo</v>
      </c>
      <c r="F8514" t="str">
        <f>VLOOKUP(Ventas[[#This Row],[CódigoProducto]],Productos[[CódigoProducto]:[Costo de venta]],2,FALSE)</f>
        <v>Samsung Galaxy J7</v>
      </c>
      <c r="G8514">
        <f>VLOOKUP(Ventas[[#This Row],[CódigoProducto]],Productos[[CódigoProducto]:[Costo de venta]],3,FALSE)</f>
        <v>2016.5</v>
      </c>
      <c r="H8514">
        <f>VLOOKUP(Ventas[[#This Row],[CódigoProducto]],Productos[[CódigoProducto]:[Costo de venta]],4,FALSE)</f>
        <v>1850</v>
      </c>
    </row>
    <row r="8515" spans="1:8" ht="15.6" thickTop="1" thickBot="1" x14ac:dyDescent="0.35">
      <c r="A8515" s="1">
        <v>42345</v>
      </c>
      <c r="B8515" s="13" t="s">
        <v>38</v>
      </c>
      <c r="C8515" t="s">
        <v>15</v>
      </c>
      <c r="D8515">
        <v>4</v>
      </c>
      <c r="E8515" t="str">
        <f>VLOOKUP(Ventas[[#This Row],[Representante]],Vendedores[],2,FALSE)</f>
        <v>Catacaos</v>
      </c>
      <c r="F8515" t="str">
        <f>VLOOKUP(Ventas[[#This Row],[CódigoProducto]],Productos[[CódigoProducto]:[Costo de venta]],2,FALSE)</f>
        <v>Moto G Plus</v>
      </c>
      <c r="G8515">
        <f>VLOOKUP(Ventas[[#This Row],[CódigoProducto]],Productos[[CódigoProducto]:[Costo de venta]],3,FALSE)</f>
        <v>2376</v>
      </c>
      <c r="H8515">
        <f>VLOOKUP(Ventas[[#This Row],[CódigoProducto]],Productos[[CódigoProducto]:[Costo de venta]],4,FALSE)</f>
        <v>2200</v>
      </c>
    </row>
    <row r="8516" spans="1:8" ht="15.6" thickTop="1" thickBot="1" x14ac:dyDescent="0.35">
      <c r="A8516" s="1">
        <v>42345</v>
      </c>
      <c r="B8516" s="13" t="s">
        <v>43</v>
      </c>
      <c r="C8516" t="s">
        <v>13</v>
      </c>
      <c r="D8516">
        <v>3</v>
      </c>
      <c r="E8516" t="str">
        <f>VLOOKUP(Ventas[[#This Row],[Representante]],Vendedores[],2,FALSE)</f>
        <v>Huancayo</v>
      </c>
      <c r="F8516" t="str">
        <f>VLOOKUP(Ventas[[#This Row],[CódigoProducto]],Productos[[CódigoProducto]:[Costo de venta]],2,FALSE)</f>
        <v>Xiaomi Redmi Note 9</v>
      </c>
      <c r="G8516">
        <f>VLOOKUP(Ventas[[#This Row],[CódigoProducto]],Productos[[CódigoProducto]:[Costo de venta]],3,FALSE)</f>
        <v>1683</v>
      </c>
      <c r="H8516">
        <f>VLOOKUP(Ventas[[#This Row],[CódigoProducto]],Productos[[CódigoProducto]:[Costo de venta]],4,FALSE)</f>
        <v>1530</v>
      </c>
    </row>
    <row r="8517" spans="1:8" ht="15.6" thickTop="1" thickBot="1" x14ac:dyDescent="0.35">
      <c r="A8517" s="1">
        <v>42345</v>
      </c>
      <c r="B8517" s="13" t="s">
        <v>49</v>
      </c>
      <c r="C8517" t="s">
        <v>15</v>
      </c>
      <c r="D8517">
        <v>2</v>
      </c>
      <c r="E8517" t="str">
        <f>VLOOKUP(Ventas[[#This Row],[Representante]],Vendedores[],2,FALSE)</f>
        <v>Piura</v>
      </c>
      <c r="F8517" t="str">
        <f>VLOOKUP(Ventas[[#This Row],[CódigoProducto]],Productos[[CódigoProducto]:[Costo de venta]],2,FALSE)</f>
        <v>Moto G Plus</v>
      </c>
      <c r="G8517">
        <f>VLOOKUP(Ventas[[#This Row],[CódigoProducto]],Productos[[CódigoProducto]:[Costo de venta]],3,FALSE)</f>
        <v>2376</v>
      </c>
      <c r="H8517">
        <f>VLOOKUP(Ventas[[#This Row],[CódigoProducto]],Productos[[CódigoProducto]:[Costo de venta]],4,FALSE)</f>
        <v>2200</v>
      </c>
    </row>
    <row r="8518" spans="1:8" ht="15.6" thickTop="1" thickBot="1" x14ac:dyDescent="0.35">
      <c r="A8518" s="1">
        <v>42345</v>
      </c>
      <c r="B8518" s="13" t="s">
        <v>40</v>
      </c>
      <c r="C8518" t="s">
        <v>18</v>
      </c>
      <c r="D8518">
        <v>4</v>
      </c>
      <c r="E8518" t="str">
        <f>VLOOKUP(Ventas[[#This Row],[Representante]],Vendedores[],2,FALSE)</f>
        <v>Iquitos</v>
      </c>
      <c r="F8518" t="str">
        <f>VLOOKUP(Ventas[[#This Row],[CódigoProducto]],Productos[[CódigoProducto]:[Costo de venta]],2,FALSE)</f>
        <v>Apple iPhone 6</v>
      </c>
      <c r="G8518">
        <f>VLOOKUP(Ventas[[#This Row],[CódigoProducto]],Productos[[CódigoProducto]:[Costo de venta]],3,FALSE)</f>
        <v>1312.5</v>
      </c>
      <c r="H8518">
        <f>VLOOKUP(Ventas[[#This Row],[CódigoProducto]],Productos[[CódigoProducto]:[Costo de venta]],4,FALSE)</f>
        <v>1250</v>
      </c>
    </row>
    <row r="8519" spans="1:8" ht="15.6" thickTop="1" thickBot="1" x14ac:dyDescent="0.35">
      <c r="A8519" s="1">
        <v>42345</v>
      </c>
      <c r="B8519" s="13" t="s">
        <v>39</v>
      </c>
      <c r="C8519" t="s">
        <v>24</v>
      </c>
      <c r="D8519">
        <v>1</v>
      </c>
      <c r="E8519" t="str">
        <f>VLOOKUP(Ventas[[#This Row],[Representante]],Vendedores[],2,FALSE)</f>
        <v>Tacna</v>
      </c>
      <c r="F8519" t="str">
        <f>VLOOKUP(Ventas[[#This Row],[CódigoProducto]],Productos[[CódigoProducto]:[Costo de venta]],2,FALSE)</f>
        <v>Samsung Galaxy S5</v>
      </c>
      <c r="G8519">
        <f>VLOOKUP(Ventas[[#This Row],[CódigoProducto]],Productos[[CódigoProducto]:[Costo de venta]],3,FALSE)</f>
        <v>2167.1999999999998</v>
      </c>
      <c r="H8519">
        <f>VLOOKUP(Ventas[[#This Row],[CódigoProducto]],Productos[[CódigoProducto]:[Costo de venta]],4,FALSE)</f>
        <v>1720</v>
      </c>
    </row>
    <row r="8520" spans="1:8" ht="15.6" thickTop="1" thickBot="1" x14ac:dyDescent="0.35">
      <c r="A8520" s="1">
        <v>42345</v>
      </c>
      <c r="B8520" s="13" t="s">
        <v>48</v>
      </c>
      <c r="C8520" t="s">
        <v>18</v>
      </c>
      <c r="D8520">
        <v>2</v>
      </c>
      <c r="E8520" t="str">
        <f>VLOOKUP(Ventas[[#This Row],[Representante]],Vendedores[],2,FALSE)</f>
        <v>Cusco</v>
      </c>
      <c r="F8520" t="str">
        <f>VLOOKUP(Ventas[[#This Row],[CódigoProducto]],Productos[[CódigoProducto]:[Costo de venta]],2,FALSE)</f>
        <v>Apple iPhone 6</v>
      </c>
      <c r="G8520">
        <f>VLOOKUP(Ventas[[#This Row],[CódigoProducto]],Productos[[CódigoProducto]:[Costo de venta]],3,FALSE)</f>
        <v>1312.5</v>
      </c>
      <c r="H8520">
        <f>VLOOKUP(Ventas[[#This Row],[CódigoProducto]],Productos[[CódigoProducto]:[Costo de venta]],4,FALSE)</f>
        <v>1250</v>
      </c>
    </row>
    <row r="8521" spans="1:8" ht="15.6" thickTop="1" thickBot="1" x14ac:dyDescent="0.35">
      <c r="A8521" s="1">
        <v>42345</v>
      </c>
      <c r="B8521" s="13" t="s">
        <v>47</v>
      </c>
      <c r="C8521" t="s">
        <v>21</v>
      </c>
      <c r="D8521">
        <v>3</v>
      </c>
      <c r="E8521" t="str">
        <f>VLOOKUP(Ventas[[#This Row],[Representante]],Vendedores[],2,FALSE)</f>
        <v>Chimbote</v>
      </c>
      <c r="F8521" t="str">
        <f>VLOOKUP(Ventas[[#This Row],[CódigoProducto]],Productos[[CódigoProducto]:[Costo de venta]],2,FALSE)</f>
        <v>BLU Studio X8</v>
      </c>
      <c r="G8521">
        <f>VLOOKUP(Ventas[[#This Row],[CódigoProducto]],Productos[[CódigoProducto]:[Costo de venta]],3,FALSE)</f>
        <v>1012</v>
      </c>
      <c r="H8521">
        <f>VLOOKUP(Ventas[[#This Row],[CódigoProducto]],Productos[[CódigoProducto]:[Costo de venta]],4,FALSE)</f>
        <v>920</v>
      </c>
    </row>
    <row r="8522" spans="1:8" ht="15.6" thickTop="1" thickBot="1" x14ac:dyDescent="0.35">
      <c r="A8522" s="1">
        <v>42345</v>
      </c>
      <c r="B8522" s="13" t="s">
        <v>56</v>
      </c>
      <c r="C8522" t="s">
        <v>13</v>
      </c>
      <c r="D8522">
        <v>1</v>
      </c>
      <c r="E8522" t="str">
        <f>VLOOKUP(Ventas[[#This Row],[Representante]],Vendedores[],2,FALSE)</f>
        <v>Juliaca</v>
      </c>
      <c r="F8522" t="str">
        <f>VLOOKUP(Ventas[[#This Row],[CódigoProducto]],Productos[[CódigoProducto]:[Costo de venta]],2,FALSE)</f>
        <v>Xiaomi Redmi Note 9</v>
      </c>
      <c r="G8522">
        <f>VLOOKUP(Ventas[[#This Row],[CódigoProducto]],Productos[[CódigoProducto]:[Costo de venta]],3,FALSE)</f>
        <v>1683</v>
      </c>
      <c r="H8522">
        <f>VLOOKUP(Ventas[[#This Row],[CódigoProducto]],Productos[[CódigoProducto]:[Costo de venta]],4,FALSE)</f>
        <v>1530</v>
      </c>
    </row>
    <row r="8523" spans="1:8" ht="15.6" thickTop="1" thickBot="1" x14ac:dyDescent="0.35">
      <c r="A8523" s="1">
        <v>42345</v>
      </c>
      <c r="B8523" s="13" t="s">
        <v>52</v>
      </c>
      <c r="C8523" t="s">
        <v>16</v>
      </c>
      <c r="D8523">
        <v>18</v>
      </c>
      <c r="E8523" t="str">
        <f>VLOOKUP(Ventas[[#This Row],[Representante]],Vendedores[],2,FALSE)</f>
        <v>Ayacucho</v>
      </c>
      <c r="F8523" t="str">
        <f>VLOOKUP(Ventas[[#This Row],[CódigoProducto]],Productos[[CódigoProducto]:[Costo de venta]],2,FALSE)</f>
        <v>Huawei Nexus 6P</v>
      </c>
      <c r="G8523">
        <f>VLOOKUP(Ventas[[#This Row],[CódigoProducto]],Productos[[CódigoProducto]:[Costo de venta]],3,FALSE)</f>
        <v>1624</v>
      </c>
      <c r="H8523">
        <f>VLOOKUP(Ventas[[#This Row],[CódigoProducto]],Productos[[CódigoProducto]:[Costo de venta]],4,FALSE)</f>
        <v>1450</v>
      </c>
    </row>
    <row r="8524" spans="1:8" ht="15.6" thickTop="1" thickBot="1" x14ac:dyDescent="0.35">
      <c r="A8524" s="1">
        <v>42345</v>
      </c>
      <c r="B8524" s="13" t="s">
        <v>55</v>
      </c>
      <c r="C8524" t="s">
        <v>14</v>
      </c>
      <c r="D8524">
        <v>2</v>
      </c>
      <c r="E8524" t="str">
        <f>VLOOKUP(Ventas[[#This Row],[Representante]],Vendedores[],2,FALSE)</f>
        <v>Pucallpa</v>
      </c>
      <c r="F8524" t="str">
        <f>VLOOKUP(Ventas[[#This Row],[CódigoProducto]],Productos[[CódigoProducto]:[Costo de venta]],2,FALSE)</f>
        <v>Samsung Galaxy A20</v>
      </c>
      <c r="G8524">
        <f>VLOOKUP(Ventas[[#This Row],[CódigoProducto]],Productos[[CódigoProducto]:[Costo de venta]],3,FALSE)</f>
        <v>1725</v>
      </c>
      <c r="H8524">
        <f>VLOOKUP(Ventas[[#This Row],[CódigoProducto]],Productos[[CódigoProducto]:[Costo de venta]],4,FALSE)</f>
        <v>1500</v>
      </c>
    </row>
    <row r="8525" spans="1:8" ht="15.6" thickTop="1" thickBot="1" x14ac:dyDescent="0.35">
      <c r="A8525" s="1">
        <v>42345</v>
      </c>
      <c r="B8525" s="13" t="s">
        <v>57</v>
      </c>
      <c r="C8525" t="s">
        <v>16</v>
      </c>
      <c r="D8525">
        <v>4</v>
      </c>
      <c r="E8525" t="str">
        <f>VLOOKUP(Ventas[[#This Row],[Representante]],Vendedores[],2,FALSE)</f>
        <v>Tumbes</v>
      </c>
      <c r="F8525" t="str">
        <f>VLOOKUP(Ventas[[#This Row],[CódigoProducto]],Productos[[CódigoProducto]:[Costo de venta]],2,FALSE)</f>
        <v>Huawei Nexus 6P</v>
      </c>
      <c r="G8525">
        <f>VLOOKUP(Ventas[[#This Row],[CódigoProducto]],Productos[[CódigoProducto]:[Costo de venta]],3,FALSE)</f>
        <v>1624</v>
      </c>
      <c r="H8525">
        <f>VLOOKUP(Ventas[[#This Row],[CódigoProducto]],Productos[[CódigoProducto]:[Costo de venta]],4,FALSE)</f>
        <v>1450</v>
      </c>
    </row>
    <row r="8526" spans="1:8" ht="15.6" thickTop="1" thickBot="1" x14ac:dyDescent="0.35">
      <c r="A8526" s="1">
        <v>42345</v>
      </c>
      <c r="B8526" s="13" t="s">
        <v>45</v>
      </c>
      <c r="C8526" t="s">
        <v>21</v>
      </c>
      <c r="D8526">
        <v>3</v>
      </c>
      <c r="E8526" t="str">
        <f>VLOOKUP(Ventas[[#This Row],[Representante]],Vendedores[],2,FALSE)</f>
        <v>Ilo</v>
      </c>
      <c r="F8526" t="str">
        <f>VLOOKUP(Ventas[[#This Row],[CódigoProducto]],Productos[[CódigoProducto]:[Costo de venta]],2,FALSE)</f>
        <v>BLU Studio X8</v>
      </c>
      <c r="G8526">
        <f>VLOOKUP(Ventas[[#This Row],[CódigoProducto]],Productos[[CódigoProducto]:[Costo de venta]],3,FALSE)</f>
        <v>1012</v>
      </c>
      <c r="H8526">
        <f>VLOOKUP(Ventas[[#This Row],[CódigoProducto]],Productos[[CódigoProducto]:[Costo de venta]],4,FALSE)</f>
        <v>920</v>
      </c>
    </row>
    <row r="8527" spans="1:8" ht="15.6" thickTop="1" thickBot="1" x14ac:dyDescent="0.35">
      <c r="A8527" s="1">
        <v>42345</v>
      </c>
      <c r="B8527" s="13" t="s">
        <v>51</v>
      </c>
      <c r="C8527" t="s">
        <v>14</v>
      </c>
      <c r="D8527">
        <v>3</v>
      </c>
      <c r="E8527" t="str">
        <f>VLOOKUP(Ventas[[#This Row],[Representante]],Vendedores[],2,FALSE)</f>
        <v>Huaraz</v>
      </c>
      <c r="F8527" t="str">
        <f>VLOOKUP(Ventas[[#This Row],[CódigoProducto]],Productos[[CódigoProducto]:[Costo de venta]],2,FALSE)</f>
        <v>Samsung Galaxy A20</v>
      </c>
      <c r="G8527">
        <f>VLOOKUP(Ventas[[#This Row],[CódigoProducto]],Productos[[CódigoProducto]:[Costo de venta]],3,FALSE)</f>
        <v>1725</v>
      </c>
      <c r="H8527">
        <f>VLOOKUP(Ventas[[#This Row],[CódigoProducto]],Productos[[CódigoProducto]:[Costo de venta]],4,FALSE)</f>
        <v>1500</v>
      </c>
    </row>
    <row r="8528" spans="1:8" ht="15.6" thickTop="1" thickBot="1" x14ac:dyDescent="0.35">
      <c r="A8528" s="1">
        <v>42345</v>
      </c>
      <c r="B8528" s="13" t="s">
        <v>58</v>
      </c>
      <c r="C8528" t="s">
        <v>24</v>
      </c>
      <c r="D8528">
        <v>2</v>
      </c>
      <c r="E8528" t="str">
        <f>VLOOKUP(Ventas[[#This Row],[Representante]],Vendedores[],2,FALSE)</f>
        <v>Chincha</v>
      </c>
      <c r="F8528" t="str">
        <f>VLOOKUP(Ventas[[#This Row],[CódigoProducto]],Productos[[CódigoProducto]:[Costo de venta]],2,FALSE)</f>
        <v>Samsung Galaxy S5</v>
      </c>
      <c r="G8528">
        <f>VLOOKUP(Ventas[[#This Row],[CódigoProducto]],Productos[[CódigoProducto]:[Costo de venta]],3,FALSE)</f>
        <v>2167.1999999999998</v>
      </c>
      <c r="H8528">
        <f>VLOOKUP(Ventas[[#This Row],[CódigoProducto]],Productos[[CódigoProducto]:[Costo de venta]],4,FALSE)</f>
        <v>1720</v>
      </c>
    </row>
    <row r="8529" spans="1:8" ht="15.6" thickTop="1" thickBot="1" x14ac:dyDescent="0.35">
      <c r="A8529" s="1">
        <v>42345</v>
      </c>
      <c r="B8529" s="13" t="s">
        <v>60</v>
      </c>
      <c r="C8529" t="s">
        <v>21</v>
      </c>
      <c r="D8529">
        <v>4</v>
      </c>
      <c r="E8529" t="str">
        <f>VLOOKUP(Ventas[[#This Row],[Representante]],Vendedores[],2,FALSE)</f>
        <v>Pisco</v>
      </c>
      <c r="F8529" t="str">
        <f>VLOOKUP(Ventas[[#This Row],[CódigoProducto]],Productos[[CódigoProducto]:[Costo de venta]],2,FALSE)</f>
        <v>BLU Studio X8</v>
      </c>
      <c r="G8529">
        <f>VLOOKUP(Ventas[[#This Row],[CódigoProducto]],Productos[[CódigoProducto]:[Costo de venta]],3,FALSE)</f>
        <v>1012</v>
      </c>
      <c r="H8529">
        <f>VLOOKUP(Ventas[[#This Row],[CódigoProducto]],Productos[[CódigoProducto]:[Costo de venta]],4,FALSE)</f>
        <v>920</v>
      </c>
    </row>
    <row r="8530" spans="1:8" ht="15.6" thickTop="1" thickBot="1" x14ac:dyDescent="0.35">
      <c r="A8530" s="1">
        <v>42345</v>
      </c>
      <c r="B8530" s="13" t="s">
        <v>54</v>
      </c>
      <c r="C8530" t="s">
        <v>22</v>
      </c>
      <c r="D8530">
        <v>3</v>
      </c>
      <c r="E8530" t="str">
        <f>VLOOKUP(Ventas[[#This Row],[Representante]],Vendedores[],2,FALSE)</f>
        <v>Cañete</v>
      </c>
      <c r="F8530" t="str">
        <f>VLOOKUP(Ventas[[#This Row],[CódigoProducto]],Productos[[CódigoProducto]:[Costo de venta]],2,FALSE)</f>
        <v>Samsung Galaxy S69</v>
      </c>
      <c r="G8530">
        <f>VLOOKUP(Ventas[[#This Row],[CódigoProducto]],Productos[[CódigoProducto]:[Costo de venta]],3,FALSE)</f>
        <v>998.4</v>
      </c>
      <c r="H8530">
        <f>VLOOKUP(Ventas[[#This Row],[CódigoProducto]],Productos[[CódigoProducto]:[Costo de venta]],4,FALSE)</f>
        <v>960</v>
      </c>
    </row>
    <row r="8531" spans="1:8" ht="15.6" thickTop="1" thickBot="1" x14ac:dyDescent="0.35">
      <c r="A8531" s="1">
        <v>42345</v>
      </c>
      <c r="B8531" s="13" t="s">
        <v>63</v>
      </c>
      <c r="C8531" t="s">
        <v>21</v>
      </c>
      <c r="D8531">
        <v>15</v>
      </c>
      <c r="E8531" t="str">
        <f>VLOOKUP(Ventas[[#This Row],[Representante]],Vendedores[],2,FALSE)</f>
        <v>Jaén</v>
      </c>
      <c r="F8531" t="str">
        <f>VLOOKUP(Ventas[[#This Row],[CódigoProducto]],Productos[[CódigoProducto]:[Costo de venta]],2,FALSE)</f>
        <v>BLU Studio X8</v>
      </c>
      <c r="G8531">
        <f>VLOOKUP(Ventas[[#This Row],[CódigoProducto]],Productos[[CódigoProducto]:[Costo de venta]],3,FALSE)</f>
        <v>1012</v>
      </c>
      <c r="H8531">
        <f>VLOOKUP(Ventas[[#This Row],[CódigoProducto]],Productos[[CódigoProducto]:[Costo de venta]],4,FALSE)</f>
        <v>920</v>
      </c>
    </row>
    <row r="8532" spans="1:8" ht="15.6" thickTop="1" thickBot="1" x14ac:dyDescent="0.35">
      <c r="A8532" s="1">
        <v>42345</v>
      </c>
      <c r="B8532" s="13" t="s">
        <v>64</v>
      </c>
      <c r="C8532" t="s">
        <v>15</v>
      </c>
      <c r="D8532">
        <v>1</v>
      </c>
      <c r="E8532" t="str">
        <f>VLOOKUP(Ventas[[#This Row],[Representante]],Vendedores[],2,FALSE)</f>
        <v>Moyobamba</v>
      </c>
      <c r="F8532" t="str">
        <f>VLOOKUP(Ventas[[#This Row],[CódigoProducto]],Productos[[CódigoProducto]:[Costo de venta]],2,FALSE)</f>
        <v>Moto G Plus</v>
      </c>
      <c r="G8532">
        <f>VLOOKUP(Ventas[[#This Row],[CódigoProducto]],Productos[[CódigoProducto]:[Costo de venta]],3,FALSE)</f>
        <v>2376</v>
      </c>
      <c r="H8532">
        <f>VLOOKUP(Ventas[[#This Row],[CódigoProducto]],Productos[[CódigoProducto]:[Costo de venta]],4,FALSE)</f>
        <v>2200</v>
      </c>
    </row>
    <row r="8533" spans="1:8" ht="15.6" thickTop="1" thickBot="1" x14ac:dyDescent="0.35">
      <c r="A8533" s="1">
        <v>42345</v>
      </c>
      <c r="B8533" s="13" t="s">
        <v>65</v>
      </c>
      <c r="C8533" t="s">
        <v>15</v>
      </c>
      <c r="D8533">
        <v>2</v>
      </c>
      <c r="E8533" t="str">
        <f>VLOOKUP(Ventas[[#This Row],[Representante]],Vendedores[],2,FALSE)</f>
        <v>Barranca</v>
      </c>
      <c r="F8533" t="str">
        <f>VLOOKUP(Ventas[[#This Row],[CódigoProducto]],Productos[[CódigoProducto]:[Costo de venta]],2,FALSE)</f>
        <v>Moto G Plus</v>
      </c>
      <c r="G8533">
        <f>VLOOKUP(Ventas[[#This Row],[CódigoProducto]],Productos[[CódigoProducto]:[Costo de venta]],3,FALSE)</f>
        <v>2376</v>
      </c>
      <c r="H8533">
        <f>VLOOKUP(Ventas[[#This Row],[CódigoProducto]],Productos[[CódigoProducto]:[Costo de venta]],4,FALSE)</f>
        <v>2200</v>
      </c>
    </row>
    <row r="8534" spans="1:8" ht="15.6" thickTop="1" thickBot="1" x14ac:dyDescent="0.35">
      <c r="A8534" s="1">
        <v>42345</v>
      </c>
      <c r="B8534" s="13" t="s">
        <v>66</v>
      </c>
      <c r="C8534" t="s">
        <v>21</v>
      </c>
      <c r="D8534">
        <v>3</v>
      </c>
      <c r="E8534" t="str">
        <f>VLOOKUP(Ventas[[#This Row],[Representante]],Vendedores[],2,FALSE)</f>
        <v>Huacho</v>
      </c>
      <c r="F8534" t="str">
        <f>VLOOKUP(Ventas[[#This Row],[CódigoProducto]],Productos[[CódigoProducto]:[Costo de venta]],2,FALSE)</f>
        <v>BLU Studio X8</v>
      </c>
      <c r="G8534">
        <f>VLOOKUP(Ventas[[#This Row],[CódigoProducto]],Productos[[CódigoProducto]:[Costo de venta]],3,FALSE)</f>
        <v>1012</v>
      </c>
      <c r="H8534">
        <f>VLOOKUP(Ventas[[#This Row],[CódigoProducto]],Productos[[CódigoProducto]:[Costo de venta]],4,FALSE)</f>
        <v>920</v>
      </c>
    </row>
    <row r="8535" spans="1:8" ht="15.6" thickTop="1" thickBot="1" x14ac:dyDescent="0.35">
      <c r="A8535" s="1">
        <v>42345</v>
      </c>
      <c r="B8535" s="13" t="s">
        <v>67</v>
      </c>
      <c r="C8535" t="s">
        <v>17</v>
      </c>
      <c r="D8535">
        <v>13</v>
      </c>
      <c r="E8535" t="str">
        <f>VLOOKUP(Ventas[[#This Row],[Representante]],Vendedores[],2,FALSE)</f>
        <v>Tingo María</v>
      </c>
      <c r="F8535" t="str">
        <f>VLOOKUP(Ventas[[#This Row],[CódigoProducto]],Productos[[CódigoProducto]:[Costo de venta]],2,FALSE)</f>
        <v>BLU Advance 5.0</v>
      </c>
      <c r="G8535">
        <f>VLOOKUP(Ventas[[#This Row],[CódigoProducto]],Productos[[CódigoProducto]:[Costo de venta]],3,FALSE)</f>
        <v>1620</v>
      </c>
      <c r="H8535">
        <f>VLOOKUP(Ventas[[#This Row],[CódigoProducto]],Productos[[CódigoProducto]:[Costo de venta]],4,FALSE)</f>
        <v>1350</v>
      </c>
    </row>
    <row r="8536" spans="1:8" ht="15.6" thickTop="1" thickBot="1" x14ac:dyDescent="0.35">
      <c r="A8536" s="1">
        <v>42345</v>
      </c>
      <c r="B8536" s="13" t="s">
        <v>68</v>
      </c>
      <c r="C8536" t="s">
        <v>24</v>
      </c>
      <c r="D8536">
        <v>3</v>
      </c>
      <c r="E8536" t="str">
        <f>VLOOKUP(Ventas[[#This Row],[Representante]],Vendedores[],2,FALSE)</f>
        <v>Paita</v>
      </c>
      <c r="F8536" t="str">
        <f>VLOOKUP(Ventas[[#This Row],[CódigoProducto]],Productos[[CódigoProducto]:[Costo de venta]],2,FALSE)</f>
        <v>Samsung Galaxy S5</v>
      </c>
      <c r="G8536">
        <f>VLOOKUP(Ventas[[#This Row],[CódigoProducto]],Productos[[CódigoProducto]:[Costo de venta]],3,FALSE)</f>
        <v>2167.1999999999998</v>
      </c>
      <c r="H8536">
        <f>VLOOKUP(Ventas[[#This Row],[CódigoProducto]],Productos[[CódigoProducto]:[Costo de venta]],4,FALSE)</f>
        <v>1720</v>
      </c>
    </row>
    <row r="8537" spans="1:8" ht="15.6" thickTop="1" thickBot="1" x14ac:dyDescent="0.35">
      <c r="A8537" s="1">
        <v>42345</v>
      </c>
      <c r="B8537" s="13" t="s">
        <v>62</v>
      </c>
      <c r="C8537" t="s">
        <v>18</v>
      </c>
      <c r="D8537">
        <v>23</v>
      </c>
      <c r="E8537" t="str">
        <f>VLOOKUP(Ventas[[#This Row],[Representante]],Vendedores[],2,FALSE)</f>
        <v>Sullana</v>
      </c>
      <c r="F8537" t="str">
        <f>VLOOKUP(Ventas[[#This Row],[CódigoProducto]],Productos[[CódigoProducto]:[Costo de venta]],2,FALSE)</f>
        <v>Apple iPhone 6</v>
      </c>
      <c r="G8537">
        <f>VLOOKUP(Ventas[[#This Row],[CódigoProducto]],Productos[[CódigoProducto]:[Costo de venta]],3,FALSE)</f>
        <v>1312.5</v>
      </c>
      <c r="H8537">
        <f>VLOOKUP(Ventas[[#This Row],[CódigoProducto]],Productos[[CódigoProducto]:[Costo de venta]],4,FALSE)</f>
        <v>1250</v>
      </c>
    </row>
    <row r="8538" spans="1:8" ht="15.6" thickTop="1" thickBot="1" x14ac:dyDescent="0.35">
      <c r="A8538" s="1">
        <v>42345</v>
      </c>
      <c r="B8538" s="13" t="s">
        <v>61</v>
      </c>
      <c r="C8538" t="s">
        <v>24</v>
      </c>
      <c r="D8538">
        <v>1</v>
      </c>
      <c r="E8538" t="str">
        <f>VLOOKUP(Ventas[[#This Row],[Representante]],Vendedores[],2,FALSE)</f>
        <v>Cerro de Pasco</v>
      </c>
      <c r="F8538" t="str">
        <f>VLOOKUP(Ventas[[#This Row],[CódigoProducto]],Productos[[CódigoProducto]:[Costo de venta]],2,FALSE)</f>
        <v>Samsung Galaxy S5</v>
      </c>
      <c r="G8538">
        <f>VLOOKUP(Ventas[[#This Row],[CódigoProducto]],Productos[[CódigoProducto]:[Costo de venta]],3,FALSE)</f>
        <v>2167.1999999999998</v>
      </c>
      <c r="H8538">
        <f>VLOOKUP(Ventas[[#This Row],[CódigoProducto]],Productos[[CódigoProducto]:[Costo de venta]],4,FALSE)</f>
        <v>1720</v>
      </c>
    </row>
    <row r="8539" spans="1:8" ht="15.6" thickTop="1" thickBot="1" x14ac:dyDescent="0.35">
      <c r="A8539" s="1">
        <v>42345</v>
      </c>
      <c r="B8539" s="13" t="s">
        <v>69</v>
      </c>
      <c r="C8539" t="s">
        <v>18</v>
      </c>
      <c r="D8539">
        <v>2</v>
      </c>
      <c r="E8539" t="str">
        <f>VLOOKUP(Ventas[[#This Row],[Representante]],Vendedores[],2,FALSE)</f>
        <v>Satipo</v>
      </c>
      <c r="F8539" t="str">
        <f>VLOOKUP(Ventas[[#This Row],[CódigoProducto]],Productos[[CódigoProducto]:[Costo de venta]],2,FALSE)</f>
        <v>Apple iPhone 6</v>
      </c>
      <c r="G8539">
        <f>VLOOKUP(Ventas[[#This Row],[CódigoProducto]],Productos[[CódigoProducto]:[Costo de venta]],3,FALSE)</f>
        <v>1312.5</v>
      </c>
      <c r="H8539">
        <f>VLOOKUP(Ventas[[#This Row],[CódigoProducto]],Productos[[CódigoProducto]:[Costo de venta]],4,FALSE)</f>
        <v>1250</v>
      </c>
    </row>
    <row r="8540" spans="1:8" ht="15.6" thickTop="1" thickBot="1" x14ac:dyDescent="0.35">
      <c r="A8540" s="1">
        <v>42345</v>
      </c>
      <c r="B8540" s="13" t="s">
        <v>70</v>
      </c>
      <c r="C8540" t="s">
        <v>14</v>
      </c>
      <c r="D8540">
        <v>2</v>
      </c>
      <c r="E8540" t="str">
        <f>VLOOKUP(Ventas[[#This Row],[Representante]],Vendedores[],2,FALSE)</f>
        <v>Talara</v>
      </c>
      <c r="F8540" t="str">
        <f>VLOOKUP(Ventas[[#This Row],[CódigoProducto]],Productos[[CódigoProducto]:[Costo de venta]],2,FALSE)</f>
        <v>Samsung Galaxy A20</v>
      </c>
      <c r="G8540">
        <f>VLOOKUP(Ventas[[#This Row],[CódigoProducto]],Productos[[CódigoProducto]:[Costo de venta]],3,FALSE)</f>
        <v>1725</v>
      </c>
      <c r="H8540">
        <f>VLOOKUP(Ventas[[#This Row],[CódigoProducto]],Productos[[CódigoProducto]:[Costo de venta]],4,FALSE)</f>
        <v>1500</v>
      </c>
    </row>
    <row r="8541" spans="1:8" ht="15.6" thickTop="1" thickBot="1" x14ac:dyDescent="0.35">
      <c r="A8541" s="1">
        <v>42345</v>
      </c>
      <c r="B8541" s="13" t="s">
        <v>71</v>
      </c>
      <c r="C8541" t="s">
        <v>24</v>
      </c>
      <c r="D8541">
        <v>3</v>
      </c>
      <c r="E8541" t="str">
        <f>VLOOKUP(Ventas[[#This Row],[Representante]],Vendedores[],2,FALSE)</f>
        <v>Yurimaguas</v>
      </c>
      <c r="F8541" t="str">
        <f>VLOOKUP(Ventas[[#This Row],[CódigoProducto]],Productos[[CódigoProducto]:[Costo de venta]],2,FALSE)</f>
        <v>Samsung Galaxy S5</v>
      </c>
      <c r="G8541">
        <f>VLOOKUP(Ventas[[#This Row],[CódigoProducto]],Productos[[CódigoProducto]:[Costo de venta]],3,FALSE)</f>
        <v>2167.1999999999998</v>
      </c>
      <c r="H8541">
        <f>VLOOKUP(Ventas[[#This Row],[CódigoProducto]],Productos[[CódigoProducto]:[Costo de venta]],4,FALSE)</f>
        <v>1720</v>
      </c>
    </row>
    <row r="8542" spans="1:8" ht="15.6" thickTop="1" thickBot="1" x14ac:dyDescent="0.35">
      <c r="A8542" s="1">
        <v>42345</v>
      </c>
      <c r="B8542" s="13" t="s">
        <v>46</v>
      </c>
      <c r="C8542" t="s">
        <v>18</v>
      </c>
      <c r="D8542">
        <v>2</v>
      </c>
      <c r="E8542" t="str">
        <f>VLOOKUP(Ventas[[#This Row],[Representante]],Vendedores[],2,FALSE)</f>
        <v>Sicuani</v>
      </c>
      <c r="F8542" t="str">
        <f>VLOOKUP(Ventas[[#This Row],[CódigoProducto]],Productos[[CódigoProducto]:[Costo de venta]],2,FALSE)</f>
        <v>Apple iPhone 6</v>
      </c>
      <c r="G8542">
        <f>VLOOKUP(Ventas[[#This Row],[CódigoProducto]],Productos[[CódigoProducto]:[Costo de venta]],3,FALSE)</f>
        <v>1312.5</v>
      </c>
      <c r="H8542">
        <f>VLOOKUP(Ventas[[#This Row],[CódigoProducto]],Productos[[CódigoProducto]:[Costo de venta]],4,FALSE)</f>
        <v>1250</v>
      </c>
    </row>
    <row r="8543" spans="1:8" ht="15.6" thickTop="1" thickBot="1" x14ac:dyDescent="0.35">
      <c r="A8543" s="1">
        <v>42345</v>
      </c>
      <c r="B8543" s="13" t="s">
        <v>72</v>
      </c>
      <c r="C8543" t="s">
        <v>18</v>
      </c>
      <c r="D8543">
        <v>1</v>
      </c>
      <c r="E8543" t="str">
        <f>VLOOKUP(Ventas[[#This Row],[Representante]],Vendedores[],2,FALSE)</f>
        <v>Sechura</v>
      </c>
      <c r="F8543" t="str">
        <f>VLOOKUP(Ventas[[#This Row],[CódigoProducto]],Productos[[CódigoProducto]:[Costo de venta]],2,FALSE)</f>
        <v>Apple iPhone 6</v>
      </c>
      <c r="G8543">
        <f>VLOOKUP(Ventas[[#This Row],[CódigoProducto]],Productos[[CódigoProducto]:[Costo de venta]],3,FALSE)</f>
        <v>1312.5</v>
      </c>
      <c r="H8543">
        <f>VLOOKUP(Ventas[[#This Row],[CódigoProducto]],Productos[[CódigoProducto]:[Costo de venta]],4,FALSE)</f>
        <v>1250</v>
      </c>
    </row>
    <row r="8544" spans="1:8" ht="15.6" thickTop="1" thickBot="1" x14ac:dyDescent="0.35">
      <c r="A8544" s="1">
        <v>42345</v>
      </c>
      <c r="B8544" s="13" t="s">
        <v>73</v>
      </c>
      <c r="C8544" t="s">
        <v>19</v>
      </c>
      <c r="D8544">
        <v>1</v>
      </c>
      <c r="E8544" t="str">
        <f>VLOOKUP(Ventas[[#This Row],[Representante]],Vendedores[],2,FALSE)</f>
        <v>Puerto Maldonado</v>
      </c>
      <c r="F8544" t="str">
        <f>VLOOKUP(Ventas[[#This Row],[CódigoProducto]],Productos[[CódigoProducto]:[Costo de venta]],2,FALSE)</f>
        <v>ASUS ZenFone 3</v>
      </c>
      <c r="G8544">
        <f>VLOOKUP(Ventas[[#This Row],[CódigoProducto]],Productos[[CódigoProducto]:[Costo de venta]],3,FALSE)</f>
        <v>2013</v>
      </c>
      <c r="H8544">
        <f>VLOOKUP(Ventas[[#This Row],[CódigoProducto]],Productos[[CódigoProducto]:[Costo de venta]],4,FALSE)</f>
        <v>1650</v>
      </c>
    </row>
    <row r="8545" spans="1:8" ht="15.6" thickTop="1" thickBot="1" x14ac:dyDescent="0.35">
      <c r="A8545" s="1">
        <v>42345</v>
      </c>
      <c r="B8545" s="13" t="s">
        <v>74</v>
      </c>
      <c r="C8545" t="s">
        <v>24</v>
      </c>
      <c r="D8545">
        <v>1</v>
      </c>
      <c r="E8545" t="str">
        <f>VLOOKUP(Ventas[[#This Row],[Representante]],Vendedores[],2,FALSE)</f>
        <v>Huánuco</v>
      </c>
      <c r="F8545" t="str">
        <f>VLOOKUP(Ventas[[#This Row],[CódigoProducto]],Productos[[CódigoProducto]:[Costo de venta]],2,FALSE)</f>
        <v>Samsung Galaxy S5</v>
      </c>
      <c r="G8545">
        <f>VLOOKUP(Ventas[[#This Row],[CódigoProducto]],Productos[[CódigoProducto]:[Costo de venta]],3,FALSE)</f>
        <v>2167.1999999999998</v>
      </c>
      <c r="H8545">
        <f>VLOOKUP(Ventas[[#This Row],[CódigoProducto]],Productos[[CódigoProducto]:[Costo de venta]],4,FALSE)</f>
        <v>1720</v>
      </c>
    </row>
    <row r="8546" spans="1:8" ht="15.6" thickTop="1" thickBot="1" x14ac:dyDescent="0.35">
      <c r="A8546" s="1">
        <v>42345</v>
      </c>
      <c r="B8546" s="13" t="s">
        <v>75</v>
      </c>
      <c r="C8546" t="s">
        <v>22</v>
      </c>
      <c r="D8546">
        <v>1</v>
      </c>
      <c r="E8546" t="str">
        <f>VLOOKUP(Ventas[[#This Row],[Representante]],Vendedores[],2,FALSE)</f>
        <v>Tarapoto</v>
      </c>
      <c r="F8546" t="str">
        <f>VLOOKUP(Ventas[[#This Row],[CódigoProducto]],Productos[[CódigoProducto]:[Costo de venta]],2,FALSE)</f>
        <v>Samsung Galaxy S69</v>
      </c>
      <c r="G8546">
        <f>VLOOKUP(Ventas[[#This Row],[CódigoProducto]],Productos[[CódigoProducto]:[Costo de venta]],3,FALSE)</f>
        <v>998.4</v>
      </c>
      <c r="H8546">
        <f>VLOOKUP(Ventas[[#This Row],[CódigoProducto]],Productos[[CódigoProducto]:[Costo de venta]],4,FALSE)</f>
        <v>960</v>
      </c>
    </row>
    <row r="8547" spans="1:8" ht="15.6" thickTop="1" thickBot="1" x14ac:dyDescent="0.35">
      <c r="A8547" s="1">
        <v>42345</v>
      </c>
      <c r="B8547" s="13" t="s">
        <v>76</v>
      </c>
      <c r="C8547" t="s">
        <v>24</v>
      </c>
      <c r="D8547">
        <v>2</v>
      </c>
      <c r="E8547" t="str">
        <f>VLOOKUP(Ventas[[#This Row],[Representante]],Vendedores[],2,FALSE)</f>
        <v>Chepén</v>
      </c>
      <c r="F8547" t="str">
        <f>VLOOKUP(Ventas[[#This Row],[CódigoProducto]],Productos[[CódigoProducto]:[Costo de venta]],2,FALSE)</f>
        <v>Samsung Galaxy S5</v>
      </c>
      <c r="G8547">
        <f>VLOOKUP(Ventas[[#This Row],[CódigoProducto]],Productos[[CódigoProducto]:[Costo de venta]],3,FALSE)</f>
        <v>2167.1999999999998</v>
      </c>
      <c r="H8547">
        <f>VLOOKUP(Ventas[[#This Row],[CódigoProducto]],Productos[[CódigoProducto]:[Costo de venta]],4,FALSE)</f>
        <v>1720</v>
      </c>
    </row>
    <row r="8548" spans="1:8" ht="15.6" thickTop="1" thickBot="1" x14ac:dyDescent="0.35">
      <c r="A8548" s="1">
        <v>42345</v>
      </c>
      <c r="B8548" s="13" t="s">
        <v>77</v>
      </c>
      <c r="C8548" t="s">
        <v>23</v>
      </c>
      <c r="D8548">
        <v>2</v>
      </c>
      <c r="E8548" t="str">
        <f>VLOOKUP(Ventas[[#This Row],[Representante]],Vendedores[],2,FALSE)</f>
        <v>Moquegua</v>
      </c>
      <c r="F8548" t="str">
        <f>VLOOKUP(Ventas[[#This Row],[CódigoProducto]],Productos[[CódigoProducto]:[Costo de venta]],2,FALSE)</f>
        <v>Samsung Galaxy J7</v>
      </c>
      <c r="G8548">
        <f>VLOOKUP(Ventas[[#This Row],[CódigoProducto]],Productos[[CódigoProducto]:[Costo de venta]],3,FALSE)</f>
        <v>2016.5</v>
      </c>
      <c r="H8548">
        <f>VLOOKUP(Ventas[[#This Row],[CódigoProducto]],Productos[[CódigoProducto]:[Costo de venta]],4,FALSE)</f>
        <v>1850</v>
      </c>
    </row>
    <row r="8549" spans="1:8" ht="15.6" thickTop="1" thickBot="1" x14ac:dyDescent="0.35">
      <c r="A8549" s="1">
        <v>42345</v>
      </c>
      <c r="B8549" s="13" t="s">
        <v>78</v>
      </c>
      <c r="C8549" t="s">
        <v>22</v>
      </c>
      <c r="D8549">
        <v>1</v>
      </c>
      <c r="E8549" t="str">
        <f>VLOOKUP(Ventas[[#This Row],[Representante]],Vendedores[],2,FALSE)</f>
        <v>Tarma</v>
      </c>
      <c r="F8549" t="str">
        <f>VLOOKUP(Ventas[[#This Row],[CódigoProducto]],Productos[[CódigoProducto]:[Costo de venta]],2,FALSE)</f>
        <v>Samsung Galaxy S69</v>
      </c>
      <c r="G8549">
        <f>VLOOKUP(Ventas[[#This Row],[CódigoProducto]],Productos[[CódigoProducto]:[Costo de venta]],3,FALSE)</f>
        <v>998.4</v>
      </c>
      <c r="H8549">
        <f>VLOOKUP(Ventas[[#This Row],[CódigoProducto]],Productos[[CódigoProducto]:[Costo de venta]],4,FALSE)</f>
        <v>960</v>
      </c>
    </row>
    <row r="8550" spans="1:8" ht="15.6" thickTop="1" thickBot="1" x14ac:dyDescent="0.35">
      <c r="A8550" s="1">
        <v>42345</v>
      </c>
      <c r="B8550" s="13" t="s">
        <v>79</v>
      </c>
      <c r="C8550" t="s">
        <v>14</v>
      </c>
      <c r="D8550">
        <v>2</v>
      </c>
      <c r="E8550" t="str">
        <f>VLOOKUP(Ventas[[#This Row],[Representante]],Vendedores[],2,FALSE)</f>
        <v>Ayacucho</v>
      </c>
      <c r="F8550" t="str">
        <f>VLOOKUP(Ventas[[#This Row],[CódigoProducto]],Productos[[CódigoProducto]:[Costo de venta]],2,FALSE)</f>
        <v>Samsung Galaxy A20</v>
      </c>
      <c r="G8550">
        <f>VLOOKUP(Ventas[[#This Row],[CódigoProducto]],Productos[[CódigoProducto]:[Costo de venta]],3,FALSE)</f>
        <v>1725</v>
      </c>
      <c r="H8550">
        <f>VLOOKUP(Ventas[[#This Row],[CódigoProducto]],Productos[[CódigoProducto]:[Costo de venta]],4,FALSE)</f>
        <v>1500</v>
      </c>
    </row>
    <row r="8551" spans="1:8" ht="15.6" thickTop="1" thickBot="1" x14ac:dyDescent="0.35">
      <c r="A8551" s="1">
        <v>42345</v>
      </c>
      <c r="B8551" s="13" t="s">
        <v>80</v>
      </c>
      <c r="C8551" t="s">
        <v>14</v>
      </c>
      <c r="D8551">
        <v>3</v>
      </c>
      <c r="E8551" t="str">
        <f>VLOOKUP(Ventas[[#This Row],[Representante]],Vendedores[],2,FALSE)</f>
        <v>Tacna</v>
      </c>
      <c r="F8551" t="str">
        <f>VLOOKUP(Ventas[[#This Row],[CódigoProducto]],Productos[[CódigoProducto]:[Costo de venta]],2,FALSE)</f>
        <v>Samsung Galaxy A20</v>
      </c>
      <c r="G8551">
        <f>VLOOKUP(Ventas[[#This Row],[CódigoProducto]],Productos[[CódigoProducto]:[Costo de venta]],3,FALSE)</f>
        <v>1725</v>
      </c>
      <c r="H8551">
        <f>VLOOKUP(Ventas[[#This Row],[CódigoProducto]],Productos[[CódigoProducto]:[Costo de venta]],4,FALSE)</f>
        <v>1500</v>
      </c>
    </row>
    <row r="8552" spans="1:8" ht="15.6" thickTop="1" thickBot="1" x14ac:dyDescent="0.35">
      <c r="A8552" s="1">
        <v>42345</v>
      </c>
      <c r="B8552" s="13" t="s">
        <v>81</v>
      </c>
      <c r="C8552" t="s">
        <v>19</v>
      </c>
      <c r="D8552">
        <v>2</v>
      </c>
      <c r="E8552" t="str">
        <f>VLOOKUP(Ventas[[#This Row],[Representante]],Vendedores[],2,FALSE)</f>
        <v>Huacho</v>
      </c>
      <c r="F8552" t="str">
        <f>VLOOKUP(Ventas[[#This Row],[CódigoProducto]],Productos[[CódigoProducto]:[Costo de venta]],2,FALSE)</f>
        <v>ASUS ZenFone 3</v>
      </c>
      <c r="G8552">
        <f>VLOOKUP(Ventas[[#This Row],[CódigoProducto]],Productos[[CódigoProducto]:[Costo de venta]],3,FALSE)</f>
        <v>2013</v>
      </c>
      <c r="H8552">
        <f>VLOOKUP(Ventas[[#This Row],[CódigoProducto]],Productos[[CódigoProducto]:[Costo de venta]],4,FALSE)</f>
        <v>1650</v>
      </c>
    </row>
    <row r="8553" spans="1:8" ht="15.6" thickTop="1" thickBot="1" x14ac:dyDescent="0.35">
      <c r="A8553" s="1">
        <v>42345</v>
      </c>
      <c r="B8553" s="13" t="s">
        <v>44</v>
      </c>
      <c r="C8553" t="s">
        <v>17</v>
      </c>
      <c r="D8553">
        <v>3</v>
      </c>
      <c r="E8553" t="str">
        <f>VLOOKUP(Ventas[[#This Row],[Representante]],Vendedores[],2,FALSE)</f>
        <v>Iquitos</v>
      </c>
      <c r="F8553" t="str">
        <f>VLOOKUP(Ventas[[#This Row],[CódigoProducto]],Productos[[CódigoProducto]:[Costo de venta]],2,FALSE)</f>
        <v>BLU Advance 5.0</v>
      </c>
      <c r="G8553">
        <f>VLOOKUP(Ventas[[#This Row],[CódigoProducto]],Productos[[CódigoProducto]:[Costo de venta]],3,FALSE)</f>
        <v>1620</v>
      </c>
      <c r="H8553">
        <f>VLOOKUP(Ventas[[#This Row],[CódigoProducto]],Productos[[CódigoProducto]:[Costo de venta]],4,FALSE)</f>
        <v>1350</v>
      </c>
    </row>
    <row r="8554" spans="1:8" ht="15.6" thickTop="1" thickBot="1" x14ac:dyDescent="0.35">
      <c r="A8554" s="1">
        <v>42346</v>
      </c>
      <c r="B8554" s="13" t="s">
        <v>82</v>
      </c>
      <c r="C8554" t="s">
        <v>17</v>
      </c>
      <c r="D8554">
        <v>1</v>
      </c>
      <c r="E8554" t="str">
        <f>VLOOKUP(Ventas[[#This Row],[Representante]],Vendedores[],2,FALSE)</f>
        <v>Moquegua</v>
      </c>
      <c r="F8554" t="str">
        <f>VLOOKUP(Ventas[[#This Row],[CódigoProducto]],Productos[[CódigoProducto]:[Costo de venta]],2,FALSE)</f>
        <v>BLU Advance 5.0</v>
      </c>
      <c r="G8554">
        <f>VLOOKUP(Ventas[[#This Row],[CódigoProducto]],Productos[[CódigoProducto]:[Costo de venta]],3,FALSE)</f>
        <v>1620</v>
      </c>
      <c r="H8554">
        <f>VLOOKUP(Ventas[[#This Row],[CódigoProducto]],Productos[[CódigoProducto]:[Costo de venta]],4,FALSE)</f>
        <v>1350</v>
      </c>
    </row>
    <row r="8555" spans="1:8" ht="15.6" thickTop="1" thickBot="1" x14ac:dyDescent="0.35">
      <c r="A8555" s="1">
        <v>42346</v>
      </c>
      <c r="B8555" s="13" t="s">
        <v>83</v>
      </c>
      <c r="C8555" t="s">
        <v>17</v>
      </c>
      <c r="D8555">
        <v>2</v>
      </c>
      <c r="E8555" t="str">
        <f>VLOOKUP(Ventas[[#This Row],[Representante]],Vendedores[],2,FALSE)</f>
        <v>Huaraz</v>
      </c>
      <c r="F8555" t="str">
        <f>VLOOKUP(Ventas[[#This Row],[CódigoProducto]],Productos[[CódigoProducto]:[Costo de venta]],2,FALSE)</f>
        <v>BLU Advance 5.0</v>
      </c>
      <c r="G8555">
        <f>VLOOKUP(Ventas[[#This Row],[CódigoProducto]],Productos[[CódigoProducto]:[Costo de venta]],3,FALSE)</f>
        <v>1620</v>
      </c>
      <c r="H8555">
        <f>VLOOKUP(Ventas[[#This Row],[CódigoProducto]],Productos[[CódigoProducto]:[Costo de venta]],4,FALSE)</f>
        <v>1350</v>
      </c>
    </row>
    <row r="8556" spans="1:8" ht="15.6" thickTop="1" thickBot="1" x14ac:dyDescent="0.35">
      <c r="A8556" s="1">
        <v>42346</v>
      </c>
      <c r="B8556" s="13" t="s">
        <v>84</v>
      </c>
      <c r="C8556" t="s">
        <v>17</v>
      </c>
      <c r="D8556">
        <v>2</v>
      </c>
      <c r="E8556" t="str">
        <f>VLOOKUP(Ventas[[#This Row],[Representante]],Vendedores[],2,FALSE)</f>
        <v>Trujillo</v>
      </c>
      <c r="F8556" t="str">
        <f>VLOOKUP(Ventas[[#This Row],[CódigoProducto]],Productos[[CódigoProducto]:[Costo de venta]],2,FALSE)</f>
        <v>BLU Advance 5.0</v>
      </c>
      <c r="G8556">
        <f>VLOOKUP(Ventas[[#This Row],[CódigoProducto]],Productos[[CódigoProducto]:[Costo de venta]],3,FALSE)</f>
        <v>1620</v>
      </c>
      <c r="H8556">
        <f>VLOOKUP(Ventas[[#This Row],[CódigoProducto]],Productos[[CódigoProducto]:[Costo de venta]],4,FALSE)</f>
        <v>1350</v>
      </c>
    </row>
    <row r="8557" spans="1:8" ht="15.6" thickTop="1" thickBot="1" x14ac:dyDescent="0.35">
      <c r="A8557" s="1">
        <v>42346</v>
      </c>
      <c r="B8557" s="13" t="s">
        <v>85</v>
      </c>
      <c r="C8557" t="s">
        <v>22</v>
      </c>
      <c r="D8557">
        <v>2</v>
      </c>
      <c r="E8557" t="str">
        <f>VLOOKUP(Ventas[[#This Row],[Representante]],Vendedores[],2,FALSE)</f>
        <v>Jauja</v>
      </c>
      <c r="F8557" t="str">
        <f>VLOOKUP(Ventas[[#This Row],[CódigoProducto]],Productos[[CódigoProducto]:[Costo de venta]],2,FALSE)</f>
        <v>Samsung Galaxy S69</v>
      </c>
      <c r="G8557">
        <f>VLOOKUP(Ventas[[#This Row],[CódigoProducto]],Productos[[CódigoProducto]:[Costo de venta]],3,FALSE)</f>
        <v>998.4</v>
      </c>
      <c r="H8557">
        <f>VLOOKUP(Ventas[[#This Row],[CódigoProducto]],Productos[[CódigoProducto]:[Costo de venta]],4,FALSE)</f>
        <v>960</v>
      </c>
    </row>
    <row r="8558" spans="1:8" ht="15.6" thickTop="1" thickBot="1" x14ac:dyDescent="0.35">
      <c r="A8558" s="1">
        <v>42346</v>
      </c>
      <c r="B8558" s="13" t="s">
        <v>86</v>
      </c>
      <c r="C8558" t="s">
        <v>14</v>
      </c>
      <c r="D8558">
        <v>2</v>
      </c>
      <c r="E8558" t="str">
        <f>VLOOKUP(Ventas[[#This Row],[Representante]],Vendedores[],2,FALSE)</f>
        <v>Puerto Maldonado</v>
      </c>
      <c r="F8558" t="str">
        <f>VLOOKUP(Ventas[[#This Row],[CódigoProducto]],Productos[[CódigoProducto]:[Costo de venta]],2,FALSE)</f>
        <v>Samsung Galaxy A20</v>
      </c>
      <c r="G8558">
        <f>VLOOKUP(Ventas[[#This Row],[CódigoProducto]],Productos[[CódigoProducto]:[Costo de venta]],3,FALSE)</f>
        <v>1725</v>
      </c>
      <c r="H8558">
        <f>VLOOKUP(Ventas[[#This Row],[CódigoProducto]],Productos[[CódigoProducto]:[Costo de venta]],4,FALSE)</f>
        <v>1500</v>
      </c>
    </row>
    <row r="8559" spans="1:8" ht="15.6" thickTop="1" thickBot="1" x14ac:dyDescent="0.35">
      <c r="A8559" s="1">
        <v>42346</v>
      </c>
      <c r="B8559" s="13" t="s">
        <v>36</v>
      </c>
      <c r="C8559" t="s">
        <v>16</v>
      </c>
      <c r="D8559">
        <v>3</v>
      </c>
      <c r="E8559" t="str">
        <f>VLOOKUP(Ventas[[#This Row],[Representante]],Vendedores[],2,FALSE)</f>
        <v>Barranca</v>
      </c>
      <c r="F8559" t="str">
        <f>VLOOKUP(Ventas[[#This Row],[CódigoProducto]],Productos[[CódigoProducto]:[Costo de venta]],2,FALSE)</f>
        <v>Huawei Nexus 6P</v>
      </c>
      <c r="G8559">
        <f>VLOOKUP(Ventas[[#This Row],[CódigoProducto]],Productos[[CódigoProducto]:[Costo de venta]],3,FALSE)</f>
        <v>1624</v>
      </c>
      <c r="H8559">
        <f>VLOOKUP(Ventas[[#This Row],[CódigoProducto]],Productos[[CódigoProducto]:[Costo de venta]],4,FALSE)</f>
        <v>1450</v>
      </c>
    </row>
    <row r="8560" spans="1:8" ht="15.6" thickTop="1" thickBot="1" x14ac:dyDescent="0.35">
      <c r="A8560" s="1">
        <v>42346</v>
      </c>
      <c r="B8560" s="13" t="s">
        <v>87</v>
      </c>
      <c r="C8560" t="s">
        <v>18</v>
      </c>
      <c r="D8560">
        <v>1</v>
      </c>
      <c r="E8560" t="str">
        <f>VLOOKUP(Ventas[[#This Row],[Representante]],Vendedores[],2,FALSE)</f>
        <v>Tumbes</v>
      </c>
      <c r="F8560" t="str">
        <f>VLOOKUP(Ventas[[#This Row],[CódigoProducto]],Productos[[CódigoProducto]:[Costo de venta]],2,FALSE)</f>
        <v>Apple iPhone 6</v>
      </c>
      <c r="G8560">
        <f>VLOOKUP(Ventas[[#This Row],[CódigoProducto]],Productos[[CódigoProducto]:[Costo de venta]],3,FALSE)</f>
        <v>1312.5</v>
      </c>
      <c r="H8560">
        <f>VLOOKUP(Ventas[[#This Row],[CódigoProducto]],Productos[[CódigoProducto]:[Costo de venta]],4,FALSE)</f>
        <v>1250</v>
      </c>
    </row>
    <row r="8561" spans="1:8" ht="15.6" thickTop="1" thickBot="1" x14ac:dyDescent="0.35">
      <c r="A8561" s="1">
        <v>42346</v>
      </c>
      <c r="B8561" s="13" t="s">
        <v>88</v>
      </c>
      <c r="C8561" t="s">
        <v>23</v>
      </c>
      <c r="D8561">
        <v>2</v>
      </c>
      <c r="E8561" t="str">
        <f>VLOOKUP(Ventas[[#This Row],[Representante]],Vendedores[],2,FALSE)</f>
        <v>Talara</v>
      </c>
      <c r="F8561" t="str">
        <f>VLOOKUP(Ventas[[#This Row],[CódigoProducto]],Productos[[CódigoProducto]:[Costo de venta]],2,FALSE)</f>
        <v>Samsung Galaxy J7</v>
      </c>
      <c r="G8561">
        <f>VLOOKUP(Ventas[[#This Row],[CódigoProducto]],Productos[[CódigoProducto]:[Costo de venta]],3,FALSE)</f>
        <v>2016.5</v>
      </c>
      <c r="H8561">
        <f>VLOOKUP(Ventas[[#This Row],[CódigoProducto]],Productos[[CódigoProducto]:[Costo de venta]],4,FALSE)</f>
        <v>1850</v>
      </c>
    </row>
    <row r="8562" spans="1:8" ht="15.6" thickTop="1" thickBot="1" x14ac:dyDescent="0.35">
      <c r="A8562" s="1">
        <v>42346</v>
      </c>
      <c r="B8562" s="13" t="s">
        <v>89</v>
      </c>
      <c r="C8562" t="s">
        <v>17</v>
      </c>
      <c r="D8562">
        <v>1</v>
      </c>
      <c r="E8562" t="str">
        <f>VLOOKUP(Ventas[[#This Row],[Representante]],Vendedores[],2,FALSE)</f>
        <v>Paita</v>
      </c>
      <c r="F8562" t="str">
        <f>VLOOKUP(Ventas[[#This Row],[CódigoProducto]],Productos[[CódigoProducto]:[Costo de venta]],2,FALSE)</f>
        <v>BLU Advance 5.0</v>
      </c>
      <c r="G8562">
        <f>VLOOKUP(Ventas[[#This Row],[CódigoProducto]],Productos[[CódigoProducto]:[Costo de venta]],3,FALSE)</f>
        <v>1620</v>
      </c>
      <c r="H8562">
        <f>VLOOKUP(Ventas[[#This Row],[CódigoProducto]],Productos[[CódigoProducto]:[Costo de venta]],4,FALSE)</f>
        <v>1350</v>
      </c>
    </row>
    <row r="8563" spans="1:8" ht="15.6" thickTop="1" thickBot="1" x14ac:dyDescent="0.35">
      <c r="A8563" s="1">
        <v>42346</v>
      </c>
      <c r="B8563" s="13" t="s">
        <v>41</v>
      </c>
      <c r="C8563" t="s">
        <v>20</v>
      </c>
      <c r="D8563">
        <v>2</v>
      </c>
      <c r="E8563" t="str">
        <f>VLOOKUP(Ventas[[#This Row],[Representante]],Vendedores[],2,FALSE)</f>
        <v>Chincha</v>
      </c>
      <c r="F8563" t="str">
        <f>VLOOKUP(Ventas[[#This Row],[CódigoProducto]],Productos[[CódigoProducto]:[Costo de venta]],2,FALSE)</f>
        <v>ALCATEL OneTouch</v>
      </c>
      <c r="G8563">
        <f>VLOOKUP(Ventas[[#This Row],[CódigoProducto]],Productos[[CódigoProducto]:[Costo de venta]],3,FALSE)</f>
        <v>1020</v>
      </c>
      <c r="H8563">
        <f>VLOOKUP(Ventas[[#This Row],[CódigoProducto]],Productos[[CódigoProducto]:[Costo de venta]],4,FALSE)</f>
        <v>850</v>
      </c>
    </row>
    <row r="8564" spans="1:8" ht="15.6" thickTop="1" thickBot="1" x14ac:dyDescent="0.35">
      <c r="A8564" s="1">
        <v>42346</v>
      </c>
      <c r="B8564" s="13" t="s">
        <v>90</v>
      </c>
      <c r="C8564" t="s">
        <v>24</v>
      </c>
      <c r="D8564">
        <v>3</v>
      </c>
      <c r="E8564" t="str">
        <f>VLOOKUP(Ventas[[#This Row],[Representante]],Vendedores[],2,FALSE)</f>
        <v>Chimbote</v>
      </c>
      <c r="F8564" t="str">
        <f>VLOOKUP(Ventas[[#This Row],[CódigoProducto]],Productos[[CódigoProducto]:[Costo de venta]],2,FALSE)</f>
        <v>Samsung Galaxy S5</v>
      </c>
      <c r="G8564">
        <f>VLOOKUP(Ventas[[#This Row],[CódigoProducto]],Productos[[CódigoProducto]:[Costo de venta]],3,FALSE)</f>
        <v>2167.1999999999998</v>
      </c>
      <c r="H8564">
        <f>VLOOKUP(Ventas[[#This Row],[CódigoProducto]],Productos[[CódigoProducto]:[Costo de venta]],4,FALSE)</f>
        <v>1720</v>
      </c>
    </row>
    <row r="8565" spans="1:8" ht="15.6" thickTop="1" thickBot="1" x14ac:dyDescent="0.35">
      <c r="A8565" s="1">
        <v>42346</v>
      </c>
      <c r="B8565" s="13" t="s">
        <v>91</v>
      </c>
      <c r="C8565" t="s">
        <v>21</v>
      </c>
      <c r="D8565">
        <v>3</v>
      </c>
      <c r="E8565" t="str">
        <f>VLOOKUP(Ventas[[#This Row],[Representante]],Vendedores[],2,FALSE)</f>
        <v>Ica</v>
      </c>
      <c r="F8565" t="str">
        <f>VLOOKUP(Ventas[[#This Row],[CódigoProducto]],Productos[[CódigoProducto]:[Costo de venta]],2,FALSE)</f>
        <v>BLU Studio X8</v>
      </c>
      <c r="G8565">
        <f>VLOOKUP(Ventas[[#This Row],[CódigoProducto]],Productos[[CódigoProducto]:[Costo de venta]],3,FALSE)</f>
        <v>1012</v>
      </c>
      <c r="H8565">
        <f>VLOOKUP(Ventas[[#This Row],[CódigoProducto]],Productos[[CódigoProducto]:[Costo de venta]],4,FALSE)</f>
        <v>920</v>
      </c>
    </row>
    <row r="8566" spans="1:8" ht="15.6" thickTop="1" thickBot="1" x14ac:dyDescent="0.35">
      <c r="A8566" s="1">
        <v>42346</v>
      </c>
      <c r="B8566" s="13" t="s">
        <v>42</v>
      </c>
      <c r="C8566" t="s">
        <v>14</v>
      </c>
      <c r="D8566">
        <v>2</v>
      </c>
      <c r="E8566" t="str">
        <f>VLOOKUP(Ventas[[#This Row],[Representante]],Vendedores[],2,FALSE)</f>
        <v>Huánuco</v>
      </c>
      <c r="F8566" t="str">
        <f>VLOOKUP(Ventas[[#This Row],[CódigoProducto]],Productos[[CódigoProducto]:[Costo de venta]],2,FALSE)</f>
        <v>Samsung Galaxy A20</v>
      </c>
      <c r="G8566">
        <f>VLOOKUP(Ventas[[#This Row],[CódigoProducto]],Productos[[CódigoProducto]:[Costo de venta]],3,FALSE)</f>
        <v>1725</v>
      </c>
      <c r="H8566">
        <f>VLOOKUP(Ventas[[#This Row],[CódigoProducto]],Productos[[CódigoProducto]:[Costo de venta]],4,FALSE)</f>
        <v>1500</v>
      </c>
    </row>
    <row r="8567" spans="1:8" ht="15.6" thickTop="1" thickBot="1" x14ac:dyDescent="0.35">
      <c r="A8567" s="1">
        <v>42346</v>
      </c>
      <c r="B8567" s="13" t="s">
        <v>92</v>
      </c>
      <c r="C8567" t="s">
        <v>24</v>
      </c>
      <c r="D8567">
        <v>2</v>
      </c>
      <c r="E8567" t="str">
        <f>VLOOKUP(Ventas[[#This Row],[Representante]],Vendedores[],2,FALSE)</f>
        <v>Arequipa</v>
      </c>
      <c r="F8567" t="str">
        <f>VLOOKUP(Ventas[[#This Row],[CódigoProducto]],Productos[[CódigoProducto]:[Costo de venta]],2,FALSE)</f>
        <v>Samsung Galaxy S5</v>
      </c>
      <c r="G8567">
        <f>VLOOKUP(Ventas[[#This Row],[CódigoProducto]],Productos[[CódigoProducto]:[Costo de venta]],3,FALSE)</f>
        <v>2167.1999999999998</v>
      </c>
      <c r="H8567">
        <f>VLOOKUP(Ventas[[#This Row],[CódigoProducto]],Productos[[CódigoProducto]:[Costo de venta]],4,FALSE)</f>
        <v>1720</v>
      </c>
    </row>
    <row r="8568" spans="1:8" ht="15.6" thickTop="1" thickBot="1" x14ac:dyDescent="0.35">
      <c r="A8568" s="1">
        <v>42346</v>
      </c>
      <c r="B8568" s="13" t="s">
        <v>93</v>
      </c>
      <c r="C8568" t="s">
        <v>22</v>
      </c>
      <c r="D8568">
        <v>5</v>
      </c>
      <c r="E8568" t="str">
        <f>VLOOKUP(Ventas[[#This Row],[Representante]],Vendedores[],2,FALSE)</f>
        <v>Cajamarca</v>
      </c>
      <c r="F8568" t="str">
        <f>VLOOKUP(Ventas[[#This Row],[CódigoProducto]],Productos[[CódigoProducto]:[Costo de venta]],2,FALSE)</f>
        <v>Samsung Galaxy S69</v>
      </c>
      <c r="G8568">
        <f>VLOOKUP(Ventas[[#This Row],[CódigoProducto]],Productos[[CódigoProducto]:[Costo de venta]],3,FALSE)</f>
        <v>998.4</v>
      </c>
      <c r="H8568">
        <f>VLOOKUP(Ventas[[#This Row],[CódigoProducto]],Productos[[CódigoProducto]:[Costo de venta]],4,FALSE)</f>
        <v>960</v>
      </c>
    </row>
    <row r="8569" spans="1:8" ht="15.6" thickTop="1" thickBot="1" x14ac:dyDescent="0.35">
      <c r="A8569" s="1">
        <v>42346</v>
      </c>
      <c r="B8569" s="13" t="s">
        <v>35</v>
      </c>
      <c r="C8569" t="s">
        <v>16</v>
      </c>
      <c r="D8569">
        <v>3</v>
      </c>
      <c r="E8569" t="str">
        <f>VLOOKUP(Ventas[[#This Row],[Representante]],Vendedores[],2,FALSE)</f>
        <v>Huancayo</v>
      </c>
      <c r="F8569" t="str">
        <f>VLOOKUP(Ventas[[#This Row],[CódigoProducto]],Productos[[CódigoProducto]:[Costo de venta]],2,FALSE)</f>
        <v>Huawei Nexus 6P</v>
      </c>
      <c r="G8569">
        <f>VLOOKUP(Ventas[[#This Row],[CódigoProducto]],Productos[[CódigoProducto]:[Costo de venta]],3,FALSE)</f>
        <v>1624</v>
      </c>
      <c r="H8569">
        <f>VLOOKUP(Ventas[[#This Row],[CódigoProducto]],Productos[[CódigoProducto]:[Costo de venta]],4,FALSE)</f>
        <v>1450</v>
      </c>
    </row>
    <row r="8570" spans="1:8" ht="15.6" thickTop="1" thickBot="1" x14ac:dyDescent="0.35">
      <c r="A8570" s="1">
        <v>42346</v>
      </c>
      <c r="B8570" s="13" t="s">
        <v>94</v>
      </c>
      <c r="C8570" t="s">
        <v>22</v>
      </c>
      <c r="D8570">
        <v>2</v>
      </c>
      <c r="E8570" t="str">
        <f>VLOOKUP(Ventas[[#This Row],[Representante]],Vendedores[],2,FALSE)</f>
        <v>Piura</v>
      </c>
      <c r="F8570" t="str">
        <f>VLOOKUP(Ventas[[#This Row],[CódigoProducto]],Productos[[CódigoProducto]:[Costo de venta]],2,FALSE)</f>
        <v>Samsung Galaxy S69</v>
      </c>
      <c r="G8570">
        <f>VLOOKUP(Ventas[[#This Row],[CódigoProducto]],Productos[[CódigoProducto]:[Costo de venta]],3,FALSE)</f>
        <v>998.4</v>
      </c>
      <c r="H8570">
        <f>VLOOKUP(Ventas[[#This Row],[CódigoProducto]],Productos[[CódigoProducto]:[Costo de venta]],4,FALSE)</f>
        <v>960</v>
      </c>
    </row>
    <row r="8571" spans="1:8" ht="15.6" thickTop="1" thickBot="1" x14ac:dyDescent="0.35">
      <c r="A8571" s="1">
        <v>42346</v>
      </c>
      <c r="B8571" s="13" t="s">
        <v>95</v>
      </c>
      <c r="C8571" t="s">
        <v>17</v>
      </c>
      <c r="D8571">
        <v>3</v>
      </c>
      <c r="E8571" t="str">
        <f>VLOOKUP(Ventas[[#This Row],[Representante]],Vendedores[],2,FALSE)</f>
        <v>Chepén</v>
      </c>
      <c r="F8571" t="str">
        <f>VLOOKUP(Ventas[[#This Row],[CódigoProducto]],Productos[[CódigoProducto]:[Costo de venta]],2,FALSE)</f>
        <v>BLU Advance 5.0</v>
      </c>
      <c r="G8571">
        <f>VLOOKUP(Ventas[[#This Row],[CódigoProducto]],Productos[[CódigoProducto]:[Costo de venta]],3,FALSE)</f>
        <v>1620</v>
      </c>
      <c r="H8571">
        <f>VLOOKUP(Ventas[[#This Row],[CódigoProducto]],Productos[[CódigoProducto]:[Costo de venta]],4,FALSE)</f>
        <v>1350</v>
      </c>
    </row>
    <row r="8572" spans="1:8" ht="15.6" thickTop="1" thickBot="1" x14ac:dyDescent="0.35">
      <c r="A8572" s="1">
        <v>42346</v>
      </c>
      <c r="B8572" s="13" t="s">
        <v>96</v>
      </c>
      <c r="C8572" t="s">
        <v>23</v>
      </c>
      <c r="D8572">
        <v>2</v>
      </c>
      <c r="E8572" t="str">
        <f>VLOOKUP(Ventas[[#This Row],[Representante]],Vendedores[],2,FALSE)</f>
        <v>Juliaca</v>
      </c>
      <c r="F8572" t="str">
        <f>VLOOKUP(Ventas[[#This Row],[CódigoProducto]],Productos[[CódigoProducto]:[Costo de venta]],2,FALSE)</f>
        <v>Samsung Galaxy J7</v>
      </c>
      <c r="G8572">
        <f>VLOOKUP(Ventas[[#This Row],[CódigoProducto]],Productos[[CódigoProducto]:[Costo de venta]],3,FALSE)</f>
        <v>2016.5</v>
      </c>
      <c r="H8572">
        <f>VLOOKUP(Ventas[[#This Row],[CódigoProducto]],Productos[[CódigoProducto]:[Costo de venta]],4,FALSE)</f>
        <v>1850</v>
      </c>
    </row>
    <row r="8573" spans="1:8" ht="15.6" thickTop="1" thickBot="1" x14ac:dyDescent="0.35">
      <c r="A8573" s="1">
        <v>42346</v>
      </c>
      <c r="B8573" s="13" t="s">
        <v>97</v>
      </c>
      <c r="C8573" t="s">
        <v>14</v>
      </c>
      <c r="D8573">
        <v>1</v>
      </c>
      <c r="E8573" t="str">
        <f>VLOOKUP(Ventas[[#This Row],[Representante]],Vendedores[],2,FALSE)</f>
        <v>Pucallpa</v>
      </c>
      <c r="F8573" t="str">
        <f>VLOOKUP(Ventas[[#This Row],[CódigoProducto]],Productos[[CódigoProducto]:[Costo de venta]],2,FALSE)</f>
        <v>Samsung Galaxy A20</v>
      </c>
      <c r="G8573">
        <f>VLOOKUP(Ventas[[#This Row],[CódigoProducto]],Productos[[CódigoProducto]:[Costo de venta]],3,FALSE)</f>
        <v>1725</v>
      </c>
      <c r="H8573">
        <f>VLOOKUP(Ventas[[#This Row],[CódigoProducto]],Productos[[CódigoProducto]:[Costo de venta]],4,FALSE)</f>
        <v>1500</v>
      </c>
    </row>
    <row r="8574" spans="1:8" ht="15.6" thickTop="1" thickBot="1" x14ac:dyDescent="0.35">
      <c r="A8574" s="1">
        <v>42346</v>
      </c>
      <c r="B8574" s="13" t="s">
        <v>98</v>
      </c>
      <c r="C8574" t="s">
        <v>14</v>
      </c>
      <c r="D8574">
        <v>2</v>
      </c>
      <c r="E8574" t="str">
        <f>VLOOKUP(Ventas[[#This Row],[Representante]],Vendedores[],2,FALSE)</f>
        <v>Lima</v>
      </c>
      <c r="F8574" t="str">
        <f>VLOOKUP(Ventas[[#This Row],[CódigoProducto]],Productos[[CódigoProducto]:[Costo de venta]],2,FALSE)</f>
        <v>Samsung Galaxy A20</v>
      </c>
      <c r="G8574">
        <f>VLOOKUP(Ventas[[#This Row],[CódigoProducto]],Productos[[CódigoProducto]:[Costo de venta]],3,FALSE)</f>
        <v>1725</v>
      </c>
      <c r="H8574">
        <f>VLOOKUP(Ventas[[#This Row],[CódigoProducto]],Productos[[CódigoProducto]:[Costo de venta]],4,FALSE)</f>
        <v>1500</v>
      </c>
    </row>
    <row r="8575" spans="1:8" ht="15.6" thickTop="1" thickBot="1" x14ac:dyDescent="0.35">
      <c r="A8575" s="1">
        <v>42346</v>
      </c>
      <c r="B8575" s="13" t="s">
        <v>99</v>
      </c>
      <c r="C8575" t="s">
        <v>23</v>
      </c>
      <c r="D8575">
        <v>3</v>
      </c>
      <c r="E8575" t="str">
        <f>VLOOKUP(Ventas[[#This Row],[Representante]],Vendedores[],2,FALSE)</f>
        <v>Chiclayo</v>
      </c>
      <c r="F8575" t="str">
        <f>VLOOKUP(Ventas[[#This Row],[CódigoProducto]],Productos[[CódigoProducto]:[Costo de venta]],2,FALSE)</f>
        <v>Samsung Galaxy J7</v>
      </c>
      <c r="G8575">
        <f>VLOOKUP(Ventas[[#This Row],[CódigoProducto]],Productos[[CódigoProducto]:[Costo de venta]],3,FALSE)</f>
        <v>2016.5</v>
      </c>
      <c r="H8575">
        <f>VLOOKUP(Ventas[[#This Row],[CódigoProducto]],Productos[[CódigoProducto]:[Costo de venta]],4,FALSE)</f>
        <v>1850</v>
      </c>
    </row>
    <row r="8576" spans="1:8" ht="15.6" thickTop="1" thickBot="1" x14ac:dyDescent="0.35">
      <c r="A8576" s="1">
        <v>42346</v>
      </c>
      <c r="B8576" s="13" t="s">
        <v>100</v>
      </c>
      <c r="C8576" t="s">
        <v>17</v>
      </c>
      <c r="D8576">
        <v>3</v>
      </c>
      <c r="E8576" t="str">
        <f>VLOOKUP(Ventas[[#This Row],[Representante]],Vendedores[],2,FALSE)</f>
        <v>Cerro de Pasco</v>
      </c>
      <c r="F8576" t="str">
        <f>VLOOKUP(Ventas[[#This Row],[CódigoProducto]],Productos[[CódigoProducto]:[Costo de venta]],2,FALSE)</f>
        <v>BLU Advance 5.0</v>
      </c>
      <c r="G8576">
        <f>VLOOKUP(Ventas[[#This Row],[CódigoProducto]],Productos[[CódigoProducto]:[Costo de venta]],3,FALSE)</f>
        <v>1620</v>
      </c>
      <c r="H8576">
        <f>VLOOKUP(Ventas[[#This Row],[CódigoProducto]],Productos[[CódigoProducto]:[Costo de venta]],4,FALSE)</f>
        <v>1350</v>
      </c>
    </row>
    <row r="8577" spans="1:8" ht="15.6" thickTop="1" thickBot="1" x14ac:dyDescent="0.35">
      <c r="A8577" s="1">
        <v>42346</v>
      </c>
      <c r="B8577" s="13" t="s">
        <v>101</v>
      </c>
      <c r="C8577" t="s">
        <v>23</v>
      </c>
      <c r="D8577">
        <v>1</v>
      </c>
      <c r="E8577" t="str">
        <f>VLOOKUP(Ventas[[#This Row],[Representante]],Vendedores[],2,FALSE)</f>
        <v>Cañete</v>
      </c>
      <c r="F8577" t="str">
        <f>VLOOKUP(Ventas[[#This Row],[CódigoProducto]],Productos[[CódigoProducto]:[Costo de venta]],2,FALSE)</f>
        <v>Samsung Galaxy J7</v>
      </c>
      <c r="G8577">
        <f>VLOOKUP(Ventas[[#This Row],[CódigoProducto]],Productos[[CódigoProducto]:[Costo de venta]],3,FALSE)</f>
        <v>2016.5</v>
      </c>
      <c r="H8577">
        <f>VLOOKUP(Ventas[[#This Row],[CódigoProducto]],Productos[[CódigoProducto]:[Costo de venta]],4,FALSE)</f>
        <v>1850</v>
      </c>
    </row>
    <row r="8578" spans="1:8" ht="15.6" thickTop="1" thickBot="1" x14ac:dyDescent="0.35">
      <c r="A8578" s="1">
        <v>42346</v>
      </c>
      <c r="B8578" s="13" t="s">
        <v>102</v>
      </c>
      <c r="C8578" t="s">
        <v>24</v>
      </c>
      <c r="D8578">
        <v>3</v>
      </c>
      <c r="E8578" t="str">
        <f>VLOOKUP(Ventas[[#This Row],[Representante]],Vendedores[],2,FALSE)</f>
        <v>Moyobamba</v>
      </c>
      <c r="F8578" t="str">
        <f>VLOOKUP(Ventas[[#This Row],[CódigoProducto]],Productos[[CódigoProducto]:[Costo de venta]],2,FALSE)</f>
        <v>Samsung Galaxy S5</v>
      </c>
      <c r="G8578">
        <f>VLOOKUP(Ventas[[#This Row],[CódigoProducto]],Productos[[CódigoProducto]:[Costo de venta]],3,FALSE)</f>
        <v>2167.1999999999998</v>
      </c>
      <c r="H8578">
        <f>VLOOKUP(Ventas[[#This Row],[CódigoProducto]],Productos[[CódigoProducto]:[Costo de venta]],4,FALSE)</f>
        <v>1720</v>
      </c>
    </row>
    <row r="8579" spans="1:8" ht="15.6" thickTop="1" thickBot="1" x14ac:dyDescent="0.35">
      <c r="A8579" s="1">
        <v>42346</v>
      </c>
      <c r="B8579" s="13" t="s">
        <v>53</v>
      </c>
      <c r="C8579" t="s">
        <v>15</v>
      </c>
      <c r="D8579">
        <v>2</v>
      </c>
      <c r="E8579" t="str">
        <f>VLOOKUP(Ventas[[#This Row],[Representante]],Vendedores[],2,FALSE)</f>
        <v>Arequipa</v>
      </c>
      <c r="F8579" t="str">
        <f>VLOOKUP(Ventas[[#This Row],[CódigoProducto]],Productos[[CódigoProducto]:[Costo de venta]],2,FALSE)</f>
        <v>Moto G Plus</v>
      </c>
      <c r="G8579">
        <f>VLOOKUP(Ventas[[#This Row],[CódigoProducto]],Productos[[CódigoProducto]:[Costo de venta]],3,FALSE)</f>
        <v>2376</v>
      </c>
      <c r="H8579">
        <f>VLOOKUP(Ventas[[#This Row],[CódigoProducto]],Productos[[CódigoProducto]:[Costo de venta]],4,FALSE)</f>
        <v>2200</v>
      </c>
    </row>
    <row r="8580" spans="1:8" ht="15.6" thickTop="1" thickBot="1" x14ac:dyDescent="0.35">
      <c r="A8580" s="1">
        <v>42346</v>
      </c>
      <c r="B8580" s="13" t="s">
        <v>50</v>
      </c>
      <c r="C8580" t="s">
        <v>17</v>
      </c>
      <c r="D8580">
        <v>2</v>
      </c>
      <c r="E8580" t="str">
        <f>VLOOKUP(Ventas[[#This Row],[Representante]],Vendedores[],2,FALSE)</f>
        <v>Cajamarca</v>
      </c>
      <c r="F8580" t="str">
        <f>VLOOKUP(Ventas[[#This Row],[CódigoProducto]],Productos[[CódigoProducto]:[Costo de venta]],2,FALSE)</f>
        <v>BLU Advance 5.0</v>
      </c>
      <c r="G8580">
        <f>VLOOKUP(Ventas[[#This Row],[CódigoProducto]],Productos[[CódigoProducto]:[Costo de venta]],3,FALSE)</f>
        <v>1620</v>
      </c>
      <c r="H8580">
        <f>VLOOKUP(Ventas[[#This Row],[CódigoProducto]],Productos[[CódigoProducto]:[Costo de venta]],4,FALSE)</f>
        <v>1350</v>
      </c>
    </row>
    <row r="8581" spans="1:8" ht="15.6" thickTop="1" thickBot="1" x14ac:dyDescent="0.35">
      <c r="A8581" s="1">
        <v>42346</v>
      </c>
      <c r="B8581" s="13" t="s">
        <v>34</v>
      </c>
      <c r="C8581" t="s">
        <v>13</v>
      </c>
      <c r="D8581">
        <v>2</v>
      </c>
      <c r="E8581" t="str">
        <f>VLOOKUP(Ventas[[#This Row],[Representante]],Vendedores[],2,FALSE)</f>
        <v>Ica</v>
      </c>
      <c r="F8581" t="str">
        <f>VLOOKUP(Ventas[[#This Row],[CódigoProducto]],Productos[[CódigoProducto]:[Costo de venta]],2,FALSE)</f>
        <v>Xiaomi Redmi Note 9</v>
      </c>
      <c r="G8581">
        <f>VLOOKUP(Ventas[[#This Row],[CódigoProducto]],Productos[[CódigoProducto]:[Costo de venta]],3,FALSE)</f>
        <v>1683</v>
      </c>
      <c r="H8581">
        <f>VLOOKUP(Ventas[[#This Row],[CódigoProducto]],Productos[[CódigoProducto]:[Costo de venta]],4,FALSE)</f>
        <v>1530</v>
      </c>
    </row>
    <row r="8582" spans="1:8" ht="15.6" thickTop="1" thickBot="1" x14ac:dyDescent="0.35">
      <c r="A8582" s="1">
        <v>42346</v>
      </c>
      <c r="B8582" s="13" t="s">
        <v>32</v>
      </c>
      <c r="C8582" t="s">
        <v>17</v>
      </c>
      <c r="D8582">
        <v>1</v>
      </c>
      <c r="E8582" t="str">
        <f>VLOOKUP(Ventas[[#This Row],[Representante]],Vendedores[],2,FALSE)</f>
        <v>Trujillo</v>
      </c>
      <c r="F8582" t="str">
        <f>VLOOKUP(Ventas[[#This Row],[CódigoProducto]],Productos[[CódigoProducto]:[Costo de venta]],2,FALSE)</f>
        <v>BLU Advance 5.0</v>
      </c>
      <c r="G8582">
        <f>VLOOKUP(Ventas[[#This Row],[CódigoProducto]],Productos[[CódigoProducto]:[Costo de venta]],3,FALSE)</f>
        <v>1620</v>
      </c>
      <c r="H8582">
        <f>VLOOKUP(Ventas[[#This Row],[CódigoProducto]],Productos[[CódigoProducto]:[Costo de venta]],4,FALSE)</f>
        <v>1350</v>
      </c>
    </row>
    <row r="8583" spans="1:8" ht="15.6" thickTop="1" thickBot="1" x14ac:dyDescent="0.35">
      <c r="A8583" s="1">
        <v>42346</v>
      </c>
      <c r="B8583" s="13" t="s">
        <v>59</v>
      </c>
      <c r="C8583" t="s">
        <v>14</v>
      </c>
      <c r="D8583">
        <v>3</v>
      </c>
      <c r="E8583" t="str">
        <f>VLOOKUP(Ventas[[#This Row],[Representante]],Vendedores[],2,FALSE)</f>
        <v>Huaral</v>
      </c>
      <c r="F8583" t="str">
        <f>VLOOKUP(Ventas[[#This Row],[CódigoProducto]],Productos[[CódigoProducto]:[Costo de venta]],2,FALSE)</f>
        <v>Samsung Galaxy A20</v>
      </c>
      <c r="G8583">
        <f>VLOOKUP(Ventas[[#This Row],[CódigoProducto]],Productos[[CódigoProducto]:[Costo de venta]],3,FALSE)</f>
        <v>1725</v>
      </c>
      <c r="H8583">
        <f>VLOOKUP(Ventas[[#This Row],[CódigoProducto]],Productos[[CódigoProducto]:[Costo de venta]],4,FALSE)</f>
        <v>1500</v>
      </c>
    </row>
    <row r="8584" spans="1:8" ht="15.6" thickTop="1" thickBot="1" x14ac:dyDescent="0.35">
      <c r="A8584" s="1">
        <v>42346</v>
      </c>
      <c r="B8584" s="13" t="s">
        <v>37</v>
      </c>
      <c r="C8584" t="s">
        <v>16</v>
      </c>
      <c r="D8584">
        <v>2</v>
      </c>
      <c r="E8584" t="str">
        <f>VLOOKUP(Ventas[[#This Row],[Representante]],Vendedores[],2,FALSE)</f>
        <v>Chiclayo</v>
      </c>
      <c r="F8584" t="str">
        <f>VLOOKUP(Ventas[[#This Row],[CódigoProducto]],Productos[[CódigoProducto]:[Costo de venta]],2,FALSE)</f>
        <v>Huawei Nexus 6P</v>
      </c>
      <c r="G8584">
        <f>VLOOKUP(Ventas[[#This Row],[CódigoProducto]],Productos[[CódigoProducto]:[Costo de venta]],3,FALSE)</f>
        <v>1624</v>
      </c>
      <c r="H8584">
        <f>VLOOKUP(Ventas[[#This Row],[CódigoProducto]],Productos[[CódigoProducto]:[Costo de venta]],4,FALSE)</f>
        <v>1450</v>
      </c>
    </row>
    <row r="8585" spans="1:8" ht="15.6" thickTop="1" thickBot="1" x14ac:dyDescent="0.35">
      <c r="A8585" s="1">
        <v>42346</v>
      </c>
      <c r="B8585" s="13" t="s">
        <v>38</v>
      </c>
      <c r="C8585" t="s">
        <v>14</v>
      </c>
      <c r="D8585">
        <v>1</v>
      </c>
      <c r="E8585" t="str">
        <f>VLOOKUP(Ventas[[#This Row],[Representante]],Vendedores[],2,FALSE)</f>
        <v>Catacaos</v>
      </c>
      <c r="F8585" t="str">
        <f>VLOOKUP(Ventas[[#This Row],[CódigoProducto]],Productos[[CódigoProducto]:[Costo de venta]],2,FALSE)</f>
        <v>Samsung Galaxy A20</v>
      </c>
      <c r="G8585">
        <f>VLOOKUP(Ventas[[#This Row],[CódigoProducto]],Productos[[CódigoProducto]:[Costo de venta]],3,FALSE)</f>
        <v>1725</v>
      </c>
      <c r="H8585">
        <f>VLOOKUP(Ventas[[#This Row],[CódigoProducto]],Productos[[CódigoProducto]:[Costo de venta]],4,FALSE)</f>
        <v>1500</v>
      </c>
    </row>
    <row r="8586" spans="1:8" ht="15.6" thickTop="1" thickBot="1" x14ac:dyDescent="0.35">
      <c r="A8586" s="1">
        <v>42346</v>
      </c>
      <c r="B8586" s="13" t="s">
        <v>43</v>
      </c>
      <c r="C8586" t="s">
        <v>13</v>
      </c>
      <c r="D8586">
        <v>23</v>
      </c>
      <c r="E8586" t="str">
        <f>VLOOKUP(Ventas[[#This Row],[Representante]],Vendedores[],2,FALSE)</f>
        <v>Huancayo</v>
      </c>
      <c r="F8586" t="str">
        <f>VLOOKUP(Ventas[[#This Row],[CódigoProducto]],Productos[[CódigoProducto]:[Costo de venta]],2,FALSE)</f>
        <v>Xiaomi Redmi Note 9</v>
      </c>
      <c r="G8586">
        <f>VLOOKUP(Ventas[[#This Row],[CódigoProducto]],Productos[[CódigoProducto]:[Costo de venta]],3,FALSE)</f>
        <v>1683</v>
      </c>
      <c r="H8586">
        <f>VLOOKUP(Ventas[[#This Row],[CódigoProducto]],Productos[[CódigoProducto]:[Costo de venta]],4,FALSE)</f>
        <v>1530</v>
      </c>
    </row>
    <row r="8587" spans="1:8" ht="15.6" thickTop="1" thickBot="1" x14ac:dyDescent="0.35">
      <c r="A8587" s="1">
        <v>42346</v>
      </c>
      <c r="B8587" s="13" t="s">
        <v>49</v>
      </c>
      <c r="C8587" t="s">
        <v>24</v>
      </c>
      <c r="D8587">
        <v>3</v>
      </c>
      <c r="E8587" t="str">
        <f>VLOOKUP(Ventas[[#This Row],[Representante]],Vendedores[],2,FALSE)</f>
        <v>Piura</v>
      </c>
      <c r="F8587" t="str">
        <f>VLOOKUP(Ventas[[#This Row],[CódigoProducto]],Productos[[CódigoProducto]:[Costo de venta]],2,FALSE)</f>
        <v>Samsung Galaxy S5</v>
      </c>
      <c r="G8587">
        <f>VLOOKUP(Ventas[[#This Row],[CódigoProducto]],Productos[[CódigoProducto]:[Costo de venta]],3,FALSE)</f>
        <v>2167.1999999999998</v>
      </c>
      <c r="H8587">
        <f>VLOOKUP(Ventas[[#This Row],[CódigoProducto]],Productos[[CódigoProducto]:[Costo de venta]],4,FALSE)</f>
        <v>1720</v>
      </c>
    </row>
    <row r="8588" spans="1:8" ht="15.6" thickTop="1" thickBot="1" x14ac:dyDescent="0.35">
      <c r="A8588" s="1">
        <v>42346</v>
      </c>
      <c r="B8588" s="13" t="s">
        <v>33</v>
      </c>
      <c r="C8588" t="s">
        <v>24</v>
      </c>
      <c r="D8588">
        <v>3</v>
      </c>
      <c r="E8588" t="str">
        <f>VLOOKUP(Ventas[[#This Row],[Representante]],Vendedores[],2,FALSE)</f>
        <v>Lima</v>
      </c>
      <c r="F8588" t="str">
        <f>VLOOKUP(Ventas[[#This Row],[CódigoProducto]],Productos[[CódigoProducto]:[Costo de venta]],2,FALSE)</f>
        <v>Samsung Galaxy S5</v>
      </c>
      <c r="G8588">
        <f>VLOOKUP(Ventas[[#This Row],[CódigoProducto]],Productos[[CódigoProducto]:[Costo de venta]],3,FALSE)</f>
        <v>2167.1999999999998</v>
      </c>
      <c r="H8588">
        <f>VLOOKUP(Ventas[[#This Row],[CódigoProducto]],Productos[[CódigoProducto]:[Costo de venta]],4,FALSE)</f>
        <v>1720</v>
      </c>
    </row>
    <row r="8589" spans="1:8" ht="15.6" thickTop="1" thickBot="1" x14ac:dyDescent="0.35">
      <c r="A8589" s="1">
        <v>42346</v>
      </c>
      <c r="B8589" s="13" t="s">
        <v>48</v>
      </c>
      <c r="C8589" t="s">
        <v>18</v>
      </c>
      <c r="D8589">
        <v>2</v>
      </c>
      <c r="E8589" t="str">
        <f>VLOOKUP(Ventas[[#This Row],[Representante]],Vendedores[],2,FALSE)</f>
        <v>Cusco</v>
      </c>
      <c r="F8589" t="str">
        <f>VLOOKUP(Ventas[[#This Row],[CódigoProducto]],Productos[[CódigoProducto]:[Costo de venta]],2,FALSE)</f>
        <v>Apple iPhone 6</v>
      </c>
      <c r="G8589">
        <f>VLOOKUP(Ventas[[#This Row],[CódigoProducto]],Productos[[CódigoProducto]:[Costo de venta]],3,FALSE)</f>
        <v>1312.5</v>
      </c>
      <c r="H8589">
        <f>VLOOKUP(Ventas[[#This Row],[CódigoProducto]],Productos[[CódigoProducto]:[Costo de venta]],4,FALSE)</f>
        <v>1250</v>
      </c>
    </row>
    <row r="8590" spans="1:8" ht="15.6" thickTop="1" thickBot="1" x14ac:dyDescent="0.35">
      <c r="A8590" s="1">
        <v>42346</v>
      </c>
      <c r="B8590" s="13" t="s">
        <v>53</v>
      </c>
      <c r="C8590" t="s">
        <v>21</v>
      </c>
      <c r="D8590">
        <v>1</v>
      </c>
      <c r="E8590" t="str">
        <f>VLOOKUP(Ventas[[#This Row],[Representante]],Vendedores[],2,FALSE)</f>
        <v>Arequipa</v>
      </c>
      <c r="F8590" t="str">
        <f>VLOOKUP(Ventas[[#This Row],[CódigoProducto]],Productos[[CódigoProducto]:[Costo de venta]],2,FALSE)</f>
        <v>BLU Studio X8</v>
      </c>
      <c r="G8590">
        <f>VLOOKUP(Ventas[[#This Row],[CódigoProducto]],Productos[[CódigoProducto]:[Costo de venta]],3,FALSE)</f>
        <v>1012</v>
      </c>
      <c r="H8590">
        <f>VLOOKUP(Ventas[[#This Row],[CódigoProducto]],Productos[[CódigoProducto]:[Costo de venta]],4,FALSE)</f>
        <v>920</v>
      </c>
    </row>
    <row r="8591" spans="1:8" ht="15.6" thickTop="1" thickBot="1" x14ac:dyDescent="0.35">
      <c r="A8591" s="1">
        <v>42346</v>
      </c>
      <c r="B8591" s="13" t="s">
        <v>32</v>
      </c>
      <c r="C8591" t="s">
        <v>17</v>
      </c>
      <c r="D8591">
        <v>2</v>
      </c>
      <c r="E8591" t="str">
        <f>VLOOKUP(Ventas[[#This Row],[Representante]],Vendedores[],2,FALSE)</f>
        <v>Trujillo</v>
      </c>
      <c r="F8591" t="str">
        <f>VLOOKUP(Ventas[[#This Row],[CódigoProducto]],Productos[[CódigoProducto]:[Costo de venta]],2,FALSE)</f>
        <v>BLU Advance 5.0</v>
      </c>
      <c r="G8591">
        <f>VLOOKUP(Ventas[[#This Row],[CódigoProducto]],Productos[[CódigoProducto]:[Costo de venta]],3,FALSE)</f>
        <v>1620</v>
      </c>
      <c r="H8591">
        <f>VLOOKUP(Ventas[[#This Row],[CódigoProducto]],Productos[[CódigoProducto]:[Costo de venta]],4,FALSE)</f>
        <v>1350</v>
      </c>
    </row>
    <row r="8592" spans="1:8" ht="15.6" thickTop="1" thickBot="1" x14ac:dyDescent="0.35">
      <c r="A8592" s="1">
        <v>42346</v>
      </c>
      <c r="B8592" s="13" t="s">
        <v>37</v>
      </c>
      <c r="C8592" t="s">
        <v>17</v>
      </c>
      <c r="D8592">
        <v>1</v>
      </c>
      <c r="E8592" t="str">
        <f>VLOOKUP(Ventas[[#This Row],[Representante]],Vendedores[],2,FALSE)</f>
        <v>Chiclayo</v>
      </c>
      <c r="F8592" t="str">
        <f>VLOOKUP(Ventas[[#This Row],[CódigoProducto]],Productos[[CódigoProducto]:[Costo de venta]],2,FALSE)</f>
        <v>BLU Advance 5.0</v>
      </c>
      <c r="G8592">
        <f>VLOOKUP(Ventas[[#This Row],[CódigoProducto]],Productos[[CódigoProducto]:[Costo de venta]],3,FALSE)</f>
        <v>1620</v>
      </c>
      <c r="H8592">
        <f>VLOOKUP(Ventas[[#This Row],[CódigoProducto]],Productos[[CódigoProducto]:[Costo de venta]],4,FALSE)</f>
        <v>1350</v>
      </c>
    </row>
    <row r="8593" spans="1:8" ht="15.6" thickTop="1" thickBot="1" x14ac:dyDescent="0.35">
      <c r="A8593" s="1">
        <v>42346</v>
      </c>
      <c r="B8593" s="13" t="s">
        <v>49</v>
      </c>
      <c r="C8593" t="s">
        <v>13</v>
      </c>
      <c r="D8593">
        <v>2</v>
      </c>
      <c r="E8593" t="str">
        <f>VLOOKUP(Ventas[[#This Row],[Representante]],Vendedores[],2,FALSE)</f>
        <v>Piura</v>
      </c>
      <c r="F8593" t="str">
        <f>VLOOKUP(Ventas[[#This Row],[CódigoProducto]],Productos[[CódigoProducto]:[Costo de venta]],2,FALSE)</f>
        <v>Xiaomi Redmi Note 9</v>
      </c>
      <c r="G8593">
        <f>VLOOKUP(Ventas[[#This Row],[CódigoProducto]],Productos[[CódigoProducto]:[Costo de venta]],3,FALSE)</f>
        <v>1683</v>
      </c>
      <c r="H8593">
        <f>VLOOKUP(Ventas[[#This Row],[CódigoProducto]],Productos[[CódigoProducto]:[Costo de venta]],4,FALSE)</f>
        <v>1530</v>
      </c>
    </row>
    <row r="8594" spans="1:8" ht="15.6" thickTop="1" thickBot="1" x14ac:dyDescent="0.35">
      <c r="A8594" s="1">
        <v>42346</v>
      </c>
      <c r="B8594" s="13" t="s">
        <v>40</v>
      </c>
      <c r="C8594" t="s">
        <v>14</v>
      </c>
      <c r="D8594">
        <v>2</v>
      </c>
      <c r="E8594" t="str">
        <f>VLOOKUP(Ventas[[#This Row],[Representante]],Vendedores[],2,FALSE)</f>
        <v>Iquitos</v>
      </c>
      <c r="F8594" t="str">
        <f>VLOOKUP(Ventas[[#This Row],[CódigoProducto]],Productos[[CódigoProducto]:[Costo de venta]],2,FALSE)</f>
        <v>Samsung Galaxy A20</v>
      </c>
      <c r="G8594">
        <f>VLOOKUP(Ventas[[#This Row],[CódigoProducto]],Productos[[CódigoProducto]:[Costo de venta]],3,FALSE)</f>
        <v>1725</v>
      </c>
      <c r="H8594">
        <f>VLOOKUP(Ventas[[#This Row],[CódigoProducto]],Productos[[CódigoProducto]:[Costo de venta]],4,FALSE)</f>
        <v>1500</v>
      </c>
    </row>
    <row r="8595" spans="1:8" ht="15.6" thickTop="1" thickBot="1" x14ac:dyDescent="0.35">
      <c r="A8595" s="1">
        <v>42346</v>
      </c>
      <c r="B8595" s="13" t="s">
        <v>43</v>
      </c>
      <c r="C8595" t="s">
        <v>20</v>
      </c>
      <c r="D8595">
        <v>1</v>
      </c>
      <c r="E8595" t="str">
        <f>VLOOKUP(Ventas[[#This Row],[Representante]],Vendedores[],2,FALSE)</f>
        <v>Huancayo</v>
      </c>
      <c r="F8595" t="str">
        <f>VLOOKUP(Ventas[[#This Row],[CódigoProducto]],Productos[[CódigoProducto]:[Costo de venta]],2,FALSE)</f>
        <v>ALCATEL OneTouch</v>
      </c>
      <c r="G8595">
        <f>VLOOKUP(Ventas[[#This Row],[CódigoProducto]],Productos[[CódigoProducto]:[Costo de venta]],3,FALSE)</f>
        <v>1020</v>
      </c>
      <c r="H8595">
        <f>VLOOKUP(Ventas[[#This Row],[CódigoProducto]],Productos[[CódigoProducto]:[Costo de venta]],4,FALSE)</f>
        <v>850</v>
      </c>
    </row>
    <row r="8596" spans="1:8" ht="15.6" thickTop="1" thickBot="1" x14ac:dyDescent="0.35">
      <c r="A8596" s="1">
        <v>42346</v>
      </c>
      <c r="B8596" s="13" t="s">
        <v>47</v>
      </c>
      <c r="C8596" t="s">
        <v>23</v>
      </c>
      <c r="D8596">
        <v>2</v>
      </c>
      <c r="E8596" t="str">
        <f>VLOOKUP(Ventas[[#This Row],[Representante]],Vendedores[],2,FALSE)</f>
        <v>Chimbote</v>
      </c>
      <c r="F8596" t="str">
        <f>VLOOKUP(Ventas[[#This Row],[CódigoProducto]],Productos[[CódigoProducto]:[Costo de venta]],2,FALSE)</f>
        <v>Samsung Galaxy J7</v>
      </c>
      <c r="G8596">
        <f>VLOOKUP(Ventas[[#This Row],[CódigoProducto]],Productos[[CódigoProducto]:[Costo de venta]],3,FALSE)</f>
        <v>2016.5</v>
      </c>
      <c r="H8596">
        <f>VLOOKUP(Ventas[[#This Row],[CódigoProducto]],Productos[[CódigoProducto]:[Costo de venta]],4,FALSE)</f>
        <v>1850</v>
      </c>
    </row>
    <row r="8597" spans="1:8" ht="15.6" thickTop="1" thickBot="1" x14ac:dyDescent="0.35">
      <c r="A8597" s="1">
        <v>42346</v>
      </c>
      <c r="B8597" s="13" t="s">
        <v>39</v>
      </c>
      <c r="C8597" t="s">
        <v>16</v>
      </c>
      <c r="D8597">
        <v>3</v>
      </c>
      <c r="E8597" t="str">
        <f>VLOOKUP(Ventas[[#This Row],[Representante]],Vendedores[],2,FALSE)</f>
        <v>Tacna</v>
      </c>
      <c r="F8597" t="str">
        <f>VLOOKUP(Ventas[[#This Row],[CódigoProducto]],Productos[[CódigoProducto]:[Costo de venta]],2,FALSE)</f>
        <v>Huawei Nexus 6P</v>
      </c>
      <c r="G8597">
        <f>VLOOKUP(Ventas[[#This Row],[CódigoProducto]],Productos[[CódigoProducto]:[Costo de venta]],3,FALSE)</f>
        <v>1624</v>
      </c>
      <c r="H8597">
        <f>VLOOKUP(Ventas[[#This Row],[CódigoProducto]],Productos[[CódigoProducto]:[Costo de venta]],4,FALSE)</f>
        <v>1450</v>
      </c>
    </row>
    <row r="8598" spans="1:8" ht="15.6" thickTop="1" thickBot="1" x14ac:dyDescent="0.35">
      <c r="A8598" s="1">
        <v>42346</v>
      </c>
      <c r="B8598" s="13" t="s">
        <v>56</v>
      </c>
      <c r="C8598" t="s">
        <v>15</v>
      </c>
      <c r="D8598">
        <v>1</v>
      </c>
      <c r="E8598" t="str">
        <f>VLOOKUP(Ventas[[#This Row],[Representante]],Vendedores[],2,FALSE)</f>
        <v>Juliaca</v>
      </c>
      <c r="F8598" t="str">
        <f>VLOOKUP(Ventas[[#This Row],[CódigoProducto]],Productos[[CódigoProducto]:[Costo de venta]],2,FALSE)</f>
        <v>Moto G Plus</v>
      </c>
      <c r="G8598">
        <f>VLOOKUP(Ventas[[#This Row],[CódigoProducto]],Productos[[CódigoProducto]:[Costo de venta]],3,FALSE)</f>
        <v>2376</v>
      </c>
      <c r="H8598">
        <f>VLOOKUP(Ventas[[#This Row],[CódigoProducto]],Productos[[CódigoProducto]:[Costo de venta]],4,FALSE)</f>
        <v>2200</v>
      </c>
    </row>
    <row r="8599" spans="1:8" ht="15.6" thickTop="1" thickBot="1" x14ac:dyDescent="0.35">
      <c r="A8599" s="1">
        <v>42346</v>
      </c>
      <c r="B8599" s="13" t="s">
        <v>34</v>
      </c>
      <c r="C8599" t="s">
        <v>21</v>
      </c>
      <c r="D8599">
        <v>3</v>
      </c>
      <c r="E8599" t="str">
        <f>VLOOKUP(Ventas[[#This Row],[Representante]],Vendedores[],2,FALSE)</f>
        <v>Ica</v>
      </c>
      <c r="F8599" t="str">
        <f>VLOOKUP(Ventas[[#This Row],[CódigoProducto]],Productos[[CódigoProducto]:[Costo de venta]],2,FALSE)</f>
        <v>BLU Studio X8</v>
      </c>
      <c r="G8599">
        <f>VLOOKUP(Ventas[[#This Row],[CódigoProducto]],Productos[[CódigoProducto]:[Costo de venta]],3,FALSE)</f>
        <v>1012</v>
      </c>
      <c r="H8599">
        <f>VLOOKUP(Ventas[[#This Row],[CódigoProducto]],Productos[[CódigoProducto]:[Costo de venta]],4,FALSE)</f>
        <v>920</v>
      </c>
    </row>
    <row r="8600" spans="1:8" ht="15.6" thickTop="1" thickBot="1" x14ac:dyDescent="0.35">
      <c r="A8600" s="1">
        <v>42346</v>
      </c>
      <c r="B8600" s="13" t="s">
        <v>50</v>
      </c>
      <c r="C8600" t="s">
        <v>23</v>
      </c>
      <c r="D8600">
        <v>2</v>
      </c>
      <c r="E8600" t="str">
        <f>VLOOKUP(Ventas[[#This Row],[Representante]],Vendedores[],2,FALSE)</f>
        <v>Cajamarca</v>
      </c>
      <c r="F8600" t="str">
        <f>VLOOKUP(Ventas[[#This Row],[CódigoProducto]],Productos[[CódigoProducto]:[Costo de venta]],2,FALSE)</f>
        <v>Samsung Galaxy J7</v>
      </c>
      <c r="G8600">
        <f>VLOOKUP(Ventas[[#This Row],[CódigoProducto]],Productos[[CódigoProducto]:[Costo de venta]],3,FALSE)</f>
        <v>2016.5</v>
      </c>
      <c r="H8600">
        <f>VLOOKUP(Ventas[[#This Row],[CódigoProducto]],Productos[[CódigoProducto]:[Costo de venta]],4,FALSE)</f>
        <v>1850</v>
      </c>
    </row>
    <row r="8601" spans="1:8" ht="15.6" thickTop="1" thickBot="1" x14ac:dyDescent="0.35">
      <c r="A8601" s="1">
        <v>42346</v>
      </c>
      <c r="B8601" s="13" t="s">
        <v>52</v>
      </c>
      <c r="C8601" t="s">
        <v>14</v>
      </c>
      <c r="D8601">
        <v>3</v>
      </c>
      <c r="E8601" t="str">
        <f>VLOOKUP(Ventas[[#This Row],[Representante]],Vendedores[],2,FALSE)</f>
        <v>Ayacucho</v>
      </c>
      <c r="F8601" t="str">
        <f>VLOOKUP(Ventas[[#This Row],[CódigoProducto]],Productos[[CódigoProducto]:[Costo de venta]],2,FALSE)</f>
        <v>Samsung Galaxy A20</v>
      </c>
      <c r="G8601">
        <f>VLOOKUP(Ventas[[#This Row],[CódigoProducto]],Productos[[CódigoProducto]:[Costo de venta]],3,FALSE)</f>
        <v>1725</v>
      </c>
      <c r="H8601">
        <f>VLOOKUP(Ventas[[#This Row],[CódigoProducto]],Productos[[CódigoProducto]:[Costo de venta]],4,FALSE)</f>
        <v>1500</v>
      </c>
    </row>
    <row r="8602" spans="1:8" ht="15.6" thickTop="1" thickBot="1" x14ac:dyDescent="0.35">
      <c r="A8602" s="1">
        <v>42346</v>
      </c>
      <c r="B8602" s="13" t="s">
        <v>55</v>
      </c>
      <c r="C8602" t="s">
        <v>17</v>
      </c>
      <c r="D8602">
        <v>3</v>
      </c>
      <c r="E8602" t="str">
        <f>VLOOKUP(Ventas[[#This Row],[Representante]],Vendedores[],2,FALSE)</f>
        <v>Pucallpa</v>
      </c>
      <c r="F8602" t="str">
        <f>VLOOKUP(Ventas[[#This Row],[CódigoProducto]],Productos[[CódigoProducto]:[Costo de venta]],2,FALSE)</f>
        <v>BLU Advance 5.0</v>
      </c>
      <c r="G8602">
        <f>VLOOKUP(Ventas[[#This Row],[CódigoProducto]],Productos[[CódigoProducto]:[Costo de venta]],3,FALSE)</f>
        <v>1620</v>
      </c>
      <c r="H8602">
        <f>VLOOKUP(Ventas[[#This Row],[CódigoProducto]],Productos[[CódigoProducto]:[Costo de venta]],4,FALSE)</f>
        <v>1350</v>
      </c>
    </row>
    <row r="8603" spans="1:8" ht="15.6" thickTop="1" thickBot="1" x14ac:dyDescent="0.35">
      <c r="A8603" s="1">
        <v>42346</v>
      </c>
      <c r="B8603" s="13" t="s">
        <v>51</v>
      </c>
      <c r="C8603" t="s">
        <v>19</v>
      </c>
      <c r="D8603">
        <v>1</v>
      </c>
      <c r="E8603" t="str">
        <f>VLOOKUP(Ventas[[#This Row],[Representante]],Vendedores[],2,FALSE)</f>
        <v>Huaraz</v>
      </c>
      <c r="F8603" t="str">
        <f>VLOOKUP(Ventas[[#This Row],[CódigoProducto]],Productos[[CódigoProducto]:[Costo de venta]],2,FALSE)</f>
        <v>ASUS ZenFone 3</v>
      </c>
      <c r="G8603">
        <f>VLOOKUP(Ventas[[#This Row],[CódigoProducto]],Productos[[CódigoProducto]:[Costo de venta]],3,FALSE)</f>
        <v>2013</v>
      </c>
      <c r="H8603">
        <f>VLOOKUP(Ventas[[#This Row],[CódigoProducto]],Productos[[CódigoProducto]:[Costo de venta]],4,FALSE)</f>
        <v>1650</v>
      </c>
    </row>
    <row r="8604" spans="1:8" ht="15.6" thickTop="1" thickBot="1" x14ac:dyDescent="0.35">
      <c r="A8604" s="1">
        <v>42346</v>
      </c>
      <c r="B8604" s="13" t="s">
        <v>57</v>
      </c>
      <c r="C8604" t="s">
        <v>24</v>
      </c>
      <c r="D8604">
        <v>10</v>
      </c>
      <c r="E8604" t="str">
        <f>VLOOKUP(Ventas[[#This Row],[Representante]],Vendedores[],2,FALSE)</f>
        <v>Tumbes</v>
      </c>
      <c r="F8604" t="str">
        <f>VLOOKUP(Ventas[[#This Row],[CódigoProducto]],Productos[[CódigoProducto]:[Costo de venta]],2,FALSE)</f>
        <v>Samsung Galaxy S5</v>
      </c>
      <c r="G8604">
        <f>VLOOKUP(Ventas[[#This Row],[CódigoProducto]],Productos[[CódigoProducto]:[Costo de venta]],3,FALSE)</f>
        <v>2167.1999999999998</v>
      </c>
      <c r="H8604">
        <f>VLOOKUP(Ventas[[#This Row],[CódigoProducto]],Productos[[CódigoProducto]:[Costo de venta]],4,FALSE)</f>
        <v>1720</v>
      </c>
    </row>
    <row r="8605" spans="1:8" ht="15.6" thickTop="1" thickBot="1" x14ac:dyDescent="0.35">
      <c r="A8605" s="1">
        <v>42346</v>
      </c>
      <c r="B8605" s="13" t="s">
        <v>45</v>
      </c>
      <c r="C8605" t="s">
        <v>20</v>
      </c>
      <c r="D8605">
        <v>1</v>
      </c>
      <c r="E8605" t="str">
        <f>VLOOKUP(Ventas[[#This Row],[Representante]],Vendedores[],2,FALSE)</f>
        <v>Ilo</v>
      </c>
      <c r="F8605" t="str">
        <f>VLOOKUP(Ventas[[#This Row],[CódigoProducto]],Productos[[CódigoProducto]:[Costo de venta]],2,FALSE)</f>
        <v>ALCATEL OneTouch</v>
      </c>
      <c r="G8605">
        <f>VLOOKUP(Ventas[[#This Row],[CódigoProducto]],Productos[[CódigoProducto]:[Costo de venta]],3,FALSE)</f>
        <v>1020</v>
      </c>
      <c r="H8605">
        <f>VLOOKUP(Ventas[[#This Row],[CódigoProducto]],Productos[[CódigoProducto]:[Costo de venta]],4,FALSE)</f>
        <v>850</v>
      </c>
    </row>
    <row r="8606" spans="1:8" ht="15.6" thickTop="1" thickBot="1" x14ac:dyDescent="0.35">
      <c r="A8606" s="1">
        <v>42346</v>
      </c>
      <c r="B8606" s="13" t="s">
        <v>58</v>
      </c>
      <c r="C8606" t="s">
        <v>15</v>
      </c>
      <c r="D8606">
        <v>1</v>
      </c>
      <c r="E8606" t="str">
        <f>VLOOKUP(Ventas[[#This Row],[Representante]],Vendedores[],2,FALSE)</f>
        <v>Chincha</v>
      </c>
      <c r="F8606" t="str">
        <f>VLOOKUP(Ventas[[#This Row],[CódigoProducto]],Productos[[CódigoProducto]:[Costo de venta]],2,FALSE)</f>
        <v>Moto G Plus</v>
      </c>
      <c r="G8606">
        <f>VLOOKUP(Ventas[[#This Row],[CódigoProducto]],Productos[[CódigoProducto]:[Costo de venta]],3,FALSE)</f>
        <v>2376</v>
      </c>
      <c r="H8606">
        <f>VLOOKUP(Ventas[[#This Row],[CódigoProducto]],Productos[[CódigoProducto]:[Costo de venta]],4,FALSE)</f>
        <v>2200</v>
      </c>
    </row>
    <row r="8607" spans="1:8" ht="15.6" thickTop="1" thickBot="1" x14ac:dyDescent="0.35">
      <c r="A8607" s="1">
        <v>42346</v>
      </c>
      <c r="B8607" s="13" t="s">
        <v>59</v>
      </c>
      <c r="C8607" t="s">
        <v>17</v>
      </c>
      <c r="D8607">
        <v>6</v>
      </c>
      <c r="E8607" t="str">
        <f>VLOOKUP(Ventas[[#This Row],[Representante]],Vendedores[],2,FALSE)</f>
        <v>Huaral</v>
      </c>
      <c r="F8607" t="str">
        <f>VLOOKUP(Ventas[[#This Row],[CódigoProducto]],Productos[[CódigoProducto]:[Costo de venta]],2,FALSE)</f>
        <v>BLU Advance 5.0</v>
      </c>
      <c r="G8607">
        <f>VLOOKUP(Ventas[[#This Row],[CódigoProducto]],Productos[[CódigoProducto]:[Costo de venta]],3,FALSE)</f>
        <v>1620</v>
      </c>
      <c r="H8607">
        <f>VLOOKUP(Ventas[[#This Row],[CódigoProducto]],Productos[[CódigoProducto]:[Costo de venta]],4,FALSE)</f>
        <v>1350</v>
      </c>
    </row>
    <row r="8608" spans="1:8" ht="15.6" thickTop="1" thickBot="1" x14ac:dyDescent="0.35">
      <c r="A8608" s="1">
        <v>42346</v>
      </c>
      <c r="B8608" s="13" t="s">
        <v>60</v>
      </c>
      <c r="C8608" t="s">
        <v>14</v>
      </c>
      <c r="D8608">
        <v>3</v>
      </c>
      <c r="E8608" t="str">
        <f>VLOOKUP(Ventas[[#This Row],[Representante]],Vendedores[],2,FALSE)</f>
        <v>Pisco</v>
      </c>
      <c r="F8608" t="str">
        <f>VLOOKUP(Ventas[[#This Row],[CódigoProducto]],Productos[[CódigoProducto]:[Costo de venta]],2,FALSE)</f>
        <v>Samsung Galaxy A20</v>
      </c>
      <c r="G8608">
        <f>VLOOKUP(Ventas[[#This Row],[CódigoProducto]],Productos[[CódigoProducto]:[Costo de venta]],3,FALSE)</f>
        <v>1725</v>
      </c>
      <c r="H8608">
        <f>VLOOKUP(Ventas[[#This Row],[CódigoProducto]],Productos[[CódigoProducto]:[Costo de venta]],4,FALSE)</f>
        <v>1500</v>
      </c>
    </row>
    <row r="8609" spans="1:8" ht="15.6" thickTop="1" thickBot="1" x14ac:dyDescent="0.35">
      <c r="A8609" s="1">
        <v>42346</v>
      </c>
      <c r="B8609" s="13" t="s">
        <v>61</v>
      </c>
      <c r="C8609" t="s">
        <v>21</v>
      </c>
      <c r="D8609">
        <v>3</v>
      </c>
      <c r="E8609" t="str">
        <f>VLOOKUP(Ventas[[#This Row],[Representante]],Vendedores[],2,FALSE)</f>
        <v>Cerro de Pasco</v>
      </c>
      <c r="F8609" t="str">
        <f>VLOOKUP(Ventas[[#This Row],[CódigoProducto]],Productos[[CódigoProducto]:[Costo de venta]],2,FALSE)</f>
        <v>BLU Studio X8</v>
      </c>
      <c r="G8609">
        <f>VLOOKUP(Ventas[[#This Row],[CódigoProducto]],Productos[[CódigoProducto]:[Costo de venta]],3,FALSE)</f>
        <v>1012</v>
      </c>
      <c r="H8609">
        <f>VLOOKUP(Ventas[[#This Row],[CódigoProducto]],Productos[[CódigoProducto]:[Costo de venta]],4,FALSE)</f>
        <v>920</v>
      </c>
    </row>
    <row r="8610" spans="1:8" ht="15.6" thickTop="1" thickBot="1" x14ac:dyDescent="0.35">
      <c r="A8610" s="1">
        <v>42346</v>
      </c>
      <c r="B8610" s="13" t="s">
        <v>62</v>
      </c>
      <c r="C8610" t="s">
        <v>14</v>
      </c>
      <c r="D8610">
        <v>1</v>
      </c>
      <c r="E8610" t="str">
        <f>VLOOKUP(Ventas[[#This Row],[Representante]],Vendedores[],2,FALSE)</f>
        <v>Sullana</v>
      </c>
      <c r="F8610" t="str">
        <f>VLOOKUP(Ventas[[#This Row],[CódigoProducto]],Productos[[CódigoProducto]:[Costo de venta]],2,FALSE)</f>
        <v>Samsung Galaxy A20</v>
      </c>
      <c r="G8610">
        <f>VLOOKUP(Ventas[[#This Row],[CódigoProducto]],Productos[[CódigoProducto]:[Costo de venta]],3,FALSE)</f>
        <v>1725</v>
      </c>
      <c r="H8610">
        <f>VLOOKUP(Ventas[[#This Row],[CódigoProducto]],Productos[[CódigoProducto]:[Costo de venta]],4,FALSE)</f>
        <v>1500</v>
      </c>
    </row>
    <row r="8611" spans="1:8" ht="15.6" thickTop="1" thickBot="1" x14ac:dyDescent="0.35">
      <c r="A8611" s="1">
        <v>42346</v>
      </c>
      <c r="B8611" s="13" t="s">
        <v>54</v>
      </c>
      <c r="C8611" t="s">
        <v>20</v>
      </c>
      <c r="D8611">
        <v>2</v>
      </c>
      <c r="E8611" t="str">
        <f>VLOOKUP(Ventas[[#This Row],[Representante]],Vendedores[],2,FALSE)</f>
        <v>Cañete</v>
      </c>
      <c r="F8611" t="str">
        <f>VLOOKUP(Ventas[[#This Row],[CódigoProducto]],Productos[[CódigoProducto]:[Costo de venta]],2,FALSE)</f>
        <v>ALCATEL OneTouch</v>
      </c>
      <c r="G8611">
        <f>VLOOKUP(Ventas[[#This Row],[CódigoProducto]],Productos[[CódigoProducto]:[Costo de venta]],3,FALSE)</f>
        <v>1020</v>
      </c>
      <c r="H8611">
        <f>VLOOKUP(Ventas[[#This Row],[CódigoProducto]],Productos[[CódigoProducto]:[Costo de venta]],4,FALSE)</f>
        <v>850</v>
      </c>
    </row>
    <row r="8612" spans="1:8" ht="15.6" thickTop="1" thickBot="1" x14ac:dyDescent="0.35">
      <c r="A8612" s="1">
        <v>42346</v>
      </c>
      <c r="B8612" s="13" t="s">
        <v>38</v>
      </c>
      <c r="C8612" t="s">
        <v>23</v>
      </c>
      <c r="D8612">
        <v>1</v>
      </c>
      <c r="E8612" t="str">
        <f>VLOOKUP(Ventas[[#This Row],[Representante]],Vendedores[],2,FALSE)</f>
        <v>Catacaos</v>
      </c>
      <c r="F8612" t="str">
        <f>VLOOKUP(Ventas[[#This Row],[CódigoProducto]],Productos[[CódigoProducto]:[Costo de venta]],2,FALSE)</f>
        <v>Samsung Galaxy J7</v>
      </c>
      <c r="G8612">
        <f>VLOOKUP(Ventas[[#This Row],[CódigoProducto]],Productos[[CódigoProducto]:[Costo de venta]],3,FALSE)</f>
        <v>2016.5</v>
      </c>
      <c r="H8612">
        <f>VLOOKUP(Ventas[[#This Row],[CódigoProducto]],Productos[[CódigoProducto]:[Costo de venta]],4,FALSE)</f>
        <v>1850</v>
      </c>
    </row>
    <row r="8613" spans="1:8" ht="15.6" thickTop="1" thickBot="1" x14ac:dyDescent="0.35">
      <c r="A8613" s="1">
        <v>42346</v>
      </c>
      <c r="B8613" s="13" t="s">
        <v>63</v>
      </c>
      <c r="C8613" t="s">
        <v>22</v>
      </c>
      <c r="D8613">
        <v>2</v>
      </c>
      <c r="E8613" t="str">
        <f>VLOOKUP(Ventas[[#This Row],[Representante]],Vendedores[],2,FALSE)</f>
        <v>Jaén</v>
      </c>
      <c r="F8613" t="str">
        <f>VLOOKUP(Ventas[[#This Row],[CódigoProducto]],Productos[[CódigoProducto]:[Costo de venta]],2,FALSE)</f>
        <v>Samsung Galaxy S69</v>
      </c>
      <c r="G8613">
        <f>VLOOKUP(Ventas[[#This Row],[CódigoProducto]],Productos[[CódigoProducto]:[Costo de venta]],3,FALSE)</f>
        <v>998.4</v>
      </c>
      <c r="H8613">
        <f>VLOOKUP(Ventas[[#This Row],[CódigoProducto]],Productos[[CódigoProducto]:[Costo de venta]],4,FALSE)</f>
        <v>960</v>
      </c>
    </row>
    <row r="8614" spans="1:8" ht="15.6" thickTop="1" thickBot="1" x14ac:dyDescent="0.35">
      <c r="A8614" s="1">
        <v>42346</v>
      </c>
      <c r="B8614" s="13" t="s">
        <v>64</v>
      </c>
      <c r="C8614" t="s">
        <v>23</v>
      </c>
      <c r="D8614">
        <v>3</v>
      </c>
      <c r="E8614" t="str">
        <f>VLOOKUP(Ventas[[#This Row],[Representante]],Vendedores[],2,FALSE)</f>
        <v>Moyobamba</v>
      </c>
      <c r="F8614" t="str">
        <f>VLOOKUP(Ventas[[#This Row],[CódigoProducto]],Productos[[CódigoProducto]:[Costo de venta]],2,FALSE)</f>
        <v>Samsung Galaxy J7</v>
      </c>
      <c r="G8614">
        <f>VLOOKUP(Ventas[[#This Row],[CódigoProducto]],Productos[[CódigoProducto]:[Costo de venta]],3,FALSE)</f>
        <v>2016.5</v>
      </c>
      <c r="H8614">
        <f>VLOOKUP(Ventas[[#This Row],[CódigoProducto]],Productos[[CódigoProducto]:[Costo de venta]],4,FALSE)</f>
        <v>1850</v>
      </c>
    </row>
    <row r="8615" spans="1:8" ht="15.6" thickTop="1" thickBot="1" x14ac:dyDescent="0.35">
      <c r="A8615" s="1">
        <v>42346</v>
      </c>
      <c r="B8615" s="13" t="s">
        <v>65</v>
      </c>
      <c r="C8615" t="s">
        <v>14</v>
      </c>
      <c r="D8615">
        <v>2</v>
      </c>
      <c r="E8615" t="str">
        <f>VLOOKUP(Ventas[[#This Row],[Representante]],Vendedores[],2,FALSE)</f>
        <v>Barranca</v>
      </c>
      <c r="F8615" t="str">
        <f>VLOOKUP(Ventas[[#This Row],[CódigoProducto]],Productos[[CódigoProducto]:[Costo de venta]],2,FALSE)</f>
        <v>Samsung Galaxy A20</v>
      </c>
      <c r="G8615">
        <f>VLOOKUP(Ventas[[#This Row],[CódigoProducto]],Productos[[CódigoProducto]:[Costo de venta]],3,FALSE)</f>
        <v>1725</v>
      </c>
      <c r="H8615">
        <f>VLOOKUP(Ventas[[#This Row],[CódigoProducto]],Productos[[CódigoProducto]:[Costo de venta]],4,FALSE)</f>
        <v>1500</v>
      </c>
    </row>
    <row r="8616" spans="1:8" ht="15.6" thickTop="1" thickBot="1" x14ac:dyDescent="0.35">
      <c r="A8616" s="1">
        <v>42346</v>
      </c>
      <c r="B8616" s="13" t="s">
        <v>66</v>
      </c>
      <c r="C8616" t="s">
        <v>20</v>
      </c>
      <c r="D8616">
        <v>3</v>
      </c>
      <c r="E8616" t="str">
        <f>VLOOKUP(Ventas[[#This Row],[Representante]],Vendedores[],2,FALSE)</f>
        <v>Huacho</v>
      </c>
      <c r="F8616" t="str">
        <f>VLOOKUP(Ventas[[#This Row],[CódigoProducto]],Productos[[CódigoProducto]:[Costo de venta]],2,FALSE)</f>
        <v>ALCATEL OneTouch</v>
      </c>
      <c r="G8616">
        <f>VLOOKUP(Ventas[[#This Row],[CódigoProducto]],Productos[[CódigoProducto]:[Costo de venta]],3,FALSE)</f>
        <v>1020</v>
      </c>
      <c r="H8616">
        <f>VLOOKUP(Ventas[[#This Row],[CódigoProducto]],Productos[[CódigoProducto]:[Costo de venta]],4,FALSE)</f>
        <v>850</v>
      </c>
    </row>
    <row r="8617" spans="1:8" ht="15.6" thickTop="1" thickBot="1" x14ac:dyDescent="0.35">
      <c r="A8617" s="1">
        <v>42346</v>
      </c>
      <c r="B8617" s="13" t="s">
        <v>67</v>
      </c>
      <c r="C8617" t="s">
        <v>17</v>
      </c>
      <c r="D8617">
        <v>3</v>
      </c>
      <c r="E8617" t="str">
        <f>VLOOKUP(Ventas[[#This Row],[Representante]],Vendedores[],2,FALSE)</f>
        <v>Tingo María</v>
      </c>
      <c r="F8617" t="str">
        <f>VLOOKUP(Ventas[[#This Row],[CódigoProducto]],Productos[[CódigoProducto]:[Costo de venta]],2,FALSE)</f>
        <v>BLU Advance 5.0</v>
      </c>
      <c r="G8617">
        <f>VLOOKUP(Ventas[[#This Row],[CódigoProducto]],Productos[[CódigoProducto]:[Costo de venta]],3,FALSE)</f>
        <v>1620</v>
      </c>
      <c r="H8617">
        <f>VLOOKUP(Ventas[[#This Row],[CódigoProducto]],Productos[[CódigoProducto]:[Costo de venta]],4,FALSE)</f>
        <v>1350</v>
      </c>
    </row>
    <row r="8618" spans="1:8" ht="15.6" thickTop="1" thickBot="1" x14ac:dyDescent="0.35">
      <c r="A8618" s="1">
        <v>42346</v>
      </c>
      <c r="B8618" s="13" t="s">
        <v>68</v>
      </c>
      <c r="C8618" t="s">
        <v>16</v>
      </c>
      <c r="D8618">
        <v>2</v>
      </c>
      <c r="E8618" t="str">
        <f>VLOOKUP(Ventas[[#This Row],[Representante]],Vendedores[],2,FALSE)</f>
        <v>Paita</v>
      </c>
      <c r="F8618" t="str">
        <f>VLOOKUP(Ventas[[#This Row],[CódigoProducto]],Productos[[CódigoProducto]:[Costo de venta]],2,FALSE)</f>
        <v>Huawei Nexus 6P</v>
      </c>
      <c r="G8618">
        <f>VLOOKUP(Ventas[[#This Row],[CódigoProducto]],Productos[[CódigoProducto]:[Costo de venta]],3,FALSE)</f>
        <v>1624</v>
      </c>
      <c r="H8618">
        <f>VLOOKUP(Ventas[[#This Row],[CódigoProducto]],Productos[[CódigoProducto]:[Costo de venta]],4,FALSE)</f>
        <v>1450</v>
      </c>
    </row>
    <row r="8619" spans="1:8" ht="15.6" thickTop="1" thickBot="1" x14ac:dyDescent="0.35">
      <c r="A8619" s="1">
        <v>42347</v>
      </c>
      <c r="B8619" s="13" t="s">
        <v>69</v>
      </c>
      <c r="C8619" t="s">
        <v>20</v>
      </c>
      <c r="D8619">
        <v>3</v>
      </c>
      <c r="E8619" t="str">
        <f>VLOOKUP(Ventas[[#This Row],[Representante]],Vendedores[],2,FALSE)</f>
        <v>Satipo</v>
      </c>
      <c r="F8619" t="str">
        <f>VLOOKUP(Ventas[[#This Row],[CódigoProducto]],Productos[[CódigoProducto]:[Costo de venta]],2,FALSE)</f>
        <v>ALCATEL OneTouch</v>
      </c>
      <c r="G8619">
        <f>VLOOKUP(Ventas[[#This Row],[CódigoProducto]],Productos[[CódigoProducto]:[Costo de venta]],3,FALSE)</f>
        <v>1020</v>
      </c>
      <c r="H8619">
        <f>VLOOKUP(Ventas[[#This Row],[CódigoProducto]],Productos[[CódigoProducto]:[Costo de venta]],4,FALSE)</f>
        <v>850</v>
      </c>
    </row>
    <row r="8620" spans="1:8" ht="15.6" thickTop="1" thickBot="1" x14ac:dyDescent="0.35">
      <c r="A8620" s="1">
        <v>42347</v>
      </c>
      <c r="B8620" s="13" t="s">
        <v>70</v>
      </c>
      <c r="C8620" t="s">
        <v>16</v>
      </c>
      <c r="D8620">
        <v>4</v>
      </c>
      <c r="E8620" t="str">
        <f>VLOOKUP(Ventas[[#This Row],[Representante]],Vendedores[],2,FALSE)</f>
        <v>Talara</v>
      </c>
      <c r="F8620" t="str">
        <f>VLOOKUP(Ventas[[#This Row],[CódigoProducto]],Productos[[CódigoProducto]:[Costo de venta]],2,FALSE)</f>
        <v>Huawei Nexus 6P</v>
      </c>
      <c r="G8620">
        <f>VLOOKUP(Ventas[[#This Row],[CódigoProducto]],Productos[[CódigoProducto]:[Costo de venta]],3,FALSE)</f>
        <v>1624</v>
      </c>
      <c r="H8620">
        <f>VLOOKUP(Ventas[[#This Row],[CódigoProducto]],Productos[[CódigoProducto]:[Costo de venta]],4,FALSE)</f>
        <v>1450</v>
      </c>
    </row>
    <row r="8621" spans="1:8" ht="15.6" thickTop="1" thickBot="1" x14ac:dyDescent="0.35">
      <c r="A8621" s="1">
        <v>42347</v>
      </c>
      <c r="B8621" s="13" t="s">
        <v>71</v>
      </c>
      <c r="C8621" t="s">
        <v>24</v>
      </c>
      <c r="D8621">
        <v>3</v>
      </c>
      <c r="E8621" t="str">
        <f>VLOOKUP(Ventas[[#This Row],[Representante]],Vendedores[],2,FALSE)</f>
        <v>Yurimaguas</v>
      </c>
      <c r="F8621" t="str">
        <f>VLOOKUP(Ventas[[#This Row],[CódigoProducto]],Productos[[CódigoProducto]:[Costo de venta]],2,FALSE)</f>
        <v>Samsung Galaxy S5</v>
      </c>
      <c r="G8621">
        <f>VLOOKUP(Ventas[[#This Row],[CódigoProducto]],Productos[[CódigoProducto]:[Costo de venta]],3,FALSE)</f>
        <v>2167.1999999999998</v>
      </c>
      <c r="H8621">
        <f>VLOOKUP(Ventas[[#This Row],[CódigoProducto]],Productos[[CódigoProducto]:[Costo de venta]],4,FALSE)</f>
        <v>1720</v>
      </c>
    </row>
    <row r="8622" spans="1:8" ht="15.6" thickTop="1" thickBot="1" x14ac:dyDescent="0.35">
      <c r="A8622" s="1">
        <v>42347</v>
      </c>
      <c r="B8622" s="13" t="s">
        <v>46</v>
      </c>
      <c r="C8622" t="s">
        <v>23</v>
      </c>
      <c r="D8622">
        <v>3</v>
      </c>
      <c r="E8622" t="str">
        <f>VLOOKUP(Ventas[[#This Row],[Representante]],Vendedores[],2,FALSE)</f>
        <v>Sicuani</v>
      </c>
      <c r="F8622" t="str">
        <f>VLOOKUP(Ventas[[#This Row],[CódigoProducto]],Productos[[CódigoProducto]:[Costo de venta]],2,FALSE)</f>
        <v>Samsung Galaxy J7</v>
      </c>
      <c r="G8622">
        <f>VLOOKUP(Ventas[[#This Row],[CódigoProducto]],Productos[[CódigoProducto]:[Costo de venta]],3,FALSE)</f>
        <v>2016.5</v>
      </c>
      <c r="H8622">
        <f>VLOOKUP(Ventas[[#This Row],[CódigoProducto]],Productos[[CódigoProducto]:[Costo de venta]],4,FALSE)</f>
        <v>1850</v>
      </c>
    </row>
    <row r="8623" spans="1:8" ht="15.6" thickTop="1" thickBot="1" x14ac:dyDescent="0.35">
      <c r="A8623" s="1">
        <v>42347</v>
      </c>
      <c r="B8623" s="13" t="s">
        <v>72</v>
      </c>
      <c r="C8623" t="s">
        <v>22</v>
      </c>
      <c r="D8623">
        <v>1</v>
      </c>
      <c r="E8623" t="str">
        <f>VLOOKUP(Ventas[[#This Row],[Representante]],Vendedores[],2,FALSE)</f>
        <v>Sechura</v>
      </c>
      <c r="F8623" t="str">
        <f>VLOOKUP(Ventas[[#This Row],[CódigoProducto]],Productos[[CódigoProducto]:[Costo de venta]],2,FALSE)</f>
        <v>Samsung Galaxy S69</v>
      </c>
      <c r="G8623">
        <f>VLOOKUP(Ventas[[#This Row],[CódigoProducto]],Productos[[CódigoProducto]:[Costo de venta]],3,FALSE)</f>
        <v>998.4</v>
      </c>
      <c r="H8623">
        <f>VLOOKUP(Ventas[[#This Row],[CódigoProducto]],Productos[[CódigoProducto]:[Costo de venta]],4,FALSE)</f>
        <v>960</v>
      </c>
    </row>
    <row r="8624" spans="1:8" ht="15.6" thickTop="1" thickBot="1" x14ac:dyDescent="0.35">
      <c r="A8624" s="1">
        <v>42347</v>
      </c>
      <c r="B8624" s="13" t="s">
        <v>73</v>
      </c>
      <c r="C8624" t="s">
        <v>13</v>
      </c>
      <c r="D8624">
        <v>2</v>
      </c>
      <c r="E8624" t="str">
        <f>VLOOKUP(Ventas[[#This Row],[Representante]],Vendedores[],2,FALSE)</f>
        <v>Puerto Maldonado</v>
      </c>
      <c r="F8624" t="str">
        <f>VLOOKUP(Ventas[[#This Row],[CódigoProducto]],Productos[[CódigoProducto]:[Costo de venta]],2,FALSE)</f>
        <v>Xiaomi Redmi Note 9</v>
      </c>
      <c r="G8624">
        <f>VLOOKUP(Ventas[[#This Row],[CódigoProducto]],Productos[[CódigoProducto]:[Costo de venta]],3,FALSE)</f>
        <v>1683</v>
      </c>
      <c r="H8624">
        <f>VLOOKUP(Ventas[[#This Row],[CódigoProducto]],Productos[[CódigoProducto]:[Costo de venta]],4,FALSE)</f>
        <v>1530</v>
      </c>
    </row>
    <row r="8625" spans="1:8" ht="15.6" thickTop="1" thickBot="1" x14ac:dyDescent="0.35">
      <c r="A8625" s="1">
        <v>42347</v>
      </c>
      <c r="B8625" s="13" t="s">
        <v>74</v>
      </c>
      <c r="C8625" t="s">
        <v>24</v>
      </c>
      <c r="D8625">
        <v>19</v>
      </c>
      <c r="E8625" t="str">
        <f>VLOOKUP(Ventas[[#This Row],[Representante]],Vendedores[],2,FALSE)</f>
        <v>Huánuco</v>
      </c>
      <c r="F8625" t="str">
        <f>VLOOKUP(Ventas[[#This Row],[CódigoProducto]],Productos[[CódigoProducto]:[Costo de venta]],2,FALSE)</f>
        <v>Samsung Galaxy S5</v>
      </c>
      <c r="G8625">
        <f>VLOOKUP(Ventas[[#This Row],[CódigoProducto]],Productos[[CódigoProducto]:[Costo de venta]],3,FALSE)</f>
        <v>2167.1999999999998</v>
      </c>
      <c r="H8625">
        <f>VLOOKUP(Ventas[[#This Row],[CódigoProducto]],Productos[[CódigoProducto]:[Costo de venta]],4,FALSE)</f>
        <v>1720</v>
      </c>
    </row>
    <row r="8626" spans="1:8" ht="15.6" thickTop="1" thickBot="1" x14ac:dyDescent="0.35">
      <c r="A8626" s="1">
        <v>42347</v>
      </c>
      <c r="B8626" s="13" t="s">
        <v>75</v>
      </c>
      <c r="C8626" t="s">
        <v>15</v>
      </c>
      <c r="D8626">
        <v>2</v>
      </c>
      <c r="E8626" t="str">
        <f>VLOOKUP(Ventas[[#This Row],[Representante]],Vendedores[],2,FALSE)</f>
        <v>Tarapoto</v>
      </c>
      <c r="F8626" t="str">
        <f>VLOOKUP(Ventas[[#This Row],[CódigoProducto]],Productos[[CódigoProducto]:[Costo de venta]],2,FALSE)</f>
        <v>Moto G Plus</v>
      </c>
      <c r="G8626">
        <f>VLOOKUP(Ventas[[#This Row],[CódigoProducto]],Productos[[CódigoProducto]:[Costo de venta]],3,FALSE)</f>
        <v>2376</v>
      </c>
      <c r="H8626">
        <f>VLOOKUP(Ventas[[#This Row],[CódigoProducto]],Productos[[CódigoProducto]:[Costo de venta]],4,FALSE)</f>
        <v>2200</v>
      </c>
    </row>
    <row r="8627" spans="1:8" ht="15.6" thickTop="1" thickBot="1" x14ac:dyDescent="0.35">
      <c r="A8627" s="1">
        <v>42347</v>
      </c>
      <c r="B8627" s="13" t="s">
        <v>76</v>
      </c>
      <c r="C8627" t="s">
        <v>24</v>
      </c>
      <c r="D8627">
        <v>1</v>
      </c>
      <c r="E8627" t="str">
        <f>VLOOKUP(Ventas[[#This Row],[Representante]],Vendedores[],2,FALSE)</f>
        <v>Chepén</v>
      </c>
      <c r="F8627" t="str">
        <f>VLOOKUP(Ventas[[#This Row],[CódigoProducto]],Productos[[CódigoProducto]:[Costo de venta]],2,FALSE)</f>
        <v>Samsung Galaxy S5</v>
      </c>
      <c r="G8627">
        <f>VLOOKUP(Ventas[[#This Row],[CódigoProducto]],Productos[[CódigoProducto]:[Costo de venta]],3,FALSE)</f>
        <v>2167.1999999999998</v>
      </c>
      <c r="H8627">
        <f>VLOOKUP(Ventas[[#This Row],[CódigoProducto]],Productos[[CódigoProducto]:[Costo de venta]],4,FALSE)</f>
        <v>1720</v>
      </c>
    </row>
    <row r="8628" spans="1:8" ht="15.6" thickTop="1" thickBot="1" x14ac:dyDescent="0.35">
      <c r="A8628" s="1">
        <v>42347</v>
      </c>
      <c r="B8628" s="13" t="s">
        <v>77</v>
      </c>
      <c r="C8628" t="s">
        <v>14</v>
      </c>
      <c r="D8628">
        <v>1</v>
      </c>
      <c r="E8628" t="str">
        <f>VLOOKUP(Ventas[[#This Row],[Representante]],Vendedores[],2,FALSE)</f>
        <v>Moquegua</v>
      </c>
      <c r="F8628" t="str">
        <f>VLOOKUP(Ventas[[#This Row],[CódigoProducto]],Productos[[CódigoProducto]:[Costo de venta]],2,FALSE)</f>
        <v>Samsung Galaxy A20</v>
      </c>
      <c r="G8628">
        <f>VLOOKUP(Ventas[[#This Row],[CódigoProducto]],Productos[[CódigoProducto]:[Costo de venta]],3,FALSE)</f>
        <v>1725</v>
      </c>
      <c r="H8628">
        <f>VLOOKUP(Ventas[[#This Row],[CódigoProducto]],Productos[[CódigoProducto]:[Costo de venta]],4,FALSE)</f>
        <v>1500</v>
      </c>
    </row>
    <row r="8629" spans="1:8" ht="15.6" thickTop="1" thickBot="1" x14ac:dyDescent="0.35">
      <c r="A8629" s="1">
        <v>42347</v>
      </c>
      <c r="B8629" s="13" t="s">
        <v>78</v>
      </c>
      <c r="C8629" t="s">
        <v>23</v>
      </c>
      <c r="D8629">
        <v>3</v>
      </c>
      <c r="E8629" t="str">
        <f>VLOOKUP(Ventas[[#This Row],[Representante]],Vendedores[],2,FALSE)</f>
        <v>Tarma</v>
      </c>
      <c r="F8629" t="str">
        <f>VLOOKUP(Ventas[[#This Row],[CódigoProducto]],Productos[[CódigoProducto]:[Costo de venta]],2,FALSE)</f>
        <v>Samsung Galaxy J7</v>
      </c>
      <c r="G8629">
        <f>VLOOKUP(Ventas[[#This Row],[CódigoProducto]],Productos[[CódigoProducto]:[Costo de venta]],3,FALSE)</f>
        <v>2016.5</v>
      </c>
      <c r="H8629">
        <f>VLOOKUP(Ventas[[#This Row],[CódigoProducto]],Productos[[CódigoProducto]:[Costo de venta]],4,FALSE)</f>
        <v>1850</v>
      </c>
    </row>
    <row r="8630" spans="1:8" ht="15.6" thickTop="1" thickBot="1" x14ac:dyDescent="0.35">
      <c r="A8630" s="1">
        <v>42347</v>
      </c>
      <c r="B8630" s="13" t="s">
        <v>79</v>
      </c>
      <c r="C8630" t="s">
        <v>24</v>
      </c>
      <c r="D8630">
        <v>2</v>
      </c>
      <c r="E8630" t="str">
        <f>VLOOKUP(Ventas[[#This Row],[Representante]],Vendedores[],2,FALSE)</f>
        <v>Ayacucho</v>
      </c>
      <c r="F8630" t="str">
        <f>VLOOKUP(Ventas[[#This Row],[CódigoProducto]],Productos[[CódigoProducto]:[Costo de venta]],2,FALSE)</f>
        <v>Samsung Galaxy S5</v>
      </c>
      <c r="G8630">
        <f>VLOOKUP(Ventas[[#This Row],[CódigoProducto]],Productos[[CódigoProducto]:[Costo de venta]],3,FALSE)</f>
        <v>2167.1999999999998</v>
      </c>
      <c r="H8630">
        <f>VLOOKUP(Ventas[[#This Row],[CódigoProducto]],Productos[[CódigoProducto]:[Costo de venta]],4,FALSE)</f>
        <v>1720</v>
      </c>
    </row>
    <row r="8631" spans="1:8" ht="15.6" thickTop="1" thickBot="1" x14ac:dyDescent="0.35">
      <c r="A8631" s="1">
        <v>42347</v>
      </c>
      <c r="B8631" s="13" t="s">
        <v>80</v>
      </c>
      <c r="C8631" t="s">
        <v>24</v>
      </c>
      <c r="D8631">
        <v>2</v>
      </c>
      <c r="E8631" t="str">
        <f>VLOOKUP(Ventas[[#This Row],[Representante]],Vendedores[],2,FALSE)</f>
        <v>Tacna</v>
      </c>
      <c r="F8631" t="str">
        <f>VLOOKUP(Ventas[[#This Row],[CódigoProducto]],Productos[[CódigoProducto]:[Costo de venta]],2,FALSE)</f>
        <v>Samsung Galaxy S5</v>
      </c>
      <c r="G8631">
        <f>VLOOKUP(Ventas[[#This Row],[CódigoProducto]],Productos[[CódigoProducto]:[Costo de venta]],3,FALSE)</f>
        <v>2167.1999999999998</v>
      </c>
      <c r="H8631">
        <f>VLOOKUP(Ventas[[#This Row],[CódigoProducto]],Productos[[CódigoProducto]:[Costo de venta]],4,FALSE)</f>
        <v>1720</v>
      </c>
    </row>
    <row r="8632" spans="1:8" ht="15.6" thickTop="1" thickBot="1" x14ac:dyDescent="0.35">
      <c r="A8632" s="1">
        <v>42347</v>
      </c>
      <c r="B8632" s="13" t="s">
        <v>81</v>
      </c>
      <c r="C8632" t="s">
        <v>14</v>
      </c>
      <c r="D8632">
        <v>2</v>
      </c>
      <c r="E8632" t="str">
        <f>VLOOKUP(Ventas[[#This Row],[Representante]],Vendedores[],2,FALSE)</f>
        <v>Huacho</v>
      </c>
      <c r="F8632" t="str">
        <f>VLOOKUP(Ventas[[#This Row],[CódigoProducto]],Productos[[CódigoProducto]:[Costo de venta]],2,FALSE)</f>
        <v>Samsung Galaxy A20</v>
      </c>
      <c r="G8632">
        <f>VLOOKUP(Ventas[[#This Row],[CódigoProducto]],Productos[[CódigoProducto]:[Costo de venta]],3,FALSE)</f>
        <v>1725</v>
      </c>
      <c r="H8632">
        <f>VLOOKUP(Ventas[[#This Row],[CódigoProducto]],Productos[[CódigoProducto]:[Costo de venta]],4,FALSE)</f>
        <v>1500</v>
      </c>
    </row>
    <row r="8633" spans="1:8" ht="15.6" thickTop="1" thickBot="1" x14ac:dyDescent="0.35">
      <c r="A8633" s="1">
        <v>42347</v>
      </c>
      <c r="B8633" s="13" t="s">
        <v>44</v>
      </c>
      <c r="C8633" t="s">
        <v>21</v>
      </c>
      <c r="D8633">
        <v>21</v>
      </c>
      <c r="E8633" t="str">
        <f>VLOOKUP(Ventas[[#This Row],[Representante]],Vendedores[],2,FALSE)</f>
        <v>Iquitos</v>
      </c>
      <c r="F8633" t="str">
        <f>VLOOKUP(Ventas[[#This Row],[CódigoProducto]],Productos[[CódigoProducto]:[Costo de venta]],2,FALSE)</f>
        <v>BLU Studio X8</v>
      </c>
      <c r="G8633">
        <f>VLOOKUP(Ventas[[#This Row],[CódigoProducto]],Productos[[CódigoProducto]:[Costo de venta]],3,FALSE)</f>
        <v>1012</v>
      </c>
      <c r="H8633">
        <f>VLOOKUP(Ventas[[#This Row],[CódigoProducto]],Productos[[CódigoProducto]:[Costo de venta]],4,FALSE)</f>
        <v>920</v>
      </c>
    </row>
    <row r="8634" spans="1:8" ht="15.6" thickTop="1" thickBot="1" x14ac:dyDescent="0.35">
      <c r="A8634" s="1">
        <v>42347</v>
      </c>
      <c r="B8634" s="13" t="s">
        <v>82</v>
      </c>
      <c r="C8634" t="s">
        <v>15</v>
      </c>
      <c r="D8634">
        <v>3</v>
      </c>
      <c r="E8634" t="str">
        <f>VLOOKUP(Ventas[[#This Row],[Representante]],Vendedores[],2,FALSE)</f>
        <v>Moquegua</v>
      </c>
      <c r="F8634" t="str">
        <f>VLOOKUP(Ventas[[#This Row],[CódigoProducto]],Productos[[CódigoProducto]:[Costo de venta]],2,FALSE)</f>
        <v>Moto G Plus</v>
      </c>
      <c r="G8634">
        <f>VLOOKUP(Ventas[[#This Row],[CódigoProducto]],Productos[[CódigoProducto]:[Costo de venta]],3,FALSE)</f>
        <v>2376</v>
      </c>
      <c r="H8634">
        <f>VLOOKUP(Ventas[[#This Row],[CódigoProducto]],Productos[[CódigoProducto]:[Costo de venta]],4,FALSE)</f>
        <v>2200</v>
      </c>
    </row>
    <row r="8635" spans="1:8" ht="15.6" thickTop="1" thickBot="1" x14ac:dyDescent="0.35">
      <c r="A8635" s="1">
        <v>42347</v>
      </c>
      <c r="B8635" s="13" t="s">
        <v>83</v>
      </c>
      <c r="C8635" t="s">
        <v>24</v>
      </c>
      <c r="D8635">
        <v>2</v>
      </c>
      <c r="E8635" t="str">
        <f>VLOOKUP(Ventas[[#This Row],[Representante]],Vendedores[],2,FALSE)</f>
        <v>Huaraz</v>
      </c>
      <c r="F8635" t="str">
        <f>VLOOKUP(Ventas[[#This Row],[CódigoProducto]],Productos[[CódigoProducto]:[Costo de venta]],2,FALSE)</f>
        <v>Samsung Galaxy S5</v>
      </c>
      <c r="G8635">
        <f>VLOOKUP(Ventas[[#This Row],[CódigoProducto]],Productos[[CódigoProducto]:[Costo de venta]],3,FALSE)</f>
        <v>2167.1999999999998</v>
      </c>
      <c r="H8635">
        <f>VLOOKUP(Ventas[[#This Row],[CódigoProducto]],Productos[[CódigoProducto]:[Costo de venta]],4,FALSE)</f>
        <v>1720</v>
      </c>
    </row>
    <row r="8636" spans="1:8" ht="15.6" thickTop="1" thickBot="1" x14ac:dyDescent="0.35">
      <c r="A8636" s="1">
        <v>42347</v>
      </c>
      <c r="B8636" s="13" t="s">
        <v>84</v>
      </c>
      <c r="C8636" t="s">
        <v>24</v>
      </c>
      <c r="D8636">
        <v>3</v>
      </c>
      <c r="E8636" t="str">
        <f>VLOOKUP(Ventas[[#This Row],[Representante]],Vendedores[],2,FALSE)</f>
        <v>Trujillo</v>
      </c>
      <c r="F8636" t="str">
        <f>VLOOKUP(Ventas[[#This Row],[CódigoProducto]],Productos[[CódigoProducto]:[Costo de venta]],2,FALSE)</f>
        <v>Samsung Galaxy S5</v>
      </c>
      <c r="G8636">
        <f>VLOOKUP(Ventas[[#This Row],[CódigoProducto]],Productos[[CódigoProducto]:[Costo de venta]],3,FALSE)</f>
        <v>2167.1999999999998</v>
      </c>
      <c r="H8636">
        <f>VLOOKUP(Ventas[[#This Row],[CódigoProducto]],Productos[[CódigoProducto]:[Costo de venta]],4,FALSE)</f>
        <v>1720</v>
      </c>
    </row>
    <row r="8637" spans="1:8" ht="15.6" thickTop="1" thickBot="1" x14ac:dyDescent="0.35">
      <c r="A8637" s="1">
        <v>42347</v>
      </c>
      <c r="B8637" s="13" t="s">
        <v>85</v>
      </c>
      <c r="C8637" t="s">
        <v>14</v>
      </c>
      <c r="D8637">
        <v>2</v>
      </c>
      <c r="E8637" t="str">
        <f>VLOOKUP(Ventas[[#This Row],[Representante]],Vendedores[],2,FALSE)</f>
        <v>Jauja</v>
      </c>
      <c r="F8637" t="str">
        <f>VLOOKUP(Ventas[[#This Row],[CódigoProducto]],Productos[[CódigoProducto]:[Costo de venta]],2,FALSE)</f>
        <v>Samsung Galaxy A20</v>
      </c>
      <c r="G8637">
        <f>VLOOKUP(Ventas[[#This Row],[CódigoProducto]],Productos[[CódigoProducto]:[Costo de venta]],3,FALSE)</f>
        <v>1725</v>
      </c>
      <c r="H8637">
        <f>VLOOKUP(Ventas[[#This Row],[CódigoProducto]],Productos[[CódigoProducto]:[Costo de venta]],4,FALSE)</f>
        <v>1500</v>
      </c>
    </row>
    <row r="8638" spans="1:8" ht="15.6" thickTop="1" thickBot="1" x14ac:dyDescent="0.35">
      <c r="A8638" s="1">
        <v>42347</v>
      </c>
      <c r="B8638" s="13" t="s">
        <v>86</v>
      </c>
      <c r="C8638" t="s">
        <v>17</v>
      </c>
      <c r="D8638">
        <v>1</v>
      </c>
      <c r="E8638" t="str">
        <f>VLOOKUP(Ventas[[#This Row],[Representante]],Vendedores[],2,FALSE)</f>
        <v>Puerto Maldonado</v>
      </c>
      <c r="F8638" t="str">
        <f>VLOOKUP(Ventas[[#This Row],[CódigoProducto]],Productos[[CódigoProducto]:[Costo de venta]],2,FALSE)</f>
        <v>BLU Advance 5.0</v>
      </c>
      <c r="G8638">
        <f>VLOOKUP(Ventas[[#This Row],[CódigoProducto]],Productos[[CódigoProducto]:[Costo de venta]],3,FALSE)</f>
        <v>1620</v>
      </c>
      <c r="H8638">
        <f>VLOOKUP(Ventas[[#This Row],[CódigoProducto]],Productos[[CódigoProducto]:[Costo de venta]],4,FALSE)</f>
        <v>1350</v>
      </c>
    </row>
    <row r="8639" spans="1:8" ht="15.6" thickTop="1" thickBot="1" x14ac:dyDescent="0.35">
      <c r="A8639" s="1">
        <v>42347</v>
      </c>
      <c r="B8639" s="13" t="s">
        <v>36</v>
      </c>
      <c r="C8639" t="s">
        <v>14</v>
      </c>
      <c r="D8639">
        <v>1</v>
      </c>
      <c r="E8639" t="str">
        <f>VLOOKUP(Ventas[[#This Row],[Representante]],Vendedores[],2,FALSE)</f>
        <v>Barranca</v>
      </c>
      <c r="F8639" t="str">
        <f>VLOOKUP(Ventas[[#This Row],[CódigoProducto]],Productos[[CódigoProducto]:[Costo de venta]],2,FALSE)</f>
        <v>Samsung Galaxy A20</v>
      </c>
      <c r="G8639">
        <f>VLOOKUP(Ventas[[#This Row],[CódigoProducto]],Productos[[CódigoProducto]:[Costo de venta]],3,FALSE)</f>
        <v>1725</v>
      </c>
      <c r="H8639">
        <f>VLOOKUP(Ventas[[#This Row],[CódigoProducto]],Productos[[CódigoProducto]:[Costo de venta]],4,FALSE)</f>
        <v>1500</v>
      </c>
    </row>
    <row r="8640" spans="1:8" ht="15.6" thickTop="1" thickBot="1" x14ac:dyDescent="0.35">
      <c r="A8640" s="1">
        <v>42347</v>
      </c>
      <c r="B8640" s="13" t="s">
        <v>87</v>
      </c>
      <c r="C8640" t="s">
        <v>24</v>
      </c>
      <c r="D8640">
        <v>3</v>
      </c>
      <c r="E8640" t="str">
        <f>VLOOKUP(Ventas[[#This Row],[Representante]],Vendedores[],2,FALSE)</f>
        <v>Tumbes</v>
      </c>
      <c r="F8640" t="str">
        <f>VLOOKUP(Ventas[[#This Row],[CódigoProducto]],Productos[[CódigoProducto]:[Costo de venta]],2,FALSE)</f>
        <v>Samsung Galaxy S5</v>
      </c>
      <c r="G8640">
        <f>VLOOKUP(Ventas[[#This Row],[CódigoProducto]],Productos[[CódigoProducto]:[Costo de venta]],3,FALSE)</f>
        <v>2167.1999999999998</v>
      </c>
      <c r="H8640">
        <f>VLOOKUP(Ventas[[#This Row],[CódigoProducto]],Productos[[CódigoProducto]:[Costo de venta]],4,FALSE)</f>
        <v>1720</v>
      </c>
    </row>
    <row r="8641" spans="1:8" ht="15.6" thickTop="1" thickBot="1" x14ac:dyDescent="0.35">
      <c r="A8641" s="1">
        <v>42347</v>
      </c>
      <c r="B8641" s="13" t="s">
        <v>88</v>
      </c>
      <c r="C8641" t="s">
        <v>16</v>
      </c>
      <c r="D8641">
        <v>1</v>
      </c>
      <c r="E8641" t="str">
        <f>VLOOKUP(Ventas[[#This Row],[Representante]],Vendedores[],2,FALSE)</f>
        <v>Talara</v>
      </c>
      <c r="F8641" t="str">
        <f>VLOOKUP(Ventas[[#This Row],[CódigoProducto]],Productos[[CódigoProducto]:[Costo de venta]],2,FALSE)</f>
        <v>Huawei Nexus 6P</v>
      </c>
      <c r="G8641">
        <f>VLOOKUP(Ventas[[#This Row],[CódigoProducto]],Productos[[CódigoProducto]:[Costo de venta]],3,FALSE)</f>
        <v>1624</v>
      </c>
      <c r="H8641">
        <f>VLOOKUP(Ventas[[#This Row],[CódigoProducto]],Productos[[CódigoProducto]:[Costo de venta]],4,FALSE)</f>
        <v>1450</v>
      </c>
    </row>
    <row r="8642" spans="1:8" ht="15.6" thickTop="1" thickBot="1" x14ac:dyDescent="0.35">
      <c r="A8642" s="1">
        <v>42347</v>
      </c>
      <c r="B8642" s="13" t="s">
        <v>89</v>
      </c>
      <c r="C8642" t="s">
        <v>16</v>
      </c>
      <c r="D8642">
        <v>11</v>
      </c>
      <c r="E8642" t="str">
        <f>VLOOKUP(Ventas[[#This Row],[Representante]],Vendedores[],2,FALSE)</f>
        <v>Paita</v>
      </c>
      <c r="F8642" t="str">
        <f>VLOOKUP(Ventas[[#This Row],[CódigoProducto]],Productos[[CódigoProducto]:[Costo de venta]],2,FALSE)</f>
        <v>Huawei Nexus 6P</v>
      </c>
      <c r="G8642">
        <f>VLOOKUP(Ventas[[#This Row],[CódigoProducto]],Productos[[CódigoProducto]:[Costo de venta]],3,FALSE)</f>
        <v>1624</v>
      </c>
      <c r="H8642">
        <f>VLOOKUP(Ventas[[#This Row],[CódigoProducto]],Productos[[CódigoProducto]:[Costo de venta]],4,FALSE)</f>
        <v>1450</v>
      </c>
    </row>
    <row r="8643" spans="1:8" ht="15.6" thickTop="1" thickBot="1" x14ac:dyDescent="0.35">
      <c r="A8643" s="1">
        <v>42347</v>
      </c>
      <c r="B8643" s="13" t="s">
        <v>41</v>
      </c>
      <c r="C8643" t="s">
        <v>21</v>
      </c>
      <c r="D8643">
        <v>2</v>
      </c>
      <c r="E8643" t="str">
        <f>VLOOKUP(Ventas[[#This Row],[Representante]],Vendedores[],2,FALSE)</f>
        <v>Chincha</v>
      </c>
      <c r="F8643" t="str">
        <f>VLOOKUP(Ventas[[#This Row],[CódigoProducto]],Productos[[CódigoProducto]:[Costo de venta]],2,FALSE)</f>
        <v>BLU Studio X8</v>
      </c>
      <c r="G8643">
        <f>VLOOKUP(Ventas[[#This Row],[CódigoProducto]],Productos[[CódigoProducto]:[Costo de venta]],3,FALSE)</f>
        <v>1012</v>
      </c>
      <c r="H8643">
        <f>VLOOKUP(Ventas[[#This Row],[CódigoProducto]],Productos[[CódigoProducto]:[Costo de venta]],4,FALSE)</f>
        <v>920</v>
      </c>
    </row>
    <row r="8644" spans="1:8" ht="15.6" thickTop="1" thickBot="1" x14ac:dyDescent="0.35">
      <c r="A8644" s="1">
        <v>42347</v>
      </c>
      <c r="B8644" s="13" t="s">
        <v>90</v>
      </c>
      <c r="C8644" t="s">
        <v>23</v>
      </c>
      <c r="D8644">
        <v>2</v>
      </c>
      <c r="E8644" t="str">
        <f>VLOOKUP(Ventas[[#This Row],[Representante]],Vendedores[],2,FALSE)</f>
        <v>Chimbote</v>
      </c>
      <c r="F8644" t="str">
        <f>VLOOKUP(Ventas[[#This Row],[CódigoProducto]],Productos[[CódigoProducto]:[Costo de venta]],2,FALSE)</f>
        <v>Samsung Galaxy J7</v>
      </c>
      <c r="G8644">
        <f>VLOOKUP(Ventas[[#This Row],[CódigoProducto]],Productos[[CódigoProducto]:[Costo de venta]],3,FALSE)</f>
        <v>2016.5</v>
      </c>
      <c r="H8644">
        <f>VLOOKUP(Ventas[[#This Row],[CódigoProducto]],Productos[[CódigoProducto]:[Costo de venta]],4,FALSE)</f>
        <v>1850</v>
      </c>
    </row>
    <row r="8645" spans="1:8" ht="15.6" thickTop="1" thickBot="1" x14ac:dyDescent="0.35">
      <c r="A8645" s="1">
        <v>42347</v>
      </c>
      <c r="B8645" s="13" t="s">
        <v>91</v>
      </c>
      <c r="C8645" t="s">
        <v>16</v>
      </c>
      <c r="D8645">
        <v>2</v>
      </c>
      <c r="E8645" t="str">
        <f>VLOOKUP(Ventas[[#This Row],[Representante]],Vendedores[],2,FALSE)</f>
        <v>Ica</v>
      </c>
      <c r="F8645" t="str">
        <f>VLOOKUP(Ventas[[#This Row],[CódigoProducto]],Productos[[CódigoProducto]:[Costo de venta]],2,FALSE)</f>
        <v>Huawei Nexus 6P</v>
      </c>
      <c r="G8645">
        <f>VLOOKUP(Ventas[[#This Row],[CódigoProducto]],Productos[[CódigoProducto]:[Costo de venta]],3,FALSE)</f>
        <v>1624</v>
      </c>
      <c r="H8645">
        <f>VLOOKUP(Ventas[[#This Row],[CódigoProducto]],Productos[[CódigoProducto]:[Costo de venta]],4,FALSE)</f>
        <v>1450</v>
      </c>
    </row>
    <row r="8646" spans="1:8" ht="15.6" thickTop="1" thickBot="1" x14ac:dyDescent="0.35">
      <c r="A8646" s="1">
        <v>42347</v>
      </c>
      <c r="B8646" s="13" t="s">
        <v>42</v>
      </c>
      <c r="C8646" t="s">
        <v>17</v>
      </c>
      <c r="D8646">
        <v>3</v>
      </c>
      <c r="E8646" t="str">
        <f>VLOOKUP(Ventas[[#This Row],[Representante]],Vendedores[],2,FALSE)</f>
        <v>Huánuco</v>
      </c>
      <c r="F8646" t="str">
        <f>VLOOKUP(Ventas[[#This Row],[CódigoProducto]],Productos[[CódigoProducto]:[Costo de venta]],2,FALSE)</f>
        <v>BLU Advance 5.0</v>
      </c>
      <c r="G8646">
        <f>VLOOKUP(Ventas[[#This Row],[CódigoProducto]],Productos[[CódigoProducto]:[Costo de venta]],3,FALSE)</f>
        <v>1620</v>
      </c>
      <c r="H8646">
        <f>VLOOKUP(Ventas[[#This Row],[CódigoProducto]],Productos[[CódigoProducto]:[Costo de venta]],4,FALSE)</f>
        <v>1350</v>
      </c>
    </row>
    <row r="8647" spans="1:8" ht="15.6" thickTop="1" thickBot="1" x14ac:dyDescent="0.35">
      <c r="A8647" s="1">
        <v>42347</v>
      </c>
      <c r="B8647" s="13" t="s">
        <v>92</v>
      </c>
      <c r="C8647" t="s">
        <v>14</v>
      </c>
      <c r="D8647">
        <v>3</v>
      </c>
      <c r="E8647" t="str">
        <f>VLOOKUP(Ventas[[#This Row],[Representante]],Vendedores[],2,FALSE)</f>
        <v>Arequipa</v>
      </c>
      <c r="F8647" t="str">
        <f>VLOOKUP(Ventas[[#This Row],[CódigoProducto]],Productos[[CódigoProducto]:[Costo de venta]],2,FALSE)</f>
        <v>Samsung Galaxy A20</v>
      </c>
      <c r="G8647">
        <f>VLOOKUP(Ventas[[#This Row],[CódigoProducto]],Productos[[CódigoProducto]:[Costo de venta]],3,FALSE)</f>
        <v>1725</v>
      </c>
      <c r="H8647">
        <f>VLOOKUP(Ventas[[#This Row],[CódigoProducto]],Productos[[CódigoProducto]:[Costo de venta]],4,FALSE)</f>
        <v>1500</v>
      </c>
    </row>
    <row r="8648" spans="1:8" ht="15.6" thickTop="1" thickBot="1" x14ac:dyDescent="0.35">
      <c r="A8648" s="1">
        <v>42347</v>
      </c>
      <c r="B8648" s="13" t="s">
        <v>93</v>
      </c>
      <c r="C8648" t="s">
        <v>17</v>
      </c>
      <c r="D8648">
        <v>1</v>
      </c>
      <c r="E8648" t="str">
        <f>VLOOKUP(Ventas[[#This Row],[Representante]],Vendedores[],2,FALSE)</f>
        <v>Cajamarca</v>
      </c>
      <c r="F8648" t="str">
        <f>VLOOKUP(Ventas[[#This Row],[CódigoProducto]],Productos[[CódigoProducto]:[Costo de venta]],2,FALSE)</f>
        <v>BLU Advance 5.0</v>
      </c>
      <c r="G8648">
        <f>VLOOKUP(Ventas[[#This Row],[CódigoProducto]],Productos[[CódigoProducto]:[Costo de venta]],3,FALSE)</f>
        <v>1620</v>
      </c>
      <c r="H8648">
        <f>VLOOKUP(Ventas[[#This Row],[CódigoProducto]],Productos[[CódigoProducto]:[Costo de venta]],4,FALSE)</f>
        <v>1350</v>
      </c>
    </row>
    <row r="8649" spans="1:8" ht="15.6" thickTop="1" thickBot="1" x14ac:dyDescent="0.35">
      <c r="A8649" s="1">
        <v>42347</v>
      </c>
      <c r="B8649" s="13" t="s">
        <v>35</v>
      </c>
      <c r="C8649" t="s">
        <v>16</v>
      </c>
      <c r="D8649">
        <v>3</v>
      </c>
      <c r="E8649" t="str">
        <f>VLOOKUP(Ventas[[#This Row],[Representante]],Vendedores[],2,FALSE)</f>
        <v>Huancayo</v>
      </c>
      <c r="F8649" t="str">
        <f>VLOOKUP(Ventas[[#This Row],[CódigoProducto]],Productos[[CódigoProducto]:[Costo de venta]],2,FALSE)</f>
        <v>Huawei Nexus 6P</v>
      </c>
      <c r="G8649">
        <f>VLOOKUP(Ventas[[#This Row],[CódigoProducto]],Productos[[CódigoProducto]:[Costo de venta]],3,FALSE)</f>
        <v>1624</v>
      </c>
      <c r="H8649">
        <f>VLOOKUP(Ventas[[#This Row],[CódigoProducto]],Productos[[CódigoProducto]:[Costo de venta]],4,FALSE)</f>
        <v>1450</v>
      </c>
    </row>
    <row r="8650" spans="1:8" ht="15.6" thickTop="1" thickBot="1" x14ac:dyDescent="0.35">
      <c r="A8650" s="1">
        <v>42347</v>
      </c>
      <c r="B8650" s="13" t="s">
        <v>94</v>
      </c>
      <c r="C8650" t="s">
        <v>15</v>
      </c>
      <c r="D8650">
        <v>1</v>
      </c>
      <c r="E8650" t="str">
        <f>VLOOKUP(Ventas[[#This Row],[Representante]],Vendedores[],2,FALSE)</f>
        <v>Piura</v>
      </c>
      <c r="F8650" t="str">
        <f>VLOOKUP(Ventas[[#This Row],[CódigoProducto]],Productos[[CódigoProducto]:[Costo de venta]],2,FALSE)</f>
        <v>Moto G Plus</v>
      </c>
      <c r="G8650">
        <f>VLOOKUP(Ventas[[#This Row],[CódigoProducto]],Productos[[CódigoProducto]:[Costo de venta]],3,FALSE)</f>
        <v>2376</v>
      </c>
      <c r="H8650">
        <f>VLOOKUP(Ventas[[#This Row],[CódigoProducto]],Productos[[CódigoProducto]:[Costo de venta]],4,FALSE)</f>
        <v>2200</v>
      </c>
    </row>
    <row r="8651" spans="1:8" ht="15.6" thickTop="1" thickBot="1" x14ac:dyDescent="0.35">
      <c r="A8651" s="1">
        <v>42347</v>
      </c>
      <c r="B8651" s="13" t="s">
        <v>95</v>
      </c>
      <c r="C8651" t="s">
        <v>14</v>
      </c>
      <c r="D8651">
        <v>3</v>
      </c>
      <c r="E8651" t="str">
        <f>VLOOKUP(Ventas[[#This Row],[Representante]],Vendedores[],2,FALSE)</f>
        <v>Chepén</v>
      </c>
      <c r="F8651" t="str">
        <f>VLOOKUP(Ventas[[#This Row],[CódigoProducto]],Productos[[CódigoProducto]:[Costo de venta]],2,FALSE)</f>
        <v>Samsung Galaxy A20</v>
      </c>
      <c r="G8651">
        <f>VLOOKUP(Ventas[[#This Row],[CódigoProducto]],Productos[[CódigoProducto]:[Costo de venta]],3,FALSE)</f>
        <v>1725</v>
      </c>
      <c r="H8651">
        <f>VLOOKUP(Ventas[[#This Row],[CódigoProducto]],Productos[[CódigoProducto]:[Costo de venta]],4,FALSE)</f>
        <v>1500</v>
      </c>
    </row>
    <row r="8652" spans="1:8" ht="15.6" thickTop="1" thickBot="1" x14ac:dyDescent="0.35">
      <c r="A8652" s="1">
        <v>42347</v>
      </c>
      <c r="B8652" s="13" t="s">
        <v>96</v>
      </c>
      <c r="C8652" t="s">
        <v>24</v>
      </c>
      <c r="D8652">
        <v>2</v>
      </c>
      <c r="E8652" t="str">
        <f>VLOOKUP(Ventas[[#This Row],[Representante]],Vendedores[],2,FALSE)</f>
        <v>Juliaca</v>
      </c>
      <c r="F8652" t="str">
        <f>VLOOKUP(Ventas[[#This Row],[CódigoProducto]],Productos[[CódigoProducto]:[Costo de venta]],2,FALSE)</f>
        <v>Samsung Galaxy S5</v>
      </c>
      <c r="G8652">
        <f>VLOOKUP(Ventas[[#This Row],[CódigoProducto]],Productos[[CódigoProducto]:[Costo de venta]],3,FALSE)</f>
        <v>2167.1999999999998</v>
      </c>
      <c r="H8652">
        <f>VLOOKUP(Ventas[[#This Row],[CódigoProducto]],Productos[[CódigoProducto]:[Costo de venta]],4,FALSE)</f>
        <v>1720</v>
      </c>
    </row>
    <row r="8653" spans="1:8" ht="15.6" thickTop="1" thickBot="1" x14ac:dyDescent="0.35">
      <c r="A8653" s="1">
        <v>42347</v>
      </c>
      <c r="B8653" s="13" t="s">
        <v>97</v>
      </c>
      <c r="C8653" t="s">
        <v>23</v>
      </c>
      <c r="D8653">
        <v>2</v>
      </c>
      <c r="E8653" t="str">
        <f>VLOOKUP(Ventas[[#This Row],[Representante]],Vendedores[],2,FALSE)</f>
        <v>Pucallpa</v>
      </c>
      <c r="F8653" t="str">
        <f>VLOOKUP(Ventas[[#This Row],[CódigoProducto]],Productos[[CódigoProducto]:[Costo de venta]],2,FALSE)</f>
        <v>Samsung Galaxy J7</v>
      </c>
      <c r="G8653">
        <f>VLOOKUP(Ventas[[#This Row],[CódigoProducto]],Productos[[CódigoProducto]:[Costo de venta]],3,FALSE)</f>
        <v>2016.5</v>
      </c>
      <c r="H8653">
        <f>VLOOKUP(Ventas[[#This Row],[CódigoProducto]],Productos[[CódigoProducto]:[Costo de venta]],4,FALSE)</f>
        <v>1850</v>
      </c>
    </row>
    <row r="8654" spans="1:8" ht="15.6" thickTop="1" thickBot="1" x14ac:dyDescent="0.35">
      <c r="A8654" s="1">
        <v>42347</v>
      </c>
      <c r="B8654" s="13" t="s">
        <v>98</v>
      </c>
      <c r="C8654" t="s">
        <v>24</v>
      </c>
      <c r="D8654">
        <v>2</v>
      </c>
      <c r="E8654" t="str">
        <f>VLOOKUP(Ventas[[#This Row],[Representante]],Vendedores[],2,FALSE)</f>
        <v>Lima</v>
      </c>
      <c r="F8654" t="str">
        <f>VLOOKUP(Ventas[[#This Row],[CódigoProducto]],Productos[[CódigoProducto]:[Costo de venta]],2,FALSE)</f>
        <v>Samsung Galaxy S5</v>
      </c>
      <c r="G8654">
        <f>VLOOKUP(Ventas[[#This Row],[CódigoProducto]],Productos[[CódigoProducto]:[Costo de venta]],3,FALSE)</f>
        <v>2167.1999999999998</v>
      </c>
      <c r="H8654">
        <f>VLOOKUP(Ventas[[#This Row],[CódigoProducto]],Productos[[CódigoProducto]:[Costo de venta]],4,FALSE)</f>
        <v>1720</v>
      </c>
    </row>
    <row r="8655" spans="1:8" ht="15.6" thickTop="1" thickBot="1" x14ac:dyDescent="0.35">
      <c r="A8655" s="1">
        <v>42347</v>
      </c>
      <c r="B8655" s="13" t="s">
        <v>99</v>
      </c>
      <c r="C8655" t="s">
        <v>15</v>
      </c>
      <c r="D8655">
        <v>3</v>
      </c>
      <c r="E8655" t="str">
        <f>VLOOKUP(Ventas[[#This Row],[Representante]],Vendedores[],2,FALSE)</f>
        <v>Chiclayo</v>
      </c>
      <c r="F8655" t="str">
        <f>VLOOKUP(Ventas[[#This Row],[CódigoProducto]],Productos[[CódigoProducto]:[Costo de venta]],2,FALSE)</f>
        <v>Moto G Plus</v>
      </c>
      <c r="G8655">
        <f>VLOOKUP(Ventas[[#This Row],[CódigoProducto]],Productos[[CódigoProducto]:[Costo de venta]],3,FALSE)</f>
        <v>2376</v>
      </c>
      <c r="H8655">
        <f>VLOOKUP(Ventas[[#This Row],[CódigoProducto]],Productos[[CódigoProducto]:[Costo de venta]],4,FALSE)</f>
        <v>2200</v>
      </c>
    </row>
    <row r="8656" spans="1:8" ht="15.6" thickTop="1" thickBot="1" x14ac:dyDescent="0.35">
      <c r="A8656" s="1">
        <v>42347</v>
      </c>
      <c r="B8656" s="13" t="s">
        <v>100</v>
      </c>
      <c r="C8656" t="s">
        <v>17</v>
      </c>
      <c r="D8656">
        <v>3</v>
      </c>
      <c r="E8656" t="str">
        <f>VLOOKUP(Ventas[[#This Row],[Representante]],Vendedores[],2,FALSE)</f>
        <v>Cerro de Pasco</v>
      </c>
      <c r="F8656" t="str">
        <f>VLOOKUP(Ventas[[#This Row],[CódigoProducto]],Productos[[CódigoProducto]:[Costo de venta]],2,FALSE)</f>
        <v>BLU Advance 5.0</v>
      </c>
      <c r="G8656">
        <f>VLOOKUP(Ventas[[#This Row],[CódigoProducto]],Productos[[CódigoProducto]:[Costo de venta]],3,FALSE)</f>
        <v>1620</v>
      </c>
      <c r="H8656">
        <f>VLOOKUP(Ventas[[#This Row],[CódigoProducto]],Productos[[CódigoProducto]:[Costo de venta]],4,FALSE)</f>
        <v>1350</v>
      </c>
    </row>
    <row r="8657" spans="1:8" ht="15.6" thickTop="1" thickBot="1" x14ac:dyDescent="0.35">
      <c r="A8657" s="1">
        <v>42347</v>
      </c>
      <c r="B8657" s="13" t="s">
        <v>101</v>
      </c>
      <c r="C8657" t="s">
        <v>17</v>
      </c>
      <c r="D8657">
        <v>2</v>
      </c>
      <c r="E8657" t="str">
        <f>VLOOKUP(Ventas[[#This Row],[Representante]],Vendedores[],2,FALSE)</f>
        <v>Cañete</v>
      </c>
      <c r="F8657" t="str">
        <f>VLOOKUP(Ventas[[#This Row],[CódigoProducto]],Productos[[CódigoProducto]:[Costo de venta]],2,FALSE)</f>
        <v>BLU Advance 5.0</v>
      </c>
      <c r="G8657">
        <f>VLOOKUP(Ventas[[#This Row],[CódigoProducto]],Productos[[CódigoProducto]:[Costo de venta]],3,FALSE)</f>
        <v>1620</v>
      </c>
      <c r="H8657">
        <f>VLOOKUP(Ventas[[#This Row],[CódigoProducto]],Productos[[CódigoProducto]:[Costo de venta]],4,FALSE)</f>
        <v>1350</v>
      </c>
    </row>
    <row r="8658" spans="1:8" ht="15.6" thickTop="1" thickBot="1" x14ac:dyDescent="0.35">
      <c r="A8658" s="1">
        <v>42347</v>
      </c>
      <c r="B8658" s="13" t="s">
        <v>102</v>
      </c>
      <c r="C8658" t="s">
        <v>23</v>
      </c>
      <c r="D8658">
        <v>1</v>
      </c>
      <c r="E8658" t="str">
        <f>VLOOKUP(Ventas[[#This Row],[Representante]],Vendedores[],2,FALSE)</f>
        <v>Moyobamba</v>
      </c>
      <c r="F8658" t="str">
        <f>VLOOKUP(Ventas[[#This Row],[CódigoProducto]],Productos[[CódigoProducto]:[Costo de venta]],2,FALSE)</f>
        <v>Samsung Galaxy J7</v>
      </c>
      <c r="G8658">
        <f>VLOOKUP(Ventas[[#This Row],[CódigoProducto]],Productos[[CódigoProducto]:[Costo de venta]],3,FALSE)</f>
        <v>2016.5</v>
      </c>
      <c r="H8658">
        <f>VLOOKUP(Ventas[[#This Row],[CódigoProducto]],Productos[[CódigoProducto]:[Costo de venta]],4,FALSE)</f>
        <v>1850</v>
      </c>
    </row>
    <row r="8659" spans="1:8" ht="15.6" thickTop="1" thickBot="1" x14ac:dyDescent="0.35">
      <c r="A8659" s="1">
        <v>42347</v>
      </c>
      <c r="B8659" s="13" t="s">
        <v>53</v>
      </c>
      <c r="C8659" t="s">
        <v>19</v>
      </c>
      <c r="D8659">
        <v>3</v>
      </c>
      <c r="E8659" t="str">
        <f>VLOOKUP(Ventas[[#This Row],[Representante]],Vendedores[],2,FALSE)</f>
        <v>Arequipa</v>
      </c>
      <c r="F8659" t="str">
        <f>VLOOKUP(Ventas[[#This Row],[CódigoProducto]],Productos[[CódigoProducto]:[Costo de venta]],2,FALSE)</f>
        <v>ASUS ZenFone 3</v>
      </c>
      <c r="G8659">
        <f>VLOOKUP(Ventas[[#This Row],[CódigoProducto]],Productos[[CódigoProducto]:[Costo de venta]],3,FALSE)</f>
        <v>2013</v>
      </c>
      <c r="H8659">
        <f>VLOOKUP(Ventas[[#This Row],[CódigoProducto]],Productos[[CódigoProducto]:[Costo de venta]],4,FALSE)</f>
        <v>1650</v>
      </c>
    </row>
    <row r="8660" spans="1:8" ht="15.6" thickTop="1" thickBot="1" x14ac:dyDescent="0.35">
      <c r="A8660" s="1">
        <v>42347</v>
      </c>
      <c r="B8660" s="13" t="s">
        <v>50</v>
      </c>
      <c r="C8660" t="s">
        <v>24</v>
      </c>
      <c r="D8660">
        <v>2</v>
      </c>
      <c r="E8660" t="str">
        <f>VLOOKUP(Ventas[[#This Row],[Representante]],Vendedores[],2,FALSE)</f>
        <v>Cajamarca</v>
      </c>
      <c r="F8660" t="str">
        <f>VLOOKUP(Ventas[[#This Row],[CódigoProducto]],Productos[[CódigoProducto]:[Costo de venta]],2,FALSE)</f>
        <v>Samsung Galaxy S5</v>
      </c>
      <c r="G8660">
        <f>VLOOKUP(Ventas[[#This Row],[CódigoProducto]],Productos[[CódigoProducto]:[Costo de venta]],3,FALSE)</f>
        <v>2167.1999999999998</v>
      </c>
      <c r="H8660">
        <f>VLOOKUP(Ventas[[#This Row],[CódigoProducto]],Productos[[CódigoProducto]:[Costo de venta]],4,FALSE)</f>
        <v>1720</v>
      </c>
    </row>
    <row r="8661" spans="1:8" ht="15.6" thickTop="1" thickBot="1" x14ac:dyDescent="0.35">
      <c r="A8661" s="1">
        <v>42347</v>
      </c>
      <c r="B8661" s="13" t="s">
        <v>34</v>
      </c>
      <c r="C8661" t="s">
        <v>21</v>
      </c>
      <c r="D8661">
        <v>3</v>
      </c>
      <c r="E8661" t="str">
        <f>VLOOKUP(Ventas[[#This Row],[Representante]],Vendedores[],2,FALSE)</f>
        <v>Ica</v>
      </c>
      <c r="F8661" t="str">
        <f>VLOOKUP(Ventas[[#This Row],[CódigoProducto]],Productos[[CódigoProducto]:[Costo de venta]],2,FALSE)</f>
        <v>BLU Studio X8</v>
      </c>
      <c r="G8661">
        <f>VLOOKUP(Ventas[[#This Row],[CódigoProducto]],Productos[[CódigoProducto]:[Costo de venta]],3,FALSE)</f>
        <v>1012</v>
      </c>
      <c r="H8661">
        <f>VLOOKUP(Ventas[[#This Row],[CódigoProducto]],Productos[[CódigoProducto]:[Costo de venta]],4,FALSE)</f>
        <v>920</v>
      </c>
    </row>
    <row r="8662" spans="1:8" ht="15.6" thickTop="1" thickBot="1" x14ac:dyDescent="0.35">
      <c r="A8662" s="1">
        <v>42347</v>
      </c>
      <c r="B8662" s="13" t="s">
        <v>32</v>
      </c>
      <c r="C8662" t="s">
        <v>24</v>
      </c>
      <c r="D8662">
        <v>2</v>
      </c>
      <c r="E8662" t="str">
        <f>VLOOKUP(Ventas[[#This Row],[Representante]],Vendedores[],2,FALSE)</f>
        <v>Trujillo</v>
      </c>
      <c r="F8662" t="str">
        <f>VLOOKUP(Ventas[[#This Row],[CódigoProducto]],Productos[[CódigoProducto]:[Costo de venta]],2,FALSE)</f>
        <v>Samsung Galaxy S5</v>
      </c>
      <c r="G8662">
        <f>VLOOKUP(Ventas[[#This Row],[CódigoProducto]],Productos[[CódigoProducto]:[Costo de venta]],3,FALSE)</f>
        <v>2167.1999999999998</v>
      </c>
      <c r="H8662">
        <f>VLOOKUP(Ventas[[#This Row],[CódigoProducto]],Productos[[CódigoProducto]:[Costo de venta]],4,FALSE)</f>
        <v>1720</v>
      </c>
    </row>
    <row r="8663" spans="1:8" ht="15.6" thickTop="1" thickBot="1" x14ac:dyDescent="0.35">
      <c r="A8663" s="1">
        <v>42347</v>
      </c>
      <c r="B8663" s="13" t="s">
        <v>59</v>
      </c>
      <c r="C8663" t="s">
        <v>18</v>
      </c>
      <c r="D8663">
        <v>20</v>
      </c>
      <c r="E8663" t="str">
        <f>VLOOKUP(Ventas[[#This Row],[Representante]],Vendedores[],2,FALSE)</f>
        <v>Huaral</v>
      </c>
      <c r="F8663" t="str">
        <f>VLOOKUP(Ventas[[#This Row],[CódigoProducto]],Productos[[CódigoProducto]:[Costo de venta]],2,FALSE)</f>
        <v>Apple iPhone 6</v>
      </c>
      <c r="G8663">
        <f>VLOOKUP(Ventas[[#This Row],[CódigoProducto]],Productos[[CódigoProducto]:[Costo de venta]],3,FALSE)</f>
        <v>1312.5</v>
      </c>
      <c r="H8663">
        <f>VLOOKUP(Ventas[[#This Row],[CódigoProducto]],Productos[[CódigoProducto]:[Costo de venta]],4,FALSE)</f>
        <v>1250</v>
      </c>
    </row>
    <row r="8664" spans="1:8" ht="15.6" thickTop="1" thickBot="1" x14ac:dyDescent="0.35">
      <c r="A8664" s="1">
        <v>42347</v>
      </c>
      <c r="B8664" s="13" t="s">
        <v>37</v>
      </c>
      <c r="C8664" t="s">
        <v>14</v>
      </c>
      <c r="D8664">
        <v>3</v>
      </c>
      <c r="E8664" t="str">
        <f>VLOOKUP(Ventas[[#This Row],[Representante]],Vendedores[],2,FALSE)</f>
        <v>Chiclayo</v>
      </c>
      <c r="F8664" t="str">
        <f>VLOOKUP(Ventas[[#This Row],[CódigoProducto]],Productos[[CódigoProducto]:[Costo de venta]],2,FALSE)</f>
        <v>Samsung Galaxy A20</v>
      </c>
      <c r="G8664">
        <f>VLOOKUP(Ventas[[#This Row],[CódigoProducto]],Productos[[CódigoProducto]:[Costo de venta]],3,FALSE)</f>
        <v>1725</v>
      </c>
      <c r="H8664">
        <f>VLOOKUP(Ventas[[#This Row],[CódigoProducto]],Productos[[CódigoProducto]:[Costo de venta]],4,FALSE)</f>
        <v>1500</v>
      </c>
    </row>
    <row r="8665" spans="1:8" ht="15.6" thickTop="1" thickBot="1" x14ac:dyDescent="0.35">
      <c r="A8665" s="1">
        <v>42347</v>
      </c>
      <c r="B8665" s="13" t="s">
        <v>38</v>
      </c>
      <c r="C8665" t="s">
        <v>14</v>
      </c>
      <c r="D8665">
        <v>2</v>
      </c>
      <c r="E8665" t="str">
        <f>VLOOKUP(Ventas[[#This Row],[Representante]],Vendedores[],2,FALSE)</f>
        <v>Catacaos</v>
      </c>
      <c r="F8665" t="str">
        <f>VLOOKUP(Ventas[[#This Row],[CódigoProducto]],Productos[[CódigoProducto]:[Costo de venta]],2,FALSE)</f>
        <v>Samsung Galaxy A20</v>
      </c>
      <c r="G8665">
        <f>VLOOKUP(Ventas[[#This Row],[CódigoProducto]],Productos[[CódigoProducto]:[Costo de venta]],3,FALSE)</f>
        <v>1725</v>
      </c>
      <c r="H8665">
        <f>VLOOKUP(Ventas[[#This Row],[CódigoProducto]],Productos[[CódigoProducto]:[Costo de venta]],4,FALSE)</f>
        <v>1500</v>
      </c>
    </row>
    <row r="8666" spans="1:8" ht="15.6" thickTop="1" thickBot="1" x14ac:dyDescent="0.35">
      <c r="A8666" s="1">
        <v>42347</v>
      </c>
      <c r="B8666" s="13" t="s">
        <v>43</v>
      </c>
      <c r="C8666" t="s">
        <v>17</v>
      </c>
      <c r="D8666">
        <v>2</v>
      </c>
      <c r="E8666" t="str">
        <f>VLOOKUP(Ventas[[#This Row],[Representante]],Vendedores[],2,FALSE)</f>
        <v>Huancayo</v>
      </c>
      <c r="F8666" t="str">
        <f>VLOOKUP(Ventas[[#This Row],[CódigoProducto]],Productos[[CódigoProducto]:[Costo de venta]],2,FALSE)</f>
        <v>BLU Advance 5.0</v>
      </c>
      <c r="G8666">
        <f>VLOOKUP(Ventas[[#This Row],[CódigoProducto]],Productos[[CódigoProducto]:[Costo de venta]],3,FALSE)</f>
        <v>1620</v>
      </c>
      <c r="H8666">
        <f>VLOOKUP(Ventas[[#This Row],[CódigoProducto]],Productos[[CódigoProducto]:[Costo de venta]],4,FALSE)</f>
        <v>1350</v>
      </c>
    </row>
    <row r="8667" spans="1:8" ht="15.6" thickTop="1" thickBot="1" x14ac:dyDescent="0.35">
      <c r="A8667" s="1">
        <v>42347</v>
      </c>
      <c r="B8667" s="13" t="s">
        <v>49</v>
      </c>
      <c r="C8667" t="s">
        <v>15</v>
      </c>
      <c r="D8667">
        <v>3</v>
      </c>
      <c r="E8667" t="str">
        <f>VLOOKUP(Ventas[[#This Row],[Representante]],Vendedores[],2,FALSE)</f>
        <v>Piura</v>
      </c>
      <c r="F8667" t="str">
        <f>VLOOKUP(Ventas[[#This Row],[CódigoProducto]],Productos[[CódigoProducto]:[Costo de venta]],2,FALSE)</f>
        <v>Moto G Plus</v>
      </c>
      <c r="G8667">
        <f>VLOOKUP(Ventas[[#This Row],[CódigoProducto]],Productos[[CódigoProducto]:[Costo de venta]],3,FALSE)</f>
        <v>2376</v>
      </c>
      <c r="H8667">
        <f>VLOOKUP(Ventas[[#This Row],[CódigoProducto]],Productos[[CódigoProducto]:[Costo de venta]],4,FALSE)</f>
        <v>2200</v>
      </c>
    </row>
    <row r="8668" spans="1:8" ht="15.6" thickTop="1" thickBot="1" x14ac:dyDescent="0.35">
      <c r="A8668" s="1">
        <v>42347</v>
      </c>
      <c r="B8668" s="13" t="s">
        <v>40</v>
      </c>
      <c r="C8668" t="s">
        <v>22</v>
      </c>
      <c r="D8668">
        <v>2</v>
      </c>
      <c r="E8668" t="str">
        <f>VLOOKUP(Ventas[[#This Row],[Representante]],Vendedores[],2,FALSE)</f>
        <v>Iquitos</v>
      </c>
      <c r="F8668" t="str">
        <f>VLOOKUP(Ventas[[#This Row],[CódigoProducto]],Productos[[CódigoProducto]:[Costo de venta]],2,FALSE)</f>
        <v>Samsung Galaxy S69</v>
      </c>
      <c r="G8668">
        <f>VLOOKUP(Ventas[[#This Row],[CódigoProducto]],Productos[[CódigoProducto]:[Costo de venta]],3,FALSE)</f>
        <v>998.4</v>
      </c>
      <c r="H8668">
        <f>VLOOKUP(Ventas[[#This Row],[CódigoProducto]],Productos[[CódigoProducto]:[Costo de venta]],4,FALSE)</f>
        <v>960</v>
      </c>
    </row>
    <row r="8669" spans="1:8" ht="15.6" thickTop="1" thickBot="1" x14ac:dyDescent="0.35">
      <c r="A8669" s="1">
        <v>42347</v>
      </c>
      <c r="B8669" s="13" t="s">
        <v>39</v>
      </c>
      <c r="C8669" t="s">
        <v>14</v>
      </c>
      <c r="D8669">
        <v>10</v>
      </c>
      <c r="E8669" t="str">
        <f>VLOOKUP(Ventas[[#This Row],[Representante]],Vendedores[],2,FALSE)</f>
        <v>Tacna</v>
      </c>
      <c r="F8669" t="str">
        <f>VLOOKUP(Ventas[[#This Row],[CódigoProducto]],Productos[[CódigoProducto]:[Costo de venta]],2,FALSE)</f>
        <v>Samsung Galaxy A20</v>
      </c>
      <c r="G8669">
        <f>VLOOKUP(Ventas[[#This Row],[CódigoProducto]],Productos[[CódigoProducto]:[Costo de venta]],3,FALSE)</f>
        <v>1725</v>
      </c>
      <c r="H8669">
        <f>VLOOKUP(Ventas[[#This Row],[CódigoProducto]],Productos[[CódigoProducto]:[Costo de venta]],4,FALSE)</f>
        <v>1500</v>
      </c>
    </row>
    <row r="8670" spans="1:8" ht="15.6" thickTop="1" thickBot="1" x14ac:dyDescent="0.35">
      <c r="A8670" s="1">
        <v>42347</v>
      </c>
      <c r="B8670" s="13" t="s">
        <v>48</v>
      </c>
      <c r="C8670" t="s">
        <v>22</v>
      </c>
      <c r="D8670">
        <v>2</v>
      </c>
      <c r="E8670" t="str">
        <f>VLOOKUP(Ventas[[#This Row],[Representante]],Vendedores[],2,FALSE)</f>
        <v>Cusco</v>
      </c>
      <c r="F8670" t="str">
        <f>VLOOKUP(Ventas[[#This Row],[CódigoProducto]],Productos[[CódigoProducto]:[Costo de venta]],2,FALSE)</f>
        <v>Samsung Galaxy S69</v>
      </c>
      <c r="G8670">
        <f>VLOOKUP(Ventas[[#This Row],[CódigoProducto]],Productos[[CódigoProducto]:[Costo de venta]],3,FALSE)</f>
        <v>998.4</v>
      </c>
      <c r="H8670">
        <f>VLOOKUP(Ventas[[#This Row],[CódigoProducto]],Productos[[CódigoProducto]:[Costo de venta]],4,FALSE)</f>
        <v>960</v>
      </c>
    </row>
    <row r="8671" spans="1:8" ht="15.6" thickTop="1" thickBot="1" x14ac:dyDescent="0.35">
      <c r="A8671" s="1">
        <v>42347</v>
      </c>
      <c r="B8671" s="13" t="s">
        <v>47</v>
      </c>
      <c r="C8671" t="s">
        <v>14</v>
      </c>
      <c r="D8671">
        <v>2</v>
      </c>
      <c r="E8671" t="str">
        <f>VLOOKUP(Ventas[[#This Row],[Representante]],Vendedores[],2,FALSE)</f>
        <v>Chimbote</v>
      </c>
      <c r="F8671" t="str">
        <f>VLOOKUP(Ventas[[#This Row],[CódigoProducto]],Productos[[CódigoProducto]:[Costo de venta]],2,FALSE)</f>
        <v>Samsung Galaxy A20</v>
      </c>
      <c r="G8671">
        <f>VLOOKUP(Ventas[[#This Row],[CódigoProducto]],Productos[[CódigoProducto]:[Costo de venta]],3,FALSE)</f>
        <v>1725</v>
      </c>
      <c r="H8671">
        <f>VLOOKUP(Ventas[[#This Row],[CódigoProducto]],Productos[[CódigoProducto]:[Costo de venta]],4,FALSE)</f>
        <v>1500</v>
      </c>
    </row>
    <row r="8672" spans="1:8" ht="15.6" thickTop="1" thickBot="1" x14ac:dyDescent="0.35">
      <c r="A8672" s="1">
        <v>42347</v>
      </c>
      <c r="B8672" s="13" t="s">
        <v>56</v>
      </c>
      <c r="C8672" t="s">
        <v>19</v>
      </c>
      <c r="D8672">
        <v>2</v>
      </c>
      <c r="E8672" t="str">
        <f>VLOOKUP(Ventas[[#This Row],[Representante]],Vendedores[],2,FALSE)</f>
        <v>Juliaca</v>
      </c>
      <c r="F8672" t="str">
        <f>VLOOKUP(Ventas[[#This Row],[CódigoProducto]],Productos[[CódigoProducto]:[Costo de venta]],2,FALSE)</f>
        <v>ASUS ZenFone 3</v>
      </c>
      <c r="G8672">
        <f>VLOOKUP(Ventas[[#This Row],[CódigoProducto]],Productos[[CódigoProducto]:[Costo de venta]],3,FALSE)</f>
        <v>2013</v>
      </c>
      <c r="H8672">
        <f>VLOOKUP(Ventas[[#This Row],[CódigoProducto]],Productos[[CódigoProducto]:[Costo de venta]],4,FALSE)</f>
        <v>1650</v>
      </c>
    </row>
    <row r="8673" spans="1:8" ht="15.6" thickTop="1" thickBot="1" x14ac:dyDescent="0.35">
      <c r="A8673" s="1">
        <v>42347</v>
      </c>
      <c r="B8673" s="13" t="s">
        <v>52</v>
      </c>
      <c r="C8673" t="s">
        <v>24</v>
      </c>
      <c r="D8673">
        <v>3</v>
      </c>
      <c r="E8673" t="str">
        <f>VLOOKUP(Ventas[[#This Row],[Representante]],Vendedores[],2,FALSE)</f>
        <v>Ayacucho</v>
      </c>
      <c r="F8673" t="str">
        <f>VLOOKUP(Ventas[[#This Row],[CódigoProducto]],Productos[[CódigoProducto]:[Costo de venta]],2,FALSE)</f>
        <v>Samsung Galaxy S5</v>
      </c>
      <c r="G8673">
        <f>VLOOKUP(Ventas[[#This Row],[CódigoProducto]],Productos[[CódigoProducto]:[Costo de venta]],3,FALSE)</f>
        <v>2167.1999999999998</v>
      </c>
      <c r="H8673">
        <f>VLOOKUP(Ventas[[#This Row],[CódigoProducto]],Productos[[CódigoProducto]:[Costo de venta]],4,FALSE)</f>
        <v>1720</v>
      </c>
    </row>
    <row r="8674" spans="1:8" ht="15.6" thickTop="1" thickBot="1" x14ac:dyDescent="0.35">
      <c r="A8674" s="1">
        <v>42347</v>
      </c>
      <c r="B8674" s="13" t="s">
        <v>55</v>
      </c>
      <c r="C8674" t="s">
        <v>23</v>
      </c>
      <c r="D8674">
        <v>2</v>
      </c>
      <c r="E8674" t="str">
        <f>VLOOKUP(Ventas[[#This Row],[Representante]],Vendedores[],2,FALSE)</f>
        <v>Pucallpa</v>
      </c>
      <c r="F8674" t="str">
        <f>VLOOKUP(Ventas[[#This Row],[CódigoProducto]],Productos[[CódigoProducto]:[Costo de venta]],2,FALSE)</f>
        <v>Samsung Galaxy J7</v>
      </c>
      <c r="G8674">
        <f>VLOOKUP(Ventas[[#This Row],[CódigoProducto]],Productos[[CódigoProducto]:[Costo de venta]],3,FALSE)</f>
        <v>2016.5</v>
      </c>
      <c r="H8674">
        <f>VLOOKUP(Ventas[[#This Row],[CódigoProducto]],Productos[[CódigoProducto]:[Costo de venta]],4,FALSE)</f>
        <v>1850</v>
      </c>
    </row>
    <row r="8675" spans="1:8" ht="15.6" thickTop="1" thickBot="1" x14ac:dyDescent="0.35">
      <c r="A8675" s="1">
        <v>42347</v>
      </c>
      <c r="B8675" s="13" t="s">
        <v>57</v>
      </c>
      <c r="C8675" t="s">
        <v>23</v>
      </c>
      <c r="D8675">
        <v>2</v>
      </c>
      <c r="E8675" t="str">
        <f>VLOOKUP(Ventas[[#This Row],[Representante]],Vendedores[],2,FALSE)</f>
        <v>Tumbes</v>
      </c>
      <c r="F8675" t="str">
        <f>VLOOKUP(Ventas[[#This Row],[CódigoProducto]],Productos[[CódigoProducto]:[Costo de venta]],2,FALSE)</f>
        <v>Samsung Galaxy J7</v>
      </c>
      <c r="G8675">
        <f>VLOOKUP(Ventas[[#This Row],[CódigoProducto]],Productos[[CódigoProducto]:[Costo de venta]],3,FALSE)</f>
        <v>2016.5</v>
      </c>
      <c r="H8675">
        <f>VLOOKUP(Ventas[[#This Row],[CódigoProducto]],Productos[[CódigoProducto]:[Costo de venta]],4,FALSE)</f>
        <v>1850</v>
      </c>
    </row>
    <row r="8676" spans="1:8" ht="15.6" thickTop="1" thickBot="1" x14ac:dyDescent="0.35">
      <c r="A8676" s="1">
        <v>42347</v>
      </c>
      <c r="B8676" s="13" t="s">
        <v>45</v>
      </c>
      <c r="C8676" t="s">
        <v>24</v>
      </c>
      <c r="D8676">
        <v>2</v>
      </c>
      <c r="E8676" t="str">
        <f>VLOOKUP(Ventas[[#This Row],[Representante]],Vendedores[],2,FALSE)</f>
        <v>Ilo</v>
      </c>
      <c r="F8676" t="str">
        <f>VLOOKUP(Ventas[[#This Row],[CódigoProducto]],Productos[[CódigoProducto]:[Costo de venta]],2,FALSE)</f>
        <v>Samsung Galaxy S5</v>
      </c>
      <c r="G8676">
        <f>VLOOKUP(Ventas[[#This Row],[CódigoProducto]],Productos[[CódigoProducto]:[Costo de venta]],3,FALSE)</f>
        <v>2167.1999999999998</v>
      </c>
      <c r="H8676">
        <f>VLOOKUP(Ventas[[#This Row],[CódigoProducto]],Productos[[CódigoProducto]:[Costo de venta]],4,FALSE)</f>
        <v>1720</v>
      </c>
    </row>
    <row r="8677" spans="1:8" ht="15.6" thickTop="1" thickBot="1" x14ac:dyDescent="0.35">
      <c r="A8677" s="1">
        <v>42347</v>
      </c>
      <c r="B8677" s="13" t="s">
        <v>51</v>
      </c>
      <c r="C8677" t="s">
        <v>24</v>
      </c>
      <c r="D8677">
        <v>2</v>
      </c>
      <c r="E8677" t="str">
        <f>VLOOKUP(Ventas[[#This Row],[Representante]],Vendedores[],2,FALSE)</f>
        <v>Huaraz</v>
      </c>
      <c r="F8677" t="str">
        <f>VLOOKUP(Ventas[[#This Row],[CódigoProducto]],Productos[[CódigoProducto]:[Costo de venta]],2,FALSE)</f>
        <v>Samsung Galaxy S5</v>
      </c>
      <c r="G8677">
        <f>VLOOKUP(Ventas[[#This Row],[CódigoProducto]],Productos[[CódigoProducto]:[Costo de venta]],3,FALSE)</f>
        <v>2167.1999999999998</v>
      </c>
      <c r="H8677">
        <f>VLOOKUP(Ventas[[#This Row],[CódigoProducto]],Productos[[CódigoProducto]:[Costo de venta]],4,FALSE)</f>
        <v>1720</v>
      </c>
    </row>
    <row r="8678" spans="1:8" ht="15.6" thickTop="1" thickBot="1" x14ac:dyDescent="0.35">
      <c r="A8678" s="1">
        <v>42347</v>
      </c>
      <c r="B8678" s="13" t="s">
        <v>58</v>
      </c>
      <c r="C8678" t="s">
        <v>24</v>
      </c>
      <c r="D8678">
        <v>2</v>
      </c>
      <c r="E8678" t="str">
        <f>VLOOKUP(Ventas[[#This Row],[Representante]],Vendedores[],2,FALSE)</f>
        <v>Chincha</v>
      </c>
      <c r="F8678" t="str">
        <f>VLOOKUP(Ventas[[#This Row],[CódigoProducto]],Productos[[CódigoProducto]:[Costo de venta]],2,FALSE)</f>
        <v>Samsung Galaxy S5</v>
      </c>
      <c r="G8678">
        <f>VLOOKUP(Ventas[[#This Row],[CódigoProducto]],Productos[[CódigoProducto]:[Costo de venta]],3,FALSE)</f>
        <v>2167.1999999999998</v>
      </c>
      <c r="H8678">
        <f>VLOOKUP(Ventas[[#This Row],[CódigoProducto]],Productos[[CódigoProducto]:[Costo de venta]],4,FALSE)</f>
        <v>1720</v>
      </c>
    </row>
    <row r="8679" spans="1:8" ht="15.6" thickTop="1" thickBot="1" x14ac:dyDescent="0.35">
      <c r="A8679" s="1">
        <v>42347</v>
      </c>
      <c r="B8679" s="13" t="s">
        <v>60</v>
      </c>
      <c r="C8679" t="s">
        <v>21</v>
      </c>
      <c r="D8679">
        <v>2</v>
      </c>
      <c r="E8679" t="str">
        <f>VLOOKUP(Ventas[[#This Row],[Representante]],Vendedores[],2,FALSE)</f>
        <v>Pisco</v>
      </c>
      <c r="F8679" t="str">
        <f>VLOOKUP(Ventas[[#This Row],[CódigoProducto]],Productos[[CódigoProducto]:[Costo de venta]],2,FALSE)</f>
        <v>BLU Studio X8</v>
      </c>
      <c r="G8679">
        <f>VLOOKUP(Ventas[[#This Row],[CódigoProducto]],Productos[[CódigoProducto]:[Costo de venta]],3,FALSE)</f>
        <v>1012</v>
      </c>
      <c r="H8679">
        <f>VLOOKUP(Ventas[[#This Row],[CódigoProducto]],Productos[[CódigoProducto]:[Costo de venta]],4,FALSE)</f>
        <v>920</v>
      </c>
    </row>
    <row r="8680" spans="1:8" ht="15.6" thickTop="1" thickBot="1" x14ac:dyDescent="0.35">
      <c r="A8680" s="1">
        <v>42348</v>
      </c>
      <c r="B8680" s="13" t="s">
        <v>54</v>
      </c>
      <c r="C8680" t="s">
        <v>17</v>
      </c>
      <c r="D8680">
        <v>2</v>
      </c>
      <c r="E8680" t="str">
        <f>VLOOKUP(Ventas[[#This Row],[Representante]],Vendedores[],2,FALSE)</f>
        <v>Cañete</v>
      </c>
      <c r="F8680" t="str">
        <f>VLOOKUP(Ventas[[#This Row],[CódigoProducto]],Productos[[CódigoProducto]:[Costo de venta]],2,FALSE)</f>
        <v>BLU Advance 5.0</v>
      </c>
      <c r="G8680">
        <f>VLOOKUP(Ventas[[#This Row],[CódigoProducto]],Productos[[CódigoProducto]:[Costo de venta]],3,FALSE)</f>
        <v>1620</v>
      </c>
      <c r="H8680">
        <f>VLOOKUP(Ventas[[#This Row],[CódigoProducto]],Productos[[CódigoProducto]:[Costo de venta]],4,FALSE)</f>
        <v>1350</v>
      </c>
    </row>
    <row r="8681" spans="1:8" ht="15.6" thickTop="1" thickBot="1" x14ac:dyDescent="0.35">
      <c r="A8681" s="1">
        <v>42348</v>
      </c>
      <c r="B8681" s="13" t="s">
        <v>63</v>
      </c>
      <c r="C8681" t="s">
        <v>21</v>
      </c>
      <c r="D8681">
        <v>2</v>
      </c>
      <c r="E8681" t="str">
        <f>VLOOKUP(Ventas[[#This Row],[Representante]],Vendedores[],2,FALSE)</f>
        <v>Jaén</v>
      </c>
      <c r="F8681" t="str">
        <f>VLOOKUP(Ventas[[#This Row],[CódigoProducto]],Productos[[CódigoProducto]:[Costo de venta]],2,FALSE)</f>
        <v>BLU Studio X8</v>
      </c>
      <c r="G8681">
        <f>VLOOKUP(Ventas[[#This Row],[CódigoProducto]],Productos[[CódigoProducto]:[Costo de venta]],3,FALSE)</f>
        <v>1012</v>
      </c>
      <c r="H8681">
        <f>VLOOKUP(Ventas[[#This Row],[CódigoProducto]],Productos[[CódigoProducto]:[Costo de venta]],4,FALSE)</f>
        <v>920</v>
      </c>
    </row>
    <row r="8682" spans="1:8" ht="15.6" thickTop="1" thickBot="1" x14ac:dyDescent="0.35">
      <c r="A8682" s="1">
        <v>42348</v>
      </c>
      <c r="B8682" s="13" t="s">
        <v>64</v>
      </c>
      <c r="C8682" t="s">
        <v>17</v>
      </c>
      <c r="D8682">
        <v>2</v>
      </c>
      <c r="E8682" t="str">
        <f>VLOOKUP(Ventas[[#This Row],[Representante]],Vendedores[],2,FALSE)</f>
        <v>Moyobamba</v>
      </c>
      <c r="F8682" t="str">
        <f>VLOOKUP(Ventas[[#This Row],[CódigoProducto]],Productos[[CódigoProducto]:[Costo de venta]],2,FALSE)</f>
        <v>BLU Advance 5.0</v>
      </c>
      <c r="G8682">
        <f>VLOOKUP(Ventas[[#This Row],[CódigoProducto]],Productos[[CódigoProducto]:[Costo de venta]],3,FALSE)</f>
        <v>1620</v>
      </c>
      <c r="H8682">
        <f>VLOOKUP(Ventas[[#This Row],[CódigoProducto]],Productos[[CódigoProducto]:[Costo de venta]],4,FALSE)</f>
        <v>1350</v>
      </c>
    </row>
    <row r="8683" spans="1:8" ht="15.6" thickTop="1" thickBot="1" x14ac:dyDescent="0.35">
      <c r="A8683" s="1">
        <v>42348</v>
      </c>
      <c r="B8683" s="13" t="s">
        <v>65</v>
      </c>
      <c r="C8683" t="s">
        <v>14</v>
      </c>
      <c r="D8683">
        <v>1</v>
      </c>
      <c r="E8683" t="str">
        <f>VLOOKUP(Ventas[[#This Row],[Representante]],Vendedores[],2,FALSE)</f>
        <v>Barranca</v>
      </c>
      <c r="F8683" t="str">
        <f>VLOOKUP(Ventas[[#This Row],[CódigoProducto]],Productos[[CódigoProducto]:[Costo de venta]],2,FALSE)</f>
        <v>Samsung Galaxy A20</v>
      </c>
      <c r="G8683">
        <f>VLOOKUP(Ventas[[#This Row],[CódigoProducto]],Productos[[CódigoProducto]:[Costo de venta]],3,FALSE)</f>
        <v>1725</v>
      </c>
      <c r="H8683">
        <f>VLOOKUP(Ventas[[#This Row],[CódigoProducto]],Productos[[CódigoProducto]:[Costo de venta]],4,FALSE)</f>
        <v>1500</v>
      </c>
    </row>
    <row r="8684" spans="1:8" ht="15.6" thickTop="1" thickBot="1" x14ac:dyDescent="0.35">
      <c r="A8684" s="1">
        <v>42348</v>
      </c>
      <c r="B8684" s="13" t="s">
        <v>66</v>
      </c>
      <c r="C8684" t="s">
        <v>17</v>
      </c>
      <c r="D8684">
        <v>1</v>
      </c>
      <c r="E8684" t="str">
        <f>VLOOKUP(Ventas[[#This Row],[Representante]],Vendedores[],2,FALSE)</f>
        <v>Huacho</v>
      </c>
      <c r="F8684" t="str">
        <f>VLOOKUP(Ventas[[#This Row],[CódigoProducto]],Productos[[CódigoProducto]:[Costo de venta]],2,FALSE)</f>
        <v>BLU Advance 5.0</v>
      </c>
      <c r="G8684">
        <f>VLOOKUP(Ventas[[#This Row],[CódigoProducto]],Productos[[CódigoProducto]:[Costo de venta]],3,FALSE)</f>
        <v>1620</v>
      </c>
      <c r="H8684">
        <f>VLOOKUP(Ventas[[#This Row],[CódigoProducto]],Productos[[CódigoProducto]:[Costo de venta]],4,FALSE)</f>
        <v>1350</v>
      </c>
    </row>
    <row r="8685" spans="1:8" ht="15.6" thickTop="1" thickBot="1" x14ac:dyDescent="0.35">
      <c r="A8685" s="1">
        <v>42348</v>
      </c>
      <c r="B8685" s="13" t="s">
        <v>67</v>
      </c>
      <c r="C8685" t="s">
        <v>15</v>
      </c>
      <c r="D8685">
        <v>3</v>
      </c>
      <c r="E8685" t="str">
        <f>VLOOKUP(Ventas[[#This Row],[Representante]],Vendedores[],2,FALSE)</f>
        <v>Tingo María</v>
      </c>
      <c r="F8685" t="str">
        <f>VLOOKUP(Ventas[[#This Row],[CódigoProducto]],Productos[[CódigoProducto]:[Costo de venta]],2,FALSE)</f>
        <v>Moto G Plus</v>
      </c>
      <c r="G8685">
        <f>VLOOKUP(Ventas[[#This Row],[CódigoProducto]],Productos[[CódigoProducto]:[Costo de venta]],3,FALSE)</f>
        <v>2376</v>
      </c>
      <c r="H8685">
        <f>VLOOKUP(Ventas[[#This Row],[CódigoProducto]],Productos[[CódigoProducto]:[Costo de venta]],4,FALSE)</f>
        <v>2200</v>
      </c>
    </row>
    <row r="8686" spans="1:8" ht="15.6" thickTop="1" thickBot="1" x14ac:dyDescent="0.35">
      <c r="A8686" s="1">
        <v>42348</v>
      </c>
      <c r="B8686" s="13" t="s">
        <v>68</v>
      </c>
      <c r="C8686" t="s">
        <v>17</v>
      </c>
      <c r="D8686">
        <v>17</v>
      </c>
      <c r="E8686" t="str">
        <f>VLOOKUP(Ventas[[#This Row],[Representante]],Vendedores[],2,FALSE)</f>
        <v>Paita</v>
      </c>
      <c r="F8686" t="str">
        <f>VLOOKUP(Ventas[[#This Row],[CódigoProducto]],Productos[[CódigoProducto]:[Costo de venta]],2,FALSE)</f>
        <v>BLU Advance 5.0</v>
      </c>
      <c r="G8686">
        <f>VLOOKUP(Ventas[[#This Row],[CódigoProducto]],Productos[[CódigoProducto]:[Costo de venta]],3,FALSE)</f>
        <v>1620</v>
      </c>
      <c r="H8686">
        <f>VLOOKUP(Ventas[[#This Row],[CódigoProducto]],Productos[[CódigoProducto]:[Costo de venta]],4,FALSE)</f>
        <v>1350</v>
      </c>
    </row>
    <row r="8687" spans="1:8" ht="15.6" thickTop="1" thickBot="1" x14ac:dyDescent="0.35">
      <c r="A8687" s="1">
        <v>42348</v>
      </c>
      <c r="B8687" s="13" t="s">
        <v>62</v>
      </c>
      <c r="C8687" t="s">
        <v>18</v>
      </c>
      <c r="D8687">
        <v>3</v>
      </c>
      <c r="E8687" t="str">
        <f>VLOOKUP(Ventas[[#This Row],[Representante]],Vendedores[],2,FALSE)</f>
        <v>Sullana</v>
      </c>
      <c r="F8687" t="str">
        <f>VLOOKUP(Ventas[[#This Row],[CódigoProducto]],Productos[[CódigoProducto]:[Costo de venta]],2,FALSE)</f>
        <v>Apple iPhone 6</v>
      </c>
      <c r="G8687">
        <f>VLOOKUP(Ventas[[#This Row],[CódigoProducto]],Productos[[CódigoProducto]:[Costo de venta]],3,FALSE)</f>
        <v>1312.5</v>
      </c>
      <c r="H8687">
        <f>VLOOKUP(Ventas[[#This Row],[CódigoProducto]],Productos[[CódigoProducto]:[Costo de venta]],4,FALSE)</f>
        <v>1250</v>
      </c>
    </row>
    <row r="8688" spans="1:8" ht="15.6" thickTop="1" thickBot="1" x14ac:dyDescent="0.35">
      <c r="A8688" s="1">
        <v>42348</v>
      </c>
      <c r="B8688" s="13" t="s">
        <v>61</v>
      </c>
      <c r="C8688" t="s">
        <v>17</v>
      </c>
      <c r="D8688">
        <v>3</v>
      </c>
      <c r="E8688" t="str">
        <f>VLOOKUP(Ventas[[#This Row],[Representante]],Vendedores[],2,FALSE)</f>
        <v>Cerro de Pasco</v>
      </c>
      <c r="F8688" t="str">
        <f>VLOOKUP(Ventas[[#This Row],[CódigoProducto]],Productos[[CódigoProducto]:[Costo de venta]],2,FALSE)</f>
        <v>BLU Advance 5.0</v>
      </c>
      <c r="G8688">
        <f>VLOOKUP(Ventas[[#This Row],[CódigoProducto]],Productos[[CódigoProducto]:[Costo de venta]],3,FALSE)</f>
        <v>1620</v>
      </c>
      <c r="H8688">
        <f>VLOOKUP(Ventas[[#This Row],[CódigoProducto]],Productos[[CódigoProducto]:[Costo de venta]],4,FALSE)</f>
        <v>1350</v>
      </c>
    </row>
    <row r="8689" spans="1:8" ht="15.6" thickTop="1" thickBot="1" x14ac:dyDescent="0.35">
      <c r="A8689" s="1">
        <v>42348</v>
      </c>
      <c r="B8689" s="13" t="s">
        <v>69</v>
      </c>
      <c r="C8689" t="s">
        <v>21</v>
      </c>
      <c r="D8689">
        <v>1</v>
      </c>
      <c r="E8689" t="str">
        <f>VLOOKUP(Ventas[[#This Row],[Representante]],Vendedores[],2,FALSE)</f>
        <v>Satipo</v>
      </c>
      <c r="F8689" t="str">
        <f>VLOOKUP(Ventas[[#This Row],[CódigoProducto]],Productos[[CódigoProducto]:[Costo de venta]],2,FALSE)</f>
        <v>BLU Studio X8</v>
      </c>
      <c r="G8689">
        <f>VLOOKUP(Ventas[[#This Row],[CódigoProducto]],Productos[[CódigoProducto]:[Costo de venta]],3,FALSE)</f>
        <v>1012</v>
      </c>
      <c r="H8689">
        <f>VLOOKUP(Ventas[[#This Row],[CódigoProducto]],Productos[[CódigoProducto]:[Costo de venta]],4,FALSE)</f>
        <v>920</v>
      </c>
    </row>
    <row r="8690" spans="1:8" ht="15.6" thickTop="1" thickBot="1" x14ac:dyDescent="0.35">
      <c r="A8690" s="1">
        <v>42348</v>
      </c>
      <c r="B8690" s="13" t="s">
        <v>70</v>
      </c>
      <c r="C8690" t="s">
        <v>22</v>
      </c>
      <c r="D8690">
        <v>3</v>
      </c>
      <c r="E8690" t="str">
        <f>VLOOKUP(Ventas[[#This Row],[Representante]],Vendedores[],2,FALSE)</f>
        <v>Talara</v>
      </c>
      <c r="F8690" t="str">
        <f>VLOOKUP(Ventas[[#This Row],[CódigoProducto]],Productos[[CódigoProducto]:[Costo de venta]],2,FALSE)</f>
        <v>Samsung Galaxy S69</v>
      </c>
      <c r="G8690">
        <f>VLOOKUP(Ventas[[#This Row],[CódigoProducto]],Productos[[CódigoProducto]:[Costo de venta]],3,FALSE)</f>
        <v>998.4</v>
      </c>
      <c r="H8690">
        <f>VLOOKUP(Ventas[[#This Row],[CódigoProducto]],Productos[[CódigoProducto]:[Costo de venta]],4,FALSE)</f>
        <v>960</v>
      </c>
    </row>
    <row r="8691" spans="1:8" ht="15.6" thickTop="1" thickBot="1" x14ac:dyDescent="0.35">
      <c r="A8691" s="1">
        <v>42348</v>
      </c>
      <c r="B8691" s="13" t="s">
        <v>71</v>
      </c>
      <c r="C8691" t="s">
        <v>17</v>
      </c>
      <c r="D8691">
        <v>3</v>
      </c>
      <c r="E8691" t="str">
        <f>VLOOKUP(Ventas[[#This Row],[Representante]],Vendedores[],2,FALSE)</f>
        <v>Yurimaguas</v>
      </c>
      <c r="F8691" t="str">
        <f>VLOOKUP(Ventas[[#This Row],[CódigoProducto]],Productos[[CódigoProducto]:[Costo de venta]],2,FALSE)</f>
        <v>BLU Advance 5.0</v>
      </c>
      <c r="G8691">
        <f>VLOOKUP(Ventas[[#This Row],[CódigoProducto]],Productos[[CódigoProducto]:[Costo de venta]],3,FALSE)</f>
        <v>1620</v>
      </c>
      <c r="H8691">
        <f>VLOOKUP(Ventas[[#This Row],[CódigoProducto]],Productos[[CódigoProducto]:[Costo de venta]],4,FALSE)</f>
        <v>1350</v>
      </c>
    </row>
    <row r="8692" spans="1:8" ht="15.6" thickTop="1" thickBot="1" x14ac:dyDescent="0.35">
      <c r="A8692" s="1">
        <v>42348</v>
      </c>
      <c r="B8692" s="13" t="s">
        <v>46</v>
      </c>
      <c r="C8692" t="s">
        <v>21</v>
      </c>
      <c r="D8692">
        <v>1</v>
      </c>
      <c r="E8692" t="str">
        <f>VLOOKUP(Ventas[[#This Row],[Representante]],Vendedores[],2,FALSE)</f>
        <v>Sicuani</v>
      </c>
      <c r="F8692" t="str">
        <f>VLOOKUP(Ventas[[#This Row],[CódigoProducto]],Productos[[CódigoProducto]:[Costo de venta]],2,FALSE)</f>
        <v>BLU Studio X8</v>
      </c>
      <c r="G8692">
        <f>VLOOKUP(Ventas[[#This Row],[CódigoProducto]],Productos[[CódigoProducto]:[Costo de venta]],3,FALSE)</f>
        <v>1012</v>
      </c>
      <c r="H8692">
        <f>VLOOKUP(Ventas[[#This Row],[CódigoProducto]],Productos[[CódigoProducto]:[Costo de venta]],4,FALSE)</f>
        <v>920</v>
      </c>
    </row>
    <row r="8693" spans="1:8" ht="15.6" thickTop="1" thickBot="1" x14ac:dyDescent="0.35">
      <c r="A8693" s="1">
        <v>42348</v>
      </c>
      <c r="B8693" s="13" t="s">
        <v>72</v>
      </c>
      <c r="C8693" t="s">
        <v>14</v>
      </c>
      <c r="D8693">
        <v>1</v>
      </c>
      <c r="E8693" t="str">
        <f>VLOOKUP(Ventas[[#This Row],[Representante]],Vendedores[],2,FALSE)</f>
        <v>Sechura</v>
      </c>
      <c r="F8693" t="str">
        <f>VLOOKUP(Ventas[[#This Row],[CódigoProducto]],Productos[[CódigoProducto]:[Costo de venta]],2,FALSE)</f>
        <v>Samsung Galaxy A20</v>
      </c>
      <c r="G8693">
        <f>VLOOKUP(Ventas[[#This Row],[CódigoProducto]],Productos[[CódigoProducto]:[Costo de venta]],3,FALSE)</f>
        <v>1725</v>
      </c>
      <c r="H8693">
        <f>VLOOKUP(Ventas[[#This Row],[CódigoProducto]],Productos[[CódigoProducto]:[Costo de venta]],4,FALSE)</f>
        <v>1500</v>
      </c>
    </row>
    <row r="8694" spans="1:8" ht="15.6" thickTop="1" thickBot="1" x14ac:dyDescent="0.35">
      <c r="A8694" s="1">
        <v>42348</v>
      </c>
      <c r="B8694" s="13" t="s">
        <v>73</v>
      </c>
      <c r="C8694" t="s">
        <v>24</v>
      </c>
      <c r="D8694">
        <v>3</v>
      </c>
      <c r="E8694" t="str">
        <f>VLOOKUP(Ventas[[#This Row],[Representante]],Vendedores[],2,FALSE)</f>
        <v>Puerto Maldonado</v>
      </c>
      <c r="F8694" t="str">
        <f>VLOOKUP(Ventas[[#This Row],[CódigoProducto]],Productos[[CódigoProducto]:[Costo de venta]],2,FALSE)</f>
        <v>Samsung Galaxy S5</v>
      </c>
      <c r="G8694">
        <f>VLOOKUP(Ventas[[#This Row],[CódigoProducto]],Productos[[CódigoProducto]:[Costo de venta]],3,FALSE)</f>
        <v>2167.1999999999998</v>
      </c>
      <c r="H8694">
        <f>VLOOKUP(Ventas[[#This Row],[CódigoProducto]],Productos[[CódigoProducto]:[Costo de venta]],4,FALSE)</f>
        <v>1720</v>
      </c>
    </row>
    <row r="8695" spans="1:8" ht="15.6" thickTop="1" thickBot="1" x14ac:dyDescent="0.35">
      <c r="A8695" s="1">
        <v>42348</v>
      </c>
      <c r="B8695" s="13" t="s">
        <v>74</v>
      </c>
      <c r="C8695" t="s">
        <v>17</v>
      </c>
      <c r="D8695">
        <v>2</v>
      </c>
      <c r="E8695" t="str">
        <f>VLOOKUP(Ventas[[#This Row],[Representante]],Vendedores[],2,FALSE)</f>
        <v>Huánuco</v>
      </c>
      <c r="F8695" t="str">
        <f>VLOOKUP(Ventas[[#This Row],[CódigoProducto]],Productos[[CódigoProducto]:[Costo de venta]],2,FALSE)</f>
        <v>BLU Advance 5.0</v>
      </c>
      <c r="G8695">
        <f>VLOOKUP(Ventas[[#This Row],[CódigoProducto]],Productos[[CódigoProducto]:[Costo de venta]],3,FALSE)</f>
        <v>1620</v>
      </c>
      <c r="H8695">
        <f>VLOOKUP(Ventas[[#This Row],[CódigoProducto]],Productos[[CódigoProducto]:[Costo de venta]],4,FALSE)</f>
        <v>1350</v>
      </c>
    </row>
    <row r="8696" spans="1:8" ht="15.6" thickTop="1" thickBot="1" x14ac:dyDescent="0.35">
      <c r="A8696" s="1">
        <v>42348</v>
      </c>
      <c r="B8696" s="13" t="s">
        <v>75</v>
      </c>
      <c r="C8696" t="s">
        <v>17</v>
      </c>
      <c r="D8696">
        <v>2</v>
      </c>
      <c r="E8696" t="str">
        <f>VLOOKUP(Ventas[[#This Row],[Representante]],Vendedores[],2,FALSE)</f>
        <v>Tarapoto</v>
      </c>
      <c r="F8696" t="str">
        <f>VLOOKUP(Ventas[[#This Row],[CódigoProducto]],Productos[[CódigoProducto]:[Costo de venta]],2,FALSE)</f>
        <v>BLU Advance 5.0</v>
      </c>
      <c r="G8696">
        <f>VLOOKUP(Ventas[[#This Row],[CódigoProducto]],Productos[[CódigoProducto]:[Costo de venta]],3,FALSE)</f>
        <v>1620</v>
      </c>
      <c r="H8696">
        <f>VLOOKUP(Ventas[[#This Row],[CódigoProducto]],Productos[[CódigoProducto]:[Costo de venta]],4,FALSE)</f>
        <v>1350</v>
      </c>
    </row>
    <row r="8697" spans="1:8" ht="15.6" thickTop="1" thickBot="1" x14ac:dyDescent="0.35">
      <c r="A8697" s="1">
        <v>42348</v>
      </c>
      <c r="B8697" s="13" t="s">
        <v>76</v>
      </c>
      <c r="C8697" t="s">
        <v>21</v>
      </c>
      <c r="D8697">
        <v>3</v>
      </c>
      <c r="E8697" t="str">
        <f>VLOOKUP(Ventas[[#This Row],[Representante]],Vendedores[],2,FALSE)</f>
        <v>Chepén</v>
      </c>
      <c r="F8697" t="str">
        <f>VLOOKUP(Ventas[[#This Row],[CódigoProducto]],Productos[[CódigoProducto]:[Costo de venta]],2,FALSE)</f>
        <v>BLU Studio X8</v>
      </c>
      <c r="G8697">
        <f>VLOOKUP(Ventas[[#This Row],[CódigoProducto]],Productos[[CódigoProducto]:[Costo de venta]],3,FALSE)</f>
        <v>1012</v>
      </c>
      <c r="H8697">
        <f>VLOOKUP(Ventas[[#This Row],[CódigoProducto]],Productos[[CódigoProducto]:[Costo de venta]],4,FALSE)</f>
        <v>920</v>
      </c>
    </row>
    <row r="8698" spans="1:8" ht="15.6" thickTop="1" thickBot="1" x14ac:dyDescent="0.35">
      <c r="A8698" s="1">
        <v>42348</v>
      </c>
      <c r="B8698" s="13" t="s">
        <v>77</v>
      </c>
      <c r="C8698" t="s">
        <v>14</v>
      </c>
      <c r="D8698">
        <v>2</v>
      </c>
      <c r="E8698" t="str">
        <f>VLOOKUP(Ventas[[#This Row],[Representante]],Vendedores[],2,FALSE)</f>
        <v>Moquegua</v>
      </c>
      <c r="F8698" t="str">
        <f>VLOOKUP(Ventas[[#This Row],[CódigoProducto]],Productos[[CódigoProducto]:[Costo de venta]],2,FALSE)</f>
        <v>Samsung Galaxy A20</v>
      </c>
      <c r="G8698">
        <f>VLOOKUP(Ventas[[#This Row],[CódigoProducto]],Productos[[CódigoProducto]:[Costo de venta]],3,FALSE)</f>
        <v>1725</v>
      </c>
      <c r="H8698">
        <f>VLOOKUP(Ventas[[#This Row],[CódigoProducto]],Productos[[CódigoProducto]:[Costo de venta]],4,FALSE)</f>
        <v>1500</v>
      </c>
    </row>
    <row r="8699" spans="1:8" ht="15.6" thickTop="1" thickBot="1" x14ac:dyDescent="0.35">
      <c r="A8699" s="1">
        <v>42348</v>
      </c>
      <c r="B8699" s="13" t="s">
        <v>78</v>
      </c>
      <c r="C8699" t="s">
        <v>16</v>
      </c>
      <c r="D8699">
        <v>24</v>
      </c>
      <c r="E8699" t="str">
        <f>VLOOKUP(Ventas[[#This Row],[Representante]],Vendedores[],2,FALSE)</f>
        <v>Tarma</v>
      </c>
      <c r="F8699" t="str">
        <f>VLOOKUP(Ventas[[#This Row],[CódigoProducto]],Productos[[CódigoProducto]:[Costo de venta]],2,FALSE)</f>
        <v>Huawei Nexus 6P</v>
      </c>
      <c r="G8699">
        <f>VLOOKUP(Ventas[[#This Row],[CódigoProducto]],Productos[[CódigoProducto]:[Costo de venta]],3,FALSE)</f>
        <v>1624</v>
      </c>
      <c r="H8699">
        <f>VLOOKUP(Ventas[[#This Row],[CódigoProducto]],Productos[[CódigoProducto]:[Costo de venta]],4,FALSE)</f>
        <v>1450</v>
      </c>
    </row>
    <row r="8700" spans="1:8" ht="15.6" thickTop="1" thickBot="1" x14ac:dyDescent="0.35">
      <c r="A8700" s="1">
        <v>42348</v>
      </c>
      <c r="B8700" s="13" t="s">
        <v>79</v>
      </c>
      <c r="C8700" t="s">
        <v>14</v>
      </c>
      <c r="D8700">
        <v>4</v>
      </c>
      <c r="E8700" t="str">
        <f>VLOOKUP(Ventas[[#This Row],[Representante]],Vendedores[],2,FALSE)</f>
        <v>Ayacucho</v>
      </c>
      <c r="F8700" t="str">
        <f>VLOOKUP(Ventas[[#This Row],[CódigoProducto]],Productos[[CódigoProducto]:[Costo de venta]],2,FALSE)</f>
        <v>Samsung Galaxy A20</v>
      </c>
      <c r="G8700">
        <f>VLOOKUP(Ventas[[#This Row],[CódigoProducto]],Productos[[CódigoProducto]:[Costo de venta]],3,FALSE)</f>
        <v>1725</v>
      </c>
      <c r="H8700">
        <f>VLOOKUP(Ventas[[#This Row],[CódigoProducto]],Productos[[CódigoProducto]:[Costo de venta]],4,FALSE)</f>
        <v>1500</v>
      </c>
    </row>
    <row r="8701" spans="1:8" ht="15.6" thickTop="1" thickBot="1" x14ac:dyDescent="0.35">
      <c r="A8701" s="1">
        <v>42348</v>
      </c>
      <c r="B8701" s="13" t="s">
        <v>80</v>
      </c>
      <c r="C8701" t="s">
        <v>24</v>
      </c>
      <c r="D8701">
        <v>2</v>
      </c>
      <c r="E8701" t="str">
        <f>VLOOKUP(Ventas[[#This Row],[Representante]],Vendedores[],2,FALSE)</f>
        <v>Tacna</v>
      </c>
      <c r="F8701" t="str">
        <f>VLOOKUP(Ventas[[#This Row],[CódigoProducto]],Productos[[CódigoProducto]:[Costo de venta]],2,FALSE)</f>
        <v>Samsung Galaxy S5</v>
      </c>
      <c r="G8701">
        <f>VLOOKUP(Ventas[[#This Row],[CódigoProducto]],Productos[[CódigoProducto]:[Costo de venta]],3,FALSE)</f>
        <v>2167.1999999999998</v>
      </c>
      <c r="H8701">
        <f>VLOOKUP(Ventas[[#This Row],[CódigoProducto]],Productos[[CódigoProducto]:[Costo de venta]],4,FALSE)</f>
        <v>1720</v>
      </c>
    </row>
    <row r="8702" spans="1:8" ht="15.6" thickTop="1" thickBot="1" x14ac:dyDescent="0.35">
      <c r="A8702" s="1">
        <v>42348</v>
      </c>
      <c r="B8702" s="13" t="s">
        <v>81</v>
      </c>
      <c r="C8702" t="s">
        <v>19</v>
      </c>
      <c r="D8702">
        <v>2</v>
      </c>
      <c r="E8702" t="str">
        <f>VLOOKUP(Ventas[[#This Row],[Representante]],Vendedores[],2,FALSE)</f>
        <v>Huacho</v>
      </c>
      <c r="F8702" t="str">
        <f>VLOOKUP(Ventas[[#This Row],[CódigoProducto]],Productos[[CódigoProducto]:[Costo de venta]],2,FALSE)</f>
        <v>ASUS ZenFone 3</v>
      </c>
      <c r="G8702">
        <f>VLOOKUP(Ventas[[#This Row],[CódigoProducto]],Productos[[CódigoProducto]:[Costo de venta]],3,FALSE)</f>
        <v>2013</v>
      </c>
      <c r="H8702">
        <f>VLOOKUP(Ventas[[#This Row],[CódigoProducto]],Productos[[CódigoProducto]:[Costo de venta]],4,FALSE)</f>
        <v>1650</v>
      </c>
    </row>
    <row r="8703" spans="1:8" ht="15.6" thickTop="1" thickBot="1" x14ac:dyDescent="0.35">
      <c r="A8703" s="1">
        <v>42348</v>
      </c>
      <c r="B8703" s="13" t="s">
        <v>44</v>
      </c>
      <c r="C8703" t="s">
        <v>21</v>
      </c>
      <c r="D8703">
        <v>3</v>
      </c>
      <c r="E8703" t="str">
        <f>VLOOKUP(Ventas[[#This Row],[Representante]],Vendedores[],2,FALSE)</f>
        <v>Iquitos</v>
      </c>
      <c r="F8703" t="str">
        <f>VLOOKUP(Ventas[[#This Row],[CódigoProducto]],Productos[[CódigoProducto]:[Costo de venta]],2,FALSE)</f>
        <v>BLU Studio X8</v>
      </c>
      <c r="G8703">
        <f>VLOOKUP(Ventas[[#This Row],[CódigoProducto]],Productos[[CódigoProducto]:[Costo de venta]],3,FALSE)</f>
        <v>1012</v>
      </c>
      <c r="H8703">
        <f>VLOOKUP(Ventas[[#This Row],[CódigoProducto]],Productos[[CódigoProducto]:[Costo de venta]],4,FALSE)</f>
        <v>920</v>
      </c>
    </row>
    <row r="8704" spans="1:8" ht="15.6" thickTop="1" thickBot="1" x14ac:dyDescent="0.35">
      <c r="A8704" s="1">
        <v>42348</v>
      </c>
      <c r="B8704" s="13" t="s">
        <v>82</v>
      </c>
      <c r="C8704" t="s">
        <v>14</v>
      </c>
      <c r="D8704">
        <v>1</v>
      </c>
      <c r="E8704" t="str">
        <f>VLOOKUP(Ventas[[#This Row],[Representante]],Vendedores[],2,FALSE)</f>
        <v>Moquegua</v>
      </c>
      <c r="F8704" t="str">
        <f>VLOOKUP(Ventas[[#This Row],[CódigoProducto]],Productos[[CódigoProducto]:[Costo de venta]],2,FALSE)</f>
        <v>Samsung Galaxy A20</v>
      </c>
      <c r="G8704">
        <f>VLOOKUP(Ventas[[#This Row],[CódigoProducto]],Productos[[CódigoProducto]:[Costo de venta]],3,FALSE)</f>
        <v>1725</v>
      </c>
      <c r="H8704">
        <f>VLOOKUP(Ventas[[#This Row],[CódigoProducto]],Productos[[CódigoProducto]:[Costo de venta]],4,FALSE)</f>
        <v>1500</v>
      </c>
    </row>
    <row r="8705" spans="1:8" ht="15.6" thickTop="1" thickBot="1" x14ac:dyDescent="0.35">
      <c r="A8705" s="1">
        <v>42348</v>
      </c>
      <c r="B8705" s="13" t="s">
        <v>83</v>
      </c>
      <c r="C8705" t="s">
        <v>14</v>
      </c>
      <c r="D8705">
        <v>1</v>
      </c>
      <c r="E8705" t="str">
        <f>VLOOKUP(Ventas[[#This Row],[Representante]],Vendedores[],2,FALSE)</f>
        <v>Huaraz</v>
      </c>
      <c r="F8705" t="str">
        <f>VLOOKUP(Ventas[[#This Row],[CódigoProducto]],Productos[[CódigoProducto]:[Costo de venta]],2,FALSE)</f>
        <v>Samsung Galaxy A20</v>
      </c>
      <c r="G8705">
        <f>VLOOKUP(Ventas[[#This Row],[CódigoProducto]],Productos[[CódigoProducto]:[Costo de venta]],3,FALSE)</f>
        <v>1725</v>
      </c>
      <c r="H8705">
        <f>VLOOKUP(Ventas[[#This Row],[CódigoProducto]],Productos[[CódigoProducto]:[Costo de venta]],4,FALSE)</f>
        <v>1500</v>
      </c>
    </row>
    <row r="8706" spans="1:8" ht="15.6" thickTop="1" thickBot="1" x14ac:dyDescent="0.35">
      <c r="A8706" s="1">
        <v>42348</v>
      </c>
      <c r="B8706" s="13" t="s">
        <v>84</v>
      </c>
      <c r="C8706" t="s">
        <v>16</v>
      </c>
      <c r="D8706">
        <v>3</v>
      </c>
      <c r="E8706" t="str">
        <f>VLOOKUP(Ventas[[#This Row],[Representante]],Vendedores[],2,FALSE)</f>
        <v>Trujillo</v>
      </c>
      <c r="F8706" t="str">
        <f>VLOOKUP(Ventas[[#This Row],[CódigoProducto]],Productos[[CódigoProducto]:[Costo de venta]],2,FALSE)</f>
        <v>Huawei Nexus 6P</v>
      </c>
      <c r="G8706">
        <f>VLOOKUP(Ventas[[#This Row],[CódigoProducto]],Productos[[CódigoProducto]:[Costo de venta]],3,FALSE)</f>
        <v>1624</v>
      </c>
      <c r="H8706">
        <f>VLOOKUP(Ventas[[#This Row],[CódigoProducto]],Productos[[CódigoProducto]:[Costo de venta]],4,FALSE)</f>
        <v>1450</v>
      </c>
    </row>
    <row r="8707" spans="1:8" ht="15.6" thickTop="1" thickBot="1" x14ac:dyDescent="0.35">
      <c r="A8707" s="1">
        <v>42348</v>
      </c>
      <c r="B8707" s="13" t="s">
        <v>85</v>
      </c>
      <c r="C8707" t="s">
        <v>21</v>
      </c>
      <c r="D8707">
        <v>1</v>
      </c>
      <c r="E8707" t="str">
        <f>VLOOKUP(Ventas[[#This Row],[Representante]],Vendedores[],2,FALSE)</f>
        <v>Jauja</v>
      </c>
      <c r="F8707" t="str">
        <f>VLOOKUP(Ventas[[#This Row],[CódigoProducto]],Productos[[CódigoProducto]:[Costo de venta]],2,FALSE)</f>
        <v>BLU Studio X8</v>
      </c>
      <c r="G8707">
        <f>VLOOKUP(Ventas[[#This Row],[CódigoProducto]],Productos[[CódigoProducto]:[Costo de venta]],3,FALSE)</f>
        <v>1012</v>
      </c>
      <c r="H8707">
        <f>VLOOKUP(Ventas[[#This Row],[CódigoProducto]],Productos[[CódigoProducto]:[Costo de venta]],4,FALSE)</f>
        <v>920</v>
      </c>
    </row>
    <row r="8708" spans="1:8" ht="15.6" thickTop="1" thickBot="1" x14ac:dyDescent="0.35">
      <c r="A8708" s="1">
        <v>42348</v>
      </c>
      <c r="B8708" s="13" t="s">
        <v>86</v>
      </c>
      <c r="C8708" t="s">
        <v>24</v>
      </c>
      <c r="D8708">
        <v>2</v>
      </c>
      <c r="E8708" t="str">
        <f>VLOOKUP(Ventas[[#This Row],[Representante]],Vendedores[],2,FALSE)</f>
        <v>Puerto Maldonado</v>
      </c>
      <c r="F8708" t="str">
        <f>VLOOKUP(Ventas[[#This Row],[CódigoProducto]],Productos[[CódigoProducto]:[Costo de venta]],2,FALSE)</f>
        <v>Samsung Galaxy S5</v>
      </c>
      <c r="G8708">
        <f>VLOOKUP(Ventas[[#This Row],[CódigoProducto]],Productos[[CódigoProducto]:[Costo de venta]],3,FALSE)</f>
        <v>2167.1999999999998</v>
      </c>
      <c r="H8708">
        <f>VLOOKUP(Ventas[[#This Row],[CódigoProducto]],Productos[[CódigoProducto]:[Costo de venta]],4,FALSE)</f>
        <v>1720</v>
      </c>
    </row>
    <row r="8709" spans="1:8" ht="15.6" thickTop="1" thickBot="1" x14ac:dyDescent="0.35">
      <c r="A8709" s="1">
        <v>42348</v>
      </c>
      <c r="B8709" s="13" t="s">
        <v>36</v>
      </c>
      <c r="C8709" t="s">
        <v>17</v>
      </c>
      <c r="D8709">
        <v>24</v>
      </c>
      <c r="E8709" t="str">
        <f>VLOOKUP(Ventas[[#This Row],[Representante]],Vendedores[],2,FALSE)</f>
        <v>Barranca</v>
      </c>
      <c r="F8709" t="str">
        <f>VLOOKUP(Ventas[[#This Row],[CódigoProducto]],Productos[[CódigoProducto]:[Costo de venta]],2,FALSE)</f>
        <v>BLU Advance 5.0</v>
      </c>
      <c r="G8709">
        <f>VLOOKUP(Ventas[[#This Row],[CódigoProducto]],Productos[[CódigoProducto]:[Costo de venta]],3,FALSE)</f>
        <v>1620</v>
      </c>
      <c r="H8709">
        <f>VLOOKUP(Ventas[[#This Row],[CódigoProducto]],Productos[[CódigoProducto]:[Costo de venta]],4,FALSE)</f>
        <v>1350</v>
      </c>
    </row>
    <row r="8710" spans="1:8" ht="15.6" thickTop="1" thickBot="1" x14ac:dyDescent="0.35">
      <c r="A8710" s="1">
        <v>42348</v>
      </c>
      <c r="B8710" s="13" t="s">
        <v>87</v>
      </c>
      <c r="C8710" t="s">
        <v>23</v>
      </c>
      <c r="D8710">
        <v>2</v>
      </c>
      <c r="E8710" t="str">
        <f>VLOOKUP(Ventas[[#This Row],[Representante]],Vendedores[],2,FALSE)</f>
        <v>Tumbes</v>
      </c>
      <c r="F8710" t="str">
        <f>VLOOKUP(Ventas[[#This Row],[CódigoProducto]],Productos[[CódigoProducto]:[Costo de venta]],2,FALSE)</f>
        <v>Samsung Galaxy J7</v>
      </c>
      <c r="G8710">
        <f>VLOOKUP(Ventas[[#This Row],[CódigoProducto]],Productos[[CódigoProducto]:[Costo de venta]],3,FALSE)</f>
        <v>2016.5</v>
      </c>
      <c r="H8710">
        <f>VLOOKUP(Ventas[[#This Row],[CódigoProducto]],Productos[[CódigoProducto]:[Costo de venta]],4,FALSE)</f>
        <v>1850</v>
      </c>
    </row>
    <row r="8711" spans="1:8" ht="15.6" thickTop="1" thickBot="1" x14ac:dyDescent="0.35">
      <c r="A8711" s="1">
        <v>42348</v>
      </c>
      <c r="B8711" s="13" t="s">
        <v>88</v>
      </c>
      <c r="C8711" t="s">
        <v>14</v>
      </c>
      <c r="D8711">
        <v>1</v>
      </c>
      <c r="E8711" t="str">
        <f>VLOOKUP(Ventas[[#This Row],[Representante]],Vendedores[],2,FALSE)</f>
        <v>Talara</v>
      </c>
      <c r="F8711" t="str">
        <f>VLOOKUP(Ventas[[#This Row],[CódigoProducto]],Productos[[CódigoProducto]:[Costo de venta]],2,FALSE)</f>
        <v>Samsung Galaxy A20</v>
      </c>
      <c r="G8711">
        <f>VLOOKUP(Ventas[[#This Row],[CódigoProducto]],Productos[[CódigoProducto]:[Costo de venta]],3,FALSE)</f>
        <v>1725</v>
      </c>
      <c r="H8711">
        <f>VLOOKUP(Ventas[[#This Row],[CódigoProducto]],Productos[[CódigoProducto]:[Costo de venta]],4,FALSE)</f>
        <v>1500</v>
      </c>
    </row>
    <row r="8712" spans="1:8" ht="15.6" thickTop="1" thickBot="1" x14ac:dyDescent="0.35">
      <c r="A8712" s="1">
        <v>42348</v>
      </c>
      <c r="B8712" s="13" t="s">
        <v>89</v>
      </c>
      <c r="C8712" t="s">
        <v>15</v>
      </c>
      <c r="D8712">
        <v>1</v>
      </c>
      <c r="E8712" t="str">
        <f>VLOOKUP(Ventas[[#This Row],[Representante]],Vendedores[],2,FALSE)</f>
        <v>Paita</v>
      </c>
      <c r="F8712" t="str">
        <f>VLOOKUP(Ventas[[#This Row],[CódigoProducto]],Productos[[CódigoProducto]:[Costo de venta]],2,FALSE)</f>
        <v>Moto G Plus</v>
      </c>
      <c r="G8712">
        <f>VLOOKUP(Ventas[[#This Row],[CódigoProducto]],Productos[[CódigoProducto]:[Costo de venta]],3,FALSE)</f>
        <v>2376</v>
      </c>
      <c r="H8712">
        <f>VLOOKUP(Ventas[[#This Row],[CódigoProducto]],Productos[[CódigoProducto]:[Costo de venta]],4,FALSE)</f>
        <v>2200</v>
      </c>
    </row>
    <row r="8713" spans="1:8" ht="15.6" thickTop="1" thickBot="1" x14ac:dyDescent="0.35">
      <c r="A8713" s="1">
        <v>42348</v>
      </c>
      <c r="B8713" s="13" t="s">
        <v>41</v>
      </c>
      <c r="C8713" t="s">
        <v>16</v>
      </c>
      <c r="D8713">
        <v>3</v>
      </c>
      <c r="E8713" t="str">
        <f>VLOOKUP(Ventas[[#This Row],[Representante]],Vendedores[],2,FALSE)</f>
        <v>Chincha</v>
      </c>
      <c r="F8713" t="str">
        <f>VLOOKUP(Ventas[[#This Row],[CódigoProducto]],Productos[[CódigoProducto]:[Costo de venta]],2,FALSE)</f>
        <v>Huawei Nexus 6P</v>
      </c>
      <c r="G8713">
        <f>VLOOKUP(Ventas[[#This Row],[CódigoProducto]],Productos[[CódigoProducto]:[Costo de venta]],3,FALSE)</f>
        <v>1624</v>
      </c>
      <c r="H8713">
        <f>VLOOKUP(Ventas[[#This Row],[CódigoProducto]],Productos[[CódigoProducto]:[Costo de venta]],4,FALSE)</f>
        <v>1450</v>
      </c>
    </row>
    <row r="8714" spans="1:8" ht="15.6" thickTop="1" thickBot="1" x14ac:dyDescent="0.35">
      <c r="A8714" s="1">
        <v>42348</v>
      </c>
      <c r="B8714" s="13" t="s">
        <v>90</v>
      </c>
      <c r="C8714" t="s">
        <v>23</v>
      </c>
      <c r="D8714">
        <v>7</v>
      </c>
      <c r="E8714" t="str">
        <f>VLOOKUP(Ventas[[#This Row],[Representante]],Vendedores[],2,FALSE)</f>
        <v>Chimbote</v>
      </c>
      <c r="F8714" t="str">
        <f>VLOOKUP(Ventas[[#This Row],[CódigoProducto]],Productos[[CódigoProducto]:[Costo de venta]],2,FALSE)</f>
        <v>Samsung Galaxy J7</v>
      </c>
      <c r="G8714">
        <f>VLOOKUP(Ventas[[#This Row],[CódigoProducto]],Productos[[CódigoProducto]:[Costo de venta]],3,FALSE)</f>
        <v>2016.5</v>
      </c>
      <c r="H8714">
        <f>VLOOKUP(Ventas[[#This Row],[CódigoProducto]],Productos[[CódigoProducto]:[Costo de venta]],4,FALSE)</f>
        <v>1850</v>
      </c>
    </row>
    <row r="8715" spans="1:8" ht="15.6" thickTop="1" thickBot="1" x14ac:dyDescent="0.35">
      <c r="A8715" s="1">
        <v>42348</v>
      </c>
      <c r="B8715" s="13" t="s">
        <v>91</v>
      </c>
      <c r="C8715" t="s">
        <v>16</v>
      </c>
      <c r="D8715">
        <v>22</v>
      </c>
      <c r="E8715" t="str">
        <f>VLOOKUP(Ventas[[#This Row],[Representante]],Vendedores[],2,FALSE)</f>
        <v>Ica</v>
      </c>
      <c r="F8715" t="str">
        <f>VLOOKUP(Ventas[[#This Row],[CódigoProducto]],Productos[[CódigoProducto]:[Costo de venta]],2,FALSE)</f>
        <v>Huawei Nexus 6P</v>
      </c>
      <c r="G8715">
        <f>VLOOKUP(Ventas[[#This Row],[CódigoProducto]],Productos[[CódigoProducto]:[Costo de venta]],3,FALSE)</f>
        <v>1624</v>
      </c>
      <c r="H8715">
        <f>VLOOKUP(Ventas[[#This Row],[CódigoProducto]],Productos[[CódigoProducto]:[Costo de venta]],4,FALSE)</f>
        <v>1450</v>
      </c>
    </row>
    <row r="8716" spans="1:8" ht="15.6" thickTop="1" thickBot="1" x14ac:dyDescent="0.35">
      <c r="A8716" s="1">
        <v>42348</v>
      </c>
      <c r="B8716" s="13" t="s">
        <v>42</v>
      </c>
      <c r="C8716" t="s">
        <v>24</v>
      </c>
      <c r="D8716">
        <v>2</v>
      </c>
      <c r="E8716" t="str">
        <f>VLOOKUP(Ventas[[#This Row],[Representante]],Vendedores[],2,FALSE)</f>
        <v>Huánuco</v>
      </c>
      <c r="F8716" t="str">
        <f>VLOOKUP(Ventas[[#This Row],[CódigoProducto]],Productos[[CódigoProducto]:[Costo de venta]],2,FALSE)</f>
        <v>Samsung Galaxy S5</v>
      </c>
      <c r="G8716">
        <f>VLOOKUP(Ventas[[#This Row],[CódigoProducto]],Productos[[CódigoProducto]:[Costo de venta]],3,FALSE)</f>
        <v>2167.1999999999998</v>
      </c>
      <c r="H8716">
        <f>VLOOKUP(Ventas[[#This Row],[CódigoProducto]],Productos[[CódigoProducto]:[Costo de venta]],4,FALSE)</f>
        <v>1720</v>
      </c>
    </row>
    <row r="8717" spans="1:8" ht="15.6" thickTop="1" thickBot="1" x14ac:dyDescent="0.35">
      <c r="A8717" s="1">
        <v>42348</v>
      </c>
      <c r="B8717" s="13" t="s">
        <v>92</v>
      </c>
      <c r="C8717" t="s">
        <v>21</v>
      </c>
      <c r="D8717">
        <v>2</v>
      </c>
      <c r="E8717" t="str">
        <f>VLOOKUP(Ventas[[#This Row],[Representante]],Vendedores[],2,FALSE)</f>
        <v>Arequipa</v>
      </c>
      <c r="F8717" t="str">
        <f>VLOOKUP(Ventas[[#This Row],[CódigoProducto]],Productos[[CódigoProducto]:[Costo de venta]],2,FALSE)</f>
        <v>BLU Studio X8</v>
      </c>
      <c r="G8717">
        <f>VLOOKUP(Ventas[[#This Row],[CódigoProducto]],Productos[[CódigoProducto]:[Costo de venta]],3,FALSE)</f>
        <v>1012</v>
      </c>
      <c r="H8717">
        <f>VLOOKUP(Ventas[[#This Row],[CódigoProducto]],Productos[[CódigoProducto]:[Costo de venta]],4,FALSE)</f>
        <v>920</v>
      </c>
    </row>
    <row r="8718" spans="1:8" ht="15.6" thickTop="1" thickBot="1" x14ac:dyDescent="0.35">
      <c r="A8718" s="1">
        <v>42348</v>
      </c>
      <c r="B8718" s="13" t="s">
        <v>93</v>
      </c>
      <c r="C8718" t="s">
        <v>13</v>
      </c>
      <c r="D8718">
        <v>3</v>
      </c>
      <c r="E8718" t="str">
        <f>VLOOKUP(Ventas[[#This Row],[Representante]],Vendedores[],2,FALSE)</f>
        <v>Cajamarca</v>
      </c>
      <c r="F8718" t="str">
        <f>VLOOKUP(Ventas[[#This Row],[CódigoProducto]],Productos[[CódigoProducto]:[Costo de venta]],2,FALSE)</f>
        <v>Xiaomi Redmi Note 9</v>
      </c>
      <c r="G8718">
        <f>VLOOKUP(Ventas[[#This Row],[CódigoProducto]],Productos[[CódigoProducto]:[Costo de venta]],3,FALSE)</f>
        <v>1683</v>
      </c>
      <c r="H8718">
        <f>VLOOKUP(Ventas[[#This Row],[CódigoProducto]],Productos[[CódigoProducto]:[Costo de venta]],4,FALSE)</f>
        <v>1530</v>
      </c>
    </row>
    <row r="8719" spans="1:8" ht="15.6" thickTop="1" thickBot="1" x14ac:dyDescent="0.35">
      <c r="A8719" s="1">
        <v>42348</v>
      </c>
      <c r="B8719" s="13" t="s">
        <v>35</v>
      </c>
      <c r="C8719" t="s">
        <v>20</v>
      </c>
      <c r="D8719">
        <v>3</v>
      </c>
      <c r="E8719" t="str">
        <f>VLOOKUP(Ventas[[#This Row],[Representante]],Vendedores[],2,FALSE)</f>
        <v>Huancayo</v>
      </c>
      <c r="F8719" t="str">
        <f>VLOOKUP(Ventas[[#This Row],[CódigoProducto]],Productos[[CódigoProducto]:[Costo de venta]],2,FALSE)</f>
        <v>ALCATEL OneTouch</v>
      </c>
      <c r="G8719">
        <f>VLOOKUP(Ventas[[#This Row],[CódigoProducto]],Productos[[CódigoProducto]:[Costo de venta]],3,FALSE)</f>
        <v>1020</v>
      </c>
      <c r="H8719">
        <f>VLOOKUP(Ventas[[#This Row],[CódigoProducto]],Productos[[CódigoProducto]:[Costo de venta]],4,FALSE)</f>
        <v>850</v>
      </c>
    </row>
    <row r="8720" spans="1:8" ht="15.6" thickTop="1" thickBot="1" x14ac:dyDescent="0.35">
      <c r="A8720" s="1">
        <v>42348</v>
      </c>
      <c r="B8720" s="13" t="s">
        <v>94</v>
      </c>
      <c r="C8720" t="s">
        <v>22</v>
      </c>
      <c r="D8720">
        <v>3</v>
      </c>
      <c r="E8720" t="str">
        <f>VLOOKUP(Ventas[[#This Row],[Representante]],Vendedores[],2,FALSE)</f>
        <v>Piura</v>
      </c>
      <c r="F8720" t="str">
        <f>VLOOKUP(Ventas[[#This Row],[CódigoProducto]],Productos[[CódigoProducto]:[Costo de venta]],2,FALSE)</f>
        <v>Samsung Galaxy S69</v>
      </c>
      <c r="G8720">
        <f>VLOOKUP(Ventas[[#This Row],[CódigoProducto]],Productos[[CódigoProducto]:[Costo de venta]],3,FALSE)</f>
        <v>998.4</v>
      </c>
      <c r="H8720">
        <f>VLOOKUP(Ventas[[#This Row],[CódigoProducto]],Productos[[CódigoProducto]:[Costo de venta]],4,FALSE)</f>
        <v>960</v>
      </c>
    </row>
    <row r="8721" spans="1:8" ht="15.6" thickTop="1" thickBot="1" x14ac:dyDescent="0.35">
      <c r="A8721" s="1">
        <v>42348</v>
      </c>
      <c r="B8721" s="13" t="s">
        <v>95</v>
      </c>
      <c r="C8721" t="s">
        <v>17</v>
      </c>
      <c r="D8721">
        <v>2</v>
      </c>
      <c r="E8721" t="str">
        <f>VLOOKUP(Ventas[[#This Row],[Representante]],Vendedores[],2,FALSE)</f>
        <v>Chepén</v>
      </c>
      <c r="F8721" t="str">
        <f>VLOOKUP(Ventas[[#This Row],[CódigoProducto]],Productos[[CódigoProducto]:[Costo de venta]],2,FALSE)</f>
        <v>BLU Advance 5.0</v>
      </c>
      <c r="G8721">
        <f>VLOOKUP(Ventas[[#This Row],[CódigoProducto]],Productos[[CódigoProducto]:[Costo de venta]],3,FALSE)</f>
        <v>1620</v>
      </c>
      <c r="H8721">
        <f>VLOOKUP(Ventas[[#This Row],[CódigoProducto]],Productos[[CódigoProducto]:[Costo de venta]],4,FALSE)</f>
        <v>1350</v>
      </c>
    </row>
    <row r="8722" spans="1:8" ht="15.6" thickTop="1" thickBot="1" x14ac:dyDescent="0.35">
      <c r="A8722" s="1">
        <v>42348</v>
      </c>
      <c r="B8722" s="13" t="s">
        <v>96</v>
      </c>
      <c r="C8722" t="s">
        <v>21</v>
      </c>
      <c r="D8722">
        <v>3</v>
      </c>
      <c r="E8722" t="str">
        <f>VLOOKUP(Ventas[[#This Row],[Representante]],Vendedores[],2,FALSE)</f>
        <v>Juliaca</v>
      </c>
      <c r="F8722" t="str">
        <f>VLOOKUP(Ventas[[#This Row],[CódigoProducto]],Productos[[CódigoProducto]:[Costo de venta]],2,FALSE)</f>
        <v>BLU Studio X8</v>
      </c>
      <c r="G8722">
        <f>VLOOKUP(Ventas[[#This Row],[CódigoProducto]],Productos[[CódigoProducto]:[Costo de venta]],3,FALSE)</f>
        <v>1012</v>
      </c>
      <c r="H8722">
        <f>VLOOKUP(Ventas[[#This Row],[CódigoProducto]],Productos[[CódigoProducto]:[Costo de venta]],4,FALSE)</f>
        <v>920</v>
      </c>
    </row>
    <row r="8723" spans="1:8" ht="15.6" thickTop="1" thickBot="1" x14ac:dyDescent="0.35">
      <c r="A8723" s="1">
        <v>42348</v>
      </c>
      <c r="B8723" s="13" t="s">
        <v>97</v>
      </c>
      <c r="C8723" t="s">
        <v>17</v>
      </c>
      <c r="D8723">
        <v>3</v>
      </c>
      <c r="E8723" t="str">
        <f>VLOOKUP(Ventas[[#This Row],[Representante]],Vendedores[],2,FALSE)</f>
        <v>Pucallpa</v>
      </c>
      <c r="F8723" t="str">
        <f>VLOOKUP(Ventas[[#This Row],[CódigoProducto]],Productos[[CódigoProducto]:[Costo de venta]],2,FALSE)</f>
        <v>BLU Advance 5.0</v>
      </c>
      <c r="G8723">
        <f>VLOOKUP(Ventas[[#This Row],[CódigoProducto]],Productos[[CódigoProducto]:[Costo de venta]],3,FALSE)</f>
        <v>1620</v>
      </c>
      <c r="H8723">
        <f>VLOOKUP(Ventas[[#This Row],[CódigoProducto]],Productos[[CódigoProducto]:[Costo de venta]],4,FALSE)</f>
        <v>1350</v>
      </c>
    </row>
    <row r="8724" spans="1:8" ht="15.6" thickTop="1" thickBot="1" x14ac:dyDescent="0.35">
      <c r="A8724" s="1">
        <v>42348</v>
      </c>
      <c r="B8724" s="13" t="s">
        <v>98</v>
      </c>
      <c r="C8724" t="s">
        <v>20</v>
      </c>
      <c r="D8724">
        <v>1</v>
      </c>
      <c r="E8724" t="str">
        <f>VLOOKUP(Ventas[[#This Row],[Representante]],Vendedores[],2,FALSE)</f>
        <v>Lima</v>
      </c>
      <c r="F8724" t="str">
        <f>VLOOKUP(Ventas[[#This Row],[CódigoProducto]],Productos[[CódigoProducto]:[Costo de venta]],2,FALSE)</f>
        <v>ALCATEL OneTouch</v>
      </c>
      <c r="G8724">
        <f>VLOOKUP(Ventas[[#This Row],[CódigoProducto]],Productos[[CódigoProducto]:[Costo de venta]],3,FALSE)</f>
        <v>1020</v>
      </c>
      <c r="H8724">
        <f>VLOOKUP(Ventas[[#This Row],[CódigoProducto]],Productos[[CódigoProducto]:[Costo de venta]],4,FALSE)</f>
        <v>850</v>
      </c>
    </row>
    <row r="8725" spans="1:8" ht="15.6" thickTop="1" thickBot="1" x14ac:dyDescent="0.35">
      <c r="A8725" s="1">
        <v>42348</v>
      </c>
      <c r="B8725" s="13" t="s">
        <v>99</v>
      </c>
      <c r="C8725" t="s">
        <v>17</v>
      </c>
      <c r="D8725">
        <v>1</v>
      </c>
      <c r="E8725" t="str">
        <f>VLOOKUP(Ventas[[#This Row],[Representante]],Vendedores[],2,FALSE)</f>
        <v>Chiclayo</v>
      </c>
      <c r="F8725" t="str">
        <f>VLOOKUP(Ventas[[#This Row],[CódigoProducto]],Productos[[CódigoProducto]:[Costo de venta]],2,FALSE)</f>
        <v>BLU Advance 5.0</v>
      </c>
      <c r="G8725">
        <f>VLOOKUP(Ventas[[#This Row],[CódigoProducto]],Productos[[CódigoProducto]:[Costo de venta]],3,FALSE)</f>
        <v>1620</v>
      </c>
      <c r="H8725">
        <f>VLOOKUP(Ventas[[#This Row],[CódigoProducto]],Productos[[CódigoProducto]:[Costo de venta]],4,FALSE)</f>
        <v>1350</v>
      </c>
    </row>
    <row r="8726" spans="1:8" ht="15.6" thickTop="1" thickBot="1" x14ac:dyDescent="0.35">
      <c r="A8726" s="1">
        <v>42348</v>
      </c>
      <c r="B8726" s="13" t="s">
        <v>100</v>
      </c>
      <c r="C8726" t="s">
        <v>17</v>
      </c>
      <c r="D8726">
        <v>2</v>
      </c>
      <c r="E8726" t="str">
        <f>VLOOKUP(Ventas[[#This Row],[Representante]],Vendedores[],2,FALSE)</f>
        <v>Cerro de Pasco</v>
      </c>
      <c r="F8726" t="str">
        <f>VLOOKUP(Ventas[[#This Row],[CódigoProducto]],Productos[[CódigoProducto]:[Costo de venta]],2,FALSE)</f>
        <v>BLU Advance 5.0</v>
      </c>
      <c r="G8726">
        <f>VLOOKUP(Ventas[[#This Row],[CódigoProducto]],Productos[[CódigoProducto]:[Costo de venta]],3,FALSE)</f>
        <v>1620</v>
      </c>
      <c r="H8726">
        <f>VLOOKUP(Ventas[[#This Row],[CódigoProducto]],Productos[[CódigoProducto]:[Costo de venta]],4,FALSE)</f>
        <v>1350</v>
      </c>
    </row>
    <row r="8727" spans="1:8" ht="15.6" thickTop="1" thickBot="1" x14ac:dyDescent="0.35">
      <c r="A8727" s="1">
        <v>42348</v>
      </c>
      <c r="B8727" s="13" t="s">
        <v>101</v>
      </c>
      <c r="C8727" t="s">
        <v>24</v>
      </c>
      <c r="D8727">
        <v>2</v>
      </c>
      <c r="E8727" t="str">
        <f>VLOOKUP(Ventas[[#This Row],[Representante]],Vendedores[],2,FALSE)</f>
        <v>Cañete</v>
      </c>
      <c r="F8727" t="str">
        <f>VLOOKUP(Ventas[[#This Row],[CódigoProducto]],Productos[[CódigoProducto]:[Costo de venta]],2,FALSE)</f>
        <v>Samsung Galaxy S5</v>
      </c>
      <c r="G8727">
        <f>VLOOKUP(Ventas[[#This Row],[CódigoProducto]],Productos[[CódigoProducto]:[Costo de venta]],3,FALSE)</f>
        <v>2167.1999999999998</v>
      </c>
      <c r="H8727">
        <f>VLOOKUP(Ventas[[#This Row],[CódigoProducto]],Productos[[CódigoProducto]:[Costo de venta]],4,FALSE)</f>
        <v>1720</v>
      </c>
    </row>
    <row r="8728" spans="1:8" ht="15.6" thickTop="1" thickBot="1" x14ac:dyDescent="0.35">
      <c r="A8728" s="1">
        <v>42348</v>
      </c>
      <c r="B8728" s="13" t="s">
        <v>102</v>
      </c>
      <c r="C8728" t="s">
        <v>21</v>
      </c>
      <c r="D8728">
        <v>20</v>
      </c>
      <c r="E8728" t="str">
        <f>VLOOKUP(Ventas[[#This Row],[Representante]],Vendedores[],2,FALSE)</f>
        <v>Moyobamba</v>
      </c>
      <c r="F8728" t="str">
        <f>VLOOKUP(Ventas[[#This Row],[CódigoProducto]],Productos[[CódigoProducto]:[Costo de venta]],2,FALSE)</f>
        <v>BLU Studio X8</v>
      </c>
      <c r="G8728">
        <f>VLOOKUP(Ventas[[#This Row],[CódigoProducto]],Productos[[CódigoProducto]:[Costo de venta]],3,FALSE)</f>
        <v>1012</v>
      </c>
      <c r="H8728">
        <f>VLOOKUP(Ventas[[#This Row],[CódigoProducto]],Productos[[CódigoProducto]:[Costo de venta]],4,FALSE)</f>
        <v>920</v>
      </c>
    </row>
    <row r="8729" spans="1:8" ht="15.6" thickTop="1" thickBot="1" x14ac:dyDescent="0.35">
      <c r="A8729" s="1">
        <v>42348</v>
      </c>
      <c r="B8729" s="13" t="s">
        <v>53</v>
      </c>
      <c r="C8729" t="s">
        <v>14</v>
      </c>
      <c r="D8729">
        <v>2</v>
      </c>
      <c r="E8729" t="str">
        <f>VLOOKUP(Ventas[[#This Row],[Representante]],Vendedores[],2,FALSE)</f>
        <v>Arequipa</v>
      </c>
      <c r="F8729" t="str">
        <f>VLOOKUP(Ventas[[#This Row],[CódigoProducto]],Productos[[CódigoProducto]:[Costo de venta]],2,FALSE)</f>
        <v>Samsung Galaxy A20</v>
      </c>
      <c r="G8729">
        <f>VLOOKUP(Ventas[[#This Row],[CódigoProducto]],Productos[[CódigoProducto]:[Costo de venta]],3,FALSE)</f>
        <v>1725</v>
      </c>
      <c r="H8729">
        <f>VLOOKUP(Ventas[[#This Row],[CódigoProducto]],Productos[[CódigoProducto]:[Costo de venta]],4,FALSE)</f>
        <v>1500</v>
      </c>
    </row>
    <row r="8730" spans="1:8" ht="15.6" thickTop="1" thickBot="1" x14ac:dyDescent="0.35">
      <c r="A8730" s="1">
        <v>42348</v>
      </c>
      <c r="B8730" s="13" t="s">
        <v>50</v>
      </c>
      <c r="C8730" t="s">
        <v>15</v>
      </c>
      <c r="D8730">
        <v>1</v>
      </c>
      <c r="E8730" t="str">
        <f>VLOOKUP(Ventas[[#This Row],[Representante]],Vendedores[],2,FALSE)</f>
        <v>Cajamarca</v>
      </c>
      <c r="F8730" t="str">
        <f>VLOOKUP(Ventas[[#This Row],[CódigoProducto]],Productos[[CódigoProducto]:[Costo de venta]],2,FALSE)</f>
        <v>Moto G Plus</v>
      </c>
      <c r="G8730">
        <f>VLOOKUP(Ventas[[#This Row],[CódigoProducto]],Productos[[CódigoProducto]:[Costo de venta]],3,FALSE)</f>
        <v>2376</v>
      </c>
      <c r="H8730">
        <f>VLOOKUP(Ventas[[#This Row],[CódigoProducto]],Productos[[CódigoProducto]:[Costo de venta]],4,FALSE)</f>
        <v>2200</v>
      </c>
    </row>
    <row r="8731" spans="1:8" ht="15.6" thickTop="1" thickBot="1" x14ac:dyDescent="0.35">
      <c r="A8731" s="1">
        <v>42348</v>
      </c>
      <c r="B8731" s="13" t="s">
        <v>34</v>
      </c>
      <c r="C8731" t="s">
        <v>17</v>
      </c>
      <c r="D8731">
        <v>3</v>
      </c>
      <c r="E8731" t="str">
        <f>VLOOKUP(Ventas[[#This Row],[Representante]],Vendedores[],2,FALSE)</f>
        <v>Ica</v>
      </c>
      <c r="F8731" t="str">
        <f>VLOOKUP(Ventas[[#This Row],[CódigoProducto]],Productos[[CódigoProducto]:[Costo de venta]],2,FALSE)</f>
        <v>BLU Advance 5.0</v>
      </c>
      <c r="G8731">
        <f>VLOOKUP(Ventas[[#This Row],[CódigoProducto]],Productos[[CódigoProducto]:[Costo de venta]],3,FALSE)</f>
        <v>1620</v>
      </c>
      <c r="H8731">
        <f>VLOOKUP(Ventas[[#This Row],[CódigoProducto]],Productos[[CódigoProducto]:[Costo de venta]],4,FALSE)</f>
        <v>1350</v>
      </c>
    </row>
    <row r="8732" spans="1:8" ht="15.6" thickTop="1" thickBot="1" x14ac:dyDescent="0.35">
      <c r="A8732" s="1">
        <v>42348</v>
      </c>
      <c r="B8732" s="13" t="s">
        <v>32</v>
      </c>
      <c r="C8732" t="s">
        <v>14</v>
      </c>
      <c r="D8732">
        <v>19</v>
      </c>
      <c r="E8732" t="str">
        <f>VLOOKUP(Ventas[[#This Row],[Representante]],Vendedores[],2,FALSE)</f>
        <v>Trujillo</v>
      </c>
      <c r="F8732" t="str">
        <f>VLOOKUP(Ventas[[#This Row],[CódigoProducto]],Productos[[CódigoProducto]:[Costo de venta]],2,FALSE)</f>
        <v>Samsung Galaxy A20</v>
      </c>
      <c r="G8732">
        <f>VLOOKUP(Ventas[[#This Row],[CódigoProducto]],Productos[[CódigoProducto]:[Costo de venta]],3,FALSE)</f>
        <v>1725</v>
      </c>
      <c r="H8732">
        <f>VLOOKUP(Ventas[[#This Row],[CódigoProducto]],Productos[[CódigoProducto]:[Costo de venta]],4,FALSE)</f>
        <v>1500</v>
      </c>
    </row>
    <row r="8733" spans="1:8" ht="15.6" thickTop="1" thickBot="1" x14ac:dyDescent="0.35">
      <c r="A8733" s="1">
        <v>42348</v>
      </c>
      <c r="B8733" s="13" t="s">
        <v>59</v>
      </c>
      <c r="C8733" t="s">
        <v>17</v>
      </c>
      <c r="D8733">
        <v>1</v>
      </c>
      <c r="E8733" t="str">
        <f>VLOOKUP(Ventas[[#This Row],[Representante]],Vendedores[],2,FALSE)</f>
        <v>Huaral</v>
      </c>
      <c r="F8733" t="str">
        <f>VLOOKUP(Ventas[[#This Row],[CódigoProducto]],Productos[[CódigoProducto]:[Costo de venta]],2,FALSE)</f>
        <v>BLU Advance 5.0</v>
      </c>
      <c r="G8733">
        <f>VLOOKUP(Ventas[[#This Row],[CódigoProducto]],Productos[[CódigoProducto]:[Costo de venta]],3,FALSE)</f>
        <v>1620</v>
      </c>
      <c r="H8733">
        <f>VLOOKUP(Ventas[[#This Row],[CódigoProducto]],Productos[[CódigoProducto]:[Costo de venta]],4,FALSE)</f>
        <v>1350</v>
      </c>
    </row>
    <row r="8734" spans="1:8" ht="15.6" thickTop="1" thickBot="1" x14ac:dyDescent="0.35">
      <c r="A8734" s="1">
        <v>42348</v>
      </c>
      <c r="B8734" s="13" t="s">
        <v>37</v>
      </c>
      <c r="C8734" t="s">
        <v>15</v>
      </c>
      <c r="D8734">
        <v>1</v>
      </c>
      <c r="E8734" t="str">
        <f>VLOOKUP(Ventas[[#This Row],[Representante]],Vendedores[],2,FALSE)</f>
        <v>Chiclayo</v>
      </c>
      <c r="F8734" t="str">
        <f>VLOOKUP(Ventas[[#This Row],[CódigoProducto]],Productos[[CódigoProducto]:[Costo de venta]],2,FALSE)</f>
        <v>Moto G Plus</v>
      </c>
      <c r="G8734">
        <f>VLOOKUP(Ventas[[#This Row],[CódigoProducto]],Productos[[CódigoProducto]:[Costo de venta]],3,FALSE)</f>
        <v>2376</v>
      </c>
      <c r="H8734">
        <f>VLOOKUP(Ventas[[#This Row],[CódigoProducto]],Productos[[CódigoProducto]:[Costo de venta]],4,FALSE)</f>
        <v>2200</v>
      </c>
    </row>
    <row r="8735" spans="1:8" ht="15.6" thickTop="1" thickBot="1" x14ac:dyDescent="0.35">
      <c r="A8735" s="1">
        <v>42348</v>
      </c>
      <c r="B8735" s="13" t="s">
        <v>38</v>
      </c>
      <c r="C8735" t="s">
        <v>23</v>
      </c>
      <c r="D8735">
        <v>2</v>
      </c>
      <c r="E8735" t="str">
        <f>VLOOKUP(Ventas[[#This Row],[Representante]],Vendedores[],2,FALSE)</f>
        <v>Catacaos</v>
      </c>
      <c r="F8735" t="str">
        <f>VLOOKUP(Ventas[[#This Row],[CódigoProducto]],Productos[[CódigoProducto]:[Costo de venta]],2,FALSE)</f>
        <v>Samsung Galaxy J7</v>
      </c>
      <c r="G8735">
        <f>VLOOKUP(Ventas[[#This Row],[CódigoProducto]],Productos[[CódigoProducto]:[Costo de venta]],3,FALSE)</f>
        <v>2016.5</v>
      </c>
      <c r="H8735">
        <f>VLOOKUP(Ventas[[#This Row],[CódigoProducto]],Productos[[CódigoProducto]:[Costo de venta]],4,FALSE)</f>
        <v>1850</v>
      </c>
    </row>
    <row r="8736" spans="1:8" ht="15.6" thickTop="1" thickBot="1" x14ac:dyDescent="0.35">
      <c r="A8736" s="1">
        <v>42348</v>
      </c>
      <c r="B8736" s="13" t="s">
        <v>43</v>
      </c>
      <c r="C8736" t="s">
        <v>21</v>
      </c>
      <c r="D8736">
        <v>1</v>
      </c>
      <c r="E8736" t="str">
        <f>VLOOKUP(Ventas[[#This Row],[Representante]],Vendedores[],2,FALSE)</f>
        <v>Huancayo</v>
      </c>
      <c r="F8736" t="str">
        <f>VLOOKUP(Ventas[[#This Row],[CódigoProducto]],Productos[[CódigoProducto]:[Costo de venta]],2,FALSE)</f>
        <v>BLU Studio X8</v>
      </c>
      <c r="G8736">
        <f>VLOOKUP(Ventas[[#This Row],[CódigoProducto]],Productos[[CódigoProducto]:[Costo de venta]],3,FALSE)</f>
        <v>1012</v>
      </c>
      <c r="H8736">
        <f>VLOOKUP(Ventas[[#This Row],[CódigoProducto]],Productos[[CódigoProducto]:[Costo de venta]],4,FALSE)</f>
        <v>920</v>
      </c>
    </row>
    <row r="8737" spans="1:8" ht="15.6" thickTop="1" thickBot="1" x14ac:dyDescent="0.35">
      <c r="A8737" s="1">
        <v>42349</v>
      </c>
      <c r="B8737" s="13" t="s">
        <v>49</v>
      </c>
      <c r="C8737" t="s">
        <v>13</v>
      </c>
      <c r="D8737">
        <v>2</v>
      </c>
      <c r="E8737" t="str">
        <f>VLOOKUP(Ventas[[#This Row],[Representante]],Vendedores[],2,FALSE)</f>
        <v>Piura</v>
      </c>
      <c r="F8737" t="str">
        <f>VLOOKUP(Ventas[[#This Row],[CódigoProducto]],Productos[[CódigoProducto]:[Costo de venta]],2,FALSE)</f>
        <v>Xiaomi Redmi Note 9</v>
      </c>
      <c r="G8737">
        <f>VLOOKUP(Ventas[[#This Row],[CódigoProducto]],Productos[[CódigoProducto]:[Costo de venta]],3,FALSE)</f>
        <v>1683</v>
      </c>
      <c r="H8737">
        <f>VLOOKUP(Ventas[[#This Row],[CódigoProducto]],Productos[[CódigoProducto]:[Costo de venta]],4,FALSE)</f>
        <v>1530</v>
      </c>
    </row>
    <row r="8738" spans="1:8" ht="15.6" thickTop="1" thickBot="1" x14ac:dyDescent="0.35">
      <c r="A8738" s="1">
        <v>42349</v>
      </c>
      <c r="B8738" s="13" t="s">
        <v>40</v>
      </c>
      <c r="C8738" t="s">
        <v>22</v>
      </c>
      <c r="D8738">
        <v>1</v>
      </c>
      <c r="E8738" t="str">
        <f>VLOOKUP(Ventas[[#This Row],[Representante]],Vendedores[],2,FALSE)</f>
        <v>Iquitos</v>
      </c>
      <c r="F8738" t="str">
        <f>VLOOKUP(Ventas[[#This Row],[CódigoProducto]],Productos[[CódigoProducto]:[Costo de venta]],2,FALSE)</f>
        <v>Samsung Galaxy S69</v>
      </c>
      <c r="G8738">
        <f>VLOOKUP(Ventas[[#This Row],[CódigoProducto]],Productos[[CódigoProducto]:[Costo de venta]],3,FALSE)</f>
        <v>998.4</v>
      </c>
      <c r="H8738">
        <f>VLOOKUP(Ventas[[#This Row],[CódigoProducto]],Productos[[CódigoProducto]:[Costo de venta]],4,FALSE)</f>
        <v>960</v>
      </c>
    </row>
    <row r="8739" spans="1:8" ht="15.6" thickTop="1" thickBot="1" x14ac:dyDescent="0.35">
      <c r="A8739" s="1">
        <v>42349</v>
      </c>
      <c r="B8739" s="13" t="s">
        <v>39</v>
      </c>
      <c r="C8739" t="s">
        <v>21</v>
      </c>
      <c r="D8739">
        <v>3</v>
      </c>
      <c r="E8739" t="str">
        <f>VLOOKUP(Ventas[[#This Row],[Representante]],Vendedores[],2,FALSE)</f>
        <v>Tacna</v>
      </c>
      <c r="F8739" t="str">
        <f>VLOOKUP(Ventas[[#This Row],[CódigoProducto]],Productos[[CódigoProducto]:[Costo de venta]],2,FALSE)</f>
        <v>BLU Studio X8</v>
      </c>
      <c r="G8739">
        <f>VLOOKUP(Ventas[[#This Row],[CódigoProducto]],Productos[[CódigoProducto]:[Costo de venta]],3,FALSE)</f>
        <v>1012</v>
      </c>
      <c r="H8739">
        <f>VLOOKUP(Ventas[[#This Row],[CódigoProducto]],Productos[[CódigoProducto]:[Costo de venta]],4,FALSE)</f>
        <v>920</v>
      </c>
    </row>
    <row r="8740" spans="1:8" ht="15.6" thickTop="1" thickBot="1" x14ac:dyDescent="0.35">
      <c r="A8740" s="1">
        <v>42349</v>
      </c>
      <c r="B8740" s="13" t="s">
        <v>48</v>
      </c>
      <c r="C8740" t="s">
        <v>17</v>
      </c>
      <c r="D8740">
        <v>2</v>
      </c>
      <c r="E8740" t="str">
        <f>VLOOKUP(Ventas[[#This Row],[Representante]],Vendedores[],2,FALSE)</f>
        <v>Cusco</v>
      </c>
      <c r="F8740" t="str">
        <f>VLOOKUP(Ventas[[#This Row],[CódigoProducto]],Productos[[CódigoProducto]:[Costo de venta]],2,FALSE)</f>
        <v>BLU Advance 5.0</v>
      </c>
      <c r="G8740">
        <f>VLOOKUP(Ventas[[#This Row],[CódigoProducto]],Productos[[CódigoProducto]:[Costo de venta]],3,FALSE)</f>
        <v>1620</v>
      </c>
      <c r="H8740">
        <f>VLOOKUP(Ventas[[#This Row],[CódigoProducto]],Productos[[CódigoProducto]:[Costo de venta]],4,FALSE)</f>
        <v>1350</v>
      </c>
    </row>
    <row r="8741" spans="1:8" ht="15.6" thickTop="1" thickBot="1" x14ac:dyDescent="0.35">
      <c r="A8741" s="1">
        <v>42349</v>
      </c>
      <c r="B8741" s="13" t="s">
        <v>47</v>
      </c>
      <c r="C8741" t="s">
        <v>14</v>
      </c>
      <c r="D8741">
        <v>3</v>
      </c>
      <c r="E8741" t="str">
        <f>VLOOKUP(Ventas[[#This Row],[Representante]],Vendedores[],2,FALSE)</f>
        <v>Chimbote</v>
      </c>
      <c r="F8741" t="str">
        <f>VLOOKUP(Ventas[[#This Row],[CódigoProducto]],Productos[[CódigoProducto]:[Costo de venta]],2,FALSE)</f>
        <v>Samsung Galaxy A20</v>
      </c>
      <c r="G8741">
        <f>VLOOKUP(Ventas[[#This Row],[CódigoProducto]],Productos[[CódigoProducto]:[Costo de venta]],3,FALSE)</f>
        <v>1725</v>
      </c>
      <c r="H8741">
        <f>VLOOKUP(Ventas[[#This Row],[CódigoProducto]],Productos[[CódigoProducto]:[Costo de venta]],4,FALSE)</f>
        <v>1500</v>
      </c>
    </row>
    <row r="8742" spans="1:8" ht="15.6" thickTop="1" thickBot="1" x14ac:dyDescent="0.35">
      <c r="A8742" s="1">
        <v>42349</v>
      </c>
      <c r="B8742" s="13" t="s">
        <v>56</v>
      </c>
      <c r="C8742" t="s">
        <v>18</v>
      </c>
      <c r="D8742">
        <v>1</v>
      </c>
      <c r="E8742" t="str">
        <f>VLOOKUP(Ventas[[#This Row],[Representante]],Vendedores[],2,FALSE)</f>
        <v>Juliaca</v>
      </c>
      <c r="F8742" t="str">
        <f>VLOOKUP(Ventas[[#This Row],[CódigoProducto]],Productos[[CódigoProducto]:[Costo de venta]],2,FALSE)</f>
        <v>Apple iPhone 6</v>
      </c>
      <c r="G8742">
        <f>VLOOKUP(Ventas[[#This Row],[CódigoProducto]],Productos[[CódigoProducto]:[Costo de venta]],3,FALSE)</f>
        <v>1312.5</v>
      </c>
      <c r="H8742">
        <f>VLOOKUP(Ventas[[#This Row],[CódigoProducto]],Productos[[CódigoProducto]:[Costo de venta]],4,FALSE)</f>
        <v>1250</v>
      </c>
    </row>
    <row r="8743" spans="1:8" ht="15.6" thickTop="1" thickBot="1" x14ac:dyDescent="0.35">
      <c r="A8743" s="1">
        <v>42349</v>
      </c>
      <c r="B8743" s="13" t="s">
        <v>52</v>
      </c>
      <c r="C8743" t="s">
        <v>20</v>
      </c>
      <c r="D8743">
        <v>2</v>
      </c>
      <c r="E8743" t="str">
        <f>VLOOKUP(Ventas[[#This Row],[Representante]],Vendedores[],2,FALSE)</f>
        <v>Ayacucho</v>
      </c>
      <c r="F8743" t="str">
        <f>VLOOKUP(Ventas[[#This Row],[CódigoProducto]],Productos[[CódigoProducto]:[Costo de venta]],2,FALSE)</f>
        <v>ALCATEL OneTouch</v>
      </c>
      <c r="G8743">
        <f>VLOOKUP(Ventas[[#This Row],[CódigoProducto]],Productos[[CódigoProducto]:[Costo de venta]],3,FALSE)</f>
        <v>1020</v>
      </c>
      <c r="H8743">
        <f>VLOOKUP(Ventas[[#This Row],[CódigoProducto]],Productos[[CódigoProducto]:[Costo de venta]],4,FALSE)</f>
        <v>850</v>
      </c>
    </row>
    <row r="8744" spans="1:8" ht="15.6" thickTop="1" thickBot="1" x14ac:dyDescent="0.35">
      <c r="A8744" s="1">
        <v>42349</v>
      </c>
      <c r="B8744" s="13" t="s">
        <v>55</v>
      </c>
      <c r="C8744" t="s">
        <v>13</v>
      </c>
      <c r="D8744">
        <v>1</v>
      </c>
      <c r="E8744" t="str">
        <f>VLOOKUP(Ventas[[#This Row],[Representante]],Vendedores[],2,FALSE)</f>
        <v>Pucallpa</v>
      </c>
      <c r="F8744" t="str">
        <f>VLOOKUP(Ventas[[#This Row],[CódigoProducto]],Productos[[CódigoProducto]:[Costo de venta]],2,FALSE)</f>
        <v>Xiaomi Redmi Note 9</v>
      </c>
      <c r="G8744">
        <f>VLOOKUP(Ventas[[#This Row],[CódigoProducto]],Productos[[CódigoProducto]:[Costo de venta]],3,FALSE)</f>
        <v>1683</v>
      </c>
      <c r="H8744">
        <f>VLOOKUP(Ventas[[#This Row],[CódigoProducto]],Productos[[CódigoProducto]:[Costo de venta]],4,FALSE)</f>
        <v>1530</v>
      </c>
    </row>
    <row r="8745" spans="1:8" ht="15.6" thickTop="1" thickBot="1" x14ac:dyDescent="0.35">
      <c r="A8745" s="1">
        <v>42349</v>
      </c>
      <c r="B8745" s="13" t="s">
        <v>57</v>
      </c>
      <c r="C8745" t="s">
        <v>18</v>
      </c>
      <c r="D8745">
        <v>2</v>
      </c>
      <c r="E8745" t="str">
        <f>VLOOKUP(Ventas[[#This Row],[Representante]],Vendedores[],2,FALSE)</f>
        <v>Tumbes</v>
      </c>
      <c r="F8745" t="str">
        <f>VLOOKUP(Ventas[[#This Row],[CódigoProducto]],Productos[[CódigoProducto]:[Costo de venta]],2,FALSE)</f>
        <v>Apple iPhone 6</v>
      </c>
      <c r="G8745">
        <f>VLOOKUP(Ventas[[#This Row],[CódigoProducto]],Productos[[CódigoProducto]:[Costo de venta]],3,FALSE)</f>
        <v>1312.5</v>
      </c>
      <c r="H8745">
        <f>VLOOKUP(Ventas[[#This Row],[CódigoProducto]],Productos[[CódigoProducto]:[Costo de venta]],4,FALSE)</f>
        <v>1250</v>
      </c>
    </row>
    <row r="8746" spans="1:8" ht="15.6" thickTop="1" thickBot="1" x14ac:dyDescent="0.35">
      <c r="A8746" s="1">
        <v>42349</v>
      </c>
      <c r="B8746" s="13" t="s">
        <v>45</v>
      </c>
      <c r="C8746" t="s">
        <v>21</v>
      </c>
      <c r="D8746">
        <v>23</v>
      </c>
      <c r="E8746" t="str">
        <f>VLOOKUP(Ventas[[#This Row],[Representante]],Vendedores[],2,FALSE)</f>
        <v>Ilo</v>
      </c>
      <c r="F8746" t="str">
        <f>VLOOKUP(Ventas[[#This Row],[CódigoProducto]],Productos[[CódigoProducto]:[Costo de venta]],2,FALSE)</f>
        <v>BLU Studio X8</v>
      </c>
      <c r="G8746">
        <f>VLOOKUP(Ventas[[#This Row],[CódigoProducto]],Productos[[CódigoProducto]:[Costo de venta]],3,FALSE)</f>
        <v>1012</v>
      </c>
      <c r="H8746">
        <f>VLOOKUP(Ventas[[#This Row],[CódigoProducto]],Productos[[CódigoProducto]:[Costo de venta]],4,FALSE)</f>
        <v>920</v>
      </c>
    </row>
    <row r="8747" spans="1:8" ht="15.6" thickTop="1" thickBot="1" x14ac:dyDescent="0.35">
      <c r="A8747" s="1">
        <v>42349</v>
      </c>
      <c r="B8747" s="13" t="s">
        <v>51</v>
      </c>
      <c r="C8747" t="s">
        <v>23</v>
      </c>
      <c r="D8747">
        <v>1</v>
      </c>
      <c r="E8747" t="str">
        <f>VLOOKUP(Ventas[[#This Row],[Representante]],Vendedores[],2,FALSE)</f>
        <v>Huaraz</v>
      </c>
      <c r="F8747" t="str">
        <f>VLOOKUP(Ventas[[#This Row],[CódigoProducto]],Productos[[CódigoProducto]:[Costo de venta]],2,FALSE)</f>
        <v>Samsung Galaxy J7</v>
      </c>
      <c r="G8747">
        <f>VLOOKUP(Ventas[[#This Row],[CódigoProducto]],Productos[[CódigoProducto]:[Costo de venta]],3,FALSE)</f>
        <v>2016.5</v>
      </c>
      <c r="H8747">
        <f>VLOOKUP(Ventas[[#This Row],[CódigoProducto]],Productos[[CódigoProducto]:[Costo de venta]],4,FALSE)</f>
        <v>1850</v>
      </c>
    </row>
    <row r="8748" spans="1:8" ht="15.6" thickTop="1" thickBot="1" x14ac:dyDescent="0.35">
      <c r="A8748" s="1">
        <v>42349</v>
      </c>
      <c r="B8748" s="13" t="s">
        <v>58</v>
      </c>
      <c r="C8748" t="s">
        <v>16</v>
      </c>
      <c r="D8748">
        <v>1</v>
      </c>
      <c r="E8748" t="str">
        <f>VLOOKUP(Ventas[[#This Row],[Representante]],Vendedores[],2,FALSE)</f>
        <v>Chincha</v>
      </c>
      <c r="F8748" t="str">
        <f>VLOOKUP(Ventas[[#This Row],[CódigoProducto]],Productos[[CódigoProducto]:[Costo de venta]],2,FALSE)</f>
        <v>Huawei Nexus 6P</v>
      </c>
      <c r="G8748">
        <f>VLOOKUP(Ventas[[#This Row],[CódigoProducto]],Productos[[CódigoProducto]:[Costo de venta]],3,FALSE)</f>
        <v>1624</v>
      </c>
      <c r="H8748">
        <f>VLOOKUP(Ventas[[#This Row],[CódigoProducto]],Productos[[CódigoProducto]:[Costo de venta]],4,FALSE)</f>
        <v>1450</v>
      </c>
    </row>
    <row r="8749" spans="1:8" ht="15.6" thickTop="1" thickBot="1" x14ac:dyDescent="0.35">
      <c r="A8749" s="1">
        <v>42349</v>
      </c>
      <c r="B8749" s="13" t="s">
        <v>60</v>
      </c>
      <c r="C8749" t="s">
        <v>18</v>
      </c>
      <c r="D8749">
        <v>1</v>
      </c>
      <c r="E8749" t="str">
        <f>VLOOKUP(Ventas[[#This Row],[Representante]],Vendedores[],2,FALSE)</f>
        <v>Pisco</v>
      </c>
      <c r="F8749" t="str">
        <f>VLOOKUP(Ventas[[#This Row],[CódigoProducto]],Productos[[CódigoProducto]:[Costo de venta]],2,FALSE)</f>
        <v>Apple iPhone 6</v>
      </c>
      <c r="G8749">
        <f>VLOOKUP(Ventas[[#This Row],[CódigoProducto]],Productos[[CódigoProducto]:[Costo de venta]],3,FALSE)</f>
        <v>1312.5</v>
      </c>
      <c r="H8749">
        <f>VLOOKUP(Ventas[[#This Row],[CódigoProducto]],Productos[[CódigoProducto]:[Costo de venta]],4,FALSE)</f>
        <v>1250</v>
      </c>
    </row>
    <row r="8750" spans="1:8" ht="15.6" thickTop="1" thickBot="1" x14ac:dyDescent="0.35">
      <c r="A8750" s="1">
        <v>42349</v>
      </c>
      <c r="B8750" s="13" t="s">
        <v>54</v>
      </c>
      <c r="C8750" t="s">
        <v>16</v>
      </c>
      <c r="D8750">
        <v>3</v>
      </c>
      <c r="E8750" t="str">
        <f>VLOOKUP(Ventas[[#This Row],[Representante]],Vendedores[],2,FALSE)</f>
        <v>Cañete</v>
      </c>
      <c r="F8750" t="str">
        <f>VLOOKUP(Ventas[[#This Row],[CódigoProducto]],Productos[[CódigoProducto]:[Costo de venta]],2,FALSE)</f>
        <v>Huawei Nexus 6P</v>
      </c>
      <c r="G8750">
        <f>VLOOKUP(Ventas[[#This Row],[CódigoProducto]],Productos[[CódigoProducto]:[Costo de venta]],3,FALSE)</f>
        <v>1624</v>
      </c>
      <c r="H8750">
        <f>VLOOKUP(Ventas[[#This Row],[CódigoProducto]],Productos[[CódigoProducto]:[Costo de venta]],4,FALSE)</f>
        <v>1450</v>
      </c>
    </row>
    <row r="8751" spans="1:8" ht="15.6" thickTop="1" thickBot="1" x14ac:dyDescent="0.35">
      <c r="A8751" s="1">
        <v>42349</v>
      </c>
      <c r="B8751" s="13" t="s">
        <v>63</v>
      </c>
      <c r="C8751" t="s">
        <v>22</v>
      </c>
      <c r="D8751">
        <v>2</v>
      </c>
      <c r="E8751" t="str">
        <f>VLOOKUP(Ventas[[#This Row],[Representante]],Vendedores[],2,FALSE)</f>
        <v>Jaén</v>
      </c>
      <c r="F8751" t="str">
        <f>VLOOKUP(Ventas[[#This Row],[CódigoProducto]],Productos[[CódigoProducto]:[Costo de venta]],2,FALSE)</f>
        <v>Samsung Galaxy S69</v>
      </c>
      <c r="G8751">
        <f>VLOOKUP(Ventas[[#This Row],[CódigoProducto]],Productos[[CódigoProducto]:[Costo de venta]],3,FALSE)</f>
        <v>998.4</v>
      </c>
      <c r="H8751">
        <f>VLOOKUP(Ventas[[#This Row],[CódigoProducto]],Productos[[CódigoProducto]:[Costo de venta]],4,FALSE)</f>
        <v>960</v>
      </c>
    </row>
    <row r="8752" spans="1:8" ht="15.6" thickTop="1" thickBot="1" x14ac:dyDescent="0.35">
      <c r="A8752" s="1">
        <v>42349</v>
      </c>
      <c r="B8752" s="13" t="s">
        <v>64</v>
      </c>
      <c r="C8752" t="s">
        <v>23</v>
      </c>
      <c r="D8752">
        <v>2</v>
      </c>
      <c r="E8752" t="str">
        <f>VLOOKUP(Ventas[[#This Row],[Representante]],Vendedores[],2,FALSE)</f>
        <v>Moyobamba</v>
      </c>
      <c r="F8752" t="str">
        <f>VLOOKUP(Ventas[[#This Row],[CódigoProducto]],Productos[[CódigoProducto]:[Costo de venta]],2,FALSE)</f>
        <v>Samsung Galaxy J7</v>
      </c>
      <c r="G8752">
        <f>VLOOKUP(Ventas[[#This Row],[CódigoProducto]],Productos[[CódigoProducto]:[Costo de venta]],3,FALSE)</f>
        <v>2016.5</v>
      </c>
      <c r="H8752">
        <f>VLOOKUP(Ventas[[#This Row],[CódigoProducto]],Productos[[CódigoProducto]:[Costo de venta]],4,FALSE)</f>
        <v>1850</v>
      </c>
    </row>
    <row r="8753" spans="1:8" ht="15.6" thickTop="1" thickBot="1" x14ac:dyDescent="0.35">
      <c r="A8753" s="1">
        <v>42349</v>
      </c>
      <c r="B8753" s="13" t="s">
        <v>65</v>
      </c>
      <c r="C8753" t="s">
        <v>14</v>
      </c>
      <c r="D8753">
        <v>7</v>
      </c>
      <c r="E8753" t="str">
        <f>VLOOKUP(Ventas[[#This Row],[Representante]],Vendedores[],2,FALSE)</f>
        <v>Barranca</v>
      </c>
      <c r="F8753" t="str">
        <f>VLOOKUP(Ventas[[#This Row],[CódigoProducto]],Productos[[CódigoProducto]:[Costo de venta]],2,FALSE)</f>
        <v>Samsung Galaxy A20</v>
      </c>
      <c r="G8753">
        <f>VLOOKUP(Ventas[[#This Row],[CódigoProducto]],Productos[[CódigoProducto]:[Costo de venta]],3,FALSE)</f>
        <v>1725</v>
      </c>
      <c r="H8753">
        <f>VLOOKUP(Ventas[[#This Row],[CódigoProducto]],Productos[[CódigoProducto]:[Costo de venta]],4,FALSE)</f>
        <v>1500</v>
      </c>
    </row>
    <row r="8754" spans="1:8" ht="15.6" thickTop="1" thickBot="1" x14ac:dyDescent="0.35">
      <c r="A8754" s="1">
        <v>42349</v>
      </c>
      <c r="B8754" s="13" t="s">
        <v>66</v>
      </c>
      <c r="C8754" t="s">
        <v>22</v>
      </c>
      <c r="D8754">
        <v>2</v>
      </c>
      <c r="E8754" t="str">
        <f>VLOOKUP(Ventas[[#This Row],[Representante]],Vendedores[],2,FALSE)</f>
        <v>Huacho</v>
      </c>
      <c r="F8754" t="str">
        <f>VLOOKUP(Ventas[[#This Row],[CódigoProducto]],Productos[[CódigoProducto]:[Costo de venta]],2,FALSE)</f>
        <v>Samsung Galaxy S69</v>
      </c>
      <c r="G8754">
        <f>VLOOKUP(Ventas[[#This Row],[CódigoProducto]],Productos[[CódigoProducto]:[Costo de venta]],3,FALSE)</f>
        <v>998.4</v>
      </c>
      <c r="H8754">
        <f>VLOOKUP(Ventas[[#This Row],[CódigoProducto]],Productos[[CódigoProducto]:[Costo de venta]],4,FALSE)</f>
        <v>960</v>
      </c>
    </row>
    <row r="8755" spans="1:8" ht="15.6" thickTop="1" thickBot="1" x14ac:dyDescent="0.35">
      <c r="A8755" s="1">
        <v>42349</v>
      </c>
      <c r="B8755" s="13" t="s">
        <v>67</v>
      </c>
      <c r="C8755" t="s">
        <v>15</v>
      </c>
      <c r="D8755">
        <v>3</v>
      </c>
      <c r="E8755" t="str">
        <f>VLOOKUP(Ventas[[#This Row],[Representante]],Vendedores[],2,FALSE)</f>
        <v>Tingo María</v>
      </c>
      <c r="F8755" t="str">
        <f>VLOOKUP(Ventas[[#This Row],[CódigoProducto]],Productos[[CódigoProducto]:[Costo de venta]],2,FALSE)</f>
        <v>Moto G Plus</v>
      </c>
      <c r="G8755">
        <f>VLOOKUP(Ventas[[#This Row],[CódigoProducto]],Productos[[CódigoProducto]:[Costo de venta]],3,FALSE)</f>
        <v>2376</v>
      </c>
      <c r="H8755">
        <f>VLOOKUP(Ventas[[#This Row],[CódigoProducto]],Productos[[CódigoProducto]:[Costo de venta]],4,FALSE)</f>
        <v>2200</v>
      </c>
    </row>
    <row r="8756" spans="1:8" ht="15.6" thickTop="1" thickBot="1" x14ac:dyDescent="0.35">
      <c r="A8756" s="1">
        <v>42349</v>
      </c>
      <c r="B8756" s="13" t="s">
        <v>68</v>
      </c>
      <c r="C8756" t="s">
        <v>16</v>
      </c>
      <c r="D8756">
        <v>14</v>
      </c>
      <c r="E8756" t="str">
        <f>VLOOKUP(Ventas[[#This Row],[Representante]],Vendedores[],2,FALSE)</f>
        <v>Paita</v>
      </c>
      <c r="F8756" t="str">
        <f>VLOOKUP(Ventas[[#This Row],[CódigoProducto]],Productos[[CódigoProducto]:[Costo de venta]],2,FALSE)</f>
        <v>Huawei Nexus 6P</v>
      </c>
      <c r="G8756">
        <f>VLOOKUP(Ventas[[#This Row],[CódigoProducto]],Productos[[CódigoProducto]:[Costo de venta]],3,FALSE)</f>
        <v>1624</v>
      </c>
      <c r="H8756">
        <f>VLOOKUP(Ventas[[#This Row],[CódigoProducto]],Productos[[CódigoProducto]:[Costo de venta]],4,FALSE)</f>
        <v>1450</v>
      </c>
    </row>
    <row r="8757" spans="1:8" ht="15.6" thickTop="1" thickBot="1" x14ac:dyDescent="0.35">
      <c r="A8757" s="1">
        <v>42349</v>
      </c>
      <c r="B8757" s="13" t="s">
        <v>62</v>
      </c>
      <c r="C8757" t="s">
        <v>22</v>
      </c>
      <c r="D8757">
        <v>2</v>
      </c>
      <c r="E8757" t="str">
        <f>VLOOKUP(Ventas[[#This Row],[Representante]],Vendedores[],2,FALSE)</f>
        <v>Sullana</v>
      </c>
      <c r="F8757" t="str">
        <f>VLOOKUP(Ventas[[#This Row],[CódigoProducto]],Productos[[CódigoProducto]:[Costo de venta]],2,FALSE)</f>
        <v>Samsung Galaxy S69</v>
      </c>
      <c r="G8757">
        <f>VLOOKUP(Ventas[[#This Row],[CódigoProducto]],Productos[[CódigoProducto]:[Costo de venta]],3,FALSE)</f>
        <v>998.4</v>
      </c>
      <c r="H8757">
        <f>VLOOKUP(Ventas[[#This Row],[CódigoProducto]],Productos[[CódigoProducto]:[Costo de venta]],4,FALSE)</f>
        <v>960</v>
      </c>
    </row>
    <row r="8758" spans="1:8" ht="15.6" thickTop="1" thickBot="1" x14ac:dyDescent="0.35">
      <c r="A8758" s="1">
        <v>42349</v>
      </c>
      <c r="B8758" s="13" t="s">
        <v>61</v>
      </c>
      <c r="C8758" t="s">
        <v>21</v>
      </c>
      <c r="D8758">
        <v>1</v>
      </c>
      <c r="E8758" t="str">
        <f>VLOOKUP(Ventas[[#This Row],[Representante]],Vendedores[],2,FALSE)</f>
        <v>Cerro de Pasco</v>
      </c>
      <c r="F8758" t="str">
        <f>VLOOKUP(Ventas[[#This Row],[CódigoProducto]],Productos[[CódigoProducto]:[Costo de venta]],2,FALSE)</f>
        <v>BLU Studio X8</v>
      </c>
      <c r="G8758">
        <f>VLOOKUP(Ventas[[#This Row],[CódigoProducto]],Productos[[CódigoProducto]:[Costo de venta]],3,FALSE)</f>
        <v>1012</v>
      </c>
      <c r="H8758">
        <f>VLOOKUP(Ventas[[#This Row],[CódigoProducto]],Productos[[CódigoProducto]:[Costo de venta]],4,FALSE)</f>
        <v>920</v>
      </c>
    </row>
    <row r="8759" spans="1:8" ht="15.6" thickTop="1" thickBot="1" x14ac:dyDescent="0.35">
      <c r="A8759" s="1">
        <v>42349</v>
      </c>
      <c r="B8759" s="13" t="s">
        <v>69</v>
      </c>
      <c r="C8759" t="s">
        <v>14</v>
      </c>
      <c r="D8759">
        <v>1</v>
      </c>
      <c r="E8759" t="str">
        <f>VLOOKUP(Ventas[[#This Row],[Representante]],Vendedores[],2,FALSE)</f>
        <v>Satipo</v>
      </c>
      <c r="F8759" t="str">
        <f>VLOOKUP(Ventas[[#This Row],[CódigoProducto]],Productos[[CódigoProducto]:[Costo de venta]],2,FALSE)</f>
        <v>Samsung Galaxy A20</v>
      </c>
      <c r="G8759">
        <f>VLOOKUP(Ventas[[#This Row],[CódigoProducto]],Productos[[CódigoProducto]:[Costo de venta]],3,FALSE)</f>
        <v>1725</v>
      </c>
      <c r="H8759">
        <f>VLOOKUP(Ventas[[#This Row],[CódigoProducto]],Productos[[CódigoProducto]:[Costo de venta]],4,FALSE)</f>
        <v>1500</v>
      </c>
    </row>
    <row r="8760" spans="1:8" ht="15.6" thickTop="1" thickBot="1" x14ac:dyDescent="0.35">
      <c r="A8760" s="1">
        <v>42349</v>
      </c>
      <c r="B8760" s="13" t="s">
        <v>70</v>
      </c>
      <c r="C8760" t="s">
        <v>17</v>
      </c>
      <c r="D8760">
        <v>1</v>
      </c>
      <c r="E8760" t="str">
        <f>VLOOKUP(Ventas[[#This Row],[Representante]],Vendedores[],2,FALSE)</f>
        <v>Talara</v>
      </c>
      <c r="F8760" t="str">
        <f>VLOOKUP(Ventas[[#This Row],[CódigoProducto]],Productos[[CódigoProducto]:[Costo de venta]],2,FALSE)</f>
        <v>BLU Advance 5.0</v>
      </c>
      <c r="G8760">
        <f>VLOOKUP(Ventas[[#This Row],[CódigoProducto]],Productos[[CódigoProducto]:[Costo de venta]],3,FALSE)</f>
        <v>1620</v>
      </c>
      <c r="H8760">
        <f>VLOOKUP(Ventas[[#This Row],[CódigoProducto]],Productos[[CódigoProducto]:[Costo de venta]],4,FALSE)</f>
        <v>1350</v>
      </c>
    </row>
    <row r="8761" spans="1:8" ht="15.6" thickTop="1" thickBot="1" x14ac:dyDescent="0.35">
      <c r="A8761" s="1">
        <v>42349</v>
      </c>
      <c r="B8761" s="13" t="s">
        <v>71</v>
      </c>
      <c r="C8761" t="s">
        <v>17</v>
      </c>
      <c r="D8761">
        <v>2</v>
      </c>
      <c r="E8761" t="str">
        <f>VLOOKUP(Ventas[[#This Row],[Representante]],Vendedores[],2,FALSE)</f>
        <v>Yurimaguas</v>
      </c>
      <c r="F8761" t="str">
        <f>VLOOKUP(Ventas[[#This Row],[CódigoProducto]],Productos[[CódigoProducto]:[Costo de venta]],2,FALSE)</f>
        <v>BLU Advance 5.0</v>
      </c>
      <c r="G8761">
        <f>VLOOKUP(Ventas[[#This Row],[CódigoProducto]],Productos[[CódigoProducto]:[Costo de venta]],3,FALSE)</f>
        <v>1620</v>
      </c>
      <c r="H8761">
        <f>VLOOKUP(Ventas[[#This Row],[CódigoProducto]],Productos[[CódigoProducto]:[Costo de venta]],4,FALSE)</f>
        <v>1350</v>
      </c>
    </row>
    <row r="8762" spans="1:8" ht="15.6" thickTop="1" thickBot="1" x14ac:dyDescent="0.35">
      <c r="A8762" s="1">
        <v>42349</v>
      </c>
      <c r="B8762" s="13" t="s">
        <v>46</v>
      </c>
      <c r="C8762" t="s">
        <v>18</v>
      </c>
      <c r="D8762">
        <v>2</v>
      </c>
      <c r="E8762" t="str">
        <f>VLOOKUP(Ventas[[#This Row],[Representante]],Vendedores[],2,FALSE)</f>
        <v>Sicuani</v>
      </c>
      <c r="F8762" t="str">
        <f>VLOOKUP(Ventas[[#This Row],[CódigoProducto]],Productos[[CódigoProducto]:[Costo de venta]],2,FALSE)</f>
        <v>Apple iPhone 6</v>
      </c>
      <c r="G8762">
        <f>VLOOKUP(Ventas[[#This Row],[CódigoProducto]],Productos[[CódigoProducto]:[Costo de venta]],3,FALSE)</f>
        <v>1312.5</v>
      </c>
      <c r="H8762">
        <f>VLOOKUP(Ventas[[#This Row],[CódigoProducto]],Productos[[CódigoProducto]:[Costo de venta]],4,FALSE)</f>
        <v>1250</v>
      </c>
    </row>
    <row r="8763" spans="1:8" ht="15.6" thickTop="1" thickBot="1" x14ac:dyDescent="0.35">
      <c r="A8763" s="1">
        <v>42349</v>
      </c>
      <c r="B8763" s="13" t="s">
        <v>72</v>
      </c>
      <c r="C8763" t="s">
        <v>17</v>
      </c>
      <c r="D8763">
        <v>18</v>
      </c>
      <c r="E8763" t="str">
        <f>VLOOKUP(Ventas[[#This Row],[Representante]],Vendedores[],2,FALSE)</f>
        <v>Sechura</v>
      </c>
      <c r="F8763" t="str">
        <f>VLOOKUP(Ventas[[#This Row],[CódigoProducto]],Productos[[CódigoProducto]:[Costo de venta]],2,FALSE)</f>
        <v>BLU Advance 5.0</v>
      </c>
      <c r="G8763">
        <f>VLOOKUP(Ventas[[#This Row],[CódigoProducto]],Productos[[CódigoProducto]:[Costo de venta]],3,FALSE)</f>
        <v>1620</v>
      </c>
      <c r="H8763">
        <f>VLOOKUP(Ventas[[#This Row],[CódigoProducto]],Productos[[CódigoProducto]:[Costo de venta]],4,FALSE)</f>
        <v>1350</v>
      </c>
    </row>
    <row r="8764" spans="1:8" ht="15.6" thickTop="1" thickBot="1" x14ac:dyDescent="0.35">
      <c r="A8764" s="1">
        <v>42349</v>
      </c>
      <c r="B8764" s="13" t="s">
        <v>73</v>
      </c>
      <c r="C8764" t="s">
        <v>14</v>
      </c>
      <c r="D8764">
        <v>1</v>
      </c>
      <c r="E8764" t="str">
        <f>VLOOKUP(Ventas[[#This Row],[Representante]],Vendedores[],2,FALSE)</f>
        <v>Puerto Maldonado</v>
      </c>
      <c r="F8764" t="str">
        <f>VLOOKUP(Ventas[[#This Row],[CódigoProducto]],Productos[[CódigoProducto]:[Costo de venta]],2,FALSE)</f>
        <v>Samsung Galaxy A20</v>
      </c>
      <c r="G8764">
        <f>VLOOKUP(Ventas[[#This Row],[CódigoProducto]],Productos[[CódigoProducto]:[Costo de venta]],3,FALSE)</f>
        <v>1725</v>
      </c>
      <c r="H8764">
        <f>VLOOKUP(Ventas[[#This Row],[CódigoProducto]],Productos[[CódigoProducto]:[Costo de venta]],4,FALSE)</f>
        <v>1500</v>
      </c>
    </row>
    <row r="8765" spans="1:8" ht="15.6" thickTop="1" thickBot="1" x14ac:dyDescent="0.35">
      <c r="A8765" s="1">
        <v>42349</v>
      </c>
      <c r="B8765" s="13" t="s">
        <v>74</v>
      </c>
      <c r="C8765" t="s">
        <v>16</v>
      </c>
      <c r="D8765">
        <v>19</v>
      </c>
      <c r="E8765" t="str">
        <f>VLOOKUP(Ventas[[#This Row],[Representante]],Vendedores[],2,FALSE)</f>
        <v>Huánuco</v>
      </c>
      <c r="F8765" t="str">
        <f>VLOOKUP(Ventas[[#This Row],[CódigoProducto]],Productos[[CódigoProducto]:[Costo de venta]],2,FALSE)</f>
        <v>Huawei Nexus 6P</v>
      </c>
      <c r="G8765">
        <f>VLOOKUP(Ventas[[#This Row],[CódigoProducto]],Productos[[CódigoProducto]:[Costo de venta]],3,FALSE)</f>
        <v>1624</v>
      </c>
      <c r="H8765">
        <f>VLOOKUP(Ventas[[#This Row],[CódigoProducto]],Productos[[CódigoProducto]:[Costo de venta]],4,FALSE)</f>
        <v>1450</v>
      </c>
    </row>
    <row r="8766" spans="1:8" ht="15.6" thickTop="1" thickBot="1" x14ac:dyDescent="0.35">
      <c r="A8766" s="1">
        <v>42349</v>
      </c>
      <c r="B8766" s="13" t="s">
        <v>75</v>
      </c>
      <c r="C8766" t="s">
        <v>21</v>
      </c>
      <c r="D8766">
        <v>3</v>
      </c>
      <c r="E8766" t="str">
        <f>VLOOKUP(Ventas[[#This Row],[Representante]],Vendedores[],2,FALSE)</f>
        <v>Tarapoto</v>
      </c>
      <c r="F8766" t="str">
        <f>VLOOKUP(Ventas[[#This Row],[CódigoProducto]],Productos[[CódigoProducto]:[Costo de venta]],2,FALSE)</f>
        <v>BLU Studio X8</v>
      </c>
      <c r="G8766">
        <f>VLOOKUP(Ventas[[#This Row],[CódigoProducto]],Productos[[CódigoProducto]:[Costo de venta]],3,FALSE)</f>
        <v>1012</v>
      </c>
      <c r="H8766">
        <f>VLOOKUP(Ventas[[#This Row],[CódigoProducto]],Productos[[CódigoProducto]:[Costo de venta]],4,FALSE)</f>
        <v>920</v>
      </c>
    </row>
    <row r="8767" spans="1:8" ht="15.6" thickTop="1" thickBot="1" x14ac:dyDescent="0.35">
      <c r="A8767" s="1">
        <v>42349</v>
      </c>
      <c r="B8767" s="13" t="s">
        <v>76</v>
      </c>
      <c r="C8767" t="s">
        <v>15</v>
      </c>
      <c r="D8767">
        <v>6</v>
      </c>
      <c r="E8767" t="str">
        <f>VLOOKUP(Ventas[[#This Row],[Representante]],Vendedores[],2,FALSE)</f>
        <v>Chepén</v>
      </c>
      <c r="F8767" t="str">
        <f>VLOOKUP(Ventas[[#This Row],[CódigoProducto]],Productos[[CódigoProducto]:[Costo de venta]],2,FALSE)</f>
        <v>Moto G Plus</v>
      </c>
      <c r="G8767">
        <f>VLOOKUP(Ventas[[#This Row],[CódigoProducto]],Productos[[CódigoProducto]:[Costo de venta]],3,FALSE)</f>
        <v>2376</v>
      </c>
      <c r="H8767">
        <f>VLOOKUP(Ventas[[#This Row],[CódigoProducto]],Productos[[CódigoProducto]:[Costo de venta]],4,FALSE)</f>
        <v>2200</v>
      </c>
    </row>
    <row r="8768" spans="1:8" ht="15.6" thickTop="1" thickBot="1" x14ac:dyDescent="0.35">
      <c r="A8768" s="1">
        <v>42349</v>
      </c>
      <c r="B8768" s="13" t="s">
        <v>77</v>
      </c>
      <c r="C8768" t="s">
        <v>23</v>
      </c>
      <c r="D8768">
        <v>9</v>
      </c>
      <c r="E8768" t="str">
        <f>VLOOKUP(Ventas[[#This Row],[Representante]],Vendedores[],2,FALSE)</f>
        <v>Moquegua</v>
      </c>
      <c r="F8768" t="str">
        <f>VLOOKUP(Ventas[[#This Row],[CódigoProducto]],Productos[[CódigoProducto]:[Costo de venta]],2,FALSE)</f>
        <v>Samsung Galaxy J7</v>
      </c>
      <c r="G8768">
        <f>VLOOKUP(Ventas[[#This Row],[CódigoProducto]],Productos[[CódigoProducto]:[Costo de venta]],3,FALSE)</f>
        <v>2016.5</v>
      </c>
      <c r="H8768">
        <f>VLOOKUP(Ventas[[#This Row],[CódigoProducto]],Productos[[CódigoProducto]:[Costo de venta]],4,FALSE)</f>
        <v>1850</v>
      </c>
    </row>
    <row r="8769" spans="1:8" ht="15.6" thickTop="1" thickBot="1" x14ac:dyDescent="0.35">
      <c r="A8769" s="1">
        <v>42349</v>
      </c>
      <c r="B8769" s="13" t="s">
        <v>78</v>
      </c>
      <c r="C8769" t="s">
        <v>22</v>
      </c>
      <c r="D8769">
        <v>3</v>
      </c>
      <c r="E8769" t="str">
        <f>VLOOKUP(Ventas[[#This Row],[Representante]],Vendedores[],2,FALSE)</f>
        <v>Tarma</v>
      </c>
      <c r="F8769" t="str">
        <f>VLOOKUP(Ventas[[#This Row],[CódigoProducto]],Productos[[CódigoProducto]:[Costo de venta]],2,FALSE)</f>
        <v>Samsung Galaxy S69</v>
      </c>
      <c r="G8769">
        <f>VLOOKUP(Ventas[[#This Row],[CódigoProducto]],Productos[[CódigoProducto]:[Costo de venta]],3,FALSE)</f>
        <v>998.4</v>
      </c>
      <c r="H8769">
        <f>VLOOKUP(Ventas[[#This Row],[CódigoProducto]],Productos[[CódigoProducto]:[Costo de venta]],4,FALSE)</f>
        <v>960</v>
      </c>
    </row>
    <row r="8770" spans="1:8" ht="15.6" thickTop="1" thickBot="1" x14ac:dyDescent="0.35">
      <c r="A8770" s="1">
        <v>42349</v>
      </c>
      <c r="B8770" s="13" t="s">
        <v>79</v>
      </c>
      <c r="C8770" t="s">
        <v>17</v>
      </c>
      <c r="D8770">
        <v>4</v>
      </c>
      <c r="E8770" t="str">
        <f>VLOOKUP(Ventas[[#This Row],[Representante]],Vendedores[],2,FALSE)</f>
        <v>Ayacucho</v>
      </c>
      <c r="F8770" t="str">
        <f>VLOOKUP(Ventas[[#This Row],[CódigoProducto]],Productos[[CódigoProducto]:[Costo de venta]],2,FALSE)</f>
        <v>BLU Advance 5.0</v>
      </c>
      <c r="G8770">
        <f>VLOOKUP(Ventas[[#This Row],[CódigoProducto]],Productos[[CódigoProducto]:[Costo de venta]],3,FALSE)</f>
        <v>1620</v>
      </c>
      <c r="H8770">
        <f>VLOOKUP(Ventas[[#This Row],[CódigoProducto]],Productos[[CódigoProducto]:[Costo de venta]],4,FALSE)</f>
        <v>1350</v>
      </c>
    </row>
    <row r="8771" spans="1:8" ht="15.6" thickTop="1" thickBot="1" x14ac:dyDescent="0.35">
      <c r="A8771" s="1">
        <v>42349</v>
      </c>
      <c r="B8771" s="13" t="s">
        <v>80</v>
      </c>
      <c r="C8771" t="s">
        <v>17</v>
      </c>
      <c r="D8771">
        <v>1</v>
      </c>
      <c r="E8771" t="str">
        <f>VLOOKUP(Ventas[[#This Row],[Representante]],Vendedores[],2,FALSE)</f>
        <v>Tacna</v>
      </c>
      <c r="F8771" t="str">
        <f>VLOOKUP(Ventas[[#This Row],[CódigoProducto]],Productos[[CódigoProducto]:[Costo de venta]],2,FALSE)</f>
        <v>BLU Advance 5.0</v>
      </c>
      <c r="G8771">
        <f>VLOOKUP(Ventas[[#This Row],[CódigoProducto]],Productos[[CódigoProducto]:[Costo de venta]],3,FALSE)</f>
        <v>1620</v>
      </c>
      <c r="H8771">
        <f>VLOOKUP(Ventas[[#This Row],[CódigoProducto]],Productos[[CódigoProducto]:[Costo de venta]],4,FALSE)</f>
        <v>1350</v>
      </c>
    </row>
    <row r="8772" spans="1:8" ht="15.6" thickTop="1" thickBot="1" x14ac:dyDescent="0.35">
      <c r="A8772" s="1">
        <v>42349</v>
      </c>
      <c r="B8772" s="13" t="s">
        <v>81</v>
      </c>
      <c r="C8772" t="s">
        <v>15</v>
      </c>
      <c r="D8772">
        <v>2</v>
      </c>
      <c r="E8772" t="str">
        <f>VLOOKUP(Ventas[[#This Row],[Representante]],Vendedores[],2,FALSE)</f>
        <v>Huacho</v>
      </c>
      <c r="F8772" t="str">
        <f>VLOOKUP(Ventas[[#This Row],[CódigoProducto]],Productos[[CódigoProducto]:[Costo de venta]],2,FALSE)</f>
        <v>Moto G Plus</v>
      </c>
      <c r="G8772">
        <f>VLOOKUP(Ventas[[#This Row],[CódigoProducto]],Productos[[CódigoProducto]:[Costo de venta]],3,FALSE)</f>
        <v>2376</v>
      </c>
      <c r="H8772">
        <f>VLOOKUP(Ventas[[#This Row],[CódigoProducto]],Productos[[CódigoProducto]:[Costo de venta]],4,FALSE)</f>
        <v>2200</v>
      </c>
    </row>
    <row r="8773" spans="1:8" ht="15.6" thickTop="1" thickBot="1" x14ac:dyDescent="0.35">
      <c r="A8773" s="1">
        <v>42349</v>
      </c>
      <c r="B8773" s="13" t="s">
        <v>44</v>
      </c>
      <c r="C8773" t="s">
        <v>24</v>
      </c>
      <c r="D8773">
        <v>3</v>
      </c>
      <c r="E8773" t="str">
        <f>VLOOKUP(Ventas[[#This Row],[Representante]],Vendedores[],2,FALSE)</f>
        <v>Iquitos</v>
      </c>
      <c r="F8773" t="str">
        <f>VLOOKUP(Ventas[[#This Row],[CódigoProducto]],Productos[[CódigoProducto]:[Costo de venta]],2,FALSE)</f>
        <v>Samsung Galaxy S5</v>
      </c>
      <c r="G8773">
        <f>VLOOKUP(Ventas[[#This Row],[CódigoProducto]],Productos[[CódigoProducto]:[Costo de venta]],3,FALSE)</f>
        <v>2167.1999999999998</v>
      </c>
      <c r="H8773">
        <f>VLOOKUP(Ventas[[#This Row],[CódigoProducto]],Productos[[CódigoProducto]:[Costo de venta]],4,FALSE)</f>
        <v>1720</v>
      </c>
    </row>
    <row r="8774" spans="1:8" ht="15.6" thickTop="1" thickBot="1" x14ac:dyDescent="0.35">
      <c r="A8774" s="1">
        <v>42349</v>
      </c>
      <c r="B8774" s="13" t="s">
        <v>82</v>
      </c>
      <c r="C8774" t="s">
        <v>24</v>
      </c>
      <c r="D8774">
        <v>4</v>
      </c>
      <c r="E8774" t="str">
        <f>VLOOKUP(Ventas[[#This Row],[Representante]],Vendedores[],2,FALSE)</f>
        <v>Moquegua</v>
      </c>
      <c r="F8774" t="str">
        <f>VLOOKUP(Ventas[[#This Row],[CódigoProducto]],Productos[[CódigoProducto]:[Costo de venta]],2,FALSE)</f>
        <v>Samsung Galaxy S5</v>
      </c>
      <c r="G8774">
        <f>VLOOKUP(Ventas[[#This Row],[CódigoProducto]],Productos[[CódigoProducto]:[Costo de venta]],3,FALSE)</f>
        <v>2167.1999999999998</v>
      </c>
      <c r="H8774">
        <f>VLOOKUP(Ventas[[#This Row],[CódigoProducto]],Productos[[CódigoProducto]:[Costo de venta]],4,FALSE)</f>
        <v>1720</v>
      </c>
    </row>
    <row r="8775" spans="1:8" ht="15.6" thickTop="1" thickBot="1" x14ac:dyDescent="0.35">
      <c r="A8775" s="1">
        <v>42349</v>
      </c>
      <c r="B8775" s="13" t="s">
        <v>83</v>
      </c>
      <c r="C8775" t="s">
        <v>24</v>
      </c>
      <c r="D8775">
        <v>3</v>
      </c>
      <c r="E8775" t="str">
        <f>VLOOKUP(Ventas[[#This Row],[Representante]],Vendedores[],2,FALSE)</f>
        <v>Huaraz</v>
      </c>
      <c r="F8775" t="str">
        <f>VLOOKUP(Ventas[[#This Row],[CódigoProducto]],Productos[[CódigoProducto]:[Costo de venta]],2,FALSE)</f>
        <v>Samsung Galaxy S5</v>
      </c>
      <c r="G8775">
        <f>VLOOKUP(Ventas[[#This Row],[CódigoProducto]],Productos[[CódigoProducto]:[Costo de venta]],3,FALSE)</f>
        <v>2167.1999999999998</v>
      </c>
      <c r="H8775">
        <f>VLOOKUP(Ventas[[#This Row],[CódigoProducto]],Productos[[CódigoProducto]:[Costo de venta]],4,FALSE)</f>
        <v>1720</v>
      </c>
    </row>
    <row r="8776" spans="1:8" ht="15.6" thickTop="1" thickBot="1" x14ac:dyDescent="0.35">
      <c r="A8776" s="1">
        <v>42349</v>
      </c>
      <c r="B8776" s="13" t="s">
        <v>84</v>
      </c>
      <c r="C8776" t="s">
        <v>14</v>
      </c>
      <c r="D8776">
        <v>1</v>
      </c>
      <c r="E8776" t="str">
        <f>VLOOKUP(Ventas[[#This Row],[Representante]],Vendedores[],2,FALSE)</f>
        <v>Trujillo</v>
      </c>
      <c r="F8776" t="str">
        <f>VLOOKUP(Ventas[[#This Row],[CódigoProducto]],Productos[[CódigoProducto]:[Costo de venta]],2,FALSE)</f>
        <v>Samsung Galaxy A20</v>
      </c>
      <c r="G8776">
        <f>VLOOKUP(Ventas[[#This Row],[CódigoProducto]],Productos[[CódigoProducto]:[Costo de venta]],3,FALSE)</f>
        <v>1725</v>
      </c>
      <c r="H8776">
        <f>VLOOKUP(Ventas[[#This Row],[CódigoProducto]],Productos[[CódigoProducto]:[Costo de venta]],4,FALSE)</f>
        <v>1500</v>
      </c>
    </row>
    <row r="8777" spans="1:8" ht="15.6" thickTop="1" thickBot="1" x14ac:dyDescent="0.35">
      <c r="A8777" s="1">
        <v>42349</v>
      </c>
      <c r="B8777" s="13" t="s">
        <v>85</v>
      </c>
      <c r="C8777" t="s">
        <v>20</v>
      </c>
      <c r="D8777">
        <v>3</v>
      </c>
      <c r="E8777" t="str">
        <f>VLOOKUP(Ventas[[#This Row],[Representante]],Vendedores[],2,FALSE)</f>
        <v>Jauja</v>
      </c>
      <c r="F8777" t="str">
        <f>VLOOKUP(Ventas[[#This Row],[CódigoProducto]],Productos[[CódigoProducto]:[Costo de venta]],2,FALSE)</f>
        <v>ALCATEL OneTouch</v>
      </c>
      <c r="G8777">
        <f>VLOOKUP(Ventas[[#This Row],[CódigoProducto]],Productos[[CódigoProducto]:[Costo de venta]],3,FALSE)</f>
        <v>1020</v>
      </c>
      <c r="H8777">
        <f>VLOOKUP(Ventas[[#This Row],[CódigoProducto]],Productos[[CódigoProducto]:[Costo de venta]],4,FALSE)</f>
        <v>850</v>
      </c>
    </row>
    <row r="8778" spans="1:8" ht="15.6" thickTop="1" thickBot="1" x14ac:dyDescent="0.35">
      <c r="A8778" s="1">
        <v>42349</v>
      </c>
      <c r="B8778" s="13" t="s">
        <v>86</v>
      </c>
      <c r="C8778" t="s">
        <v>23</v>
      </c>
      <c r="D8778">
        <v>1</v>
      </c>
      <c r="E8778" t="str">
        <f>VLOOKUP(Ventas[[#This Row],[Representante]],Vendedores[],2,FALSE)</f>
        <v>Puerto Maldonado</v>
      </c>
      <c r="F8778" t="str">
        <f>VLOOKUP(Ventas[[#This Row],[CódigoProducto]],Productos[[CódigoProducto]:[Costo de venta]],2,FALSE)</f>
        <v>Samsung Galaxy J7</v>
      </c>
      <c r="G8778">
        <f>VLOOKUP(Ventas[[#This Row],[CódigoProducto]],Productos[[CódigoProducto]:[Costo de venta]],3,FALSE)</f>
        <v>2016.5</v>
      </c>
      <c r="H8778">
        <f>VLOOKUP(Ventas[[#This Row],[CódigoProducto]],Productos[[CódigoProducto]:[Costo de venta]],4,FALSE)</f>
        <v>1850</v>
      </c>
    </row>
    <row r="8779" spans="1:8" ht="15.6" thickTop="1" thickBot="1" x14ac:dyDescent="0.35">
      <c r="A8779" s="1">
        <v>42349</v>
      </c>
      <c r="B8779" s="13" t="s">
        <v>36</v>
      </c>
      <c r="C8779" t="s">
        <v>14</v>
      </c>
      <c r="D8779">
        <v>2</v>
      </c>
      <c r="E8779" t="str">
        <f>VLOOKUP(Ventas[[#This Row],[Representante]],Vendedores[],2,FALSE)</f>
        <v>Barranca</v>
      </c>
      <c r="F8779" t="str">
        <f>VLOOKUP(Ventas[[#This Row],[CódigoProducto]],Productos[[CódigoProducto]:[Costo de venta]],2,FALSE)</f>
        <v>Samsung Galaxy A20</v>
      </c>
      <c r="G8779">
        <f>VLOOKUP(Ventas[[#This Row],[CódigoProducto]],Productos[[CódigoProducto]:[Costo de venta]],3,FALSE)</f>
        <v>1725</v>
      </c>
      <c r="H8779">
        <f>VLOOKUP(Ventas[[#This Row],[CódigoProducto]],Productos[[CódigoProducto]:[Costo de venta]],4,FALSE)</f>
        <v>1500</v>
      </c>
    </row>
    <row r="8780" spans="1:8" ht="15.6" thickTop="1" thickBot="1" x14ac:dyDescent="0.35">
      <c r="A8780" s="1">
        <v>42349</v>
      </c>
      <c r="B8780" s="13" t="s">
        <v>87</v>
      </c>
      <c r="C8780" t="s">
        <v>24</v>
      </c>
      <c r="D8780">
        <v>4</v>
      </c>
      <c r="E8780" t="str">
        <f>VLOOKUP(Ventas[[#This Row],[Representante]],Vendedores[],2,FALSE)</f>
        <v>Tumbes</v>
      </c>
      <c r="F8780" t="str">
        <f>VLOOKUP(Ventas[[#This Row],[CódigoProducto]],Productos[[CódigoProducto]:[Costo de venta]],2,FALSE)</f>
        <v>Samsung Galaxy S5</v>
      </c>
      <c r="G8780">
        <f>VLOOKUP(Ventas[[#This Row],[CódigoProducto]],Productos[[CódigoProducto]:[Costo de venta]],3,FALSE)</f>
        <v>2167.1999999999998</v>
      </c>
      <c r="H8780">
        <f>VLOOKUP(Ventas[[#This Row],[CódigoProducto]],Productos[[CódigoProducto]:[Costo de venta]],4,FALSE)</f>
        <v>1720</v>
      </c>
    </row>
    <row r="8781" spans="1:8" ht="15.6" thickTop="1" thickBot="1" x14ac:dyDescent="0.35">
      <c r="A8781" s="1">
        <v>42349</v>
      </c>
      <c r="B8781" s="13" t="s">
        <v>88</v>
      </c>
      <c r="C8781" t="s">
        <v>23</v>
      </c>
      <c r="D8781">
        <v>3</v>
      </c>
      <c r="E8781" t="str">
        <f>VLOOKUP(Ventas[[#This Row],[Representante]],Vendedores[],2,FALSE)</f>
        <v>Talara</v>
      </c>
      <c r="F8781" t="str">
        <f>VLOOKUP(Ventas[[#This Row],[CódigoProducto]],Productos[[CódigoProducto]:[Costo de venta]],2,FALSE)</f>
        <v>Samsung Galaxy J7</v>
      </c>
      <c r="G8781">
        <f>VLOOKUP(Ventas[[#This Row],[CódigoProducto]],Productos[[CódigoProducto]:[Costo de venta]],3,FALSE)</f>
        <v>2016.5</v>
      </c>
      <c r="H8781">
        <f>VLOOKUP(Ventas[[#This Row],[CódigoProducto]],Productos[[CódigoProducto]:[Costo de venta]],4,FALSE)</f>
        <v>1850</v>
      </c>
    </row>
    <row r="8782" spans="1:8" ht="15.6" thickTop="1" thickBot="1" x14ac:dyDescent="0.35">
      <c r="A8782" s="1">
        <v>42349</v>
      </c>
      <c r="B8782" s="13" t="s">
        <v>89</v>
      </c>
      <c r="C8782" t="s">
        <v>24</v>
      </c>
      <c r="D8782">
        <v>1</v>
      </c>
      <c r="E8782" t="str">
        <f>VLOOKUP(Ventas[[#This Row],[Representante]],Vendedores[],2,FALSE)</f>
        <v>Paita</v>
      </c>
      <c r="F8782" t="str">
        <f>VLOOKUP(Ventas[[#This Row],[CódigoProducto]],Productos[[CódigoProducto]:[Costo de venta]],2,FALSE)</f>
        <v>Samsung Galaxy S5</v>
      </c>
      <c r="G8782">
        <f>VLOOKUP(Ventas[[#This Row],[CódigoProducto]],Productos[[CódigoProducto]:[Costo de venta]],3,FALSE)</f>
        <v>2167.1999999999998</v>
      </c>
      <c r="H8782">
        <f>VLOOKUP(Ventas[[#This Row],[CódigoProducto]],Productos[[CódigoProducto]:[Costo de venta]],4,FALSE)</f>
        <v>1720</v>
      </c>
    </row>
    <row r="8783" spans="1:8" ht="15.6" thickTop="1" thickBot="1" x14ac:dyDescent="0.35">
      <c r="A8783" s="1">
        <v>42349</v>
      </c>
      <c r="B8783" s="13" t="s">
        <v>41</v>
      </c>
      <c r="C8783" t="s">
        <v>16</v>
      </c>
      <c r="D8783">
        <v>1</v>
      </c>
      <c r="E8783" t="str">
        <f>VLOOKUP(Ventas[[#This Row],[Representante]],Vendedores[],2,FALSE)</f>
        <v>Chincha</v>
      </c>
      <c r="F8783" t="str">
        <f>VLOOKUP(Ventas[[#This Row],[CódigoProducto]],Productos[[CódigoProducto]:[Costo de venta]],2,FALSE)</f>
        <v>Huawei Nexus 6P</v>
      </c>
      <c r="G8783">
        <f>VLOOKUP(Ventas[[#This Row],[CódigoProducto]],Productos[[CódigoProducto]:[Costo de venta]],3,FALSE)</f>
        <v>1624</v>
      </c>
      <c r="H8783">
        <f>VLOOKUP(Ventas[[#This Row],[CódigoProducto]],Productos[[CódigoProducto]:[Costo de venta]],4,FALSE)</f>
        <v>1450</v>
      </c>
    </row>
    <row r="8784" spans="1:8" ht="15.6" thickTop="1" thickBot="1" x14ac:dyDescent="0.35">
      <c r="A8784" s="1">
        <v>42349</v>
      </c>
      <c r="B8784" s="13" t="s">
        <v>90</v>
      </c>
      <c r="C8784" t="s">
        <v>20</v>
      </c>
      <c r="D8784">
        <v>2</v>
      </c>
      <c r="E8784" t="str">
        <f>VLOOKUP(Ventas[[#This Row],[Representante]],Vendedores[],2,FALSE)</f>
        <v>Chimbote</v>
      </c>
      <c r="F8784" t="str">
        <f>VLOOKUP(Ventas[[#This Row],[CódigoProducto]],Productos[[CódigoProducto]:[Costo de venta]],2,FALSE)</f>
        <v>ALCATEL OneTouch</v>
      </c>
      <c r="G8784">
        <f>VLOOKUP(Ventas[[#This Row],[CódigoProducto]],Productos[[CódigoProducto]:[Costo de venta]],3,FALSE)</f>
        <v>1020</v>
      </c>
      <c r="H8784">
        <f>VLOOKUP(Ventas[[#This Row],[CódigoProducto]],Productos[[CódigoProducto]:[Costo de venta]],4,FALSE)</f>
        <v>850</v>
      </c>
    </row>
    <row r="8785" spans="1:8" ht="15.6" thickTop="1" thickBot="1" x14ac:dyDescent="0.35">
      <c r="A8785" s="1">
        <v>42349</v>
      </c>
      <c r="B8785" s="13" t="s">
        <v>91</v>
      </c>
      <c r="C8785" t="s">
        <v>17</v>
      </c>
      <c r="D8785">
        <v>2</v>
      </c>
      <c r="E8785" t="str">
        <f>VLOOKUP(Ventas[[#This Row],[Representante]],Vendedores[],2,FALSE)</f>
        <v>Ica</v>
      </c>
      <c r="F8785" t="str">
        <f>VLOOKUP(Ventas[[#This Row],[CódigoProducto]],Productos[[CódigoProducto]:[Costo de venta]],2,FALSE)</f>
        <v>BLU Advance 5.0</v>
      </c>
      <c r="G8785">
        <f>VLOOKUP(Ventas[[#This Row],[CódigoProducto]],Productos[[CódigoProducto]:[Costo de venta]],3,FALSE)</f>
        <v>1620</v>
      </c>
      <c r="H8785">
        <f>VLOOKUP(Ventas[[#This Row],[CódigoProducto]],Productos[[CódigoProducto]:[Costo de venta]],4,FALSE)</f>
        <v>1350</v>
      </c>
    </row>
    <row r="8786" spans="1:8" ht="15.6" thickTop="1" thickBot="1" x14ac:dyDescent="0.35">
      <c r="A8786" s="1">
        <v>42349</v>
      </c>
      <c r="B8786" s="13" t="s">
        <v>42</v>
      </c>
      <c r="C8786" t="s">
        <v>17</v>
      </c>
      <c r="D8786">
        <v>10</v>
      </c>
      <c r="E8786" t="str">
        <f>VLOOKUP(Ventas[[#This Row],[Representante]],Vendedores[],2,FALSE)</f>
        <v>Huánuco</v>
      </c>
      <c r="F8786" t="str">
        <f>VLOOKUP(Ventas[[#This Row],[CódigoProducto]],Productos[[CódigoProducto]:[Costo de venta]],2,FALSE)</f>
        <v>BLU Advance 5.0</v>
      </c>
      <c r="G8786">
        <f>VLOOKUP(Ventas[[#This Row],[CódigoProducto]],Productos[[CódigoProducto]:[Costo de venta]],3,FALSE)</f>
        <v>1620</v>
      </c>
      <c r="H8786">
        <f>VLOOKUP(Ventas[[#This Row],[CódigoProducto]],Productos[[CódigoProducto]:[Costo de venta]],4,FALSE)</f>
        <v>1350</v>
      </c>
    </row>
    <row r="8787" spans="1:8" ht="15.6" thickTop="1" thickBot="1" x14ac:dyDescent="0.35">
      <c r="A8787" s="1">
        <v>42349</v>
      </c>
      <c r="B8787" s="13" t="s">
        <v>92</v>
      </c>
      <c r="C8787" t="s">
        <v>23</v>
      </c>
      <c r="D8787">
        <v>3</v>
      </c>
      <c r="E8787" t="str">
        <f>VLOOKUP(Ventas[[#This Row],[Representante]],Vendedores[],2,FALSE)</f>
        <v>Arequipa</v>
      </c>
      <c r="F8787" t="str">
        <f>VLOOKUP(Ventas[[#This Row],[CódigoProducto]],Productos[[CódigoProducto]:[Costo de venta]],2,FALSE)</f>
        <v>Samsung Galaxy J7</v>
      </c>
      <c r="G8787">
        <f>VLOOKUP(Ventas[[#This Row],[CódigoProducto]],Productos[[CódigoProducto]:[Costo de venta]],3,FALSE)</f>
        <v>2016.5</v>
      </c>
      <c r="H8787">
        <f>VLOOKUP(Ventas[[#This Row],[CódigoProducto]],Productos[[CódigoProducto]:[Costo de venta]],4,FALSE)</f>
        <v>1850</v>
      </c>
    </row>
    <row r="8788" spans="1:8" ht="15.6" thickTop="1" thickBot="1" x14ac:dyDescent="0.35">
      <c r="A8788" s="1">
        <v>42349</v>
      </c>
      <c r="B8788" s="13" t="s">
        <v>93</v>
      </c>
      <c r="C8788" t="s">
        <v>15</v>
      </c>
      <c r="D8788">
        <v>2</v>
      </c>
      <c r="E8788" t="str">
        <f>VLOOKUP(Ventas[[#This Row],[Representante]],Vendedores[],2,FALSE)</f>
        <v>Cajamarca</v>
      </c>
      <c r="F8788" t="str">
        <f>VLOOKUP(Ventas[[#This Row],[CódigoProducto]],Productos[[CódigoProducto]:[Costo de venta]],2,FALSE)</f>
        <v>Moto G Plus</v>
      </c>
      <c r="G8788">
        <f>VLOOKUP(Ventas[[#This Row],[CódigoProducto]],Productos[[CódigoProducto]:[Costo de venta]],3,FALSE)</f>
        <v>2376</v>
      </c>
      <c r="H8788">
        <f>VLOOKUP(Ventas[[#This Row],[CódigoProducto]],Productos[[CódigoProducto]:[Costo de venta]],4,FALSE)</f>
        <v>2200</v>
      </c>
    </row>
    <row r="8789" spans="1:8" ht="15.6" thickTop="1" thickBot="1" x14ac:dyDescent="0.35">
      <c r="A8789" s="1">
        <v>42349</v>
      </c>
      <c r="B8789" s="13" t="s">
        <v>35</v>
      </c>
      <c r="C8789" t="s">
        <v>17</v>
      </c>
      <c r="D8789">
        <v>2</v>
      </c>
      <c r="E8789" t="str">
        <f>VLOOKUP(Ventas[[#This Row],[Representante]],Vendedores[],2,FALSE)</f>
        <v>Huancayo</v>
      </c>
      <c r="F8789" t="str">
        <f>VLOOKUP(Ventas[[#This Row],[CódigoProducto]],Productos[[CódigoProducto]:[Costo de venta]],2,FALSE)</f>
        <v>BLU Advance 5.0</v>
      </c>
      <c r="G8789">
        <f>VLOOKUP(Ventas[[#This Row],[CódigoProducto]],Productos[[CódigoProducto]:[Costo de venta]],3,FALSE)</f>
        <v>1620</v>
      </c>
      <c r="H8789">
        <f>VLOOKUP(Ventas[[#This Row],[CódigoProducto]],Productos[[CódigoProducto]:[Costo de venta]],4,FALSE)</f>
        <v>1350</v>
      </c>
    </row>
    <row r="8790" spans="1:8" ht="15.6" thickTop="1" thickBot="1" x14ac:dyDescent="0.35">
      <c r="A8790" s="1">
        <v>42349</v>
      </c>
      <c r="B8790" s="13" t="s">
        <v>94</v>
      </c>
      <c r="C8790" t="s">
        <v>14</v>
      </c>
      <c r="D8790">
        <v>2</v>
      </c>
      <c r="E8790" t="str">
        <f>VLOOKUP(Ventas[[#This Row],[Representante]],Vendedores[],2,FALSE)</f>
        <v>Piura</v>
      </c>
      <c r="F8790" t="str">
        <f>VLOOKUP(Ventas[[#This Row],[CódigoProducto]],Productos[[CódigoProducto]:[Costo de venta]],2,FALSE)</f>
        <v>Samsung Galaxy A20</v>
      </c>
      <c r="G8790">
        <f>VLOOKUP(Ventas[[#This Row],[CódigoProducto]],Productos[[CódigoProducto]:[Costo de venta]],3,FALSE)</f>
        <v>1725</v>
      </c>
      <c r="H8790">
        <f>VLOOKUP(Ventas[[#This Row],[CódigoProducto]],Productos[[CódigoProducto]:[Costo de venta]],4,FALSE)</f>
        <v>1500</v>
      </c>
    </row>
    <row r="8791" spans="1:8" ht="15.6" thickTop="1" thickBot="1" x14ac:dyDescent="0.35">
      <c r="A8791" s="1">
        <v>42349</v>
      </c>
      <c r="B8791" s="13" t="s">
        <v>95</v>
      </c>
      <c r="C8791" t="s">
        <v>14</v>
      </c>
      <c r="D8791">
        <v>2</v>
      </c>
      <c r="E8791" t="str">
        <f>VLOOKUP(Ventas[[#This Row],[Representante]],Vendedores[],2,FALSE)</f>
        <v>Chepén</v>
      </c>
      <c r="F8791" t="str">
        <f>VLOOKUP(Ventas[[#This Row],[CódigoProducto]],Productos[[CódigoProducto]:[Costo de venta]],2,FALSE)</f>
        <v>Samsung Galaxy A20</v>
      </c>
      <c r="G8791">
        <f>VLOOKUP(Ventas[[#This Row],[CódigoProducto]],Productos[[CódigoProducto]:[Costo de venta]],3,FALSE)</f>
        <v>1725</v>
      </c>
      <c r="H8791">
        <f>VLOOKUP(Ventas[[#This Row],[CódigoProducto]],Productos[[CódigoProducto]:[Costo de venta]],4,FALSE)</f>
        <v>1500</v>
      </c>
    </row>
    <row r="8792" spans="1:8" ht="15.6" thickTop="1" thickBot="1" x14ac:dyDescent="0.35">
      <c r="A8792" s="1">
        <v>42349</v>
      </c>
      <c r="B8792" s="13" t="s">
        <v>96</v>
      </c>
      <c r="C8792" t="s">
        <v>18</v>
      </c>
      <c r="D8792">
        <v>2</v>
      </c>
      <c r="E8792" t="str">
        <f>VLOOKUP(Ventas[[#This Row],[Representante]],Vendedores[],2,FALSE)</f>
        <v>Juliaca</v>
      </c>
      <c r="F8792" t="str">
        <f>VLOOKUP(Ventas[[#This Row],[CódigoProducto]],Productos[[CódigoProducto]:[Costo de venta]],2,FALSE)</f>
        <v>Apple iPhone 6</v>
      </c>
      <c r="G8792">
        <f>VLOOKUP(Ventas[[#This Row],[CódigoProducto]],Productos[[CódigoProducto]:[Costo de venta]],3,FALSE)</f>
        <v>1312.5</v>
      </c>
      <c r="H8792">
        <f>VLOOKUP(Ventas[[#This Row],[CódigoProducto]],Productos[[CódigoProducto]:[Costo de venta]],4,FALSE)</f>
        <v>1250</v>
      </c>
    </row>
    <row r="8793" spans="1:8" ht="15.6" thickTop="1" thickBot="1" x14ac:dyDescent="0.35">
      <c r="A8793" s="1">
        <v>42349</v>
      </c>
      <c r="B8793" s="13" t="s">
        <v>97</v>
      </c>
      <c r="C8793" t="s">
        <v>21</v>
      </c>
      <c r="D8793">
        <v>3</v>
      </c>
      <c r="E8793" t="str">
        <f>VLOOKUP(Ventas[[#This Row],[Representante]],Vendedores[],2,FALSE)</f>
        <v>Pucallpa</v>
      </c>
      <c r="F8793" t="str">
        <f>VLOOKUP(Ventas[[#This Row],[CódigoProducto]],Productos[[CódigoProducto]:[Costo de venta]],2,FALSE)</f>
        <v>BLU Studio X8</v>
      </c>
      <c r="G8793">
        <f>VLOOKUP(Ventas[[#This Row],[CódigoProducto]],Productos[[CódigoProducto]:[Costo de venta]],3,FALSE)</f>
        <v>1012</v>
      </c>
      <c r="H8793">
        <f>VLOOKUP(Ventas[[#This Row],[CódigoProducto]],Productos[[CódigoProducto]:[Costo de venta]],4,FALSE)</f>
        <v>920</v>
      </c>
    </row>
    <row r="8794" spans="1:8" ht="15.6" thickTop="1" thickBot="1" x14ac:dyDescent="0.35">
      <c r="A8794" s="1">
        <v>42349</v>
      </c>
      <c r="B8794" s="13" t="s">
        <v>98</v>
      </c>
      <c r="C8794" t="s">
        <v>19</v>
      </c>
      <c r="D8794">
        <v>2</v>
      </c>
      <c r="E8794" t="str">
        <f>VLOOKUP(Ventas[[#This Row],[Representante]],Vendedores[],2,FALSE)</f>
        <v>Lima</v>
      </c>
      <c r="F8794" t="str">
        <f>VLOOKUP(Ventas[[#This Row],[CódigoProducto]],Productos[[CódigoProducto]:[Costo de venta]],2,FALSE)</f>
        <v>ASUS ZenFone 3</v>
      </c>
      <c r="G8794">
        <f>VLOOKUP(Ventas[[#This Row],[CódigoProducto]],Productos[[CódigoProducto]:[Costo de venta]],3,FALSE)</f>
        <v>2013</v>
      </c>
      <c r="H8794">
        <f>VLOOKUP(Ventas[[#This Row],[CódigoProducto]],Productos[[CódigoProducto]:[Costo de venta]],4,FALSE)</f>
        <v>1650</v>
      </c>
    </row>
    <row r="8795" spans="1:8" ht="15.6" thickTop="1" thickBot="1" x14ac:dyDescent="0.35">
      <c r="A8795" s="1">
        <v>42349</v>
      </c>
      <c r="B8795" s="13" t="s">
        <v>99</v>
      </c>
      <c r="C8795" t="s">
        <v>23</v>
      </c>
      <c r="D8795">
        <v>3</v>
      </c>
      <c r="E8795" t="str">
        <f>VLOOKUP(Ventas[[#This Row],[Representante]],Vendedores[],2,FALSE)</f>
        <v>Chiclayo</v>
      </c>
      <c r="F8795" t="str">
        <f>VLOOKUP(Ventas[[#This Row],[CódigoProducto]],Productos[[CódigoProducto]:[Costo de venta]],2,FALSE)</f>
        <v>Samsung Galaxy J7</v>
      </c>
      <c r="G8795">
        <f>VLOOKUP(Ventas[[#This Row],[CódigoProducto]],Productos[[CódigoProducto]:[Costo de venta]],3,FALSE)</f>
        <v>2016.5</v>
      </c>
      <c r="H8795">
        <f>VLOOKUP(Ventas[[#This Row],[CódigoProducto]],Productos[[CódigoProducto]:[Costo de venta]],4,FALSE)</f>
        <v>1850</v>
      </c>
    </row>
    <row r="8796" spans="1:8" ht="15.6" thickTop="1" thickBot="1" x14ac:dyDescent="0.35">
      <c r="A8796" s="1">
        <v>42349</v>
      </c>
      <c r="B8796" s="13" t="s">
        <v>100</v>
      </c>
      <c r="C8796" t="s">
        <v>15</v>
      </c>
      <c r="D8796">
        <v>3</v>
      </c>
      <c r="E8796" t="str">
        <f>VLOOKUP(Ventas[[#This Row],[Representante]],Vendedores[],2,FALSE)</f>
        <v>Cerro de Pasco</v>
      </c>
      <c r="F8796" t="str">
        <f>VLOOKUP(Ventas[[#This Row],[CódigoProducto]],Productos[[CódigoProducto]:[Costo de venta]],2,FALSE)</f>
        <v>Moto G Plus</v>
      </c>
      <c r="G8796">
        <f>VLOOKUP(Ventas[[#This Row],[CódigoProducto]],Productos[[CódigoProducto]:[Costo de venta]],3,FALSE)</f>
        <v>2376</v>
      </c>
      <c r="H8796">
        <f>VLOOKUP(Ventas[[#This Row],[CódigoProducto]],Productos[[CódigoProducto]:[Costo de venta]],4,FALSE)</f>
        <v>2200</v>
      </c>
    </row>
    <row r="8797" spans="1:8" ht="15.6" thickTop="1" thickBot="1" x14ac:dyDescent="0.35">
      <c r="A8797" s="1">
        <v>42349</v>
      </c>
      <c r="B8797" s="13" t="s">
        <v>101</v>
      </c>
      <c r="C8797" t="s">
        <v>24</v>
      </c>
      <c r="D8797">
        <v>1</v>
      </c>
      <c r="E8797" t="str">
        <f>VLOOKUP(Ventas[[#This Row],[Representante]],Vendedores[],2,FALSE)</f>
        <v>Cañete</v>
      </c>
      <c r="F8797" t="str">
        <f>VLOOKUP(Ventas[[#This Row],[CódigoProducto]],Productos[[CódigoProducto]:[Costo de venta]],2,FALSE)</f>
        <v>Samsung Galaxy S5</v>
      </c>
      <c r="G8797">
        <f>VLOOKUP(Ventas[[#This Row],[CódigoProducto]],Productos[[CódigoProducto]:[Costo de venta]],3,FALSE)</f>
        <v>2167.1999999999998</v>
      </c>
      <c r="H8797">
        <f>VLOOKUP(Ventas[[#This Row],[CódigoProducto]],Productos[[CódigoProducto]:[Costo de venta]],4,FALSE)</f>
        <v>1720</v>
      </c>
    </row>
    <row r="8798" spans="1:8" ht="15.6" thickTop="1" thickBot="1" x14ac:dyDescent="0.35">
      <c r="A8798" s="1">
        <v>42349</v>
      </c>
      <c r="B8798" s="13" t="s">
        <v>102</v>
      </c>
      <c r="C8798" t="s">
        <v>21</v>
      </c>
      <c r="D8798">
        <v>2</v>
      </c>
      <c r="E8798" t="str">
        <f>VLOOKUP(Ventas[[#This Row],[Representante]],Vendedores[],2,FALSE)</f>
        <v>Moyobamba</v>
      </c>
      <c r="F8798" t="str">
        <f>VLOOKUP(Ventas[[#This Row],[CódigoProducto]],Productos[[CódigoProducto]:[Costo de venta]],2,FALSE)</f>
        <v>BLU Studio X8</v>
      </c>
      <c r="G8798">
        <f>VLOOKUP(Ventas[[#This Row],[CódigoProducto]],Productos[[CódigoProducto]:[Costo de venta]],3,FALSE)</f>
        <v>1012</v>
      </c>
      <c r="H8798">
        <f>VLOOKUP(Ventas[[#This Row],[CódigoProducto]],Productos[[CódigoProducto]:[Costo de venta]],4,FALSE)</f>
        <v>920</v>
      </c>
    </row>
    <row r="8799" spans="1:8" ht="15.6" thickTop="1" thickBot="1" x14ac:dyDescent="0.35">
      <c r="A8799" s="1">
        <v>42349</v>
      </c>
      <c r="B8799" s="13" t="s">
        <v>53</v>
      </c>
      <c r="C8799" t="s">
        <v>21</v>
      </c>
      <c r="D8799">
        <v>2</v>
      </c>
      <c r="E8799" t="str">
        <f>VLOOKUP(Ventas[[#This Row],[Representante]],Vendedores[],2,FALSE)</f>
        <v>Arequipa</v>
      </c>
      <c r="F8799" t="str">
        <f>VLOOKUP(Ventas[[#This Row],[CódigoProducto]],Productos[[CódigoProducto]:[Costo de venta]],2,FALSE)</f>
        <v>BLU Studio X8</v>
      </c>
      <c r="G8799">
        <f>VLOOKUP(Ventas[[#This Row],[CódigoProducto]],Productos[[CódigoProducto]:[Costo de venta]],3,FALSE)</f>
        <v>1012</v>
      </c>
      <c r="H8799">
        <f>VLOOKUP(Ventas[[#This Row],[CódigoProducto]],Productos[[CódigoProducto]:[Costo de venta]],4,FALSE)</f>
        <v>920</v>
      </c>
    </row>
    <row r="8800" spans="1:8" ht="15.6" thickTop="1" thickBot="1" x14ac:dyDescent="0.35">
      <c r="A8800" s="1">
        <v>42349</v>
      </c>
      <c r="B8800" s="13" t="s">
        <v>50</v>
      </c>
      <c r="C8800" t="s">
        <v>24</v>
      </c>
      <c r="D8800">
        <v>2</v>
      </c>
      <c r="E8800" t="str">
        <f>VLOOKUP(Ventas[[#This Row],[Representante]],Vendedores[],2,FALSE)</f>
        <v>Cajamarca</v>
      </c>
      <c r="F8800" t="str">
        <f>VLOOKUP(Ventas[[#This Row],[CódigoProducto]],Productos[[CódigoProducto]:[Costo de venta]],2,FALSE)</f>
        <v>Samsung Galaxy S5</v>
      </c>
      <c r="G8800">
        <f>VLOOKUP(Ventas[[#This Row],[CódigoProducto]],Productos[[CódigoProducto]:[Costo de venta]],3,FALSE)</f>
        <v>2167.1999999999998</v>
      </c>
      <c r="H8800">
        <f>VLOOKUP(Ventas[[#This Row],[CódigoProducto]],Productos[[CódigoProducto]:[Costo de venta]],4,FALSE)</f>
        <v>1720</v>
      </c>
    </row>
    <row r="8801" spans="1:8" ht="15.6" thickTop="1" thickBot="1" x14ac:dyDescent="0.35">
      <c r="A8801" s="1">
        <v>42350</v>
      </c>
      <c r="B8801" s="13" t="s">
        <v>34</v>
      </c>
      <c r="C8801" t="s">
        <v>18</v>
      </c>
      <c r="D8801">
        <v>2</v>
      </c>
      <c r="E8801" t="str">
        <f>VLOOKUP(Ventas[[#This Row],[Representante]],Vendedores[],2,FALSE)</f>
        <v>Ica</v>
      </c>
      <c r="F8801" t="str">
        <f>VLOOKUP(Ventas[[#This Row],[CódigoProducto]],Productos[[CódigoProducto]:[Costo de venta]],2,FALSE)</f>
        <v>Apple iPhone 6</v>
      </c>
      <c r="G8801">
        <f>VLOOKUP(Ventas[[#This Row],[CódigoProducto]],Productos[[CódigoProducto]:[Costo de venta]],3,FALSE)</f>
        <v>1312.5</v>
      </c>
      <c r="H8801">
        <f>VLOOKUP(Ventas[[#This Row],[CódigoProducto]],Productos[[CódigoProducto]:[Costo de venta]],4,FALSE)</f>
        <v>1250</v>
      </c>
    </row>
    <row r="8802" spans="1:8" ht="15.6" thickTop="1" thickBot="1" x14ac:dyDescent="0.35">
      <c r="A8802" s="1">
        <v>42350</v>
      </c>
      <c r="B8802" s="13" t="s">
        <v>32</v>
      </c>
      <c r="C8802" t="s">
        <v>14</v>
      </c>
      <c r="D8802">
        <v>2</v>
      </c>
      <c r="E8802" t="str">
        <f>VLOOKUP(Ventas[[#This Row],[Representante]],Vendedores[],2,FALSE)</f>
        <v>Trujillo</v>
      </c>
      <c r="F8802" t="str">
        <f>VLOOKUP(Ventas[[#This Row],[CódigoProducto]],Productos[[CódigoProducto]:[Costo de venta]],2,FALSE)</f>
        <v>Samsung Galaxy A20</v>
      </c>
      <c r="G8802">
        <f>VLOOKUP(Ventas[[#This Row],[CódigoProducto]],Productos[[CódigoProducto]:[Costo de venta]],3,FALSE)</f>
        <v>1725</v>
      </c>
      <c r="H8802">
        <f>VLOOKUP(Ventas[[#This Row],[CódigoProducto]],Productos[[CódigoProducto]:[Costo de venta]],4,FALSE)</f>
        <v>1500</v>
      </c>
    </row>
    <row r="8803" spans="1:8" ht="15.6" thickTop="1" thickBot="1" x14ac:dyDescent="0.35">
      <c r="A8803" s="1">
        <v>42350</v>
      </c>
      <c r="B8803" s="13" t="s">
        <v>59</v>
      </c>
      <c r="C8803" t="s">
        <v>24</v>
      </c>
      <c r="D8803">
        <v>2</v>
      </c>
      <c r="E8803" t="str">
        <f>VLOOKUP(Ventas[[#This Row],[Representante]],Vendedores[],2,FALSE)</f>
        <v>Huaral</v>
      </c>
      <c r="F8803" t="str">
        <f>VLOOKUP(Ventas[[#This Row],[CódigoProducto]],Productos[[CódigoProducto]:[Costo de venta]],2,FALSE)</f>
        <v>Samsung Galaxy S5</v>
      </c>
      <c r="G8803">
        <f>VLOOKUP(Ventas[[#This Row],[CódigoProducto]],Productos[[CódigoProducto]:[Costo de venta]],3,FALSE)</f>
        <v>2167.1999999999998</v>
      </c>
      <c r="H8803">
        <f>VLOOKUP(Ventas[[#This Row],[CódigoProducto]],Productos[[CódigoProducto]:[Costo de venta]],4,FALSE)</f>
        <v>1720</v>
      </c>
    </row>
    <row r="8804" spans="1:8" ht="15.6" thickTop="1" thickBot="1" x14ac:dyDescent="0.35">
      <c r="A8804" s="1">
        <v>42350</v>
      </c>
      <c r="B8804" s="13" t="s">
        <v>37</v>
      </c>
      <c r="C8804" t="s">
        <v>16</v>
      </c>
      <c r="D8804">
        <v>2</v>
      </c>
      <c r="E8804" t="str">
        <f>VLOOKUP(Ventas[[#This Row],[Representante]],Vendedores[],2,FALSE)</f>
        <v>Chiclayo</v>
      </c>
      <c r="F8804" t="str">
        <f>VLOOKUP(Ventas[[#This Row],[CódigoProducto]],Productos[[CódigoProducto]:[Costo de venta]],2,FALSE)</f>
        <v>Huawei Nexus 6P</v>
      </c>
      <c r="G8804">
        <f>VLOOKUP(Ventas[[#This Row],[CódigoProducto]],Productos[[CódigoProducto]:[Costo de venta]],3,FALSE)</f>
        <v>1624</v>
      </c>
      <c r="H8804">
        <f>VLOOKUP(Ventas[[#This Row],[CódigoProducto]],Productos[[CódigoProducto]:[Costo de venta]],4,FALSE)</f>
        <v>1450</v>
      </c>
    </row>
    <row r="8805" spans="1:8" ht="15.6" thickTop="1" thickBot="1" x14ac:dyDescent="0.35">
      <c r="A8805" s="1">
        <v>42350</v>
      </c>
      <c r="B8805" s="13" t="s">
        <v>38</v>
      </c>
      <c r="C8805" t="s">
        <v>16</v>
      </c>
      <c r="D8805">
        <v>2</v>
      </c>
      <c r="E8805" t="str">
        <f>VLOOKUP(Ventas[[#This Row],[Representante]],Vendedores[],2,FALSE)</f>
        <v>Catacaos</v>
      </c>
      <c r="F8805" t="str">
        <f>VLOOKUP(Ventas[[#This Row],[CódigoProducto]],Productos[[CódigoProducto]:[Costo de venta]],2,FALSE)</f>
        <v>Huawei Nexus 6P</v>
      </c>
      <c r="G8805">
        <f>VLOOKUP(Ventas[[#This Row],[CódigoProducto]],Productos[[CódigoProducto]:[Costo de venta]],3,FALSE)</f>
        <v>1624</v>
      </c>
      <c r="H8805">
        <f>VLOOKUP(Ventas[[#This Row],[CódigoProducto]],Productos[[CódigoProducto]:[Costo de venta]],4,FALSE)</f>
        <v>1450</v>
      </c>
    </row>
    <row r="8806" spans="1:8" ht="15.6" thickTop="1" thickBot="1" x14ac:dyDescent="0.35">
      <c r="A8806" s="1">
        <v>42350</v>
      </c>
      <c r="B8806" s="13" t="s">
        <v>43</v>
      </c>
      <c r="C8806" t="s">
        <v>22</v>
      </c>
      <c r="D8806">
        <v>3</v>
      </c>
      <c r="E8806" t="str">
        <f>VLOOKUP(Ventas[[#This Row],[Representante]],Vendedores[],2,FALSE)</f>
        <v>Huancayo</v>
      </c>
      <c r="F8806" t="str">
        <f>VLOOKUP(Ventas[[#This Row],[CódigoProducto]],Productos[[CódigoProducto]:[Costo de venta]],2,FALSE)</f>
        <v>Samsung Galaxy S69</v>
      </c>
      <c r="G8806">
        <f>VLOOKUP(Ventas[[#This Row],[CódigoProducto]],Productos[[CódigoProducto]:[Costo de venta]],3,FALSE)</f>
        <v>998.4</v>
      </c>
      <c r="H8806">
        <f>VLOOKUP(Ventas[[#This Row],[CódigoProducto]],Productos[[CódigoProducto]:[Costo de venta]],4,FALSE)</f>
        <v>960</v>
      </c>
    </row>
    <row r="8807" spans="1:8" ht="15.6" thickTop="1" thickBot="1" x14ac:dyDescent="0.35">
      <c r="A8807" s="1">
        <v>42350</v>
      </c>
      <c r="B8807" s="13" t="s">
        <v>49</v>
      </c>
      <c r="C8807" t="s">
        <v>15</v>
      </c>
      <c r="D8807">
        <v>2</v>
      </c>
      <c r="E8807" t="str">
        <f>VLOOKUP(Ventas[[#This Row],[Representante]],Vendedores[],2,FALSE)</f>
        <v>Piura</v>
      </c>
      <c r="F8807" t="str">
        <f>VLOOKUP(Ventas[[#This Row],[CódigoProducto]],Productos[[CódigoProducto]:[Costo de venta]],2,FALSE)</f>
        <v>Moto G Plus</v>
      </c>
      <c r="G8807">
        <f>VLOOKUP(Ventas[[#This Row],[CódigoProducto]],Productos[[CódigoProducto]:[Costo de venta]],3,FALSE)</f>
        <v>2376</v>
      </c>
      <c r="H8807">
        <f>VLOOKUP(Ventas[[#This Row],[CódigoProducto]],Productos[[CódigoProducto]:[Costo de venta]],4,FALSE)</f>
        <v>2200</v>
      </c>
    </row>
    <row r="8808" spans="1:8" ht="15.6" thickTop="1" thickBot="1" x14ac:dyDescent="0.35">
      <c r="A8808" s="1">
        <v>42350</v>
      </c>
      <c r="B8808" s="13" t="s">
        <v>40</v>
      </c>
      <c r="C8808" t="s">
        <v>17</v>
      </c>
      <c r="D8808">
        <v>3</v>
      </c>
      <c r="E8808" t="str">
        <f>VLOOKUP(Ventas[[#This Row],[Representante]],Vendedores[],2,FALSE)</f>
        <v>Iquitos</v>
      </c>
      <c r="F8808" t="str">
        <f>VLOOKUP(Ventas[[#This Row],[CódigoProducto]],Productos[[CódigoProducto]:[Costo de venta]],2,FALSE)</f>
        <v>BLU Advance 5.0</v>
      </c>
      <c r="G8808">
        <f>VLOOKUP(Ventas[[#This Row],[CódigoProducto]],Productos[[CódigoProducto]:[Costo de venta]],3,FALSE)</f>
        <v>1620</v>
      </c>
      <c r="H8808">
        <f>VLOOKUP(Ventas[[#This Row],[CódigoProducto]],Productos[[CódigoProducto]:[Costo de venta]],4,FALSE)</f>
        <v>1350</v>
      </c>
    </row>
    <row r="8809" spans="1:8" ht="15.6" thickTop="1" thickBot="1" x14ac:dyDescent="0.35">
      <c r="A8809" s="1">
        <v>42350</v>
      </c>
      <c r="B8809" s="13" t="s">
        <v>39</v>
      </c>
      <c r="C8809" t="s">
        <v>17</v>
      </c>
      <c r="D8809">
        <v>3</v>
      </c>
      <c r="E8809" t="str">
        <f>VLOOKUP(Ventas[[#This Row],[Representante]],Vendedores[],2,FALSE)</f>
        <v>Tacna</v>
      </c>
      <c r="F8809" t="str">
        <f>VLOOKUP(Ventas[[#This Row],[CódigoProducto]],Productos[[CódigoProducto]:[Costo de venta]],2,FALSE)</f>
        <v>BLU Advance 5.0</v>
      </c>
      <c r="G8809">
        <f>VLOOKUP(Ventas[[#This Row],[CódigoProducto]],Productos[[CódigoProducto]:[Costo de venta]],3,FALSE)</f>
        <v>1620</v>
      </c>
      <c r="H8809">
        <f>VLOOKUP(Ventas[[#This Row],[CódigoProducto]],Productos[[CódigoProducto]:[Costo de venta]],4,FALSE)</f>
        <v>1350</v>
      </c>
    </row>
    <row r="8810" spans="1:8" ht="15.6" thickTop="1" thickBot="1" x14ac:dyDescent="0.35">
      <c r="A8810" s="1">
        <v>42350</v>
      </c>
      <c r="B8810" s="13" t="s">
        <v>48</v>
      </c>
      <c r="C8810" t="s">
        <v>24</v>
      </c>
      <c r="D8810">
        <v>1</v>
      </c>
      <c r="E8810" t="str">
        <f>VLOOKUP(Ventas[[#This Row],[Representante]],Vendedores[],2,FALSE)</f>
        <v>Cusco</v>
      </c>
      <c r="F8810" t="str">
        <f>VLOOKUP(Ventas[[#This Row],[CódigoProducto]],Productos[[CódigoProducto]:[Costo de venta]],2,FALSE)</f>
        <v>Samsung Galaxy S5</v>
      </c>
      <c r="G8810">
        <f>VLOOKUP(Ventas[[#This Row],[CódigoProducto]],Productos[[CódigoProducto]:[Costo de venta]],3,FALSE)</f>
        <v>2167.1999999999998</v>
      </c>
      <c r="H8810">
        <f>VLOOKUP(Ventas[[#This Row],[CódigoProducto]],Productos[[CódigoProducto]:[Costo de venta]],4,FALSE)</f>
        <v>1720</v>
      </c>
    </row>
    <row r="8811" spans="1:8" ht="15.6" thickTop="1" thickBot="1" x14ac:dyDescent="0.35">
      <c r="A8811" s="1">
        <v>42350</v>
      </c>
      <c r="B8811" s="13" t="s">
        <v>47</v>
      </c>
      <c r="C8811" t="s">
        <v>15</v>
      </c>
      <c r="D8811">
        <v>1</v>
      </c>
      <c r="E8811" t="str">
        <f>VLOOKUP(Ventas[[#This Row],[Representante]],Vendedores[],2,FALSE)</f>
        <v>Chimbote</v>
      </c>
      <c r="F8811" t="str">
        <f>VLOOKUP(Ventas[[#This Row],[CódigoProducto]],Productos[[CódigoProducto]:[Costo de venta]],2,FALSE)</f>
        <v>Moto G Plus</v>
      </c>
      <c r="G8811">
        <f>VLOOKUP(Ventas[[#This Row],[CódigoProducto]],Productos[[CódigoProducto]:[Costo de venta]],3,FALSE)</f>
        <v>2376</v>
      </c>
      <c r="H8811">
        <f>VLOOKUP(Ventas[[#This Row],[CódigoProducto]],Productos[[CódigoProducto]:[Costo de venta]],4,FALSE)</f>
        <v>2200</v>
      </c>
    </row>
    <row r="8812" spans="1:8" ht="15.6" thickTop="1" thickBot="1" x14ac:dyDescent="0.35">
      <c r="A8812" s="1">
        <v>42350</v>
      </c>
      <c r="B8812" s="13" t="s">
        <v>56</v>
      </c>
      <c r="C8812" t="s">
        <v>23</v>
      </c>
      <c r="D8812">
        <v>3</v>
      </c>
      <c r="E8812" t="str">
        <f>VLOOKUP(Ventas[[#This Row],[Representante]],Vendedores[],2,FALSE)</f>
        <v>Juliaca</v>
      </c>
      <c r="F8812" t="str">
        <f>VLOOKUP(Ventas[[#This Row],[CódigoProducto]],Productos[[CódigoProducto]:[Costo de venta]],2,FALSE)</f>
        <v>Samsung Galaxy J7</v>
      </c>
      <c r="G8812">
        <f>VLOOKUP(Ventas[[#This Row],[CódigoProducto]],Productos[[CódigoProducto]:[Costo de venta]],3,FALSE)</f>
        <v>2016.5</v>
      </c>
      <c r="H8812">
        <f>VLOOKUP(Ventas[[#This Row],[CódigoProducto]],Productos[[CódigoProducto]:[Costo de venta]],4,FALSE)</f>
        <v>1850</v>
      </c>
    </row>
    <row r="8813" spans="1:8" ht="15.6" thickTop="1" thickBot="1" x14ac:dyDescent="0.35">
      <c r="A8813" s="1">
        <v>42350</v>
      </c>
      <c r="B8813" s="13" t="s">
        <v>52</v>
      </c>
      <c r="C8813" t="s">
        <v>21</v>
      </c>
      <c r="D8813">
        <v>2</v>
      </c>
      <c r="E8813" t="str">
        <f>VLOOKUP(Ventas[[#This Row],[Representante]],Vendedores[],2,FALSE)</f>
        <v>Ayacucho</v>
      </c>
      <c r="F8813" t="str">
        <f>VLOOKUP(Ventas[[#This Row],[CódigoProducto]],Productos[[CódigoProducto]:[Costo de venta]],2,FALSE)</f>
        <v>BLU Studio X8</v>
      </c>
      <c r="G8813">
        <f>VLOOKUP(Ventas[[#This Row],[CódigoProducto]],Productos[[CódigoProducto]:[Costo de venta]],3,FALSE)</f>
        <v>1012</v>
      </c>
      <c r="H8813">
        <f>VLOOKUP(Ventas[[#This Row],[CódigoProducto]],Productos[[CódigoProducto]:[Costo de venta]],4,FALSE)</f>
        <v>920</v>
      </c>
    </row>
    <row r="8814" spans="1:8" ht="15.6" thickTop="1" thickBot="1" x14ac:dyDescent="0.35">
      <c r="A8814" s="1">
        <v>42350</v>
      </c>
      <c r="B8814" s="13" t="s">
        <v>55</v>
      </c>
      <c r="C8814" t="s">
        <v>23</v>
      </c>
      <c r="D8814">
        <v>2</v>
      </c>
      <c r="E8814" t="str">
        <f>VLOOKUP(Ventas[[#This Row],[Representante]],Vendedores[],2,FALSE)</f>
        <v>Pucallpa</v>
      </c>
      <c r="F8814" t="str">
        <f>VLOOKUP(Ventas[[#This Row],[CódigoProducto]],Productos[[CódigoProducto]:[Costo de venta]],2,FALSE)</f>
        <v>Samsung Galaxy J7</v>
      </c>
      <c r="G8814">
        <f>VLOOKUP(Ventas[[#This Row],[CódigoProducto]],Productos[[CódigoProducto]:[Costo de venta]],3,FALSE)</f>
        <v>2016.5</v>
      </c>
      <c r="H8814">
        <f>VLOOKUP(Ventas[[#This Row],[CódigoProducto]],Productos[[CódigoProducto]:[Costo de venta]],4,FALSE)</f>
        <v>1850</v>
      </c>
    </row>
    <row r="8815" spans="1:8" ht="15.6" thickTop="1" thickBot="1" x14ac:dyDescent="0.35">
      <c r="A8815" s="1">
        <v>42350</v>
      </c>
      <c r="B8815" s="13" t="s">
        <v>57</v>
      </c>
      <c r="C8815" t="s">
        <v>18</v>
      </c>
      <c r="D8815">
        <v>3</v>
      </c>
      <c r="E8815" t="str">
        <f>VLOOKUP(Ventas[[#This Row],[Representante]],Vendedores[],2,FALSE)</f>
        <v>Tumbes</v>
      </c>
      <c r="F8815" t="str">
        <f>VLOOKUP(Ventas[[#This Row],[CódigoProducto]],Productos[[CódigoProducto]:[Costo de venta]],2,FALSE)</f>
        <v>Apple iPhone 6</v>
      </c>
      <c r="G8815">
        <f>VLOOKUP(Ventas[[#This Row],[CódigoProducto]],Productos[[CódigoProducto]:[Costo de venta]],3,FALSE)</f>
        <v>1312.5</v>
      </c>
      <c r="H8815">
        <f>VLOOKUP(Ventas[[#This Row],[CódigoProducto]],Productos[[CódigoProducto]:[Costo de venta]],4,FALSE)</f>
        <v>1250</v>
      </c>
    </row>
    <row r="8816" spans="1:8" ht="15.6" thickTop="1" thickBot="1" x14ac:dyDescent="0.35">
      <c r="A8816" s="1">
        <v>42350</v>
      </c>
      <c r="B8816" s="13" t="s">
        <v>45</v>
      </c>
      <c r="C8816" t="s">
        <v>14</v>
      </c>
      <c r="D8816">
        <v>1</v>
      </c>
      <c r="E8816" t="str">
        <f>VLOOKUP(Ventas[[#This Row],[Representante]],Vendedores[],2,FALSE)</f>
        <v>Ilo</v>
      </c>
      <c r="F8816" t="str">
        <f>VLOOKUP(Ventas[[#This Row],[CódigoProducto]],Productos[[CódigoProducto]:[Costo de venta]],2,FALSE)</f>
        <v>Samsung Galaxy A20</v>
      </c>
      <c r="G8816">
        <f>VLOOKUP(Ventas[[#This Row],[CódigoProducto]],Productos[[CódigoProducto]:[Costo de venta]],3,FALSE)</f>
        <v>1725</v>
      </c>
      <c r="H8816">
        <f>VLOOKUP(Ventas[[#This Row],[CódigoProducto]],Productos[[CódigoProducto]:[Costo de venta]],4,FALSE)</f>
        <v>1500</v>
      </c>
    </row>
    <row r="8817" spans="1:8" ht="15.6" thickTop="1" thickBot="1" x14ac:dyDescent="0.35">
      <c r="A8817" s="1">
        <v>42350</v>
      </c>
      <c r="B8817" s="13" t="s">
        <v>51</v>
      </c>
      <c r="C8817" t="s">
        <v>14</v>
      </c>
      <c r="D8817">
        <v>3</v>
      </c>
      <c r="E8817" t="str">
        <f>VLOOKUP(Ventas[[#This Row],[Representante]],Vendedores[],2,FALSE)</f>
        <v>Huaraz</v>
      </c>
      <c r="F8817" t="str">
        <f>VLOOKUP(Ventas[[#This Row],[CódigoProducto]],Productos[[CódigoProducto]:[Costo de venta]],2,FALSE)</f>
        <v>Samsung Galaxy A20</v>
      </c>
      <c r="G8817">
        <f>VLOOKUP(Ventas[[#This Row],[CódigoProducto]],Productos[[CódigoProducto]:[Costo de venta]],3,FALSE)</f>
        <v>1725</v>
      </c>
      <c r="H8817">
        <f>VLOOKUP(Ventas[[#This Row],[CódigoProducto]],Productos[[CódigoProducto]:[Costo de venta]],4,FALSE)</f>
        <v>1500</v>
      </c>
    </row>
    <row r="8818" spans="1:8" ht="15.6" thickTop="1" thickBot="1" x14ac:dyDescent="0.35">
      <c r="A8818" s="1">
        <v>42350</v>
      </c>
      <c r="B8818" s="13" t="s">
        <v>58</v>
      </c>
      <c r="C8818" t="s">
        <v>24</v>
      </c>
      <c r="D8818">
        <v>3</v>
      </c>
      <c r="E8818" t="str">
        <f>VLOOKUP(Ventas[[#This Row],[Representante]],Vendedores[],2,FALSE)</f>
        <v>Chincha</v>
      </c>
      <c r="F8818" t="str">
        <f>VLOOKUP(Ventas[[#This Row],[CódigoProducto]],Productos[[CódigoProducto]:[Costo de venta]],2,FALSE)</f>
        <v>Samsung Galaxy S5</v>
      </c>
      <c r="G8818">
        <f>VLOOKUP(Ventas[[#This Row],[CódigoProducto]],Productos[[CódigoProducto]:[Costo de venta]],3,FALSE)</f>
        <v>2167.1999999999998</v>
      </c>
      <c r="H8818">
        <f>VLOOKUP(Ventas[[#This Row],[CódigoProducto]],Productos[[CódigoProducto]:[Costo de venta]],4,FALSE)</f>
        <v>1720</v>
      </c>
    </row>
    <row r="8819" spans="1:8" ht="15.6" thickTop="1" thickBot="1" x14ac:dyDescent="0.35">
      <c r="A8819" s="1">
        <v>42350</v>
      </c>
      <c r="B8819" s="13" t="s">
        <v>60</v>
      </c>
      <c r="C8819" t="s">
        <v>24</v>
      </c>
      <c r="D8819">
        <v>3</v>
      </c>
      <c r="E8819" t="str">
        <f>VLOOKUP(Ventas[[#This Row],[Representante]],Vendedores[],2,FALSE)</f>
        <v>Pisco</v>
      </c>
      <c r="F8819" t="str">
        <f>VLOOKUP(Ventas[[#This Row],[CódigoProducto]],Productos[[CódigoProducto]:[Costo de venta]],2,FALSE)</f>
        <v>Samsung Galaxy S5</v>
      </c>
      <c r="G8819">
        <f>VLOOKUP(Ventas[[#This Row],[CódigoProducto]],Productos[[CódigoProducto]:[Costo de venta]],3,FALSE)</f>
        <v>2167.1999999999998</v>
      </c>
      <c r="H8819">
        <f>VLOOKUP(Ventas[[#This Row],[CódigoProducto]],Productos[[CódigoProducto]:[Costo de venta]],4,FALSE)</f>
        <v>1720</v>
      </c>
    </row>
    <row r="8820" spans="1:8" ht="15.6" thickTop="1" thickBot="1" x14ac:dyDescent="0.35">
      <c r="A8820" s="1">
        <v>42350</v>
      </c>
      <c r="B8820" s="13" t="s">
        <v>54</v>
      </c>
      <c r="C8820" t="s">
        <v>17</v>
      </c>
      <c r="D8820">
        <v>2</v>
      </c>
      <c r="E8820" t="str">
        <f>VLOOKUP(Ventas[[#This Row],[Representante]],Vendedores[],2,FALSE)</f>
        <v>Cañete</v>
      </c>
      <c r="F8820" t="str">
        <f>VLOOKUP(Ventas[[#This Row],[CódigoProducto]],Productos[[CódigoProducto]:[Costo de venta]],2,FALSE)</f>
        <v>BLU Advance 5.0</v>
      </c>
      <c r="G8820">
        <f>VLOOKUP(Ventas[[#This Row],[CódigoProducto]],Productos[[CódigoProducto]:[Costo de venta]],3,FALSE)</f>
        <v>1620</v>
      </c>
      <c r="H8820">
        <f>VLOOKUP(Ventas[[#This Row],[CódigoProducto]],Productos[[CódigoProducto]:[Costo de venta]],4,FALSE)</f>
        <v>1350</v>
      </c>
    </row>
    <row r="8821" spans="1:8" ht="15.6" thickTop="1" thickBot="1" x14ac:dyDescent="0.35">
      <c r="A8821" s="1">
        <v>42350</v>
      </c>
      <c r="B8821" s="13" t="s">
        <v>63</v>
      </c>
      <c r="C8821" t="s">
        <v>17</v>
      </c>
      <c r="D8821">
        <v>3</v>
      </c>
      <c r="E8821" t="str">
        <f>VLOOKUP(Ventas[[#This Row],[Representante]],Vendedores[],2,FALSE)</f>
        <v>Jaén</v>
      </c>
      <c r="F8821" t="str">
        <f>VLOOKUP(Ventas[[#This Row],[CódigoProducto]],Productos[[CódigoProducto]:[Costo de venta]],2,FALSE)</f>
        <v>BLU Advance 5.0</v>
      </c>
      <c r="G8821">
        <f>VLOOKUP(Ventas[[#This Row],[CódigoProducto]],Productos[[CódigoProducto]:[Costo de venta]],3,FALSE)</f>
        <v>1620</v>
      </c>
      <c r="H8821">
        <f>VLOOKUP(Ventas[[#This Row],[CódigoProducto]],Productos[[CódigoProducto]:[Costo de venta]],4,FALSE)</f>
        <v>1350</v>
      </c>
    </row>
    <row r="8822" spans="1:8" ht="15.6" thickTop="1" thickBot="1" x14ac:dyDescent="0.35">
      <c r="A8822" s="1">
        <v>42350</v>
      </c>
      <c r="B8822" s="13" t="s">
        <v>64</v>
      </c>
      <c r="C8822" t="s">
        <v>17</v>
      </c>
      <c r="D8822">
        <v>3</v>
      </c>
      <c r="E8822" t="str">
        <f>VLOOKUP(Ventas[[#This Row],[Representante]],Vendedores[],2,FALSE)</f>
        <v>Moyobamba</v>
      </c>
      <c r="F8822" t="str">
        <f>VLOOKUP(Ventas[[#This Row],[CódigoProducto]],Productos[[CódigoProducto]:[Costo de venta]],2,FALSE)</f>
        <v>BLU Advance 5.0</v>
      </c>
      <c r="G8822">
        <f>VLOOKUP(Ventas[[#This Row],[CódigoProducto]],Productos[[CódigoProducto]:[Costo de venta]],3,FALSE)</f>
        <v>1620</v>
      </c>
      <c r="H8822">
        <f>VLOOKUP(Ventas[[#This Row],[CódigoProducto]],Productos[[CódigoProducto]:[Costo de venta]],4,FALSE)</f>
        <v>1350</v>
      </c>
    </row>
    <row r="8823" spans="1:8" ht="15.6" thickTop="1" thickBot="1" x14ac:dyDescent="0.35">
      <c r="A8823" s="1">
        <v>42350</v>
      </c>
      <c r="B8823" s="13" t="s">
        <v>65</v>
      </c>
      <c r="C8823" t="s">
        <v>17</v>
      </c>
      <c r="D8823">
        <v>3</v>
      </c>
      <c r="E8823" t="str">
        <f>VLOOKUP(Ventas[[#This Row],[Representante]],Vendedores[],2,FALSE)</f>
        <v>Barranca</v>
      </c>
      <c r="F8823" t="str">
        <f>VLOOKUP(Ventas[[#This Row],[CódigoProducto]],Productos[[CódigoProducto]:[Costo de venta]],2,FALSE)</f>
        <v>BLU Advance 5.0</v>
      </c>
      <c r="G8823">
        <f>VLOOKUP(Ventas[[#This Row],[CódigoProducto]],Productos[[CódigoProducto]:[Costo de venta]],3,FALSE)</f>
        <v>1620</v>
      </c>
      <c r="H8823">
        <f>VLOOKUP(Ventas[[#This Row],[CódigoProducto]],Productos[[CódigoProducto]:[Costo de venta]],4,FALSE)</f>
        <v>1350</v>
      </c>
    </row>
    <row r="8824" spans="1:8" ht="15.6" thickTop="1" thickBot="1" x14ac:dyDescent="0.35">
      <c r="A8824" s="1">
        <v>42350</v>
      </c>
      <c r="B8824" s="13" t="s">
        <v>66</v>
      </c>
      <c r="C8824" t="s">
        <v>15</v>
      </c>
      <c r="D8824">
        <v>13</v>
      </c>
      <c r="E8824" t="str">
        <f>VLOOKUP(Ventas[[#This Row],[Representante]],Vendedores[],2,FALSE)</f>
        <v>Huacho</v>
      </c>
      <c r="F8824" t="str">
        <f>VLOOKUP(Ventas[[#This Row],[CódigoProducto]],Productos[[CódigoProducto]:[Costo de venta]],2,FALSE)</f>
        <v>Moto G Plus</v>
      </c>
      <c r="G8824">
        <f>VLOOKUP(Ventas[[#This Row],[CódigoProducto]],Productos[[CódigoProducto]:[Costo de venta]],3,FALSE)</f>
        <v>2376</v>
      </c>
      <c r="H8824">
        <f>VLOOKUP(Ventas[[#This Row],[CódigoProducto]],Productos[[CódigoProducto]:[Costo de venta]],4,FALSE)</f>
        <v>2200</v>
      </c>
    </row>
    <row r="8825" spans="1:8" ht="15.6" thickTop="1" thickBot="1" x14ac:dyDescent="0.35">
      <c r="A8825" s="1">
        <v>42350</v>
      </c>
      <c r="B8825" s="13" t="s">
        <v>67</v>
      </c>
      <c r="C8825" t="s">
        <v>20</v>
      </c>
      <c r="D8825">
        <v>3</v>
      </c>
      <c r="E8825" t="str">
        <f>VLOOKUP(Ventas[[#This Row],[Representante]],Vendedores[],2,FALSE)</f>
        <v>Tingo María</v>
      </c>
      <c r="F8825" t="str">
        <f>VLOOKUP(Ventas[[#This Row],[CódigoProducto]],Productos[[CódigoProducto]:[Costo de venta]],2,FALSE)</f>
        <v>ALCATEL OneTouch</v>
      </c>
      <c r="G8825">
        <f>VLOOKUP(Ventas[[#This Row],[CódigoProducto]],Productos[[CódigoProducto]:[Costo de venta]],3,FALSE)</f>
        <v>1020</v>
      </c>
      <c r="H8825">
        <f>VLOOKUP(Ventas[[#This Row],[CódigoProducto]],Productos[[CódigoProducto]:[Costo de venta]],4,FALSE)</f>
        <v>850</v>
      </c>
    </row>
    <row r="8826" spans="1:8" ht="15.6" thickTop="1" thickBot="1" x14ac:dyDescent="0.35">
      <c r="A8826" s="1">
        <v>42350</v>
      </c>
      <c r="B8826" s="13" t="s">
        <v>68</v>
      </c>
      <c r="C8826" t="s">
        <v>16</v>
      </c>
      <c r="D8826">
        <v>2</v>
      </c>
      <c r="E8826" t="str">
        <f>VLOOKUP(Ventas[[#This Row],[Representante]],Vendedores[],2,FALSE)</f>
        <v>Paita</v>
      </c>
      <c r="F8826" t="str">
        <f>VLOOKUP(Ventas[[#This Row],[CódigoProducto]],Productos[[CódigoProducto]:[Costo de venta]],2,FALSE)</f>
        <v>Huawei Nexus 6P</v>
      </c>
      <c r="G8826">
        <f>VLOOKUP(Ventas[[#This Row],[CódigoProducto]],Productos[[CódigoProducto]:[Costo de venta]],3,FALSE)</f>
        <v>1624</v>
      </c>
      <c r="H8826">
        <f>VLOOKUP(Ventas[[#This Row],[CódigoProducto]],Productos[[CódigoProducto]:[Costo de venta]],4,FALSE)</f>
        <v>1450</v>
      </c>
    </row>
    <row r="8827" spans="1:8" ht="15.6" thickTop="1" thickBot="1" x14ac:dyDescent="0.35">
      <c r="A8827" s="1">
        <v>42350</v>
      </c>
      <c r="B8827" s="13" t="s">
        <v>62</v>
      </c>
      <c r="C8827" t="s">
        <v>18</v>
      </c>
      <c r="D8827">
        <v>2</v>
      </c>
      <c r="E8827" t="str">
        <f>VLOOKUP(Ventas[[#This Row],[Representante]],Vendedores[],2,FALSE)</f>
        <v>Sullana</v>
      </c>
      <c r="F8827" t="str">
        <f>VLOOKUP(Ventas[[#This Row],[CódigoProducto]],Productos[[CódigoProducto]:[Costo de venta]],2,FALSE)</f>
        <v>Apple iPhone 6</v>
      </c>
      <c r="G8827">
        <f>VLOOKUP(Ventas[[#This Row],[CódigoProducto]],Productos[[CódigoProducto]:[Costo de venta]],3,FALSE)</f>
        <v>1312.5</v>
      </c>
      <c r="H8827">
        <f>VLOOKUP(Ventas[[#This Row],[CódigoProducto]],Productos[[CódigoProducto]:[Costo de venta]],4,FALSE)</f>
        <v>1250</v>
      </c>
    </row>
    <row r="8828" spans="1:8" ht="15.6" thickTop="1" thickBot="1" x14ac:dyDescent="0.35">
      <c r="A8828" s="1">
        <v>42350</v>
      </c>
      <c r="B8828" s="13" t="s">
        <v>61</v>
      </c>
      <c r="C8828" t="s">
        <v>20</v>
      </c>
      <c r="D8828">
        <v>2</v>
      </c>
      <c r="E8828" t="str">
        <f>VLOOKUP(Ventas[[#This Row],[Representante]],Vendedores[],2,FALSE)</f>
        <v>Cerro de Pasco</v>
      </c>
      <c r="F8828" t="str">
        <f>VLOOKUP(Ventas[[#This Row],[CódigoProducto]],Productos[[CódigoProducto]:[Costo de venta]],2,FALSE)</f>
        <v>ALCATEL OneTouch</v>
      </c>
      <c r="G8828">
        <f>VLOOKUP(Ventas[[#This Row],[CódigoProducto]],Productos[[CódigoProducto]:[Costo de venta]],3,FALSE)</f>
        <v>1020</v>
      </c>
      <c r="H8828">
        <f>VLOOKUP(Ventas[[#This Row],[CódigoProducto]],Productos[[CódigoProducto]:[Costo de venta]],4,FALSE)</f>
        <v>850</v>
      </c>
    </row>
    <row r="8829" spans="1:8" ht="15.6" thickTop="1" thickBot="1" x14ac:dyDescent="0.35">
      <c r="A8829" s="1">
        <v>42350</v>
      </c>
      <c r="B8829" s="13" t="s">
        <v>69</v>
      </c>
      <c r="C8829" t="s">
        <v>21</v>
      </c>
      <c r="D8829">
        <v>3</v>
      </c>
      <c r="E8829" t="str">
        <f>VLOOKUP(Ventas[[#This Row],[Representante]],Vendedores[],2,FALSE)</f>
        <v>Satipo</v>
      </c>
      <c r="F8829" t="str">
        <f>VLOOKUP(Ventas[[#This Row],[CódigoProducto]],Productos[[CódigoProducto]:[Costo de venta]],2,FALSE)</f>
        <v>BLU Studio X8</v>
      </c>
      <c r="G8829">
        <f>VLOOKUP(Ventas[[#This Row],[CódigoProducto]],Productos[[CódigoProducto]:[Costo de venta]],3,FALSE)</f>
        <v>1012</v>
      </c>
      <c r="H8829">
        <f>VLOOKUP(Ventas[[#This Row],[CódigoProducto]],Productos[[CódigoProducto]:[Costo de venta]],4,FALSE)</f>
        <v>920</v>
      </c>
    </row>
    <row r="8830" spans="1:8" ht="15.6" thickTop="1" thickBot="1" x14ac:dyDescent="0.35">
      <c r="A8830" s="1">
        <v>42350</v>
      </c>
      <c r="B8830" s="13" t="s">
        <v>70</v>
      </c>
      <c r="C8830" t="s">
        <v>18</v>
      </c>
      <c r="D8830">
        <v>10</v>
      </c>
      <c r="E8830" t="str">
        <f>VLOOKUP(Ventas[[#This Row],[Representante]],Vendedores[],2,FALSE)</f>
        <v>Talara</v>
      </c>
      <c r="F8830" t="str">
        <f>VLOOKUP(Ventas[[#This Row],[CódigoProducto]],Productos[[CódigoProducto]:[Costo de venta]],2,FALSE)</f>
        <v>Apple iPhone 6</v>
      </c>
      <c r="G8830">
        <f>VLOOKUP(Ventas[[#This Row],[CódigoProducto]],Productos[[CódigoProducto]:[Costo de venta]],3,FALSE)</f>
        <v>1312.5</v>
      </c>
      <c r="H8830">
        <f>VLOOKUP(Ventas[[#This Row],[CódigoProducto]],Productos[[CódigoProducto]:[Costo de venta]],4,FALSE)</f>
        <v>1250</v>
      </c>
    </row>
    <row r="8831" spans="1:8" ht="15.6" thickTop="1" thickBot="1" x14ac:dyDescent="0.35">
      <c r="A8831" s="1">
        <v>42350</v>
      </c>
      <c r="B8831" s="13" t="s">
        <v>71</v>
      </c>
      <c r="C8831" t="s">
        <v>15</v>
      </c>
      <c r="D8831">
        <v>2</v>
      </c>
      <c r="E8831" t="str">
        <f>VLOOKUP(Ventas[[#This Row],[Representante]],Vendedores[],2,FALSE)</f>
        <v>Yurimaguas</v>
      </c>
      <c r="F8831" t="str">
        <f>VLOOKUP(Ventas[[#This Row],[CódigoProducto]],Productos[[CódigoProducto]:[Costo de venta]],2,FALSE)</f>
        <v>Moto G Plus</v>
      </c>
      <c r="G8831">
        <f>VLOOKUP(Ventas[[#This Row],[CódigoProducto]],Productos[[CódigoProducto]:[Costo de venta]],3,FALSE)</f>
        <v>2376</v>
      </c>
      <c r="H8831">
        <f>VLOOKUP(Ventas[[#This Row],[CódigoProducto]],Productos[[CódigoProducto]:[Costo de venta]],4,FALSE)</f>
        <v>2200</v>
      </c>
    </row>
    <row r="8832" spans="1:8" ht="15.6" thickTop="1" thickBot="1" x14ac:dyDescent="0.35">
      <c r="A8832" s="1">
        <v>42350</v>
      </c>
      <c r="B8832" s="13" t="s">
        <v>46</v>
      </c>
      <c r="C8832" t="s">
        <v>15</v>
      </c>
      <c r="D8832">
        <v>3</v>
      </c>
      <c r="E8832" t="str">
        <f>VLOOKUP(Ventas[[#This Row],[Representante]],Vendedores[],2,FALSE)</f>
        <v>Sicuani</v>
      </c>
      <c r="F8832" t="str">
        <f>VLOOKUP(Ventas[[#This Row],[CódigoProducto]],Productos[[CódigoProducto]:[Costo de venta]],2,FALSE)</f>
        <v>Moto G Plus</v>
      </c>
      <c r="G8832">
        <f>VLOOKUP(Ventas[[#This Row],[CódigoProducto]],Productos[[CódigoProducto]:[Costo de venta]],3,FALSE)</f>
        <v>2376</v>
      </c>
      <c r="H8832">
        <f>VLOOKUP(Ventas[[#This Row],[CódigoProducto]],Productos[[CódigoProducto]:[Costo de venta]],4,FALSE)</f>
        <v>2200</v>
      </c>
    </row>
    <row r="8833" spans="1:8" ht="15.6" thickTop="1" thickBot="1" x14ac:dyDescent="0.35">
      <c r="A8833" s="1">
        <v>42350</v>
      </c>
      <c r="B8833" s="13" t="s">
        <v>72</v>
      </c>
      <c r="C8833" t="s">
        <v>14</v>
      </c>
      <c r="D8833">
        <v>1</v>
      </c>
      <c r="E8833" t="str">
        <f>VLOOKUP(Ventas[[#This Row],[Representante]],Vendedores[],2,FALSE)</f>
        <v>Sechura</v>
      </c>
      <c r="F8833" t="str">
        <f>VLOOKUP(Ventas[[#This Row],[CódigoProducto]],Productos[[CódigoProducto]:[Costo de venta]],2,FALSE)</f>
        <v>Samsung Galaxy A20</v>
      </c>
      <c r="G8833">
        <f>VLOOKUP(Ventas[[#This Row],[CódigoProducto]],Productos[[CódigoProducto]:[Costo de venta]],3,FALSE)</f>
        <v>1725</v>
      </c>
      <c r="H8833">
        <f>VLOOKUP(Ventas[[#This Row],[CódigoProducto]],Productos[[CódigoProducto]:[Costo de venta]],4,FALSE)</f>
        <v>1500</v>
      </c>
    </row>
    <row r="8834" spans="1:8" ht="15.6" thickTop="1" thickBot="1" x14ac:dyDescent="0.35">
      <c r="A8834" s="1">
        <v>42350</v>
      </c>
      <c r="B8834" s="13" t="s">
        <v>73</v>
      </c>
      <c r="C8834" t="s">
        <v>22</v>
      </c>
      <c r="D8834">
        <v>1</v>
      </c>
      <c r="E8834" t="str">
        <f>VLOOKUP(Ventas[[#This Row],[Representante]],Vendedores[],2,FALSE)</f>
        <v>Puerto Maldonado</v>
      </c>
      <c r="F8834" t="str">
        <f>VLOOKUP(Ventas[[#This Row],[CódigoProducto]],Productos[[CódigoProducto]:[Costo de venta]],2,FALSE)</f>
        <v>Samsung Galaxy S69</v>
      </c>
      <c r="G8834">
        <f>VLOOKUP(Ventas[[#This Row],[CódigoProducto]],Productos[[CódigoProducto]:[Costo de venta]],3,FALSE)</f>
        <v>998.4</v>
      </c>
      <c r="H8834">
        <f>VLOOKUP(Ventas[[#This Row],[CódigoProducto]],Productos[[CódigoProducto]:[Costo de venta]],4,FALSE)</f>
        <v>960</v>
      </c>
    </row>
    <row r="8835" spans="1:8" ht="15.6" thickTop="1" thickBot="1" x14ac:dyDescent="0.35">
      <c r="A8835" s="1">
        <v>42350</v>
      </c>
      <c r="B8835" s="13" t="s">
        <v>74</v>
      </c>
      <c r="C8835" t="s">
        <v>17</v>
      </c>
      <c r="D8835">
        <v>7</v>
      </c>
      <c r="E8835" t="str">
        <f>VLOOKUP(Ventas[[#This Row],[Representante]],Vendedores[],2,FALSE)</f>
        <v>Huánuco</v>
      </c>
      <c r="F8835" t="str">
        <f>VLOOKUP(Ventas[[#This Row],[CódigoProducto]],Productos[[CódigoProducto]:[Costo de venta]],2,FALSE)</f>
        <v>BLU Advance 5.0</v>
      </c>
      <c r="G8835">
        <f>VLOOKUP(Ventas[[#This Row],[CódigoProducto]],Productos[[CódigoProducto]:[Costo de venta]],3,FALSE)</f>
        <v>1620</v>
      </c>
      <c r="H8835">
        <f>VLOOKUP(Ventas[[#This Row],[CódigoProducto]],Productos[[CódigoProducto]:[Costo de venta]],4,FALSE)</f>
        <v>1350</v>
      </c>
    </row>
    <row r="8836" spans="1:8" ht="15.6" thickTop="1" thickBot="1" x14ac:dyDescent="0.35">
      <c r="A8836" s="1">
        <v>42350</v>
      </c>
      <c r="B8836" s="13" t="s">
        <v>75</v>
      </c>
      <c r="C8836" t="s">
        <v>17</v>
      </c>
      <c r="D8836">
        <v>1</v>
      </c>
      <c r="E8836" t="str">
        <f>VLOOKUP(Ventas[[#This Row],[Representante]],Vendedores[],2,FALSE)</f>
        <v>Tarapoto</v>
      </c>
      <c r="F8836" t="str">
        <f>VLOOKUP(Ventas[[#This Row],[CódigoProducto]],Productos[[CódigoProducto]:[Costo de venta]],2,FALSE)</f>
        <v>BLU Advance 5.0</v>
      </c>
      <c r="G8836">
        <f>VLOOKUP(Ventas[[#This Row],[CódigoProducto]],Productos[[CódigoProducto]:[Costo de venta]],3,FALSE)</f>
        <v>1620</v>
      </c>
      <c r="H8836">
        <f>VLOOKUP(Ventas[[#This Row],[CódigoProducto]],Productos[[CódigoProducto]:[Costo de venta]],4,FALSE)</f>
        <v>1350</v>
      </c>
    </row>
    <row r="8837" spans="1:8" ht="15.6" thickTop="1" thickBot="1" x14ac:dyDescent="0.35">
      <c r="A8837" s="1">
        <v>42350</v>
      </c>
      <c r="B8837" s="13" t="s">
        <v>76</v>
      </c>
      <c r="C8837" t="s">
        <v>21</v>
      </c>
      <c r="D8837">
        <v>1</v>
      </c>
      <c r="E8837" t="str">
        <f>VLOOKUP(Ventas[[#This Row],[Representante]],Vendedores[],2,FALSE)</f>
        <v>Chepén</v>
      </c>
      <c r="F8837" t="str">
        <f>VLOOKUP(Ventas[[#This Row],[CódigoProducto]],Productos[[CódigoProducto]:[Costo de venta]],2,FALSE)</f>
        <v>BLU Studio X8</v>
      </c>
      <c r="G8837">
        <f>VLOOKUP(Ventas[[#This Row],[CódigoProducto]],Productos[[CódigoProducto]:[Costo de venta]],3,FALSE)</f>
        <v>1012</v>
      </c>
      <c r="H8837">
        <f>VLOOKUP(Ventas[[#This Row],[CódigoProducto]],Productos[[CódigoProducto]:[Costo de venta]],4,FALSE)</f>
        <v>920</v>
      </c>
    </row>
    <row r="8838" spans="1:8" ht="15.6" thickTop="1" thickBot="1" x14ac:dyDescent="0.35">
      <c r="A8838" s="1">
        <v>42350</v>
      </c>
      <c r="B8838" s="13" t="s">
        <v>77</v>
      </c>
      <c r="C8838" t="s">
        <v>17</v>
      </c>
      <c r="D8838">
        <v>2</v>
      </c>
      <c r="E8838" t="str">
        <f>VLOOKUP(Ventas[[#This Row],[Representante]],Vendedores[],2,FALSE)</f>
        <v>Moquegua</v>
      </c>
      <c r="F8838" t="str">
        <f>VLOOKUP(Ventas[[#This Row],[CódigoProducto]],Productos[[CódigoProducto]:[Costo de venta]],2,FALSE)</f>
        <v>BLU Advance 5.0</v>
      </c>
      <c r="G8838">
        <f>VLOOKUP(Ventas[[#This Row],[CódigoProducto]],Productos[[CódigoProducto]:[Costo de venta]],3,FALSE)</f>
        <v>1620</v>
      </c>
      <c r="H8838">
        <f>VLOOKUP(Ventas[[#This Row],[CódigoProducto]],Productos[[CódigoProducto]:[Costo de venta]],4,FALSE)</f>
        <v>1350</v>
      </c>
    </row>
    <row r="8839" spans="1:8" ht="15.6" thickTop="1" thickBot="1" x14ac:dyDescent="0.35">
      <c r="A8839" s="1">
        <v>42350</v>
      </c>
      <c r="B8839" s="13" t="s">
        <v>78</v>
      </c>
      <c r="C8839" t="s">
        <v>24</v>
      </c>
      <c r="D8839">
        <v>1</v>
      </c>
      <c r="E8839" t="str">
        <f>VLOOKUP(Ventas[[#This Row],[Representante]],Vendedores[],2,FALSE)</f>
        <v>Tarma</v>
      </c>
      <c r="F8839" t="str">
        <f>VLOOKUP(Ventas[[#This Row],[CódigoProducto]],Productos[[CódigoProducto]:[Costo de venta]],2,FALSE)</f>
        <v>Samsung Galaxy S5</v>
      </c>
      <c r="G8839">
        <f>VLOOKUP(Ventas[[#This Row],[CódigoProducto]],Productos[[CódigoProducto]:[Costo de venta]],3,FALSE)</f>
        <v>2167.1999999999998</v>
      </c>
      <c r="H8839">
        <f>VLOOKUP(Ventas[[#This Row],[CódigoProducto]],Productos[[CódigoProducto]:[Costo de venta]],4,FALSE)</f>
        <v>1720</v>
      </c>
    </row>
    <row r="8840" spans="1:8" ht="15.6" thickTop="1" thickBot="1" x14ac:dyDescent="0.35">
      <c r="A8840" s="1">
        <v>42350</v>
      </c>
      <c r="B8840" s="13" t="s">
        <v>79</v>
      </c>
      <c r="C8840" t="s">
        <v>17</v>
      </c>
      <c r="D8840">
        <v>3</v>
      </c>
      <c r="E8840" t="str">
        <f>VLOOKUP(Ventas[[#This Row],[Representante]],Vendedores[],2,FALSE)</f>
        <v>Ayacucho</v>
      </c>
      <c r="F8840" t="str">
        <f>VLOOKUP(Ventas[[#This Row],[CódigoProducto]],Productos[[CódigoProducto]:[Costo de venta]],2,FALSE)</f>
        <v>BLU Advance 5.0</v>
      </c>
      <c r="G8840">
        <f>VLOOKUP(Ventas[[#This Row],[CódigoProducto]],Productos[[CódigoProducto]:[Costo de venta]],3,FALSE)</f>
        <v>1620</v>
      </c>
      <c r="H8840">
        <f>VLOOKUP(Ventas[[#This Row],[CódigoProducto]],Productos[[CódigoProducto]:[Costo de venta]],4,FALSE)</f>
        <v>1350</v>
      </c>
    </row>
    <row r="8841" spans="1:8" ht="15.6" thickTop="1" thickBot="1" x14ac:dyDescent="0.35">
      <c r="A8841" s="1">
        <v>42350</v>
      </c>
      <c r="B8841" s="13" t="s">
        <v>80</v>
      </c>
      <c r="C8841" t="s">
        <v>24</v>
      </c>
      <c r="D8841">
        <v>3</v>
      </c>
      <c r="E8841" t="str">
        <f>VLOOKUP(Ventas[[#This Row],[Representante]],Vendedores[],2,FALSE)</f>
        <v>Tacna</v>
      </c>
      <c r="F8841" t="str">
        <f>VLOOKUP(Ventas[[#This Row],[CódigoProducto]],Productos[[CódigoProducto]:[Costo de venta]],2,FALSE)</f>
        <v>Samsung Galaxy S5</v>
      </c>
      <c r="G8841">
        <f>VLOOKUP(Ventas[[#This Row],[CódigoProducto]],Productos[[CódigoProducto]:[Costo de venta]],3,FALSE)</f>
        <v>2167.1999999999998</v>
      </c>
      <c r="H8841">
        <f>VLOOKUP(Ventas[[#This Row],[CódigoProducto]],Productos[[CódigoProducto]:[Costo de venta]],4,FALSE)</f>
        <v>1720</v>
      </c>
    </row>
    <row r="8842" spans="1:8" ht="15.6" thickTop="1" thickBot="1" x14ac:dyDescent="0.35">
      <c r="A8842" s="1">
        <v>42350</v>
      </c>
      <c r="B8842" s="13" t="s">
        <v>81</v>
      </c>
      <c r="C8842" t="s">
        <v>22</v>
      </c>
      <c r="D8842">
        <v>2</v>
      </c>
      <c r="E8842" t="str">
        <f>VLOOKUP(Ventas[[#This Row],[Representante]],Vendedores[],2,FALSE)</f>
        <v>Huacho</v>
      </c>
      <c r="F8842" t="str">
        <f>VLOOKUP(Ventas[[#This Row],[CódigoProducto]],Productos[[CódigoProducto]:[Costo de venta]],2,FALSE)</f>
        <v>Samsung Galaxy S69</v>
      </c>
      <c r="G8842">
        <f>VLOOKUP(Ventas[[#This Row],[CódigoProducto]],Productos[[CódigoProducto]:[Costo de venta]],3,FALSE)</f>
        <v>998.4</v>
      </c>
      <c r="H8842">
        <f>VLOOKUP(Ventas[[#This Row],[CódigoProducto]],Productos[[CódigoProducto]:[Costo de venta]],4,FALSE)</f>
        <v>960</v>
      </c>
    </row>
    <row r="8843" spans="1:8" ht="15.6" thickTop="1" thickBot="1" x14ac:dyDescent="0.35">
      <c r="A8843" s="1">
        <v>42350</v>
      </c>
      <c r="B8843" s="13" t="s">
        <v>44</v>
      </c>
      <c r="C8843" t="s">
        <v>17</v>
      </c>
      <c r="D8843">
        <v>1</v>
      </c>
      <c r="E8843" t="str">
        <f>VLOOKUP(Ventas[[#This Row],[Representante]],Vendedores[],2,FALSE)</f>
        <v>Iquitos</v>
      </c>
      <c r="F8843" t="str">
        <f>VLOOKUP(Ventas[[#This Row],[CódigoProducto]],Productos[[CódigoProducto]:[Costo de venta]],2,FALSE)</f>
        <v>BLU Advance 5.0</v>
      </c>
      <c r="G8843">
        <f>VLOOKUP(Ventas[[#This Row],[CódigoProducto]],Productos[[CódigoProducto]:[Costo de venta]],3,FALSE)</f>
        <v>1620</v>
      </c>
      <c r="H8843">
        <f>VLOOKUP(Ventas[[#This Row],[CódigoProducto]],Productos[[CódigoProducto]:[Costo de venta]],4,FALSE)</f>
        <v>1350</v>
      </c>
    </row>
    <row r="8844" spans="1:8" ht="15.6" thickTop="1" thickBot="1" x14ac:dyDescent="0.35">
      <c r="A8844" s="1">
        <v>42350</v>
      </c>
      <c r="B8844" s="13" t="s">
        <v>82</v>
      </c>
      <c r="C8844" t="s">
        <v>17</v>
      </c>
      <c r="D8844">
        <v>3</v>
      </c>
      <c r="E8844" t="str">
        <f>VLOOKUP(Ventas[[#This Row],[Representante]],Vendedores[],2,FALSE)</f>
        <v>Moquegua</v>
      </c>
      <c r="F8844" t="str">
        <f>VLOOKUP(Ventas[[#This Row],[CódigoProducto]],Productos[[CódigoProducto]:[Costo de venta]],2,FALSE)</f>
        <v>BLU Advance 5.0</v>
      </c>
      <c r="G8844">
        <f>VLOOKUP(Ventas[[#This Row],[CódigoProducto]],Productos[[CódigoProducto]:[Costo de venta]],3,FALSE)</f>
        <v>1620</v>
      </c>
      <c r="H8844">
        <f>VLOOKUP(Ventas[[#This Row],[CódigoProducto]],Productos[[CódigoProducto]:[Costo de venta]],4,FALSE)</f>
        <v>1350</v>
      </c>
    </row>
    <row r="8845" spans="1:8" ht="15.6" thickTop="1" thickBot="1" x14ac:dyDescent="0.35">
      <c r="A8845" s="1">
        <v>42350</v>
      </c>
      <c r="B8845" s="13" t="s">
        <v>83</v>
      </c>
      <c r="C8845" t="s">
        <v>16</v>
      </c>
      <c r="D8845">
        <v>2</v>
      </c>
      <c r="E8845" t="str">
        <f>VLOOKUP(Ventas[[#This Row],[Representante]],Vendedores[],2,FALSE)</f>
        <v>Huaraz</v>
      </c>
      <c r="F8845" t="str">
        <f>VLOOKUP(Ventas[[#This Row],[CódigoProducto]],Productos[[CódigoProducto]:[Costo de venta]],2,FALSE)</f>
        <v>Huawei Nexus 6P</v>
      </c>
      <c r="G8845">
        <f>VLOOKUP(Ventas[[#This Row],[CódigoProducto]],Productos[[CódigoProducto]:[Costo de venta]],3,FALSE)</f>
        <v>1624</v>
      </c>
      <c r="H8845">
        <f>VLOOKUP(Ventas[[#This Row],[CódigoProducto]],Productos[[CódigoProducto]:[Costo de venta]],4,FALSE)</f>
        <v>1450</v>
      </c>
    </row>
    <row r="8846" spans="1:8" ht="15.6" thickTop="1" thickBot="1" x14ac:dyDescent="0.35">
      <c r="A8846" s="1">
        <v>42350</v>
      </c>
      <c r="B8846" s="13" t="s">
        <v>84</v>
      </c>
      <c r="C8846" t="s">
        <v>15</v>
      </c>
      <c r="D8846">
        <v>2</v>
      </c>
      <c r="E8846" t="str">
        <f>VLOOKUP(Ventas[[#This Row],[Representante]],Vendedores[],2,FALSE)</f>
        <v>Trujillo</v>
      </c>
      <c r="F8846" t="str">
        <f>VLOOKUP(Ventas[[#This Row],[CódigoProducto]],Productos[[CódigoProducto]:[Costo de venta]],2,FALSE)</f>
        <v>Moto G Plus</v>
      </c>
      <c r="G8846">
        <f>VLOOKUP(Ventas[[#This Row],[CódigoProducto]],Productos[[CódigoProducto]:[Costo de venta]],3,FALSE)</f>
        <v>2376</v>
      </c>
      <c r="H8846">
        <f>VLOOKUP(Ventas[[#This Row],[CódigoProducto]],Productos[[CódigoProducto]:[Costo de venta]],4,FALSE)</f>
        <v>2200</v>
      </c>
    </row>
    <row r="8847" spans="1:8" ht="15.6" thickTop="1" thickBot="1" x14ac:dyDescent="0.35">
      <c r="A8847" s="1">
        <v>42350</v>
      </c>
      <c r="B8847" s="13" t="s">
        <v>85</v>
      </c>
      <c r="C8847" t="s">
        <v>17</v>
      </c>
      <c r="D8847">
        <v>3</v>
      </c>
      <c r="E8847" t="str">
        <f>VLOOKUP(Ventas[[#This Row],[Representante]],Vendedores[],2,FALSE)</f>
        <v>Jauja</v>
      </c>
      <c r="F8847" t="str">
        <f>VLOOKUP(Ventas[[#This Row],[CódigoProducto]],Productos[[CódigoProducto]:[Costo de venta]],2,FALSE)</f>
        <v>BLU Advance 5.0</v>
      </c>
      <c r="G8847">
        <f>VLOOKUP(Ventas[[#This Row],[CódigoProducto]],Productos[[CódigoProducto]:[Costo de venta]],3,FALSE)</f>
        <v>1620</v>
      </c>
      <c r="H8847">
        <f>VLOOKUP(Ventas[[#This Row],[CódigoProducto]],Productos[[CódigoProducto]:[Costo de venta]],4,FALSE)</f>
        <v>1350</v>
      </c>
    </row>
    <row r="8848" spans="1:8" ht="15.6" thickTop="1" thickBot="1" x14ac:dyDescent="0.35">
      <c r="A8848" s="1">
        <v>42350</v>
      </c>
      <c r="B8848" s="13" t="s">
        <v>86</v>
      </c>
      <c r="C8848" t="s">
        <v>21</v>
      </c>
      <c r="D8848">
        <v>1</v>
      </c>
      <c r="E8848" t="str">
        <f>VLOOKUP(Ventas[[#This Row],[Representante]],Vendedores[],2,FALSE)</f>
        <v>Puerto Maldonado</v>
      </c>
      <c r="F8848" t="str">
        <f>VLOOKUP(Ventas[[#This Row],[CódigoProducto]],Productos[[CódigoProducto]:[Costo de venta]],2,FALSE)</f>
        <v>BLU Studio X8</v>
      </c>
      <c r="G8848">
        <f>VLOOKUP(Ventas[[#This Row],[CódigoProducto]],Productos[[CódigoProducto]:[Costo de venta]],3,FALSE)</f>
        <v>1012</v>
      </c>
      <c r="H8848">
        <f>VLOOKUP(Ventas[[#This Row],[CódigoProducto]],Productos[[CódigoProducto]:[Costo de venta]],4,FALSE)</f>
        <v>920</v>
      </c>
    </row>
    <row r="8849" spans="1:8" ht="15.6" thickTop="1" thickBot="1" x14ac:dyDescent="0.35">
      <c r="A8849" s="1">
        <v>42351</v>
      </c>
      <c r="B8849" s="13" t="s">
        <v>36</v>
      </c>
      <c r="C8849" t="s">
        <v>21</v>
      </c>
      <c r="D8849">
        <v>2</v>
      </c>
      <c r="E8849" t="str">
        <f>VLOOKUP(Ventas[[#This Row],[Representante]],Vendedores[],2,FALSE)</f>
        <v>Barranca</v>
      </c>
      <c r="F8849" t="str">
        <f>VLOOKUP(Ventas[[#This Row],[CódigoProducto]],Productos[[CódigoProducto]:[Costo de venta]],2,FALSE)</f>
        <v>BLU Studio X8</v>
      </c>
      <c r="G8849">
        <f>VLOOKUP(Ventas[[#This Row],[CódigoProducto]],Productos[[CódigoProducto]:[Costo de venta]],3,FALSE)</f>
        <v>1012</v>
      </c>
      <c r="H8849">
        <f>VLOOKUP(Ventas[[#This Row],[CódigoProducto]],Productos[[CódigoProducto]:[Costo de venta]],4,FALSE)</f>
        <v>920</v>
      </c>
    </row>
    <row r="8850" spans="1:8" ht="15.6" thickTop="1" thickBot="1" x14ac:dyDescent="0.35">
      <c r="A8850" s="1">
        <v>42351</v>
      </c>
      <c r="B8850" s="13" t="s">
        <v>87</v>
      </c>
      <c r="C8850" t="s">
        <v>24</v>
      </c>
      <c r="D8850">
        <v>7</v>
      </c>
      <c r="E8850" t="str">
        <f>VLOOKUP(Ventas[[#This Row],[Representante]],Vendedores[],2,FALSE)</f>
        <v>Tumbes</v>
      </c>
      <c r="F8850" t="str">
        <f>VLOOKUP(Ventas[[#This Row],[CódigoProducto]],Productos[[CódigoProducto]:[Costo de venta]],2,FALSE)</f>
        <v>Samsung Galaxy S5</v>
      </c>
      <c r="G8850">
        <f>VLOOKUP(Ventas[[#This Row],[CódigoProducto]],Productos[[CódigoProducto]:[Costo de venta]],3,FALSE)</f>
        <v>2167.1999999999998</v>
      </c>
      <c r="H8850">
        <f>VLOOKUP(Ventas[[#This Row],[CódigoProducto]],Productos[[CódigoProducto]:[Costo de venta]],4,FALSE)</f>
        <v>1720</v>
      </c>
    </row>
    <row r="8851" spans="1:8" ht="15.6" thickTop="1" thickBot="1" x14ac:dyDescent="0.35">
      <c r="A8851" s="1">
        <v>42351</v>
      </c>
      <c r="B8851" s="13" t="s">
        <v>88</v>
      </c>
      <c r="C8851" t="s">
        <v>22</v>
      </c>
      <c r="D8851">
        <v>3</v>
      </c>
      <c r="E8851" t="str">
        <f>VLOOKUP(Ventas[[#This Row],[Representante]],Vendedores[],2,FALSE)</f>
        <v>Talara</v>
      </c>
      <c r="F8851" t="str">
        <f>VLOOKUP(Ventas[[#This Row],[CódigoProducto]],Productos[[CódigoProducto]:[Costo de venta]],2,FALSE)</f>
        <v>Samsung Galaxy S69</v>
      </c>
      <c r="G8851">
        <f>VLOOKUP(Ventas[[#This Row],[CódigoProducto]],Productos[[CódigoProducto]:[Costo de venta]],3,FALSE)</f>
        <v>998.4</v>
      </c>
      <c r="H8851">
        <f>VLOOKUP(Ventas[[#This Row],[CódigoProducto]],Productos[[CódigoProducto]:[Costo de venta]],4,FALSE)</f>
        <v>960</v>
      </c>
    </row>
    <row r="8852" spans="1:8" ht="15.6" thickTop="1" thickBot="1" x14ac:dyDescent="0.35">
      <c r="A8852" s="1">
        <v>42351</v>
      </c>
      <c r="B8852" s="13" t="s">
        <v>89</v>
      </c>
      <c r="C8852" t="s">
        <v>17</v>
      </c>
      <c r="D8852">
        <v>1</v>
      </c>
      <c r="E8852" t="str">
        <f>VLOOKUP(Ventas[[#This Row],[Representante]],Vendedores[],2,FALSE)</f>
        <v>Paita</v>
      </c>
      <c r="F8852" t="str">
        <f>VLOOKUP(Ventas[[#This Row],[CódigoProducto]],Productos[[CódigoProducto]:[Costo de venta]],2,FALSE)</f>
        <v>BLU Advance 5.0</v>
      </c>
      <c r="G8852">
        <f>VLOOKUP(Ventas[[#This Row],[CódigoProducto]],Productos[[CódigoProducto]:[Costo de venta]],3,FALSE)</f>
        <v>1620</v>
      </c>
      <c r="H8852">
        <f>VLOOKUP(Ventas[[#This Row],[CódigoProducto]],Productos[[CódigoProducto]:[Costo de venta]],4,FALSE)</f>
        <v>1350</v>
      </c>
    </row>
    <row r="8853" spans="1:8" ht="15.6" thickTop="1" thickBot="1" x14ac:dyDescent="0.35">
      <c r="A8853" s="1">
        <v>42351</v>
      </c>
      <c r="B8853" s="13" t="s">
        <v>41</v>
      </c>
      <c r="C8853" t="s">
        <v>17</v>
      </c>
      <c r="D8853">
        <v>2</v>
      </c>
      <c r="E8853" t="str">
        <f>VLOOKUP(Ventas[[#This Row],[Representante]],Vendedores[],2,FALSE)</f>
        <v>Chincha</v>
      </c>
      <c r="F8853" t="str">
        <f>VLOOKUP(Ventas[[#This Row],[CódigoProducto]],Productos[[CódigoProducto]:[Costo de venta]],2,FALSE)</f>
        <v>BLU Advance 5.0</v>
      </c>
      <c r="G8853">
        <f>VLOOKUP(Ventas[[#This Row],[CódigoProducto]],Productos[[CódigoProducto]:[Costo de venta]],3,FALSE)</f>
        <v>1620</v>
      </c>
      <c r="H8853">
        <f>VLOOKUP(Ventas[[#This Row],[CódigoProducto]],Productos[[CódigoProducto]:[Costo de venta]],4,FALSE)</f>
        <v>1350</v>
      </c>
    </row>
    <row r="8854" spans="1:8" ht="15.6" thickTop="1" thickBot="1" x14ac:dyDescent="0.35">
      <c r="A8854" s="1">
        <v>42351</v>
      </c>
      <c r="B8854" s="13" t="s">
        <v>90</v>
      </c>
      <c r="C8854" t="s">
        <v>14</v>
      </c>
      <c r="D8854">
        <v>10</v>
      </c>
      <c r="E8854" t="str">
        <f>VLOOKUP(Ventas[[#This Row],[Representante]],Vendedores[],2,FALSE)</f>
        <v>Chimbote</v>
      </c>
      <c r="F8854" t="str">
        <f>VLOOKUP(Ventas[[#This Row],[CódigoProducto]],Productos[[CódigoProducto]:[Costo de venta]],2,FALSE)</f>
        <v>Samsung Galaxy A20</v>
      </c>
      <c r="G8854">
        <f>VLOOKUP(Ventas[[#This Row],[CódigoProducto]],Productos[[CódigoProducto]:[Costo de venta]],3,FALSE)</f>
        <v>1725</v>
      </c>
      <c r="H8854">
        <f>VLOOKUP(Ventas[[#This Row],[CódigoProducto]],Productos[[CódigoProducto]:[Costo de venta]],4,FALSE)</f>
        <v>1500</v>
      </c>
    </row>
    <row r="8855" spans="1:8" ht="15.6" thickTop="1" thickBot="1" x14ac:dyDescent="0.35">
      <c r="A8855" s="1">
        <v>42351</v>
      </c>
      <c r="B8855" s="13" t="s">
        <v>91</v>
      </c>
      <c r="C8855" t="s">
        <v>24</v>
      </c>
      <c r="D8855">
        <v>1</v>
      </c>
      <c r="E8855" t="str">
        <f>VLOOKUP(Ventas[[#This Row],[Representante]],Vendedores[],2,FALSE)</f>
        <v>Ica</v>
      </c>
      <c r="F8855" t="str">
        <f>VLOOKUP(Ventas[[#This Row],[CódigoProducto]],Productos[[CódigoProducto]:[Costo de venta]],2,FALSE)</f>
        <v>Samsung Galaxy S5</v>
      </c>
      <c r="G8855">
        <f>VLOOKUP(Ventas[[#This Row],[CódigoProducto]],Productos[[CódigoProducto]:[Costo de venta]],3,FALSE)</f>
        <v>2167.1999999999998</v>
      </c>
      <c r="H8855">
        <f>VLOOKUP(Ventas[[#This Row],[CódigoProducto]],Productos[[CódigoProducto]:[Costo de venta]],4,FALSE)</f>
        <v>1720</v>
      </c>
    </row>
    <row r="8856" spans="1:8" ht="15.6" thickTop="1" thickBot="1" x14ac:dyDescent="0.35">
      <c r="A8856" s="1">
        <v>42351</v>
      </c>
      <c r="B8856" s="13" t="s">
        <v>42</v>
      </c>
      <c r="C8856" t="s">
        <v>14</v>
      </c>
      <c r="D8856">
        <v>2</v>
      </c>
      <c r="E8856" t="str">
        <f>VLOOKUP(Ventas[[#This Row],[Representante]],Vendedores[],2,FALSE)</f>
        <v>Huánuco</v>
      </c>
      <c r="F8856" t="str">
        <f>VLOOKUP(Ventas[[#This Row],[CódigoProducto]],Productos[[CódigoProducto]:[Costo de venta]],2,FALSE)</f>
        <v>Samsung Galaxy A20</v>
      </c>
      <c r="G8856">
        <f>VLOOKUP(Ventas[[#This Row],[CódigoProducto]],Productos[[CódigoProducto]:[Costo de venta]],3,FALSE)</f>
        <v>1725</v>
      </c>
      <c r="H8856">
        <f>VLOOKUP(Ventas[[#This Row],[CódigoProducto]],Productos[[CódigoProducto]:[Costo de venta]],4,FALSE)</f>
        <v>1500</v>
      </c>
    </row>
    <row r="8857" spans="1:8" ht="15.6" thickTop="1" thickBot="1" x14ac:dyDescent="0.35">
      <c r="A8857" s="1">
        <v>42351</v>
      </c>
      <c r="B8857" s="13" t="s">
        <v>92</v>
      </c>
      <c r="C8857" t="s">
        <v>22</v>
      </c>
      <c r="D8857">
        <v>3</v>
      </c>
      <c r="E8857" t="str">
        <f>VLOOKUP(Ventas[[#This Row],[Representante]],Vendedores[],2,FALSE)</f>
        <v>Arequipa</v>
      </c>
      <c r="F8857" t="str">
        <f>VLOOKUP(Ventas[[#This Row],[CódigoProducto]],Productos[[CódigoProducto]:[Costo de venta]],2,FALSE)</f>
        <v>Samsung Galaxy S69</v>
      </c>
      <c r="G8857">
        <f>VLOOKUP(Ventas[[#This Row],[CódigoProducto]],Productos[[CódigoProducto]:[Costo de venta]],3,FALSE)</f>
        <v>998.4</v>
      </c>
      <c r="H8857">
        <f>VLOOKUP(Ventas[[#This Row],[CódigoProducto]],Productos[[CódigoProducto]:[Costo de venta]],4,FALSE)</f>
        <v>960</v>
      </c>
    </row>
    <row r="8858" spans="1:8" ht="15.6" thickTop="1" thickBot="1" x14ac:dyDescent="0.35">
      <c r="A8858" s="1">
        <v>42351</v>
      </c>
      <c r="B8858" s="13" t="s">
        <v>93</v>
      </c>
      <c r="C8858" t="s">
        <v>20</v>
      </c>
      <c r="D8858">
        <v>1</v>
      </c>
      <c r="E8858" t="str">
        <f>VLOOKUP(Ventas[[#This Row],[Representante]],Vendedores[],2,FALSE)</f>
        <v>Cajamarca</v>
      </c>
      <c r="F8858" t="str">
        <f>VLOOKUP(Ventas[[#This Row],[CódigoProducto]],Productos[[CódigoProducto]:[Costo de venta]],2,FALSE)</f>
        <v>ALCATEL OneTouch</v>
      </c>
      <c r="G8858">
        <f>VLOOKUP(Ventas[[#This Row],[CódigoProducto]],Productos[[CódigoProducto]:[Costo de venta]],3,FALSE)</f>
        <v>1020</v>
      </c>
      <c r="H8858">
        <f>VLOOKUP(Ventas[[#This Row],[CódigoProducto]],Productos[[CódigoProducto]:[Costo de venta]],4,FALSE)</f>
        <v>850</v>
      </c>
    </row>
    <row r="8859" spans="1:8" ht="15.6" thickTop="1" thickBot="1" x14ac:dyDescent="0.35">
      <c r="A8859" s="1">
        <v>42351</v>
      </c>
      <c r="B8859" s="13" t="s">
        <v>35</v>
      </c>
      <c r="C8859" t="s">
        <v>15</v>
      </c>
      <c r="D8859">
        <v>3</v>
      </c>
      <c r="E8859" t="str">
        <f>VLOOKUP(Ventas[[#This Row],[Representante]],Vendedores[],2,FALSE)</f>
        <v>Huancayo</v>
      </c>
      <c r="F8859" t="str">
        <f>VLOOKUP(Ventas[[#This Row],[CódigoProducto]],Productos[[CódigoProducto]:[Costo de venta]],2,FALSE)</f>
        <v>Moto G Plus</v>
      </c>
      <c r="G8859">
        <f>VLOOKUP(Ventas[[#This Row],[CódigoProducto]],Productos[[CódigoProducto]:[Costo de venta]],3,FALSE)</f>
        <v>2376</v>
      </c>
      <c r="H8859">
        <f>VLOOKUP(Ventas[[#This Row],[CódigoProducto]],Productos[[CódigoProducto]:[Costo de venta]],4,FALSE)</f>
        <v>2200</v>
      </c>
    </row>
    <row r="8860" spans="1:8" ht="15.6" thickTop="1" thickBot="1" x14ac:dyDescent="0.35">
      <c r="A8860" s="1">
        <v>42351</v>
      </c>
      <c r="B8860" s="13" t="s">
        <v>94</v>
      </c>
      <c r="C8860" t="s">
        <v>17</v>
      </c>
      <c r="D8860">
        <v>3</v>
      </c>
      <c r="E8860" t="str">
        <f>VLOOKUP(Ventas[[#This Row],[Representante]],Vendedores[],2,FALSE)</f>
        <v>Piura</v>
      </c>
      <c r="F8860" t="str">
        <f>VLOOKUP(Ventas[[#This Row],[CódigoProducto]],Productos[[CódigoProducto]:[Costo de venta]],2,FALSE)</f>
        <v>BLU Advance 5.0</v>
      </c>
      <c r="G8860">
        <f>VLOOKUP(Ventas[[#This Row],[CódigoProducto]],Productos[[CódigoProducto]:[Costo de venta]],3,FALSE)</f>
        <v>1620</v>
      </c>
      <c r="H8860">
        <f>VLOOKUP(Ventas[[#This Row],[CódigoProducto]],Productos[[CódigoProducto]:[Costo de venta]],4,FALSE)</f>
        <v>1350</v>
      </c>
    </row>
    <row r="8861" spans="1:8" ht="15.6" thickTop="1" thickBot="1" x14ac:dyDescent="0.35">
      <c r="A8861" s="1">
        <v>42351</v>
      </c>
      <c r="B8861" s="13" t="s">
        <v>95</v>
      </c>
      <c r="C8861" t="s">
        <v>22</v>
      </c>
      <c r="D8861">
        <v>2</v>
      </c>
      <c r="E8861" t="str">
        <f>VLOOKUP(Ventas[[#This Row],[Representante]],Vendedores[],2,FALSE)</f>
        <v>Chepén</v>
      </c>
      <c r="F8861" t="str">
        <f>VLOOKUP(Ventas[[#This Row],[CódigoProducto]],Productos[[CódigoProducto]:[Costo de venta]],2,FALSE)</f>
        <v>Samsung Galaxy S69</v>
      </c>
      <c r="G8861">
        <f>VLOOKUP(Ventas[[#This Row],[CódigoProducto]],Productos[[CódigoProducto]:[Costo de venta]],3,FALSE)</f>
        <v>998.4</v>
      </c>
      <c r="H8861">
        <f>VLOOKUP(Ventas[[#This Row],[CódigoProducto]],Productos[[CódigoProducto]:[Costo de venta]],4,FALSE)</f>
        <v>960</v>
      </c>
    </row>
    <row r="8862" spans="1:8" ht="15.6" thickTop="1" thickBot="1" x14ac:dyDescent="0.35">
      <c r="A8862" s="1">
        <v>42351</v>
      </c>
      <c r="B8862" s="13" t="s">
        <v>96</v>
      </c>
      <c r="C8862" t="s">
        <v>21</v>
      </c>
      <c r="D8862">
        <v>2</v>
      </c>
      <c r="E8862" t="str">
        <f>VLOOKUP(Ventas[[#This Row],[Representante]],Vendedores[],2,FALSE)</f>
        <v>Juliaca</v>
      </c>
      <c r="F8862" t="str">
        <f>VLOOKUP(Ventas[[#This Row],[CódigoProducto]],Productos[[CódigoProducto]:[Costo de venta]],2,FALSE)</f>
        <v>BLU Studio X8</v>
      </c>
      <c r="G8862">
        <f>VLOOKUP(Ventas[[#This Row],[CódigoProducto]],Productos[[CódigoProducto]:[Costo de venta]],3,FALSE)</f>
        <v>1012</v>
      </c>
      <c r="H8862">
        <f>VLOOKUP(Ventas[[#This Row],[CódigoProducto]],Productos[[CódigoProducto]:[Costo de venta]],4,FALSE)</f>
        <v>920</v>
      </c>
    </row>
    <row r="8863" spans="1:8" ht="15.6" thickTop="1" thickBot="1" x14ac:dyDescent="0.35">
      <c r="A8863" s="1">
        <v>42351</v>
      </c>
      <c r="B8863" s="13" t="s">
        <v>97</v>
      </c>
      <c r="C8863" t="s">
        <v>14</v>
      </c>
      <c r="D8863">
        <v>2</v>
      </c>
      <c r="E8863" t="str">
        <f>VLOOKUP(Ventas[[#This Row],[Representante]],Vendedores[],2,FALSE)</f>
        <v>Pucallpa</v>
      </c>
      <c r="F8863" t="str">
        <f>VLOOKUP(Ventas[[#This Row],[CódigoProducto]],Productos[[CódigoProducto]:[Costo de venta]],2,FALSE)</f>
        <v>Samsung Galaxy A20</v>
      </c>
      <c r="G8863">
        <f>VLOOKUP(Ventas[[#This Row],[CódigoProducto]],Productos[[CódigoProducto]:[Costo de venta]],3,FALSE)</f>
        <v>1725</v>
      </c>
      <c r="H8863">
        <f>VLOOKUP(Ventas[[#This Row],[CódigoProducto]],Productos[[CódigoProducto]:[Costo de venta]],4,FALSE)</f>
        <v>1500</v>
      </c>
    </row>
    <row r="8864" spans="1:8" ht="15.6" thickTop="1" thickBot="1" x14ac:dyDescent="0.35">
      <c r="A8864" s="1">
        <v>42351</v>
      </c>
      <c r="B8864" s="13" t="s">
        <v>98</v>
      </c>
      <c r="C8864" t="s">
        <v>20</v>
      </c>
      <c r="D8864">
        <v>19</v>
      </c>
      <c r="E8864" t="str">
        <f>VLOOKUP(Ventas[[#This Row],[Representante]],Vendedores[],2,FALSE)</f>
        <v>Lima</v>
      </c>
      <c r="F8864" t="str">
        <f>VLOOKUP(Ventas[[#This Row],[CódigoProducto]],Productos[[CódigoProducto]:[Costo de venta]],2,FALSE)</f>
        <v>ALCATEL OneTouch</v>
      </c>
      <c r="G8864">
        <f>VLOOKUP(Ventas[[#This Row],[CódigoProducto]],Productos[[CódigoProducto]:[Costo de venta]],3,FALSE)</f>
        <v>1020</v>
      </c>
      <c r="H8864">
        <f>VLOOKUP(Ventas[[#This Row],[CódigoProducto]],Productos[[CódigoProducto]:[Costo de venta]],4,FALSE)</f>
        <v>850</v>
      </c>
    </row>
    <row r="8865" spans="1:8" ht="15.6" thickTop="1" thickBot="1" x14ac:dyDescent="0.35">
      <c r="A8865" s="1">
        <v>42351</v>
      </c>
      <c r="B8865" s="13" t="s">
        <v>99</v>
      </c>
      <c r="C8865" t="s">
        <v>17</v>
      </c>
      <c r="D8865">
        <v>2</v>
      </c>
      <c r="E8865" t="str">
        <f>VLOOKUP(Ventas[[#This Row],[Representante]],Vendedores[],2,FALSE)</f>
        <v>Chiclayo</v>
      </c>
      <c r="F8865" t="str">
        <f>VLOOKUP(Ventas[[#This Row],[CódigoProducto]],Productos[[CódigoProducto]:[Costo de venta]],2,FALSE)</f>
        <v>BLU Advance 5.0</v>
      </c>
      <c r="G8865">
        <f>VLOOKUP(Ventas[[#This Row],[CódigoProducto]],Productos[[CódigoProducto]:[Costo de venta]],3,FALSE)</f>
        <v>1620</v>
      </c>
      <c r="H8865">
        <f>VLOOKUP(Ventas[[#This Row],[CódigoProducto]],Productos[[CódigoProducto]:[Costo de venta]],4,FALSE)</f>
        <v>1350</v>
      </c>
    </row>
    <row r="8866" spans="1:8" ht="15.6" thickTop="1" thickBot="1" x14ac:dyDescent="0.35">
      <c r="A8866" s="1">
        <v>42351</v>
      </c>
      <c r="B8866" s="13" t="s">
        <v>100</v>
      </c>
      <c r="C8866" t="s">
        <v>19</v>
      </c>
      <c r="D8866">
        <v>8</v>
      </c>
      <c r="E8866" t="str">
        <f>VLOOKUP(Ventas[[#This Row],[Representante]],Vendedores[],2,FALSE)</f>
        <v>Cerro de Pasco</v>
      </c>
      <c r="F8866" t="str">
        <f>VLOOKUP(Ventas[[#This Row],[CódigoProducto]],Productos[[CódigoProducto]:[Costo de venta]],2,FALSE)</f>
        <v>ASUS ZenFone 3</v>
      </c>
      <c r="G8866">
        <f>VLOOKUP(Ventas[[#This Row],[CódigoProducto]],Productos[[CódigoProducto]:[Costo de venta]],3,FALSE)</f>
        <v>2013</v>
      </c>
      <c r="H8866">
        <f>VLOOKUP(Ventas[[#This Row],[CódigoProducto]],Productos[[CódigoProducto]:[Costo de venta]],4,FALSE)</f>
        <v>1650</v>
      </c>
    </row>
    <row r="8867" spans="1:8" ht="15.6" thickTop="1" thickBot="1" x14ac:dyDescent="0.35">
      <c r="A8867" s="1">
        <v>42351</v>
      </c>
      <c r="B8867" s="13" t="s">
        <v>101</v>
      </c>
      <c r="C8867" t="s">
        <v>13</v>
      </c>
      <c r="D8867">
        <v>10</v>
      </c>
      <c r="E8867" t="str">
        <f>VLOOKUP(Ventas[[#This Row],[Representante]],Vendedores[],2,FALSE)</f>
        <v>Cañete</v>
      </c>
      <c r="F8867" t="str">
        <f>VLOOKUP(Ventas[[#This Row],[CódigoProducto]],Productos[[CódigoProducto]:[Costo de venta]],2,FALSE)</f>
        <v>Xiaomi Redmi Note 9</v>
      </c>
      <c r="G8867">
        <f>VLOOKUP(Ventas[[#This Row],[CódigoProducto]],Productos[[CódigoProducto]:[Costo de venta]],3,FALSE)</f>
        <v>1683</v>
      </c>
      <c r="H8867">
        <f>VLOOKUP(Ventas[[#This Row],[CódigoProducto]],Productos[[CódigoProducto]:[Costo de venta]],4,FALSE)</f>
        <v>1530</v>
      </c>
    </row>
    <row r="8868" spans="1:8" ht="15.6" thickTop="1" thickBot="1" x14ac:dyDescent="0.35">
      <c r="A8868" s="1">
        <v>42351</v>
      </c>
      <c r="B8868" s="13" t="s">
        <v>102</v>
      </c>
      <c r="C8868" t="s">
        <v>21</v>
      </c>
      <c r="D8868">
        <v>1</v>
      </c>
      <c r="E8868" t="str">
        <f>VLOOKUP(Ventas[[#This Row],[Representante]],Vendedores[],2,FALSE)</f>
        <v>Moyobamba</v>
      </c>
      <c r="F8868" t="str">
        <f>VLOOKUP(Ventas[[#This Row],[CódigoProducto]],Productos[[CódigoProducto]:[Costo de venta]],2,FALSE)</f>
        <v>BLU Studio X8</v>
      </c>
      <c r="G8868">
        <f>VLOOKUP(Ventas[[#This Row],[CódigoProducto]],Productos[[CódigoProducto]:[Costo de venta]],3,FALSE)</f>
        <v>1012</v>
      </c>
      <c r="H8868">
        <f>VLOOKUP(Ventas[[#This Row],[CódigoProducto]],Productos[[CódigoProducto]:[Costo de venta]],4,FALSE)</f>
        <v>920</v>
      </c>
    </row>
    <row r="8869" spans="1:8" ht="15.6" thickTop="1" thickBot="1" x14ac:dyDescent="0.35">
      <c r="A8869" s="1">
        <v>42351</v>
      </c>
      <c r="B8869" s="13" t="s">
        <v>53</v>
      </c>
      <c r="C8869" t="s">
        <v>16</v>
      </c>
      <c r="D8869">
        <v>3</v>
      </c>
      <c r="E8869" t="str">
        <f>VLOOKUP(Ventas[[#This Row],[Representante]],Vendedores[],2,FALSE)</f>
        <v>Arequipa</v>
      </c>
      <c r="F8869" t="str">
        <f>VLOOKUP(Ventas[[#This Row],[CódigoProducto]],Productos[[CódigoProducto]:[Costo de venta]],2,FALSE)</f>
        <v>Huawei Nexus 6P</v>
      </c>
      <c r="G8869">
        <f>VLOOKUP(Ventas[[#This Row],[CódigoProducto]],Productos[[CódigoProducto]:[Costo de venta]],3,FALSE)</f>
        <v>1624</v>
      </c>
      <c r="H8869">
        <f>VLOOKUP(Ventas[[#This Row],[CódigoProducto]],Productos[[CódigoProducto]:[Costo de venta]],4,FALSE)</f>
        <v>1450</v>
      </c>
    </row>
    <row r="8870" spans="1:8" ht="15.6" thickTop="1" thickBot="1" x14ac:dyDescent="0.35">
      <c r="A8870" s="1">
        <v>42351</v>
      </c>
      <c r="B8870" s="13" t="s">
        <v>50</v>
      </c>
      <c r="C8870" t="s">
        <v>13</v>
      </c>
      <c r="D8870">
        <v>3</v>
      </c>
      <c r="E8870" t="str">
        <f>VLOOKUP(Ventas[[#This Row],[Representante]],Vendedores[],2,FALSE)</f>
        <v>Cajamarca</v>
      </c>
      <c r="F8870" t="str">
        <f>VLOOKUP(Ventas[[#This Row],[CódigoProducto]],Productos[[CódigoProducto]:[Costo de venta]],2,FALSE)</f>
        <v>Xiaomi Redmi Note 9</v>
      </c>
      <c r="G8870">
        <f>VLOOKUP(Ventas[[#This Row],[CódigoProducto]],Productos[[CódigoProducto]:[Costo de venta]],3,FALSE)</f>
        <v>1683</v>
      </c>
      <c r="H8870">
        <f>VLOOKUP(Ventas[[#This Row],[CódigoProducto]],Productos[[CódigoProducto]:[Costo de venta]],4,FALSE)</f>
        <v>1530</v>
      </c>
    </row>
    <row r="8871" spans="1:8" ht="15.6" thickTop="1" thickBot="1" x14ac:dyDescent="0.35">
      <c r="A8871" s="1">
        <v>42351</v>
      </c>
      <c r="B8871" s="13" t="s">
        <v>34</v>
      </c>
      <c r="C8871" t="s">
        <v>16</v>
      </c>
      <c r="D8871">
        <v>2</v>
      </c>
      <c r="E8871" t="str">
        <f>VLOOKUP(Ventas[[#This Row],[Representante]],Vendedores[],2,FALSE)</f>
        <v>Ica</v>
      </c>
      <c r="F8871" t="str">
        <f>VLOOKUP(Ventas[[#This Row],[CódigoProducto]],Productos[[CódigoProducto]:[Costo de venta]],2,FALSE)</f>
        <v>Huawei Nexus 6P</v>
      </c>
      <c r="G8871">
        <f>VLOOKUP(Ventas[[#This Row],[CódigoProducto]],Productos[[CódigoProducto]:[Costo de venta]],3,FALSE)</f>
        <v>1624</v>
      </c>
      <c r="H8871">
        <f>VLOOKUP(Ventas[[#This Row],[CódigoProducto]],Productos[[CódigoProducto]:[Costo de venta]],4,FALSE)</f>
        <v>1450</v>
      </c>
    </row>
    <row r="8872" spans="1:8" ht="15.6" thickTop="1" thickBot="1" x14ac:dyDescent="0.35">
      <c r="A8872" s="1">
        <v>42351</v>
      </c>
      <c r="B8872" s="13" t="s">
        <v>32</v>
      </c>
      <c r="C8872" t="s">
        <v>23</v>
      </c>
      <c r="D8872">
        <v>1</v>
      </c>
      <c r="E8872" t="str">
        <f>VLOOKUP(Ventas[[#This Row],[Representante]],Vendedores[],2,FALSE)</f>
        <v>Trujillo</v>
      </c>
      <c r="F8872" t="str">
        <f>VLOOKUP(Ventas[[#This Row],[CódigoProducto]],Productos[[CódigoProducto]:[Costo de venta]],2,FALSE)</f>
        <v>Samsung Galaxy J7</v>
      </c>
      <c r="G8872">
        <f>VLOOKUP(Ventas[[#This Row],[CódigoProducto]],Productos[[CódigoProducto]:[Costo de venta]],3,FALSE)</f>
        <v>2016.5</v>
      </c>
      <c r="H8872">
        <f>VLOOKUP(Ventas[[#This Row],[CódigoProducto]],Productos[[CódigoProducto]:[Costo de venta]],4,FALSE)</f>
        <v>1850</v>
      </c>
    </row>
    <row r="8873" spans="1:8" ht="15.6" thickTop="1" thickBot="1" x14ac:dyDescent="0.35">
      <c r="A8873" s="1">
        <v>42351</v>
      </c>
      <c r="B8873" s="13" t="s">
        <v>59</v>
      </c>
      <c r="C8873" t="s">
        <v>14</v>
      </c>
      <c r="D8873">
        <v>3</v>
      </c>
      <c r="E8873" t="str">
        <f>VLOOKUP(Ventas[[#This Row],[Representante]],Vendedores[],2,FALSE)</f>
        <v>Huaral</v>
      </c>
      <c r="F8873" t="str">
        <f>VLOOKUP(Ventas[[#This Row],[CódigoProducto]],Productos[[CódigoProducto]:[Costo de venta]],2,FALSE)</f>
        <v>Samsung Galaxy A20</v>
      </c>
      <c r="G8873">
        <f>VLOOKUP(Ventas[[#This Row],[CódigoProducto]],Productos[[CódigoProducto]:[Costo de venta]],3,FALSE)</f>
        <v>1725</v>
      </c>
      <c r="H8873">
        <f>VLOOKUP(Ventas[[#This Row],[CódigoProducto]],Productos[[CódigoProducto]:[Costo de venta]],4,FALSE)</f>
        <v>1500</v>
      </c>
    </row>
    <row r="8874" spans="1:8" ht="15.6" thickTop="1" thickBot="1" x14ac:dyDescent="0.35">
      <c r="A8874" s="1">
        <v>42351</v>
      </c>
      <c r="B8874" s="13" t="s">
        <v>37</v>
      </c>
      <c r="C8874" t="s">
        <v>24</v>
      </c>
      <c r="D8874">
        <v>3</v>
      </c>
      <c r="E8874" t="str">
        <f>VLOOKUP(Ventas[[#This Row],[Representante]],Vendedores[],2,FALSE)</f>
        <v>Chiclayo</v>
      </c>
      <c r="F8874" t="str">
        <f>VLOOKUP(Ventas[[#This Row],[CódigoProducto]],Productos[[CódigoProducto]:[Costo de venta]],2,FALSE)</f>
        <v>Samsung Galaxy S5</v>
      </c>
      <c r="G8874">
        <f>VLOOKUP(Ventas[[#This Row],[CódigoProducto]],Productos[[CódigoProducto]:[Costo de venta]],3,FALSE)</f>
        <v>2167.1999999999998</v>
      </c>
      <c r="H8874">
        <f>VLOOKUP(Ventas[[#This Row],[CódigoProducto]],Productos[[CódigoProducto]:[Costo de venta]],4,FALSE)</f>
        <v>1720</v>
      </c>
    </row>
    <row r="8875" spans="1:8" ht="15.6" thickTop="1" thickBot="1" x14ac:dyDescent="0.35">
      <c r="A8875" s="1">
        <v>42351</v>
      </c>
      <c r="B8875" s="13" t="s">
        <v>38</v>
      </c>
      <c r="C8875" t="s">
        <v>15</v>
      </c>
      <c r="D8875">
        <v>3</v>
      </c>
      <c r="E8875" t="str">
        <f>VLOOKUP(Ventas[[#This Row],[Representante]],Vendedores[],2,FALSE)</f>
        <v>Catacaos</v>
      </c>
      <c r="F8875" t="str">
        <f>VLOOKUP(Ventas[[#This Row],[CódigoProducto]],Productos[[CódigoProducto]:[Costo de venta]],2,FALSE)</f>
        <v>Moto G Plus</v>
      </c>
      <c r="G8875">
        <f>VLOOKUP(Ventas[[#This Row],[CódigoProducto]],Productos[[CódigoProducto]:[Costo de venta]],3,FALSE)</f>
        <v>2376</v>
      </c>
      <c r="H8875">
        <f>VLOOKUP(Ventas[[#This Row],[CódigoProducto]],Productos[[CódigoProducto]:[Costo de venta]],4,FALSE)</f>
        <v>2200</v>
      </c>
    </row>
    <row r="8876" spans="1:8" ht="15.6" thickTop="1" thickBot="1" x14ac:dyDescent="0.35">
      <c r="A8876" s="1">
        <v>42351</v>
      </c>
      <c r="B8876" s="13" t="s">
        <v>43</v>
      </c>
      <c r="C8876" t="s">
        <v>14</v>
      </c>
      <c r="D8876">
        <v>1</v>
      </c>
      <c r="E8876" t="str">
        <f>VLOOKUP(Ventas[[#This Row],[Representante]],Vendedores[],2,FALSE)</f>
        <v>Huancayo</v>
      </c>
      <c r="F8876" t="str">
        <f>VLOOKUP(Ventas[[#This Row],[CódigoProducto]],Productos[[CódigoProducto]:[Costo de venta]],2,FALSE)</f>
        <v>Samsung Galaxy A20</v>
      </c>
      <c r="G8876">
        <f>VLOOKUP(Ventas[[#This Row],[CódigoProducto]],Productos[[CódigoProducto]:[Costo de venta]],3,FALSE)</f>
        <v>1725</v>
      </c>
      <c r="H8876">
        <f>VLOOKUP(Ventas[[#This Row],[CódigoProducto]],Productos[[CódigoProducto]:[Costo de venta]],4,FALSE)</f>
        <v>1500</v>
      </c>
    </row>
    <row r="8877" spans="1:8" ht="15.6" thickTop="1" thickBot="1" x14ac:dyDescent="0.35">
      <c r="A8877" s="1">
        <v>42351</v>
      </c>
      <c r="B8877" s="13" t="s">
        <v>49</v>
      </c>
      <c r="C8877" t="s">
        <v>13</v>
      </c>
      <c r="D8877">
        <v>18</v>
      </c>
      <c r="E8877" t="str">
        <f>VLOOKUP(Ventas[[#This Row],[Representante]],Vendedores[],2,FALSE)</f>
        <v>Piura</v>
      </c>
      <c r="F8877" t="str">
        <f>VLOOKUP(Ventas[[#This Row],[CódigoProducto]],Productos[[CódigoProducto]:[Costo de venta]],2,FALSE)</f>
        <v>Xiaomi Redmi Note 9</v>
      </c>
      <c r="G8877">
        <f>VLOOKUP(Ventas[[#This Row],[CódigoProducto]],Productos[[CódigoProducto]:[Costo de venta]],3,FALSE)</f>
        <v>1683</v>
      </c>
      <c r="H8877">
        <f>VLOOKUP(Ventas[[#This Row],[CódigoProducto]],Productos[[CódigoProducto]:[Costo de venta]],4,FALSE)</f>
        <v>1530</v>
      </c>
    </row>
    <row r="8878" spans="1:8" ht="15.6" thickTop="1" thickBot="1" x14ac:dyDescent="0.35">
      <c r="A8878" s="1">
        <v>42351</v>
      </c>
      <c r="B8878" s="13" t="s">
        <v>40</v>
      </c>
      <c r="C8878" t="s">
        <v>16</v>
      </c>
      <c r="D8878">
        <v>4</v>
      </c>
      <c r="E8878" t="str">
        <f>VLOOKUP(Ventas[[#This Row],[Representante]],Vendedores[],2,FALSE)</f>
        <v>Iquitos</v>
      </c>
      <c r="F8878" t="str">
        <f>VLOOKUP(Ventas[[#This Row],[CódigoProducto]],Productos[[CódigoProducto]:[Costo de venta]],2,FALSE)</f>
        <v>Huawei Nexus 6P</v>
      </c>
      <c r="G8878">
        <f>VLOOKUP(Ventas[[#This Row],[CódigoProducto]],Productos[[CódigoProducto]:[Costo de venta]],3,FALSE)</f>
        <v>1624</v>
      </c>
      <c r="H8878">
        <f>VLOOKUP(Ventas[[#This Row],[CódigoProducto]],Productos[[CódigoProducto]:[Costo de venta]],4,FALSE)</f>
        <v>1450</v>
      </c>
    </row>
    <row r="8879" spans="1:8" ht="15.6" thickTop="1" thickBot="1" x14ac:dyDescent="0.35">
      <c r="A8879" s="1">
        <v>42351</v>
      </c>
      <c r="B8879" s="13" t="s">
        <v>39</v>
      </c>
      <c r="C8879" t="s">
        <v>23</v>
      </c>
      <c r="D8879">
        <v>18</v>
      </c>
      <c r="E8879" t="str">
        <f>VLOOKUP(Ventas[[#This Row],[Representante]],Vendedores[],2,FALSE)</f>
        <v>Tacna</v>
      </c>
      <c r="F8879" t="str">
        <f>VLOOKUP(Ventas[[#This Row],[CódigoProducto]],Productos[[CódigoProducto]:[Costo de venta]],2,FALSE)</f>
        <v>Samsung Galaxy J7</v>
      </c>
      <c r="G8879">
        <f>VLOOKUP(Ventas[[#This Row],[CódigoProducto]],Productos[[CódigoProducto]:[Costo de venta]],3,FALSE)</f>
        <v>2016.5</v>
      </c>
      <c r="H8879">
        <f>VLOOKUP(Ventas[[#This Row],[CódigoProducto]],Productos[[CódigoProducto]:[Costo de venta]],4,FALSE)</f>
        <v>1850</v>
      </c>
    </row>
    <row r="8880" spans="1:8" ht="15.6" thickTop="1" thickBot="1" x14ac:dyDescent="0.35">
      <c r="A8880" s="1">
        <v>42351</v>
      </c>
      <c r="B8880" s="13" t="s">
        <v>48</v>
      </c>
      <c r="C8880" t="s">
        <v>21</v>
      </c>
      <c r="D8880">
        <v>1</v>
      </c>
      <c r="E8880" t="str">
        <f>VLOOKUP(Ventas[[#This Row],[Representante]],Vendedores[],2,FALSE)</f>
        <v>Cusco</v>
      </c>
      <c r="F8880" t="str">
        <f>VLOOKUP(Ventas[[#This Row],[CódigoProducto]],Productos[[CódigoProducto]:[Costo de venta]],2,FALSE)</f>
        <v>BLU Studio X8</v>
      </c>
      <c r="G8880">
        <f>VLOOKUP(Ventas[[#This Row],[CódigoProducto]],Productos[[CódigoProducto]:[Costo de venta]],3,FALSE)</f>
        <v>1012</v>
      </c>
      <c r="H8880">
        <f>VLOOKUP(Ventas[[#This Row],[CódigoProducto]],Productos[[CódigoProducto]:[Costo de venta]],4,FALSE)</f>
        <v>920</v>
      </c>
    </row>
    <row r="8881" spans="1:8" ht="15.6" thickTop="1" thickBot="1" x14ac:dyDescent="0.35">
      <c r="A8881" s="1">
        <v>42351</v>
      </c>
      <c r="B8881" s="13" t="s">
        <v>47</v>
      </c>
      <c r="C8881" t="s">
        <v>15</v>
      </c>
      <c r="D8881">
        <v>1</v>
      </c>
      <c r="E8881" t="str">
        <f>VLOOKUP(Ventas[[#This Row],[Representante]],Vendedores[],2,FALSE)</f>
        <v>Chimbote</v>
      </c>
      <c r="F8881" t="str">
        <f>VLOOKUP(Ventas[[#This Row],[CódigoProducto]],Productos[[CódigoProducto]:[Costo de venta]],2,FALSE)</f>
        <v>Moto G Plus</v>
      </c>
      <c r="G8881">
        <f>VLOOKUP(Ventas[[#This Row],[CódigoProducto]],Productos[[CódigoProducto]:[Costo de venta]],3,FALSE)</f>
        <v>2376</v>
      </c>
      <c r="H8881">
        <f>VLOOKUP(Ventas[[#This Row],[CódigoProducto]],Productos[[CódigoProducto]:[Costo de venta]],4,FALSE)</f>
        <v>2200</v>
      </c>
    </row>
    <row r="8882" spans="1:8" ht="15.6" thickTop="1" thickBot="1" x14ac:dyDescent="0.35">
      <c r="A8882" s="1">
        <v>42351</v>
      </c>
      <c r="B8882" s="13" t="s">
        <v>56</v>
      </c>
      <c r="C8882" t="s">
        <v>21</v>
      </c>
      <c r="D8882">
        <v>2</v>
      </c>
      <c r="E8882" t="str">
        <f>VLOOKUP(Ventas[[#This Row],[Representante]],Vendedores[],2,FALSE)</f>
        <v>Juliaca</v>
      </c>
      <c r="F8882" t="str">
        <f>VLOOKUP(Ventas[[#This Row],[CódigoProducto]],Productos[[CódigoProducto]:[Costo de venta]],2,FALSE)</f>
        <v>BLU Studio X8</v>
      </c>
      <c r="G8882">
        <f>VLOOKUP(Ventas[[#This Row],[CódigoProducto]],Productos[[CódigoProducto]:[Costo de venta]],3,FALSE)</f>
        <v>1012</v>
      </c>
      <c r="H8882">
        <f>VLOOKUP(Ventas[[#This Row],[CódigoProducto]],Productos[[CódigoProducto]:[Costo de venta]],4,FALSE)</f>
        <v>920</v>
      </c>
    </row>
    <row r="8883" spans="1:8" ht="15.6" thickTop="1" thickBot="1" x14ac:dyDescent="0.35">
      <c r="A8883" s="1">
        <v>42351</v>
      </c>
      <c r="B8883" s="13" t="s">
        <v>52</v>
      </c>
      <c r="C8883" t="s">
        <v>14</v>
      </c>
      <c r="D8883">
        <v>2</v>
      </c>
      <c r="E8883" t="str">
        <f>VLOOKUP(Ventas[[#This Row],[Representante]],Vendedores[],2,FALSE)</f>
        <v>Ayacucho</v>
      </c>
      <c r="F8883" t="str">
        <f>VLOOKUP(Ventas[[#This Row],[CódigoProducto]],Productos[[CódigoProducto]:[Costo de venta]],2,FALSE)</f>
        <v>Samsung Galaxy A20</v>
      </c>
      <c r="G8883">
        <f>VLOOKUP(Ventas[[#This Row],[CódigoProducto]],Productos[[CódigoProducto]:[Costo de venta]],3,FALSE)</f>
        <v>1725</v>
      </c>
      <c r="H8883">
        <f>VLOOKUP(Ventas[[#This Row],[CódigoProducto]],Productos[[CódigoProducto]:[Costo de venta]],4,FALSE)</f>
        <v>1500</v>
      </c>
    </row>
    <row r="8884" spans="1:8" ht="15.6" thickTop="1" thickBot="1" x14ac:dyDescent="0.35">
      <c r="A8884" s="1">
        <v>42351</v>
      </c>
      <c r="B8884" s="13" t="s">
        <v>55</v>
      </c>
      <c r="C8884" t="s">
        <v>15</v>
      </c>
      <c r="D8884">
        <v>3</v>
      </c>
      <c r="E8884" t="str">
        <f>VLOOKUP(Ventas[[#This Row],[Representante]],Vendedores[],2,FALSE)</f>
        <v>Pucallpa</v>
      </c>
      <c r="F8884" t="str">
        <f>VLOOKUP(Ventas[[#This Row],[CódigoProducto]],Productos[[CódigoProducto]:[Costo de venta]],2,FALSE)</f>
        <v>Moto G Plus</v>
      </c>
      <c r="G8884">
        <f>VLOOKUP(Ventas[[#This Row],[CódigoProducto]],Productos[[CódigoProducto]:[Costo de venta]],3,FALSE)</f>
        <v>2376</v>
      </c>
      <c r="H8884">
        <f>VLOOKUP(Ventas[[#This Row],[CódigoProducto]],Productos[[CódigoProducto]:[Costo de venta]],4,FALSE)</f>
        <v>2200</v>
      </c>
    </row>
    <row r="8885" spans="1:8" ht="15.6" thickTop="1" thickBot="1" x14ac:dyDescent="0.35">
      <c r="A8885" s="1">
        <v>42351</v>
      </c>
      <c r="B8885" s="13" t="s">
        <v>57</v>
      </c>
      <c r="C8885" t="s">
        <v>15</v>
      </c>
      <c r="D8885">
        <v>2</v>
      </c>
      <c r="E8885" t="str">
        <f>VLOOKUP(Ventas[[#This Row],[Representante]],Vendedores[],2,FALSE)</f>
        <v>Tumbes</v>
      </c>
      <c r="F8885" t="str">
        <f>VLOOKUP(Ventas[[#This Row],[CódigoProducto]],Productos[[CódigoProducto]:[Costo de venta]],2,FALSE)</f>
        <v>Moto G Plus</v>
      </c>
      <c r="G8885">
        <f>VLOOKUP(Ventas[[#This Row],[CódigoProducto]],Productos[[CódigoProducto]:[Costo de venta]],3,FALSE)</f>
        <v>2376</v>
      </c>
      <c r="H8885">
        <f>VLOOKUP(Ventas[[#This Row],[CódigoProducto]],Productos[[CódigoProducto]:[Costo de venta]],4,FALSE)</f>
        <v>2200</v>
      </c>
    </row>
    <row r="8886" spans="1:8" ht="15.6" thickTop="1" thickBot="1" x14ac:dyDescent="0.35">
      <c r="A8886" s="1">
        <v>42351</v>
      </c>
      <c r="B8886" s="13" t="s">
        <v>45</v>
      </c>
      <c r="C8886" t="s">
        <v>24</v>
      </c>
      <c r="D8886">
        <v>3</v>
      </c>
      <c r="E8886" t="str">
        <f>VLOOKUP(Ventas[[#This Row],[Representante]],Vendedores[],2,FALSE)</f>
        <v>Ilo</v>
      </c>
      <c r="F8886" t="str">
        <f>VLOOKUP(Ventas[[#This Row],[CódigoProducto]],Productos[[CódigoProducto]:[Costo de venta]],2,FALSE)</f>
        <v>Samsung Galaxy S5</v>
      </c>
      <c r="G8886">
        <f>VLOOKUP(Ventas[[#This Row],[CódigoProducto]],Productos[[CódigoProducto]:[Costo de venta]],3,FALSE)</f>
        <v>2167.1999999999998</v>
      </c>
      <c r="H8886">
        <f>VLOOKUP(Ventas[[#This Row],[CódigoProducto]],Productos[[CódigoProducto]:[Costo de venta]],4,FALSE)</f>
        <v>1720</v>
      </c>
    </row>
    <row r="8887" spans="1:8" ht="15.6" thickTop="1" thickBot="1" x14ac:dyDescent="0.35">
      <c r="A8887" s="1">
        <v>42351</v>
      </c>
      <c r="B8887" s="13" t="s">
        <v>51</v>
      </c>
      <c r="C8887" t="s">
        <v>17</v>
      </c>
      <c r="D8887">
        <v>2</v>
      </c>
      <c r="E8887" t="str">
        <f>VLOOKUP(Ventas[[#This Row],[Representante]],Vendedores[],2,FALSE)</f>
        <v>Huaraz</v>
      </c>
      <c r="F8887" t="str">
        <f>VLOOKUP(Ventas[[#This Row],[CódigoProducto]],Productos[[CódigoProducto]:[Costo de venta]],2,FALSE)</f>
        <v>BLU Advance 5.0</v>
      </c>
      <c r="G8887">
        <f>VLOOKUP(Ventas[[#This Row],[CódigoProducto]],Productos[[CódigoProducto]:[Costo de venta]],3,FALSE)</f>
        <v>1620</v>
      </c>
      <c r="H8887">
        <f>VLOOKUP(Ventas[[#This Row],[CódigoProducto]],Productos[[CódigoProducto]:[Costo de venta]],4,FALSE)</f>
        <v>1350</v>
      </c>
    </row>
    <row r="8888" spans="1:8" ht="15.6" thickTop="1" thickBot="1" x14ac:dyDescent="0.35">
      <c r="A8888" s="1">
        <v>42351</v>
      </c>
      <c r="B8888" s="13" t="s">
        <v>58</v>
      </c>
      <c r="C8888" t="s">
        <v>21</v>
      </c>
      <c r="D8888">
        <v>1</v>
      </c>
      <c r="E8888" t="str">
        <f>VLOOKUP(Ventas[[#This Row],[Representante]],Vendedores[],2,FALSE)</f>
        <v>Chincha</v>
      </c>
      <c r="F8888" t="str">
        <f>VLOOKUP(Ventas[[#This Row],[CódigoProducto]],Productos[[CódigoProducto]:[Costo de venta]],2,FALSE)</f>
        <v>BLU Studio X8</v>
      </c>
      <c r="G8888">
        <f>VLOOKUP(Ventas[[#This Row],[CódigoProducto]],Productos[[CódigoProducto]:[Costo de venta]],3,FALSE)</f>
        <v>1012</v>
      </c>
      <c r="H8888">
        <f>VLOOKUP(Ventas[[#This Row],[CódigoProducto]],Productos[[CódigoProducto]:[Costo de venta]],4,FALSE)</f>
        <v>920</v>
      </c>
    </row>
    <row r="8889" spans="1:8" ht="15.6" thickTop="1" thickBot="1" x14ac:dyDescent="0.35">
      <c r="A8889" s="1">
        <v>42351</v>
      </c>
      <c r="B8889" s="13" t="s">
        <v>60</v>
      </c>
      <c r="C8889" t="s">
        <v>21</v>
      </c>
      <c r="D8889">
        <v>1</v>
      </c>
      <c r="E8889" t="str">
        <f>VLOOKUP(Ventas[[#This Row],[Representante]],Vendedores[],2,FALSE)</f>
        <v>Pisco</v>
      </c>
      <c r="F8889" t="str">
        <f>VLOOKUP(Ventas[[#This Row],[CódigoProducto]],Productos[[CódigoProducto]:[Costo de venta]],2,FALSE)</f>
        <v>BLU Studio X8</v>
      </c>
      <c r="G8889">
        <f>VLOOKUP(Ventas[[#This Row],[CódigoProducto]],Productos[[CódigoProducto]:[Costo de venta]],3,FALSE)</f>
        <v>1012</v>
      </c>
      <c r="H8889">
        <f>VLOOKUP(Ventas[[#This Row],[CódigoProducto]],Productos[[CódigoProducto]:[Costo de venta]],4,FALSE)</f>
        <v>920</v>
      </c>
    </row>
    <row r="8890" spans="1:8" ht="15.6" thickTop="1" thickBot="1" x14ac:dyDescent="0.35">
      <c r="A8890" s="1">
        <v>42351</v>
      </c>
      <c r="B8890" s="13" t="s">
        <v>54</v>
      </c>
      <c r="C8890" t="s">
        <v>18</v>
      </c>
      <c r="D8890">
        <v>2</v>
      </c>
      <c r="E8890" t="str">
        <f>VLOOKUP(Ventas[[#This Row],[Representante]],Vendedores[],2,FALSE)</f>
        <v>Cañete</v>
      </c>
      <c r="F8890" t="str">
        <f>VLOOKUP(Ventas[[#This Row],[CódigoProducto]],Productos[[CódigoProducto]:[Costo de venta]],2,FALSE)</f>
        <v>Apple iPhone 6</v>
      </c>
      <c r="G8890">
        <f>VLOOKUP(Ventas[[#This Row],[CódigoProducto]],Productos[[CódigoProducto]:[Costo de venta]],3,FALSE)</f>
        <v>1312.5</v>
      </c>
      <c r="H8890">
        <f>VLOOKUP(Ventas[[#This Row],[CódigoProducto]],Productos[[CódigoProducto]:[Costo de venta]],4,FALSE)</f>
        <v>1250</v>
      </c>
    </row>
    <row r="8891" spans="1:8" ht="15.6" thickTop="1" thickBot="1" x14ac:dyDescent="0.35">
      <c r="A8891" s="1">
        <v>42351</v>
      </c>
      <c r="B8891" s="13" t="s">
        <v>63</v>
      </c>
      <c r="C8891" t="s">
        <v>22</v>
      </c>
      <c r="D8891">
        <v>3</v>
      </c>
      <c r="E8891" t="str">
        <f>VLOOKUP(Ventas[[#This Row],[Representante]],Vendedores[],2,FALSE)</f>
        <v>Jaén</v>
      </c>
      <c r="F8891" t="str">
        <f>VLOOKUP(Ventas[[#This Row],[CódigoProducto]],Productos[[CódigoProducto]:[Costo de venta]],2,FALSE)</f>
        <v>Samsung Galaxy S69</v>
      </c>
      <c r="G8891">
        <f>VLOOKUP(Ventas[[#This Row],[CódigoProducto]],Productos[[CódigoProducto]:[Costo de venta]],3,FALSE)</f>
        <v>998.4</v>
      </c>
      <c r="H8891">
        <f>VLOOKUP(Ventas[[#This Row],[CódigoProducto]],Productos[[CódigoProducto]:[Costo de venta]],4,FALSE)</f>
        <v>960</v>
      </c>
    </row>
    <row r="8892" spans="1:8" ht="15.6" thickTop="1" thickBot="1" x14ac:dyDescent="0.35">
      <c r="A8892" s="1">
        <v>42351</v>
      </c>
      <c r="B8892" s="13" t="s">
        <v>64</v>
      </c>
      <c r="C8892" t="s">
        <v>22</v>
      </c>
      <c r="D8892">
        <v>1</v>
      </c>
      <c r="E8892" t="str">
        <f>VLOOKUP(Ventas[[#This Row],[Representante]],Vendedores[],2,FALSE)</f>
        <v>Moyobamba</v>
      </c>
      <c r="F8892" t="str">
        <f>VLOOKUP(Ventas[[#This Row],[CódigoProducto]],Productos[[CódigoProducto]:[Costo de venta]],2,FALSE)</f>
        <v>Samsung Galaxy S69</v>
      </c>
      <c r="G8892">
        <f>VLOOKUP(Ventas[[#This Row],[CódigoProducto]],Productos[[CódigoProducto]:[Costo de venta]],3,FALSE)</f>
        <v>998.4</v>
      </c>
      <c r="H8892">
        <f>VLOOKUP(Ventas[[#This Row],[CódigoProducto]],Productos[[CódigoProducto]:[Costo de venta]],4,FALSE)</f>
        <v>960</v>
      </c>
    </row>
    <row r="8893" spans="1:8" ht="15.6" thickTop="1" thickBot="1" x14ac:dyDescent="0.35">
      <c r="A8893" s="1">
        <v>42351</v>
      </c>
      <c r="B8893" s="13" t="s">
        <v>65</v>
      </c>
      <c r="C8893" t="s">
        <v>18</v>
      </c>
      <c r="D8893">
        <v>1</v>
      </c>
      <c r="E8893" t="str">
        <f>VLOOKUP(Ventas[[#This Row],[Representante]],Vendedores[],2,FALSE)</f>
        <v>Barranca</v>
      </c>
      <c r="F8893" t="str">
        <f>VLOOKUP(Ventas[[#This Row],[CódigoProducto]],Productos[[CódigoProducto]:[Costo de venta]],2,FALSE)</f>
        <v>Apple iPhone 6</v>
      </c>
      <c r="G8893">
        <f>VLOOKUP(Ventas[[#This Row],[CódigoProducto]],Productos[[CódigoProducto]:[Costo de venta]],3,FALSE)</f>
        <v>1312.5</v>
      </c>
      <c r="H8893">
        <f>VLOOKUP(Ventas[[#This Row],[CódigoProducto]],Productos[[CódigoProducto]:[Costo de venta]],4,FALSE)</f>
        <v>1250</v>
      </c>
    </row>
    <row r="8894" spans="1:8" ht="15.6" thickTop="1" thickBot="1" x14ac:dyDescent="0.35">
      <c r="A8894" s="1">
        <v>42351</v>
      </c>
      <c r="B8894" s="13" t="s">
        <v>66</v>
      </c>
      <c r="C8894" t="s">
        <v>13</v>
      </c>
      <c r="D8894">
        <v>3</v>
      </c>
      <c r="E8894" t="str">
        <f>VLOOKUP(Ventas[[#This Row],[Representante]],Vendedores[],2,FALSE)</f>
        <v>Huacho</v>
      </c>
      <c r="F8894" t="str">
        <f>VLOOKUP(Ventas[[#This Row],[CódigoProducto]],Productos[[CódigoProducto]:[Costo de venta]],2,FALSE)</f>
        <v>Xiaomi Redmi Note 9</v>
      </c>
      <c r="G8894">
        <f>VLOOKUP(Ventas[[#This Row],[CódigoProducto]],Productos[[CódigoProducto]:[Costo de venta]],3,FALSE)</f>
        <v>1683</v>
      </c>
      <c r="H8894">
        <f>VLOOKUP(Ventas[[#This Row],[CódigoProducto]],Productos[[CódigoProducto]:[Costo de venta]],4,FALSE)</f>
        <v>1530</v>
      </c>
    </row>
    <row r="8895" spans="1:8" ht="15.6" thickTop="1" thickBot="1" x14ac:dyDescent="0.35">
      <c r="A8895" s="1">
        <v>42351</v>
      </c>
      <c r="B8895" s="13" t="s">
        <v>67</v>
      </c>
      <c r="C8895" t="s">
        <v>20</v>
      </c>
      <c r="D8895">
        <v>2</v>
      </c>
      <c r="E8895" t="str">
        <f>VLOOKUP(Ventas[[#This Row],[Representante]],Vendedores[],2,FALSE)</f>
        <v>Tingo María</v>
      </c>
      <c r="F8895" t="str">
        <f>VLOOKUP(Ventas[[#This Row],[CódigoProducto]],Productos[[CódigoProducto]:[Costo de venta]],2,FALSE)</f>
        <v>ALCATEL OneTouch</v>
      </c>
      <c r="G8895">
        <f>VLOOKUP(Ventas[[#This Row],[CódigoProducto]],Productos[[CódigoProducto]:[Costo de venta]],3,FALSE)</f>
        <v>1020</v>
      </c>
      <c r="H8895">
        <f>VLOOKUP(Ventas[[#This Row],[CódigoProducto]],Productos[[CódigoProducto]:[Costo de venta]],4,FALSE)</f>
        <v>850</v>
      </c>
    </row>
    <row r="8896" spans="1:8" ht="15.6" thickTop="1" thickBot="1" x14ac:dyDescent="0.35">
      <c r="A8896" s="1">
        <v>42351</v>
      </c>
      <c r="B8896" s="13" t="s">
        <v>68</v>
      </c>
      <c r="C8896" t="s">
        <v>24</v>
      </c>
      <c r="D8896">
        <v>3</v>
      </c>
      <c r="E8896" t="str">
        <f>VLOOKUP(Ventas[[#This Row],[Representante]],Vendedores[],2,FALSE)</f>
        <v>Paita</v>
      </c>
      <c r="F8896" t="str">
        <f>VLOOKUP(Ventas[[#This Row],[CódigoProducto]],Productos[[CódigoProducto]:[Costo de venta]],2,FALSE)</f>
        <v>Samsung Galaxy S5</v>
      </c>
      <c r="G8896">
        <f>VLOOKUP(Ventas[[#This Row],[CódigoProducto]],Productos[[CódigoProducto]:[Costo de venta]],3,FALSE)</f>
        <v>2167.1999999999998</v>
      </c>
      <c r="H8896">
        <f>VLOOKUP(Ventas[[#This Row],[CódigoProducto]],Productos[[CódigoProducto]:[Costo de venta]],4,FALSE)</f>
        <v>1720</v>
      </c>
    </row>
    <row r="8897" spans="1:8" ht="15.6" thickTop="1" thickBot="1" x14ac:dyDescent="0.35">
      <c r="A8897" s="1">
        <v>42351</v>
      </c>
      <c r="B8897" s="13" t="s">
        <v>62</v>
      </c>
      <c r="C8897" t="s">
        <v>14</v>
      </c>
      <c r="D8897">
        <v>2</v>
      </c>
      <c r="E8897" t="str">
        <f>VLOOKUP(Ventas[[#This Row],[Representante]],Vendedores[],2,FALSE)</f>
        <v>Sullana</v>
      </c>
      <c r="F8897" t="str">
        <f>VLOOKUP(Ventas[[#This Row],[CódigoProducto]],Productos[[CódigoProducto]:[Costo de venta]],2,FALSE)</f>
        <v>Samsung Galaxy A20</v>
      </c>
      <c r="G8897">
        <f>VLOOKUP(Ventas[[#This Row],[CódigoProducto]],Productos[[CódigoProducto]:[Costo de venta]],3,FALSE)</f>
        <v>1725</v>
      </c>
      <c r="H8897">
        <f>VLOOKUP(Ventas[[#This Row],[CódigoProducto]],Productos[[CódigoProducto]:[Costo de venta]],4,FALSE)</f>
        <v>1500</v>
      </c>
    </row>
    <row r="8898" spans="1:8" ht="15.6" thickTop="1" thickBot="1" x14ac:dyDescent="0.35">
      <c r="A8898" s="1">
        <v>42351</v>
      </c>
      <c r="B8898" s="13" t="s">
        <v>61</v>
      </c>
      <c r="C8898" t="s">
        <v>23</v>
      </c>
      <c r="D8898">
        <v>2</v>
      </c>
      <c r="E8898" t="str">
        <f>VLOOKUP(Ventas[[#This Row],[Representante]],Vendedores[],2,FALSE)</f>
        <v>Cerro de Pasco</v>
      </c>
      <c r="F8898" t="str">
        <f>VLOOKUP(Ventas[[#This Row],[CódigoProducto]],Productos[[CódigoProducto]:[Costo de venta]],2,FALSE)</f>
        <v>Samsung Galaxy J7</v>
      </c>
      <c r="G8898">
        <f>VLOOKUP(Ventas[[#This Row],[CódigoProducto]],Productos[[CódigoProducto]:[Costo de venta]],3,FALSE)</f>
        <v>2016.5</v>
      </c>
      <c r="H8898">
        <f>VLOOKUP(Ventas[[#This Row],[CódigoProducto]],Productos[[CódigoProducto]:[Costo de venta]],4,FALSE)</f>
        <v>1850</v>
      </c>
    </row>
    <row r="8899" spans="1:8" ht="15.6" thickTop="1" thickBot="1" x14ac:dyDescent="0.35">
      <c r="A8899" s="1">
        <v>42351</v>
      </c>
      <c r="B8899" s="13" t="s">
        <v>69</v>
      </c>
      <c r="C8899" t="s">
        <v>21</v>
      </c>
      <c r="D8899">
        <v>3</v>
      </c>
      <c r="E8899" t="str">
        <f>VLOOKUP(Ventas[[#This Row],[Representante]],Vendedores[],2,FALSE)</f>
        <v>Satipo</v>
      </c>
      <c r="F8899" t="str">
        <f>VLOOKUP(Ventas[[#This Row],[CódigoProducto]],Productos[[CódigoProducto]:[Costo de venta]],2,FALSE)</f>
        <v>BLU Studio X8</v>
      </c>
      <c r="G8899">
        <f>VLOOKUP(Ventas[[#This Row],[CódigoProducto]],Productos[[CódigoProducto]:[Costo de venta]],3,FALSE)</f>
        <v>1012</v>
      </c>
      <c r="H8899">
        <f>VLOOKUP(Ventas[[#This Row],[CódigoProducto]],Productos[[CódigoProducto]:[Costo de venta]],4,FALSE)</f>
        <v>920</v>
      </c>
    </row>
    <row r="8900" spans="1:8" ht="15.6" thickTop="1" thickBot="1" x14ac:dyDescent="0.35">
      <c r="A8900" s="1">
        <v>42351</v>
      </c>
      <c r="B8900" s="13" t="s">
        <v>70</v>
      </c>
      <c r="C8900" t="s">
        <v>14</v>
      </c>
      <c r="D8900">
        <v>1</v>
      </c>
      <c r="E8900" t="str">
        <f>VLOOKUP(Ventas[[#This Row],[Representante]],Vendedores[],2,FALSE)</f>
        <v>Talara</v>
      </c>
      <c r="F8900" t="str">
        <f>VLOOKUP(Ventas[[#This Row],[CódigoProducto]],Productos[[CódigoProducto]:[Costo de venta]],2,FALSE)</f>
        <v>Samsung Galaxy A20</v>
      </c>
      <c r="G8900">
        <f>VLOOKUP(Ventas[[#This Row],[CódigoProducto]],Productos[[CódigoProducto]:[Costo de venta]],3,FALSE)</f>
        <v>1725</v>
      </c>
      <c r="H8900">
        <f>VLOOKUP(Ventas[[#This Row],[CódigoProducto]],Productos[[CódigoProducto]:[Costo de venta]],4,FALSE)</f>
        <v>1500</v>
      </c>
    </row>
    <row r="8901" spans="1:8" ht="15.6" thickTop="1" thickBot="1" x14ac:dyDescent="0.35">
      <c r="A8901" s="1">
        <v>42351</v>
      </c>
      <c r="B8901" s="13" t="s">
        <v>71</v>
      </c>
      <c r="C8901" t="s">
        <v>14</v>
      </c>
      <c r="D8901">
        <v>3</v>
      </c>
      <c r="E8901" t="str">
        <f>VLOOKUP(Ventas[[#This Row],[Representante]],Vendedores[],2,FALSE)</f>
        <v>Yurimaguas</v>
      </c>
      <c r="F8901" t="str">
        <f>VLOOKUP(Ventas[[#This Row],[CódigoProducto]],Productos[[CódigoProducto]:[Costo de venta]],2,FALSE)</f>
        <v>Samsung Galaxy A20</v>
      </c>
      <c r="G8901">
        <f>VLOOKUP(Ventas[[#This Row],[CódigoProducto]],Productos[[CódigoProducto]:[Costo de venta]],3,FALSE)</f>
        <v>1725</v>
      </c>
      <c r="H8901">
        <f>VLOOKUP(Ventas[[#This Row],[CódigoProducto]],Productos[[CódigoProducto]:[Costo de venta]],4,FALSE)</f>
        <v>1500</v>
      </c>
    </row>
    <row r="8902" spans="1:8" ht="15.6" thickTop="1" thickBot="1" x14ac:dyDescent="0.35">
      <c r="A8902" s="1">
        <v>42352</v>
      </c>
      <c r="B8902" s="13" t="s">
        <v>46</v>
      </c>
      <c r="C8902" t="s">
        <v>23</v>
      </c>
      <c r="D8902">
        <v>1</v>
      </c>
      <c r="E8902" t="str">
        <f>VLOOKUP(Ventas[[#This Row],[Representante]],Vendedores[],2,FALSE)</f>
        <v>Sicuani</v>
      </c>
      <c r="F8902" t="str">
        <f>VLOOKUP(Ventas[[#This Row],[CódigoProducto]],Productos[[CódigoProducto]:[Costo de venta]],2,FALSE)</f>
        <v>Samsung Galaxy J7</v>
      </c>
      <c r="G8902">
        <f>VLOOKUP(Ventas[[#This Row],[CódigoProducto]],Productos[[CódigoProducto]:[Costo de venta]],3,FALSE)</f>
        <v>2016.5</v>
      </c>
      <c r="H8902">
        <f>VLOOKUP(Ventas[[#This Row],[CódigoProducto]],Productos[[CódigoProducto]:[Costo de venta]],4,FALSE)</f>
        <v>1850</v>
      </c>
    </row>
    <row r="8903" spans="1:8" ht="15.6" thickTop="1" thickBot="1" x14ac:dyDescent="0.35">
      <c r="A8903" s="1">
        <v>42352</v>
      </c>
      <c r="B8903" s="13" t="s">
        <v>72</v>
      </c>
      <c r="C8903" t="s">
        <v>17</v>
      </c>
      <c r="D8903">
        <v>5</v>
      </c>
      <c r="E8903" t="str">
        <f>VLOOKUP(Ventas[[#This Row],[Representante]],Vendedores[],2,FALSE)</f>
        <v>Sechura</v>
      </c>
      <c r="F8903" t="str">
        <f>VLOOKUP(Ventas[[#This Row],[CódigoProducto]],Productos[[CódigoProducto]:[Costo de venta]],2,FALSE)</f>
        <v>BLU Advance 5.0</v>
      </c>
      <c r="G8903">
        <f>VLOOKUP(Ventas[[#This Row],[CódigoProducto]],Productos[[CódigoProducto]:[Costo de venta]],3,FALSE)</f>
        <v>1620</v>
      </c>
      <c r="H8903">
        <f>VLOOKUP(Ventas[[#This Row],[CódigoProducto]],Productos[[CódigoProducto]:[Costo de venta]],4,FALSE)</f>
        <v>1350</v>
      </c>
    </row>
    <row r="8904" spans="1:8" ht="15.6" thickTop="1" thickBot="1" x14ac:dyDescent="0.35">
      <c r="A8904" s="1">
        <v>42352</v>
      </c>
      <c r="B8904" s="13" t="s">
        <v>73</v>
      </c>
      <c r="C8904" t="s">
        <v>17</v>
      </c>
      <c r="D8904">
        <v>1</v>
      </c>
      <c r="E8904" t="str">
        <f>VLOOKUP(Ventas[[#This Row],[Representante]],Vendedores[],2,FALSE)</f>
        <v>Puerto Maldonado</v>
      </c>
      <c r="F8904" t="str">
        <f>VLOOKUP(Ventas[[#This Row],[CódigoProducto]],Productos[[CódigoProducto]:[Costo de venta]],2,FALSE)</f>
        <v>BLU Advance 5.0</v>
      </c>
      <c r="G8904">
        <f>VLOOKUP(Ventas[[#This Row],[CódigoProducto]],Productos[[CódigoProducto]:[Costo de venta]],3,FALSE)</f>
        <v>1620</v>
      </c>
      <c r="H8904">
        <f>VLOOKUP(Ventas[[#This Row],[CódigoProducto]],Productos[[CódigoProducto]:[Costo de venta]],4,FALSE)</f>
        <v>1350</v>
      </c>
    </row>
    <row r="8905" spans="1:8" ht="15.6" thickTop="1" thickBot="1" x14ac:dyDescent="0.35">
      <c r="A8905" s="1">
        <v>42352</v>
      </c>
      <c r="B8905" s="13" t="s">
        <v>74</v>
      </c>
      <c r="C8905" t="s">
        <v>17</v>
      </c>
      <c r="D8905">
        <v>3</v>
      </c>
      <c r="E8905" t="str">
        <f>VLOOKUP(Ventas[[#This Row],[Representante]],Vendedores[],2,FALSE)</f>
        <v>Huánuco</v>
      </c>
      <c r="F8905" t="str">
        <f>VLOOKUP(Ventas[[#This Row],[CódigoProducto]],Productos[[CódigoProducto]:[Costo de venta]],2,FALSE)</f>
        <v>BLU Advance 5.0</v>
      </c>
      <c r="G8905">
        <f>VLOOKUP(Ventas[[#This Row],[CódigoProducto]],Productos[[CódigoProducto]:[Costo de venta]],3,FALSE)</f>
        <v>1620</v>
      </c>
      <c r="H8905">
        <f>VLOOKUP(Ventas[[#This Row],[CódigoProducto]],Productos[[CódigoProducto]:[Costo de venta]],4,FALSE)</f>
        <v>1350</v>
      </c>
    </row>
    <row r="8906" spans="1:8" ht="15.6" thickTop="1" thickBot="1" x14ac:dyDescent="0.35">
      <c r="A8906" s="1">
        <v>42352</v>
      </c>
      <c r="B8906" s="13" t="s">
        <v>75</v>
      </c>
      <c r="C8906" t="s">
        <v>24</v>
      </c>
      <c r="D8906">
        <v>1</v>
      </c>
      <c r="E8906" t="str">
        <f>VLOOKUP(Ventas[[#This Row],[Representante]],Vendedores[],2,FALSE)</f>
        <v>Tarapoto</v>
      </c>
      <c r="F8906" t="str">
        <f>VLOOKUP(Ventas[[#This Row],[CódigoProducto]],Productos[[CódigoProducto]:[Costo de venta]],2,FALSE)</f>
        <v>Samsung Galaxy S5</v>
      </c>
      <c r="G8906">
        <f>VLOOKUP(Ventas[[#This Row],[CódigoProducto]],Productos[[CódigoProducto]:[Costo de venta]],3,FALSE)</f>
        <v>2167.1999999999998</v>
      </c>
      <c r="H8906">
        <f>VLOOKUP(Ventas[[#This Row],[CódigoProducto]],Productos[[CódigoProducto]:[Costo de venta]],4,FALSE)</f>
        <v>1720</v>
      </c>
    </row>
    <row r="8907" spans="1:8" ht="15.6" thickTop="1" thickBot="1" x14ac:dyDescent="0.35">
      <c r="A8907" s="1">
        <v>42352</v>
      </c>
      <c r="B8907" s="13" t="s">
        <v>76</v>
      </c>
      <c r="C8907" t="s">
        <v>13</v>
      </c>
      <c r="D8907">
        <v>3</v>
      </c>
      <c r="E8907" t="str">
        <f>VLOOKUP(Ventas[[#This Row],[Representante]],Vendedores[],2,FALSE)</f>
        <v>Chepén</v>
      </c>
      <c r="F8907" t="str">
        <f>VLOOKUP(Ventas[[#This Row],[CódigoProducto]],Productos[[CódigoProducto]:[Costo de venta]],2,FALSE)</f>
        <v>Xiaomi Redmi Note 9</v>
      </c>
      <c r="G8907">
        <f>VLOOKUP(Ventas[[#This Row],[CódigoProducto]],Productos[[CódigoProducto]:[Costo de venta]],3,FALSE)</f>
        <v>1683</v>
      </c>
      <c r="H8907">
        <f>VLOOKUP(Ventas[[#This Row],[CódigoProducto]],Productos[[CódigoProducto]:[Costo de venta]],4,FALSE)</f>
        <v>1530</v>
      </c>
    </row>
    <row r="8908" spans="1:8" ht="15.6" thickTop="1" thickBot="1" x14ac:dyDescent="0.35">
      <c r="A8908" s="1">
        <v>42352</v>
      </c>
      <c r="B8908" s="13" t="s">
        <v>77</v>
      </c>
      <c r="C8908" t="s">
        <v>23</v>
      </c>
      <c r="D8908">
        <v>2</v>
      </c>
      <c r="E8908" t="str">
        <f>VLOOKUP(Ventas[[#This Row],[Representante]],Vendedores[],2,FALSE)</f>
        <v>Moquegua</v>
      </c>
      <c r="F8908" t="str">
        <f>VLOOKUP(Ventas[[#This Row],[CódigoProducto]],Productos[[CódigoProducto]:[Costo de venta]],2,FALSE)</f>
        <v>Samsung Galaxy J7</v>
      </c>
      <c r="G8908">
        <f>VLOOKUP(Ventas[[#This Row],[CódigoProducto]],Productos[[CódigoProducto]:[Costo de venta]],3,FALSE)</f>
        <v>2016.5</v>
      </c>
      <c r="H8908">
        <f>VLOOKUP(Ventas[[#This Row],[CódigoProducto]],Productos[[CódigoProducto]:[Costo de venta]],4,FALSE)</f>
        <v>1850</v>
      </c>
    </row>
    <row r="8909" spans="1:8" ht="15.6" thickTop="1" thickBot="1" x14ac:dyDescent="0.35">
      <c r="A8909" s="1">
        <v>42352</v>
      </c>
      <c r="B8909" s="13" t="s">
        <v>78</v>
      </c>
      <c r="C8909" t="s">
        <v>17</v>
      </c>
      <c r="D8909">
        <v>3</v>
      </c>
      <c r="E8909" t="str">
        <f>VLOOKUP(Ventas[[#This Row],[Representante]],Vendedores[],2,FALSE)</f>
        <v>Tarma</v>
      </c>
      <c r="F8909" t="str">
        <f>VLOOKUP(Ventas[[#This Row],[CódigoProducto]],Productos[[CódigoProducto]:[Costo de venta]],2,FALSE)</f>
        <v>BLU Advance 5.0</v>
      </c>
      <c r="G8909">
        <f>VLOOKUP(Ventas[[#This Row],[CódigoProducto]],Productos[[CódigoProducto]:[Costo de venta]],3,FALSE)</f>
        <v>1620</v>
      </c>
      <c r="H8909">
        <f>VLOOKUP(Ventas[[#This Row],[CódigoProducto]],Productos[[CódigoProducto]:[Costo de venta]],4,FALSE)</f>
        <v>1350</v>
      </c>
    </row>
    <row r="8910" spans="1:8" ht="15.6" thickTop="1" thickBot="1" x14ac:dyDescent="0.35">
      <c r="A8910" s="1">
        <v>42352</v>
      </c>
      <c r="B8910" s="13" t="s">
        <v>79</v>
      </c>
      <c r="C8910" t="s">
        <v>23</v>
      </c>
      <c r="D8910">
        <v>1</v>
      </c>
      <c r="E8910" t="str">
        <f>VLOOKUP(Ventas[[#This Row],[Representante]],Vendedores[],2,FALSE)</f>
        <v>Ayacucho</v>
      </c>
      <c r="F8910" t="str">
        <f>VLOOKUP(Ventas[[#This Row],[CódigoProducto]],Productos[[CódigoProducto]:[Costo de venta]],2,FALSE)</f>
        <v>Samsung Galaxy J7</v>
      </c>
      <c r="G8910">
        <f>VLOOKUP(Ventas[[#This Row],[CódigoProducto]],Productos[[CódigoProducto]:[Costo de venta]],3,FALSE)</f>
        <v>2016.5</v>
      </c>
      <c r="H8910">
        <f>VLOOKUP(Ventas[[#This Row],[CódigoProducto]],Productos[[CódigoProducto]:[Costo de venta]],4,FALSE)</f>
        <v>1850</v>
      </c>
    </row>
    <row r="8911" spans="1:8" ht="15.6" thickTop="1" thickBot="1" x14ac:dyDescent="0.35">
      <c r="A8911" s="1">
        <v>42352</v>
      </c>
      <c r="B8911" s="13" t="s">
        <v>80</v>
      </c>
      <c r="C8911" t="s">
        <v>23</v>
      </c>
      <c r="D8911">
        <v>3</v>
      </c>
      <c r="E8911" t="str">
        <f>VLOOKUP(Ventas[[#This Row],[Representante]],Vendedores[],2,FALSE)</f>
        <v>Tacna</v>
      </c>
      <c r="F8911" t="str">
        <f>VLOOKUP(Ventas[[#This Row],[CódigoProducto]],Productos[[CódigoProducto]:[Costo de venta]],2,FALSE)</f>
        <v>Samsung Galaxy J7</v>
      </c>
      <c r="G8911">
        <f>VLOOKUP(Ventas[[#This Row],[CódigoProducto]],Productos[[CódigoProducto]:[Costo de venta]],3,FALSE)</f>
        <v>2016.5</v>
      </c>
      <c r="H8911">
        <f>VLOOKUP(Ventas[[#This Row],[CódigoProducto]],Productos[[CódigoProducto]:[Costo de venta]],4,FALSE)</f>
        <v>1850</v>
      </c>
    </row>
    <row r="8912" spans="1:8" ht="15.6" thickTop="1" thickBot="1" x14ac:dyDescent="0.35">
      <c r="A8912" s="1">
        <v>42352</v>
      </c>
      <c r="B8912" s="13" t="s">
        <v>81</v>
      </c>
      <c r="C8912" t="s">
        <v>17</v>
      </c>
      <c r="D8912">
        <v>22</v>
      </c>
      <c r="E8912" t="str">
        <f>VLOOKUP(Ventas[[#This Row],[Representante]],Vendedores[],2,FALSE)</f>
        <v>Huacho</v>
      </c>
      <c r="F8912" t="str">
        <f>VLOOKUP(Ventas[[#This Row],[CódigoProducto]],Productos[[CódigoProducto]:[Costo de venta]],2,FALSE)</f>
        <v>BLU Advance 5.0</v>
      </c>
      <c r="G8912">
        <f>VLOOKUP(Ventas[[#This Row],[CódigoProducto]],Productos[[CódigoProducto]:[Costo de venta]],3,FALSE)</f>
        <v>1620</v>
      </c>
      <c r="H8912">
        <f>VLOOKUP(Ventas[[#This Row],[CódigoProducto]],Productos[[CódigoProducto]:[Costo de venta]],4,FALSE)</f>
        <v>1350</v>
      </c>
    </row>
    <row r="8913" spans="1:8" ht="15.6" thickTop="1" thickBot="1" x14ac:dyDescent="0.35">
      <c r="A8913" s="1">
        <v>42352</v>
      </c>
      <c r="B8913" s="13" t="s">
        <v>44</v>
      </c>
      <c r="C8913" t="s">
        <v>21</v>
      </c>
      <c r="D8913">
        <v>2</v>
      </c>
      <c r="E8913" t="str">
        <f>VLOOKUP(Ventas[[#This Row],[Representante]],Vendedores[],2,FALSE)</f>
        <v>Iquitos</v>
      </c>
      <c r="F8913" t="str">
        <f>VLOOKUP(Ventas[[#This Row],[CódigoProducto]],Productos[[CódigoProducto]:[Costo de venta]],2,FALSE)</f>
        <v>BLU Studio X8</v>
      </c>
      <c r="G8913">
        <f>VLOOKUP(Ventas[[#This Row],[CódigoProducto]],Productos[[CódigoProducto]:[Costo de venta]],3,FALSE)</f>
        <v>1012</v>
      </c>
      <c r="H8913">
        <f>VLOOKUP(Ventas[[#This Row],[CódigoProducto]],Productos[[CódigoProducto]:[Costo de venta]],4,FALSE)</f>
        <v>920</v>
      </c>
    </row>
    <row r="8914" spans="1:8" ht="15.6" thickTop="1" thickBot="1" x14ac:dyDescent="0.35">
      <c r="A8914" s="1">
        <v>42352</v>
      </c>
      <c r="B8914" s="13" t="s">
        <v>82</v>
      </c>
      <c r="C8914" t="s">
        <v>23</v>
      </c>
      <c r="D8914">
        <v>3</v>
      </c>
      <c r="E8914" t="str">
        <f>VLOOKUP(Ventas[[#This Row],[Representante]],Vendedores[],2,FALSE)</f>
        <v>Moquegua</v>
      </c>
      <c r="F8914" t="str">
        <f>VLOOKUP(Ventas[[#This Row],[CódigoProducto]],Productos[[CódigoProducto]:[Costo de venta]],2,FALSE)</f>
        <v>Samsung Galaxy J7</v>
      </c>
      <c r="G8914">
        <f>VLOOKUP(Ventas[[#This Row],[CódigoProducto]],Productos[[CódigoProducto]:[Costo de venta]],3,FALSE)</f>
        <v>2016.5</v>
      </c>
      <c r="H8914">
        <f>VLOOKUP(Ventas[[#This Row],[CódigoProducto]],Productos[[CódigoProducto]:[Costo de venta]],4,FALSE)</f>
        <v>1850</v>
      </c>
    </row>
    <row r="8915" spans="1:8" ht="15.6" thickTop="1" thickBot="1" x14ac:dyDescent="0.35">
      <c r="A8915" s="1">
        <v>42352</v>
      </c>
      <c r="B8915" s="13" t="s">
        <v>83</v>
      </c>
      <c r="C8915" t="s">
        <v>24</v>
      </c>
      <c r="D8915">
        <v>1</v>
      </c>
      <c r="E8915" t="str">
        <f>VLOOKUP(Ventas[[#This Row],[Representante]],Vendedores[],2,FALSE)</f>
        <v>Huaraz</v>
      </c>
      <c r="F8915" t="str">
        <f>VLOOKUP(Ventas[[#This Row],[CódigoProducto]],Productos[[CódigoProducto]:[Costo de venta]],2,FALSE)</f>
        <v>Samsung Galaxy S5</v>
      </c>
      <c r="G8915">
        <f>VLOOKUP(Ventas[[#This Row],[CódigoProducto]],Productos[[CódigoProducto]:[Costo de venta]],3,FALSE)</f>
        <v>2167.1999999999998</v>
      </c>
      <c r="H8915">
        <f>VLOOKUP(Ventas[[#This Row],[CódigoProducto]],Productos[[CódigoProducto]:[Costo de venta]],4,FALSE)</f>
        <v>1720</v>
      </c>
    </row>
    <row r="8916" spans="1:8" ht="15.6" thickTop="1" thickBot="1" x14ac:dyDescent="0.35">
      <c r="A8916" s="1">
        <v>42352</v>
      </c>
      <c r="B8916" s="13" t="s">
        <v>84</v>
      </c>
      <c r="C8916" t="s">
        <v>18</v>
      </c>
      <c r="D8916">
        <v>1</v>
      </c>
      <c r="E8916" t="str">
        <f>VLOOKUP(Ventas[[#This Row],[Representante]],Vendedores[],2,FALSE)</f>
        <v>Trujillo</v>
      </c>
      <c r="F8916" t="str">
        <f>VLOOKUP(Ventas[[#This Row],[CódigoProducto]],Productos[[CódigoProducto]:[Costo de venta]],2,FALSE)</f>
        <v>Apple iPhone 6</v>
      </c>
      <c r="G8916">
        <f>VLOOKUP(Ventas[[#This Row],[CódigoProducto]],Productos[[CódigoProducto]:[Costo de venta]],3,FALSE)</f>
        <v>1312.5</v>
      </c>
      <c r="H8916">
        <f>VLOOKUP(Ventas[[#This Row],[CódigoProducto]],Productos[[CódigoProducto]:[Costo de venta]],4,FALSE)</f>
        <v>1250</v>
      </c>
    </row>
    <row r="8917" spans="1:8" ht="15.6" thickTop="1" thickBot="1" x14ac:dyDescent="0.35">
      <c r="A8917" s="1">
        <v>42352</v>
      </c>
      <c r="B8917" s="13" t="s">
        <v>85</v>
      </c>
      <c r="C8917" t="s">
        <v>17</v>
      </c>
      <c r="D8917">
        <v>2</v>
      </c>
      <c r="E8917" t="str">
        <f>VLOOKUP(Ventas[[#This Row],[Representante]],Vendedores[],2,FALSE)</f>
        <v>Jauja</v>
      </c>
      <c r="F8917" t="str">
        <f>VLOOKUP(Ventas[[#This Row],[CódigoProducto]],Productos[[CódigoProducto]:[Costo de venta]],2,FALSE)</f>
        <v>BLU Advance 5.0</v>
      </c>
      <c r="G8917">
        <f>VLOOKUP(Ventas[[#This Row],[CódigoProducto]],Productos[[CódigoProducto]:[Costo de venta]],3,FALSE)</f>
        <v>1620</v>
      </c>
      <c r="H8917">
        <f>VLOOKUP(Ventas[[#This Row],[CódigoProducto]],Productos[[CódigoProducto]:[Costo de venta]],4,FALSE)</f>
        <v>1350</v>
      </c>
    </row>
    <row r="8918" spans="1:8" ht="15.6" thickTop="1" thickBot="1" x14ac:dyDescent="0.35">
      <c r="A8918" s="1">
        <v>42352</v>
      </c>
      <c r="B8918" s="13" t="s">
        <v>86</v>
      </c>
      <c r="C8918" t="s">
        <v>14</v>
      </c>
      <c r="D8918">
        <v>1</v>
      </c>
      <c r="E8918" t="str">
        <f>VLOOKUP(Ventas[[#This Row],[Representante]],Vendedores[],2,FALSE)</f>
        <v>Puerto Maldonado</v>
      </c>
      <c r="F8918" t="str">
        <f>VLOOKUP(Ventas[[#This Row],[CódigoProducto]],Productos[[CódigoProducto]:[Costo de venta]],2,FALSE)</f>
        <v>Samsung Galaxy A20</v>
      </c>
      <c r="G8918">
        <f>VLOOKUP(Ventas[[#This Row],[CódigoProducto]],Productos[[CódigoProducto]:[Costo de venta]],3,FALSE)</f>
        <v>1725</v>
      </c>
      <c r="H8918">
        <f>VLOOKUP(Ventas[[#This Row],[CódigoProducto]],Productos[[CódigoProducto]:[Costo de venta]],4,FALSE)</f>
        <v>1500</v>
      </c>
    </row>
    <row r="8919" spans="1:8" ht="15.6" thickTop="1" thickBot="1" x14ac:dyDescent="0.35">
      <c r="A8919" s="1">
        <v>42352</v>
      </c>
      <c r="B8919" s="13" t="s">
        <v>36</v>
      </c>
      <c r="C8919" t="s">
        <v>17</v>
      </c>
      <c r="D8919">
        <v>3</v>
      </c>
      <c r="E8919" t="str">
        <f>VLOOKUP(Ventas[[#This Row],[Representante]],Vendedores[],2,FALSE)</f>
        <v>Barranca</v>
      </c>
      <c r="F8919" t="str">
        <f>VLOOKUP(Ventas[[#This Row],[CódigoProducto]],Productos[[CódigoProducto]:[Costo de venta]],2,FALSE)</f>
        <v>BLU Advance 5.0</v>
      </c>
      <c r="G8919">
        <f>VLOOKUP(Ventas[[#This Row],[CódigoProducto]],Productos[[CódigoProducto]:[Costo de venta]],3,FALSE)</f>
        <v>1620</v>
      </c>
      <c r="H8919">
        <f>VLOOKUP(Ventas[[#This Row],[CódigoProducto]],Productos[[CódigoProducto]:[Costo de venta]],4,FALSE)</f>
        <v>1350</v>
      </c>
    </row>
    <row r="8920" spans="1:8" ht="15.6" thickTop="1" thickBot="1" x14ac:dyDescent="0.35">
      <c r="A8920" s="1">
        <v>42352</v>
      </c>
      <c r="B8920" s="13" t="s">
        <v>87</v>
      </c>
      <c r="C8920" t="s">
        <v>24</v>
      </c>
      <c r="D8920">
        <v>4</v>
      </c>
      <c r="E8920" t="str">
        <f>VLOOKUP(Ventas[[#This Row],[Representante]],Vendedores[],2,FALSE)</f>
        <v>Tumbes</v>
      </c>
      <c r="F8920" t="str">
        <f>VLOOKUP(Ventas[[#This Row],[CódigoProducto]],Productos[[CódigoProducto]:[Costo de venta]],2,FALSE)</f>
        <v>Samsung Galaxy S5</v>
      </c>
      <c r="G8920">
        <f>VLOOKUP(Ventas[[#This Row],[CódigoProducto]],Productos[[CódigoProducto]:[Costo de venta]],3,FALSE)</f>
        <v>2167.1999999999998</v>
      </c>
      <c r="H8920">
        <f>VLOOKUP(Ventas[[#This Row],[CódigoProducto]],Productos[[CódigoProducto]:[Costo de venta]],4,FALSE)</f>
        <v>1720</v>
      </c>
    </row>
    <row r="8921" spans="1:8" ht="15.6" thickTop="1" thickBot="1" x14ac:dyDescent="0.35">
      <c r="A8921" s="1">
        <v>42352</v>
      </c>
      <c r="B8921" s="13" t="s">
        <v>88</v>
      </c>
      <c r="C8921" t="s">
        <v>21</v>
      </c>
      <c r="D8921">
        <v>2</v>
      </c>
      <c r="E8921" t="str">
        <f>VLOOKUP(Ventas[[#This Row],[Representante]],Vendedores[],2,FALSE)</f>
        <v>Talara</v>
      </c>
      <c r="F8921" t="str">
        <f>VLOOKUP(Ventas[[#This Row],[CódigoProducto]],Productos[[CódigoProducto]:[Costo de venta]],2,FALSE)</f>
        <v>BLU Studio X8</v>
      </c>
      <c r="G8921">
        <f>VLOOKUP(Ventas[[#This Row],[CódigoProducto]],Productos[[CódigoProducto]:[Costo de venta]],3,FALSE)</f>
        <v>1012</v>
      </c>
      <c r="H8921">
        <f>VLOOKUP(Ventas[[#This Row],[CódigoProducto]],Productos[[CódigoProducto]:[Costo de venta]],4,FALSE)</f>
        <v>920</v>
      </c>
    </row>
    <row r="8922" spans="1:8" ht="15.6" thickTop="1" thickBot="1" x14ac:dyDescent="0.35">
      <c r="A8922" s="1">
        <v>42352</v>
      </c>
      <c r="B8922" s="13" t="s">
        <v>89</v>
      </c>
      <c r="C8922" t="s">
        <v>17</v>
      </c>
      <c r="D8922">
        <v>2</v>
      </c>
      <c r="E8922" t="str">
        <f>VLOOKUP(Ventas[[#This Row],[Representante]],Vendedores[],2,FALSE)</f>
        <v>Paita</v>
      </c>
      <c r="F8922" t="str">
        <f>VLOOKUP(Ventas[[#This Row],[CódigoProducto]],Productos[[CódigoProducto]:[Costo de venta]],2,FALSE)</f>
        <v>BLU Advance 5.0</v>
      </c>
      <c r="G8922">
        <f>VLOOKUP(Ventas[[#This Row],[CódigoProducto]],Productos[[CódigoProducto]:[Costo de venta]],3,FALSE)</f>
        <v>1620</v>
      </c>
      <c r="H8922">
        <f>VLOOKUP(Ventas[[#This Row],[CódigoProducto]],Productos[[CódigoProducto]:[Costo de venta]],4,FALSE)</f>
        <v>1350</v>
      </c>
    </row>
    <row r="8923" spans="1:8" ht="15.6" thickTop="1" thickBot="1" x14ac:dyDescent="0.35">
      <c r="A8923" s="1">
        <v>42352</v>
      </c>
      <c r="B8923" s="13" t="s">
        <v>41</v>
      </c>
      <c r="C8923" t="s">
        <v>14</v>
      </c>
      <c r="D8923">
        <v>1</v>
      </c>
      <c r="E8923" t="str">
        <f>VLOOKUP(Ventas[[#This Row],[Representante]],Vendedores[],2,FALSE)</f>
        <v>Chincha</v>
      </c>
      <c r="F8923" t="str">
        <f>VLOOKUP(Ventas[[#This Row],[CódigoProducto]],Productos[[CódigoProducto]:[Costo de venta]],2,FALSE)</f>
        <v>Samsung Galaxy A20</v>
      </c>
      <c r="G8923">
        <f>VLOOKUP(Ventas[[#This Row],[CódigoProducto]],Productos[[CódigoProducto]:[Costo de venta]],3,FALSE)</f>
        <v>1725</v>
      </c>
      <c r="H8923">
        <f>VLOOKUP(Ventas[[#This Row],[CódigoProducto]],Productos[[CódigoProducto]:[Costo de venta]],4,FALSE)</f>
        <v>1500</v>
      </c>
    </row>
    <row r="8924" spans="1:8" ht="15.6" thickTop="1" thickBot="1" x14ac:dyDescent="0.35">
      <c r="A8924" s="1">
        <v>42352</v>
      </c>
      <c r="B8924" s="13" t="s">
        <v>90</v>
      </c>
      <c r="C8924" t="s">
        <v>23</v>
      </c>
      <c r="D8924">
        <v>4</v>
      </c>
      <c r="E8924" t="str">
        <f>VLOOKUP(Ventas[[#This Row],[Representante]],Vendedores[],2,FALSE)</f>
        <v>Chimbote</v>
      </c>
      <c r="F8924" t="str">
        <f>VLOOKUP(Ventas[[#This Row],[CódigoProducto]],Productos[[CódigoProducto]:[Costo de venta]],2,FALSE)</f>
        <v>Samsung Galaxy J7</v>
      </c>
      <c r="G8924">
        <f>VLOOKUP(Ventas[[#This Row],[CódigoProducto]],Productos[[CódigoProducto]:[Costo de venta]],3,FALSE)</f>
        <v>2016.5</v>
      </c>
      <c r="H8924">
        <f>VLOOKUP(Ventas[[#This Row],[CódigoProducto]],Productos[[CódigoProducto]:[Costo de venta]],4,FALSE)</f>
        <v>1850</v>
      </c>
    </row>
    <row r="8925" spans="1:8" ht="15.6" thickTop="1" thickBot="1" x14ac:dyDescent="0.35">
      <c r="A8925" s="1">
        <v>42352</v>
      </c>
      <c r="B8925" s="13" t="s">
        <v>91</v>
      </c>
      <c r="C8925" t="s">
        <v>16</v>
      </c>
      <c r="D8925">
        <v>3</v>
      </c>
      <c r="E8925" t="str">
        <f>VLOOKUP(Ventas[[#This Row],[Representante]],Vendedores[],2,FALSE)</f>
        <v>Ica</v>
      </c>
      <c r="F8925" t="str">
        <f>VLOOKUP(Ventas[[#This Row],[CódigoProducto]],Productos[[CódigoProducto]:[Costo de venta]],2,FALSE)</f>
        <v>Huawei Nexus 6P</v>
      </c>
      <c r="G8925">
        <f>VLOOKUP(Ventas[[#This Row],[CódigoProducto]],Productos[[CódigoProducto]:[Costo de venta]],3,FALSE)</f>
        <v>1624</v>
      </c>
      <c r="H8925">
        <f>VLOOKUP(Ventas[[#This Row],[CódigoProducto]],Productos[[CódigoProducto]:[Costo de venta]],4,FALSE)</f>
        <v>1450</v>
      </c>
    </row>
    <row r="8926" spans="1:8" ht="15.6" thickTop="1" thickBot="1" x14ac:dyDescent="0.35">
      <c r="A8926" s="1">
        <v>42352</v>
      </c>
      <c r="B8926" s="13" t="s">
        <v>42</v>
      </c>
      <c r="C8926" t="s">
        <v>17</v>
      </c>
      <c r="D8926">
        <v>3</v>
      </c>
      <c r="E8926" t="str">
        <f>VLOOKUP(Ventas[[#This Row],[Representante]],Vendedores[],2,FALSE)</f>
        <v>Huánuco</v>
      </c>
      <c r="F8926" t="str">
        <f>VLOOKUP(Ventas[[#This Row],[CódigoProducto]],Productos[[CódigoProducto]:[Costo de venta]],2,FALSE)</f>
        <v>BLU Advance 5.0</v>
      </c>
      <c r="G8926">
        <f>VLOOKUP(Ventas[[#This Row],[CódigoProducto]],Productos[[CódigoProducto]:[Costo de venta]],3,FALSE)</f>
        <v>1620</v>
      </c>
      <c r="H8926">
        <f>VLOOKUP(Ventas[[#This Row],[CódigoProducto]],Productos[[CódigoProducto]:[Costo de venta]],4,FALSE)</f>
        <v>1350</v>
      </c>
    </row>
    <row r="8927" spans="1:8" ht="15.6" thickTop="1" thickBot="1" x14ac:dyDescent="0.35">
      <c r="A8927" s="1">
        <v>42352</v>
      </c>
      <c r="B8927" s="13" t="s">
        <v>92</v>
      </c>
      <c r="C8927" t="s">
        <v>24</v>
      </c>
      <c r="D8927">
        <v>3</v>
      </c>
      <c r="E8927" t="str">
        <f>VLOOKUP(Ventas[[#This Row],[Representante]],Vendedores[],2,FALSE)</f>
        <v>Arequipa</v>
      </c>
      <c r="F8927" t="str">
        <f>VLOOKUP(Ventas[[#This Row],[CódigoProducto]],Productos[[CódigoProducto]:[Costo de venta]],2,FALSE)</f>
        <v>Samsung Galaxy S5</v>
      </c>
      <c r="G8927">
        <f>VLOOKUP(Ventas[[#This Row],[CódigoProducto]],Productos[[CódigoProducto]:[Costo de venta]],3,FALSE)</f>
        <v>2167.1999999999998</v>
      </c>
      <c r="H8927">
        <f>VLOOKUP(Ventas[[#This Row],[CódigoProducto]],Productos[[CódigoProducto]:[Costo de venta]],4,FALSE)</f>
        <v>1720</v>
      </c>
    </row>
    <row r="8928" spans="1:8" ht="15.6" thickTop="1" thickBot="1" x14ac:dyDescent="0.35">
      <c r="A8928" s="1">
        <v>42352</v>
      </c>
      <c r="B8928" s="13" t="s">
        <v>93</v>
      </c>
      <c r="C8928" t="s">
        <v>17</v>
      </c>
      <c r="D8928">
        <v>3</v>
      </c>
      <c r="E8928" t="str">
        <f>VLOOKUP(Ventas[[#This Row],[Representante]],Vendedores[],2,FALSE)</f>
        <v>Cajamarca</v>
      </c>
      <c r="F8928" t="str">
        <f>VLOOKUP(Ventas[[#This Row],[CódigoProducto]],Productos[[CódigoProducto]:[Costo de venta]],2,FALSE)</f>
        <v>BLU Advance 5.0</v>
      </c>
      <c r="G8928">
        <f>VLOOKUP(Ventas[[#This Row],[CódigoProducto]],Productos[[CódigoProducto]:[Costo de venta]],3,FALSE)</f>
        <v>1620</v>
      </c>
      <c r="H8928">
        <f>VLOOKUP(Ventas[[#This Row],[CódigoProducto]],Productos[[CódigoProducto]:[Costo de venta]],4,FALSE)</f>
        <v>1350</v>
      </c>
    </row>
    <row r="8929" spans="1:8" ht="15.6" thickTop="1" thickBot="1" x14ac:dyDescent="0.35">
      <c r="A8929" s="1">
        <v>42352</v>
      </c>
      <c r="B8929" s="13" t="s">
        <v>35</v>
      </c>
      <c r="C8929" t="s">
        <v>21</v>
      </c>
      <c r="D8929">
        <v>2</v>
      </c>
      <c r="E8929" t="str">
        <f>VLOOKUP(Ventas[[#This Row],[Representante]],Vendedores[],2,FALSE)</f>
        <v>Huancayo</v>
      </c>
      <c r="F8929" t="str">
        <f>VLOOKUP(Ventas[[#This Row],[CódigoProducto]],Productos[[CódigoProducto]:[Costo de venta]],2,FALSE)</f>
        <v>BLU Studio X8</v>
      </c>
      <c r="G8929">
        <f>VLOOKUP(Ventas[[#This Row],[CódigoProducto]],Productos[[CódigoProducto]:[Costo de venta]],3,FALSE)</f>
        <v>1012</v>
      </c>
      <c r="H8929">
        <f>VLOOKUP(Ventas[[#This Row],[CódigoProducto]],Productos[[CódigoProducto]:[Costo de venta]],4,FALSE)</f>
        <v>920</v>
      </c>
    </row>
    <row r="8930" spans="1:8" ht="15.6" thickTop="1" thickBot="1" x14ac:dyDescent="0.35">
      <c r="A8930" s="1">
        <v>42352</v>
      </c>
      <c r="B8930" s="13" t="s">
        <v>94</v>
      </c>
      <c r="C8930" t="s">
        <v>24</v>
      </c>
      <c r="D8930">
        <v>1</v>
      </c>
      <c r="E8930" t="str">
        <f>VLOOKUP(Ventas[[#This Row],[Representante]],Vendedores[],2,FALSE)</f>
        <v>Piura</v>
      </c>
      <c r="F8930" t="str">
        <f>VLOOKUP(Ventas[[#This Row],[CódigoProducto]],Productos[[CódigoProducto]:[Costo de venta]],2,FALSE)</f>
        <v>Samsung Galaxy S5</v>
      </c>
      <c r="G8930">
        <f>VLOOKUP(Ventas[[#This Row],[CódigoProducto]],Productos[[CódigoProducto]:[Costo de venta]],3,FALSE)</f>
        <v>2167.1999999999998</v>
      </c>
      <c r="H8930">
        <f>VLOOKUP(Ventas[[#This Row],[CódigoProducto]],Productos[[CódigoProducto]:[Costo de venta]],4,FALSE)</f>
        <v>1720</v>
      </c>
    </row>
    <row r="8931" spans="1:8" ht="15.6" thickTop="1" thickBot="1" x14ac:dyDescent="0.35">
      <c r="A8931" s="1">
        <v>42352</v>
      </c>
      <c r="B8931" s="13" t="s">
        <v>95</v>
      </c>
      <c r="C8931" t="s">
        <v>17</v>
      </c>
      <c r="D8931">
        <v>3</v>
      </c>
      <c r="E8931" t="str">
        <f>VLOOKUP(Ventas[[#This Row],[Representante]],Vendedores[],2,FALSE)</f>
        <v>Chepén</v>
      </c>
      <c r="F8931" t="str">
        <f>VLOOKUP(Ventas[[#This Row],[CódigoProducto]],Productos[[CódigoProducto]:[Costo de venta]],2,FALSE)</f>
        <v>BLU Advance 5.0</v>
      </c>
      <c r="G8931">
        <f>VLOOKUP(Ventas[[#This Row],[CódigoProducto]],Productos[[CódigoProducto]:[Costo de venta]],3,FALSE)</f>
        <v>1620</v>
      </c>
      <c r="H8931">
        <f>VLOOKUP(Ventas[[#This Row],[CódigoProducto]],Productos[[CódigoProducto]:[Costo de venta]],4,FALSE)</f>
        <v>1350</v>
      </c>
    </row>
    <row r="8932" spans="1:8" ht="15.6" thickTop="1" thickBot="1" x14ac:dyDescent="0.35">
      <c r="A8932" s="1">
        <v>42352</v>
      </c>
      <c r="B8932" s="13" t="s">
        <v>96</v>
      </c>
      <c r="C8932" t="s">
        <v>22</v>
      </c>
      <c r="D8932">
        <v>3</v>
      </c>
      <c r="E8932" t="str">
        <f>VLOOKUP(Ventas[[#This Row],[Representante]],Vendedores[],2,FALSE)</f>
        <v>Juliaca</v>
      </c>
      <c r="F8932" t="str">
        <f>VLOOKUP(Ventas[[#This Row],[CódigoProducto]],Productos[[CódigoProducto]:[Costo de venta]],2,FALSE)</f>
        <v>Samsung Galaxy S69</v>
      </c>
      <c r="G8932">
        <f>VLOOKUP(Ventas[[#This Row],[CódigoProducto]],Productos[[CódigoProducto]:[Costo de venta]],3,FALSE)</f>
        <v>998.4</v>
      </c>
      <c r="H8932">
        <f>VLOOKUP(Ventas[[#This Row],[CódigoProducto]],Productos[[CódigoProducto]:[Costo de venta]],4,FALSE)</f>
        <v>960</v>
      </c>
    </row>
    <row r="8933" spans="1:8" ht="15.6" thickTop="1" thickBot="1" x14ac:dyDescent="0.35">
      <c r="A8933" s="1">
        <v>42352</v>
      </c>
      <c r="B8933" s="13" t="s">
        <v>97</v>
      </c>
      <c r="C8933" t="s">
        <v>14</v>
      </c>
      <c r="D8933">
        <v>1</v>
      </c>
      <c r="E8933" t="str">
        <f>VLOOKUP(Ventas[[#This Row],[Representante]],Vendedores[],2,FALSE)</f>
        <v>Pucallpa</v>
      </c>
      <c r="F8933" t="str">
        <f>VLOOKUP(Ventas[[#This Row],[CódigoProducto]],Productos[[CódigoProducto]:[Costo de venta]],2,FALSE)</f>
        <v>Samsung Galaxy A20</v>
      </c>
      <c r="G8933">
        <f>VLOOKUP(Ventas[[#This Row],[CódigoProducto]],Productos[[CódigoProducto]:[Costo de venta]],3,FALSE)</f>
        <v>1725</v>
      </c>
      <c r="H8933">
        <f>VLOOKUP(Ventas[[#This Row],[CódigoProducto]],Productos[[CódigoProducto]:[Costo de venta]],4,FALSE)</f>
        <v>1500</v>
      </c>
    </row>
    <row r="8934" spans="1:8" ht="15.6" thickTop="1" thickBot="1" x14ac:dyDescent="0.35">
      <c r="A8934" s="1">
        <v>42352</v>
      </c>
      <c r="B8934" s="13" t="s">
        <v>98</v>
      </c>
      <c r="C8934" t="s">
        <v>16</v>
      </c>
      <c r="D8934">
        <v>15</v>
      </c>
      <c r="E8934" t="str">
        <f>VLOOKUP(Ventas[[#This Row],[Representante]],Vendedores[],2,FALSE)</f>
        <v>Lima</v>
      </c>
      <c r="F8934" t="str">
        <f>VLOOKUP(Ventas[[#This Row],[CódigoProducto]],Productos[[CódigoProducto]:[Costo de venta]],2,FALSE)</f>
        <v>Huawei Nexus 6P</v>
      </c>
      <c r="G8934">
        <f>VLOOKUP(Ventas[[#This Row],[CódigoProducto]],Productos[[CódigoProducto]:[Costo de venta]],3,FALSE)</f>
        <v>1624</v>
      </c>
      <c r="H8934">
        <f>VLOOKUP(Ventas[[#This Row],[CódigoProducto]],Productos[[CódigoProducto]:[Costo de venta]],4,FALSE)</f>
        <v>1450</v>
      </c>
    </row>
    <row r="8935" spans="1:8" ht="15.6" thickTop="1" thickBot="1" x14ac:dyDescent="0.35">
      <c r="A8935" s="1">
        <v>42352</v>
      </c>
      <c r="B8935" s="13" t="s">
        <v>99</v>
      </c>
      <c r="C8935" t="s">
        <v>14</v>
      </c>
      <c r="D8935">
        <v>2</v>
      </c>
      <c r="E8935" t="str">
        <f>VLOOKUP(Ventas[[#This Row],[Representante]],Vendedores[],2,FALSE)</f>
        <v>Chiclayo</v>
      </c>
      <c r="F8935" t="str">
        <f>VLOOKUP(Ventas[[#This Row],[CódigoProducto]],Productos[[CódigoProducto]:[Costo de venta]],2,FALSE)</f>
        <v>Samsung Galaxy A20</v>
      </c>
      <c r="G8935">
        <f>VLOOKUP(Ventas[[#This Row],[CódigoProducto]],Productos[[CódigoProducto]:[Costo de venta]],3,FALSE)</f>
        <v>1725</v>
      </c>
      <c r="H8935">
        <f>VLOOKUP(Ventas[[#This Row],[CódigoProducto]],Productos[[CódigoProducto]:[Costo de venta]],4,FALSE)</f>
        <v>1500</v>
      </c>
    </row>
    <row r="8936" spans="1:8" ht="15.6" thickTop="1" thickBot="1" x14ac:dyDescent="0.35">
      <c r="A8936" s="1">
        <v>42352</v>
      </c>
      <c r="B8936" s="13" t="s">
        <v>100</v>
      </c>
      <c r="C8936" t="s">
        <v>16</v>
      </c>
      <c r="D8936">
        <v>2</v>
      </c>
      <c r="E8936" t="str">
        <f>VLOOKUP(Ventas[[#This Row],[Representante]],Vendedores[],2,FALSE)</f>
        <v>Cerro de Pasco</v>
      </c>
      <c r="F8936" t="str">
        <f>VLOOKUP(Ventas[[#This Row],[CódigoProducto]],Productos[[CódigoProducto]:[Costo de venta]],2,FALSE)</f>
        <v>Huawei Nexus 6P</v>
      </c>
      <c r="G8936">
        <f>VLOOKUP(Ventas[[#This Row],[CódigoProducto]],Productos[[CódigoProducto]:[Costo de venta]],3,FALSE)</f>
        <v>1624</v>
      </c>
      <c r="H8936">
        <f>VLOOKUP(Ventas[[#This Row],[CódigoProducto]],Productos[[CódigoProducto]:[Costo de venta]],4,FALSE)</f>
        <v>1450</v>
      </c>
    </row>
    <row r="8937" spans="1:8" ht="15.6" thickTop="1" thickBot="1" x14ac:dyDescent="0.35">
      <c r="A8937" s="1">
        <v>42352</v>
      </c>
      <c r="B8937" s="13" t="s">
        <v>101</v>
      </c>
      <c r="C8937" t="s">
        <v>15</v>
      </c>
      <c r="D8937">
        <v>3</v>
      </c>
      <c r="E8937" t="str">
        <f>VLOOKUP(Ventas[[#This Row],[Representante]],Vendedores[],2,FALSE)</f>
        <v>Cañete</v>
      </c>
      <c r="F8937" t="str">
        <f>VLOOKUP(Ventas[[#This Row],[CódigoProducto]],Productos[[CódigoProducto]:[Costo de venta]],2,FALSE)</f>
        <v>Moto G Plus</v>
      </c>
      <c r="G8937">
        <f>VLOOKUP(Ventas[[#This Row],[CódigoProducto]],Productos[[CódigoProducto]:[Costo de venta]],3,FALSE)</f>
        <v>2376</v>
      </c>
      <c r="H8937">
        <f>VLOOKUP(Ventas[[#This Row],[CódigoProducto]],Productos[[CódigoProducto]:[Costo de venta]],4,FALSE)</f>
        <v>2200</v>
      </c>
    </row>
    <row r="8938" spans="1:8" ht="15.6" thickTop="1" thickBot="1" x14ac:dyDescent="0.35">
      <c r="A8938" s="1">
        <v>42352</v>
      </c>
      <c r="B8938" s="13" t="s">
        <v>102</v>
      </c>
      <c r="C8938" t="s">
        <v>13</v>
      </c>
      <c r="D8938">
        <v>2</v>
      </c>
      <c r="E8938" t="str">
        <f>VLOOKUP(Ventas[[#This Row],[Representante]],Vendedores[],2,FALSE)</f>
        <v>Moyobamba</v>
      </c>
      <c r="F8938" t="str">
        <f>VLOOKUP(Ventas[[#This Row],[CódigoProducto]],Productos[[CódigoProducto]:[Costo de venta]],2,FALSE)</f>
        <v>Xiaomi Redmi Note 9</v>
      </c>
      <c r="G8938">
        <f>VLOOKUP(Ventas[[#This Row],[CódigoProducto]],Productos[[CódigoProducto]:[Costo de venta]],3,FALSE)</f>
        <v>1683</v>
      </c>
      <c r="H8938">
        <f>VLOOKUP(Ventas[[#This Row],[CódigoProducto]],Productos[[CódigoProducto]:[Costo de venta]],4,FALSE)</f>
        <v>1530</v>
      </c>
    </row>
    <row r="8939" spans="1:8" ht="15.6" thickTop="1" thickBot="1" x14ac:dyDescent="0.35">
      <c r="A8939" s="1">
        <v>42352</v>
      </c>
      <c r="B8939" s="13" t="s">
        <v>53</v>
      </c>
      <c r="C8939" t="s">
        <v>17</v>
      </c>
      <c r="D8939">
        <v>3</v>
      </c>
      <c r="E8939" t="str">
        <f>VLOOKUP(Ventas[[#This Row],[Representante]],Vendedores[],2,FALSE)</f>
        <v>Arequipa</v>
      </c>
      <c r="F8939" t="str">
        <f>VLOOKUP(Ventas[[#This Row],[CódigoProducto]],Productos[[CódigoProducto]:[Costo de venta]],2,FALSE)</f>
        <v>BLU Advance 5.0</v>
      </c>
      <c r="G8939">
        <f>VLOOKUP(Ventas[[#This Row],[CódigoProducto]],Productos[[CódigoProducto]:[Costo de venta]],3,FALSE)</f>
        <v>1620</v>
      </c>
      <c r="H8939">
        <f>VLOOKUP(Ventas[[#This Row],[CódigoProducto]],Productos[[CódigoProducto]:[Costo de venta]],4,FALSE)</f>
        <v>1350</v>
      </c>
    </row>
    <row r="8940" spans="1:8" ht="15.6" thickTop="1" thickBot="1" x14ac:dyDescent="0.35">
      <c r="A8940" s="1">
        <v>42352</v>
      </c>
      <c r="B8940" s="13" t="s">
        <v>50</v>
      </c>
      <c r="C8940" t="s">
        <v>21</v>
      </c>
      <c r="D8940">
        <v>2</v>
      </c>
      <c r="E8940" t="str">
        <f>VLOOKUP(Ventas[[#This Row],[Representante]],Vendedores[],2,FALSE)</f>
        <v>Cajamarca</v>
      </c>
      <c r="F8940" t="str">
        <f>VLOOKUP(Ventas[[#This Row],[CódigoProducto]],Productos[[CódigoProducto]:[Costo de venta]],2,FALSE)</f>
        <v>BLU Studio X8</v>
      </c>
      <c r="G8940">
        <f>VLOOKUP(Ventas[[#This Row],[CódigoProducto]],Productos[[CódigoProducto]:[Costo de venta]],3,FALSE)</f>
        <v>1012</v>
      </c>
      <c r="H8940">
        <f>VLOOKUP(Ventas[[#This Row],[CódigoProducto]],Productos[[CódigoProducto]:[Costo de venta]],4,FALSE)</f>
        <v>920</v>
      </c>
    </row>
    <row r="8941" spans="1:8" ht="15.6" thickTop="1" thickBot="1" x14ac:dyDescent="0.35">
      <c r="A8941" s="1">
        <v>42352</v>
      </c>
      <c r="B8941" s="13" t="s">
        <v>34</v>
      </c>
      <c r="C8941" t="s">
        <v>24</v>
      </c>
      <c r="D8941">
        <v>1</v>
      </c>
      <c r="E8941" t="str">
        <f>VLOOKUP(Ventas[[#This Row],[Representante]],Vendedores[],2,FALSE)</f>
        <v>Ica</v>
      </c>
      <c r="F8941" t="str">
        <f>VLOOKUP(Ventas[[#This Row],[CódigoProducto]],Productos[[CódigoProducto]:[Costo de venta]],2,FALSE)</f>
        <v>Samsung Galaxy S5</v>
      </c>
      <c r="G8941">
        <f>VLOOKUP(Ventas[[#This Row],[CódigoProducto]],Productos[[CódigoProducto]:[Costo de venta]],3,FALSE)</f>
        <v>2167.1999999999998</v>
      </c>
      <c r="H8941">
        <f>VLOOKUP(Ventas[[#This Row],[CódigoProducto]],Productos[[CódigoProducto]:[Costo de venta]],4,FALSE)</f>
        <v>1720</v>
      </c>
    </row>
    <row r="8942" spans="1:8" ht="15.6" thickTop="1" thickBot="1" x14ac:dyDescent="0.35">
      <c r="A8942" s="1">
        <v>42352</v>
      </c>
      <c r="B8942" s="13" t="s">
        <v>32</v>
      </c>
      <c r="C8942" t="s">
        <v>20</v>
      </c>
      <c r="D8942">
        <v>3</v>
      </c>
      <c r="E8942" t="str">
        <f>VLOOKUP(Ventas[[#This Row],[Representante]],Vendedores[],2,FALSE)</f>
        <v>Trujillo</v>
      </c>
      <c r="F8942" t="str">
        <f>VLOOKUP(Ventas[[#This Row],[CódigoProducto]],Productos[[CódigoProducto]:[Costo de venta]],2,FALSE)</f>
        <v>ALCATEL OneTouch</v>
      </c>
      <c r="G8942">
        <f>VLOOKUP(Ventas[[#This Row],[CódigoProducto]],Productos[[CódigoProducto]:[Costo de venta]],3,FALSE)</f>
        <v>1020</v>
      </c>
      <c r="H8942">
        <f>VLOOKUP(Ventas[[#This Row],[CódigoProducto]],Productos[[CódigoProducto]:[Costo de venta]],4,FALSE)</f>
        <v>850</v>
      </c>
    </row>
    <row r="8943" spans="1:8" ht="15.6" thickTop="1" thickBot="1" x14ac:dyDescent="0.35">
      <c r="A8943" s="1">
        <v>42352</v>
      </c>
      <c r="B8943" s="13" t="s">
        <v>59</v>
      </c>
      <c r="C8943" t="s">
        <v>14</v>
      </c>
      <c r="D8943">
        <v>4</v>
      </c>
      <c r="E8943" t="str">
        <f>VLOOKUP(Ventas[[#This Row],[Representante]],Vendedores[],2,FALSE)</f>
        <v>Huaral</v>
      </c>
      <c r="F8943" t="str">
        <f>VLOOKUP(Ventas[[#This Row],[CódigoProducto]],Productos[[CódigoProducto]:[Costo de venta]],2,FALSE)</f>
        <v>Samsung Galaxy A20</v>
      </c>
      <c r="G8943">
        <f>VLOOKUP(Ventas[[#This Row],[CódigoProducto]],Productos[[CódigoProducto]:[Costo de venta]],3,FALSE)</f>
        <v>1725</v>
      </c>
      <c r="H8943">
        <f>VLOOKUP(Ventas[[#This Row],[CódigoProducto]],Productos[[CódigoProducto]:[Costo de venta]],4,FALSE)</f>
        <v>1500</v>
      </c>
    </row>
    <row r="8944" spans="1:8" ht="15.6" thickTop="1" thickBot="1" x14ac:dyDescent="0.35">
      <c r="A8944" s="1">
        <v>42352</v>
      </c>
      <c r="B8944" s="13" t="s">
        <v>37</v>
      </c>
      <c r="C8944" t="s">
        <v>23</v>
      </c>
      <c r="D8944">
        <v>3</v>
      </c>
      <c r="E8944" t="str">
        <f>VLOOKUP(Ventas[[#This Row],[Representante]],Vendedores[],2,FALSE)</f>
        <v>Chiclayo</v>
      </c>
      <c r="F8944" t="str">
        <f>VLOOKUP(Ventas[[#This Row],[CódigoProducto]],Productos[[CódigoProducto]:[Costo de venta]],2,FALSE)</f>
        <v>Samsung Galaxy J7</v>
      </c>
      <c r="G8944">
        <f>VLOOKUP(Ventas[[#This Row],[CódigoProducto]],Productos[[CódigoProducto]:[Costo de venta]],3,FALSE)</f>
        <v>2016.5</v>
      </c>
      <c r="H8944">
        <f>VLOOKUP(Ventas[[#This Row],[CódigoProducto]],Productos[[CódigoProducto]:[Costo de venta]],4,FALSE)</f>
        <v>1850</v>
      </c>
    </row>
    <row r="8945" spans="1:8" ht="15.6" thickTop="1" thickBot="1" x14ac:dyDescent="0.35">
      <c r="A8945" s="1">
        <v>42352</v>
      </c>
      <c r="B8945" s="13" t="s">
        <v>38</v>
      </c>
      <c r="C8945" t="s">
        <v>15</v>
      </c>
      <c r="D8945">
        <v>3</v>
      </c>
      <c r="E8945" t="str">
        <f>VLOOKUP(Ventas[[#This Row],[Representante]],Vendedores[],2,FALSE)</f>
        <v>Catacaos</v>
      </c>
      <c r="F8945" t="str">
        <f>VLOOKUP(Ventas[[#This Row],[CódigoProducto]],Productos[[CódigoProducto]:[Costo de venta]],2,FALSE)</f>
        <v>Moto G Plus</v>
      </c>
      <c r="G8945">
        <f>VLOOKUP(Ventas[[#This Row],[CódigoProducto]],Productos[[CódigoProducto]:[Costo de venta]],3,FALSE)</f>
        <v>2376</v>
      </c>
      <c r="H8945">
        <f>VLOOKUP(Ventas[[#This Row],[CódigoProducto]],Productos[[CódigoProducto]:[Costo de venta]],4,FALSE)</f>
        <v>2200</v>
      </c>
    </row>
    <row r="8946" spans="1:8" ht="15.6" thickTop="1" thickBot="1" x14ac:dyDescent="0.35">
      <c r="A8946" s="1">
        <v>42352</v>
      </c>
      <c r="B8946" s="13" t="s">
        <v>43</v>
      </c>
      <c r="C8946" t="s">
        <v>22</v>
      </c>
      <c r="D8946">
        <v>2</v>
      </c>
      <c r="E8946" t="str">
        <f>VLOOKUP(Ventas[[#This Row],[Representante]],Vendedores[],2,FALSE)</f>
        <v>Huancayo</v>
      </c>
      <c r="F8946" t="str">
        <f>VLOOKUP(Ventas[[#This Row],[CódigoProducto]],Productos[[CódigoProducto]:[Costo de venta]],2,FALSE)</f>
        <v>Samsung Galaxy S69</v>
      </c>
      <c r="G8946">
        <f>VLOOKUP(Ventas[[#This Row],[CódigoProducto]],Productos[[CódigoProducto]:[Costo de venta]],3,FALSE)</f>
        <v>998.4</v>
      </c>
      <c r="H8946">
        <f>VLOOKUP(Ventas[[#This Row],[CódigoProducto]],Productos[[CódigoProducto]:[Costo de venta]],4,FALSE)</f>
        <v>960</v>
      </c>
    </row>
    <row r="8947" spans="1:8" ht="15.6" thickTop="1" thickBot="1" x14ac:dyDescent="0.35">
      <c r="A8947" s="1">
        <v>42352</v>
      </c>
      <c r="B8947" s="13" t="s">
        <v>49</v>
      </c>
      <c r="C8947" t="s">
        <v>22</v>
      </c>
      <c r="D8947">
        <v>2</v>
      </c>
      <c r="E8947" t="str">
        <f>VLOOKUP(Ventas[[#This Row],[Representante]],Vendedores[],2,FALSE)</f>
        <v>Piura</v>
      </c>
      <c r="F8947" t="str">
        <f>VLOOKUP(Ventas[[#This Row],[CódigoProducto]],Productos[[CódigoProducto]:[Costo de venta]],2,FALSE)</f>
        <v>Samsung Galaxy S69</v>
      </c>
      <c r="G8947">
        <f>VLOOKUP(Ventas[[#This Row],[CódigoProducto]],Productos[[CódigoProducto]:[Costo de venta]],3,FALSE)</f>
        <v>998.4</v>
      </c>
      <c r="H8947">
        <f>VLOOKUP(Ventas[[#This Row],[CódigoProducto]],Productos[[CódigoProducto]:[Costo de venta]],4,FALSE)</f>
        <v>960</v>
      </c>
    </row>
    <row r="8948" spans="1:8" ht="15.6" thickTop="1" thickBot="1" x14ac:dyDescent="0.35">
      <c r="A8948" s="1">
        <v>42352</v>
      </c>
      <c r="B8948" s="13" t="s">
        <v>40</v>
      </c>
      <c r="C8948" t="s">
        <v>14</v>
      </c>
      <c r="D8948">
        <v>3</v>
      </c>
      <c r="E8948" t="str">
        <f>VLOOKUP(Ventas[[#This Row],[Representante]],Vendedores[],2,FALSE)</f>
        <v>Iquitos</v>
      </c>
      <c r="F8948" t="str">
        <f>VLOOKUP(Ventas[[#This Row],[CódigoProducto]],Productos[[CódigoProducto]:[Costo de venta]],2,FALSE)</f>
        <v>Samsung Galaxy A20</v>
      </c>
      <c r="G8948">
        <f>VLOOKUP(Ventas[[#This Row],[CódigoProducto]],Productos[[CódigoProducto]:[Costo de venta]],3,FALSE)</f>
        <v>1725</v>
      </c>
      <c r="H8948">
        <f>VLOOKUP(Ventas[[#This Row],[CódigoProducto]],Productos[[CódigoProducto]:[Costo de venta]],4,FALSE)</f>
        <v>1500</v>
      </c>
    </row>
    <row r="8949" spans="1:8" ht="15.6" thickTop="1" thickBot="1" x14ac:dyDescent="0.35">
      <c r="A8949" s="1">
        <v>42352</v>
      </c>
      <c r="B8949" s="13" t="s">
        <v>39</v>
      </c>
      <c r="C8949" t="s">
        <v>22</v>
      </c>
      <c r="D8949">
        <v>2</v>
      </c>
      <c r="E8949" t="str">
        <f>VLOOKUP(Ventas[[#This Row],[Representante]],Vendedores[],2,FALSE)</f>
        <v>Tacna</v>
      </c>
      <c r="F8949" t="str">
        <f>VLOOKUP(Ventas[[#This Row],[CódigoProducto]],Productos[[CódigoProducto]:[Costo de venta]],2,FALSE)</f>
        <v>Samsung Galaxy S69</v>
      </c>
      <c r="G8949">
        <f>VLOOKUP(Ventas[[#This Row],[CódigoProducto]],Productos[[CódigoProducto]:[Costo de venta]],3,FALSE)</f>
        <v>998.4</v>
      </c>
      <c r="H8949">
        <f>VLOOKUP(Ventas[[#This Row],[CódigoProducto]],Productos[[CódigoProducto]:[Costo de venta]],4,FALSE)</f>
        <v>960</v>
      </c>
    </row>
    <row r="8950" spans="1:8" ht="15.6" thickTop="1" thickBot="1" x14ac:dyDescent="0.35">
      <c r="A8950" s="1">
        <v>42352</v>
      </c>
      <c r="B8950" s="13" t="s">
        <v>48</v>
      </c>
      <c r="C8950" t="s">
        <v>15</v>
      </c>
      <c r="D8950">
        <v>1</v>
      </c>
      <c r="E8950" t="str">
        <f>VLOOKUP(Ventas[[#This Row],[Representante]],Vendedores[],2,FALSE)</f>
        <v>Cusco</v>
      </c>
      <c r="F8950" t="str">
        <f>VLOOKUP(Ventas[[#This Row],[CódigoProducto]],Productos[[CódigoProducto]:[Costo de venta]],2,FALSE)</f>
        <v>Moto G Plus</v>
      </c>
      <c r="G8950">
        <f>VLOOKUP(Ventas[[#This Row],[CódigoProducto]],Productos[[CódigoProducto]:[Costo de venta]],3,FALSE)</f>
        <v>2376</v>
      </c>
      <c r="H8950">
        <f>VLOOKUP(Ventas[[#This Row],[CódigoProducto]],Productos[[CódigoProducto]:[Costo de venta]],4,FALSE)</f>
        <v>2200</v>
      </c>
    </row>
    <row r="8951" spans="1:8" ht="15.6" thickTop="1" thickBot="1" x14ac:dyDescent="0.35">
      <c r="A8951" s="1">
        <v>42352</v>
      </c>
      <c r="B8951" s="13" t="s">
        <v>47</v>
      </c>
      <c r="C8951" t="s">
        <v>24</v>
      </c>
      <c r="D8951">
        <v>1</v>
      </c>
      <c r="E8951" t="str">
        <f>VLOOKUP(Ventas[[#This Row],[Representante]],Vendedores[],2,FALSE)</f>
        <v>Chimbote</v>
      </c>
      <c r="F8951" t="str">
        <f>VLOOKUP(Ventas[[#This Row],[CódigoProducto]],Productos[[CódigoProducto]:[Costo de venta]],2,FALSE)</f>
        <v>Samsung Galaxy S5</v>
      </c>
      <c r="G8951">
        <f>VLOOKUP(Ventas[[#This Row],[CódigoProducto]],Productos[[CódigoProducto]:[Costo de venta]],3,FALSE)</f>
        <v>2167.1999999999998</v>
      </c>
      <c r="H8951">
        <f>VLOOKUP(Ventas[[#This Row],[CódigoProducto]],Productos[[CódigoProducto]:[Costo de venta]],4,FALSE)</f>
        <v>1720</v>
      </c>
    </row>
    <row r="8952" spans="1:8" ht="15.6" thickTop="1" thickBot="1" x14ac:dyDescent="0.35">
      <c r="A8952" s="1">
        <v>42352</v>
      </c>
      <c r="B8952" s="13" t="s">
        <v>56</v>
      </c>
      <c r="C8952" t="s">
        <v>16</v>
      </c>
      <c r="D8952">
        <v>2</v>
      </c>
      <c r="E8952" t="str">
        <f>VLOOKUP(Ventas[[#This Row],[Representante]],Vendedores[],2,FALSE)</f>
        <v>Juliaca</v>
      </c>
      <c r="F8952" t="str">
        <f>VLOOKUP(Ventas[[#This Row],[CódigoProducto]],Productos[[CódigoProducto]:[Costo de venta]],2,FALSE)</f>
        <v>Huawei Nexus 6P</v>
      </c>
      <c r="G8952">
        <f>VLOOKUP(Ventas[[#This Row],[CódigoProducto]],Productos[[CódigoProducto]:[Costo de venta]],3,FALSE)</f>
        <v>1624</v>
      </c>
      <c r="H8952">
        <f>VLOOKUP(Ventas[[#This Row],[CódigoProducto]],Productos[[CódigoProducto]:[Costo de venta]],4,FALSE)</f>
        <v>1450</v>
      </c>
    </row>
    <row r="8953" spans="1:8" ht="15.6" thickTop="1" thickBot="1" x14ac:dyDescent="0.35">
      <c r="A8953" s="1">
        <v>42352</v>
      </c>
      <c r="B8953" s="13" t="s">
        <v>52</v>
      </c>
      <c r="C8953" t="s">
        <v>17</v>
      </c>
      <c r="D8953">
        <v>1</v>
      </c>
      <c r="E8953" t="str">
        <f>VLOOKUP(Ventas[[#This Row],[Representante]],Vendedores[],2,FALSE)</f>
        <v>Ayacucho</v>
      </c>
      <c r="F8953" t="str">
        <f>VLOOKUP(Ventas[[#This Row],[CódigoProducto]],Productos[[CódigoProducto]:[Costo de venta]],2,FALSE)</f>
        <v>BLU Advance 5.0</v>
      </c>
      <c r="G8953">
        <f>VLOOKUP(Ventas[[#This Row],[CódigoProducto]],Productos[[CódigoProducto]:[Costo de venta]],3,FALSE)</f>
        <v>1620</v>
      </c>
      <c r="H8953">
        <f>VLOOKUP(Ventas[[#This Row],[CódigoProducto]],Productos[[CódigoProducto]:[Costo de venta]],4,FALSE)</f>
        <v>1350</v>
      </c>
    </row>
    <row r="8954" spans="1:8" ht="15.6" thickTop="1" thickBot="1" x14ac:dyDescent="0.35">
      <c r="A8954" s="1">
        <v>42352</v>
      </c>
      <c r="B8954" s="13" t="s">
        <v>55</v>
      </c>
      <c r="C8954" t="s">
        <v>15</v>
      </c>
      <c r="D8954">
        <v>3</v>
      </c>
      <c r="E8954" t="str">
        <f>VLOOKUP(Ventas[[#This Row],[Representante]],Vendedores[],2,FALSE)</f>
        <v>Pucallpa</v>
      </c>
      <c r="F8954" t="str">
        <f>VLOOKUP(Ventas[[#This Row],[CódigoProducto]],Productos[[CódigoProducto]:[Costo de venta]],2,FALSE)</f>
        <v>Moto G Plus</v>
      </c>
      <c r="G8954">
        <f>VLOOKUP(Ventas[[#This Row],[CódigoProducto]],Productos[[CódigoProducto]:[Costo de venta]],3,FALSE)</f>
        <v>2376</v>
      </c>
      <c r="H8954">
        <f>VLOOKUP(Ventas[[#This Row],[CódigoProducto]],Productos[[CódigoProducto]:[Costo de venta]],4,FALSE)</f>
        <v>2200</v>
      </c>
    </row>
    <row r="8955" spans="1:8" ht="15.6" thickTop="1" thickBot="1" x14ac:dyDescent="0.35">
      <c r="A8955" s="1">
        <v>42352</v>
      </c>
      <c r="B8955" s="13" t="s">
        <v>57</v>
      </c>
      <c r="C8955" t="s">
        <v>24</v>
      </c>
      <c r="D8955">
        <v>2</v>
      </c>
      <c r="E8955" t="str">
        <f>VLOOKUP(Ventas[[#This Row],[Representante]],Vendedores[],2,FALSE)</f>
        <v>Tumbes</v>
      </c>
      <c r="F8955" t="str">
        <f>VLOOKUP(Ventas[[#This Row],[CódigoProducto]],Productos[[CódigoProducto]:[Costo de venta]],2,FALSE)</f>
        <v>Samsung Galaxy S5</v>
      </c>
      <c r="G8955">
        <f>VLOOKUP(Ventas[[#This Row],[CódigoProducto]],Productos[[CódigoProducto]:[Costo de venta]],3,FALSE)</f>
        <v>2167.1999999999998</v>
      </c>
      <c r="H8955">
        <f>VLOOKUP(Ventas[[#This Row],[CódigoProducto]],Productos[[CódigoProducto]:[Costo de venta]],4,FALSE)</f>
        <v>1720</v>
      </c>
    </row>
    <row r="8956" spans="1:8" ht="15.6" thickTop="1" thickBot="1" x14ac:dyDescent="0.35">
      <c r="A8956" s="1">
        <v>42352</v>
      </c>
      <c r="B8956" s="13" t="s">
        <v>45</v>
      </c>
      <c r="C8956" t="s">
        <v>18</v>
      </c>
      <c r="D8956">
        <v>3</v>
      </c>
      <c r="E8956" t="str">
        <f>VLOOKUP(Ventas[[#This Row],[Representante]],Vendedores[],2,FALSE)</f>
        <v>Ilo</v>
      </c>
      <c r="F8956" t="str">
        <f>VLOOKUP(Ventas[[#This Row],[CódigoProducto]],Productos[[CódigoProducto]:[Costo de venta]],2,FALSE)</f>
        <v>Apple iPhone 6</v>
      </c>
      <c r="G8956">
        <f>VLOOKUP(Ventas[[#This Row],[CódigoProducto]],Productos[[CódigoProducto]:[Costo de venta]],3,FALSE)</f>
        <v>1312.5</v>
      </c>
      <c r="H8956">
        <f>VLOOKUP(Ventas[[#This Row],[CódigoProducto]],Productos[[CódigoProducto]:[Costo de venta]],4,FALSE)</f>
        <v>1250</v>
      </c>
    </row>
    <row r="8957" spans="1:8" ht="15.6" thickTop="1" thickBot="1" x14ac:dyDescent="0.35">
      <c r="A8957" s="1">
        <v>42352</v>
      </c>
      <c r="B8957" s="13" t="s">
        <v>51</v>
      </c>
      <c r="C8957" t="s">
        <v>23</v>
      </c>
      <c r="D8957">
        <v>1</v>
      </c>
      <c r="E8957" t="str">
        <f>VLOOKUP(Ventas[[#This Row],[Representante]],Vendedores[],2,FALSE)</f>
        <v>Huaraz</v>
      </c>
      <c r="F8957" t="str">
        <f>VLOOKUP(Ventas[[#This Row],[CódigoProducto]],Productos[[CódigoProducto]:[Costo de venta]],2,FALSE)</f>
        <v>Samsung Galaxy J7</v>
      </c>
      <c r="G8957">
        <f>VLOOKUP(Ventas[[#This Row],[CódigoProducto]],Productos[[CódigoProducto]:[Costo de venta]],3,FALSE)</f>
        <v>2016.5</v>
      </c>
      <c r="H8957">
        <f>VLOOKUP(Ventas[[#This Row],[CódigoProducto]],Productos[[CódigoProducto]:[Costo de venta]],4,FALSE)</f>
        <v>1850</v>
      </c>
    </row>
    <row r="8958" spans="1:8" ht="15.6" thickTop="1" thickBot="1" x14ac:dyDescent="0.35">
      <c r="A8958" s="1">
        <v>42352</v>
      </c>
      <c r="B8958" s="13" t="s">
        <v>58</v>
      </c>
      <c r="C8958" t="s">
        <v>17</v>
      </c>
      <c r="D8958">
        <v>4</v>
      </c>
      <c r="E8958" t="str">
        <f>VLOOKUP(Ventas[[#This Row],[Representante]],Vendedores[],2,FALSE)</f>
        <v>Chincha</v>
      </c>
      <c r="F8958" t="str">
        <f>VLOOKUP(Ventas[[#This Row],[CódigoProducto]],Productos[[CódigoProducto]:[Costo de venta]],2,FALSE)</f>
        <v>BLU Advance 5.0</v>
      </c>
      <c r="G8958">
        <f>VLOOKUP(Ventas[[#This Row],[CódigoProducto]],Productos[[CódigoProducto]:[Costo de venta]],3,FALSE)</f>
        <v>1620</v>
      </c>
      <c r="H8958">
        <f>VLOOKUP(Ventas[[#This Row],[CódigoProducto]],Productos[[CódigoProducto]:[Costo de venta]],4,FALSE)</f>
        <v>1350</v>
      </c>
    </row>
    <row r="8959" spans="1:8" ht="15.6" thickTop="1" thickBot="1" x14ac:dyDescent="0.35">
      <c r="A8959" s="1">
        <v>42353</v>
      </c>
      <c r="B8959" s="13" t="s">
        <v>60</v>
      </c>
      <c r="C8959" t="s">
        <v>15</v>
      </c>
      <c r="D8959">
        <v>2</v>
      </c>
      <c r="E8959" t="str">
        <f>VLOOKUP(Ventas[[#This Row],[Representante]],Vendedores[],2,FALSE)</f>
        <v>Pisco</v>
      </c>
      <c r="F8959" t="str">
        <f>VLOOKUP(Ventas[[#This Row],[CódigoProducto]],Productos[[CódigoProducto]:[Costo de venta]],2,FALSE)</f>
        <v>Moto G Plus</v>
      </c>
      <c r="G8959">
        <f>VLOOKUP(Ventas[[#This Row],[CódigoProducto]],Productos[[CódigoProducto]:[Costo de venta]],3,FALSE)</f>
        <v>2376</v>
      </c>
      <c r="H8959">
        <f>VLOOKUP(Ventas[[#This Row],[CódigoProducto]],Productos[[CódigoProducto]:[Costo de venta]],4,FALSE)</f>
        <v>2200</v>
      </c>
    </row>
    <row r="8960" spans="1:8" ht="15.6" thickTop="1" thickBot="1" x14ac:dyDescent="0.35">
      <c r="A8960" s="1">
        <v>42353</v>
      </c>
      <c r="B8960" s="13" t="s">
        <v>54</v>
      </c>
      <c r="C8960" t="s">
        <v>21</v>
      </c>
      <c r="D8960">
        <v>3</v>
      </c>
      <c r="E8960" t="str">
        <f>VLOOKUP(Ventas[[#This Row],[Representante]],Vendedores[],2,FALSE)</f>
        <v>Cañete</v>
      </c>
      <c r="F8960" t="str">
        <f>VLOOKUP(Ventas[[#This Row],[CódigoProducto]],Productos[[CódigoProducto]:[Costo de venta]],2,FALSE)</f>
        <v>BLU Studio X8</v>
      </c>
      <c r="G8960">
        <f>VLOOKUP(Ventas[[#This Row],[CódigoProducto]],Productos[[CódigoProducto]:[Costo de venta]],3,FALSE)</f>
        <v>1012</v>
      </c>
      <c r="H8960">
        <f>VLOOKUP(Ventas[[#This Row],[CódigoProducto]],Productos[[CódigoProducto]:[Costo de venta]],4,FALSE)</f>
        <v>920</v>
      </c>
    </row>
    <row r="8961" spans="1:8" ht="15.6" thickTop="1" thickBot="1" x14ac:dyDescent="0.35">
      <c r="A8961" s="1">
        <v>42353</v>
      </c>
      <c r="B8961" s="13" t="s">
        <v>63</v>
      </c>
      <c r="C8961" t="s">
        <v>23</v>
      </c>
      <c r="D8961">
        <v>3</v>
      </c>
      <c r="E8961" t="str">
        <f>VLOOKUP(Ventas[[#This Row],[Representante]],Vendedores[],2,FALSE)</f>
        <v>Jaén</v>
      </c>
      <c r="F8961" t="str">
        <f>VLOOKUP(Ventas[[#This Row],[CódigoProducto]],Productos[[CódigoProducto]:[Costo de venta]],2,FALSE)</f>
        <v>Samsung Galaxy J7</v>
      </c>
      <c r="G8961">
        <f>VLOOKUP(Ventas[[#This Row],[CódigoProducto]],Productos[[CódigoProducto]:[Costo de venta]],3,FALSE)</f>
        <v>2016.5</v>
      </c>
      <c r="H8961">
        <f>VLOOKUP(Ventas[[#This Row],[CódigoProducto]],Productos[[CódigoProducto]:[Costo de venta]],4,FALSE)</f>
        <v>1850</v>
      </c>
    </row>
    <row r="8962" spans="1:8" ht="15.6" thickTop="1" thickBot="1" x14ac:dyDescent="0.35">
      <c r="A8962" s="1">
        <v>42353</v>
      </c>
      <c r="B8962" s="13" t="s">
        <v>64</v>
      </c>
      <c r="C8962" t="s">
        <v>14</v>
      </c>
      <c r="D8962">
        <v>2</v>
      </c>
      <c r="E8962" t="str">
        <f>VLOOKUP(Ventas[[#This Row],[Representante]],Vendedores[],2,FALSE)</f>
        <v>Moyobamba</v>
      </c>
      <c r="F8962" t="str">
        <f>VLOOKUP(Ventas[[#This Row],[CódigoProducto]],Productos[[CódigoProducto]:[Costo de venta]],2,FALSE)</f>
        <v>Samsung Galaxy A20</v>
      </c>
      <c r="G8962">
        <f>VLOOKUP(Ventas[[#This Row],[CódigoProducto]],Productos[[CódigoProducto]:[Costo de venta]],3,FALSE)</f>
        <v>1725</v>
      </c>
      <c r="H8962">
        <f>VLOOKUP(Ventas[[#This Row],[CódigoProducto]],Productos[[CódigoProducto]:[Costo de venta]],4,FALSE)</f>
        <v>1500</v>
      </c>
    </row>
    <row r="8963" spans="1:8" ht="15.6" thickTop="1" thickBot="1" x14ac:dyDescent="0.35">
      <c r="A8963" s="1">
        <v>42353</v>
      </c>
      <c r="B8963" s="13" t="s">
        <v>65</v>
      </c>
      <c r="C8963" t="s">
        <v>21</v>
      </c>
      <c r="D8963">
        <v>3</v>
      </c>
      <c r="E8963" t="str">
        <f>VLOOKUP(Ventas[[#This Row],[Representante]],Vendedores[],2,FALSE)</f>
        <v>Barranca</v>
      </c>
      <c r="F8963" t="str">
        <f>VLOOKUP(Ventas[[#This Row],[CódigoProducto]],Productos[[CódigoProducto]:[Costo de venta]],2,FALSE)</f>
        <v>BLU Studio X8</v>
      </c>
      <c r="G8963">
        <f>VLOOKUP(Ventas[[#This Row],[CódigoProducto]],Productos[[CódigoProducto]:[Costo de venta]],3,FALSE)</f>
        <v>1012</v>
      </c>
      <c r="H8963">
        <f>VLOOKUP(Ventas[[#This Row],[CódigoProducto]],Productos[[CódigoProducto]:[Costo de venta]],4,FALSE)</f>
        <v>920</v>
      </c>
    </row>
    <row r="8964" spans="1:8" ht="15.6" thickTop="1" thickBot="1" x14ac:dyDescent="0.35">
      <c r="A8964" s="1">
        <v>42353</v>
      </c>
      <c r="B8964" s="13" t="s">
        <v>66</v>
      </c>
      <c r="C8964" t="s">
        <v>17</v>
      </c>
      <c r="D8964">
        <v>2</v>
      </c>
      <c r="E8964" t="str">
        <f>VLOOKUP(Ventas[[#This Row],[Representante]],Vendedores[],2,FALSE)</f>
        <v>Huacho</v>
      </c>
      <c r="F8964" t="str">
        <f>VLOOKUP(Ventas[[#This Row],[CódigoProducto]],Productos[[CódigoProducto]:[Costo de venta]],2,FALSE)</f>
        <v>BLU Advance 5.0</v>
      </c>
      <c r="G8964">
        <f>VLOOKUP(Ventas[[#This Row],[CódigoProducto]],Productos[[CódigoProducto]:[Costo de venta]],3,FALSE)</f>
        <v>1620</v>
      </c>
      <c r="H8964">
        <f>VLOOKUP(Ventas[[#This Row],[CódigoProducto]],Productos[[CódigoProducto]:[Costo de venta]],4,FALSE)</f>
        <v>1350</v>
      </c>
    </row>
    <row r="8965" spans="1:8" ht="15.6" thickTop="1" thickBot="1" x14ac:dyDescent="0.35">
      <c r="A8965" s="1">
        <v>42353</v>
      </c>
      <c r="B8965" s="13" t="s">
        <v>67</v>
      </c>
      <c r="C8965" t="s">
        <v>16</v>
      </c>
      <c r="D8965">
        <v>1</v>
      </c>
      <c r="E8965" t="str">
        <f>VLOOKUP(Ventas[[#This Row],[Representante]],Vendedores[],2,FALSE)</f>
        <v>Tingo María</v>
      </c>
      <c r="F8965" t="str">
        <f>VLOOKUP(Ventas[[#This Row],[CódigoProducto]],Productos[[CódigoProducto]:[Costo de venta]],2,FALSE)</f>
        <v>Huawei Nexus 6P</v>
      </c>
      <c r="G8965">
        <f>VLOOKUP(Ventas[[#This Row],[CódigoProducto]],Productos[[CódigoProducto]:[Costo de venta]],3,FALSE)</f>
        <v>1624</v>
      </c>
      <c r="H8965">
        <f>VLOOKUP(Ventas[[#This Row],[CódigoProducto]],Productos[[CódigoProducto]:[Costo de venta]],4,FALSE)</f>
        <v>1450</v>
      </c>
    </row>
    <row r="8966" spans="1:8" ht="15.6" thickTop="1" thickBot="1" x14ac:dyDescent="0.35">
      <c r="A8966" s="1">
        <v>42353</v>
      </c>
      <c r="B8966" s="13" t="s">
        <v>68</v>
      </c>
      <c r="C8966" t="s">
        <v>20</v>
      </c>
      <c r="D8966">
        <v>2</v>
      </c>
      <c r="E8966" t="str">
        <f>VLOOKUP(Ventas[[#This Row],[Representante]],Vendedores[],2,FALSE)</f>
        <v>Paita</v>
      </c>
      <c r="F8966" t="str">
        <f>VLOOKUP(Ventas[[#This Row],[CódigoProducto]],Productos[[CódigoProducto]:[Costo de venta]],2,FALSE)</f>
        <v>ALCATEL OneTouch</v>
      </c>
      <c r="G8966">
        <f>VLOOKUP(Ventas[[#This Row],[CódigoProducto]],Productos[[CódigoProducto]:[Costo de venta]],3,FALSE)</f>
        <v>1020</v>
      </c>
      <c r="H8966">
        <f>VLOOKUP(Ventas[[#This Row],[CódigoProducto]],Productos[[CódigoProducto]:[Costo de venta]],4,FALSE)</f>
        <v>850</v>
      </c>
    </row>
    <row r="8967" spans="1:8" ht="15.6" thickTop="1" thickBot="1" x14ac:dyDescent="0.35">
      <c r="A8967" s="1">
        <v>42353</v>
      </c>
      <c r="B8967" s="13" t="s">
        <v>62</v>
      </c>
      <c r="C8967" t="s">
        <v>18</v>
      </c>
      <c r="D8967">
        <v>1</v>
      </c>
      <c r="E8967" t="str">
        <f>VLOOKUP(Ventas[[#This Row],[Representante]],Vendedores[],2,FALSE)</f>
        <v>Sullana</v>
      </c>
      <c r="F8967" t="str">
        <f>VLOOKUP(Ventas[[#This Row],[CódigoProducto]],Productos[[CódigoProducto]:[Costo de venta]],2,FALSE)</f>
        <v>Apple iPhone 6</v>
      </c>
      <c r="G8967">
        <f>VLOOKUP(Ventas[[#This Row],[CódigoProducto]],Productos[[CódigoProducto]:[Costo de venta]],3,FALSE)</f>
        <v>1312.5</v>
      </c>
      <c r="H8967">
        <f>VLOOKUP(Ventas[[#This Row],[CódigoProducto]],Productos[[CódigoProducto]:[Costo de venta]],4,FALSE)</f>
        <v>1250</v>
      </c>
    </row>
    <row r="8968" spans="1:8" ht="15.6" thickTop="1" thickBot="1" x14ac:dyDescent="0.35">
      <c r="A8968" s="1">
        <v>42353</v>
      </c>
      <c r="B8968" s="13" t="s">
        <v>61</v>
      </c>
      <c r="C8968" t="s">
        <v>23</v>
      </c>
      <c r="D8968">
        <v>3</v>
      </c>
      <c r="E8968" t="str">
        <f>VLOOKUP(Ventas[[#This Row],[Representante]],Vendedores[],2,FALSE)</f>
        <v>Cerro de Pasco</v>
      </c>
      <c r="F8968" t="str">
        <f>VLOOKUP(Ventas[[#This Row],[CódigoProducto]],Productos[[CódigoProducto]:[Costo de venta]],2,FALSE)</f>
        <v>Samsung Galaxy J7</v>
      </c>
      <c r="G8968">
        <f>VLOOKUP(Ventas[[#This Row],[CódigoProducto]],Productos[[CódigoProducto]:[Costo de venta]],3,FALSE)</f>
        <v>2016.5</v>
      </c>
      <c r="H8968">
        <f>VLOOKUP(Ventas[[#This Row],[CódigoProducto]],Productos[[CódigoProducto]:[Costo de venta]],4,FALSE)</f>
        <v>1850</v>
      </c>
    </row>
    <row r="8969" spans="1:8" ht="15.6" thickTop="1" thickBot="1" x14ac:dyDescent="0.35">
      <c r="A8969" s="1">
        <v>42353</v>
      </c>
      <c r="B8969" s="13" t="s">
        <v>69</v>
      </c>
      <c r="C8969" t="s">
        <v>24</v>
      </c>
      <c r="D8969">
        <v>4</v>
      </c>
      <c r="E8969" t="str">
        <f>VLOOKUP(Ventas[[#This Row],[Representante]],Vendedores[],2,FALSE)</f>
        <v>Satipo</v>
      </c>
      <c r="F8969" t="str">
        <f>VLOOKUP(Ventas[[#This Row],[CódigoProducto]],Productos[[CódigoProducto]:[Costo de venta]],2,FALSE)</f>
        <v>Samsung Galaxy S5</v>
      </c>
      <c r="G8969">
        <f>VLOOKUP(Ventas[[#This Row],[CódigoProducto]],Productos[[CódigoProducto]:[Costo de venta]],3,FALSE)</f>
        <v>2167.1999999999998</v>
      </c>
      <c r="H8969">
        <f>VLOOKUP(Ventas[[#This Row],[CódigoProducto]],Productos[[CódigoProducto]:[Costo de venta]],4,FALSE)</f>
        <v>1720</v>
      </c>
    </row>
    <row r="8970" spans="1:8" ht="15.6" thickTop="1" thickBot="1" x14ac:dyDescent="0.35">
      <c r="A8970" s="1">
        <v>42353</v>
      </c>
      <c r="B8970" s="13" t="s">
        <v>70</v>
      </c>
      <c r="C8970" t="s">
        <v>21</v>
      </c>
      <c r="D8970">
        <v>24</v>
      </c>
      <c r="E8970" t="str">
        <f>VLOOKUP(Ventas[[#This Row],[Representante]],Vendedores[],2,FALSE)</f>
        <v>Talara</v>
      </c>
      <c r="F8970" t="str">
        <f>VLOOKUP(Ventas[[#This Row],[CódigoProducto]],Productos[[CódigoProducto]:[Costo de venta]],2,FALSE)</f>
        <v>BLU Studio X8</v>
      </c>
      <c r="G8970">
        <f>VLOOKUP(Ventas[[#This Row],[CódigoProducto]],Productos[[CódigoProducto]:[Costo de venta]],3,FALSE)</f>
        <v>1012</v>
      </c>
      <c r="H8970">
        <f>VLOOKUP(Ventas[[#This Row],[CódigoProducto]],Productos[[CódigoProducto]:[Costo de venta]],4,FALSE)</f>
        <v>920</v>
      </c>
    </row>
    <row r="8971" spans="1:8" ht="15.6" thickTop="1" thickBot="1" x14ac:dyDescent="0.35">
      <c r="A8971" s="1">
        <v>42353</v>
      </c>
      <c r="B8971" s="13" t="s">
        <v>71</v>
      </c>
      <c r="C8971" t="s">
        <v>14</v>
      </c>
      <c r="D8971">
        <v>1</v>
      </c>
      <c r="E8971" t="str">
        <f>VLOOKUP(Ventas[[#This Row],[Representante]],Vendedores[],2,FALSE)</f>
        <v>Yurimaguas</v>
      </c>
      <c r="F8971" t="str">
        <f>VLOOKUP(Ventas[[#This Row],[CódigoProducto]],Productos[[CódigoProducto]:[Costo de venta]],2,FALSE)</f>
        <v>Samsung Galaxy A20</v>
      </c>
      <c r="G8971">
        <f>VLOOKUP(Ventas[[#This Row],[CódigoProducto]],Productos[[CódigoProducto]:[Costo de venta]],3,FALSE)</f>
        <v>1725</v>
      </c>
      <c r="H8971">
        <f>VLOOKUP(Ventas[[#This Row],[CódigoProducto]],Productos[[CódigoProducto]:[Costo de venta]],4,FALSE)</f>
        <v>1500</v>
      </c>
    </row>
    <row r="8972" spans="1:8" ht="15.6" thickTop="1" thickBot="1" x14ac:dyDescent="0.35">
      <c r="A8972" s="1">
        <v>42353</v>
      </c>
      <c r="B8972" s="13" t="s">
        <v>46</v>
      </c>
      <c r="C8972" t="s">
        <v>14</v>
      </c>
      <c r="D8972">
        <v>3</v>
      </c>
      <c r="E8972" t="str">
        <f>VLOOKUP(Ventas[[#This Row],[Representante]],Vendedores[],2,FALSE)</f>
        <v>Sicuani</v>
      </c>
      <c r="F8972" t="str">
        <f>VLOOKUP(Ventas[[#This Row],[CódigoProducto]],Productos[[CódigoProducto]:[Costo de venta]],2,FALSE)</f>
        <v>Samsung Galaxy A20</v>
      </c>
      <c r="G8972">
        <f>VLOOKUP(Ventas[[#This Row],[CódigoProducto]],Productos[[CódigoProducto]:[Costo de venta]],3,FALSE)</f>
        <v>1725</v>
      </c>
      <c r="H8972">
        <f>VLOOKUP(Ventas[[#This Row],[CódigoProducto]],Productos[[CódigoProducto]:[Costo de venta]],4,FALSE)</f>
        <v>1500</v>
      </c>
    </row>
    <row r="8973" spans="1:8" ht="15.6" thickTop="1" thickBot="1" x14ac:dyDescent="0.35">
      <c r="A8973" s="1">
        <v>42353</v>
      </c>
      <c r="B8973" s="13" t="s">
        <v>72</v>
      </c>
      <c r="C8973" t="s">
        <v>14</v>
      </c>
      <c r="D8973">
        <v>2</v>
      </c>
      <c r="E8973" t="str">
        <f>VLOOKUP(Ventas[[#This Row],[Representante]],Vendedores[],2,FALSE)</f>
        <v>Sechura</v>
      </c>
      <c r="F8973" t="str">
        <f>VLOOKUP(Ventas[[#This Row],[CódigoProducto]],Productos[[CódigoProducto]:[Costo de venta]],2,FALSE)</f>
        <v>Samsung Galaxy A20</v>
      </c>
      <c r="G8973">
        <f>VLOOKUP(Ventas[[#This Row],[CódigoProducto]],Productos[[CódigoProducto]:[Costo de venta]],3,FALSE)</f>
        <v>1725</v>
      </c>
      <c r="H8973">
        <f>VLOOKUP(Ventas[[#This Row],[CódigoProducto]],Productos[[CódigoProducto]:[Costo de venta]],4,FALSE)</f>
        <v>1500</v>
      </c>
    </row>
    <row r="8974" spans="1:8" ht="15.6" thickTop="1" thickBot="1" x14ac:dyDescent="0.35">
      <c r="A8974" s="1">
        <v>42353</v>
      </c>
      <c r="B8974" s="13" t="s">
        <v>73</v>
      </c>
      <c r="C8974" t="s">
        <v>14</v>
      </c>
      <c r="D8974">
        <v>5</v>
      </c>
      <c r="E8974" t="str">
        <f>VLOOKUP(Ventas[[#This Row],[Representante]],Vendedores[],2,FALSE)</f>
        <v>Puerto Maldonado</v>
      </c>
      <c r="F8974" t="str">
        <f>VLOOKUP(Ventas[[#This Row],[CódigoProducto]],Productos[[CódigoProducto]:[Costo de venta]],2,FALSE)</f>
        <v>Samsung Galaxy A20</v>
      </c>
      <c r="G8974">
        <f>VLOOKUP(Ventas[[#This Row],[CódigoProducto]],Productos[[CódigoProducto]:[Costo de venta]],3,FALSE)</f>
        <v>1725</v>
      </c>
      <c r="H8974">
        <f>VLOOKUP(Ventas[[#This Row],[CódigoProducto]],Productos[[CódigoProducto]:[Costo de venta]],4,FALSE)</f>
        <v>1500</v>
      </c>
    </row>
    <row r="8975" spans="1:8" ht="15.6" thickTop="1" thickBot="1" x14ac:dyDescent="0.35">
      <c r="A8975" s="1">
        <v>42353</v>
      </c>
      <c r="B8975" s="13" t="s">
        <v>74</v>
      </c>
      <c r="C8975" t="s">
        <v>16</v>
      </c>
      <c r="D8975">
        <v>2</v>
      </c>
      <c r="E8975" t="str">
        <f>VLOOKUP(Ventas[[#This Row],[Representante]],Vendedores[],2,FALSE)</f>
        <v>Huánuco</v>
      </c>
      <c r="F8975" t="str">
        <f>VLOOKUP(Ventas[[#This Row],[CódigoProducto]],Productos[[CódigoProducto]:[Costo de venta]],2,FALSE)</f>
        <v>Huawei Nexus 6P</v>
      </c>
      <c r="G8975">
        <f>VLOOKUP(Ventas[[#This Row],[CódigoProducto]],Productos[[CódigoProducto]:[Costo de venta]],3,FALSE)</f>
        <v>1624</v>
      </c>
      <c r="H8975">
        <f>VLOOKUP(Ventas[[#This Row],[CódigoProducto]],Productos[[CódigoProducto]:[Costo de venta]],4,FALSE)</f>
        <v>1450</v>
      </c>
    </row>
    <row r="8976" spans="1:8" ht="15.6" thickTop="1" thickBot="1" x14ac:dyDescent="0.35">
      <c r="A8976" s="1">
        <v>42353</v>
      </c>
      <c r="B8976" s="13" t="s">
        <v>75</v>
      </c>
      <c r="C8976" t="s">
        <v>24</v>
      </c>
      <c r="D8976">
        <v>10</v>
      </c>
      <c r="E8976" t="str">
        <f>VLOOKUP(Ventas[[#This Row],[Representante]],Vendedores[],2,FALSE)</f>
        <v>Tarapoto</v>
      </c>
      <c r="F8976" t="str">
        <f>VLOOKUP(Ventas[[#This Row],[CódigoProducto]],Productos[[CódigoProducto]:[Costo de venta]],2,FALSE)</f>
        <v>Samsung Galaxy S5</v>
      </c>
      <c r="G8976">
        <f>VLOOKUP(Ventas[[#This Row],[CódigoProducto]],Productos[[CódigoProducto]:[Costo de venta]],3,FALSE)</f>
        <v>2167.1999999999998</v>
      </c>
      <c r="H8976">
        <f>VLOOKUP(Ventas[[#This Row],[CódigoProducto]],Productos[[CódigoProducto]:[Costo de venta]],4,FALSE)</f>
        <v>1720</v>
      </c>
    </row>
    <row r="8977" spans="1:8" ht="15.6" thickTop="1" thickBot="1" x14ac:dyDescent="0.35">
      <c r="A8977" s="1">
        <v>42353</v>
      </c>
      <c r="B8977" s="13" t="s">
        <v>76</v>
      </c>
      <c r="C8977" t="s">
        <v>22</v>
      </c>
      <c r="D8977">
        <v>2</v>
      </c>
      <c r="E8977" t="str">
        <f>VLOOKUP(Ventas[[#This Row],[Representante]],Vendedores[],2,FALSE)</f>
        <v>Chepén</v>
      </c>
      <c r="F8977" t="str">
        <f>VLOOKUP(Ventas[[#This Row],[CódigoProducto]],Productos[[CódigoProducto]:[Costo de venta]],2,FALSE)</f>
        <v>Samsung Galaxy S69</v>
      </c>
      <c r="G8977">
        <f>VLOOKUP(Ventas[[#This Row],[CódigoProducto]],Productos[[CódigoProducto]:[Costo de venta]],3,FALSE)</f>
        <v>998.4</v>
      </c>
      <c r="H8977">
        <f>VLOOKUP(Ventas[[#This Row],[CódigoProducto]],Productos[[CódigoProducto]:[Costo de venta]],4,FALSE)</f>
        <v>960</v>
      </c>
    </row>
    <row r="8978" spans="1:8" ht="15.6" thickTop="1" thickBot="1" x14ac:dyDescent="0.35">
      <c r="A8978" s="1">
        <v>42353</v>
      </c>
      <c r="B8978" s="13" t="s">
        <v>77</v>
      </c>
      <c r="C8978" t="s">
        <v>21</v>
      </c>
      <c r="D8978">
        <v>22</v>
      </c>
      <c r="E8978" t="str">
        <f>VLOOKUP(Ventas[[#This Row],[Representante]],Vendedores[],2,FALSE)</f>
        <v>Moquegua</v>
      </c>
      <c r="F8978" t="str">
        <f>VLOOKUP(Ventas[[#This Row],[CódigoProducto]],Productos[[CódigoProducto]:[Costo de venta]],2,FALSE)</f>
        <v>BLU Studio X8</v>
      </c>
      <c r="G8978">
        <f>VLOOKUP(Ventas[[#This Row],[CódigoProducto]],Productos[[CódigoProducto]:[Costo de venta]],3,FALSE)</f>
        <v>1012</v>
      </c>
      <c r="H8978">
        <f>VLOOKUP(Ventas[[#This Row],[CódigoProducto]],Productos[[CódigoProducto]:[Costo de venta]],4,FALSE)</f>
        <v>920</v>
      </c>
    </row>
    <row r="8979" spans="1:8" ht="15.6" thickTop="1" thickBot="1" x14ac:dyDescent="0.35">
      <c r="A8979" s="1">
        <v>42353</v>
      </c>
      <c r="B8979" s="13" t="s">
        <v>78</v>
      </c>
      <c r="C8979" t="s">
        <v>23</v>
      </c>
      <c r="D8979">
        <v>3</v>
      </c>
      <c r="E8979" t="str">
        <f>VLOOKUP(Ventas[[#This Row],[Representante]],Vendedores[],2,FALSE)</f>
        <v>Tarma</v>
      </c>
      <c r="F8979" t="str">
        <f>VLOOKUP(Ventas[[#This Row],[CódigoProducto]],Productos[[CódigoProducto]:[Costo de venta]],2,FALSE)</f>
        <v>Samsung Galaxy J7</v>
      </c>
      <c r="G8979">
        <f>VLOOKUP(Ventas[[#This Row],[CódigoProducto]],Productos[[CódigoProducto]:[Costo de venta]],3,FALSE)</f>
        <v>2016.5</v>
      </c>
      <c r="H8979">
        <f>VLOOKUP(Ventas[[#This Row],[CódigoProducto]],Productos[[CódigoProducto]:[Costo de venta]],4,FALSE)</f>
        <v>1850</v>
      </c>
    </row>
    <row r="8980" spans="1:8" ht="15.6" thickTop="1" thickBot="1" x14ac:dyDescent="0.35">
      <c r="A8980" s="1">
        <v>42353</v>
      </c>
      <c r="B8980" s="13" t="s">
        <v>79</v>
      </c>
      <c r="C8980" t="s">
        <v>13</v>
      </c>
      <c r="D8980">
        <v>1</v>
      </c>
      <c r="E8980" t="str">
        <f>VLOOKUP(Ventas[[#This Row],[Representante]],Vendedores[],2,FALSE)</f>
        <v>Ayacucho</v>
      </c>
      <c r="F8980" t="str">
        <f>VLOOKUP(Ventas[[#This Row],[CódigoProducto]],Productos[[CódigoProducto]:[Costo de venta]],2,FALSE)</f>
        <v>Xiaomi Redmi Note 9</v>
      </c>
      <c r="G8980">
        <f>VLOOKUP(Ventas[[#This Row],[CódigoProducto]],Productos[[CódigoProducto]:[Costo de venta]],3,FALSE)</f>
        <v>1683</v>
      </c>
      <c r="H8980">
        <f>VLOOKUP(Ventas[[#This Row],[CódigoProducto]],Productos[[CódigoProducto]:[Costo de venta]],4,FALSE)</f>
        <v>1530</v>
      </c>
    </row>
    <row r="8981" spans="1:8" ht="15.6" thickTop="1" thickBot="1" x14ac:dyDescent="0.35">
      <c r="A8981" s="1">
        <v>42353</v>
      </c>
      <c r="B8981" s="13" t="s">
        <v>80</v>
      </c>
      <c r="C8981" t="s">
        <v>17</v>
      </c>
      <c r="D8981">
        <v>1</v>
      </c>
      <c r="E8981" t="str">
        <f>VLOOKUP(Ventas[[#This Row],[Representante]],Vendedores[],2,FALSE)</f>
        <v>Tacna</v>
      </c>
      <c r="F8981" t="str">
        <f>VLOOKUP(Ventas[[#This Row],[CódigoProducto]],Productos[[CódigoProducto]:[Costo de venta]],2,FALSE)</f>
        <v>BLU Advance 5.0</v>
      </c>
      <c r="G8981">
        <f>VLOOKUP(Ventas[[#This Row],[CódigoProducto]],Productos[[CódigoProducto]:[Costo de venta]],3,FALSE)</f>
        <v>1620</v>
      </c>
      <c r="H8981">
        <f>VLOOKUP(Ventas[[#This Row],[CódigoProducto]],Productos[[CódigoProducto]:[Costo de venta]],4,FALSE)</f>
        <v>1350</v>
      </c>
    </row>
    <row r="8982" spans="1:8" ht="15.6" thickTop="1" thickBot="1" x14ac:dyDescent="0.35">
      <c r="A8982" s="1">
        <v>42353</v>
      </c>
      <c r="B8982" s="13" t="s">
        <v>81</v>
      </c>
      <c r="C8982" t="s">
        <v>14</v>
      </c>
      <c r="D8982">
        <v>2</v>
      </c>
      <c r="E8982" t="str">
        <f>VLOOKUP(Ventas[[#This Row],[Representante]],Vendedores[],2,FALSE)</f>
        <v>Huacho</v>
      </c>
      <c r="F8982" t="str">
        <f>VLOOKUP(Ventas[[#This Row],[CódigoProducto]],Productos[[CódigoProducto]:[Costo de venta]],2,FALSE)</f>
        <v>Samsung Galaxy A20</v>
      </c>
      <c r="G8982">
        <f>VLOOKUP(Ventas[[#This Row],[CódigoProducto]],Productos[[CódigoProducto]:[Costo de venta]],3,FALSE)</f>
        <v>1725</v>
      </c>
      <c r="H8982">
        <f>VLOOKUP(Ventas[[#This Row],[CódigoProducto]],Productos[[CódigoProducto]:[Costo de venta]],4,FALSE)</f>
        <v>1500</v>
      </c>
    </row>
    <row r="8983" spans="1:8" ht="15.6" thickTop="1" thickBot="1" x14ac:dyDescent="0.35">
      <c r="A8983" s="1">
        <v>42353</v>
      </c>
      <c r="B8983" s="13" t="s">
        <v>44</v>
      </c>
      <c r="C8983" t="s">
        <v>21</v>
      </c>
      <c r="D8983">
        <v>3</v>
      </c>
      <c r="E8983" t="str">
        <f>VLOOKUP(Ventas[[#This Row],[Representante]],Vendedores[],2,FALSE)</f>
        <v>Iquitos</v>
      </c>
      <c r="F8983" t="str">
        <f>VLOOKUP(Ventas[[#This Row],[CódigoProducto]],Productos[[CódigoProducto]:[Costo de venta]],2,FALSE)</f>
        <v>BLU Studio X8</v>
      </c>
      <c r="G8983">
        <f>VLOOKUP(Ventas[[#This Row],[CódigoProducto]],Productos[[CódigoProducto]:[Costo de venta]],3,FALSE)</f>
        <v>1012</v>
      </c>
      <c r="H8983">
        <f>VLOOKUP(Ventas[[#This Row],[CódigoProducto]],Productos[[CódigoProducto]:[Costo de venta]],4,FALSE)</f>
        <v>920</v>
      </c>
    </row>
    <row r="8984" spans="1:8" ht="15.6" thickTop="1" thickBot="1" x14ac:dyDescent="0.35">
      <c r="A8984" s="1">
        <v>42353</v>
      </c>
      <c r="B8984" s="13" t="s">
        <v>82</v>
      </c>
      <c r="C8984" t="s">
        <v>15</v>
      </c>
      <c r="D8984">
        <v>1</v>
      </c>
      <c r="E8984" t="str">
        <f>VLOOKUP(Ventas[[#This Row],[Representante]],Vendedores[],2,FALSE)</f>
        <v>Moquegua</v>
      </c>
      <c r="F8984" t="str">
        <f>VLOOKUP(Ventas[[#This Row],[CódigoProducto]],Productos[[CódigoProducto]:[Costo de venta]],2,FALSE)</f>
        <v>Moto G Plus</v>
      </c>
      <c r="G8984">
        <f>VLOOKUP(Ventas[[#This Row],[CódigoProducto]],Productos[[CódigoProducto]:[Costo de venta]],3,FALSE)</f>
        <v>2376</v>
      </c>
      <c r="H8984">
        <f>VLOOKUP(Ventas[[#This Row],[CódigoProducto]],Productos[[CódigoProducto]:[Costo de venta]],4,FALSE)</f>
        <v>2200</v>
      </c>
    </row>
    <row r="8985" spans="1:8" ht="15.6" thickTop="1" thickBot="1" x14ac:dyDescent="0.35">
      <c r="A8985" s="1">
        <v>42353</v>
      </c>
      <c r="B8985" s="13" t="s">
        <v>83</v>
      </c>
      <c r="C8985" t="s">
        <v>22</v>
      </c>
      <c r="D8985">
        <v>14</v>
      </c>
      <c r="E8985" t="str">
        <f>VLOOKUP(Ventas[[#This Row],[Representante]],Vendedores[],2,FALSE)</f>
        <v>Huaraz</v>
      </c>
      <c r="F8985" t="str">
        <f>VLOOKUP(Ventas[[#This Row],[CódigoProducto]],Productos[[CódigoProducto]:[Costo de venta]],2,FALSE)</f>
        <v>Samsung Galaxy S69</v>
      </c>
      <c r="G8985">
        <f>VLOOKUP(Ventas[[#This Row],[CódigoProducto]],Productos[[CódigoProducto]:[Costo de venta]],3,FALSE)</f>
        <v>998.4</v>
      </c>
      <c r="H8985">
        <f>VLOOKUP(Ventas[[#This Row],[CódigoProducto]],Productos[[CódigoProducto]:[Costo de venta]],4,FALSE)</f>
        <v>960</v>
      </c>
    </row>
    <row r="8986" spans="1:8" ht="15.6" thickTop="1" thickBot="1" x14ac:dyDescent="0.35">
      <c r="A8986" s="1">
        <v>42353</v>
      </c>
      <c r="B8986" s="13" t="s">
        <v>84</v>
      </c>
      <c r="C8986" t="s">
        <v>17</v>
      </c>
      <c r="D8986">
        <v>1</v>
      </c>
      <c r="E8986" t="str">
        <f>VLOOKUP(Ventas[[#This Row],[Representante]],Vendedores[],2,FALSE)</f>
        <v>Trujillo</v>
      </c>
      <c r="F8986" t="str">
        <f>VLOOKUP(Ventas[[#This Row],[CódigoProducto]],Productos[[CódigoProducto]:[Costo de venta]],2,FALSE)</f>
        <v>BLU Advance 5.0</v>
      </c>
      <c r="G8986">
        <f>VLOOKUP(Ventas[[#This Row],[CódigoProducto]],Productos[[CódigoProducto]:[Costo de venta]],3,FALSE)</f>
        <v>1620</v>
      </c>
      <c r="H8986">
        <f>VLOOKUP(Ventas[[#This Row],[CódigoProducto]],Productos[[CódigoProducto]:[Costo de venta]],4,FALSE)</f>
        <v>1350</v>
      </c>
    </row>
    <row r="8987" spans="1:8" ht="15.6" thickTop="1" thickBot="1" x14ac:dyDescent="0.35">
      <c r="A8987" s="1">
        <v>42353</v>
      </c>
      <c r="B8987" s="13" t="s">
        <v>85</v>
      </c>
      <c r="C8987" t="s">
        <v>17</v>
      </c>
      <c r="D8987">
        <v>3</v>
      </c>
      <c r="E8987" t="str">
        <f>VLOOKUP(Ventas[[#This Row],[Representante]],Vendedores[],2,FALSE)</f>
        <v>Jauja</v>
      </c>
      <c r="F8987" t="str">
        <f>VLOOKUP(Ventas[[#This Row],[CódigoProducto]],Productos[[CódigoProducto]:[Costo de venta]],2,FALSE)</f>
        <v>BLU Advance 5.0</v>
      </c>
      <c r="G8987">
        <f>VLOOKUP(Ventas[[#This Row],[CódigoProducto]],Productos[[CódigoProducto]:[Costo de venta]],3,FALSE)</f>
        <v>1620</v>
      </c>
      <c r="H8987">
        <f>VLOOKUP(Ventas[[#This Row],[CódigoProducto]],Productos[[CódigoProducto]:[Costo de venta]],4,FALSE)</f>
        <v>1350</v>
      </c>
    </row>
    <row r="8988" spans="1:8" ht="15.6" thickTop="1" thickBot="1" x14ac:dyDescent="0.35">
      <c r="A8988" s="1">
        <v>42353</v>
      </c>
      <c r="B8988" s="13" t="s">
        <v>86</v>
      </c>
      <c r="C8988" t="s">
        <v>17</v>
      </c>
      <c r="D8988">
        <v>1</v>
      </c>
      <c r="E8988" t="str">
        <f>VLOOKUP(Ventas[[#This Row],[Representante]],Vendedores[],2,FALSE)</f>
        <v>Puerto Maldonado</v>
      </c>
      <c r="F8988" t="str">
        <f>VLOOKUP(Ventas[[#This Row],[CódigoProducto]],Productos[[CódigoProducto]:[Costo de venta]],2,FALSE)</f>
        <v>BLU Advance 5.0</v>
      </c>
      <c r="G8988">
        <f>VLOOKUP(Ventas[[#This Row],[CódigoProducto]],Productos[[CódigoProducto]:[Costo de venta]],3,FALSE)</f>
        <v>1620</v>
      </c>
      <c r="H8988">
        <f>VLOOKUP(Ventas[[#This Row],[CódigoProducto]],Productos[[CódigoProducto]:[Costo de venta]],4,FALSE)</f>
        <v>1350</v>
      </c>
    </row>
    <row r="8989" spans="1:8" ht="15.6" thickTop="1" thickBot="1" x14ac:dyDescent="0.35">
      <c r="A8989" s="1">
        <v>42353</v>
      </c>
      <c r="B8989" s="13" t="s">
        <v>36</v>
      </c>
      <c r="C8989" t="s">
        <v>24</v>
      </c>
      <c r="D8989">
        <v>3</v>
      </c>
      <c r="E8989" t="str">
        <f>VLOOKUP(Ventas[[#This Row],[Representante]],Vendedores[],2,FALSE)</f>
        <v>Barranca</v>
      </c>
      <c r="F8989" t="str">
        <f>VLOOKUP(Ventas[[#This Row],[CódigoProducto]],Productos[[CódigoProducto]:[Costo de venta]],2,FALSE)</f>
        <v>Samsung Galaxy S5</v>
      </c>
      <c r="G8989">
        <f>VLOOKUP(Ventas[[#This Row],[CódigoProducto]],Productos[[CódigoProducto]:[Costo de venta]],3,FALSE)</f>
        <v>2167.1999999999998</v>
      </c>
      <c r="H8989">
        <f>VLOOKUP(Ventas[[#This Row],[CódigoProducto]],Productos[[CódigoProducto]:[Costo de venta]],4,FALSE)</f>
        <v>1720</v>
      </c>
    </row>
    <row r="8990" spans="1:8" ht="15.6" thickTop="1" thickBot="1" x14ac:dyDescent="0.35">
      <c r="A8990" s="1">
        <v>42353</v>
      </c>
      <c r="B8990" s="13" t="s">
        <v>87</v>
      </c>
      <c r="C8990" t="s">
        <v>19</v>
      </c>
      <c r="D8990">
        <v>1</v>
      </c>
      <c r="E8990" t="str">
        <f>VLOOKUP(Ventas[[#This Row],[Representante]],Vendedores[],2,FALSE)</f>
        <v>Tumbes</v>
      </c>
      <c r="F8990" t="str">
        <f>VLOOKUP(Ventas[[#This Row],[CódigoProducto]],Productos[[CódigoProducto]:[Costo de venta]],2,FALSE)</f>
        <v>ASUS ZenFone 3</v>
      </c>
      <c r="G8990">
        <f>VLOOKUP(Ventas[[#This Row],[CódigoProducto]],Productos[[CódigoProducto]:[Costo de venta]],3,FALSE)</f>
        <v>2013</v>
      </c>
      <c r="H8990">
        <f>VLOOKUP(Ventas[[#This Row],[CódigoProducto]],Productos[[CódigoProducto]:[Costo de venta]],4,FALSE)</f>
        <v>1650</v>
      </c>
    </row>
    <row r="8991" spans="1:8" ht="15.6" thickTop="1" thickBot="1" x14ac:dyDescent="0.35">
      <c r="A8991" s="1">
        <v>42353</v>
      </c>
      <c r="B8991" s="13" t="s">
        <v>88</v>
      </c>
      <c r="C8991" t="s">
        <v>14</v>
      </c>
      <c r="D8991">
        <v>2</v>
      </c>
      <c r="E8991" t="str">
        <f>VLOOKUP(Ventas[[#This Row],[Representante]],Vendedores[],2,FALSE)</f>
        <v>Talara</v>
      </c>
      <c r="F8991" t="str">
        <f>VLOOKUP(Ventas[[#This Row],[CódigoProducto]],Productos[[CódigoProducto]:[Costo de venta]],2,FALSE)</f>
        <v>Samsung Galaxy A20</v>
      </c>
      <c r="G8991">
        <f>VLOOKUP(Ventas[[#This Row],[CódigoProducto]],Productos[[CódigoProducto]:[Costo de venta]],3,FALSE)</f>
        <v>1725</v>
      </c>
      <c r="H8991">
        <f>VLOOKUP(Ventas[[#This Row],[CódigoProducto]],Productos[[CódigoProducto]:[Costo de venta]],4,FALSE)</f>
        <v>1500</v>
      </c>
    </row>
    <row r="8992" spans="1:8" ht="15.6" thickTop="1" thickBot="1" x14ac:dyDescent="0.35">
      <c r="A8992" s="1">
        <v>42353</v>
      </c>
      <c r="B8992" s="13" t="s">
        <v>89</v>
      </c>
      <c r="C8992" t="s">
        <v>14</v>
      </c>
      <c r="D8992">
        <v>1</v>
      </c>
      <c r="E8992" t="str">
        <f>VLOOKUP(Ventas[[#This Row],[Representante]],Vendedores[],2,FALSE)</f>
        <v>Paita</v>
      </c>
      <c r="F8992" t="str">
        <f>VLOOKUP(Ventas[[#This Row],[CódigoProducto]],Productos[[CódigoProducto]:[Costo de venta]],2,FALSE)</f>
        <v>Samsung Galaxy A20</v>
      </c>
      <c r="G8992">
        <f>VLOOKUP(Ventas[[#This Row],[CódigoProducto]],Productos[[CódigoProducto]:[Costo de venta]],3,FALSE)</f>
        <v>1725</v>
      </c>
      <c r="H8992">
        <f>VLOOKUP(Ventas[[#This Row],[CódigoProducto]],Productos[[CódigoProducto]:[Costo de venta]],4,FALSE)</f>
        <v>1500</v>
      </c>
    </row>
    <row r="8993" spans="1:8" ht="15.6" thickTop="1" thickBot="1" x14ac:dyDescent="0.35">
      <c r="A8993" s="1">
        <v>42353</v>
      </c>
      <c r="B8993" s="13" t="s">
        <v>41</v>
      </c>
      <c r="C8993" t="s">
        <v>19</v>
      </c>
      <c r="D8993">
        <v>1</v>
      </c>
      <c r="E8993" t="str">
        <f>VLOOKUP(Ventas[[#This Row],[Representante]],Vendedores[],2,FALSE)</f>
        <v>Chincha</v>
      </c>
      <c r="F8993" t="str">
        <f>VLOOKUP(Ventas[[#This Row],[CódigoProducto]],Productos[[CódigoProducto]:[Costo de venta]],2,FALSE)</f>
        <v>ASUS ZenFone 3</v>
      </c>
      <c r="G8993">
        <f>VLOOKUP(Ventas[[#This Row],[CódigoProducto]],Productos[[CódigoProducto]:[Costo de venta]],3,FALSE)</f>
        <v>2013</v>
      </c>
      <c r="H8993">
        <f>VLOOKUP(Ventas[[#This Row],[CódigoProducto]],Productos[[CódigoProducto]:[Costo de venta]],4,FALSE)</f>
        <v>1650</v>
      </c>
    </row>
    <row r="8994" spans="1:8" ht="15.6" thickTop="1" thickBot="1" x14ac:dyDescent="0.35">
      <c r="A8994" s="1">
        <v>42353</v>
      </c>
      <c r="B8994" s="13" t="s">
        <v>90</v>
      </c>
      <c r="C8994" t="s">
        <v>14</v>
      </c>
      <c r="D8994">
        <v>3</v>
      </c>
      <c r="E8994" t="str">
        <f>VLOOKUP(Ventas[[#This Row],[Representante]],Vendedores[],2,FALSE)</f>
        <v>Chimbote</v>
      </c>
      <c r="F8994" t="str">
        <f>VLOOKUP(Ventas[[#This Row],[CódigoProducto]],Productos[[CódigoProducto]:[Costo de venta]],2,FALSE)</f>
        <v>Samsung Galaxy A20</v>
      </c>
      <c r="G8994">
        <f>VLOOKUP(Ventas[[#This Row],[CódigoProducto]],Productos[[CódigoProducto]:[Costo de venta]],3,FALSE)</f>
        <v>1725</v>
      </c>
      <c r="H8994">
        <f>VLOOKUP(Ventas[[#This Row],[CódigoProducto]],Productos[[CódigoProducto]:[Costo de venta]],4,FALSE)</f>
        <v>1500</v>
      </c>
    </row>
    <row r="8995" spans="1:8" ht="15.6" thickTop="1" thickBot="1" x14ac:dyDescent="0.35">
      <c r="A8995" s="1">
        <v>42353</v>
      </c>
      <c r="B8995" s="13" t="s">
        <v>91</v>
      </c>
      <c r="C8995" t="s">
        <v>21</v>
      </c>
      <c r="D8995">
        <v>1</v>
      </c>
      <c r="E8995" t="str">
        <f>VLOOKUP(Ventas[[#This Row],[Representante]],Vendedores[],2,FALSE)</f>
        <v>Ica</v>
      </c>
      <c r="F8995" t="str">
        <f>VLOOKUP(Ventas[[#This Row],[CódigoProducto]],Productos[[CódigoProducto]:[Costo de venta]],2,FALSE)</f>
        <v>BLU Studio X8</v>
      </c>
      <c r="G8995">
        <f>VLOOKUP(Ventas[[#This Row],[CódigoProducto]],Productos[[CódigoProducto]:[Costo de venta]],3,FALSE)</f>
        <v>1012</v>
      </c>
      <c r="H8995">
        <f>VLOOKUP(Ventas[[#This Row],[CódigoProducto]],Productos[[CódigoProducto]:[Costo de venta]],4,FALSE)</f>
        <v>920</v>
      </c>
    </row>
    <row r="8996" spans="1:8" ht="15.6" thickTop="1" thickBot="1" x14ac:dyDescent="0.35">
      <c r="A8996" s="1">
        <v>42353</v>
      </c>
      <c r="B8996" s="13" t="s">
        <v>42</v>
      </c>
      <c r="C8996" t="s">
        <v>16</v>
      </c>
      <c r="D8996">
        <v>2</v>
      </c>
      <c r="E8996" t="str">
        <f>VLOOKUP(Ventas[[#This Row],[Representante]],Vendedores[],2,FALSE)</f>
        <v>Huánuco</v>
      </c>
      <c r="F8996" t="str">
        <f>VLOOKUP(Ventas[[#This Row],[CódigoProducto]],Productos[[CódigoProducto]:[Costo de venta]],2,FALSE)</f>
        <v>Huawei Nexus 6P</v>
      </c>
      <c r="G8996">
        <f>VLOOKUP(Ventas[[#This Row],[CódigoProducto]],Productos[[CódigoProducto]:[Costo de venta]],3,FALSE)</f>
        <v>1624</v>
      </c>
      <c r="H8996">
        <f>VLOOKUP(Ventas[[#This Row],[CódigoProducto]],Productos[[CódigoProducto]:[Costo de venta]],4,FALSE)</f>
        <v>1450</v>
      </c>
    </row>
    <row r="8997" spans="1:8" ht="15.6" thickTop="1" thickBot="1" x14ac:dyDescent="0.35">
      <c r="A8997" s="1">
        <v>42353</v>
      </c>
      <c r="B8997" s="13" t="s">
        <v>92</v>
      </c>
      <c r="C8997" t="s">
        <v>21</v>
      </c>
      <c r="D8997">
        <v>3</v>
      </c>
      <c r="E8997" t="str">
        <f>VLOOKUP(Ventas[[#This Row],[Representante]],Vendedores[],2,FALSE)</f>
        <v>Arequipa</v>
      </c>
      <c r="F8997" t="str">
        <f>VLOOKUP(Ventas[[#This Row],[CódigoProducto]],Productos[[CódigoProducto]:[Costo de venta]],2,FALSE)</f>
        <v>BLU Studio X8</v>
      </c>
      <c r="G8997">
        <f>VLOOKUP(Ventas[[#This Row],[CódigoProducto]],Productos[[CódigoProducto]:[Costo de venta]],3,FALSE)</f>
        <v>1012</v>
      </c>
      <c r="H8997">
        <f>VLOOKUP(Ventas[[#This Row],[CódigoProducto]],Productos[[CódigoProducto]:[Costo de venta]],4,FALSE)</f>
        <v>920</v>
      </c>
    </row>
    <row r="8998" spans="1:8" ht="15.6" thickTop="1" thickBot="1" x14ac:dyDescent="0.35">
      <c r="A8998" s="1">
        <v>42353</v>
      </c>
      <c r="B8998" s="13" t="s">
        <v>93</v>
      </c>
      <c r="C8998" t="s">
        <v>14</v>
      </c>
      <c r="D8998">
        <v>3</v>
      </c>
      <c r="E8998" t="str">
        <f>VLOOKUP(Ventas[[#This Row],[Representante]],Vendedores[],2,FALSE)</f>
        <v>Cajamarca</v>
      </c>
      <c r="F8998" t="str">
        <f>VLOOKUP(Ventas[[#This Row],[CódigoProducto]],Productos[[CódigoProducto]:[Costo de venta]],2,FALSE)</f>
        <v>Samsung Galaxy A20</v>
      </c>
      <c r="G8998">
        <f>VLOOKUP(Ventas[[#This Row],[CódigoProducto]],Productos[[CódigoProducto]:[Costo de venta]],3,FALSE)</f>
        <v>1725</v>
      </c>
      <c r="H8998">
        <f>VLOOKUP(Ventas[[#This Row],[CódigoProducto]],Productos[[CódigoProducto]:[Costo de venta]],4,FALSE)</f>
        <v>1500</v>
      </c>
    </row>
    <row r="8999" spans="1:8" ht="15.6" thickTop="1" thickBot="1" x14ac:dyDescent="0.35">
      <c r="A8999" s="1">
        <v>42353</v>
      </c>
      <c r="B8999" s="13" t="s">
        <v>35</v>
      </c>
      <c r="C8999" t="s">
        <v>14</v>
      </c>
      <c r="D8999">
        <v>2</v>
      </c>
      <c r="E8999" t="str">
        <f>VLOOKUP(Ventas[[#This Row],[Representante]],Vendedores[],2,FALSE)</f>
        <v>Huancayo</v>
      </c>
      <c r="F8999" t="str">
        <f>VLOOKUP(Ventas[[#This Row],[CódigoProducto]],Productos[[CódigoProducto]:[Costo de venta]],2,FALSE)</f>
        <v>Samsung Galaxy A20</v>
      </c>
      <c r="G8999">
        <f>VLOOKUP(Ventas[[#This Row],[CódigoProducto]],Productos[[CódigoProducto]:[Costo de venta]],3,FALSE)</f>
        <v>1725</v>
      </c>
      <c r="H8999">
        <f>VLOOKUP(Ventas[[#This Row],[CódigoProducto]],Productos[[CódigoProducto]:[Costo de venta]],4,FALSE)</f>
        <v>1500</v>
      </c>
    </row>
    <row r="9000" spans="1:8" ht="15.6" thickTop="1" thickBot="1" x14ac:dyDescent="0.35">
      <c r="A9000" s="1">
        <v>42353</v>
      </c>
      <c r="B9000" s="13" t="s">
        <v>94</v>
      </c>
      <c r="C9000" t="s">
        <v>21</v>
      </c>
      <c r="D9000">
        <v>2</v>
      </c>
      <c r="E9000" t="str">
        <f>VLOOKUP(Ventas[[#This Row],[Representante]],Vendedores[],2,FALSE)</f>
        <v>Piura</v>
      </c>
      <c r="F9000" t="str">
        <f>VLOOKUP(Ventas[[#This Row],[CódigoProducto]],Productos[[CódigoProducto]:[Costo de venta]],2,FALSE)</f>
        <v>BLU Studio X8</v>
      </c>
      <c r="G9000">
        <f>VLOOKUP(Ventas[[#This Row],[CódigoProducto]],Productos[[CódigoProducto]:[Costo de venta]],3,FALSE)</f>
        <v>1012</v>
      </c>
      <c r="H9000">
        <f>VLOOKUP(Ventas[[#This Row],[CódigoProducto]],Productos[[CódigoProducto]:[Costo de venta]],4,FALSE)</f>
        <v>920</v>
      </c>
    </row>
    <row r="9001" spans="1:8" ht="15.6" thickTop="1" thickBot="1" x14ac:dyDescent="0.35">
      <c r="A9001" s="1">
        <v>42353</v>
      </c>
      <c r="B9001" s="13" t="s">
        <v>95</v>
      </c>
      <c r="C9001" t="s">
        <v>17</v>
      </c>
      <c r="D9001">
        <v>2</v>
      </c>
      <c r="E9001" t="str">
        <f>VLOOKUP(Ventas[[#This Row],[Representante]],Vendedores[],2,FALSE)</f>
        <v>Chepén</v>
      </c>
      <c r="F9001" t="str">
        <f>VLOOKUP(Ventas[[#This Row],[CódigoProducto]],Productos[[CódigoProducto]:[Costo de venta]],2,FALSE)</f>
        <v>BLU Advance 5.0</v>
      </c>
      <c r="G9001">
        <f>VLOOKUP(Ventas[[#This Row],[CódigoProducto]],Productos[[CódigoProducto]:[Costo de venta]],3,FALSE)</f>
        <v>1620</v>
      </c>
      <c r="H9001">
        <f>VLOOKUP(Ventas[[#This Row],[CódigoProducto]],Productos[[CódigoProducto]:[Costo de venta]],4,FALSE)</f>
        <v>1350</v>
      </c>
    </row>
    <row r="9002" spans="1:8" ht="15.6" thickTop="1" thickBot="1" x14ac:dyDescent="0.35">
      <c r="A9002" s="1">
        <v>42353</v>
      </c>
      <c r="B9002" s="13" t="s">
        <v>96</v>
      </c>
      <c r="C9002" t="s">
        <v>14</v>
      </c>
      <c r="D9002">
        <v>1</v>
      </c>
      <c r="E9002" t="str">
        <f>VLOOKUP(Ventas[[#This Row],[Representante]],Vendedores[],2,FALSE)</f>
        <v>Juliaca</v>
      </c>
      <c r="F9002" t="str">
        <f>VLOOKUP(Ventas[[#This Row],[CódigoProducto]],Productos[[CódigoProducto]:[Costo de venta]],2,FALSE)</f>
        <v>Samsung Galaxy A20</v>
      </c>
      <c r="G9002">
        <f>VLOOKUP(Ventas[[#This Row],[CódigoProducto]],Productos[[CódigoProducto]:[Costo de venta]],3,FALSE)</f>
        <v>1725</v>
      </c>
      <c r="H9002">
        <f>VLOOKUP(Ventas[[#This Row],[CódigoProducto]],Productos[[CódigoProducto]:[Costo de venta]],4,FALSE)</f>
        <v>1500</v>
      </c>
    </row>
    <row r="9003" spans="1:8" ht="15.6" thickTop="1" thickBot="1" x14ac:dyDescent="0.35">
      <c r="A9003" s="1">
        <v>42353</v>
      </c>
      <c r="B9003" s="13" t="s">
        <v>97</v>
      </c>
      <c r="C9003" t="s">
        <v>22</v>
      </c>
      <c r="D9003">
        <v>3</v>
      </c>
      <c r="E9003" t="str">
        <f>VLOOKUP(Ventas[[#This Row],[Representante]],Vendedores[],2,FALSE)</f>
        <v>Pucallpa</v>
      </c>
      <c r="F9003" t="str">
        <f>VLOOKUP(Ventas[[#This Row],[CódigoProducto]],Productos[[CódigoProducto]:[Costo de venta]],2,FALSE)</f>
        <v>Samsung Galaxy S69</v>
      </c>
      <c r="G9003">
        <f>VLOOKUP(Ventas[[#This Row],[CódigoProducto]],Productos[[CódigoProducto]:[Costo de venta]],3,FALSE)</f>
        <v>998.4</v>
      </c>
      <c r="H9003">
        <f>VLOOKUP(Ventas[[#This Row],[CódigoProducto]],Productos[[CódigoProducto]:[Costo de venta]],4,FALSE)</f>
        <v>960</v>
      </c>
    </row>
    <row r="9004" spans="1:8" ht="15.6" thickTop="1" thickBot="1" x14ac:dyDescent="0.35">
      <c r="A9004" s="1">
        <v>42353</v>
      </c>
      <c r="B9004" s="13" t="s">
        <v>98</v>
      </c>
      <c r="C9004" t="s">
        <v>17</v>
      </c>
      <c r="D9004">
        <v>23</v>
      </c>
      <c r="E9004" t="str">
        <f>VLOOKUP(Ventas[[#This Row],[Representante]],Vendedores[],2,FALSE)</f>
        <v>Lima</v>
      </c>
      <c r="F9004" t="str">
        <f>VLOOKUP(Ventas[[#This Row],[CódigoProducto]],Productos[[CódigoProducto]:[Costo de venta]],2,FALSE)</f>
        <v>BLU Advance 5.0</v>
      </c>
      <c r="G9004">
        <f>VLOOKUP(Ventas[[#This Row],[CódigoProducto]],Productos[[CódigoProducto]:[Costo de venta]],3,FALSE)</f>
        <v>1620</v>
      </c>
      <c r="H9004">
        <f>VLOOKUP(Ventas[[#This Row],[CódigoProducto]],Productos[[CódigoProducto]:[Costo de venta]],4,FALSE)</f>
        <v>1350</v>
      </c>
    </row>
    <row r="9005" spans="1:8" ht="15.6" thickTop="1" thickBot="1" x14ac:dyDescent="0.35">
      <c r="A9005" s="1">
        <v>42353</v>
      </c>
      <c r="B9005" s="13" t="s">
        <v>99</v>
      </c>
      <c r="C9005" t="s">
        <v>21</v>
      </c>
      <c r="D9005">
        <v>3</v>
      </c>
      <c r="E9005" t="str">
        <f>VLOOKUP(Ventas[[#This Row],[Representante]],Vendedores[],2,FALSE)</f>
        <v>Chiclayo</v>
      </c>
      <c r="F9005" t="str">
        <f>VLOOKUP(Ventas[[#This Row],[CódigoProducto]],Productos[[CódigoProducto]:[Costo de venta]],2,FALSE)</f>
        <v>BLU Studio X8</v>
      </c>
      <c r="G9005">
        <f>VLOOKUP(Ventas[[#This Row],[CódigoProducto]],Productos[[CódigoProducto]:[Costo de venta]],3,FALSE)</f>
        <v>1012</v>
      </c>
      <c r="H9005">
        <f>VLOOKUP(Ventas[[#This Row],[CódigoProducto]],Productos[[CódigoProducto]:[Costo de venta]],4,FALSE)</f>
        <v>920</v>
      </c>
    </row>
    <row r="9006" spans="1:8" ht="15.6" thickTop="1" thickBot="1" x14ac:dyDescent="0.35">
      <c r="A9006" s="1">
        <v>42353</v>
      </c>
      <c r="B9006" s="13" t="s">
        <v>100</v>
      </c>
      <c r="C9006" t="s">
        <v>21</v>
      </c>
      <c r="D9006">
        <v>3</v>
      </c>
      <c r="E9006" t="str">
        <f>VLOOKUP(Ventas[[#This Row],[Representante]],Vendedores[],2,FALSE)</f>
        <v>Cerro de Pasco</v>
      </c>
      <c r="F9006" t="str">
        <f>VLOOKUP(Ventas[[#This Row],[CódigoProducto]],Productos[[CódigoProducto]:[Costo de venta]],2,FALSE)</f>
        <v>BLU Studio X8</v>
      </c>
      <c r="G9006">
        <f>VLOOKUP(Ventas[[#This Row],[CódigoProducto]],Productos[[CódigoProducto]:[Costo de venta]],3,FALSE)</f>
        <v>1012</v>
      </c>
      <c r="H9006">
        <f>VLOOKUP(Ventas[[#This Row],[CódigoProducto]],Productos[[CódigoProducto]:[Costo de venta]],4,FALSE)</f>
        <v>920</v>
      </c>
    </row>
    <row r="9007" spans="1:8" ht="15.6" thickTop="1" thickBot="1" x14ac:dyDescent="0.35">
      <c r="A9007" s="1">
        <v>42353</v>
      </c>
      <c r="B9007" s="13" t="s">
        <v>101</v>
      </c>
      <c r="C9007" t="s">
        <v>18</v>
      </c>
      <c r="D9007">
        <v>13</v>
      </c>
      <c r="E9007" t="str">
        <f>VLOOKUP(Ventas[[#This Row],[Representante]],Vendedores[],2,FALSE)</f>
        <v>Cañete</v>
      </c>
      <c r="F9007" t="str">
        <f>VLOOKUP(Ventas[[#This Row],[CódigoProducto]],Productos[[CódigoProducto]:[Costo de venta]],2,FALSE)</f>
        <v>Apple iPhone 6</v>
      </c>
      <c r="G9007">
        <f>VLOOKUP(Ventas[[#This Row],[CódigoProducto]],Productos[[CódigoProducto]:[Costo de venta]],3,FALSE)</f>
        <v>1312.5</v>
      </c>
      <c r="H9007">
        <f>VLOOKUP(Ventas[[#This Row],[CódigoProducto]],Productos[[CódigoProducto]:[Costo de venta]],4,FALSE)</f>
        <v>1250</v>
      </c>
    </row>
    <row r="9008" spans="1:8" ht="15.6" thickTop="1" thickBot="1" x14ac:dyDescent="0.35">
      <c r="A9008" s="1">
        <v>42353</v>
      </c>
      <c r="B9008" s="13" t="s">
        <v>102</v>
      </c>
      <c r="C9008" t="s">
        <v>23</v>
      </c>
      <c r="D9008">
        <v>1</v>
      </c>
      <c r="E9008" t="str">
        <f>VLOOKUP(Ventas[[#This Row],[Representante]],Vendedores[],2,FALSE)</f>
        <v>Moyobamba</v>
      </c>
      <c r="F9008" t="str">
        <f>VLOOKUP(Ventas[[#This Row],[CódigoProducto]],Productos[[CódigoProducto]:[Costo de venta]],2,FALSE)</f>
        <v>Samsung Galaxy J7</v>
      </c>
      <c r="G9008">
        <f>VLOOKUP(Ventas[[#This Row],[CódigoProducto]],Productos[[CódigoProducto]:[Costo de venta]],3,FALSE)</f>
        <v>2016.5</v>
      </c>
      <c r="H9008">
        <f>VLOOKUP(Ventas[[#This Row],[CódigoProducto]],Productos[[CódigoProducto]:[Costo de venta]],4,FALSE)</f>
        <v>1850</v>
      </c>
    </row>
    <row r="9009" spans="1:8" ht="15.6" thickTop="1" thickBot="1" x14ac:dyDescent="0.35">
      <c r="A9009" s="1">
        <v>42353</v>
      </c>
      <c r="B9009" s="13" t="s">
        <v>53</v>
      </c>
      <c r="C9009" t="s">
        <v>18</v>
      </c>
      <c r="D9009">
        <v>3</v>
      </c>
      <c r="E9009" t="str">
        <f>VLOOKUP(Ventas[[#This Row],[Representante]],Vendedores[],2,FALSE)</f>
        <v>Arequipa</v>
      </c>
      <c r="F9009" t="str">
        <f>VLOOKUP(Ventas[[#This Row],[CódigoProducto]],Productos[[CódigoProducto]:[Costo de venta]],2,FALSE)</f>
        <v>Apple iPhone 6</v>
      </c>
      <c r="G9009">
        <f>VLOOKUP(Ventas[[#This Row],[CódigoProducto]],Productos[[CódigoProducto]:[Costo de venta]],3,FALSE)</f>
        <v>1312.5</v>
      </c>
      <c r="H9009">
        <f>VLOOKUP(Ventas[[#This Row],[CódigoProducto]],Productos[[CódigoProducto]:[Costo de venta]],4,FALSE)</f>
        <v>1250</v>
      </c>
    </row>
    <row r="9010" spans="1:8" ht="15.6" thickTop="1" thickBot="1" x14ac:dyDescent="0.35">
      <c r="A9010" s="1">
        <v>42353</v>
      </c>
      <c r="B9010" s="13" t="s">
        <v>50</v>
      </c>
      <c r="C9010" t="s">
        <v>14</v>
      </c>
      <c r="D9010">
        <v>18</v>
      </c>
      <c r="E9010" t="str">
        <f>VLOOKUP(Ventas[[#This Row],[Representante]],Vendedores[],2,FALSE)</f>
        <v>Cajamarca</v>
      </c>
      <c r="F9010" t="str">
        <f>VLOOKUP(Ventas[[#This Row],[CódigoProducto]],Productos[[CódigoProducto]:[Costo de venta]],2,FALSE)</f>
        <v>Samsung Galaxy A20</v>
      </c>
      <c r="G9010">
        <f>VLOOKUP(Ventas[[#This Row],[CódigoProducto]],Productos[[CódigoProducto]:[Costo de venta]],3,FALSE)</f>
        <v>1725</v>
      </c>
      <c r="H9010">
        <f>VLOOKUP(Ventas[[#This Row],[CódigoProducto]],Productos[[CódigoProducto]:[Costo de venta]],4,FALSE)</f>
        <v>1500</v>
      </c>
    </row>
    <row r="9011" spans="1:8" ht="15.6" thickTop="1" thickBot="1" x14ac:dyDescent="0.35">
      <c r="A9011" s="1">
        <v>42353</v>
      </c>
      <c r="B9011" s="13" t="s">
        <v>34</v>
      </c>
      <c r="C9011" t="s">
        <v>21</v>
      </c>
      <c r="D9011">
        <v>2</v>
      </c>
      <c r="E9011" t="str">
        <f>VLOOKUP(Ventas[[#This Row],[Representante]],Vendedores[],2,FALSE)</f>
        <v>Ica</v>
      </c>
      <c r="F9011" t="str">
        <f>VLOOKUP(Ventas[[#This Row],[CódigoProducto]],Productos[[CódigoProducto]:[Costo de venta]],2,FALSE)</f>
        <v>BLU Studio X8</v>
      </c>
      <c r="G9011">
        <f>VLOOKUP(Ventas[[#This Row],[CódigoProducto]],Productos[[CódigoProducto]:[Costo de venta]],3,FALSE)</f>
        <v>1012</v>
      </c>
      <c r="H9011">
        <f>VLOOKUP(Ventas[[#This Row],[CódigoProducto]],Productos[[CódigoProducto]:[Costo de venta]],4,FALSE)</f>
        <v>920</v>
      </c>
    </row>
    <row r="9012" spans="1:8" ht="15.6" thickTop="1" thickBot="1" x14ac:dyDescent="0.35">
      <c r="A9012" s="1">
        <v>42353</v>
      </c>
      <c r="B9012" s="13" t="s">
        <v>32</v>
      </c>
      <c r="C9012" t="s">
        <v>17</v>
      </c>
      <c r="D9012">
        <v>17</v>
      </c>
      <c r="E9012" t="str">
        <f>VLOOKUP(Ventas[[#This Row],[Representante]],Vendedores[],2,FALSE)</f>
        <v>Trujillo</v>
      </c>
      <c r="F9012" t="str">
        <f>VLOOKUP(Ventas[[#This Row],[CódigoProducto]],Productos[[CódigoProducto]:[Costo de venta]],2,FALSE)</f>
        <v>BLU Advance 5.0</v>
      </c>
      <c r="G9012">
        <f>VLOOKUP(Ventas[[#This Row],[CódigoProducto]],Productos[[CódigoProducto]:[Costo de venta]],3,FALSE)</f>
        <v>1620</v>
      </c>
      <c r="H9012">
        <f>VLOOKUP(Ventas[[#This Row],[CódigoProducto]],Productos[[CódigoProducto]:[Costo de venta]],4,FALSE)</f>
        <v>1350</v>
      </c>
    </row>
    <row r="9013" spans="1:8" ht="15.6" thickTop="1" thickBot="1" x14ac:dyDescent="0.35">
      <c r="A9013" s="1">
        <v>42353</v>
      </c>
      <c r="B9013" s="13" t="s">
        <v>59</v>
      </c>
      <c r="C9013" t="s">
        <v>21</v>
      </c>
      <c r="D9013">
        <v>1</v>
      </c>
      <c r="E9013" t="str">
        <f>VLOOKUP(Ventas[[#This Row],[Representante]],Vendedores[],2,FALSE)</f>
        <v>Huaral</v>
      </c>
      <c r="F9013" t="str">
        <f>VLOOKUP(Ventas[[#This Row],[CódigoProducto]],Productos[[CódigoProducto]:[Costo de venta]],2,FALSE)</f>
        <v>BLU Studio X8</v>
      </c>
      <c r="G9013">
        <f>VLOOKUP(Ventas[[#This Row],[CódigoProducto]],Productos[[CódigoProducto]:[Costo de venta]],3,FALSE)</f>
        <v>1012</v>
      </c>
      <c r="H9013">
        <f>VLOOKUP(Ventas[[#This Row],[CódigoProducto]],Productos[[CódigoProducto]:[Costo de venta]],4,FALSE)</f>
        <v>920</v>
      </c>
    </row>
    <row r="9014" spans="1:8" ht="15.6" thickTop="1" thickBot="1" x14ac:dyDescent="0.35">
      <c r="A9014" s="1">
        <v>42353</v>
      </c>
      <c r="B9014" s="13" t="s">
        <v>37</v>
      </c>
      <c r="C9014" t="s">
        <v>21</v>
      </c>
      <c r="D9014">
        <v>2</v>
      </c>
      <c r="E9014" t="str">
        <f>VLOOKUP(Ventas[[#This Row],[Representante]],Vendedores[],2,FALSE)</f>
        <v>Chiclayo</v>
      </c>
      <c r="F9014" t="str">
        <f>VLOOKUP(Ventas[[#This Row],[CódigoProducto]],Productos[[CódigoProducto]:[Costo de venta]],2,FALSE)</f>
        <v>BLU Studio X8</v>
      </c>
      <c r="G9014">
        <f>VLOOKUP(Ventas[[#This Row],[CódigoProducto]],Productos[[CódigoProducto]:[Costo de venta]],3,FALSE)</f>
        <v>1012</v>
      </c>
      <c r="H9014">
        <f>VLOOKUP(Ventas[[#This Row],[CódigoProducto]],Productos[[CódigoProducto]:[Costo de venta]],4,FALSE)</f>
        <v>920</v>
      </c>
    </row>
    <row r="9015" spans="1:8" ht="15.6" thickTop="1" thickBot="1" x14ac:dyDescent="0.35">
      <c r="A9015" s="1">
        <v>42353</v>
      </c>
      <c r="B9015" s="13" t="s">
        <v>38</v>
      </c>
      <c r="C9015" t="s">
        <v>14</v>
      </c>
      <c r="D9015">
        <v>3</v>
      </c>
      <c r="E9015" t="str">
        <f>VLOOKUP(Ventas[[#This Row],[Representante]],Vendedores[],2,FALSE)</f>
        <v>Catacaos</v>
      </c>
      <c r="F9015" t="str">
        <f>VLOOKUP(Ventas[[#This Row],[CódigoProducto]],Productos[[CódigoProducto]:[Costo de venta]],2,FALSE)</f>
        <v>Samsung Galaxy A20</v>
      </c>
      <c r="G9015">
        <f>VLOOKUP(Ventas[[#This Row],[CódigoProducto]],Productos[[CódigoProducto]:[Costo de venta]],3,FALSE)</f>
        <v>1725</v>
      </c>
      <c r="H9015">
        <f>VLOOKUP(Ventas[[#This Row],[CódigoProducto]],Productos[[CódigoProducto]:[Costo de venta]],4,FALSE)</f>
        <v>1500</v>
      </c>
    </row>
    <row r="9016" spans="1:8" ht="15.6" thickTop="1" thickBot="1" x14ac:dyDescent="0.35">
      <c r="A9016" s="1">
        <v>42353</v>
      </c>
      <c r="B9016" s="13" t="s">
        <v>43</v>
      </c>
      <c r="C9016" t="s">
        <v>24</v>
      </c>
      <c r="D9016">
        <v>1</v>
      </c>
      <c r="E9016" t="str">
        <f>VLOOKUP(Ventas[[#This Row],[Representante]],Vendedores[],2,FALSE)</f>
        <v>Huancayo</v>
      </c>
      <c r="F9016" t="str">
        <f>VLOOKUP(Ventas[[#This Row],[CódigoProducto]],Productos[[CódigoProducto]:[Costo de venta]],2,FALSE)</f>
        <v>Samsung Galaxy S5</v>
      </c>
      <c r="G9016">
        <f>VLOOKUP(Ventas[[#This Row],[CódigoProducto]],Productos[[CódigoProducto]:[Costo de venta]],3,FALSE)</f>
        <v>2167.1999999999998</v>
      </c>
      <c r="H9016">
        <f>VLOOKUP(Ventas[[#This Row],[CódigoProducto]],Productos[[CódigoProducto]:[Costo de venta]],4,FALSE)</f>
        <v>1720</v>
      </c>
    </row>
    <row r="9017" spans="1:8" ht="15.6" thickTop="1" thickBot="1" x14ac:dyDescent="0.35">
      <c r="A9017" s="1">
        <v>42353</v>
      </c>
      <c r="B9017" s="13" t="s">
        <v>49</v>
      </c>
      <c r="C9017" t="s">
        <v>24</v>
      </c>
      <c r="D9017">
        <v>4</v>
      </c>
      <c r="E9017" t="str">
        <f>VLOOKUP(Ventas[[#This Row],[Representante]],Vendedores[],2,FALSE)</f>
        <v>Piura</v>
      </c>
      <c r="F9017" t="str">
        <f>VLOOKUP(Ventas[[#This Row],[CódigoProducto]],Productos[[CódigoProducto]:[Costo de venta]],2,FALSE)</f>
        <v>Samsung Galaxy S5</v>
      </c>
      <c r="G9017">
        <f>VLOOKUP(Ventas[[#This Row],[CódigoProducto]],Productos[[CódigoProducto]:[Costo de venta]],3,FALSE)</f>
        <v>2167.1999999999998</v>
      </c>
      <c r="H9017">
        <f>VLOOKUP(Ventas[[#This Row],[CódigoProducto]],Productos[[CódigoProducto]:[Costo de venta]],4,FALSE)</f>
        <v>1720</v>
      </c>
    </row>
    <row r="9018" spans="1:8" ht="15.6" thickTop="1" thickBot="1" x14ac:dyDescent="0.35">
      <c r="A9018" s="1">
        <v>42353</v>
      </c>
      <c r="B9018" s="13" t="s">
        <v>40</v>
      </c>
      <c r="C9018" t="s">
        <v>15</v>
      </c>
      <c r="D9018">
        <v>3</v>
      </c>
      <c r="E9018" t="str">
        <f>VLOOKUP(Ventas[[#This Row],[Representante]],Vendedores[],2,FALSE)</f>
        <v>Iquitos</v>
      </c>
      <c r="F9018" t="str">
        <f>VLOOKUP(Ventas[[#This Row],[CódigoProducto]],Productos[[CódigoProducto]:[Costo de venta]],2,FALSE)</f>
        <v>Moto G Plus</v>
      </c>
      <c r="G9018">
        <f>VLOOKUP(Ventas[[#This Row],[CódigoProducto]],Productos[[CódigoProducto]:[Costo de venta]],3,FALSE)</f>
        <v>2376</v>
      </c>
      <c r="H9018">
        <f>VLOOKUP(Ventas[[#This Row],[CódigoProducto]],Productos[[CódigoProducto]:[Costo de venta]],4,FALSE)</f>
        <v>2200</v>
      </c>
    </row>
    <row r="9019" spans="1:8" ht="15.6" thickTop="1" thickBot="1" x14ac:dyDescent="0.35">
      <c r="A9019" s="1">
        <v>42353</v>
      </c>
      <c r="B9019" s="13" t="s">
        <v>39</v>
      </c>
      <c r="C9019" t="s">
        <v>21</v>
      </c>
      <c r="D9019">
        <v>7</v>
      </c>
      <c r="E9019" t="str">
        <f>VLOOKUP(Ventas[[#This Row],[Representante]],Vendedores[],2,FALSE)</f>
        <v>Tacna</v>
      </c>
      <c r="F9019" t="str">
        <f>VLOOKUP(Ventas[[#This Row],[CódigoProducto]],Productos[[CódigoProducto]:[Costo de venta]],2,FALSE)</f>
        <v>BLU Studio X8</v>
      </c>
      <c r="G9019">
        <f>VLOOKUP(Ventas[[#This Row],[CódigoProducto]],Productos[[CódigoProducto]:[Costo de venta]],3,FALSE)</f>
        <v>1012</v>
      </c>
      <c r="H9019">
        <f>VLOOKUP(Ventas[[#This Row],[CódigoProducto]],Productos[[CódigoProducto]:[Costo de venta]],4,FALSE)</f>
        <v>920</v>
      </c>
    </row>
    <row r="9020" spans="1:8" ht="15.6" thickTop="1" thickBot="1" x14ac:dyDescent="0.35">
      <c r="A9020" s="1">
        <v>42353</v>
      </c>
      <c r="B9020" s="13" t="s">
        <v>48</v>
      </c>
      <c r="C9020" t="s">
        <v>22</v>
      </c>
      <c r="D9020">
        <v>1</v>
      </c>
      <c r="E9020" t="str">
        <f>VLOOKUP(Ventas[[#This Row],[Representante]],Vendedores[],2,FALSE)</f>
        <v>Cusco</v>
      </c>
      <c r="F9020" t="str">
        <f>VLOOKUP(Ventas[[#This Row],[CódigoProducto]],Productos[[CódigoProducto]:[Costo de venta]],2,FALSE)</f>
        <v>Samsung Galaxy S69</v>
      </c>
      <c r="G9020">
        <f>VLOOKUP(Ventas[[#This Row],[CódigoProducto]],Productos[[CódigoProducto]:[Costo de venta]],3,FALSE)</f>
        <v>998.4</v>
      </c>
      <c r="H9020">
        <f>VLOOKUP(Ventas[[#This Row],[CódigoProducto]],Productos[[CódigoProducto]:[Costo de venta]],4,FALSE)</f>
        <v>960</v>
      </c>
    </row>
    <row r="9021" spans="1:8" ht="15.6" thickTop="1" thickBot="1" x14ac:dyDescent="0.35">
      <c r="A9021" s="1">
        <v>42353</v>
      </c>
      <c r="B9021" s="13" t="s">
        <v>47</v>
      </c>
      <c r="C9021" t="s">
        <v>13</v>
      </c>
      <c r="D9021">
        <v>1</v>
      </c>
      <c r="E9021" t="str">
        <f>VLOOKUP(Ventas[[#This Row],[Representante]],Vendedores[],2,FALSE)</f>
        <v>Chimbote</v>
      </c>
      <c r="F9021" t="str">
        <f>VLOOKUP(Ventas[[#This Row],[CódigoProducto]],Productos[[CódigoProducto]:[Costo de venta]],2,FALSE)</f>
        <v>Xiaomi Redmi Note 9</v>
      </c>
      <c r="G9021">
        <f>VLOOKUP(Ventas[[#This Row],[CódigoProducto]],Productos[[CódigoProducto]:[Costo de venta]],3,FALSE)</f>
        <v>1683</v>
      </c>
      <c r="H9021">
        <f>VLOOKUP(Ventas[[#This Row],[CódigoProducto]],Productos[[CódigoProducto]:[Costo de venta]],4,FALSE)</f>
        <v>1530</v>
      </c>
    </row>
    <row r="9022" spans="1:8" ht="15.6" thickTop="1" thickBot="1" x14ac:dyDescent="0.35">
      <c r="A9022" s="1">
        <v>42353</v>
      </c>
      <c r="B9022" s="13" t="s">
        <v>56</v>
      </c>
      <c r="C9022" t="s">
        <v>13</v>
      </c>
      <c r="D9022">
        <v>2</v>
      </c>
      <c r="E9022" t="str">
        <f>VLOOKUP(Ventas[[#This Row],[Representante]],Vendedores[],2,FALSE)</f>
        <v>Juliaca</v>
      </c>
      <c r="F9022" t="str">
        <f>VLOOKUP(Ventas[[#This Row],[CódigoProducto]],Productos[[CódigoProducto]:[Costo de venta]],2,FALSE)</f>
        <v>Xiaomi Redmi Note 9</v>
      </c>
      <c r="G9022">
        <f>VLOOKUP(Ventas[[#This Row],[CódigoProducto]],Productos[[CódigoProducto]:[Costo de venta]],3,FALSE)</f>
        <v>1683</v>
      </c>
      <c r="H9022">
        <f>VLOOKUP(Ventas[[#This Row],[CódigoProducto]],Productos[[CódigoProducto]:[Costo de venta]],4,FALSE)</f>
        <v>1530</v>
      </c>
    </row>
    <row r="9023" spans="1:8" ht="15.6" thickTop="1" thickBot="1" x14ac:dyDescent="0.35">
      <c r="A9023" s="1">
        <v>42353</v>
      </c>
      <c r="B9023" s="13" t="s">
        <v>52</v>
      </c>
      <c r="C9023" t="s">
        <v>21</v>
      </c>
      <c r="D9023">
        <v>2</v>
      </c>
      <c r="E9023" t="str">
        <f>VLOOKUP(Ventas[[#This Row],[Representante]],Vendedores[],2,FALSE)</f>
        <v>Ayacucho</v>
      </c>
      <c r="F9023" t="str">
        <f>VLOOKUP(Ventas[[#This Row],[CódigoProducto]],Productos[[CódigoProducto]:[Costo de venta]],2,FALSE)</f>
        <v>BLU Studio X8</v>
      </c>
      <c r="G9023">
        <f>VLOOKUP(Ventas[[#This Row],[CódigoProducto]],Productos[[CódigoProducto]:[Costo de venta]],3,FALSE)</f>
        <v>1012</v>
      </c>
      <c r="H9023">
        <f>VLOOKUP(Ventas[[#This Row],[CódigoProducto]],Productos[[CódigoProducto]:[Costo de venta]],4,FALSE)</f>
        <v>920</v>
      </c>
    </row>
    <row r="9024" spans="1:8" ht="15.6" thickTop="1" thickBot="1" x14ac:dyDescent="0.35">
      <c r="A9024" s="1">
        <v>42353</v>
      </c>
      <c r="B9024" s="13" t="s">
        <v>55</v>
      </c>
      <c r="C9024" t="s">
        <v>21</v>
      </c>
      <c r="D9024">
        <v>2</v>
      </c>
      <c r="E9024" t="str">
        <f>VLOOKUP(Ventas[[#This Row],[Representante]],Vendedores[],2,FALSE)</f>
        <v>Pucallpa</v>
      </c>
      <c r="F9024" t="str">
        <f>VLOOKUP(Ventas[[#This Row],[CódigoProducto]],Productos[[CódigoProducto]:[Costo de venta]],2,FALSE)</f>
        <v>BLU Studio X8</v>
      </c>
      <c r="G9024">
        <f>VLOOKUP(Ventas[[#This Row],[CódigoProducto]],Productos[[CódigoProducto]:[Costo de venta]],3,FALSE)</f>
        <v>1012</v>
      </c>
      <c r="H9024">
        <f>VLOOKUP(Ventas[[#This Row],[CódigoProducto]],Productos[[CódigoProducto]:[Costo de venta]],4,FALSE)</f>
        <v>920</v>
      </c>
    </row>
    <row r="9025" spans="1:8" ht="15.6" thickTop="1" thickBot="1" x14ac:dyDescent="0.35">
      <c r="A9025" s="1">
        <v>42353</v>
      </c>
      <c r="B9025" s="13" t="s">
        <v>57</v>
      </c>
      <c r="C9025" t="s">
        <v>16</v>
      </c>
      <c r="D9025">
        <v>1</v>
      </c>
      <c r="E9025" t="str">
        <f>VLOOKUP(Ventas[[#This Row],[Representante]],Vendedores[],2,FALSE)</f>
        <v>Tumbes</v>
      </c>
      <c r="F9025" t="str">
        <f>VLOOKUP(Ventas[[#This Row],[CódigoProducto]],Productos[[CódigoProducto]:[Costo de venta]],2,FALSE)</f>
        <v>Huawei Nexus 6P</v>
      </c>
      <c r="G9025">
        <f>VLOOKUP(Ventas[[#This Row],[CódigoProducto]],Productos[[CódigoProducto]:[Costo de venta]],3,FALSE)</f>
        <v>1624</v>
      </c>
      <c r="H9025">
        <f>VLOOKUP(Ventas[[#This Row],[CódigoProducto]],Productos[[CódigoProducto]:[Costo de venta]],4,FALSE)</f>
        <v>1450</v>
      </c>
    </row>
    <row r="9026" spans="1:8" ht="15.6" thickTop="1" thickBot="1" x14ac:dyDescent="0.35">
      <c r="A9026" s="1">
        <v>42353</v>
      </c>
      <c r="B9026" s="13" t="s">
        <v>45</v>
      </c>
      <c r="C9026" t="s">
        <v>17</v>
      </c>
      <c r="D9026">
        <v>1</v>
      </c>
      <c r="E9026" t="str">
        <f>VLOOKUP(Ventas[[#This Row],[Representante]],Vendedores[],2,FALSE)</f>
        <v>Ilo</v>
      </c>
      <c r="F9026" t="str">
        <f>VLOOKUP(Ventas[[#This Row],[CódigoProducto]],Productos[[CódigoProducto]:[Costo de venta]],2,FALSE)</f>
        <v>BLU Advance 5.0</v>
      </c>
      <c r="G9026">
        <f>VLOOKUP(Ventas[[#This Row],[CódigoProducto]],Productos[[CódigoProducto]:[Costo de venta]],3,FALSE)</f>
        <v>1620</v>
      </c>
      <c r="H9026">
        <f>VLOOKUP(Ventas[[#This Row],[CódigoProducto]],Productos[[CódigoProducto]:[Costo de venta]],4,FALSE)</f>
        <v>1350</v>
      </c>
    </row>
    <row r="9027" spans="1:8" ht="15.6" thickTop="1" thickBot="1" x14ac:dyDescent="0.35">
      <c r="A9027" s="1">
        <v>42353</v>
      </c>
      <c r="B9027" s="13" t="s">
        <v>51</v>
      </c>
      <c r="C9027" t="s">
        <v>17</v>
      </c>
      <c r="D9027">
        <v>2</v>
      </c>
      <c r="E9027" t="str">
        <f>VLOOKUP(Ventas[[#This Row],[Representante]],Vendedores[],2,FALSE)</f>
        <v>Huaraz</v>
      </c>
      <c r="F9027" t="str">
        <f>VLOOKUP(Ventas[[#This Row],[CódigoProducto]],Productos[[CódigoProducto]:[Costo de venta]],2,FALSE)</f>
        <v>BLU Advance 5.0</v>
      </c>
      <c r="G9027">
        <f>VLOOKUP(Ventas[[#This Row],[CódigoProducto]],Productos[[CódigoProducto]:[Costo de venta]],3,FALSE)</f>
        <v>1620</v>
      </c>
      <c r="H9027">
        <f>VLOOKUP(Ventas[[#This Row],[CódigoProducto]],Productos[[CódigoProducto]:[Costo de venta]],4,FALSE)</f>
        <v>1350</v>
      </c>
    </row>
    <row r="9028" spans="1:8" ht="15.6" thickTop="1" thickBot="1" x14ac:dyDescent="0.35">
      <c r="A9028" s="1">
        <v>42353</v>
      </c>
      <c r="B9028" s="13" t="s">
        <v>58</v>
      </c>
      <c r="C9028" t="s">
        <v>17</v>
      </c>
      <c r="D9028">
        <v>3</v>
      </c>
      <c r="E9028" t="str">
        <f>VLOOKUP(Ventas[[#This Row],[Representante]],Vendedores[],2,FALSE)</f>
        <v>Chincha</v>
      </c>
      <c r="F9028" t="str">
        <f>VLOOKUP(Ventas[[#This Row],[CódigoProducto]],Productos[[CódigoProducto]:[Costo de venta]],2,FALSE)</f>
        <v>BLU Advance 5.0</v>
      </c>
      <c r="G9028">
        <f>VLOOKUP(Ventas[[#This Row],[CódigoProducto]],Productos[[CódigoProducto]:[Costo de venta]],3,FALSE)</f>
        <v>1620</v>
      </c>
      <c r="H9028">
        <f>VLOOKUP(Ventas[[#This Row],[CódigoProducto]],Productos[[CódigoProducto]:[Costo de venta]],4,FALSE)</f>
        <v>1350</v>
      </c>
    </row>
    <row r="9029" spans="1:8" ht="15.6" thickTop="1" thickBot="1" x14ac:dyDescent="0.35">
      <c r="A9029" s="1">
        <v>42353</v>
      </c>
      <c r="B9029" s="13" t="s">
        <v>60</v>
      </c>
      <c r="C9029" t="s">
        <v>15</v>
      </c>
      <c r="D9029">
        <v>2</v>
      </c>
      <c r="E9029" t="str">
        <f>VLOOKUP(Ventas[[#This Row],[Representante]],Vendedores[],2,FALSE)</f>
        <v>Pisco</v>
      </c>
      <c r="F9029" t="str">
        <f>VLOOKUP(Ventas[[#This Row],[CódigoProducto]],Productos[[CódigoProducto]:[Costo de venta]],2,FALSE)</f>
        <v>Moto G Plus</v>
      </c>
      <c r="G9029">
        <f>VLOOKUP(Ventas[[#This Row],[CódigoProducto]],Productos[[CódigoProducto]:[Costo de venta]],3,FALSE)</f>
        <v>2376</v>
      </c>
      <c r="H9029">
        <f>VLOOKUP(Ventas[[#This Row],[CódigoProducto]],Productos[[CódigoProducto]:[Costo de venta]],4,FALSE)</f>
        <v>2200</v>
      </c>
    </row>
    <row r="9030" spans="1:8" ht="15.6" thickTop="1" thickBot="1" x14ac:dyDescent="0.35">
      <c r="A9030" s="1">
        <v>42353</v>
      </c>
      <c r="B9030" s="13" t="s">
        <v>54</v>
      </c>
      <c r="C9030" t="s">
        <v>14</v>
      </c>
      <c r="D9030">
        <v>1</v>
      </c>
      <c r="E9030" t="str">
        <f>VLOOKUP(Ventas[[#This Row],[Representante]],Vendedores[],2,FALSE)</f>
        <v>Cañete</v>
      </c>
      <c r="F9030" t="str">
        <f>VLOOKUP(Ventas[[#This Row],[CódigoProducto]],Productos[[CódigoProducto]:[Costo de venta]],2,FALSE)</f>
        <v>Samsung Galaxy A20</v>
      </c>
      <c r="G9030">
        <f>VLOOKUP(Ventas[[#This Row],[CódigoProducto]],Productos[[CódigoProducto]:[Costo de venta]],3,FALSE)</f>
        <v>1725</v>
      </c>
      <c r="H9030">
        <f>VLOOKUP(Ventas[[#This Row],[CódigoProducto]],Productos[[CódigoProducto]:[Costo de venta]],4,FALSE)</f>
        <v>1500</v>
      </c>
    </row>
    <row r="9031" spans="1:8" ht="15.6" thickTop="1" thickBot="1" x14ac:dyDescent="0.35">
      <c r="A9031" s="1">
        <v>42354</v>
      </c>
      <c r="B9031" s="13" t="s">
        <v>63</v>
      </c>
      <c r="C9031" t="s">
        <v>20</v>
      </c>
      <c r="D9031">
        <v>18</v>
      </c>
      <c r="E9031" t="str">
        <f>VLOOKUP(Ventas[[#This Row],[Representante]],Vendedores[],2,FALSE)</f>
        <v>Jaén</v>
      </c>
      <c r="F9031" t="str">
        <f>VLOOKUP(Ventas[[#This Row],[CódigoProducto]],Productos[[CódigoProducto]:[Costo de venta]],2,FALSE)</f>
        <v>ALCATEL OneTouch</v>
      </c>
      <c r="G9031">
        <f>VLOOKUP(Ventas[[#This Row],[CódigoProducto]],Productos[[CódigoProducto]:[Costo de venta]],3,FALSE)</f>
        <v>1020</v>
      </c>
      <c r="H9031">
        <f>VLOOKUP(Ventas[[#This Row],[CódigoProducto]],Productos[[CódigoProducto]:[Costo de venta]],4,FALSE)</f>
        <v>850</v>
      </c>
    </row>
    <row r="9032" spans="1:8" ht="15.6" thickTop="1" thickBot="1" x14ac:dyDescent="0.35">
      <c r="A9032" s="1">
        <v>42354</v>
      </c>
      <c r="B9032" s="13" t="s">
        <v>64</v>
      </c>
      <c r="C9032" t="s">
        <v>22</v>
      </c>
      <c r="D9032">
        <v>1</v>
      </c>
      <c r="E9032" t="str">
        <f>VLOOKUP(Ventas[[#This Row],[Representante]],Vendedores[],2,FALSE)</f>
        <v>Moyobamba</v>
      </c>
      <c r="F9032" t="str">
        <f>VLOOKUP(Ventas[[#This Row],[CódigoProducto]],Productos[[CódigoProducto]:[Costo de venta]],2,FALSE)</f>
        <v>Samsung Galaxy S69</v>
      </c>
      <c r="G9032">
        <f>VLOOKUP(Ventas[[#This Row],[CódigoProducto]],Productos[[CódigoProducto]:[Costo de venta]],3,FALSE)</f>
        <v>998.4</v>
      </c>
      <c r="H9032">
        <f>VLOOKUP(Ventas[[#This Row],[CódigoProducto]],Productos[[CódigoProducto]:[Costo de venta]],4,FALSE)</f>
        <v>960</v>
      </c>
    </row>
    <row r="9033" spans="1:8" ht="15.6" thickTop="1" thickBot="1" x14ac:dyDescent="0.35">
      <c r="A9033" s="1">
        <v>42354</v>
      </c>
      <c r="B9033" s="13" t="s">
        <v>65</v>
      </c>
      <c r="C9033" t="s">
        <v>22</v>
      </c>
      <c r="D9033">
        <v>2</v>
      </c>
      <c r="E9033" t="str">
        <f>VLOOKUP(Ventas[[#This Row],[Representante]],Vendedores[],2,FALSE)</f>
        <v>Barranca</v>
      </c>
      <c r="F9033" t="str">
        <f>VLOOKUP(Ventas[[#This Row],[CódigoProducto]],Productos[[CódigoProducto]:[Costo de venta]],2,FALSE)</f>
        <v>Samsung Galaxy S69</v>
      </c>
      <c r="G9033">
        <f>VLOOKUP(Ventas[[#This Row],[CódigoProducto]],Productos[[CódigoProducto]:[Costo de venta]],3,FALSE)</f>
        <v>998.4</v>
      </c>
      <c r="H9033">
        <f>VLOOKUP(Ventas[[#This Row],[CódigoProducto]],Productos[[CódigoProducto]:[Costo de venta]],4,FALSE)</f>
        <v>960</v>
      </c>
    </row>
    <row r="9034" spans="1:8" ht="15.6" thickTop="1" thickBot="1" x14ac:dyDescent="0.35">
      <c r="A9034" s="1">
        <v>42354</v>
      </c>
      <c r="B9034" s="13" t="s">
        <v>66</v>
      </c>
      <c r="C9034" t="s">
        <v>24</v>
      </c>
      <c r="D9034">
        <v>1</v>
      </c>
      <c r="E9034" t="str">
        <f>VLOOKUP(Ventas[[#This Row],[Representante]],Vendedores[],2,FALSE)</f>
        <v>Huacho</v>
      </c>
      <c r="F9034" t="str">
        <f>VLOOKUP(Ventas[[#This Row],[CódigoProducto]],Productos[[CódigoProducto]:[Costo de venta]],2,FALSE)</f>
        <v>Samsung Galaxy S5</v>
      </c>
      <c r="G9034">
        <f>VLOOKUP(Ventas[[#This Row],[CódigoProducto]],Productos[[CódigoProducto]:[Costo de venta]],3,FALSE)</f>
        <v>2167.1999999999998</v>
      </c>
      <c r="H9034">
        <f>VLOOKUP(Ventas[[#This Row],[CódigoProducto]],Productos[[CódigoProducto]:[Costo de venta]],4,FALSE)</f>
        <v>1720</v>
      </c>
    </row>
    <row r="9035" spans="1:8" ht="15.6" thickTop="1" thickBot="1" x14ac:dyDescent="0.35">
      <c r="A9035" s="1">
        <v>42354</v>
      </c>
      <c r="B9035" s="13" t="s">
        <v>67</v>
      </c>
      <c r="C9035" t="s">
        <v>23</v>
      </c>
      <c r="D9035">
        <v>1</v>
      </c>
      <c r="E9035" t="str">
        <f>VLOOKUP(Ventas[[#This Row],[Representante]],Vendedores[],2,FALSE)</f>
        <v>Tingo María</v>
      </c>
      <c r="F9035" t="str">
        <f>VLOOKUP(Ventas[[#This Row],[CódigoProducto]],Productos[[CódigoProducto]:[Costo de venta]],2,FALSE)</f>
        <v>Samsung Galaxy J7</v>
      </c>
      <c r="G9035">
        <f>VLOOKUP(Ventas[[#This Row],[CódigoProducto]],Productos[[CódigoProducto]:[Costo de venta]],3,FALSE)</f>
        <v>2016.5</v>
      </c>
      <c r="H9035">
        <f>VLOOKUP(Ventas[[#This Row],[CódigoProducto]],Productos[[CódigoProducto]:[Costo de venta]],4,FALSE)</f>
        <v>1850</v>
      </c>
    </row>
    <row r="9036" spans="1:8" ht="15.6" thickTop="1" thickBot="1" x14ac:dyDescent="0.35">
      <c r="A9036" s="1">
        <v>42354</v>
      </c>
      <c r="B9036" s="13" t="s">
        <v>68</v>
      </c>
      <c r="C9036" t="s">
        <v>22</v>
      </c>
      <c r="D9036">
        <v>2</v>
      </c>
      <c r="E9036" t="str">
        <f>VLOOKUP(Ventas[[#This Row],[Representante]],Vendedores[],2,FALSE)</f>
        <v>Paita</v>
      </c>
      <c r="F9036" t="str">
        <f>VLOOKUP(Ventas[[#This Row],[CódigoProducto]],Productos[[CódigoProducto]:[Costo de venta]],2,FALSE)</f>
        <v>Samsung Galaxy S69</v>
      </c>
      <c r="G9036">
        <f>VLOOKUP(Ventas[[#This Row],[CódigoProducto]],Productos[[CódigoProducto]:[Costo de venta]],3,FALSE)</f>
        <v>998.4</v>
      </c>
      <c r="H9036">
        <f>VLOOKUP(Ventas[[#This Row],[CódigoProducto]],Productos[[CódigoProducto]:[Costo de venta]],4,FALSE)</f>
        <v>960</v>
      </c>
    </row>
    <row r="9037" spans="1:8" ht="15.6" thickTop="1" thickBot="1" x14ac:dyDescent="0.35">
      <c r="A9037" s="1">
        <v>42354</v>
      </c>
      <c r="B9037" s="13" t="s">
        <v>62</v>
      </c>
      <c r="C9037" t="s">
        <v>15</v>
      </c>
      <c r="D9037">
        <v>3</v>
      </c>
      <c r="E9037" t="str">
        <f>VLOOKUP(Ventas[[#This Row],[Representante]],Vendedores[],2,FALSE)</f>
        <v>Sullana</v>
      </c>
      <c r="F9037" t="str">
        <f>VLOOKUP(Ventas[[#This Row],[CódigoProducto]],Productos[[CódigoProducto]:[Costo de venta]],2,FALSE)</f>
        <v>Moto G Plus</v>
      </c>
      <c r="G9037">
        <f>VLOOKUP(Ventas[[#This Row],[CódigoProducto]],Productos[[CódigoProducto]:[Costo de venta]],3,FALSE)</f>
        <v>2376</v>
      </c>
      <c r="H9037">
        <f>VLOOKUP(Ventas[[#This Row],[CódigoProducto]],Productos[[CódigoProducto]:[Costo de venta]],4,FALSE)</f>
        <v>2200</v>
      </c>
    </row>
    <row r="9038" spans="1:8" ht="15.6" thickTop="1" thickBot="1" x14ac:dyDescent="0.35">
      <c r="A9038" s="1">
        <v>42354</v>
      </c>
      <c r="B9038" s="13" t="s">
        <v>61</v>
      </c>
      <c r="C9038" t="s">
        <v>14</v>
      </c>
      <c r="D9038">
        <v>2</v>
      </c>
      <c r="E9038" t="str">
        <f>VLOOKUP(Ventas[[#This Row],[Representante]],Vendedores[],2,FALSE)</f>
        <v>Cerro de Pasco</v>
      </c>
      <c r="F9038" t="str">
        <f>VLOOKUP(Ventas[[#This Row],[CódigoProducto]],Productos[[CódigoProducto]:[Costo de venta]],2,FALSE)</f>
        <v>Samsung Galaxy A20</v>
      </c>
      <c r="G9038">
        <f>VLOOKUP(Ventas[[#This Row],[CódigoProducto]],Productos[[CódigoProducto]:[Costo de venta]],3,FALSE)</f>
        <v>1725</v>
      </c>
      <c r="H9038">
        <f>VLOOKUP(Ventas[[#This Row],[CódigoProducto]],Productos[[CódigoProducto]:[Costo de venta]],4,FALSE)</f>
        <v>1500</v>
      </c>
    </row>
    <row r="9039" spans="1:8" ht="15.6" thickTop="1" thickBot="1" x14ac:dyDescent="0.35">
      <c r="A9039" s="1">
        <v>42354</v>
      </c>
      <c r="B9039" s="13" t="s">
        <v>69</v>
      </c>
      <c r="C9039" t="s">
        <v>21</v>
      </c>
      <c r="D9039">
        <v>1</v>
      </c>
      <c r="E9039" t="str">
        <f>VLOOKUP(Ventas[[#This Row],[Representante]],Vendedores[],2,FALSE)</f>
        <v>Satipo</v>
      </c>
      <c r="F9039" t="str">
        <f>VLOOKUP(Ventas[[#This Row],[CódigoProducto]],Productos[[CódigoProducto]:[Costo de venta]],2,FALSE)</f>
        <v>BLU Studio X8</v>
      </c>
      <c r="G9039">
        <f>VLOOKUP(Ventas[[#This Row],[CódigoProducto]],Productos[[CódigoProducto]:[Costo de venta]],3,FALSE)</f>
        <v>1012</v>
      </c>
      <c r="H9039">
        <f>VLOOKUP(Ventas[[#This Row],[CódigoProducto]],Productos[[CódigoProducto]:[Costo de venta]],4,FALSE)</f>
        <v>920</v>
      </c>
    </row>
    <row r="9040" spans="1:8" ht="15.6" thickTop="1" thickBot="1" x14ac:dyDescent="0.35">
      <c r="A9040" s="1">
        <v>42354</v>
      </c>
      <c r="B9040" s="13" t="s">
        <v>70</v>
      </c>
      <c r="C9040" t="s">
        <v>24</v>
      </c>
      <c r="D9040">
        <v>1</v>
      </c>
      <c r="E9040" t="str">
        <f>VLOOKUP(Ventas[[#This Row],[Representante]],Vendedores[],2,FALSE)</f>
        <v>Talara</v>
      </c>
      <c r="F9040" t="str">
        <f>VLOOKUP(Ventas[[#This Row],[CódigoProducto]],Productos[[CódigoProducto]:[Costo de venta]],2,FALSE)</f>
        <v>Samsung Galaxy S5</v>
      </c>
      <c r="G9040">
        <f>VLOOKUP(Ventas[[#This Row],[CódigoProducto]],Productos[[CódigoProducto]:[Costo de venta]],3,FALSE)</f>
        <v>2167.1999999999998</v>
      </c>
      <c r="H9040">
        <f>VLOOKUP(Ventas[[#This Row],[CódigoProducto]],Productos[[CódigoProducto]:[Costo de venta]],4,FALSE)</f>
        <v>1720</v>
      </c>
    </row>
    <row r="9041" spans="1:8" ht="15.6" thickTop="1" thickBot="1" x14ac:dyDescent="0.35">
      <c r="A9041" s="1">
        <v>42354</v>
      </c>
      <c r="B9041" s="13" t="s">
        <v>71</v>
      </c>
      <c r="C9041" t="s">
        <v>24</v>
      </c>
      <c r="D9041">
        <v>1</v>
      </c>
      <c r="E9041" t="str">
        <f>VLOOKUP(Ventas[[#This Row],[Representante]],Vendedores[],2,FALSE)</f>
        <v>Yurimaguas</v>
      </c>
      <c r="F9041" t="str">
        <f>VLOOKUP(Ventas[[#This Row],[CódigoProducto]],Productos[[CódigoProducto]:[Costo de venta]],2,FALSE)</f>
        <v>Samsung Galaxy S5</v>
      </c>
      <c r="G9041">
        <f>VLOOKUP(Ventas[[#This Row],[CódigoProducto]],Productos[[CódigoProducto]:[Costo de venta]],3,FALSE)</f>
        <v>2167.1999999999998</v>
      </c>
      <c r="H9041">
        <f>VLOOKUP(Ventas[[#This Row],[CódigoProducto]],Productos[[CódigoProducto]:[Costo de venta]],4,FALSE)</f>
        <v>1720</v>
      </c>
    </row>
    <row r="9042" spans="1:8" ht="15.6" thickTop="1" thickBot="1" x14ac:dyDescent="0.35">
      <c r="A9042" s="1">
        <v>42354</v>
      </c>
      <c r="B9042" s="13" t="s">
        <v>46</v>
      </c>
      <c r="C9042" t="s">
        <v>17</v>
      </c>
      <c r="D9042">
        <v>4</v>
      </c>
      <c r="E9042" t="str">
        <f>VLOOKUP(Ventas[[#This Row],[Representante]],Vendedores[],2,FALSE)</f>
        <v>Sicuani</v>
      </c>
      <c r="F9042" t="str">
        <f>VLOOKUP(Ventas[[#This Row],[CódigoProducto]],Productos[[CódigoProducto]:[Costo de venta]],2,FALSE)</f>
        <v>BLU Advance 5.0</v>
      </c>
      <c r="G9042">
        <f>VLOOKUP(Ventas[[#This Row],[CódigoProducto]],Productos[[CódigoProducto]:[Costo de venta]],3,FALSE)</f>
        <v>1620</v>
      </c>
      <c r="H9042">
        <f>VLOOKUP(Ventas[[#This Row],[CódigoProducto]],Productos[[CódigoProducto]:[Costo de venta]],4,FALSE)</f>
        <v>1350</v>
      </c>
    </row>
    <row r="9043" spans="1:8" ht="15.6" thickTop="1" thickBot="1" x14ac:dyDescent="0.35">
      <c r="A9043" s="1">
        <v>42354</v>
      </c>
      <c r="B9043" s="13" t="s">
        <v>72</v>
      </c>
      <c r="C9043" t="s">
        <v>17</v>
      </c>
      <c r="D9043">
        <v>2</v>
      </c>
      <c r="E9043" t="str">
        <f>VLOOKUP(Ventas[[#This Row],[Representante]],Vendedores[],2,FALSE)</f>
        <v>Sechura</v>
      </c>
      <c r="F9043" t="str">
        <f>VLOOKUP(Ventas[[#This Row],[CódigoProducto]],Productos[[CódigoProducto]:[Costo de venta]],2,FALSE)</f>
        <v>BLU Advance 5.0</v>
      </c>
      <c r="G9043">
        <f>VLOOKUP(Ventas[[#This Row],[CódigoProducto]],Productos[[CódigoProducto]:[Costo de venta]],3,FALSE)</f>
        <v>1620</v>
      </c>
      <c r="H9043">
        <f>VLOOKUP(Ventas[[#This Row],[CódigoProducto]],Productos[[CódigoProducto]:[Costo de venta]],4,FALSE)</f>
        <v>1350</v>
      </c>
    </row>
    <row r="9044" spans="1:8" ht="15.6" thickTop="1" thickBot="1" x14ac:dyDescent="0.35">
      <c r="A9044" s="1">
        <v>42354</v>
      </c>
      <c r="B9044" s="13" t="s">
        <v>73</v>
      </c>
      <c r="C9044" t="s">
        <v>24</v>
      </c>
      <c r="D9044">
        <v>1</v>
      </c>
      <c r="E9044" t="str">
        <f>VLOOKUP(Ventas[[#This Row],[Representante]],Vendedores[],2,FALSE)</f>
        <v>Puerto Maldonado</v>
      </c>
      <c r="F9044" t="str">
        <f>VLOOKUP(Ventas[[#This Row],[CódigoProducto]],Productos[[CódigoProducto]:[Costo de venta]],2,FALSE)</f>
        <v>Samsung Galaxy S5</v>
      </c>
      <c r="G9044">
        <f>VLOOKUP(Ventas[[#This Row],[CódigoProducto]],Productos[[CódigoProducto]:[Costo de venta]],3,FALSE)</f>
        <v>2167.1999999999998</v>
      </c>
      <c r="H9044">
        <f>VLOOKUP(Ventas[[#This Row],[CódigoProducto]],Productos[[CódigoProducto]:[Costo de venta]],4,FALSE)</f>
        <v>1720</v>
      </c>
    </row>
    <row r="9045" spans="1:8" ht="15.6" thickTop="1" thickBot="1" x14ac:dyDescent="0.35">
      <c r="A9045" s="1">
        <v>42354</v>
      </c>
      <c r="B9045" s="13" t="s">
        <v>74</v>
      </c>
      <c r="C9045" t="s">
        <v>22</v>
      </c>
      <c r="D9045">
        <v>1</v>
      </c>
      <c r="E9045" t="str">
        <f>VLOOKUP(Ventas[[#This Row],[Representante]],Vendedores[],2,FALSE)</f>
        <v>Huánuco</v>
      </c>
      <c r="F9045" t="str">
        <f>VLOOKUP(Ventas[[#This Row],[CódigoProducto]],Productos[[CódigoProducto]:[Costo de venta]],2,FALSE)</f>
        <v>Samsung Galaxy S69</v>
      </c>
      <c r="G9045">
        <f>VLOOKUP(Ventas[[#This Row],[CódigoProducto]],Productos[[CódigoProducto]:[Costo de venta]],3,FALSE)</f>
        <v>998.4</v>
      </c>
      <c r="H9045">
        <f>VLOOKUP(Ventas[[#This Row],[CódigoProducto]],Productos[[CódigoProducto]:[Costo de venta]],4,FALSE)</f>
        <v>960</v>
      </c>
    </row>
    <row r="9046" spans="1:8" ht="15.6" thickTop="1" thickBot="1" x14ac:dyDescent="0.35">
      <c r="A9046" s="1">
        <v>42354</v>
      </c>
      <c r="B9046" s="13" t="s">
        <v>75</v>
      </c>
      <c r="C9046" t="s">
        <v>23</v>
      </c>
      <c r="D9046">
        <v>3</v>
      </c>
      <c r="E9046" t="str">
        <f>VLOOKUP(Ventas[[#This Row],[Representante]],Vendedores[],2,FALSE)</f>
        <v>Tarapoto</v>
      </c>
      <c r="F9046" t="str">
        <f>VLOOKUP(Ventas[[#This Row],[CódigoProducto]],Productos[[CódigoProducto]:[Costo de venta]],2,FALSE)</f>
        <v>Samsung Galaxy J7</v>
      </c>
      <c r="G9046">
        <f>VLOOKUP(Ventas[[#This Row],[CódigoProducto]],Productos[[CódigoProducto]:[Costo de venta]],3,FALSE)</f>
        <v>2016.5</v>
      </c>
      <c r="H9046">
        <f>VLOOKUP(Ventas[[#This Row],[CódigoProducto]],Productos[[CódigoProducto]:[Costo de venta]],4,FALSE)</f>
        <v>1850</v>
      </c>
    </row>
    <row r="9047" spans="1:8" ht="15.6" thickTop="1" thickBot="1" x14ac:dyDescent="0.35">
      <c r="A9047" s="1">
        <v>42354</v>
      </c>
      <c r="B9047" s="13" t="s">
        <v>76</v>
      </c>
      <c r="C9047" t="s">
        <v>23</v>
      </c>
      <c r="D9047">
        <v>4</v>
      </c>
      <c r="E9047" t="str">
        <f>VLOOKUP(Ventas[[#This Row],[Representante]],Vendedores[],2,FALSE)</f>
        <v>Chepén</v>
      </c>
      <c r="F9047" t="str">
        <f>VLOOKUP(Ventas[[#This Row],[CódigoProducto]],Productos[[CódigoProducto]:[Costo de venta]],2,FALSE)</f>
        <v>Samsung Galaxy J7</v>
      </c>
      <c r="G9047">
        <f>VLOOKUP(Ventas[[#This Row],[CódigoProducto]],Productos[[CódigoProducto]:[Costo de venta]],3,FALSE)</f>
        <v>2016.5</v>
      </c>
      <c r="H9047">
        <f>VLOOKUP(Ventas[[#This Row],[CódigoProducto]],Productos[[CódigoProducto]:[Costo de venta]],4,FALSE)</f>
        <v>1850</v>
      </c>
    </row>
    <row r="9048" spans="1:8" ht="15.6" thickTop="1" thickBot="1" x14ac:dyDescent="0.35">
      <c r="A9048" s="1">
        <v>42354</v>
      </c>
      <c r="B9048" s="13" t="s">
        <v>77</v>
      </c>
      <c r="C9048" t="s">
        <v>21</v>
      </c>
      <c r="D9048">
        <v>3</v>
      </c>
      <c r="E9048" t="str">
        <f>VLOOKUP(Ventas[[#This Row],[Representante]],Vendedores[],2,FALSE)</f>
        <v>Moquegua</v>
      </c>
      <c r="F9048" t="str">
        <f>VLOOKUP(Ventas[[#This Row],[CódigoProducto]],Productos[[CódigoProducto]:[Costo de venta]],2,FALSE)</f>
        <v>BLU Studio X8</v>
      </c>
      <c r="G9048">
        <f>VLOOKUP(Ventas[[#This Row],[CódigoProducto]],Productos[[CódigoProducto]:[Costo de venta]],3,FALSE)</f>
        <v>1012</v>
      </c>
      <c r="H9048">
        <f>VLOOKUP(Ventas[[#This Row],[CódigoProducto]],Productos[[CódigoProducto]:[Costo de venta]],4,FALSE)</f>
        <v>920</v>
      </c>
    </row>
    <row r="9049" spans="1:8" ht="15.6" thickTop="1" thickBot="1" x14ac:dyDescent="0.35">
      <c r="A9049" s="1">
        <v>42354</v>
      </c>
      <c r="B9049" s="13" t="s">
        <v>78</v>
      </c>
      <c r="C9049" t="s">
        <v>14</v>
      </c>
      <c r="D9049">
        <v>6</v>
      </c>
      <c r="E9049" t="str">
        <f>VLOOKUP(Ventas[[#This Row],[Representante]],Vendedores[],2,FALSE)</f>
        <v>Tarma</v>
      </c>
      <c r="F9049" t="str">
        <f>VLOOKUP(Ventas[[#This Row],[CódigoProducto]],Productos[[CódigoProducto]:[Costo de venta]],2,FALSE)</f>
        <v>Samsung Galaxy A20</v>
      </c>
      <c r="G9049">
        <f>VLOOKUP(Ventas[[#This Row],[CódigoProducto]],Productos[[CódigoProducto]:[Costo de venta]],3,FALSE)</f>
        <v>1725</v>
      </c>
      <c r="H9049">
        <f>VLOOKUP(Ventas[[#This Row],[CódigoProducto]],Productos[[CódigoProducto]:[Costo de venta]],4,FALSE)</f>
        <v>1500</v>
      </c>
    </row>
    <row r="9050" spans="1:8" ht="15.6" thickTop="1" thickBot="1" x14ac:dyDescent="0.35">
      <c r="A9050" s="1">
        <v>42354</v>
      </c>
      <c r="B9050" s="13" t="s">
        <v>79</v>
      </c>
      <c r="C9050" t="s">
        <v>16</v>
      </c>
      <c r="D9050">
        <v>2</v>
      </c>
      <c r="E9050" t="str">
        <f>VLOOKUP(Ventas[[#This Row],[Representante]],Vendedores[],2,FALSE)</f>
        <v>Ayacucho</v>
      </c>
      <c r="F9050" t="str">
        <f>VLOOKUP(Ventas[[#This Row],[CódigoProducto]],Productos[[CódigoProducto]:[Costo de venta]],2,FALSE)</f>
        <v>Huawei Nexus 6P</v>
      </c>
      <c r="G9050">
        <f>VLOOKUP(Ventas[[#This Row],[CódigoProducto]],Productos[[CódigoProducto]:[Costo de venta]],3,FALSE)</f>
        <v>1624</v>
      </c>
      <c r="H9050">
        <f>VLOOKUP(Ventas[[#This Row],[CódigoProducto]],Productos[[CódigoProducto]:[Costo de venta]],4,FALSE)</f>
        <v>1450</v>
      </c>
    </row>
    <row r="9051" spans="1:8" ht="15.6" thickTop="1" thickBot="1" x14ac:dyDescent="0.35">
      <c r="A9051" s="1">
        <v>42354</v>
      </c>
      <c r="B9051" s="13" t="s">
        <v>80</v>
      </c>
      <c r="C9051" t="s">
        <v>14</v>
      </c>
      <c r="D9051">
        <v>1</v>
      </c>
      <c r="E9051" t="str">
        <f>VLOOKUP(Ventas[[#This Row],[Representante]],Vendedores[],2,FALSE)</f>
        <v>Tacna</v>
      </c>
      <c r="F9051" t="str">
        <f>VLOOKUP(Ventas[[#This Row],[CódigoProducto]],Productos[[CódigoProducto]:[Costo de venta]],2,FALSE)</f>
        <v>Samsung Galaxy A20</v>
      </c>
      <c r="G9051">
        <f>VLOOKUP(Ventas[[#This Row],[CódigoProducto]],Productos[[CódigoProducto]:[Costo de venta]],3,FALSE)</f>
        <v>1725</v>
      </c>
      <c r="H9051">
        <f>VLOOKUP(Ventas[[#This Row],[CódigoProducto]],Productos[[CódigoProducto]:[Costo de venta]],4,FALSE)</f>
        <v>1500</v>
      </c>
    </row>
    <row r="9052" spans="1:8" ht="15.6" thickTop="1" thickBot="1" x14ac:dyDescent="0.35">
      <c r="A9052" s="1">
        <v>42354</v>
      </c>
      <c r="B9052" s="13" t="s">
        <v>81</v>
      </c>
      <c r="C9052" t="s">
        <v>14</v>
      </c>
      <c r="D9052">
        <v>2</v>
      </c>
      <c r="E9052" t="str">
        <f>VLOOKUP(Ventas[[#This Row],[Representante]],Vendedores[],2,FALSE)</f>
        <v>Huacho</v>
      </c>
      <c r="F9052" t="str">
        <f>VLOOKUP(Ventas[[#This Row],[CódigoProducto]],Productos[[CódigoProducto]:[Costo de venta]],2,FALSE)</f>
        <v>Samsung Galaxy A20</v>
      </c>
      <c r="G9052">
        <f>VLOOKUP(Ventas[[#This Row],[CódigoProducto]],Productos[[CódigoProducto]:[Costo de venta]],3,FALSE)</f>
        <v>1725</v>
      </c>
      <c r="H9052">
        <f>VLOOKUP(Ventas[[#This Row],[CódigoProducto]],Productos[[CódigoProducto]:[Costo de venta]],4,FALSE)</f>
        <v>1500</v>
      </c>
    </row>
    <row r="9053" spans="1:8" ht="15.6" thickTop="1" thickBot="1" x14ac:dyDescent="0.35">
      <c r="A9053" s="1">
        <v>42354</v>
      </c>
      <c r="B9053" s="13" t="s">
        <v>44</v>
      </c>
      <c r="C9053" t="s">
        <v>24</v>
      </c>
      <c r="D9053">
        <v>2</v>
      </c>
      <c r="E9053" t="str">
        <f>VLOOKUP(Ventas[[#This Row],[Representante]],Vendedores[],2,FALSE)</f>
        <v>Iquitos</v>
      </c>
      <c r="F9053" t="str">
        <f>VLOOKUP(Ventas[[#This Row],[CódigoProducto]],Productos[[CódigoProducto]:[Costo de venta]],2,FALSE)</f>
        <v>Samsung Galaxy S5</v>
      </c>
      <c r="G9053">
        <f>VLOOKUP(Ventas[[#This Row],[CódigoProducto]],Productos[[CódigoProducto]:[Costo de venta]],3,FALSE)</f>
        <v>2167.1999999999998</v>
      </c>
      <c r="H9053">
        <f>VLOOKUP(Ventas[[#This Row],[CódigoProducto]],Productos[[CódigoProducto]:[Costo de venta]],4,FALSE)</f>
        <v>1720</v>
      </c>
    </row>
    <row r="9054" spans="1:8" ht="15.6" thickTop="1" thickBot="1" x14ac:dyDescent="0.35">
      <c r="A9054" s="1">
        <v>42354</v>
      </c>
      <c r="B9054" s="13" t="s">
        <v>82</v>
      </c>
      <c r="C9054" t="s">
        <v>21</v>
      </c>
      <c r="D9054">
        <v>2</v>
      </c>
      <c r="E9054" t="str">
        <f>VLOOKUP(Ventas[[#This Row],[Representante]],Vendedores[],2,FALSE)</f>
        <v>Moquegua</v>
      </c>
      <c r="F9054" t="str">
        <f>VLOOKUP(Ventas[[#This Row],[CódigoProducto]],Productos[[CódigoProducto]:[Costo de venta]],2,FALSE)</f>
        <v>BLU Studio X8</v>
      </c>
      <c r="G9054">
        <f>VLOOKUP(Ventas[[#This Row],[CódigoProducto]],Productos[[CódigoProducto]:[Costo de venta]],3,FALSE)</f>
        <v>1012</v>
      </c>
      <c r="H9054">
        <f>VLOOKUP(Ventas[[#This Row],[CódigoProducto]],Productos[[CódigoProducto]:[Costo de venta]],4,FALSE)</f>
        <v>920</v>
      </c>
    </row>
    <row r="9055" spans="1:8" ht="15.6" thickTop="1" thickBot="1" x14ac:dyDescent="0.35">
      <c r="A9055" s="1">
        <v>42354</v>
      </c>
      <c r="B9055" s="13" t="s">
        <v>83</v>
      </c>
      <c r="C9055" t="s">
        <v>15</v>
      </c>
      <c r="D9055">
        <v>1</v>
      </c>
      <c r="E9055" t="str">
        <f>VLOOKUP(Ventas[[#This Row],[Representante]],Vendedores[],2,FALSE)</f>
        <v>Huaraz</v>
      </c>
      <c r="F9055" t="str">
        <f>VLOOKUP(Ventas[[#This Row],[CódigoProducto]],Productos[[CódigoProducto]:[Costo de venta]],2,FALSE)</f>
        <v>Moto G Plus</v>
      </c>
      <c r="G9055">
        <f>VLOOKUP(Ventas[[#This Row],[CódigoProducto]],Productos[[CódigoProducto]:[Costo de venta]],3,FALSE)</f>
        <v>2376</v>
      </c>
      <c r="H9055">
        <f>VLOOKUP(Ventas[[#This Row],[CódigoProducto]],Productos[[CódigoProducto]:[Costo de venta]],4,FALSE)</f>
        <v>2200</v>
      </c>
    </row>
    <row r="9056" spans="1:8" ht="15.6" thickTop="1" thickBot="1" x14ac:dyDescent="0.35">
      <c r="A9056" s="1">
        <v>42354</v>
      </c>
      <c r="B9056" s="13" t="s">
        <v>84</v>
      </c>
      <c r="C9056" t="s">
        <v>16</v>
      </c>
      <c r="D9056">
        <v>1</v>
      </c>
      <c r="E9056" t="str">
        <f>VLOOKUP(Ventas[[#This Row],[Representante]],Vendedores[],2,FALSE)</f>
        <v>Trujillo</v>
      </c>
      <c r="F9056" t="str">
        <f>VLOOKUP(Ventas[[#This Row],[CódigoProducto]],Productos[[CódigoProducto]:[Costo de venta]],2,FALSE)</f>
        <v>Huawei Nexus 6P</v>
      </c>
      <c r="G9056">
        <f>VLOOKUP(Ventas[[#This Row],[CódigoProducto]],Productos[[CódigoProducto]:[Costo de venta]],3,FALSE)</f>
        <v>1624</v>
      </c>
      <c r="H9056">
        <f>VLOOKUP(Ventas[[#This Row],[CódigoProducto]],Productos[[CódigoProducto]:[Costo de venta]],4,FALSE)</f>
        <v>1450</v>
      </c>
    </row>
    <row r="9057" spans="1:8" ht="15.6" thickTop="1" thickBot="1" x14ac:dyDescent="0.35">
      <c r="A9057" s="1">
        <v>42354</v>
      </c>
      <c r="B9057" s="13" t="s">
        <v>85</v>
      </c>
      <c r="C9057" t="s">
        <v>17</v>
      </c>
      <c r="D9057">
        <v>1</v>
      </c>
      <c r="E9057" t="str">
        <f>VLOOKUP(Ventas[[#This Row],[Representante]],Vendedores[],2,FALSE)</f>
        <v>Jauja</v>
      </c>
      <c r="F9057" t="str">
        <f>VLOOKUP(Ventas[[#This Row],[CódigoProducto]],Productos[[CódigoProducto]:[Costo de venta]],2,FALSE)</f>
        <v>BLU Advance 5.0</v>
      </c>
      <c r="G9057">
        <f>VLOOKUP(Ventas[[#This Row],[CódigoProducto]],Productos[[CódigoProducto]:[Costo de venta]],3,FALSE)</f>
        <v>1620</v>
      </c>
      <c r="H9057">
        <f>VLOOKUP(Ventas[[#This Row],[CódigoProducto]],Productos[[CódigoProducto]:[Costo de venta]],4,FALSE)</f>
        <v>1350</v>
      </c>
    </row>
    <row r="9058" spans="1:8" ht="15.6" thickTop="1" thickBot="1" x14ac:dyDescent="0.35">
      <c r="A9058" s="1">
        <v>42354</v>
      </c>
      <c r="B9058" s="13" t="s">
        <v>86</v>
      </c>
      <c r="C9058" t="s">
        <v>17</v>
      </c>
      <c r="D9058">
        <v>1</v>
      </c>
      <c r="E9058" t="str">
        <f>VLOOKUP(Ventas[[#This Row],[Representante]],Vendedores[],2,FALSE)</f>
        <v>Puerto Maldonado</v>
      </c>
      <c r="F9058" t="str">
        <f>VLOOKUP(Ventas[[#This Row],[CódigoProducto]],Productos[[CódigoProducto]:[Costo de venta]],2,FALSE)</f>
        <v>BLU Advance 5.0</v>
      </c>
      <c r="G9058">
        <f>VLOOKUP(Ventas[[#This Row],[CódigoProducto]],Productos[[CódigoProducto]:[Costo de venta]],3,FALSE)</f>
        <v>1620</v>
      </c>
      <c r="H9058">
        <f>VLOOKUP(Ventas[[#This Row],[CódigoProducto]],Productos[[CódigoProducto]:[Costo de venta]],4,FALSE)</f>
        <v>1350</v>
      </c>
    </row>
    <row r="9059" spans="1:8" ht="15.6" thickTop="1" thickBot="1" x14ac:dyDescent="0.35">
      <c r="A9059" s="1">
        <v>42354</v>
      </c>
      <c r="B9059" s="13" t="s">
        <v>36</v>
      </c>
      <c r="C9059" t="s">
        <v>18</v>
      </c>
      <c r="D9059">
        <v>3</v>
      </c>
      <c r="E9059" t="str">
        <f>VLOOKUP(Ventas[[#This Row],[Representante]],Vendedores[],2,FALSE)</f>
        <v>Barranca</v>
      </c>
      <c r="F9059" t="str">
        <f>VLOOKUP(Ventas[[#This Row],[CódigoProducto]],Productos[[CódigoProducto]:[Costo de venta]],2,FALSE)</f>
        <v>Apple iPhone 6</v>
      </c>
      <c r="G9059">
        <f>VLOOKUP(Ventas[[#This Row],[CódigoProducto]],Productos[[CódigoProducto]:[Costo de venta]],3,FALSE)</f>
        <v>1312.5</v>
      </c>
      <c r="H9059">
        <f>VLOOKUP(Ventas[[#This Row],[CódigoProducto]],Productos[[CódigoProducto]:[Costo de venta]],4,FALSE)</f>
        <v>1250</v>
      </c>
    </row>
    <row r="9060" spans="1:8" ht="15.6" thickTop="1" thickBot="1" x14ac:dyDescent="0.35">
      <c r="A9060" s="1">
        <v>42354</v>
      </c>
      <c r="B9060" s="13" t="s">
        <v>87</v>
      </c>
      <c r="C9060" t="s">
        <v>17</v>
      </c>
      <c r="D9060">
        <v>1</v>
      </c>
      <c r="E9060" t="str">
        <f>VLOOKUP(Ventas[[#This Row],[Representante]],Vendedores[],2,FALSE)</f>
        <v>Tumbes</v>
      </c>
      <c r="F9060" t="str">
        <f>VLOOKUP(Ventas[[#This Row],[CódigoProducto]],Productos[[CódigoProducto]:[Costo de venta]],2,FALSE)</f>
        <v>BLU Advance 5.0</v>
      </c>
      <c r="G9060">
        <f>VLOOKUP(Ventas[[#This Row],[CódigoProducto]],Productos[[CódigoProducto]:[Costo de venta]],3,FALSE)</f>
        <v>1620</v>
      </c>
      <c r="H9060">
        <f>VLOOKUP(Ventas[[#This Row],[CódigoProducto]],Productos[[CódigoProducto]:[Costo de venta]],4,FALSE)</f>
        <v>1350</v>
      </c>
    </row>
    <row r="9061" spans="1:8" ht="15.6" thickTop="1" thickBot="1" x14ac:dyDescent="0.35">
      <c r="A9061" s="1">
        <v>42354</v>
      </c>
      <c r="B9061" s="13" t="s">
        <v>88</v>
      </c>
      <c r="C9061" t="s">
        <v>16</v>
      </c>
      <c r="D9061">
        <v>3</v>
      </c>
      <c r="E9061" t="str">
        <f>VLOOKUP(Ventas[[#This Row],[Representante]],Vendedores[],2,FALSE)</f>
        <v>Talara</v>
      </c>
      <c r="F9061" t="str">
        <f>VLOOKUP(Ventas[[#This Row],[CódigoProducto]],Productos[[CódigoProducto]:[Costo de venta]],2,FALSE)</f>
        <v>Huawei Nexus 6P</v>
      </c>
      <c r="G9061">
        <f>VLOOKUP(Ventas[[#This Row],[CódigoProducto]],Productos[[CódigoProducto]:[Costo de venta]],3,FALSE)</f>
        <v>1624</v>
      </c>
      <c r="H9061">
        <f>VLOOKUP(Ventas[[#This Row],[CódigoProducto]],Productos[[CódigoProducto]:[Costo de venta]],4,FALSE)</f>
        <v>1450</v>
      </c>
    </row>
    <row r="9062" spans="1:8" ht="15.6" thickTop="1" thickBot="1" x14ac:dyDescent="0.35">
      <c r="A9062" s="1">
        <v>42354</v>
      </c>
      <c r="B9062" s="13" t="s">
        <v>89</v>
      </c>
      <c r="C9062" t="s">
        <v>14</v>
      </c>
      <c r="D9062">
        <v>1</v>
      </c>
      <c r="E9062" t="str">
        <f>VLOOKUP(Ventas[[#This Row],[Representante]],Vendedores[],2,FALSE)</f>
        <v>Paita</v>
      </c>
      <c r="F9062" t="str">
        <f>VLOOKUP(Ventas[[#This Row],[CódigoProducto]],Productos[[CódigoProducto]:[Costo de venta]],2,FALSE)</f>
        <v>Samsung Galaxy A20</v>
      </c>
      <c r="G9062">
        <f>VLOOKUP(Ventas[[#This Row],[CódigoProducto]],Productos[[CódigoProducto]:[Costo de venta]],3,FALSE)</f>
        <v>1725</v>
      </c>
      <c r="H9062">
        <f>VLOOKUP(Ventas[[#This Row],[CódigoProducto]],Productos[[CódigoProducto]:[Costo de venta]],4,FALSE)</f>
        <v>1500</v>
      </c>
    </row>
    <row r="9063" spans="1:8" ht="15.6" thickTop="1" thickBot="1" x14ac:dyDescent="0.35">
      <c r="A9063" s="1">
        <v>42354</v>
      </c>
      <c r="B9063" s="13" t="s">
        <v>41</v>
      </c>
      <c r="C9063" t="s">
        <v>23</v>
      </c>
      <c r="D9063">
        <v>3</v>
      </c>
      <c r="E9063" t="str">
        <f>VLOOKUP(Ventas[[#This Row],[Representante]],Vendedores[],2,FALSE)</f>
        <v>Chincha</v>
      </c>
      <c r="F9063" t="str">
        <f>VLOOKUP(Ventas[[#This Row],[CódigoProducto]],Productos[[CódigoProducto]:[Costo de venta]],2,FALSE)</f>
        <v>Samsung Galaxy J7</v>
      </c>
      <c r="G9063">
        <f>VLOOKUP(Ventas[[#This Row],[CódigoProducto]],Productos[[CódigoProducto]:[Costo de venta]],3,FALSE)</f>
        <v>2016.5</v>
      </c>
      <c r="H9063">
        <f>VLOOKUP(Ventas[[#This Row],[CódigoProducto]],Productos[[CódigoProducto]:[Costo de venta]],4,FALSE)</f>
        <v>1850</v>
      </c>
    </row>
    <row r="9064" spans="1:8" ht="15.6" thickTop="1" thickBot="1" x14ac:dyDescent="0.35">
      <c r="A9064" s="1">
        <v>42354</v>
      </c>
      <c r="B9064" s="13" t="s">
        <v>90</v>
      </c>
      <c r="C9064" t="s">
        <v>21</v>
      </c>
      <c r="D9064">
        <v>3</v>
      </c>
      <c r="E9064" t="str">
        <f>VLOOKUP(Ventas[[#This Row],[Representante]],Vendedores[],2,FALSE)</f>
        <v>Chimbote</v>
      </c>
      <c r="F9064" t="str">
        <f>VLOOKUP(Ventas[[#This Row],[CódigoProducto]],Productos[[CódigoProducto]:[Costo de venta]],2,FALSE)</f>
        <v>BLU Studio X8</v>
      </c>
      <c r="G9064">
        <f>VLOOKUP(Ventas[[#This Row],[CódigoProducto]],Productos[[CódigoProducto]:[Costo de venta]],3,FALSE)</f>
        <v>1012</v>
      </c>
      <c r="H9064">
        <f>VLOOKUP(Ventas[[#This Row],[CódigoProducto]],Productos[[CódigoProducto]:[Costo de venta]],4,FALSE)</f>
        <v>920</v>
      </c>
    </row>
    <row r="9065" spans="1:8" ht="15.6" thickTop="1" thickBot="1" x14ac:dyDescent="0.35">
      <c r="A9065" s="1">
        <v>42354</v>
      </c>
      <c r="B9065" s="13" t="s">
        <v>91</v>
      </c>
      <c r="C9065" t="s">
        <v>14</v>
      </c>
      <c r="D9065">
        <v>1</v>
      </c>
      <c r="E9065" t="str">
        <f>VLOOKUP(Ventas[[#This Row],[Representante]],Vendedores[],2,FALSE)</f>
        <v>Ica</v>
      </c>
      <c r="F9065" t="str">
        <f>VLOOKUP(Ventas[[#This Row],[CódigoProducto]],Productos[[CódigoProducto]:[Costo de venta]],2,FALSE)</f>
        <v>Samsung Galaxy A20</v>
      </c>
      <c r="G9065">
        <f>VLOOKUP(Ventas[[#This Row],[CódigoProducto]],Productos[[CódigoProducto]:[Costo de venta]],3,FALSE)</f>
        <v>1725</v>
      </c>
      <c r="H9065">
        <f>VLOOKUP(Ventas[[#This Row],[CódigoProducto]],Productos[[CódigoProducto]:[Costo de venta]],4,FALSE)</f>
        <v>1500</v>
      </c>
    </row>
    <row r="9066" spans="1:8" ht="15.6" thickTop="1" thickBot="1" x14ac:dyDescent="0.35">
      <c r="A9066" s="1">
        <v>42354</v>
      </c>
      <c r="B9066" s="13" t="s">
        <v>42</v>
      </c>
      <c r="C9066" t="s">
        <v>15</v>
      </c>
      <c r="D9066">
        <v>3</v>
      </c>
      <c r="E9066" t="str">
        <f>VLOOKUP(Ventas[[#This Row],[Representante]],Vendedores[],2,FALSE)</f>
        <v>Huánuco</v>
      </c>
      <c r="F9066" t="str">
        <f>VLOOKUP(Ventas[[#This Row],[CódigoProducto]],Productos[[CódigoProducto]:[Costo de venta]],2,FALSE)</f>
        <v>Moto G Plus</v>
      </c>
      <c r="G9066">
        <f>VLOOKUP(Ventas[[#This Row],[CódigoProducto]],Productos[[CódigoProducto]:[Costo de venta]],3,FALSE)</f>
        <v>2376</v>
      </c>
      <c r="H9066">
        <f>VLOOKUP(Ventas[[#This Row],[CódigoProducto]],Productos[[CódigoProducto]:[Costo de venta]],4,FALSE)</f>
        <v>2200</v>
      </c>
    </row>
    <row r="9067" spans="1:8" ht="15.6" thickTop="1" thickBot="1" x14ac:dyDescent="0.35">
      <c r="A9067" s="1">
        <v>42354</v>
      </c>
      <c r="B9067" s="13" t="s">
        <v>92</v>
      </c>
      <c r="C9067" t="s">
        <v>18</v>
      </c>
      <c r="D9067">
        <v>3</v>
      </c>
      <c r="E9067" t="str">
        <f>VLOOKUP(Ventas[[#This Row],[Representante]],Vendedores[],2,FALSE)</f>
        <v>Arequipa</v>
      </c>
      <c r="F9067" t="str">
        <f>VLOOKUP(Ventas[[#This Row],[CódigoProducto]],Productos[[CódigoProducto]:[Costo de venta]],2,FALSE)</f>
        <v>Apple iPhone 6</v>
      </c>
      <c r="G9067">
        <f>VLOOKUP(Ventas[[#This Row],[CódigoProducto]],Productos[[CódigoProducto]:[Costo de venta]],3,FALSE)</f>
        <v>1312.5</v>
      </c>
      <c r="H9067">
        <f>VLOOKUP(Ventas[[#This Row],[CódigoProducto]],Productos[[CódigoProducto]:[Costo de venta]],4,FALSE)</f>
        <v>1250</v>
      </c>
    </row>
    <row r="9068" spans="1:8" ht="15.6" thickTop="1" thickBot="1" x14ac:dyDescent="0.35">
      <c r="A9068" s="1">
        <v>42354</v>
      </c>
      <c r="B9068" s="13" t="s">
        <v>93</v>
      </c>
      <c r="C9068" t="s">
        <v>18</v>
      </c>
      <c r="D9068">
        <v>2</v>
      </c>
      <c r="E9068" t="str">
        <f>VLOOKUP(Ventas[[#This Row],[Representante]],Vendedores[],2,FALSE)</f>
        <v>Cajamarca</v>
      </c>
      <c r="F9068" t="str">
        <f>VLOOKUP(Ventas[[#This Row],[CódigoProducto]],Productos[[CódigoProducto]:[Costo de venta]],2,FALSE)</f>
        <v>Apple iPhone 6</v>
      </c>
      <c r="G9068">
        <f>VLOOKUP(Ventas[[#This Row],[CódigoProducto]],Productos[[CódigoProducto]:[Costo de venta]],3,FALSE)</f>
        <v>1312.5</v>
      </c>
      <c r="H9068">
        <f>VLOOKUP(Ventas[[#This Row],[CódigoProducto]],Productos[[CódigoProducto]:[Costo de venta]],4,FALSE)</f>
        <v>1250</v>
      </c>
    </row>
    <row r="9069" spans="1:8" ht="15.6" thickTop="1" thickBot="1" x14ac:dyDescent="0.35">
      <c r="A9069" s="1">
        <v>42354</v>
      </c>
      <c r="B9069" s="13" t="s">
        <v>35</v>
      </c>
      <c r="C9069" t="s">
        <v>23</v>
      </c>
      <c r="D9069">
        <v>1</v>
      </c>
      <c r="E9069" t="str">
        <f>VLOOKUP(Ventas[[#This Row],[Representante]],Vendedores[],2,FALSE)</f>
        <v>Huancayo</v>
      </c>
      <c r="F9069" t="str">
        <f>VLOOKUP(Ventas[[#This Row],[CódigoProducto]],Productos[[CódigoProducto]:[Costo de venta]],2,FALSE)</f>
        <v>Samsung Galaxy J7</v>
      </c>
      <c r="G9069">
        <f>VLOOKUP(Ventas[[#This Row],[CódigoProducto]],Productos[[CódigoProducto]:[Costo de venta]],3,FALSE)</f>
        <v>2016.5</v>
      </c>
      <c r="H9069">
        <f>VLOOKUP(Ventas[[#This Row],[CódigoProducto]],Productos[[CódigoProducto]:[Costo de venta]],4,FALSE)</f>
        <v>1850</v>
      </c>
    </row>
    <row r="9070" spans="1:8" ht="15.6" thickTop="1" thickBot="1" x14ac:dyDescent="0.35">
      <c r="A9070" s="1">
        <v>42354</v>
      </c>
      <c r="B9070" s="13" t="s">
        <v>94</v>
      </c>
      <c r="C9070" t="s">
        <v>14</v>
      </c>
      <c r="D9070">
        <v>1</v>
      </c>
      <c r="E9070" t="str">
        <f>VLOOKUP(Ventas[[#This Row],[Representante]],Vendedores[],2,FALSE)</f>
        <v>Piura</v>
      </c>
      <c r="F9070" t="str">
        <f>VLOOKUP(Ventas[[#This Row],[CódigoProducto]],Productos[[CódigoProducto]:[Costo de venta]],2,FALSE)</f>
        <v>Samsung Galaxy A20</v>
      </c>
      <c r="G9070">
        <f>VLOOKUP(Ventas[[#This Row],[CódigoProducto]],Productos[[CódigoProducto]:[Costo de venta]],3,FALSE)</f>
        <v>1725</v>
      </c>
      <c r="H9070">
        <f>VLOOKUP(Ventas[[#This Row],[CódigoProducto]],Productos[[CódigoProducto]:[Costo de venta]],4,FALSE)</f>
        <v>1500</v>
      </c>
    </row>
    <row r="9071" spans="1:8" ht="15.6" thickTop="1" thickBot="1" x14ac:dyDescent="0.35">
      <c r="A9071" s="1">
        <v>42354</v>
      </c>
      <c r="B9071" s="13" t="s">
        <v>95</v>
      </c>
      <c r="C9071" t="s">
        <v>17</v>
      </c>
      <c r="D9071">
        <v>2</v>
      </c>
      <c r="E9071" t="str">
        <f>VLOOKUP(Ventas[[#This Row],[Representante]],Vendedores[],2,FALSE)</f>
        <v>Chepén</v>
      </c>
      <c r="F9071" t="str">
        <f>VLOOKUP(Ventas[[#This Row],[CódigoProducto]],Productos[[CódigoProducto]:[Costo de venta]],2,FALSE)</f>
        <v>BLU Advance 5.0</v>
      </c>
      <c r="G9071">
        <f>VLOOKUP(Ventas[[#This Row],[CódigoProducto]],Productos[[CódigoProducto]:[Costo de venta]],3,FALSE)</f>
        <v>1620</v>
      </c>
      <c r="H9071">
        <f>VLOOKUP(Ventas[[#This Row],[CódigoProducto]],Productos[[CódigoProducto]:[Costo de venta]],4,FALSE)</f>
        <v>1350</v>
      </c>
    </row>
    <row r="9072" spans="1:8" ht="15.6" thickTop="1" thickBot="1" x14ac:dyDescent="0.35">
      <c r="A9072" s="1">
        <v>42354</v>
      </c>
      <c r="B9072" s="13" t="s">
        <v>96</v>
      </c>
      <c r="C9072" t="s">
        <v>19</v>
      </c>
      <c r="D9072">
        <v>16</v>
      </c>
      <c r="E9072" t="str">
        <f>VLOOKUP(Ventas[[#This Row],[Representante]],Vendedores[],2,FALSE)</f>
        <v>Juliaca</v>
      </c>
      <c r="F9072" t="str">
        <f>VLOOKUP(Ventas[[#This Row],[CódigoProducto]],Productos[[CódigoProducto]:[Costo de venta]],2,FALSE)</f>
        <v>ASUS ZenFone 3</v>
      </c>
      <c r="G9072">
        <f>VLOOKUP(Ventas[[#This Row],[CódigoProducto]],Productos[[CódigoProducto]:[Costo de venta]],3,FALSE)</f>
        <v>2013</v>
      </c>
      <c r="H9072">
        <f>VLOOKUP(Ventas[[#This Row],[CódigoProducto]],Productos[[CódigoProducto]:[Costo de venta]],4,FALSE)</f>
        <v>1650</v>
      </c>
    </row>
    <row r="9073" spans="1:8" ht="15.6" thickTop="1" thickBot="1" x14ac:dyDescent="0.35">
      <c r="A9073" s="1">
        <v>42354</v>
      </c>
      <c r="B9073" s="13" t="s">
        <v>97</v>
      </c>
      <c r="C9073" t="s">
        <v>15</v>
      </c>
      <c r="D9073">
        <v>24</v>
      </c>
      <c r="E9073" t="str">
        <f>VLOOKUP(Ventas[[#This Row],[Representante]],Vendedores[],2,FALSE)</f>
        <v>Pucallpa</v>
      </c>
      <c r="F9073" t="str">
        <f>VLOOKUP(Ventas[[#This Row],[CódigoProducto]],Productos[[CódigoProducto]:[Costo de venta]],2,FALSE)</f>
        <v>Moto G Plus</v>
      </c>
      <c r="G9073">
        <f>VLOOKUP(Ventas[[#This Row],[CódigoProducto]],Productos[[CódigoProducto]:[Costo de venta]],3,FALSE)</f>
        <v>2376</v>
      </c>
      <c r="H9073">
        <f>VLOOKUP(Ventas[[#This Row],[CódigoProducto]],Productos[[CódigoProducto]:[Costo de venta]],4,FALSE)</f>
        <v>2200</v>
      </c>
    </row>
    <row r="9074" spans="1:8" ht="15.6" thickTop="1" thickBot="1" x14ac:dyDescent="0.35">
      <c r="A9074" s="1">
        <v>42354</v>
      </c>
      <c r="B9074" s="13" t="s">
        <v>98</v>
      </c>
      <c r="C9074" t="s">
        <v>24</v>
      </c>
      <c r="D9074">
        <v>3</v>
      </c>
      <c r="E9074" t="str">
        <f>VLOOKUP(Ventas[[#This Row],[Representante]],Vendedores[],2,FALSE)</f>
        <v>Lima</v>
      </c>
      <c r="F9074" t="str">
        <f>VLOOKUP(Ventas[[#This Row],[CódigoProducto]],Productos[[CódigoProducto]:[Costo de venta]],2,FALSE)</f>
        <v>Samsung Galaxy S5</v>
      </c>
      <c r="G9074">
        <f>VLOOKUP(Ventas[[#This Row],[CódigoProducto]],Productos[[CódigoProducto]:[Costo de venta]],3,FALSE)</f>
        <v>2167.1999999999998</v>
      </c>
      <c r="H9074">
        <f>VLOOKUP(Ventas[[#This Row],[CódigoProducto]],Productos[[CódigoProducto]:[Costo de venta]],4,FALSE)</f>
        <v>1720</v>
      </c>
    </row>
    <row r="9075" spans="1:8" ht="15.6" thickTop="1" thickBot="1" x14ac:dyDescent="0.35">
      <c r="A9075" s="1">
        <v>42354</v>
      </c>
      <c r="B9075" s="13" t="s">
        <v>99</v>
      </c>
      <c r="C9075" t="s">
        <v>22</v>
      </c>
      <c r="D9075">
        <v>2</v>
      </c>
      <c r="E9075" t="str">
        <f>VLOOKUP(Ventas[[#This Row],[Representante]],Vendedores[],2,FALSE)</f>
        <v>Chiclayo</v>
      </c>
      <c r="F9075" t="str">
        <f>VLOOKUP(Ventas[[#This Row],[CódigoProducto]],Productos[[CódigoProducto]:[Costo de venta]],2,FALSE)</f>
        <v>Samsung Galaxy S69</v>
      </c>
      <c r="G9075">
        <f>VLOOKUP(Ventas[[#This Row],[CódigoProducto]],Productos[[CódigoProducto]:[Costo de venta]],3,FALSE)</f>
        <v>998.4</v>
      </c>
      <c r="H9075">
        <f>VLOOKUP(Ventas[[#This Row],[CódigoProducto]],Productos[[CódigoProducto]:[Costo de venta]],4,FALSE)</f>
        <v>960</v>
      </c>
    </row>
    <row r="9076" spans="1:8" ht="15.6" thickTop="1" thickBot="1" x14ac:dyDescent="0.35">
      <c r="A9076" s="1">
        <v>42354</v>
      </c>
      <c r="B9076" s="13" t="s">
        <v>100</v>
      </c>
      <c r="C9076" t="s">
        <v>17</v>
      </c>
      <c r="D9076">
        <v>12</v>
      </c>
      <c r="E9076" t="str">
        <f>VLOOKUP(Ventas[[#This Row],[Representante]],Vendedores[],2,FALSE)</f>
        <v>Cerro de Pasco</v>
      </c>
      <c r="F9076" t="str">
        <f>VLOOKUP(Ventas[[#This Row],[CódigoProducto]],Productos[[CódigoProducto]:[Costo de venta]],2,FALSE)</f>
        <v>BLU Advance 5.0</v>
      </c>
      <c r="G9076">
        <f>VLOOKUP(Ventas[[#This Row],[CódigoProducto]],Productos[[CódigoProducto]:[Costo de venta]],3,FALSE)</f>
        <v>1620</v>
      </c>
      <c r="H9076">
        <f>VLOOKUP(Ventas[[#This Row],[CódigoProducto]],Productos[[CódigoProducto]:[Costo de venta]],4,FALSE)</f>
        <v>1350</v>
      </c>
    </row>
    <row r="9077" spans="1:8" ht="15.6" thickTop="1" thickBot="1" x14ac:dyDescent="0.35">
      <c r="A9077" s="1">
        <v>42354</v>
      </c>
      <c r="B9077" s="13" t="s">
        <v>101</v>
      </c>
      <c r="C9077" t="s">
        <v>21</v>
      </c>
      <c r="D9077">
        <v>1</v>
      </c>
      <c r="E9077" t="str">
        <f>VLOOKUP(Ventas[[#This Row],[Representante]],Vendedores[],2,FALSE)</f>
        <v>Cañete</v>
      </c>
      <c r="F9077" t="str">
        <f>VLOOKUP(Ventas[[#This Row],[CódigoProducto]],Productos[[CódigoProducto]:[Costo de venta]],2,FALSE)</f>
        <v>BLU Studio X8</v>
      </c>
      <c r="G9077">
        <f>VLOOKUP(Ventas[[#This Row],[CódigoProducto]],Productos[[CódigoProducto]:[Costo de venta]],3,FALSE)</f>
        <v>1012</v>
      </c>
      <c r="H9077">
        <f>VLOOKUP(Ventas[[#This Row],[CódigoProducto]],Productos[[CódigoProducto]:[Costo de venta]],4,FALSE)</f>
        <v>920</v>
      </c>
    </row>
    <row r="9078" spans="1:8" ht="15.6" thickTop="1" thickBot="1" x14ac:dyDescent="0.35">
      <c r="A9078" s="1">
        <v>42354</v>
      </c>
      <c r="B9078" s="13" t="s">
        <v>102</v>
      </c>
      <c r="C9078" t="s">
        <v>14</v>
      </c>
      <c r="D9078">
        <v>3</v>
      </c>
      <c r="E9078" t="str">
        <f>VLOOKUP(Ventas[[#This Row],[Representante]],Vendedores[],2,FALSE)</f>
        <v>Moyobamba</v>
      </c>
      <c r="F9078" t="str">
        <f>VLOOKUP(Ventas[[#This Row],[CódigoProducto]],Productos[[CódigoProducto]:[Costo de venta]],2,FALSE)</f>
        <v>Samsung Galaxy A20</v>
      </c>
      <c r="G9078">
        <f>VLOOKUP(Ventas[[#This Row],[CódigoProducto]],Productos[[CódigoProducto]:[Costo de venta]],3,FALSE)</f>
        <v>1725</v>
      </c>
      <c r="H9078">
        <f>VLOOKUP(Ventas[[#This Row],[CódigoProducto]],Productos[[CódigoProducto]:[Costo de venta]],4,FALSE)</f>
        <v>1500</v>
      </c>
    </row>
    <row r="9079" spans="1:8" ht="15.6" thickTop="1" thickBot="1" x14ac:dyDescent="0.35">
      <c r="A9079" s="1">
        <v>42354</v>
      </c>
      <c r="B9079" s="13" t="s">
        <v>53</v>
      </c>
      <c r="C9079" t="s">
        <v>14</v>
      </c>
      <c r="D9079">
        <v>3</v>
      </c>
      <c r="E9079" t="str">
        <f>VLOOKUP(Ventas[[#This Row],[Representante]],Vendedores[],2,FALSE)</f>
        <v>Arequipa</v>
      </c>
      <c r="F9079" t="str">
        <f>VLOOKUP(Ventas[[#This Row],[CódigoProducto]],Productos[[CódigoProducto]:[Costo de venta]],2,FALSE)</f>
        <v>Samsung Galaxy A20</v>
      </c>
      <c r="G9079">
        <f>VLOOKUP(Ventas[[#This Row],[CódigoProducto]],Productos[[CódigoProducto]:[Costo de venta]],3,FALSE)</f>
        <v>1725</v>
      </c>
      <c r="H9079">
        <f>VLOOKUP(Ventas[[#This Row],[CódigoProducto]],Productos[[CódigoProducto]:[Costo de venta]],4,FALSE)</f>
        <v>1500</v>
      </c>
    </row>
    <row r="9080" spans="1:8" ht="15.6" thickTop="1" thickBot="1" x14ac:dyDescent="0.35">
      <c r="A9080" s="1">
        <v>42354</v>
      </c>
      <c r="B9080" s="13" t="s">
        <v>50</v>
      </c>
      <c r="C9080" t="s">
        <v>21</v>
      </c>
      <c r="D9080">
        <v>2</v>
      </c>
      <c r="E9080" t="str">
        <f>VLOOKUP(Ventas[[#This Row],[Representante]],Vendedores[],2,FALSE)</f>
        <v>Cajamarca</v>
      </c>
      <c r="F9080" t="str">
        <f>VLOOKUP(Ventas[[#This Row],[CódigoProducto]],Productos[[CódigoProducto]:[Costo de venta]],2,FALSE)</f>
        <v>BLU Studio X8</v>
      </c>
      <c r="G9080">
        <f>VLOOKUP(Ventas[[#This Row],[CódigoProducto]],Productos[[CódigoProducto]:[Costo de venta]],3,FALSE)</f>
        <v>1012</v>
      </c>
      <c r="H9080">
        <f>VLOOKUP(Ventas[[#This Row],[CódigoProducto]],Productos[[CódigoProducto]:[Costo de venta]],4,FALSE)</f>
        <v>920</v>
      </c>
    </row>
    <row r="9081" spans="1:8" ht="15.6" thickTop="1" thickBot="1" x14ac:dyDescent="0.35">
      <c r="A9081" s="1">
        <v>42354</v>
      </c>
      <c r="B9081" s="13" t="s">
        <v>34</v>
      </c>
      <c r="C9081" t="s">
        <v>16</v>
      </c>
      <c r="D9081">
        <v>3</v>
      </c>
      <c r="E9081" t="str">
        <f>VLOOKUP(Ventas[[#This Row],[Representante]],Vendedores[],2,FALSE)</f>
        <v>Ica</v>
      </c>
      <c r="F9081" t="str">
        <f>VLOOKUP(Ventas[[#This Row],[CódigoProducto]],Productos[[CódigoProducto]:[Costo de venta]],2,FALSE)</f>
        <v>Huawei Nexus 6P</v>
      </c>
      <c r="G9081">
        <f>VLOOKUP(Ventas[[#This Row],[CódigoProducto]],Productos[[CódigoProducto]:[Costo de venta]],3,FALSE)</f>
        <v>1624</v>
      </c>
      <c r="H9081">
        <f>VLOOKUP(Ventas[[#This Row],[CódigoProducto]],Productos[[CódigoProducto]:[Costo de venta]],4,FALSE)</f>
        <v>1450</v>
      </c>
    </row>
    <row r="9082" spans="1:8" ht="15.6" thickTop="1" thickBot="1" x14ac:dyDescent="0.35">
      <c r="A9082" s="1">
        <v>42355</v>
      </c>
      <c r="B9082" s="13" t="s">
        <v>32</v>
      </c>
      <c r="C9082" t="s">
        <v>18</v>
      </c>
      <c r="D9082">
        <v>3</v>
      </c>
      <c r="E9082" t="str">
        <f>VLOOKUP(Ventas[[#This Row],[Representante]],Vendedores[],2,FALSE)</f>
        <v>Trujillo</v>
      </c>
      <c r="F9082" t="str">
        <f>VLOOKUP(Ventas[[#This Row],[CódigoProducto]],Productos[[CódigoProducto]:[Costo de venta]],2,FALSE)</f>
        <v>Apple iPhone 6</v>
      </c>
      <c r="G9082">
        <f>VLOOKUP(Ventas[[#This Row],[CódigoProducto]],Productos[[CódigoProducto]:[Costo de venta]],3,FALSE)</f>
        <v>1312.5</v>
      </c>
      <c r="H9082">
        <f>VLOOKUP(Ventas[[#This Row],[CódigoProducto]],Productos[[CódigoProducto]:[Costo de venta]],4,FALSE)</f>
        <v>1250</v>
      </c>
    </row>
    <row r="9083" spans="1:8" ht="15.6" thickTop="1" thickBot="1" x14ac:dyDescent="0.35">
      <c r="A9083" s="1">
        <v>42355</v>
      </c>
      <c r="B9083" s="13" t="s">
        <v>59</v>
      </c>
      <c r="C9083" t="s">
        <v>18</v>
      </c>
      <c r="D9083">
        <v>16</v>
      </c>
      <c r="E9083" t="str">
        <f>VLOOKUP(Ventas[[#This Row],[Representante]],Vendedores[],2,FALSE)</f>
        <v>Huaral</v>
      </c>
      <c r="F9083" t="str">
        <f>VLOOKUP(Ventas[[#This Row],[CódigoProducto]],Productos[[CódigoProducto]:[Costo de venta]],2,FALSE)</f>
        <v>Apple iPhone 6</v>
      </c>
      <c r="G9083">
        <f>VLOOKUP(Ventas[[#This Row],[CódigoProducto]],Productos[[CódigoProducto]:[Costo de venta]],3,FALSE)</f>
        <v>1312.5</v>
      </c>
      <c r="H9083">
        <f>VLOOKUP(Ventas[[#This Row],[CódigoProducto]],Productos[[CódigoProducto]:[Costo de venta]],4,FALSE)</f>
        <v>1250</v>
      </c>
    </row>
    <row r="9084" spans="1:8" ht="15.6" thickTop="1" thickBot="1" x14ac:dyDescent="0.35">
      <c r="A9084" s="1">
        <v>42355</v>
      </c>
      <c r="B9084" s="13" t="s">
        <v>37</v>
      </c>
      <c r="C9084" t="s">
        <v>14</v>
      </c>
      <c r="D9084">
        <v>3</v>
      </c>
      <c r="E9084" t="str">
        <f>VLOOKUP(Ventas[[#This Row],[Representante]],Vendedores[],2,FALSE)</f>
        <v>Chiclayo</v>
      </c>
      <c r="F9084" t="str">
        <f>VLOOKUP(Ventas[[#This Row],[CódigoProducto]],Productos[[CódigoProducto]:[Costo de venta]],2,FALSE)</f>
        <v>Samsung Galaxy A20</v>
      </c>
      <c r="G9084">
        <f>VLOOKUP(Ventas[[#This Row],[CódigoProducto]],Productos[[CódigoProducto]:[Costo de venta]],3,FALSE)</f>
        <v>1725</v>
      </c>
      <c r="H9084">
        <f>VLOOKUP(Ventas[[#This Row],[CódigoProducto]],Productos[[CódigoProducto]:[Costo de venta]],4,FALSE)</f>
        <v>1500</v>
      </c>
    </row>
    <row r="9085" spans="1:8" ht="15.6" thickTop="1" thickBot="1" x14ac:dyDescent="0.35">
      <c r="A9085" s="1">
        <v>42355</v>
      </c>
      <c r="B9085" s="13" t="s">
        <v>38</v>
      </c>
      <c r="C9085" t="s">
        <v>17</v>
      </c>
      <c r="D9085">
        <v>3</v>
      </c>
      <c r="E9085" t="str">
        <f>VLOOKUP(Ventas[[#This Row],[Representante]],Vendedores[],2,FALSE)</f>
        <v>Catacaos</v>
      </c>
      <c r="F9085" t="str">
        <f>VLOOKUP(Ventas[[#This Row],[CódigoProducto]],Productos[[CódigoProducto]:[Costo de venta]],2,FALSE)</f>
        <v>BLU Advance 5.0</v>
      </c>
      <c r="G9085">
        <f>VLOOKUP(Ventas[[#This Row],[CódigoProducto]],Productos[[CódigoProducto]:[Costo de venta]],3,FALSE)</f>
        <v>1620</v>
      </c>
      <c r="H9085">
        <f>VLOOKUP(Ventas[[#This Row],[CódigoProducto]],Productos[[CódigoProducto]:[Costo de venta]],4,FALSE)</f>
        <v>1350</v>
      </c>
    </row>
    <row r="9086" spans="1:8" ht="15.6" thickTop="1" thickBot="1" x14ac:dyDescent="0.35">
      <c r="A9086" s="1">
        <v>42355</v>
      </c>
      <c r="B9086" s="13" t="s">
        <v>43</v>
      </c>
      <c r="C9086" t="s">
        <v>22</v>
      </c>
      <c r="D9086">
        <v>2</v>
      </c>
      <c r="E9086" t="str">
        <f>VLOOKUP(Ventas[[#This Row],[Representante]],Vendedores[],2,FALSE)</f>
        <v>Huancayo</v>
      </c>
      <c r="F9086" t="str">
        <f>VLOOKUP(Ventas[[#This Row],[CódigoProducto]],Productos[[CódigoProducto]:[Costo de venta]],2,FALSE)</f>
        <v>Samsung Galaxy S69</v>
      </c>
      <c r="G9086">
        <f>VLOOKUP(Ventas[[#This Row],[CódigoProducto]],Productos[[CódigoProducto]:[Costo de venta]],3,FALSE)</f>
        <v>998.4</v>
      </c>
      <c r="H9086">
        <f>VLOOKUP(Ventas[[#This Row],[CódigoProducto]],Productos[[CódigoProducto]:[Costo de venta]],4,FALSE)</f>
        <v>960</v>
      </c>
    </row>
    <row r="9087" spans="1:8" ht="15.6" thickTop="1" thickBot="1" x14ac:dyDescent="0.35">
      <c r="A9087" s="1">
        <v>42355</v>
      </c>
      <c r="B9087" s="13" t="s">
        <v>49</v>
      </c>
      <c r="C9087" t="s">
        <v>24</v>
      </c>
      <c r="D9087">
        <v>2</v>
      </c>
      <c r="E9087" t="str">
        <f>VLOOKUP(Ventas[[#This Row],[Representante]],Vendedores[],2,FALSE)</f>
        <v>Piura</v>
      </c>
      <c r="F9087" t="str">
        <f>VLOOKUP(Ventas[[#This Row],[CódigoProducto]],Productos[[CódigoProducto]:[Costo de venta]],2,FALSE)</f>
        <v>Samsung Galaxy S5</v>
      </c>
      <c r="G9087">
        <f>VLOOKUP(Ventas[[#This Row],[CódigoProducto]],Productos[[CódigoProducto]:[Costo de venta]],3,FALSE)</f>
        <v>2167.1999999999998</v>
      </c>
      <c r="H9087">
        <f>VLOOKUP(Ventas[[#This Row],[CódigoProducto]],Productos[[CódigoProducto]:[Costo de venta]],4,FALSE)</f>
        <v>1720</v>
      </c>
    </row>
    <row r="9088" spans="1:8" ht="15.6" thickTop="1" thickBot="1" x14ac:dyDescent="0.35">
      <c r="A9088" s="1">
        <v>42355</v>
      </c>
      <c r="B9088" s="13" t="s">
        <v>33</v>
      </c>
      <c r="C9088" t="s">
        <v>17</v>
      </c>
      <c r="D9088">
        <v>2</v>
      </c>
      <c r="E9088" t="str">
        <f>VLOOKUP(Ventas[[#This Row],[Representante]],Vendedores[],2,FALSE)</f>
        <v>Lima</v>
      </c>
      <c r="F9088" t="str">
        <f>VLOOKUP(Ventas[[#This Row],[CódigoProducto]],Productos[[CódigoProducto]:[Costo de venta]],2,FALSE)</f>
        <v>BLU Advance 5.0</v>
      </c>
      <c r="G9088">
        <f>VLOOKUP(Ventas[[#This Row],[CódigoProducto]],Productos[[CódigoProducto]:[Costo de venta]],3,FALSE)</f>
        <v>1620</v>
      </c>
      <c r="H9088">
        <f>VLOOKUP(Ventas[[#This Row],[CódigoProducto]],Productos[[CódigoProducto]:[Costo de venta]],4,FALSE)</f>
        <v>1350</v>
      </c>
    </row>
    <row r="9089" spans="1:8" ht="15.6" thickTop="1" thickBot="1" x14ac:dyDescent="0.35">
      <c r="A9089" s="1">
        <v>42355</v>
      </c>
      <c r="B9089" s="13" t="s">
        <v>48</v>
      </c>
      <c r="C9089" t="s">
        <v>17</v>
      </c>
      <c r="D9089">
        <v>3</v>
      </c>
      <c r="E9089" t="str">
        <f>VLOOKUP(Ventas[[#This Row],[Representante]],Vendedores[],2,FALSE)</f>
        <v>Cusco</v>
      </c>
      <c r="F9089" t="str">
        <f>VLOOKUP(Ventas[[#This Row],[CódigoProducto]],Productos[[CódigoProducto]:[Costo de venta]],2,FALSE)</f>
        <v>BLU Advance 5.0</v>
      </c>
      <c r="G9089">
        <f>VLOOKUP(Ventas[[#This Row],[CódigoProducto]],Productos[[CódigoProducto]:[Costo de venta]],3,FALSE)</f>
        <v>1620</v>
      </c>
      <c r="H9089">
        <f>VLOOKUP(Ventas[[#This Row],[CódigoProducto]],Productos[[CódigoProducto]:[Costo de venta]],4,FALSE)</f>
        <v>1350</v>
      </c>
    </row>
    <row r="9090" spans="1:8" ht="15.6" thickTop="1" thickBot="1" x14ac:dyDescent="0.35">
      <c r="A9090" s="1">
        <v>42355</v>
      </c>
      <c r="B9090" s="13" t="s">
        <v>53</v>
      </c>
      <c r="C9090" t="s">
        <v>15</v>
      </c>
      <c r="D9090">
        <v>4</v>
      </c>
      <c r="E9090" t="str">
        <f>VLOOKUP(Ventas[[#This Row],[Representante]],Vendedores[],2,FALSE)</f>
        <v>Arequipa</v>
      </c>
      <c r="F9090" t="str">
        <f>VLOOKUP(Ventas[[#This Row],[CódigoProducto]],Productos[[CódigoProducto]:[Costo de venta]],2,FALSE)</f>
        <v>Moto G Plus</v>
      </c>
      <c r="G9090">
        <f>VLOOKUP(Ventas[[#This Row],[CódigoProducto]],Productos[[CódigoProducto]:[Costo de venta]],3,FALSE)</f>
        <v>2376</v>
      </c>
      <c r="H9090">
        <f>VLOOKUP(Ventas[[#This Row],[CódigoProducto]],Productos[[CódigoProducto]:[Costo de venta]],4,FALSE)</f>
        <v>2200</v>
      </c>
    </row>
    <row r="9091" spans="1:8" ht="15.6" thickTop="1" thickBot="1" x14ac:dyDescent="0.35">
      <c r="A9091" s="1">
        <v>42355</v>
      </c>
      <c r="B9091" s="13" t="s">
        <v>32</v>
      </c>
      <c r="C9091" t="s">
        <v>21</v>
      </c>
      <c r="D9091">
        <v>2</v>
      </c>
      <c r="E9091" t="str">
        <f>VLOOKUP(Ventas[[#This Row],[Representante]],Vendedores[],2,FALSE)</f>
        <v>Trujillo</v>
      </c>
      <c r="F9091" t="str">
        <f>VLOOKUP(Ventas[[#This Row],[CódigoProducto]],Productos[[CódigoProducto]:[Costo de venta]],2,FALSE)</f>
        <v>BLU Studio X8</v>
      </c>
      <c r="G9091">
        <f>VLOOKUP(Ventas[[#This Row],[CódigoProducto]],Productos[[CódigoProducto]:[Costo de venta]],3,FALSE)</f>
        <v>1012</v>
      </c>
      <c r="H9091">
        <f>VLOOKUP(Ventas[[#This Row],[CódigoProducto]],Productos[[CódigoProducto]:[Costo de venta]],4,FALSE)</f>
        <v>920</v>
      </c>
    </row>
    <row r="9092" spans="1:8" ht="15.6" thickTop="1" thickBot="1" x14ac:dyDescent="0.35">
      <c r="A9092" s="1">
        <v>42355</v>
      </c>
      <c r="B9092" s="13" t="s">
        <v>37</v>
      </c>
      <c r="C9092" t="s">
        <v>19</v>
      </c>
      <c r="D9092">
        <v>3</v>
      </c>
      <c r="E9092" t="str">
        <f>VLOOKUP(Ventas[[#This Row],[Representante]],Vendedores[],2,FALSE)</f>
        <v>Chiclayo</v>
      </c>
      <c r="F9092" t="str">
        <f>VLOOKUP(Ventas[[#This Row],[CódigoProducto]],Productos[[CódigoProducto]:[Costo de venta]],2,FALSE)</f>
        <v>ASUS ZenFone 3</v>
      </c>
      <c r="G9092">
        <f>VLOOKUP(Ventas[[#This Row],[CódigoProducto]],Productos[[CódigoProducto]:[Costo de venta]],3,FALSE)</f>
        <v>2013</v>
      </c>
      <c r="H9092">
        <f>VLOOKUP(Ventas[[#This Row],[CódigoProducto]],Productos[[CódigoProducto]:[Costo de venta]],4,FALSE)</f>
        <v>1650</v>
      </c>
    </row>
    <row r="9093" spans="1:8" ht="15.6" thickTop="1" thickBot="1" x14ac:dyDescent="0.35">
      <c r="A9093" s="1">
        <v>42355</v>
      </c>
      <c r="B9093" s="13" t="s">
        <v>49</v>
      </c>
      <c r="C9093" t="s">
        <v>19</v>
      </c>
      <c r="D9093">
        <v>3</v>
      </c>
      <c r="E9093" t="str">
        <f>VLOOKUP(Ventas[[#This Row],[Representante]],Vendedores[],2,FALSE)</f>
        <v>Piura</v>
      </c>
      <c r="F9093" t="str">
        <f>VLOOKUP(Ventas[[#This Row],[CódigoProducto]],Productos[[CódigoProducto]:[Costo de venta]],2,FALSE)</f>
        <v>ASUS ZenFone 3</v>
      </c>
      <c r="G9093">
        <f>VLOOKUP(Ventas[[#This Row],[CódigoProducto]],Productos[[CódigoProducto]:[Costo de venta]],3,FALSE)</f>
        <v>2013</v>
      </c>
      <c r="H9093">
        <f>VLOOKUP(Ventas[[#This Row],[CódigoProducto]],Productos[[CódigoProducto]:[Costo de venta]],4,FALSE)</f>
        <v>1650</v>
      </c>
    </row>
    <row r="9094" spans="1:8" ht="15.6" thickTop="1" thickBot="1" x14ac:dyDescent="0.35">
      <c r="A9094" s="1">
        <v>42355</v>
      </c>
      <c r="B9094" s="13" t="s">
        <v>40</v>
      </c>
      <c r="C9094" t="s">
        <v>24</v>
      </c>
      <c r="D9094">
        <v>1</v>
      </c>
      <c r="E9094" t="str">
        <f>VLOOKUP(Ventas[[#This Row],[Representante]],Vendedores[],2,FALSE)</f>
        <v>Iquitos</v>
      </c>
      <c r="F9094" t="str">
        <f>VLOOKUP(Ventas[[#This Row],[CódigoProducto]],Productos[[CódigoProducto]:[Costo de venta]],2,FALSE)</f>
        <v>Samsung Galaxy S5</v>
      </c>
      <c r="G9094">
        <f>VLOOKUP(Ventas[[#This Row],[CódigoProducto]],Productos[[CódigoProducto]:[Costo de venta]],3,FALSE)</f>
        <v>2167.1999999999998</v>
      </c>
      <c r="H9094">
        <f>VLOOKUP(Ventas[[#This Row],[CódigoProducto]],Productos[[CódigoProducto]:[Costo de venta]],4,FALSE)</f>
        <v>1720</v>
      </c>
    </row>
    <row r="9095" spans="1:8" ht="15.6" thickTop="1" thickBot="1" x14ac:dyDescent="0.35">
      <c r="A9095" s="1">
        <v>42355</v>
      </c>
      <c r="B9095" s="13" t="s">
        <v>43</v>
      </c>
      <c r="C9095" t="s">
        <v>14</v>
      </c>
      <c r="D9095">
        <v>6</v>
      </c>
      <c r="E9095" t="str">
        <f>VLOOKUP(Ventas[[#This Row],[Representante]],Vendedores[],2,FALSE)</f>
        <v>Huancayo</v>
      </c>
      <c r="F9095" t="str">
        <f>VLOOKUP(Ventas[[#This Row],[CódigoProducto]],Productos[[CódigoProducto]:[Costo de venta]],2,FALSE)</f>
        <v>Samsung Galaxy A20</v>
      </c>
      <c r="G9095">
        <f>VLOOKUP(Ventas[[#This Row],[CódigoProducto]],Productos[[CódigoProducto]:[Costo de venta]],3,FALSE)</f>
        <v>1725</v>
      </c>
      <c r="H9095">
        <f>VLOOKUP(Ventas[[#This Row],[CódigoProducto]],Productos[[CódigoProducto]:[Costo de venta]],4,FALSE)</f>
        <v>1500</v>
      </c>
    </row>
    <row r="9096" spans="1:8" ht="15.6" thickTop="1" thickBot="1" x14ac:dyDescent="0.35">
      <c r="A9096" s="1">
        <v>42355</v>
      </c>
      <c r="B9096" s="13" t="s">
        <v>47</v>
      </c>
      <c r="C9096" t="s">
        <v>17</v>
      </c>
      <c r="D9096">
        <v>15</v>
      </c>
      <c r="E9096" t="str">
        <f>VLOOKUP(Ventas[[#This Row],[Representante]],Vendedores[],2,FALSE)</f>
        <v>Chimbote</v>
      </c>
      <c r="F9096" t="str">
        <f>VLOOKUP(Ventas[[#This Row],[CódigoProducto]],Productos[[CódigoProducto]:[Costo de venta]],2,FALSE)</f>
        <v>BLU Advance 5.0</v>
      </c>
      <c r="G9096">
        <f>VLOOKUP(Ventas[[#This Row],[CódigoProducto]],Productos[[CódigoProducto]:[Costo de venta]],3,FALSE)</f>
        <v>1620</v>
      </c>
      <c r="H9096">
        <f>VLOOKUP(Ventas[[#This Row],[CódigoProducto]],Productos[[CódigoProducto]:[Costo de venta]],4,FALSE)</f>
        <v>1350</v>
      </c>
    </row>
    <row r="9097" spans="1:8" ht="15.6" thickTop="1" thickBot="1" x14ac:dyDescent="0.35">
      <c r="A9097" s="1">
        <v>42355</v>
      </c>
      <c r="B9097" s="13" t="s">
        <v>39</v>
      </c>
      <c r="C9097" t="s">
        <v>20</v>
      </c>
      <c r="D9097">
        <v>3</v>
      </c>
      <c r="E9097" t="str">
        <f>VLOOKUP(Ventas[[#This Row],[Representante]],Vendedores[],2,FALSE)</f>
        <v>Tacna</v>
      </c>
      <c r="F9097" t="str">
        <f>VLOOKUP(Ventas[[#This Row],[CódigoProducto]],Productos[[CódigoProducto]:[Costo de venta]],2,FALSE)</f>
        <v>ALCATEL OneTouch</v>
      </c>
      <c r="G9097">
        <f>VLOOKUP(Ventas[[#This Row],[CódigoProducto]],Productos[[CódigoProducto]:[Costo de venta]],3,FALSE)</f>
        <v>1020</v>
      </c>
      <c r="H9097">
        <f>VLOOKUP(Ventas[[#This Row],[CódigoProducto]],Productos[[CódigoProducto]:[Costo de venta]],4,FALSE)</f>
        <v>850</v>
      </c>
    </row>
    <row r="9098" spans="1:8" ht="15.6" thickTop="1" thickBot="1" x14ac:dyDescent="0.35">
      <c r="A9098" s="1">
        <v>42355</v>
      </c>
      <c r="B9098" s="13" t="s">
        <v>56</v>
      </c>
      <c r="C9098" t="s">
        <v>14</v>
      </c>
      <c r="D9098">
        <v>2</v>
      </c>
      <c r="E9098" t="str">
        <f>VLOOKUP(Ventas[[#This Row],[Representante]],Vendedores[],2,FALSE)</f>
        <v>Juliaca</v>
      </c>
      <c r="F9098" t="str">
        <f>VLOOKUP(Ventas[[#This Row],[CódigoProducto]],Productos[[CódigoProducto]:[Costo de venta]],2,FALSE)</f>
        <v>Samsung Galaxy A20</v>
      </c>
      <c r="G9098">
        <f>VLOOKUP(Ventas[[#This Row],[CódigoProducto]],Productos[[CódigoProducto]:[Costo de venta]],3,FALSE)</f>
        <v>1725</v>
      </c>
      <c r="H9098">
        <f>VLOOKUP(Ventas[[#This Row],[CódigoProducto]],Productos[[CódigoProducto]:[Costo de venta]],4,FALSE)</f>
        <v>1500</v>
      </c>
    </row>
    <row r="9099" spans="1:8" ht="15.6" thickTop="1" thickBot="1" x14ac:dyDescent="0.35">
      <c r="A9099" s="1">
        <v>42355</v>
      </c>
      <c r="B9099" s="13" t="s">
        <v>34</v>
      </c>
      <c r="C9099" t="s">
        <v>24</v>
      </c>
      <c r="D9099">
        <v>2</v>
      </c>
      <c r="E9099" t="str">
        <f>VLOOKUP(Ventas[[#This Row],[Representante]],Vendedores[],2,FALSE)</f>
        <v>Ica</v>
      </c>
      <c r="F9099" t="str">
        <f>VLOOKUP(Ventas[[#This Row],[CódigoProducto]],Productos[[CódigoProducto]:[Costo de venta]],2,FALSE)</f>
        <v>Samsung Galaxy S5</v>
      </c>
      <c r="G9099">
        <f>VLOOKUP(Ventas[[#This Row],[CódigoProducto]],Productos[[CódigoProducto]:[Costo de venta]],3,FALSE)</f>
        <v>2167.1999999999998</v>
      </c>
      <c r="H9099">
        <f>VLOOKUP(Ventas[[#This Row],[CódigoProducto]],Productos[[CódigoProducto]:[Costo de venta]],4,FALSE)</f>
        <v>1720</v>
      </c>
    </row>
    <row r="9100" spans="1:8" ht="15.6" thickTop="1" thickBot="1" x14ac:dyDescent="0.35">
      <c r="A9100" s="1">
        <v>42355</v>
      </c>
      <c r="B9100" s="13" t="s">
        <v>50</v>
      </c>
      <c r="C9100" t="s">
        <v>15</v>
      </c>
      <c r="D9100">
        <v>2</v>
      </c>
      <c r="E9100" t="str">
        <f>VLOOKUP(Ventas[[#This Row],[Representante]],Vendedores[],2,FALSE)</f>
        <v>Cajamarca</v>
      </c>
      <c r="F9100" t="str">
        <f>VLOOKUP(Ventas[[#This Row],[CódigoProducto]],Productos[[CódigoProducto]:[Costo de venta]],2,FALSE)</f>
        <v>Moto G Plus</v>
      </c>
      <c r="G9100">
        <f>VLOOKUP(Ventas[[#This Row],[CódigoProducto]],Productos[[CódigoProducto]:[Costo de venta]],3,FALSE)</f>
        <v>2376</v>
      </c>
      <c r="H9100">
        <f>VLOOKUP(Ventas[[#This Row],[CódigoProducto]],Productos[[CódigoProducto]:[Costo de venta]],4,FALSE)</f>
        <v>2200</v>
      </c>
    </row>
    <row r="9101" spans="1:8" ht="15.6" thickTop="1" thickBot="1" x14ac:dyDescent="0.35">
      <c r="A9101" s="1">
        <v>42355</v>
      </c>
      <c r="B9101" s="13" t="s">
        <v>52</v>
      </c>
      <c r="C9101" t="s">
        <v>24</v>
      </c>
      <c r="D9101">
        <v>17</v>
      </c>
      <c r="E9101" t="str">
        <f>VLOOKUP(Ventas[[#This Row],[Representante]],Vendedores[],2,FALSE)</f>
        <v>Ayacucho</v>
      </c>
      <c r="F9101" t="str">
        <f>VLOOKUP(Ventas[[#This Row],[CódigoProducto]],Productos[[CódigoProducto]:[Costo de venta]],2,FALSE)</f>
        <v>Samsung Galaxy S5</v>
      </c>
      <c r="G9101">
        <f>VLOOKUP(Ventas[[#This Row],[CódigoProducto]],Productos[[CódigoProducto]:[Costo de venta]],3,FALSE)</f>
        <v>2167.1999999999998</v>
      </c>
      <c r="H9101">
        <f>VLOOKUP(Ventas[[#This Row],[CódigoProducto]],Productos[[CódigoProducto]:[Costo de venta]],4,FALSE)</f>
        <v>1720</v>
      </c>
    </row>
    <row r="9102" spans="1:8" ht="15.6" thickTop="1" thickBot="1" x14ac:dyDescent="0.35">
      <c r="A9102" s="1">
        <v>42355</v>
      </c>
      <c r="B9102" s="13" t="s">
        <v>55</v>
      </c>
      <c r="C9102" t="s">
        <v>19</v>
      </c>
      <c r="D9102">
        <v>1</v>
      </c>
      <c r="E9102" t="str">
        <f>VLOOKUP(Ventas[[#This Row],[Representante]],Vendedores[],2,FALSE)</f>
        <v>Pucallpa</v>
      </c>
      <c r="F9102" t="str">
        <f>VLOOKUP(Ventas[[#This Row],[CódigoProducto]],Productos[[CódigoProducto]:[Costo de venta]],2,FALSE)</f>
        <v>ASUS ZenFone 3</v>
      </c>
      <c r="G9102">
        <f>VLOOKUP(Ventas[[#This Row],[CódigoProducto]],Productos[[CódigoProducto]:[Costo de venta]],3,FALSE)</f>
        <v>2013</v>
      </c>
      <c r="H9102">
        <f>VLOOKUP(Ventas[[#This Row],[CódigoProducto]],Productos[[CódigoProducto]:[Costo de venta]],4,FALSE)</f>
        <v>1650</v>
      </c>
    </row>
    <row r="9103" spans="1:8" ht="15.6" thickTop="1" thickBot="1" x14ac:dyDescent="0.35">
      <c r="A9103" s="1">
        <v>42355</v>
      </c>
      <c r="B9103" s="13" t="s">
        <v>51</v>
      </c>
      <c r="C9103" t="s">
        <v>21</v>
      </c>
      <c r="D9103">
        <v>2</v>
      </c>
      <c r="E9103" t="str">
        <f>VLOOKUP(Ventas[[#This Row],[Representante]],Vendedores[],2,FALSE)</f>
        <v>Huaraz</v>
      </c>
      <c r="F9103" t="str">
        <f>VLOOKUP(Ventas[[#This Row],[CódigoProducto]],Productos[[CódigoProducto]:[Costo de venta]],2,FALSE)</f>
        <v>BLU Studio X8</v>
      </c>
      <c r="G9103">
        <f>VLOOKUP(Ventas[[#This Row],[CódigoProducto]],Productos[[CódigoProducto]:[Costo de venta]],3,FALSE)</f>
        <v>1012</v>
      </c>
      <c r="H9103">
        <f>VLOOKUP(Ventas[[#This Row],[CódigoProducto]],Productos[[CódigoProducto]:[Costo de venta]],4,FALSE)</f>
        <v>920</v>
      </c>
    </row>
    <row r="9104" spans="1:8" ht="15.6" thickTop="1" thickBot="1" x14ac:dyDescent="0.35">
      <c r="A9104" s="1">
        <v>42355</v>
      </c>
      <c r="B9104" s="13" t="s">
        <v>57</v>
      </c>
      <c r="C9104" t="s">
        <v>21</v>
      </c>
      <c r="D9104">
        <v>3</v>
      </c>
      <c r="E9104" t="str">
        <f>VLOOKUP(Ventas[[#This Row],[Representante]],Vendedores[],2,FALSE)</f>
        <v>Tumbes</v>
      </c>
      <c r="F9104" t="str">
        <f>VLOOKUP(Ventas[[#This Row],[CódigoProducto]],Productos[[CódigoProducto]:[Costo de venta]],2,FALSE)</f>
        <v>BLU Studio X8</v>
      </c>
      <c r="G9104">
        <f>VLOOKUP(Ventas[[#This Row],[CódigoProducto]],Productos[[CódigoProducto]:[Costo de venta]],3,FALSE)</f>
        <v>1012</v>
      </c>
      <c r="H9104">
        <f>VLOOKUP(Ventas[[#This Row],[CódigoProducto]],Productos[[CódigoProducto]:[Costo de venta]],4,FALSE)</f>
        <v>920</v>
      </c>
    </row>
    <row r="9105" spans="1:8" ht="15.6" thickTop="1" thickBot="1" x14ac:dyDescent="0.35">
      <c r="A9105" s="1">
        <v>42355</v>
      </c>
      <c r="B9105" s="13" t="s">
        <v>45</v>
      </c>
      <c r="C9105" t="s">
        <v>13</v>
      </c>
      <c r="D9105">
        <v>1</v>
      </c>
      <c r="E9105" t="str">
        <f>VLOOKUP(Ventas[[#This Row],[Representante]],Vendedores[],2,FALSE)</f>
        <v>Ilo</v>
      </c>
      <c r="F9105" t="str">
        <f>VLOOKUP(Ventas[[#This Row],[CódigoProducto]],Productos[[CódigoProducto]:[Costo de venta]],2,FALSE)</f>
        <v>Xiaomi Redmi Note 9</v>
      </c>
      <c r="G9105">
        <f>VLOOKUP(Ventas[[#This Row],[CódigoProducto]],Productos[[CódigoProducto]:[Costo de venta]],3,FALSE)</f>
        <v>1683</v>
      </c>
      <c r="H9105">
        <f>VLOOKUP(Ventas[[#This Row],[CódigoProducto]],Productos[[CódigoProducto]:[Costo de venta]],4,FALSE)</f>
        <v>1530</v>
      </c>
    </row>
    <row r="9106" spans="1:8" ht="15.6" thickTop="1" thickBot="1" x14ac:dyDescent="0.35">
      <c r="A9106" s="1">
        <v>42355</v>
      </c>
      <c r="B9106" s="13" t="s">
        <v>58</v>
      </c>
      <c r="C9106" t="s">
        <v>19</v>
      </c>
      <c r="D9106">
        <v>3</v>
      </c>
      <c r="E9106" t="str">
        <f>VLOOKUP(Ventas[[#This Row],[Representante]],Vendedores[],2,FALSE)</f>
        <v>Chincha</v>
      </c>
      <c r="F9106" t="str">
        <f>VLOOKUP(Ventas[[#This Row],[CódigoProducto]],Productos[[CódigoProducto]:[Costo de venta]],2,FALSE)</f>
        <v>ASUS ZenFone 3</v>
      </c>
      <c r="G9106">
        <f>VLOOKUP(Ventas[[#This Row],[CódigoProducto]],Productos[[CódigoProducto]:[Costo de venta]],3,FALSE)</f>
        <v>2013</v>
      </c>
      <c r="H9106">
        <f>VLOOKUP(Ventas[[#This Row],[CódigoProducto]],Productos[[CódigoProducto]:[Costo de venta]],4,FALSE)</f>
        <v>1650</v>
      </c>
    </row>
    <row r="9107" spans="1:8" ht="15.6" thickTop="1" thickBot="1" x14ac:dyDescent="0.35">
      <c r="A9107" s="1">
        <v>42355</v>
      </c>
      <c r="B9107" s="13" t="s">
        <v>59</v>
      </c>
      <c r="C9107" t="s">
        <v>17</v>
      </c>
      <c r="D9107">
        <v>1</v>
      </c>
      <c r="E9107" t="str">
        <f>VLOOKUP(Ventas[[#This Row],[Representante]],Vendedores[],2,FALSE)</f>
        <v>Huaral</v>
      </c>
      <c r="F9107" t="str">
        <f>VLOOKUP(Ventas[[#This Row],[CódigoProducto]],Productos[[CódigoProducto]:[Costo de venta]],2,FALSE)</f>
        <v>BLU Advance 5.0</v>
      </c>
      <c r="G9107">
        <f>VLOOKUP(Ventas[[#This Row],[CódigoProducto]],Productos[[CódigoProducto]:[Costo de venta]],3,FALSE)</f>
        <v>1620</v>
      </c>
      <c r="H9107">
        <f>VLOOKUP(Ventas[[#This Row],[CódigoProducto]],Productos[[CódigoProducto]:[Costo de venta]],4,FALSE)</f>
        <v>1350</v>
      </c>
    </row>
    <row r="9108" spans="1:8" ht="15.6" thickTop="1" thickBot="1" x14ac:dyDescent="0.35">
      <c r="A9108" s="1">
        <v>42355</v>
      </c>
      <c r="B9108" s="13" t="s">
        <v>60</v>
      </c>
      <c r="C9108" t="s">
        <v>22</v>
      </c>
      <c r="D9108">
        <v>9</v>
      </c>
      <c r="E9108" t="str">
        <f>VLOOKUP(Ventas[[#This Row],[Representante]],Vendedores[],2,FALSE)</f>
        <v>Pisco</v>
      </c>
      <c r="F9108" t="str">
        <f>VLOOKUP(Ventas[[#This Row],[CódigoProducto]],Productos[[CódigoProducto]:[Costo de venta]],2,FALSE)</f>
        <v>Samsung Galaxy S69</v>
      </c>
      <c r="G9108">
        <f>VLOOKUP(Ventas[[#This Row],[CódigoProducto]],Productos[[CódigoProducto]:[Costo de venta]],3,FALSE)</f>
        <v>998.4</v>
      </c>
      <c r="H9108">
        <f>VLOOKUP(Ventas[[#This Row],[CódigoProducto]],Productos[[CódigoProducto]:[Costo de venta]],4,FALSE)</f>
        <v>960</v>
      </c>
    </row>
    <row r="9109" spans="1:8" ht="15.6" thickTop="1" thickBot="1" x14ac:dyDescent="0.35">
      <c r="A9109" s="1">
        <v>42355</v>
      </c>
      <c r="B9109" s="13" t="s">
        <v>61</v>
      </c>
      <c r="C9109" t="s">
        <v>15</v>
      </c>
      <c r="D9109">
        <v>21</v>
      </c>
      <c r="E9109" t="str">
        <f>VLOOKUP(Ventas[[#This Row],[Representante]],Vendedores[],2,FALSE)</f>
        <v>Cerro de Pasco</v>
      </c>
      <c r="F9109" t="str">
        <f>VLOOKUP(Ventas[[#This Row],[CódigoProducto]],Productos[[CódigoProducto]:[Costo de venta]],2,FALSE)</f>
        <v>Moto G Plus</v>
      </c>
      <c r="G9109">
        <f>VLOOKUP(Ventas[[#This Row],[CódigoProducto]],Productos[[CódigoProducto]:[Costo de venta]],3,FALSE)</f>
        <v>2376</v>
      </c>
      <c r="H9109">
        <f>VLOOKUP(Ventas[[#This Row],[CódigoProducto]],Productos[[CódigoProducto]:[Costo de venta]],4,FALSE)</f>
        <v>2200</v>
      </c>
    </row>
    <row r="9110" spans="1:8" ht="15.6" thickTop="1" thickBot="1" x14ac:dyDescent="0.35">
      <c r="A9110" s="1">
        <v>42355</v>
      </c>
      <c r="B9110" s="13" t="s">
        <v>62</v>
      </c>
      <c r="C9110" t="s">
        <v>23</v>
      </c>
      <c r="D9110">
        <v>4</v>
      </c>
      <c r="E9110" t="str">
        <f>VLOOKUP(Ventas[[#This Row],[Representante]],Vendedores[],2,FALSE)</f>
        <v>Sullana</v>
      </c>
      <c r="F9110" t="str">
        <f>VLOOKUP(Ventas[[#This Row],[CódigoProducto]],Productos[[CódigoProducto]:[Costo de venta]],2,FALSE)</f>
        <v>Samsung Galaxy J7</v>
      </c>
      <c r="G9110">
        <f>VLOOKUP(Ventas[[#This Row],[CódigoProducto]],Productos[[CódigoProducto]:[Costo de venta]],3,FALSE)</f>
        <v>2016.5</v>
      </c>
      <c r="H9110">
        <f>VLOOKUP(Ventas[[#This Row],[CódigoProducto]],Productos[[CódigoProducto]:[Costo de venta]],4,FALSE)</f>
        <v>1850</v>
      </c>
    </row>
    <row r="9111" spans="1:8" ht="15.6" thickTop="1" thickBot="1" x14ac:dyDescent="0.35">
      <c r="A9111" s="1">
        <v>42355</v>
      </c>
      <c r="B9111" s="13" t="s">
        <v>54</v>
      </c>
      <c r="C9111" t="s">
        <v>23</v>
      </c>
      <c r="D9111">
        <v>2</v>
      </c>
      <c r="E9111" t="str">
        <f>VLOOKUP(Ventas[[#This Row],[Representante]],Vendedores[],2,FALSE)</f>
        <v>Cañete</v>
      </c>
      <c r="F9111" t="str">
        <f>VLOOKUP(Ventas[[#This Row],[CódigoProducto]],Productos[[CódigoProducto]:[Costo de venta]],2,FALSE)</f>
        <v>Samsung Galaxy J7</v>
      </c>
      <c r="G9111">
        <f>VLOOKUP(Ventas[[#This Row],[CódigoProducto]],Productos[[CódigoProducto]:[Costo de venta]],3,FALSE)</f>
        <v>2016.5</v>
      </c>
      <c r="H9111">
        <f>VLOOKUP(Ventas[[#This Row],[CódigoProducto]],Productos[[CódigoProducto]:[Costo de venta]],4,FALSE)</f>
        <v>1850</v>
      </c>
    </row>
    <row r="9112" spans="1:8" ht="15.6" thickTop="1" thickBot="1" x14ac:dyDescent="0.35">
      <c r="A9112" s="1">
        <v>42355</v>
      </c>
      <c r="B9112" s="13" t="s">
        <v>38</v>
      </c>
      <c r="C9112" t="s">
        <v>17</v>
      </c>
      <c r="D9112">
        <v>2</v>
      </c>
      <c r="E9112" t="str">
        <f>VLOOKUP(Ventas[[#This Row],[Representante]],Vendedores[],2,FALSE)</f>
        <v>Catacaos</v>
      </c>
      <c r="F9112" t="str">
        <f>VLOOKUP(Ventas[[#This Row],[CódigoProducto]],Productos[[CódigoProducto]:[Costo de venta]],2,FALSE)</f>
        <v>BLU Advance 5.0</v>
      </c>
      <c r="G9112">
        <f>VLOOKUP(Ventas[[#This Row],[CódigoProducto]],Productos[[CódigoProducto]:[Costo de venta]],3,FALSE)</f>
        <v>1620</v>
      </c>
      <c r="H9112">
        <f>VLOOKUP(Ventas[[#This Row],[CódigoProducto]],Productos[[CódigoProducto]:[Costo de venta]],4,FALSE)</f>
        <v>1350</v>
      </c>
    </row>
    <row r="9113" spans="1:8" ht="15.6" thickTop="1" thickBot="1" x14ac:dyDescent="0.35">
      <c r="A9113" s="1">
        <v>42355</v>
      </c>
      <c r="B9113" s="13" t="s">
        <v>63</v>
      </c>
      <c r="C9113" t="s">
        <v>14</v>
      </c>
      <c r="D9113">
        <v>25</v>
      </c>
      <c r="E9113" t="str">
        <f>VLOOKUP(Ventas[[#This Row],[Representante]],Vendedores[],2,FALSE)</f>
        <v>Jaén</v>
      </c>
      <c r="F9113" t="str">
        <f>VLOOKUP(Ventas[[#This Row],[CódigoProducto]],Productos[[CódigoProducto]:[Costo de venta]],2,FALSE)</f>
        <v>Samsung Galaxy A20</v>
      </c>
      <c r="G9113">
        <f>VLOOKUP(Ventas[[#This Row],[CódigoProducto]],Productos[[CódigoProducto]:[Costo de venta]],3,FALSE)</f>
        <v>1725</v>
      </c>
      <c r="H9113">
        <f>VLOOKUP(Ventas[[#This Row],[CódigoProducto]],Productos[[CódigoProducto]:[Costo de venta]],4,FALSE)</f>
        <v>1500</v>
      </c>
    </row>
    <row r="9114" spans="1:8" ht="15.6" thickTop="1" thickBot="1" x14ac:dyDescent="0.35">
      <c r="A9114" s="1">
        <v>42355</v>
      </c>
      <c r="B9114" s="13" t="s">
        <v>64</v>
      </c>
      <c r="C9114" t="s">
        <v>18</v>
      </c>
      <c r="D9114">
        <v>3</v>
      </c>
      <c r="E9114" t="str">
        <f>VLOOKUP(Ventas[[#This Row],[Representante]],Vendedores[],2,FALSE)</f>
        <v>Moyobamba</v>
      </c>
      <c r="F9114" t="str">
        <f>VLOOKUP(Ventas[[#This Row],[CódigoProducto]],Productos[[CódigoProducto]:[Costo de venta]],2,FALSE)</f>
        <v>Apple iPhone 6</v>
      </c>
      <c r="G9114">
        <f>VLOOKUP(Ventas[[#This Row],[CódigoProducto]],Productos[[CódigoProducto]:[Costo de venta]],3,FALSE)</f>
        <v>1312.5</v>
      </c>
      <c r="H9114">
        <f>VLOOKUP(Ventas[[#This Row],[CódigoProducto]],Productos[[CódigoProducto]:[Costo de venta]],4,FALSE)</f>
        <v>1250</v>
      </c>
    </row>
    <row r="9115" spans="1:8" ht="15.6" thickTop="1" thickBot="1" x14ac:dyDescent="0.35">
      <c r="A9115" s="1">
        <v>42355</v>
      </c>
      <c r="B9115" s="13" t="s">
        <v>65</v>
      </c>
      <c r="C9115" t="s">
        <v>14</v>
      </c>
      <c r="D9115">
        <v>2</v>
      </c>
      <c r="E9115" t="str">
        <f>VLOOKUP(Ventas[[#This Row],[Representante]],Vendedores[],2,FALSE)</f>
        <v>Barranca</v>
      </c>
      <c r="F9115" t="str">
        <f>VLOOKUP(Ventas[[#This Row],[CódigoProducto]],Productos[[CódigoProducto]:[Costo de venta]],2,FALSE)</f>
        <v>Samsung Galaxy A20</v>
      </c>
      <c r="G9115">
        <f>VLOOKUP(Ventas[[#This Row],[CódigoProducto]],Productos[[CódigoProducto]:[Costo de venta]],3,FALSE)</f>
        <v>1725</v>
      </c>
      <c r="H9115">
        <f>VLOOKUP(Ventas[[#This Row],[CódigoProducto]],Productos[[CódigoProducto]:[Costo de venta]],4,FALSE)</f>
        <v>1500</v>
      </c>
    </row>
    <row r="9116" spans="1:8" ht="15.6" thickTop="1" thickBot="1" x14ac:dyDescent="0.35">
      <c r="A9116" s="1">
        <v>42355</v>
      </c>
      <c r="B9116" s="13" t="s">
        <v>66</v>
      </c>
      <c r="C9116" t="s">
        <v>15</v>
      </c>
      <c r="D9116">
        <v>1</v>
      </c>
      <c r="E9116" t="str">
        <f>VLOOKUP(Ventas[[#This Row],[Representante]],Vendedores[],2,FALSE)</f>
        <v>Huacho</v>
      </c>
      <c r="F9116" t="str">
        <f>VLOOKUP(Ventas[[#This Row],[CódigoProducto]],Productos[[CódigoProducto]:[Costo de venta]],2,FALSE)</f>
        <v>Moto G Plus</v>
      </c>
      <c r="G9116">
        <f>VLOOKUP(Ventas[[#This Row],[CódigoProducto]],Productos[[CódigoProducto]:[Costo de venta]],3,FALSE)</f>
        <v>2376</v>
      </c>
      <c r="H9116">
        <f>VLOOKUP(Ventas[[#This Row],[CódigoProducto]],Productos[[CódigoProducto]:[Costo de venta]],4,FALSE)</f>
        <v>2200</v>
      </c>
    </row>
    <row r="9117" spans="1:8" ht="15.6" thickTop="1" thickBot="1" x14ac:dyDescent="0.35">
      <c r="A9117" s="1">
        <v>42355</v>
      </c>
      <c r="B9117" s="13" t="s">
        <v>67</v>
      </c>
      <c r="C9117" t="s">
        <v>13</v>
      </c>
      <c r="D9117">
        <v>3</v>
      </c>
      <c r="E9117" t="str">
        <f>VLOOKUP(Ventas[[#This Row],[Representante]],Vendedores[],2,FALSE)</f>
        <v>Tingo María</v>
      </c>
      <c r="F9117" t="str">
        <f>VLOOKUP(Ventas[[#This Row],[CódigoProducto]],Productos[[CódigoProducto]:[Costo de venta]],2,FALSE)</f>
        <v>Xiaomi Redmi Note 9</v>
      </c>
      <c r="G9117">
        <f>VLOOKUP(Ventas[[#This Row],[CódigoProducto]],Productos[[CódigoProducto]:[Costo de venta]],3,FALSE)</f>
        <v>1683</v>
      </c>
      <c r="H9117">
        <f>VLOOKUP(Ventas[[#This Row],[CódigoProducto]],Productos[[CódigoProducto]:[Costo de venta]],4,FALSE)</f>
        <v>1530</v>
      </c>
    </row>
    <row r="9118" spans="1:8" ht="15.6" thickTop="1" thickBot="1" x14ac:dyDescent="0.35">
      <c r="A9118" s="1">
        <v>42355</v>
      </c>
      <c r="B9118" s="13" t="s">
        <v>68</v>
      </c>
      <c r="C9118" t="s">
        <v>17</v>
      </c>
      <c r="D9118">
        <v>2</v>
      </c>
      <c r="E9118" t="str">
        <f>VLOOKUP(Ventas[[#This Row],[Representante]],Vendedores[],2,FALSE)</f>
        <v>Paita</v>
      </c>
      <c r="F9118" t="str">
        <f>VLOOKUP(Ventas[[#This Row],[CódigoProducto]],Productos[[CódigoProducto]:[Costo de venta]],2,FALSE)</f>
        <v>BLU Advance 5.0</v>
      </c>
      <c r="G9118">
        <f>VLOOKUP(Ventas[[#This Row],[CódigoProducto]],Productos[[CódigoProducto]:[Costo de venta]],3,FALSE)</f>
        <v>1620</v>
      </c>
      <c r="H9118">
        <f>VLOOKUP(Ventas[[#This Row],[CódigoProducto]],Productos[[CódigoProducto]:[Costo de venta]],4,FALSE)</f>
        <v>1350</v>
      </c>
    </row>
    <row r="9119" spans="1:8" ht="15.6" thickTop="1" thickBot="1" x14ac:dyDescent="0.35">
      <c r="A9119" s="1">
        <v>42355</v>
      </c>
      <c r="B9119" s="13" t="s">
        <v>69</v>
      </c>
      <c r="C9119" t="s">
        <v>22</v>
      </c>
      <c r="D9119">
        <v>2</v>
      </c>
      <c r="E9119" t="str">
        <f>VLOOKUP(Ventas[[#This Row],[Representante]],Vendedores[],2,FALSE)</f>
        <v>Satipo</v>
      </c>
      <c r="F9119" t="str">
        <f>VLOOKUP(Ventas[[#This Row],[CódigoProducto]],Productos[[CódigoProducto]:[Costo de venta]],2,FALSE)</f>
        <v>Samsung Galaxy S69</v>
      </c>
      <c r="G9119">
        <f>VLOOKUP(Ventas[[#This Row],[CódigoProducto]],Productos[[CódigoProducto]:[Costo de venta]],3,FALSE)</f>
        <v>998.4</v>
      </c>
      <c r="H9119">
        <f>VLOOKUP(Ventas[[#This Row],[CódigoProducto]],Productos[[CódigoProducto]:[Costo de venta]],4,FALSE)</f>
        <v>960</v>
      </c>
    </row>
    <row r="9120" spans="1:8" ht="15.6" thickTop="1" thickBot="1" x14ac:dyDescent="0.35">
      <c r="A9120" s="1">
        <v>42355</v>
      </c>
      <c r="B9120" s="13" t="s">
        <v>70</v>
      </c>
      <c r="C9120" t="s">
        <v>22</v>
      </c>
      <c r="D9120">
        <v>1</v>
      </c>
      <c r="E9120" t="str">
        <f>VLOOKUP(Ventas[[#This Row],[Representante]],Vendedores[],2,FALSE)</f>
        <v>Talara</v>
      </c>
      <c r="F9120" t="str">
        <f>VLOOKUP(Ventas[[#This Row],[CódigoProducto]],Productos[[CódigoProducto]:[Costo de venta]],2,FALSE)</f>
        <v>Samsung Galaxy S69</v>
      </c>
      <c r="G9120">
        <f>VLOOKUP(Ventas[[#This Row],[CódigoProducto]],Productos[[CódigoProducto]:[Costo de venta]],3,FALSE)</f>
        <v>998.4</v>
      </c>
      <c r="H9120">
        <f>VLOOKUP(Ventas[[#This Row],[CódigoProducto]],Productos[[CódigoProducto]:[Costo de venta]],4,FALSE)</f>
        <v>960</v>
      </c>
    </row>
    <row r="9121" spans="1:8" ht="15.6" thickTop="1" thickBot="1" x14ac:dyDescent="0.35">
      <c r="A9121" s="1">
        <v>42355</v>
      </c>
      <c r="B9121" s="13" t="s">
        <v>71</v>
      </c>
      <c r="C9121" t="s">
        <v>14</v>
      </c>
      <c r="D9121">
        <v>2</v>
      </c>
      <c r="E9121" t="str">
        <f>VLOOKUP(Ventas[[#This Row],[Representante]],Vendedores[],2,FALSE)</f>
        <v>Yurimaguas</v>
      </c>
      <c r="F9121" t="str">
        <f>VLOOKUP(Ventas[[#This Row],[CódigoProducto]],Productos[[CódigoProducto]:[Costo de venta]],2,FALSE)</f>
        <v>Samsung Galaxy A20</v>
      </c>
      <c r="G9121">
        <f>VLOOKUP(Ventas[[#This Row],[CódigoProducto]],Productos[[CódigoProducto]:[Costo de venta]],3,FALSE)</f>
        <v>1725</v>
      </c>
      <c r="H9121">
        <f>VLOOKUP(Ventas[[#This Row],[CódigoProducto]],Productos[[CódigoProducto]:[Costo de venta]],4,FALSE)</f>
        <v>1500</v>
      </c>
    </row>
    <row r="9122" spans="1:8" ht="15.6" thickTop="1" thickBot="1" x14ac:dyDescent="0.35">
      <c r="A9122" s="1">
        <v>42355</v>
      </c>
      <c r="B9122" s="13" t="s">
        <v>46</v>
      </c>
      <c r="C9122" t="s">
        <v>14</v>
      </c>
      <c r="D9122">
        <v>2</v>
      </c>
      <c r="E9122" t="str">
        <f>VLOOKUP(Ventas[[#This Row],[Representante]],Vendedores[],2,FALSE)</f>
        <v>Sicuani</v>
      </c>
      <c r="F9122" t="str">
        <f>VLOOKUP(Ventas[[#This Row],[CódigoProducto]],Productos[[CódigoProducto]:[Costo de venta]],2,FALSE)</f>
        <v>Samsung Galaxy A20</v>
      </c>
      <c r="G9122">
        <f>VLOOKUP(Ventas[[#This Row],[CódigoProducto]],Productos[[CódigoProducto]:[Costo de venta]],3,FALSE)</f>
        <v>1725</v>
      </c>
      <c r="H9122">
        <f>VLOOKUP(Ventas[[#This Row],[CódigoProducto]],Productos[[CódigoProducto]:[Costo de venta]],4,FALSE)</f>
        <v>1500</v>
      </c>
    </row>
    <row r="9123" spans="1:8" ht="15.6" thickTop="1" thickBot="1" x14ac:dyDescent="0.35">
      <c r="A9123" s="1">
        <v>42355</v>
      </c>
      <c r="B9123" s="13" t="s">
        <v>72</v>
      </c>
      <c r="C9123" t="s">
        <v>21</v>
      </c>
      <c r="D9123">
        <v>2</v>
      </c>
      <c r="E9123" t="str">
        <f>VLOOKUP(Ventas[[#This Row],[Representante]],Vendedores[],2,FALSE)</f>
        <v>Sechura</v>
      </c>
      <c r="F9123" t="str">
        <f>VLOOKUP(Ventas[[#This Row],[CódigoProducto]],Productos[[CódigoProducto]:[Costo de venta]],2,FALSE)</f>
        <v>BLU Studio X8</v>
      </c>
      <c r="G9123">
        <f>VLOOKUP(Ventas[[#This Row],[CódigoProducto]],Productos[[CódigoProducto]:[Costo de venta]],3,FALSE)</f>
        <v>1012</v>
      </c>
      <c r="H9123">
        <f>VLOOKUP(Ventas[[#This Row],[CódigoProducto]],Productos[[CódigoProducto]:[Costo de venta]],4,FALSE)</f>
        <v>920</v>
      </c>
    </row>
    <row r="9124" spans="1:8" ht="15.6" thickTop="1" thickBot="1" x14ac:dyDescent="0.35">
      <c r="A9124" s="1">
        <v>42355</v>
      </c>
      <c r="B9124" s="13" t="s">
        <v>73</v>
      </c>
      <c r="C9124" t="s">
        <v>19</v>
      </c>
      <c r="D9124">
        <v>3</v>
      </c>
      <c r="E9124" t="str">
        <f>VLOOKUP(Ventas[[#This Row],[Representante]],Vendedores[],2,FALSE)</f>
        <v>Puerto Maldonado</v>
      </c>
      <c r="F9124" t="str">
        <f>VLOOKUP(Ventas[[#This Row],[CódigoProducto]],Productos[[CódigoProducto]:[Costo de venta]],2,FALSE)</f>
        <v>ASUS ZenFone 3</v>
      </c>
      <c r="G9124">
        <f>VLOOKUP(Ventas[[#This Row],[CódigoProducto]],Productos[[CódigoProducto]:[Costo de venta]],3,FALSE)</f>
        <v>2013</v>
      </c>
      <c r="H9124">
        <f>VLOOKUP(Ventas[[#This Row],[CódigoProducto]],Productos[[CódigoProducto]:[Costo de venta]],4,FALSE)</f>
        <v>1650</v>
      </c>
    </row>
    <row r="9125" spans="1:8" ht="15.6" thickTop="1" thickBot="1" x14ac:dyDescent="0.35">
      <c r="A9125" s="1">
        <v>42355</v>
      </c>
      <c r="B9125" s="13" t="s">
        <v>74</v>
      </c>
      <c r="C9125" t="s">
        <v>14</v>
      </c>
      <c r="D9125">
        <v>19</v>
      </c>
      <c r="E9125" t="str">
        <f>VLOOKUP(Ventas[[#This Row],[Representante]],Vendedores[],2,FALSE)</f>
        <v>Huánuco</v>
      </c>
      <c r="F9125" t="str">
        <f>VLOOKUP(Ventas[[#This Row],[CódigoProducto]],Productos[[CódigoProducto]:[Costo de venta]],2,FALSE)</f>
        <v>Samsung Galaxy A20</v>
      </c>
      <c r="G9125">
        <f>VLOOKUP(Ventas[[#This Row],[CódigoProducto]],Productos[[CódigoProducto]:[Costo de venta]],3,FALSE)</f>
        <v>1725</v>
      </c>
      <c r="H9125">
        <f>VLOOKUP(Ventas[[#This Row],[CódigoProducto]],Productos[[CódigoProducto]:[Costo de venta]],4,FALSE)</f>
        <v>1500</v>
      </c>
    </row>
    <row r="9126" spans="1:8" ht="15.6" thickTop="1" thickBot="1" x14ac:dyDescent="0.35">
      <c r="A9126" s="1">
        <v>42355</v>
      </c>
      <c r="B9126" s="13" t="s">
        <v>75</v>
      </c>
      <c r="C9126" t="s">
        <v>18</v>
      </c>
      <c r="D9126">
        <v>1</v>
      </c>
      <c r="E9126" t="str">
        <f>VLOOKUP(Ventas[[#This Row],[Representante]],Vendedores[],2,FALSE)</f>
        <v>Tarapoto</v>
      </c>
      <c r="F9126" t="str">
        <f>VLOOKUP(Ventas[[#This Row],[CódigoProducto]],Productos[[CódigoProducto]:[Costo de venta]],2,FALSE)</f>
        <v>Apple iPhone 6</v>
      </c>
      <c r="G9126">
        <f>VLOOKUP(Ventas[[#This Row],[CódigoProducto]],Productos[[CódigoProducto]:[Costo de venta]],3,FALSE)</f>
        <v>1312.5</v>
      </c>
      <c r="H9126">
        <f>VLOOKUP(Ventas[[#This Row],[CódigoProducto]],Productos[[CódigoProducto]:[Costo de venta]],4,FALSE)</f>
        <v>1250</v>
      </c>
    </row>
    <row r="9127" spans="1:8" ht="15.6" thickTop="1" thickBot="1" x14ac:dyDescent="0.35">
      <c r="A9127" s="1">
        <v>42355</v>
      </c>
      <c r="B9127" s="13" t="s">
        <v>76</v>
      </c>
      <c r="C9127" t="s">
        <v>23</v>
      </c>
      <c r="D9127">
        <v>3</v>
      </c>
      <c r="E9127" t="str">
        <f>VLOOKUP(Ventas[[#This Row],[Representante]],Vendedores[],2,FALSE)</f>
        <v>Chepén</v>
      </c>
      <c r="F9127" t="str">
        <f>VLOOKUP(Ventas[[#This Row],[CódigoProducto]],Productos[[CódigoProducto]:[Costo de venta]],2,FALSE)</f>
        <v>Samsung Galaxy J7</v>
      </c>
      <c r="G9127">
        <f>VLOOKUP(Ventas[[#This Row],[CódigoProducto]],Productos[[CódigoProducto]:[Costo de venta]],3,FALSE)</f>
        <v>2016.5</v>
      </c>
      <c r="H9127">
        <f>VLOOKUP(Ventas[[#This Row],[CódigoProducto]],Productos[[CódigoProducto]:[Costo de venta]],4,FALSE)</f>
        <v>1850</v>
      </c>
    </row>
    <row r="9128" spans="1:8" ht="15.6" thickTop="1" thickBot="1" x14ac:dyDescent="0.35">
      <c r="A9128" s="1">
        <v>42355</v>
      </c>
      <c r="B9128" s="13" t="s">
        <v>77</v>
      </c>
      <c r="C9128" t="s">
        <v>24</v>
      </c>
      <c r="D9128">
        <v>3</v>
      </c>
      <c r="E9128" t="str">
        <f>VLOOKUP(Ventas[[#This Row],[Representante]],Vendedores[],2,FALSE)</f>
        <v>Moquegua</v>
      </c>
      <c r="F9128" t="str">
        <f>VLOOKUP(Ventas[[#This Row],[CódigoProducto]],Productos[[CódigoProducto]:[Costo de venta]],2,FALSE)</f>
        <v>Samsung Galaxy S5</v>
      </c>
      <c r="G9128">
        <f>VLOOKUP(Ventas[[#This Row],[CódigoProducto]],Productos[[CódigoProducto]:[Costo de venta]],3,FALSE)</f>
        <v>2167.1999999999998</v>
      </c>
      <c r="H9128">
        <f>VLOOKUP(Ventas[[#This Row],[CódigoProducto]],Productos[[CódigoProducto]:[Costo de venta]],4,FALSE)</f>
        <v>1720</v>
      </c>
    </row>
    <row r="9129" spans="1:8" ht="15.6" thickTop="1" thickBot="1" x14ac:dyDescent="0.35">
      <c r="A9129" s="1">
        <v>42355</v>
      </c>
      <c r="B9129" s="13" t="s">
        <v>78</v>
      </c>
      <c r="C9129" t="s">
        <v>21</v>
      </c>
      <c r="D9129">
        <v>1</v>
      </c>
      <c r="E9129" t="str">
        <f>VLOOKUP(Ventas[[#This Row],[Representante]],Vendedores[],2,FALSE)</f>
        <v>Tarma</v>
      </c>
      <c r="F9129" t="str">
        <f>VLOOKUP(Ventas[[#This Row],[CódigoProducto]],Productos[[CódigoProducto]:[Costo de venta]],2,FALSE)</f>
        <v>BLU Studio X8</v>
      </c>
      <c r="G9129">
        <f>VLOOKUP(Ventas[[#This Row],[CódigoProducto]],Productos[[CódigoProducto]:[Costo de venta]],3,FALSE)</f>
        <v>1012</v>
      </c>
      <c r="H9129">
        <f>VLOOKUP(Ventas[[#This Row],[CódigoProducto]],Productos[[CódigoProducto]:[Costo de venta]],4,FALSE)</f>
        <v>920</v>
      </c>
    </row>
    <row r="9130" spans="1:8" ht="15.6" thickTop="1" thickBot="1" x14ac:dyDescent="0.35">
      <c r="A9130" s="1">
        <v>42355</v>
      </c>
      <c r="B9130" s="13" t="s">
        <v>79</v>
      </c>
      <c r="C9130" t="s">
        <v>24</v>
      </c>
      <c r="D9130">
        <v>3</v>
      </c>
      <c r="E9130" t="str">
        <f>VLOOKUP(Ventas[[#This Row],[Representante]],Vendedores[],2,FALSE)</f>
        <v>Ayacucho</v>
      </c>
      <c r="F9130" t="str">
        <f>VLOOKUP(Ventas[[#This Row],[CódigoProducto]],Productos[[CódigoProducto]:[Costo de venta]],2,FALSE)</f>
        <v>Samsung Galaxy S5</v>
      </c>
      <c r="G9130">
        <f>VLOOKUP(Ventas[[#This Row],[CódigoProducto]],Productos[[CódigoProducto]:[Costo de venta]],3,FALSE)</f>
        <v>2167.1999999999998</v>
      </c>
      <c r="H9130">
        <f>VLOOKUP(Ventas[[#This Row],[CódigoProducto]],Productos[[CódigoProducto]:[Costo de venta]],4,FALSE)</f>
        <v>1720</v>
      </c>
    </row>
    <row r="9131" spans="1:8" ht="15.6" thickTop="1" thickBot="1" x14ac:dyDescent="0.35">
      <c r="A9131" s="1">
        <v>42355</v>
      </c>
      <c r="B9131" s="13" t="s">
        <v>80</v>
      </c>
      <c r="C9131" t="s">
        <v>22</v>
      </c>
      <c r="D9131">
        <v>3</v>
      </c>
      <c r="E9131" t="str">
        <f>VLOOKUP(Ventas[[#This Row],[Representante]],Vendedores[],2,FALSE)</f>
        <v>Tacna</v>
      </c>
      <c r="F9131" t="str">
        <f>VLOOKUP(Ventas[[#This Row],[CódigoProducto]],Productos[[CódigoProducto]:[Costo de venta]],2,FALSE)</f>
        <v>Samsung Galaxy S69</v>
      </c>
      <c r="G9131">
        <f>VLOOKUP(Ventas[[#This Row],[CódigoProducto]],Productos[[CódigoProducto]:[Costo de venta]],3,FALSE)</f>
        <v>998.4</v>
      </c>
      <c r="H9131">
        <f>VLOOKUP(Ventas[[#This Row],[CódigoProducto]],Productos[[CódigoProducto]:[Costo de venta]],4,FALSE)</f>
        <v>960</v>
      </c>
    </row>
    <row r="9132" spans="1:8" ht="15.6" thickTop="1" thickBot="1" x14ac:dyDescent="0.35">
      <c r="A9132" s="1">
        <v>42355</v>
      </c>
      <c r="B9132" s="13" t="s">
        <v>81</v>
      </c>
      <c r="C9132" t="s">
        <v>14</v>
      </c>
      <c r="D9132">
        <v>2</v>
      </c>
      <c r="E9132" t="str">
        <f>VLOOKUP(Ventas[[#This Row],[Representante]],Vendedores[],2,FALSE)</f>
        <v>Huacho</v>
      </c>
      <c r="F9132" t="str">
        <f>VLOOKUP(Ventas[[#This Row],[CódigoProducto]],Productos[[CódigoProducto]:[Costo de venta]],2,FALSE)</f>
        <v>Samsung Galaxy A20</v>
      </c>
      <c r="G9132">
        <f>VLOOKUP(Ventas[[#This Row],[CódigoProducto]],Productos[[CódigoProducto]:[Costo de venta]],3,FALSE)</f>
        <v>1725</v>
      </c>
      <c r="H9132">
        <f>VLOOKUP(Ventas[[#This Row],[CódigoProducto]],Productos[[CódigoProducto]:[Costo de venta]],4,FALSE)</f>
        <v>1500</v>
      </c>
    </row>
    <row r="9133" spans="1:8" ht="15.6" thickTop="1" thickBot="1" x14ac:dyDescent="0.35">
      <c r="A9133" s="1">
        <v>42355</v>
      </c>
      <c r="B9133" s="13" t="s">
        <v>44</v>
      </c>
      <c r="C9133" t="s">
        <v>17</v>
      </c>
      <c r="D9133">
        <v>4</v>
      </c>
      <c r="E9133" t="str">
        <f>VLOOKUP(Ventas[[#This Row],[Representante]],Vendedores[],2,FALSE)</f>
        <v>Iquitos</v>
      </c>
      <c r="F9133" t="str">
        <f>VLOOKUP(Ventas[[#This Row],[CódigoProducto]],Productos[[CódigoProducto]:[Costo de venta]],2,FALSE)</f>
        <v>BLU Advance 5.0</v>
      </c>
      <c r="G9133">
        <f>VLOOKUP(Ventas[[#This Row],[CódigoProducto]],Productos[[CódigoProducto]:[Costo de venta]],3,FALSE)</f>
        <v>1620</v>
      </c>
      <c r="H9133">
        <f>VLOOKUP(Ventas[[#This Row],[CódigoProducto]],Productos[[CódigoProducto]:[Costo de venta]],4,FALSE)</f>
        <v>1350</v>
      </c>
    </row>
    <row r="9134" spans="1:8" ht="15.6" thickTop="1" thickBot="1" x14ac:dyDescent="0.35">
      <c r="A9134" s="1">
        <v>42355</v>
      </c>
      <c r="B9134" s="13" t="s">
        <v>82</v>
      </c>
      <c r="C9134" t="s">
        <v>16</v>
      </c>
      <c r="D9134">
        <v>2</v>
      </c>
      <c r="E9134" t="str">
        <f>VLOOKUP(Ventas[[#This Row],[Representante]],Vendedores[],2,FALSE)</f>
        <v>Moquegua</v>
      </c>
      <c r="F9134" t="str">
        <f>VLOOKUP(Ventas[[#This Row],[CódigoProducto]],Productos[[CódigoProducto]:[Costo de venta]],2,FALSE)</f>
        <v>Huawei Nexus 6P</v>
      </c>
      <c r="G9134">
        <f>VLOOKUP(Ventas[[#This Row],[CódigoProducto]],Productos[[CódigoProducto]:[Costo de venta]],3,FALSE)</f>
        <v>1624</v>
      </c>
      <c r="H9134">
        <f>VLOOKUP(Ventas[[#This Row],[CódigoProducto]],Productos[[CódigoProducto]:[Costo de venta]],4,FALSE)</f>
        <v>1450</v>
      </c>
    </row>
    <row r="9135" spans="1:8" ht="15.6" thickTop="1" thickBot="1" x14ac:dyDescent="0.35">
      <c r="A9135" s="1">
        <v>42355</v>
      </c>
      <c r="B9135" s="13" t="s">
        <v>83</v>
      </c>
      <c r="C9135" t="s">
        <v>13</v>
      </c>
      <c r="D9135">
        <v>3</v>
      </c>
      <c r="E9135" t="str">
        <f>VLOOKUP(Ventas[[#This Row],[Representante]],Vendedores[],2,FALSE)</f>
        <v>Huaraz</v>
      </c>
      <c r="F9135" t="str">
        <f>VLOOKUP(Ventas[[#This Row],[CódigoProducto]],Productos[[CódigoProducto]:[Costo de venta]],2,FALSE)</f>
        <v>Xiaomi Redmi Note 9</v>
      </c>
      <c r="G9135">
        <f>VLOOKUP(Ventas[[#This Row],[CódigoProducto]],Productos[[CódigoProducto]:[Costo de venta]],3,FALSE)</f>
        <v>1683</v>
      </c>
      <c r="H9135">
        <f>VLOOKUP(Ventas[[#This Row],[CódigoProducto]],Productos[[CódigoProducto]:[Costo de venta]],4,FALSE)</f>
        <v>1530</v>
      </c>
    </row>
    <row r="9136" spans="1:8" ht="15.6" thickTop="1" thickBot="1" x14ac:dyDescent="0.35">
      <c r="A9136" s="1">
        <v>42355</v>
      </c>
      <c r="B9136" s="13" t="s">
        <v>84</v>
      </c>
      <c r="C9136" t="s">
        <v>13</v>
      </c>
      <c r="D9136">
        <v>10</v>
      </c>
      <c r="E9136" t="str">
        <f>VLOOKUP(Ventas[[#This Row],[Representante]],Vendedores[],2,FALSE)</f>
        <v>Trujillo</v>
      </c>
      <c r="F9136" t="str">
        <f>VLOOKUP(Ventas[[#This Row],[CódigoProducto]],Productos[[CódigoProducto]:[Costo de venta]],2,FALSE)</f>
        <v>Xiaomi Redmi Note 9</v>
      </c>
      <c r="G9136">
        <f>VLOOKUP(Ventas[[#This Row],[CódigoProducto]],Productos[[CódigoProducto]:[Costo de venta]],3,FALSE)</f>
        <v>1683</v>
      </c>
      <c r="H9136">
        <f>VLOOKUP(Ventas[[#This Row],[CódigoProducto]],Productos[[CódigoProducto]:[Costo de venta]],4,FALSE)</f>
        <v>1530</v>
      </c>
    </row>
    <row r="9137" spans="1:8" ht="15.6" thickTop="1" thickBot="1" x14ac:dyDescent="0.35">
      <c r="A9137" s="1">
        <v>42355</v>
      </c>
      <c r="B9137" s="13" t="s">
        <v>85</v>
      </c>
      <c r="C9137" t="s">
        <v>24</v>
      </c>
      <c r="D9137">
        <v>2</v>
      </c>
      <c r="E9137" t="str">
        <f>VLOOKUP(Ventas[[#This Row],[Representante]],Vendedores[],2,FALSE)</f>
        <v>Jauja</v>
      </c>
      <c r="F9137" t="str">
        <f>VLOOKUP(Ventas[[#This Row],[CódigoProducto]],Productos[[CódigoProducto]:[Costo de venta]],2,FALSE)</f>
        <v>Samsung Galaxy S5</v>
      </c>
      <c r="G9137">
        <f>VLOOKUP(Ventas[[#This Row],[CódigoProducto]],Productos[[CódigoProducto]:[Costo de venta]],3,FALSE)</f>
        <v>2167.1999999999998</v>
      </c>
      <c r="H9137">
        <f>VLOOKUP(Ventas[[#This Row],[CódigoProducto]],Productos[[CódigoProducto]:[Costo de venta]],4,FALSE)</f>
        <v>1720</v>
      </c>
    </row>
    <row r="9138" spans="1:8" ht="15.6" thickTop="1" thickBot="1" x14ac:dyDescent="0.35">
      <c r="A9138" s="1">
        <v>42355</v>
      </c>
      <c r="B9138" s="13" t="s">
        <v>86</v>
      </c>
      <c r="C9138" t="s">
        <v>14</v>
      </c>
      <c r="D9138">
        <v>2</v>
      </c>
      <c r="E9138" t="str">
        <f>VLOOKUP(Ventas[[#This Row],[Representante]],Vendedores[],2,FALSE)</f>
        <v>Puerto Maldonado</v>
      </c>
      <c r="F9138" t="str">
        <f>VLOOKUP(Ventas[[#This Row],[CódigoProducto]],Productos[[CódigoProducto]:[Costo de venta]],2,FALSE)</f>
        <v>Samsung Galaxy A20</v>
      </c>
      <c r="G9138">
        <f>VLOOKUP(Ventas[[#This Row],[CódigoProducto]],Productos[[CódigoProducto]:[Costo de venta]],3,FALSE)</f>
        <v>1725</v>
      </c>
      <c r="H9138">
        <f>VLOOKUP(Ventas[[#This Row],[CódigoProducto]],Productos[[CódigoProducto]:[Costo de venta]],4,FALSE)</f>
        <v>1500</v>
      </c>
    </row>
    <row r="9139" spans="1:8" ht="15.6" thickTop="1" thickBot="1" x14ac:dyDescent="0.35">
      <c r="A9139" s="1">
        <v>42355</v>
      </c>
      <c r="B9139" s="13" t="s">
        <v>36</v>
      </c>
      <c r="C9139" t="s">
        <v>13</v>
      </c>
      <c r="D9139">
        <v>2</v>
      </c>
      <c r="E9139" t="str">
        <f>VLOOKUP(Ventas[[#This Row],[Representante]],Vendedores[],2,FALSE)</f>
        <v>Barranca</v>
      </c>
      <c r="F9139" t="str">
        <f>VLOOKUP(Ventas[[#This Row],[CódigoProducto]],Productos[[CódigoProducto]:[Costo de venta]],2,FALSE)</f>
        <v>Xiaomi Redmi Note 9</v>
      </c>
      <c r="G9139">
        <f>VLOOKUP(Ventas[[#This Row],[CódigoProducto]],Productos[[CódigoProducto]:[Costo de venta]],3,FALSE)</f>
        <v>1683</v>
      </c>
      <c r="H9139">
        <f>VLOOKUP(Ventas[[#This Row],[CódigoProducto]],Productos[[CódigoProducto]:[Costo de venta]],4,FALSE)</f>
        <v>1530</v>
      </c>
    </row>
    <row r="9140" spans="1:8" ht="15.6" thickTop="1" thickBot="1" x14ac:dyDescent="0.35">
      <c r="A9140" s="1">
        <v>42355</v>
      </c>
      <c r="B9140" s="13" t="s">
        <v>87</v>
      </c>
      <c r="C9140" t="s">
        <v>23</v>
      </c>
      <c r="D9140">
        <v>2</v>
      </c>
      <c r="E9140" t="str">
        <f>VLOOKUP(Ventas[[#This Row],[Representante]],Vendedores[],2,FALSE)</f>
        <v>Tumbes</v>
      </c>
      <c r="F9140" t="str">
        <f>VLOOKUP(Ventas[[#This Row],[CódigoProducto]],Productos[[CódigoProducto]:[Costo de venta]],2,FALSE)</f>
        <v>Samsung Galaxy J7</v>
      </c>
      <c r="G9140">
        <f>VLOOKUP(Ventas[[#This Row],[CódigoProducto]],Productos[[CódigoProducto]:[Costo de venta]],3,FALSE)</f>
        <v>2016.5</v>
      </c>
      <c r="H9140">
        <f>VLOOKUP(Ventas[[#This Row],[CódigoProducto]],Productos[[CódigoProducto]:[Costo de venta]],4,FALSE)</f>
        <v>1850</v>
      </c>
    </row>
    <row r="9141" spans="1:8" ht="15.6" thickTop="1" thickBot="1" x14ac:dyDescent="0.35">
      <c r="A9141" s="1">
        <v>42355</v>
      </c>
      <c r="B9141" s="13" t="s">
        <v>88</v>
      </c>
      <c r="C9141" t="s">
        <v>17</v>
      </c>
      <c r="D9141">
        <v>2</v>
      </c>
      <c r="E9141" t="str">
        <f>VLOOKUP(Ventas[[#This Row],[Representante]],Vendedores[],2,FALSE)</f>
        <v>Talara</v>
      </c>
      <c r="F9141" t="str">
        <f>VLOOKUP(Ventas[[#This Row],[CódigoProducto]],Productos[[CódigoProducto]:[Costo de venta]],2,FALSE)</f>
        <v>BLU Advance 5.0</v>
      </c>
      <c r="G9141">
        <f>VLOOKUP(Ventas[[#This Row],[CódigoProducto]],Productos[[CódigoProducto]:[Costo de venta]],3,FALSE)</f>
        <v>1620</v>
      </c>
      <c r="H9141">
        <f>VLOOKUP(Ventas[[#This Row],[CódigoProducto]],Productos[[CódigoProducto]:[Costo de venta]],4,FALSE)</f>
        <v>1350</v>
      </c>
    </row>
    <row r="9142" spans="1:8" ht="15.6" thickTop="1" thickBot="1" x14ac:dyDescent="0.35">
      <c r="A9142" s="1">
        <v>42355</v>
      </c>
      <c r="B9142" s="13" t="s">
        <v>89</v>
      </c>
      <c r="C9142" t="s">
        <v>24</v>
      </c>
      <c r="D9142">
        <v>3</v>
      </c>
      <c r="E9142" t="str">
        <f>VLOOKUP(Ventas[[#This Row],[Representante]],Vendedores[],2,FALSE)</f>
        <v>Paita</v>
      </c>
      <c r="F9142" t="str">
        <f>VLOOKUP(Ventas[[#This Row],[CódigoProducto]],Productos[[CódigoProducto]:[Costo de venta]],2,FALSE)</f>
        <v>Samsung Galaxy S5</v>
      </c>
      <c r="G9142">
        <f>VLOOKUP(Ventas[[#This Row],[CódigoProducto]],Productos[[CódigoProducto]:[Costo de venta]],3,FALSE)</f>
        <v>2167.1999999999998</v>
      </c>
      <c r="H9142">
        <f>VLOOKUP(Ventas[[#This Row],[CódigoProducto]],Productos[[CódigoProducto]:[Costo de venta]],4,FALSE)</f>
        <v>1720</v>
      </c>
    </row>
    <row r="9143" spans="1:8" ht="15.6" thickTop="1" thickBot="1" x14ac:dyDescent="0.35">
      <c r="A9143" s="1">
        <v>42356</v>
      </c>
      <c r="B9143" s="13" t="s">
        <v>41</v>
      </c>
      <c r="C9143" t="s">
        <v>17</v>
      </c>
      <c r="D9143">
        <v>1</v>
      </c>
      <c r="E9143" t="str">
        <f>VLOOKUP(Ventas[[#This Row],[Representante]],Vendedores[],2,FALSE)</f>
        <v>Chincha</v>
      </c>
      <c r="F9143" t="str">
        <f>VLOOKUP(Ventas[[#This Row],[CódigoProducto]],Productos[[CódigoProducto]:[Costo de venta]],2,FALSE)</f>
        <v>BLU Advance 5.0</v>
      </c>
      <c r="G9143">
        <f>VLOOKUP(Ventas[[#This Row],[CódigoProducto]],Productos[[CódigoProducto]:[Costo de venta]],3,FALSE)</f>
        <v>1620</v>
      </c>
      <c r="H9143">
        <f>VLOOKUP(Ventas[[#This Row],[CódigoProducto]],Productos[[CódigoProducto]:[Costo de venta]],4,FALSE)</f>
        <v>1350</v>
      </c>
    </row>
    <row r="9144" spans="1:8" ht="15.6" thickTop="1" thickBot="1" x14ac:dyDescent="0.35">
      <c r="A9144" s="1">
        <v>42356</v>
      </c>
      <c r="B9144" s="13" t="s">
        <v>90</v>
      </c>
      <c r="C9144" t="s">
        <v>18</v>
      </c>
      <c r="D9144">
        <v>2</v>
      </c>
      <c r="E9144" t="str">
        <f>VLOOKUP(Ventas[[#This Row],[Representante]],Vendedores[],2,FALSE)</f>
        <v>Chimbote</v>
      </c>
      <c r="F9144" t="str">
        <f>VLOOKUP(Ventas[[#This Row],[CódigoProducto]],Productos[[CódigoProducto]:[Costo de venta]],2,FALSE)</f>
        <v>Apple iPhone 6</v>
      </c>
      <c r="G9144">
        <f>VLOOKUP(Ventas[[#This Row],[CódigoProducto]],Productos[[CódigoProducto]:[Costo de venta]],3,FALSE)</f>
        <v>1312.5</v>
      </c>
      <c r="H9144">
        <f>VLOOKUP(Ventas[[#This Row],[CódigoProducto]],Productos[[CódigoProducto]:[Costo de venta]],4,FALSE)</f>
        <v>1250</v>
      </c>
    </row>
    <row r="9145" spans="1:8" ht="15.6" thickTop="1" thickBot="1" x14ac:dyDescent="0.35">
      <c r="A9145" s="1">
        <v>42356</v>
      </c>
      <c r="B9145" s="13" t="s">
        <v>91</v>
      </c>
      <c r="C9145" t="s">
        <v>14</v>
      </c>
      <c r="D9145">
        <v>24</v>
      </c>
      <c r="E9145" t="str">
        <f>VLOOKUP(Ventas[[#This Row],[Representante]],Vendedores[],2,FALSE)</f>
        <v>Ica</v>
      </c>
      <c r="F9145" t="str">
        <f>VLOOKUP(Ventas[[#This Row],[CódigoProducto]],Productos[[CódigoProducto]:[Costo de venta]],2,FALSE)</f>
        <v>Samsung Galaxy A20</v>
      </c>
      <c r="G9145">
        <f>VLOOKUP(Ventas[[#This Row],[CódigoProducto]],Productos[[CódigoProducto]:[Costo de venta]],3,FALSE)</f>
        <v>1725</v>
      </c>
      <c r="H9145">
        <f>VLOOKUP(Ventas[[#This Row],[CódigoProducto]],Productos[[CódigoProducto]:[Costo de venta]],4,FALSE)</f>
        <v>1500</v>
      </c>
    </row>
    <row r="9146" spans="1:8" ht="15.6" thickTop="1" thickBot="1" x14ac:dyDescent="0.35">
      <c r="A9146" s="1">
        <v>42356</v>
      </c>
      <c r="B9146" s="13" t="s">
        <v>42</v>
      </c>
      <c r="C9146" t="s">
        <v>14</v>
      </c>
      <c r="D9146">
        <v>1</v>
      </c>
      <c r="E9146" t="str">
        <f>VLOOKUP(Ventas[[#This Row],[Representante]],Vendedores[],2,FALSE)</f>
        <v>Huánuco</v>
      </c>
      <c r="F9146" t="str">
        <f>VLOOKUP(Ventas[[#This Row],[CódigoProducto]],Productos[[CódigoProducto]:[Costo de venta]],2,FALSE)</f>
        <v>Samsung Galaxy A20</v>
      </c>
      <c r="G9146">
        <f>VLOOKUP(Ventas[[#This Row],[CódigoProducto]],Productos[[CódigoProducto]:[Costo de venta]],3,FALSE)</f>
        <v>1725</v>
      </c>
      <c r="H9146">
        <f>VLOOKUP(Ventas[[#This Row],[CódigoProducto]],Productos[[CódigoProducto]:[Costo de venta]],4,FALSE)</f>
        <v>1500</v>
      </c>
    </row>
    <row r="9147" spans="1:8" ht="15.6" thickTop="1" thickBot="1" x14ac:dyDescent="0.35">
      <c r="A9147" s="1">
        <v>42356</v>
      </c>
      <c r="B9147" s="13" t="s">
        <v>92</v>
      </c>
      <c r="C9147" t="s">
        <v>15</v>
      </c>
      <c r="D9147">
        <v>1</v>
      </c>
      <c r="E9147" t="str">
        <f>VLOOKUP(Ventas[[#This Row],[Representante]],Vendedores[],2,FALSE)</f>
        <v>Arequipa</v>
      </c>
      <c r="F9147" t="str">
        <f>VLOOKUP(Ventas[[#This Row],[CódigoProducto]],Productos[[CódigoProducto]:[Costo de venta]],2,FALSE)</f>
        <v>Moto G Plus</v>
      </c>
      <c r="G9147">
        <f>VLOOKUP(Ventas[[#This Row],[CódigoProducto]],Productos[[CódigoProducto]:[Costo de venta]],3,FALSE)</f>
        <v>2376</v>
      </c>
      <c r="H9147">
        <f>VLOOKUP(Ventas[[#This Row],[CódigoProducto]],Productos[[CódigoProducto]:[Costo de venta]],4,FALSE)</f>
        <v>2200</v>
      </c>
    </row>
    <row r="9148" spans="1:8" ht="15.6" thickTop="1" thickBot="1" x14ac:dyDescent="0.35">
      <c r="A9148" s="1">
        <v>42356</v>
      </c>
      <c r="B9148" s="13" t="s">
        <v>93</v>
      </c>
      <c r="C9148" t="s">
        <v>19</v>
      </c>
      <c r="D9148">
        <v>17</v>
      </c>
      <c r="E9148" t="str">
        <f>VLOOKUP(Ventas[[#This Row],[Representante]],Vendedores[],2,FALSE)</f>
        <v>Cajamarca</v>
      </c>
      <c r="F9148" t="str">
        <f>VLOOKUP(Ventas[[#This Row],[CódigoProducto]],Productos[[CódigoProducto]:[Costo de venta]],2,FALSE)</f>
        <v>ASUS ZenFone 3</v>
      </c>
      <c r="G9148">
        <f>VLOOKUP(Ventas[[#This Row],[CódigoProducto]],Productos[[CódigoProducto]:[Costo de venta]],3,FALSE)</f>
        <v>2013</v>
      </c>
      <c r="H9148">
        <f>VLOOKUP(Ventas[[#This Row],[CódigoProducto]],Productos[[CódigoProducto]:[Costo de venta]],4,FALSE)</f>
        <v>1650</v>
      </c>
    </row>
    <row r="9149" spans="1:8" ht="15.6" thickTop="1" thickBot="1" x14ac:dyDescent="0.35">
      <c r="A9149" s="1">
        <v>42356</v>
      </c>
      <c r="B9149" s="13" t="s">
        <v>35</v>
      </c>
      <c r="C9149" t="s">
        <v>22</v>
      </c>
      <c r="D9149">
        <v>1</v>
      </c>
      <c r="E9149" t="str">
        <f>VLOOKUP(Ventas[[#This Row],[Representante]],Vendedores[],2,FALSE)</f>
        <v>Huancayo</v>
      </c>
      <c r="F9149" t="str">
        <f>VLOOKUP(Ventas[[#This Row],[CódigoProducto]],Productos[[CódigoProducto]:[Costo de venta]],2,FALSE)</f>
        <v>Samsung Galaxy S69</v>
      </c>
      <c r="G9149">
        <f>VLOOKUP(Ventas[[#This Row],[CódigoProducto]],Productos[[CódigoProducto]:[Costo de venta]],3,FALSE)</f>
        <v>998.4</v>
      </c>
      <c r="H9149">
        <f>VLOOKUP(Ventas[[#This Row],[CódigoProducto]],Productos[[CódigoProducto]:[Costo de venta]],4,FALSE)</f>
        <v>960</v>
      </c>
    </row>
    <row r="9150" spans="1:8" ht="15.6" thickTop="1" thickBot="1" x14ac:dyDescent="0.35">
      <c r="A9150" s="1">
        <v>42356</v>
      </c>
      <c r="B9150" s="13" t="s">
        <v>94</v>
      </c>
      <c r="C9150" t="s">
        <v>19</v>
      </c>
      <c r="D9150">
        <v>2</v>
      </c>
      <c r="E9150" t="str">
        <f>VLOOKUP(Ventas[[#This Row],[Representante]],Vendedores[],2,FALSE)</f>
        <v>Piura</v>
      </c>
      <c r="F9150" t="str">
        <f>VLOOKUP(Ventas[[#This Row],[CódigoProducto]],Productos[[CódigoProducto]:[Costo de venta]],2,FALSE)</f>
        <v>ASUS ZenFone 3</v>
      </c>
      <c r="G9150">
        <f>VLOOKUP(Ventas[[#This Row],[CódigoProducto]],Productos[[CódigoProducto]:[Costo de venta]],3,FALSE)</f>
        <v>2013</v>
      </c>
      <c r="H9150">
        <f>VLOOKUP(Ventas[[#This Row],[CódigoProducto]],Productos[[CódigoProducto]:[Costo de venta]],4,FALSE)</f>
        <v>1650</v>
      </c>
    </row>
    <row r="9151" spans="1:8" ht="15.6" thickTop="1" thickBot="1" x14ac:dyDescent="0.35">
      <c r="A9151" s="1">
        <v>42356</v>
      </c>
      <c r="B9151" s="13" t="s">
        <v>95</v>
      </c>
      <c r="C9151" t="s">
        <v>22</v>
      </c>
      <c r="D9151">
        <v>2</v>
      </c>
      <c r="E9151" t="str">
        <f>VLOOKUP(Ventas[[#This Row],[Representante]],Vendedores[],2,FALSE)</f>
        <v>Chepén</v>
      </c>
      <c r="F9151" t="str">
        <f>VLOOKUP(Ventas[[#This Row],[CódigoProducto]],Productos[[CódigoProducto]:[Costo de venta]],2,FALSE)</f>
        <v>Samsung Galaxy S69</v>
      </c>
      <c r="G9151">
        <f>VLOOKUP(Ventas[[#This Row],[CódigoProducto]],Productos[[CódigoProducto]:[Costo de venta]],3,FALSE)</f>
        <v>998.4</v>
      </c>
      <c r="H9151">
        <f>VLOOKUP(Ventas[[#This Row],[CódigoProducto]],Productos[[CódigoProducto]:[Costo de venta]],4,FALSE)</f>
        <v>960</v>
      </c>
    </row>
    <row r="9152" spans="1:8" ht="15.6" thickTop="1" thickBot="1" x14ac:dyDescent="0.35">
      <c r="A9152" s="1">
        <v>42356</v>
      </c>
      <c r="B9152" s="13" t="s">
        <v>96</v>
      </c>
      <c r="C9152" t="s">
        <v>14</v>
      </c>
      <c r="D9152">
        <v>2</v>
      </c>
      <c r="E9152" t="str">
        <f>VLOOKUP(Ventas[[#This Row],[Representante]],Vendedores[],2,FALSE)</f>
        <v>Juliaca</v>
      </c>
      <c r="F9152" t="str">
        <f>VLOOKUP(Ventas[[#This Row],[CódigoProducto]],Productos[[CódigoProducto]:[Costo de venta]],2,FALSE)</f>
        <v>Samsung Galaxy A20</v>
      </c>
      <c r="G9152">
        <f>VLOOKUP(Ventas[[#This Row],[CódigoProducto]],Productos[[CódigoProducto]:[Costo de venta]],3,FALSE)</f>
        <v>1725</v>
      </c>
      <c r="H9152">
        <f>VLOOKUP(Ventas[[#This Row],[CódigoProducto]],Productos[[CódigoProducto]:[Costo de venta]],4,FALSE)</f>
        <v>1500</v>
      </c>
    </row>
    <row r="9153" spans="1:8" ht="15.6" thickTop="1" thickBot="1" x14ac:dyDescent="0.35">
      <c r="A9153" s="1">
        <v>42356</v>
      </c>
      <c r="B9153" s="13" t="s">
        <v>97</v>
      </c>
      <c r="C9153" t="s">
        <v>22</v>
      </c>
      <c r="D9153">
        <v>2</v>
      </c>
      <c r="E9153" t="str">
        <f>VLOOKUP(Ventas[[#This Row],[Representante]],Vendedores[],2,FALSE)</f>
        <v>Pucallpa</v>
      </c>
      <c r="F9153" t="str">
        <f>VLOOKUP(Ventas[[#This Row],[CódigoProducto]],Productos[[CódigoProducto]:[Costo de venta]],2,FALSE)</f>
        <v>Samsung Galaxy S69</v>
      </c>
      <c r="G9153">
        <f>VLOOKUP(Ventas[[#This Row],[CódigoProducto]],Productos[[CódigoProducto]:[Costo de venta]],3,FALSE)</f>
        <v>998.4</v>
      </c>
      <c r="H9153">
        <f>VLOOKUP(Ventas[[#This Row],[CódigoProducto]],Productos[[CódigoProducto]:[Costo de venta]],4,FALSE)</f>
        <v>960</v>
      </c>
    </row>
    <row r="9154" spans="1:8" ht="15.6" thickTop="1" thickBot="1" x14ac:dyDescent="0.35">
      <c r="A9154" s="1">
        <v>42356</v>
      </c>
      <c r="B9154" s="13" t="s">
        <v>98</v>
      </c>
      <c r="C9154" t="s">
        <v>15</v>
      </c>
      <c r="D9154">
        <v>2</v>
      </c>
      <c r="E9154" t="str">
        <f>VLOOKUP(Ventas[[#This Row],[Representante]],Vendedores[],2,FALSE)</f>
        <v>Lima</v>
      </c>
      <c r="F9154" t="str">
        <f>VLOOKUP(Ventas[[#This Row],[CódigoProducto]],Productos[[CódigoProducto]:[Costo de venta]],2,FALSE)</f>
        <v>Moto G Plus</v>
      </c>
      <c r="G9154">
        <f>VLOOKUP(Ventas[[#This Row],[CódigoProducto]],Productos[[CódigoProducto]:[Costo de venta]],3,FALSE)</f>
        <v>2376</v>
      </c>
      <c r="H9154">
        <f>VLOOKUP(Ventas[[#This Row],[CódigoProducto]],Productos[[CódigoProducto]:[Costo de venta]],4,FALSE)</f>
        <v>2200</v>
      </c>
    </row>
    <row r="9155" spans="1:8" ht="15.6" thickTop="1" thickBot="1" x14ac:dyDescent="0.35">
      <c r="A9155" s="1">
        <v>42356</v>
      </c>
      <c r="B9155" s="13" t="s">
        <v>99</v>
      </c>
      <c r="C9155" t="s">
        <v>15</v>
      </c>
      <c r="D9155">
        <v>1</v>
      </c>
      <c r="E9155" t="str">
        <f>VLOOKUP(Ventas[[#This Row],[Representante]],Vendedores[],2,FALSE)</f>
        <v>Chiclayo</v>
      </c>
      <c r="F9155" t="str">
        <f>VLOOKUP(Ventas[[#This Row],[CódigoProducto]],Productos[[CódigoProducto]:[Costo de venta]],2,FALSE)</f>
        <v>Moto G Plus</v>
      </c>
      <c r="G9155">
        <f>VLOOKUP(Ventas[[#This Row],[CódigoProducto]],Productos[[CódigoProducto]:[Costo de venta]],3,FALSE)</f>
        <v>2376</v>
      </c>
      <c r="H9155">
        <f>VLOOKUP(Ventas[[#This Row],[CódigoProducto]],Productos[[CódigoProducto]:[Costo de venta]],4,FALSE)</f>
        <v>2200</v>
      </c>
    </row>
    <row r="9156" spans="1:8" ht="15.6" thickTop="1" thickBot="1" x14ac:dyDescent="0.35">
      <c r="A9156" s="1">
        <v>42356</v>
      </c>
      <c r="B9156" s="13" t="s">
        <v>100</v>
      </c>
      <c r="C9156" t="s">
        <v>24</v>
      </c>
      <c r="D9156">
        <v>1</v>
      </c>
      <c r="E9156" t="str">
        <f>VLOOKUP(Ventas[[#This Row],[Representante]],Vendedores[],2,FALSE)</f>
        <v>Cerro de Pasco</v>
      </c>
      <c r="F9156" t="str">
        <f>VLOOKUP(Ventas[[#This Row],[CódigoProducto]],Productos[[CódigoProducto]:[Costo de venta]],2,FALSE)</f>
        <v>Samsung Galaxy S5</v>
      </c>
      <c r="G9156">
        <f>VLOOKUP(Ventas[[#This Row],[CódigoProducto]],Productos[[CódigoProducto]:[Costo de venta]],3,FALSE)</f>
        <v>2167.1999999999998</v>
      </c>
      <c r="H9156">
        <f>VLOOKUP(Ventas[[#This Row],[CódigoProducto]],Productos[[CódigoProducto]:[Costo de venta]],4,FALSE)</f>
        <v>1720</v>
      </c>
    </row>
    <row r="9157" spans="1:8" ht="15.6" thickTop="1" thickBot="1" x14ac:dyDescent="0.35">
      <c r="A9157" s="1">
        <v>42356</v>
      </c>
      <c r="B9157" s="13" t="s">
        <v>101</v>
      </c>
      <c r="C9157" t="s">
        <v>15</v>
      </c>
      <c r="D9157">
        <v>3</v>
      </c>
      <c r="E9157" t="str">
        <f>VLOOKUP(Ventas[[#This Row],[Representante]],Vendedores[],2,FALSE)</f>
        <v>Cañete</v>
      </c>
      <c r="F9157" t="str">
        <f>VLOOKUP(Ventas[[#This Row],[CódigoProducto]],Productos[[CódigoProducto]:[Costo de venta]],2,FALSE)</f>
        <v>Moto G Plus</v>
      </c>
      <c r="G9157">
        <f>VLOOKUP(Ventas[[#This Row],[CódigoProducto]],Productos[[CódigoProducto]:[Costo de venta]],3,FALSE)</f>
        <v>2376</v>
      </c>
      <c r="H9157">
        <f>VLOOKUP(Ventas[[#This Row],[CódigoProducto]],Productos[[CódigoProducto]:[Costo de venta]],4,FALSE)</f>
        <v>2200</v>
      </c>
    </row>
    <row r="9158" spans="1:8" ht="15.6" thickTop="1" thickBot="1" x14ac:dyDescent="0.35">
      <c r="A9158" s="1">
        <v>42356</v>
      </c>
      <c r="B9158" s="13" t="s">
        <v>102</v>
      </c>
      <c r="C9158" t="s">
        <v>15</v>
      </c>
      <c r="D9158">
        <v>1</v>
      </c>
      <c r="E9158" t="str">
        <f>VLOOKUP(Ventas[[#This Row],[Representante]],Vendedores[],2,FALSE)</f>
        <v>Moyobamba</v>
      </c>
      <c r="F9158" t="str">
        <f>VLOOKUP(Ventas[[#This Row],[CódigoProducto]],Productos[[CódigoProducto]:[Costo de venta]],2,FALSE)</f>
        <v>Moto G Plus</v>
      </c>
      <c r="G9158">
        <f>VLOOKUP(Ventas[[#This Row],[CódigoProducto]],Productos[[CódigoProducto]:[Costo de venta]],3,FALSE)</f>
        <v>2376</v>
      </c>
      <c r="H9158">
        <f>VLOOKUP(Ventas[[#This Row],[CódigoProducto]],Productos[[CódigoProducto]:[Costo de venta]],4,FALSE)</f>
        <v>2200</v>
      </c>
    </row>
    <row r="9159" spans="1:8" ht="15.6" thickTop="1" thickBot="1" x14ac:dyDescent="0.35">
      <c r="A9159" s="1">
        <v>42356</v>
      </c>
      <c r="B9159" s="13" t="s">
        <v>53</v>
      </c>
      <c r="C9159" t="s">
        <v>14</v>
      </c>
      <c r="D9159">
        <v>1</v>
      </c>
      <c r="E9159" t="str">
        <f>VLOOKUP(Ventas[[#This Row],[Representante]],Vendedores[],2,FALSE)</f>
        <v>Arequipa</v>
      </c>
      <c r="F9159" t="str">
        <f>VLOOKUP(Ventas[[#This Row],[CódigoProducto]],Productos[[CódigoProducto]:[Costo de venta]],2,FALSE)</f>
        <v>Samsung Galaxy A20</v>
      </c>
      <c r="G9159">
        <f>VLOOKUP(Ventas[[#This Row],[CódigoProducto]],Productos[[CódigoProducto]:[Costo de venta]],3,FALSE)</f>
        <v>1725</v>
      </c>
      <c r="H9159">
        <f>VLOOKUP(Ventas[[#This Row],[CódigoProducto]],Productos[[CódigoProducto]:[Costo de venta]],4,FALSE)</f>
        <v>1500</v>
      </c>
    </row>
    <row r="9160" spans="1:8" ht="15.6" thickTop="1" thickBot="1" x14ac:dyDescent="0.35">
      <c r="A9160" s="1">
        <v>42356</v>
      </c>
      <c r="B9160" s="13" t="s">
        <v>50</v>
      </c>
      <c r="C9160" t="s">
        <v>16</v>
      </c>
      <c r="D9160">
        <v>3</v>
      </c>
      <c r="E9160" t="str">
        <f>VLOOKUP(Ventas[[#This Row],[Representante]],Vendedores[],2,FALSE)</f>
        <v>Cajamarca</v>
      </c>
      <c r="F9160" t="str">
        <f>VLOOKUP(Ventas[[#This Row],[CódigoProducto]],Productos[[CódigoProducto]:[Costo de venta]],2,FALSE)</f>
        <v>Huawei Nexus 6P</v>
      </c>
      <c r="G9160">
        <f>VLOOKUP(Ventas[[#This Row],[CódigoProducto]],Productos[[CódigoProducto]:[Costo de venta]],3,FALSE)</f>
        <v>1624</v>
      </c>
      <c r="H9160">
        <f>VLOOKUP(Ventas[[#This Row],[CódigoProducto]],Productos[[CódigoProducto]:[Costo de venta]],4,FALSE)</f>
        <v>1450</v>
      </c>
    </row>
    <row r="9161" spans="1:8" ht="15.6" thickTop="1" thickBot="1" x14ac:dyDescent="0.35">
      <c r="A9161" s="1">
        <v>42356</v>
      </c>
      <c r="B9161" s="13" t="s">
        <v>34</v>
      </c>
      <c r="C9161" t="s">
        <v>24</v>
      </c>
      <c r="D9161">
        <v>1</v>
      </c>
      <c r="E9161" t="str">
        <f>VLOOKUP(Ventas[[#This Row],[Representante]],Vendedores[],2,FALSE)</f>
        <v>Ica</v>
      </c>
      <c r="F9161" t="str">
        <f>VLOOKUP(Ventas[[#This Row],[CódigoProducto]],Productos[[CódigoProducto]:[Costo de venta]],2,FALSE)</f>
        <v>Samsung Galaxy S5</v>
      </c>
      <c r="G9161">
        <f>VLOOKUP(Ventas[[#This Row],[CódigoProducto]],Productos[[CódigoProducto]:[Costo de venta]],3,FALSE)</f>
        <v>2167.1999999999998</v>
      </c>
      <c r="H9161">
        <f>VLOOKUP(Ventas[[#This Row],[CódigoProducto]],Productos[[CódigoProducto]:[Costo de venta]],4,FALSE)</f>
        <v>1720</v>
      </c>
    </row>
    <row r="9162" spans="1:8" ht="15.6" thickTop="1" thickBot="1" x14ac:dyDescent="0.35">
      <c r="A9162" s="1">
        <v>42356</v>
      </c>
      <c r="B9162" s="13" t="s">
        <v>32</v>
      </c>
      <c r="C9162" t="s">
        <v>24</v>
      </c>
      <c r="D9162">
        <v>2</v>
      </c>
      <c r="E9162" t="str">
        <f>VLOOKUP(Ventas[[#This Row],[Representante]],Vendedores[],2,FALSE)</f>
        <v>Trujillo</v>
      </c>
      <c r="F9162" t="str">
        <f>VLOOKUP(Ventas[[#This Row],[CódigoProducto]],Productos[[CódigoProducto]:[Costo de venta]],2,FALSE)</f>
        <v>Samsung Galaxy S5</v>
      </c>
      <c r="G9162">
        <f>VLOOKUP(Ventas[[#This Row],[CódigoProducto]],Productos[[CódigoProducto]:[Costo de venta]],3,FALSE)</f>
        <v>2167.1999999999998</v>
      </c>
      <c r="H9162">
        <f>VLOOKUP(Ventas[[#This Row],[CódigoProducto]],Productos[[CódigoProducto]:[Costo de venta]],4,FALSE)</f>
        <v>1720</v>
      </c>
    </row>
    <row r="9163" spans="1:8" ht="15.6" thickTop="1" thickBot="1" x14ac:dyDescent="0.35">
      <c r="A9163" s="1">
        <v>42356</v>
      </c>
      <c r="B9163" s="13" t="s">
        <v>59</v>
      </c>
      <c r="C9163" t="s">
        <v>24</v>
      </c>
      <c r="D9163">
        <v>2</v>
      </c>
      <c r="E9163" t="str">
        <f>VLOOKUP(Ventas[[#This Row],[Representante]],Vendedores[],2,FALSE)</f>
        <v>Huaral</v>
      </c>
      <c r="F9163" t="str">
        <f>VLOOKUP(Ventas[[#This Row],[CódigoProducto]],Productos[[CódigoProducto]:[Costo de venta]],2,FALSE)</f>
        <v>Samsung Galaxy S5</v>
      </c>
      <c r="G9163">
        <f>VLOOKUP(Ventas[[#This Row],[CódigoProducto]],Productos[[CódigoProducto]:[Costo de venta]],3,FALSE)</f>
        <v>2167.1999999999998</v>
      </c>
      <c r="H9163">
        <f>VLOOKUP(Ventas[[#This Row],[CódigoProducto]],Productos[[CódigoProducto]:[Costo de venta]],4,FALSE)</f>
        <v>1720</v>
      </c>
    </row>
    <row r="9164" spans="1:8" ht="15.6" thickTop="1" thickBot="1" x14ac:dyDescent="0.35">
      <c r="A9164" s="1">
        <v>42356</v>
      </c>
      <c r="B9164" s="13" t="s">
        <v>37</v>
      </c>
      <c r="C9164" t="s">
        <v>15</v>
      </c>
      <c r="D9164">
        <v>4</v>
      </c>
      <c r="E9164" t="str">
        <f>VLOOKUP(Ventas[[#This Row],[Representante]],Vendedores[],2,FALSE)</f>
        <v>Chiclayo</v>
      </c>
      <c r="F9164" t="str">
        <f>VLOOKUP(Ventas[[#This Row],[CódigoProducto]],Productos[[CódigoProducto]:[Costo de venta]],2,FALSE)</f>
        <v>Moto G Plus</v>
      </c>
      <c r="G9164">
        <f>VLOOKUP(Ventas[[#This Row],[CódigoProducto]],Productos[[CódigoProducto]:[Costo de venta]],3,FALSE)</f>
        <v>2376</v>
      </c>
      <c r="H9164">
        <f>VLOOKUP(Ventas[[#This Row],[CódigoProducto]],Productos[[CódigoProducto]:[Costo de venta]],4,FALSE)</f>
        <v>2200</v>
      </c>
    </row>
    <row r="9165" spans="1:8" ht="15.6" thickTop="1" thickBot="1" x14ac:dyDescent="0.35">
      <c r="A9165" s="1">
        <v>42356</v>
      </c>
      <c r="B9165" s="13" t="s">
        <v>38</v>
      </c>
      <c r="C9165" t="s">
        <v>13</v>
      </c>
      <c r="D9165">
        <v>2</v>
      </c>
      <c r="E9165" t="str">
        <f>VLOOKUP(Ventas[[#This Row],[Representante]],Vendedores[],2,FALSE)</f>
        <v>Catacaos</v>
      </c>
      <c r="F9165" t="str">
        <f>VLOOKUP(Ventas[[#This Row],[CódigoProducto]],Productos[[CódigoProducto]:[Costo de venta]],2,FALSE)</f>
        <v>Xiaomi Redmi Note 9</v>
      </c>
      <c r="G9165">
        <f>VLOOKUP(Ventas[[#This Row],[CódigoProducto]],Productos[[CódigoProducto]:[Costo de venta]],3,FALSE)</f>
        <v>1683</v>
      </c>
      <c r="H9165">
        <f>VLOOKUP(Ventas[[#This Row],[CódigoProducto]],Productos[[CódigoProducto]:[Costo de venta]],4,FALSE)</f>
        <v>1530</v>
      </c>
    </row>
    <row r="9166" spans="1:8" ht="15.6" thickTop="1" thickBot="1" x14ac:dyDescent="0.35">
      <c r="A9166" s="1">
        <v>42356</v>
      </c>
      <c r="B9166" s="13" t="s">
        <v>43</v>
      </c>
      <c r="C9166" t="s">
        <v>20</v>
      </c>
      <c r="D9166">
        <v>1</v>
      </c>
      <c r="E9166" t="str">
        <f>VLOOKUP(Ventas[[#This Row],[Representante]],Vendedores[],2,FALSE)</f>
        <v>Huancayo</v>
      </c>
      <c r="F9166" t="str">
        <f>VLOOKUP(Ventas[[#This Row],[CódigoProducto]],Productos[[CódigoProducto]:[Costo de venta]],2,FALSE)</f>
        <v>ALCATEL OneTouch</v>
      </c>
      <c r="G9166">
        <f>VLOOKUP(Ventas[[#This Row],[CódigoProducto]],Productos[[CódigoProducto]:[Costo de venta]],3,FALSE)</f>
        <v>1020</v>
      </c>
      <c r="H9166">
        <f>VLOOKUP(Ventas[[#This Row],[CódigoProducto]],Productos[[CódigoProducto]:[Costo de venta]],4,FALSE)</f>
        <v>850</v>
      </c>
    </row>
    <row r="9167" spans="1:8" ht="15.6" thickTop="1" thickBot="1" x14ac:dyDescent="0.35">
      <c r="A9167" s="1">
        <v>42356</v>
      </c>
      <c r="B9167" s="13" t="s">
        <v>49</v>
      </c>
      <c r="C9167" t="s">
        <v>24</v>
      </c>
      <c r="D9167">
        <v>2</v>
      </c>
      <c r="E9167" t="str">
        <f>VLOOKUP(Ventas[[#This Row],[Representante]],Vendedores[],2,FALSE)</f>
        <v>Piura</v>
      </c>
      <c r="F9167" t="str">
        <f>VLOOKUP(Ventas[[#This Row],[CódigoProducto]],Productos[[CódigoProducto]:[Costo de venta]],2,FALSE)</f>
        <v>Samsung Galaxy S5</v>
      </c>
      <c r="G9167">
        <f>VLOOKUP(Ventas[[#This Row],[CódigoProducto]],Productos[[CódigoProducto]:[Costo de venta]],3,FALSE)</f>
        <v>2167.1999999999998</v>
      </c>
      <c r="H9167">
        <f>VLOOKUP(Ventas[[#This Row],[CódigoProducto]],Productos[[CódigoProducto]:[Costo de venta]],4,FALSE)</f>
        <v>1720</v>
      </c>
    </row>
    <row r="9168" spans="1:8" ht="15.6" thickTop="1" thickBot="1" x14ac:dyDescent="0.35">
      <c r="A9168" s="1">
        <v>42356</v>
      </c>
      <c r="B9168" s="13" t="s">
        <v>40</v>
      </c>
      <c r="C9168" t="s">
        <v>24</v>
      </c>
      <c r="D9168">
        <v>2</v>
      </c>
      <c r="E9168" t="str">
        <f>VLOOKUP(Ventas[[#This Row],[Representante]],Vendedores[],2,FALSE)</f>
        <v>Iquitos</v>
      </c>
      <c r="F9168" t="str">
        <f>VLOOKUP(Ventas[[#This Row],[CódigoProducto]],Productos[[CódigoProducto]:[Costo de venta]],2,FALSE)</f>
        <v>Samsung Galaxy S5</v>
      </c>
      <c r="G9168">
        <f>VLOOKUP(Ventas[[#This Row],[CódigoProducto]],Productos[[CódigoProducto]:[Costo de venta]],3,FALSE)</f>
        <v>2167.1999999999998</v>
      </c>
      <c r="H9168">
        <f>VLOOKUP(Ventas[[#This Row],[CódigoProducto]],Productos[[CódigoProducto]:[Costo de venta]],4,FALSE)</f>
        <v>1720</v>
      </c>
    </row>
    <row r="9169" spans="1:8" ht="15.6" thickTop="1" thickBot="1" x14ac:dyDescent="0.35">
      <c r="A9169" s="1">
        <v>42356</v>
      </c>
      <c r="B9169" s="13" t="s">
        <v>39</v>
      </c>
      <c r="C9169" t="s">
        <v>23</v>
      </c>
      <c r="D9169">
        <v>1</v>
      </c>
      <c r="E9169" t="str">
        <f>VLOOKUP(Ventas[[#This Row],[Representante]],Vendedores[],2,FALSE)</f>
        <v>Tacna</v>
      </c>
      <c r="F9169" t="str">
        <f>VLOOKUP(Ventas[[#This Row],[CódigoProducto]],Productos[[CódigoProducto]:[Costo de venta]],2,FALSE)</f>
        <v>Samsung Galaxy J7</v>
      </c>
      <c r="G9169">
        <f>VLOOKUP(Ventas[[#This Row],[CódigoProducto]],Productos[[CódigoProducto]:[Costo de venta]],3,FALSE)</f>
        <v>2016.5</v>
      </c>
      <c r="H9169">
        <f>VLOOKUP(Ventas[[#This Row],[CódigoProducto]],Productos[[CódigoProducto]:[Costo de venta]],4,FALSE)</f>
        <v>1850</v>
      </c>
    </row>
    <row r="9170" spans="1:8" ht="15.6" thickTop="1" thickBot="1" x14ac:dyDescent="0.35">
      <c r="A9170" s="1">
        <v>42356</v>
      </c>
      <c r="B9170" s="13" t="s">
        <v>48</v>
      </c>
      <c r="C9170" t="s">
        <v>13</v>
      </c>
      <c r="D9170">
        <v>2</v>
      </c>
      <c r="E9170" t="str">
        <f>VLOOKUP(Ventas[[#This Row],[Representante]],Vendedores[],2,FALSE)</f>
        <v>Cusco</v>
      </c>
      <c r="F9170" t="str">
        <f>VLOOKUP(Ventas[[#This Row],[CódigoProducto]],Productos[[CódigoProducto]:[Costo de venta]],2,FALSE)</f>
        <v>Xiaomi Redmi Note 9</v>
      </c>
      <c r="G9170">
        <f>VLOOKUP(Ventas[[#This Row],[CódigoProducto]],Productos[[CódigoProducto]:[Costo de venta]],3,FALSE)</f>
        <v>1683</v>
      </c>
      <c r="H9170">
        <f>VLOOKUP(Ventas[[#This Row],[CódigoProducto]],Productos[[CódigoProducto]:[Costo de venta]],4,FALSE)</f>
        <v>1530</v>
      </c>
    </row>
    <row r="9171" spans="1:8" ht="15.6" thickTop="1" thickBot="1" x14ac:dyDescent="0.35">
      <c r="A9171" s="1">
        <v>42356</v>
      </c>
      <c r="B9171" s="13" t="s">
        <v>47</v>
      </c>
      <c r="C9171" t="s">
        <v>14</v>
      </c>
      <c r="D9171">
        <v>1</v>
      </c>
      <c r="E9171" t="str">
        <f>VLOOKUP(Ventas[[#This Row],[Representante]],Vendedores[],2,FALSE)</f>
        <v>Chimbote</v>
      </c>
      <c r="F9171" t="str">
        <f>VLOOKUP(Ventas[[#This Row],[CódigoProducto]],Productos[[CódigoProducto]:[Costo de venta]],2,FALSE)</f>
        <v>Samsung Galaxy A20</v>
      </c>
      <c r="G9171">
        <f>VLOOKUP(Ventas[[#This Row],[CódigoProducto]],Productos[[CódigoProducto]:[Costo de venta]],3,FALSE)</f>
        <v>1725</v>
      </c>
      <c r="H9171">
        <f>VLOOKUP(Ventas[[#This Row],[CódigoProducto]],Productos[[CódigoProducto]:[Costo de venta]],4,FALSE)</f>
        <v>1500</v>
      </c>
    </row>
    <row r="9172" spans="1:8" ht="15.6" thickTop="1" thickBot="1" x14ac:dyDescent="0.35">
      <c r="A9172" s="1">
        <v>42356</v>
      </c>
      <c r="B9172" s="13" t="s">
        <v>56</v>
      </c>
      <c r="C9172" t="s">
        <v>24</v>
      </c>
      <c r="D9172">
        <v>2</v>
      </c>
      <c r="E9172" t="str">
        <f>VLOOKUP(Ventas[[#This Row],[Representante]],Vendedores[],2,FALSE)</f>
        <v>Juliaca</v>
      </c>
      <c r="F9172" t="str">
        <f>VLOOKUP(Ventas[[#This Row],[CódigoProducto]],Productos[[CódigoProducto]:[Costo de venta]],2,FALSE)</f>
        <v>Samsung Galaxy S5</v>
      </c>
      <c r="G9172">
        <f>VLOOKUP(Ventas[[#This Row],[CódigoProducto]],Productos[[CódigoProducto]:[Costo de venta]],3,FALSE)</f>
        <v>2167.1999999999998</v>
      </c>
      <c r="H9172">
        <f>VLOOKUP(Ventas[[#This Row],[CódigoProducto]],Productos[[CódigoProducto]:[Costo de venta]],4,FALSE)</f>
        <v>1720</v>
      </c>
    </row>
    <row r="9173" spans="1:8" ht="15.6" thickTop="1" thickBot="1" x14ac:dyDescent="0.35">
      <c r="A9173" s="1">
        <v>42356</v>
      </c>
      <c r="B9173" s="13" t="s">
        <v>52</v>
      </c>
      <c r="C9173" t="s">
        <v>22</v>
      </c>
      <c r="D9173">
        <v>2</v>
      </c>
      <c r="E9173" t="str">
        <f>VLOOKUP(Ventas[[#This Row],[Representante]],Vendedores[],2,FALSE)</f>
        <v>Ayacucho</v>
      </c>
      <c r="F9173" t="str">
        <f>VLOOKUP(Ventas[[#This Row],[CódigoProducto]],Productos[[CódigoProducto]:[Costo de venta]],2,FALSE)</f>
        <v>Samsung Galaxy S69</v>
      </c>
      <c r="G9173">
        <f>VLOOKUP(Ventas[[#This Row],[CódigoProducto]],Productos[[CódigoProducto]:[Costo de venta]],3,FALSE)</f>
        <v>998.4</v>
      </c>
      <c r="H9173">
        <f>VLOOKUP(Ventas[[#This Row],[CódigoProducto]],Productos[[CódigoProducto]:[Costo de venta]],4,FALSE)</f>
        <v>960</v>
      </c>
    </row>
    <row r="9174" spans="1:8" ht="15.6" thickTop="1" thickBot="1" x14ac:dyDescent="0.35">
      <c r="A9174" s="1">
        <v>42356</v>
      </c>
      <c r="B9174" s="13" t="s">
        <v>55</v>
      </c>
      <c r="C9174" t="s">
        <v>24</v>
      </c>
      <c r="D9174">
        <v>2</v>
      </c>
      <c r="E9174" t="str">
        <f>VLOOKUP(Ventas[[#This Row],[Representante]],Vendedores[],2,FALSE)</f>
        <v>Pucallpa</v>
      </c>
      <c r="F9174" t="str">
        <f>VLOOKUP(Ventas[[#This Row],[CódigoProducto]],Productos[[CódigoProducto]:[Costo de venta]],2,FALSE)</f>
        <v>Samsung Galaxy S5</v>
      </c>
      <c r="G9174">
        <f>VLOOKUP(Ventas[[#This Row],[CódigoProducto]],Productos[[CódigoProducto]:[Costo de venta]],3,FALSE)</f>
        <v>2167.1999999999998</v>
      </c>
      <c r="H9174">
        <f>VLOOKUP(Ventas[[#This Row],[CódigoProducto]],Productos[[CódigoProducto]:[Costo de venta]],4,FALSE)</f>
        <v>1720</v>
      </c>
    </row>
    <row r="9175" spans="1:8" ht="15.6" thickTop="1" thickBot="1" x14ac:dyDescent="0.35">
      <c r="A9175" s="1">
        <v>42356</v>
      </c>
      <c r="B9175" s="13" t="s">
        <v>57</v>
      </c>
      <c r="C9175" t="s">
        <v>22</v>
      </c>
      <c r="D9175">
        <v>2</v>
      </c>
      <c r="E9175" t="str">
        <f>VLOOKUP(Ventas[[#This Row],[Representante]],Vendedores[],2,FALSE)</f>
        <v>Tumbes</v>
      </c>
      <c r="F9175" t="str">
        <f>VLOOKUP(Ventas[[#This Row],[CódigoProducto]],Productos[[CódigoProducto]:[Costo de venta]],2,FALSE)</f>
        <v>Samsung Galaxy S69</v>
      </c>
      <c r="G9175">
        <f>VLOOKUP(Ventas[[#This Row],[CódigoProducto]],Productos[[CódigoProducto]:[Costo de venta]],3,FALSE)</f>
        <v>998.4</v>
      </c>
      <c r="H9175">
        <f>VLOOKUP(Ventas[[#This Row],[CódigoProducto]],Productos[[CódigoProducto]:[Costo de venta]],4,FALSE)</f>
        <v>960</v>
      </c>
    </row>
    <row r="9176" spans="1:8" ht="15.6" thickTop="1" thickBot="1" x14ac:dyDescent="0.35">
      <c r="A9176" s="1">
        <v>42356</v>
      </c>
      <c r="B9176" s="13" t="s">
        <v>45</v>
      </c>
      <c r="C9176" t="s">
        <v>24</v>
      </c>
      <c r="D9176">
        <v>1</v>
      </c>
      <c r="E9176" t="str">
        <f>VLOOKUP(Ventas[[#This Row],[Representante]],Vendedores[],2,FALSE)</f>
        <v>Ilo</v>
      </c>
      <c r="F9176" t="str">
        <f>VLOOKUP(Ventas[[#This Row],[CódigoProducto]],Productos[[CódigoProducto]:[Costo de venta]],2,FALSE)</f>
        <v>Samsung Galaxy S5</v>
      </c>
      <c r="G9176">
        <f>VLOOKUP(Ventas[[#This Row],[CódigoProducto]],Productos[[CódigoProducto]:[Costo de venta]],3,FALSE)</f>
        <v>2167.1999999999998</v>
      </c>
      <c r="H9176">
        <f>VLOOKUP(Ventas[[#This Row],[CódigoProducto]],Productos[[CódigoProducto]:[Costo de venta]],4,FALSE)</f>
        <v>1720</v>
      </c>
    </row>
    <row r="9177" spans="1:8" ht="15.6" thickTop="1" thickBot="1" x14ac:dyDescent="0.35">
      <c r="A9177" s="1">
        <v>42356</v>
      </c>
      <c r="B9177" s="13" t="s">
        <v>51</v>
      </c>
      <c r="C9177" t="s">
        <v>24</v>
      </c>
      <c r="D9177">
        <v>1</v>
      </c>
      <c r="E9177" t="str">
        <f>VLOOKUP(Ventas[[#This Row],[Representante]],Vendedores[],2,FALSE)</f>
        <v>Huaraz</v>
      </c>
      <c r="F9177" t="str">
        <f>VLOOKUP(Ventas[[#This Row],[CódigoProducto]],Productos[[CódigoProducto]:[Costo de venta]],2,FALSE)</f>
        <v>Samsung Galaxy S5</v>
      </c>
      <c r="G9177">
        <f>VLOOKUP(Ventas[[#This Row],[CódigoProducto]],Productos[[CódigoProducto]:[Costo de venta]],3,FALSE)</f>
        <v>2167.1999999999998</v>
      </c>
      <c r="H9177">
        <f>VLOOKUP(Ventas[[#This Row],[CódigoProducto]],Productos[[CódigoProducto]:[Costo de venta]],4,FALSE)</f>
        <v>1720</v>
      </c>
    </row>
    <row r="9178" spans="1:8" ht="15.6" thickTop="1" thickBot="1" x14ac:dyDescent="0.35">
      <c r="A9178" s="1">
        <v>42356</v>
      </c>
      <c r="B9178" s="13" t="s">
        <v>58</v>
      </c>
      <c r="C9178" t="s">
        <v>21</v>
      </c>
      <c r="D9178">
        <v>2</v>
      </c>
      <c r="E9178" t="str">
        <f>VLOOKUP(Ventas[[#This Row],[Representante]],Vendedores[],2,FALSE)</f>
        <v>Chincha</v>
      </c>
      <c r="F9178" t="str">
        <f>VLOOKUP(Ventas[[#This Row],[CódigoProducto]],Productos[[CódigoProducto]:[Costo de venta]],2,FALSE)</f>
        <v>BLU Studio X8</v>
      </c>
      <c r="G9178">
        <f>VLOOKUP(Ventas[[#This Row],[CódigoProducto]],Productos[[CódigoProducto]:[Costo de venta]],3,FALSE)</f>
        <v>1012</v>
      </c>
      <c r="H9178">
        <f>VLOOKUP(Ventas[[#This Row],[CódigoProducto]],Productos[[CódigoProducto]:[Costo de venta]],4,FALSE)</f>
        <v>920</v>
      </c>
    </row>
    <row r="9179" spans="1:8" ht="15.6" thickTop="1" thickBot="1" x14ac:dyDescent="0.35">
      <c r="A9179" s="1">
        <v>42356</v>
      </c>
      <c r="B9179" s="13" t="s">
        <v>60</v>
      </c>
      <c r="C9179" t="s">
        <v>17</v>
      </c>
      <c r="D9179">
        <v>2</v>
      </c>
      <c r="E9179" t="str">
        <f>VLOOKUP(Ventas[[#This Row],[Representante]],Vendedores[],2,FALSE)</f>
        <v>Pisco</v>
      </c>
      <c r="F9179" t="str">
        <f>VLOOKUP(Ventas[[#This Row],[CódigoProducto]],Productos[[CódigoProducto]:[Costo de venta]],2,FALSE)</f>
        <v>BLU Advance 5.0</v>
      </c>
      <c r="G9179">
        <f>VLOOKUP(Ventas[[#This Row],[CódigoProducto]],Productos[[CódigoProducto]:[Costo de venta]],3,FALSE)</f>
        <v>1620</v>
      </c>
      <c r="H9179">
        <f>VLOOKUP(Ventas[[#This Row],[CódigoProducto]],Productos[[CódigoProducto]:[Costo de venta]],4,FALSE)</f>
        <v>1350</v>
      </c>
    </row>
    <row r="9180" spans="1:8" ht="15.6" thickTop="1" thickBot="1" x14ac:dyDescent="0.35">
      <c r="A9180" s="1">
        <v>42356</v>
      </c>
      <c r="B9180" s="13" t="s">
        <v>54</v>
      </c>
      <c r="C9180" t="s">
        <v>16</v>
      </c>
      <c r="D9180">
        <v>3</v>
      </c>
      <c r="E9180" t="str">
        <f>VLOOKUP(Ventas[[#This Row],[Representante]],Vendedores[],2,FALSE)</f>
        <v>Cañete</v>
      </c>
      <c r="F9180" t="str">
        <f>VLOOKUP(Ventas[[#This Row],[CódigoProducto]],Productos[[CódigoProducto]:[Costo de venta]],2,FALSE)</f>
        <v>Huawei Nexus 6P</v>
      </c>
      <c r="G9180">
        <f>VLOOKUP(Ventas[[#This Row],[CódigoProducto]],Productos[[CódigoProducto]:[Costo de venta]],3,FALSE)</f>
        <v>1624</v>
      </c>
      <c r="H9180">
        <f>VLOOKUP(Ventas[[#This Row],[CódigoProducto]],Productos[[CódigoProducto]:[Costo de venta]],4,FALSE)</f>
        <v>1450</v>
      </c>
    </row>
    <row r="9181" spans="1:8" ht="15.6" thickTop="1" thickBot="1" x14ac:dyDescent="0.35">
      <c r="A9181" s="1">
        <v>42356</v>
      </c>
      <c r="B9181" s="13" t="s">
        <v>63</v>
      </c>
      <c r="C9181" t="s">
        <v>22</v>
      </c>
      <c r="D9181">
        <v>3</v>
      </c>
      <c r="E9181" t="str">
        <f>VLOOKUP(Ventas[[#This Row],[Representante]],Vendedores[],2,FALSE)</f>
        <v>Jaén</v>
      </c>
      <c r="F9181" t="str">
        <f>VLOOKUP(Ventas[[#This Row],[CódigoProducto]],Productos[[CódigoProducto]:[Costo de venta]],2,FALSE)</f>
        <v>Samsung Galaxy S69</v>
      </c>
      <c r="G9181">
        <f>VLOOKUP(Ventas[[#This Row],[CódigoProducto]],Productos[[CódigoProducto]:[Costo de venta]],3,FALSE)</f>
        <v>998.4</v>
      </c>
      <c r="H9181">
        <f>VLOOKUP(Ventas[[#This Row],[CódigoProducto]],Productos[[CódigoProducto]:[Costo de venta]],4,FALSE)</f>
        <v>960</v>
      </c>
    </row>
    <row r="9182" spans="1:8" ht="15.6" thickTop="1" thickBot="1" x14ac:dyDescent="0.35">
      <c r="A9182" s="1">
        <v>42356</v>
      </c>
      <c r="B9182" s="13" t="s">
        <v>64</v>
      </c>
      <c r="C9182" t="s">
        <v>21</v>
      </c>
      <c r="D9182">
        <v>3</v>
      </c>
      <c r="E9182" t="str">
        <f>VLOOKUP(Ventas[[#This Row],[Representante]],Vendedores[],2,FALSE)</f>
        <v>Moyobamba</v>
      </c>
      <c r="F9182" t="str">
        <f>VLOOKUP(Ventas[[#This Row],[CódigoProducto]],Productos[[CódigoProducto]:[Costo de venta]],2,FALSE)</f>
        <v>BLU Studio X8</v>
      </c>
      <c r="G9182">
        <f>VLOOKUP(Ventas[[#This Row],[CódigoProducto]],Productos[[CódigoProducto]:[Costo de venta]],3,FALSE)</f>
        <v>1012</v>
      </c>
      <c r="H9182">
        <f>VLOOKUP(Ventas[[#This Row],[CódigoProducto]],Productos[[CódigoProducto]:[Costo de venta]],4,FALSE)</f>
        <v>920</v>
      </c>
    </row>
    <row r="9183" spans="1:8" ht="15.6" thickTop="1" thickBot="1" x14ac:dyDescent="0.35">
      <c r="A9183" s="1">
        <v>42356</v>
      </c>
      <c r="B9183" s="13" t="s">
        <v>65</v>
      </c>
      <c r="C9183" t="s">
        <v>15</v>
      </c>
      <c r="D9183">
        <v>18</v>
      </c>
      <c r="E9183" t="str">
        <f>VLOOKUP(Ventas[[#This Row],[Representante]],Vendedores[],2,FALSE)</f>
        <v>Barranca</v>
      </c>
      <c r="F9183" t="str">
        <f>VLOOKUP(Ventas[[#This Row],[CódigoProducto]],Productos[[CódigoProducto]:[Costo de venta]],2,FALSE)</f>
        <v>Moto G Plus</v>
      </c>
      <c r="G9183">
        <f>VLOOKUP(Ventas[[#This Row],[CódigoProducto]],Productos[[CódigoProducto]:[Costo de venta]],3,FALSE)</f>
        <v>2376</v>
      </c>
      <c r="H9183">
        <f>VLOOKUP(Ventas[[#This Row],[CódigoProducto]],Productos[[CódigoProducto]:[Costo de venta]],4,FALSE)</f>
        <v>2200</v>
      </c>
    </row>
    <row r="9184" spans="1:8" ht="15.6" thickTop="1" thickBot="1" x14ac:dyDescent="0.35">
      <c r="A9184" s="1">
        <v>42356</v>
      </c>
      <c r="B9184" s="13" t="s">
        <v>66</v>
      </c>
      <c r="C9184" t="s">
        <v>14</v>
      </c>
      <c r="D9184">
        <v>3</v>
      </c>
      <c r="E9184" t="str">
        <f>VLOOKUP(Ventas[[#This Row],[Representante]],Vendedores[],2,FALSE)</f>
        <v>Huacho</v>
      </c>
      <c r="F9184" t="str">
        <f>VLOOKUP(Ventas[[#This Row],[CódigoProducto]],Productos[[CódigoProducto]:[Costo de venta]],2,FALSE)</f>
        <v>Samsung Galaxy A20</v>
      </c>
      <c r="G9184">
        <f>VLOOKUP(Ventas[[#This Row],[CódigoProducto]],Productos[[CódigoProducto]:[Costo de venta]],3,FALSE)</f>
        <v>1725</v>
      </c>
      <c r="H9184">
        <f>VLOOKUP(Ventas[[#This Row],[CódigoProducto]],Productos[[CódigoProducto]:[Costo de venta]],4,FALSE)</f>
        <v>1500</v>
      </c>
    </row>
    <row r="9185" spans="1:8" ht="15.6" thickTop="1" thickBot="1" x14ac:dyDescent="0.35">
      <c r="A9185" s="1">
        <v>42356</v>
      </c>
      <c r="B9185" s="13" t="s">
        <v>67</v>
      </c>
      <c r="C9185" t="s">
        <v>23</v>
      </c>
      <c r="D9185">
        <v>1</v>
      </c>
      <c r="E9185" t="str">
        <f>VLOOKUP(Ventas[[#This Row],[Representante]],Vendedores[],2,FALSE)</f>
        <v>Tingo María</v>
      </c>
      <c r="F9185" t="str">
        <f>VLOOKUP(Ventas[[#This Row],[CódigoProducto]],Productos[[CódigoProducto]:[Costo de venta]],2,FALSE)</f>
        <v>Samsung Galaxy J7</v>
      </c>
      <c r="G9185">
        <f>VLOOKUP(Ventas[[#This Row],[CódigoProducto]],Productos[[CódigoProducto]:[Costo de venta]],3,FALSE)</f>
        <v>2016.5</v>
      </c>
      <c r="H9185">
        <f>VLOOKUP(Ventas[[#This Row],[CódigoProducto]],Productos[[CódigoProducto]:[Costo de venta]],4,FALSE)</f>
        <v>1850</v>
      </c>
    </row>
    <row r="9186" spans="1:8" ht="15.6" thickTop="1" thickBot="1" x14ac:dyDescent="0.35">
      <c r="A9186" s="1">
        <v>42356</v>
      </c>
      <c r="B9186" s="13" t="s">
        <v>68</v>
      </c>
      <c r="C9186" t="s">
        <v>23</v>
      </c>
      <c r="D9186">
        <v>1</v>
      </c>
      <c r="E9186" t="str">
        <f>VLOOKUP(Ventas[[#This Row],[Representante]],Vendedores[],2,FALSE)</f>
        <v>Paita</v>
      </c>
      <c r="F9186" t="str">
        <f>VLOOKUP(Ventas[[#This Row],[CódigoProducto]],Productos[[CódigoProducto]:[Costo de venta]],2,FALSE)</f>
        <v>Samsung Galaxy J7</v>
      </c>
      <c r="G9186">
        <f>VLOOKUP(Ventas[[#This Row],[CódigoProducto]],Productos[[CódigoProducto]:[Costo de venta]],3,FALSE)</f>
        <v>2016.5</v>
      </c>
      <c r="H9186">
        <f>VLOOKUP(Ventas[[#This Row],[CódigoProducto]],Productos[[CódigoProducto]:[Costo de venta]],4,FALSE)</f>
        <v>1850</v>
      </c>
    </row>
    <row r="9187" spans="1:8" ht="15.6" thickTop="1" thickBot="1" x14ac:dyDescent="0.35">
      <c r="A9187" s="1">
        <v>42356</v>
      </c>
      <c r="B9187" s="13" t="s">
        <v>62</v>
      </c>
      <c r="C9187" t="s">
        <v>18</v>
      </c>
      <c r="D9187">
        <v>2</v>
      </c>
      <c r="E9187" t="str">
        <f>VLOOKUP(Ventas[[#This Row],[Representante]],Vendedores[],2,FALSE)</f>
        <v>Sullana</v>
      </c>
      <c r="F9187" t="str">
        <f>VLOOKUP(Ventas[[#This Row],[CódigoProducto]],Productos[[CódigoProducto]:[Costo de venta]],2,FALSE)</f>
        <v>Apple iPhone 6</v>
      </c>
      <c r="G9187">
        <f>VLOOKUP(Ventas[[#This Row],[CódigoProducto]],Productos[[CódigoProducto]:[Costo de venta]],3,FALSE)</f>
        <v>1312.5</v>
      </c>
      <c r="H9187">
        <f>VLOOKUP(Ventas[[#This Row],[CódigoProducto]],Productos[[CódigoProducto]:[Costo de venta]],4,FALSE)</f>
        <v>1250</v>
      </c>
    </row>
    <row r="9188" spans="1:8" ht="15.6" thickTop="1" thickBot="1" x14ac:dyDescent="0.35">
      <c r="A9188" s="1">
        <v>42356</v>
      </c>
      <c r="B9188" s="13" t="s">
        <v>61</v>
      </c>
      <c r="C9188" t="s">
        <v>14</v>
      </c>
      <c r="D9188">
        <v>1</v>
      </c>
      <c r="E9188" t="str">
        <f>VLOOKUP(Ventas[[#This Row],[Representante]],Vendedores[],2,FALSE)</f>
        <v>Cerro de Pasco</v>
      </c>
      <c r="F9188" t="str">
        <f>VLOOKUP(Ventas[[#This Row],[CódigoProducto]],Productos[[CódigoProducto]:[Costo de venta]],2,FALSE)</f>
        <v>Samsung Galaxy A20</v>
      </c>
      <c r="G9188">
        <f>VLOOKUP(Ventas[[#This Row],[CódigoProducto]],Productos[[CódigoProducto]:[Costo de venta]],3,FALSE)</f>
        <v>1725</v>
      </c>
      <c r="H9188">
        <f>VLOOKUP(Ventas[[#This Row],[CódigoProducto]],Productos[[CódigoProducto]:[Costo de venta]],4,FALSE)</f>
        <v>1500</v>
      </c>
    </row>
    <row r="9189" spans="1:8" ht="15.6" thickTop="1" thickBot="1" x14ac:dyDescent="0.35">
      <c r="A9189" s="1">
        <v>42356</v>
      </c>
      <c r="B9189" s="13" t="s">
        <v>69</v>
      </c>
      <c r="C9189" t="s">
        <v>16</v>
      </c>
      <c r="D9189">
        <v>2</v>
      </c>
      <c r="E9189" t="str">
        <f>VLOOKUP(Ventas[[#This Row],[Representante]],Vendedores[],2,FALSE)</f>
        <v>Satipo</v>
      </c>
      <c r="F9189" t="str">
        <f>VLOOKUP(Ventas[[#This Row],[CódigoProducto]],Productos[[CódigoProducto]:[Costo de venta]],2,FALSE)</f>
        <v>Huawei Nexus 6P</v>
      </c>
      <c r="G9189">
        <f>VLOOKUP(Ventas[[#This Row],[CódigoProducto]],Productos[[CódigoProducto]:[Costo de venta]],3,FALSE)</f>
        <v>1624</v>
      </c>
      <c r="H9189">
        <f>VLOOKUP(Ventas[[#This Row],[CódigoProducto]],Productos[[CódigoProducto]:[Costo de venta]],4,FALSE)</f>
        <v>1450</v>
      </c>
    </row>
    <row r="9190" spans="1:8" ht="15.6" thickTop="1" thickBot="1" x14ac:dyDescent="0.35">
      <c r="A9190" s="1">
        <v>42356</v>
      </c>
      <c r="B9190" s="13" t="s">
        <v>70</v>
      </c>
      <c r="C9190" t="s">
        <v>14</v>
      </c>
      <c r="D9190">
        <v>13</v>
      </c>
      <c r="E9190" t="str">
        <f>VLOOKUP(Ventas[[#This Row],[Representante]],Vendedores[],2,FALSE)</f>
        <v>Talara</v>
      </c>
      <c r="F9190" t="str">
        <f>VLOOKUP(Ventas[[#This Row],[CódigoProducto]],Productos[[CódigoProducto]:[Costo de venta]],2,FALSE)</f>
        <v>Samsung Galaxy A20</v>
      </c>
      <c r="G9190">
        <f>VLOOKUP(Ventas[[#This Row],[CódigoProducto]],Productos[[CódigoProducto]:[Costo de venta]],3,FALSE)</f>
        <v>1725</v>
      </c>
      <c r="H9190">
        <f>VLOOKUP(Ventas[[#This Row],[CódigoProducto]],Productos[[CódigoProducto]:[Costo de venta]],4,FALSE)</f>
        <v>1500</v>
      </c>
    </row>
    <row r="9191" spans="1:8" ht="15.6" thickTop="1" thickBot="1" x14ac:dyDescent="0.35">
      <c r="A9191" s="1">
        <v>42356</v>
      </c>
      <c r="B9191" s="13" t="s">
        <v>71</v>
      </c>
      <c r="C9191" t="s">
        <v>17</v>
      </c>
      <c r="D9191">
        <v>3</v>
      </c>
      <c r="E9191" t="str">
        <f>VLOOKUP(Ventas[[#This Row],[Representante]],Vendedores[],2,FALSE)</f>
        <v>Yurimaguas</v>
      </c>
      <c r="F9191" t="str">
        <f>VLOOKUP(Ventas[[#This Row],[CódigoProducto]],Productos[[CódigoProducto]:[Costo de venta]],2,FALSE)</f>
        <v>BLU Advance 5.0</v>
      </c>
      <c r="G9191">
        <f>VLOOKUP(Ventas[[#This Row],[CódigoProducto]],Productos[[CódigoProducto]:[Costo de venta]],3,FALSE)</f>
        <v>1620</v>
      </c>
      <c r="H9191">
        <f>VLOOKUP(Ventas[[#This Row],[CódigoProducto]],Productos[[CódigoProducto]:[Costo de venta]],4,FALSE)</f>
        <v>1350</v>
      </c>
    </row>
    <row r="9192" spans="1:8" ht="15.6" thickTop="1" thickBot="1" x14ac:dyDescent="0.35">
      <c r="A9192" s="1">
        <v>42356</v>
      </c>
      <c r="B9192" s="13" t="s">
        <v>46</v>
      </c>
      <c r="C9192" t="s">
        <v>21</v>
      </c>
      <c r="D9192">
        <v>3</v>
      </c>
      <c r="E9192" t="str">
        <f>VLOOKUP(Ventas[[#This Row],[Representante]],Vendedores[],2,FALSE)</f>
        <v>Sicuani</v>
      </c>
      <c r="F9192" t="str">
        <f>VLOOKUP(Ventas[[#This Row],[CódigoProducto]],Productos[[CódigoProducto]:[Costo de venta]],2,FALSE)</f>
        <v>BLU Studio X8</v>
      </c>
      <c r="G9192">
        <f>VLOOKUP(Ventas[[#This Row],[CódigoProducto]],Productos[[CódigoProducto]:[Costo de venta]],3,FALSE)</f>
        <v>1012</v>
      </c>
      <c r="H9192">
        <f>VLOOKUP(Ventas[[#This Row],[CódigoProducto]],Productos[[CódigoProducto]:[Costo de venta]],4,FALSE)</f>
        <v>920</v>
      </c>
    </row>
    <row r="9193" spans="1:8" ht="15.6" thickTop="1" thickBot="1" x14ac:dyDescent="0.35">
      <c r="A9193" s="1">
        <v>42357</v>
      </c>
      <c r="B9193" s="13" t="s">
        <v>72</v>
      </c>
      <c r="C9193" t="s">
        <v>18</v>
      </c>
      <c r="D9193">
        <v>19</v>
      </c>
      <c r="E9193" t="str">
        <f>VLOOKUP(Ventas[[#This Row],[Representante]],Vendedores[],2,FALSE)</f>
        <v>Sechura</v>
      </c>
      <c r="F9193" t="str">
        <f>VLOOKUP(Ventas[[#This Row],[CódigoProducto]],Productos[[CódigoProducto]:[Costo de venta]],2,FALSE)</f>
        <v>Apple iPhone 6</v>
      </c>
      <c r="G9193">
        <f>VLOOKUP(Ventas[[#This Row],[CódigoProducto]],Productos[[CódigoProducto]:[Costo de venta]],3,FALSE)</f>
        <v>1312.5</v>
      </c>
      <c r="H9193">
        <f>VLOOKUP(Ventas[[#This Row],[CódigoProducto]],Productos[[CódigoProducto]:[Costo de venta]],4,FALSE)</f>
        <v>1250</v>
      </c>
    </row>
    <row r="9194" spans="1:8" ht="15.6" thickTop="1" thickBot="1" x14ac:dyDescent="0.35">
      <c r="A9194" s="1">
        <v>42357</v>
      </c>
      <c r="B9194" s="13" t="s">
        <v>73</v>
      </c>
      <c r="C9194" t="s">
        <v>18</v>
      </c>
      <c r="D9194">
        <v>12</v>
      </c>
      <c r="E9194" t="str">
        <f>VLOOKUP(Ventas[[#This Row],[Representante]],Vendedores[],2,FALSE)</f>
        <v>Puerto Maldonado</v>
      </c>
      <c r="F9194" t="str">
        <f>VLOOKUP(Ventas[[#This Row],[CódigoProducto]],Productos[[CódigoProducto]:[Costo de venta]],2,FALSE)</f>
        <v>Apple iPhone 6</v>
      </c>
      <c r="G9194">
        <f>VLOOKUP(Ventas[[#This Row],[CódigoProducto]],Productos[[CódigoProducto]:[Costo de venta]],3,FALSE)</f>
        <v>1312.5</v>
      </c>
      <c r="H9194">
        <f>VLOOKUP(Ventas[[#This Row],[CódigoProducto]],Productos[[CódigoProducto]:[Costo de venta]],4,FALSE)</f>
        <v>1250</v>
      </c>
    </row>
    <row r="9195" spans="1:8" ht="15.6" thickTop="1" thickBot="1" x14ac:dyDescent="0.35">
      <c r="A9195" s="1">
        <v>42357</v>
      </c>
      <c r="B9195" s="13" t="s">
        <v>74</v>
      </c>
      <c r="C9195" t="s">
        <v>16</v>
      </c>
      <c r="D9195">
        <v>1</v>
      </c>
      <c r="E9195" t="str">
        <f>VLOOKUP(Ventas[[#This Row],[Representante]],Vendedores[],2,FALSE)</f>
        <v>Huánuco</v>
      </c>
      <c r="F9195" t="str">
        <f>VLOOKUP(Ventas[[#This Row],[CódigoProducto]],Productos[[CódigoProducto]:[Costo de venta]],2,FALSE)</f>
        <v>Huawei Nexus 6P</v>
      </c>
      <c r="G9195">
        <f>VLOOKUP(Ventas[[#This Row],[CódigoProducto]],Productos[[CódigoProducto]:[Costo de venta]],3,FALSE)</f>
        <v>1624</v>
      </c>
      <c r="H9195">
        <f>VLOOKUP(Ventas[[#This Row],[CódigoProducto]],Productos[[CódigoProducto]:[Costo de venta]],4,FALSE)</f>
        <v>1450</v>
      </c>
    </row>
    <row r="9196" spans="1:8" ht="15.6" thickTop="1" thickBot="1" x14ac:dyDescent="0.35">
      <c r="A9196" s="1">
        <v>42357</v>
      </c>
      <c r="B9196" s="13" t="s">
        <v>75</v>
      </c>
      <c r="C9196" t="s">
        <v>14</v>
      </c>
      <c r="D9196">
        <v>5</v>
      </c>
      <c r="E9196" t="str">
        <f>VLOOKUP(Ventas[[#This Row],[Representante]],Vendedores[],2,FALSE)</f>
        <v>Tarapoto</v>
      </c>
      <c r="F9196" t="str">
        <f>VLOOKUP(Ventas[[#This Row],[CódigoProducto]],Productos[[CódigoProducto]:[Costo de venta]],2,FALSE)</f>
        <v>Samsung Galaxy A20</v>
      </c>
      <c r="G9196">
        <f>VLOOKUP(Ventas[[#This Row],[CódigoProducto]],Productos[[CódigoProducto]:[Costo de venta]],3,FALSE)</f>
        <v>1725</v>
      </c>
      <c r="H9196">
        <f>VLOOKUP(Ventas[[#This Row],[CódigoProducto]],Productos[[CódigoProducto]:[Costo de venta]],4,FALSE)</f>
        <v>1500</v>
      </c>
    </row>
    <row r="9197" spans="1:8" ht="15.6" thickTop="1" thickBot="1" x14ac:dyDescent="0.35">
      <c r="A9197" s="1">
        <v>42357</v>
      </c>
      <c r="B9197" s="13" t="s">
        <v>76</v>
      </c>
      <c r="C9197" t="s">
        <v>24</v>
      </c>
      <c r="D9197">
        <v>2</v>
      </c>
      <c r="E9197" t="str">
        <f>VLOOKUP(Ventas[[#This Row],[Representante]],Vendedores[],2,FALSE)</f>
        <v>Chepén</v>
      </c>
      <c r="F9197" t="str">
        <f>VLOOKUP(Ventas[[#This Row],[CódigoProducto]],Productos[[CódigoProducto]:[Costo de venta]],2,FALSE)</f>
        <v>Samsung Galaxy S5</v>
      </c>
      <c r="G9197">
        <f>VLOOKUP(Ventas[[#This Row],[CódigoProducto]],Productos[[CódigoProducto]:[Costo de venta]],3,FALSE)</f>
        <v>2167.1999999999998</v>
      </c>
      <c r="H9197">
        <f>VLOOKUP(Ventas[[#This Row],[CódigoProducto]],Productos[[CódigoProducto]:[Costo de venta]],4,FALSE)</f>
        <v>1720</v>
      </c>
    </row>
    <row r="9198" spans="1:8" ht="15.6" thickTop="1" thickBot="1" x14ac:dyDescent="0.35">
      <c r="A9198" s="1">
        <v>42357</v>
      </c>
      <c r="B9198" s="13" t="s">
        <v>77</v>
      </c>
      <c r="C9198" t="s">
        <v>21</v>
      </c>
      <c r="D9198">
        <v>1</v>
      </c>
      <c r="E9198" t="str">
        <f>VLOOKUP(Ventas[[#This Row],[Representante]],Vendedores[],2,FALSE)</f>
        <v>Moquegua</v>
      </c>
      <c r="F9198" t="str">
        <f>VLOOKUP(Ventas[[#This Row],[CódigoProducto]],Productos[[CódigoProducto]:[Costo de venta]],2,FALSE)</f>
        <v>BLU Studio X8</v>
      </c>
      <c r="G9198">
        <f>VLOOKUP(Ventas[[#This Row],[CódigoProducto]],Productos[[CódigoProducto]:[Costo de venta]],3,FALSE)</f>
        <v>1012</v>
      </c>
      <c r="H9198">
        <f>VLOOKUP(Ventas[[#This Row],[CódigoProducto]],Productos[[CódigoProducto]:[Costo de venta]],4,FALSE)</f>
        <v>920</v>
      </c>
    </row>
    <row r="9199" spans="1:8" ht="15.6" thickTop="1" thickBot="1" x14ac:dyDescent="0.35">
      <c r="A9199" s="1">
        <v>42357</v>
      </c>
      <c r="B9199" s="13" t="s">
        <v>78</v>
      </c>
      <c r="C9199" t="s">
        <v>15</v>
      </c>
      <c r="D9199">
        <v>1</v>
      </c>
      <c r="E9199" t="str">
        <f>VLOOKUP(Ventas[[#This Row],[Representante]],Vendedores[],2,FALSE)</f>
        <v>Tarma</v>
      </c>
      <c r="F9199" t="str">
        <f>VLOOKUP(Ventas[[#This Row],[CódigoProducto]],Productos[[CódigoProducto]:[Costo de venta]],2,FALSE)</f>
        <v>Moto G Plus</v>
      </c>
      <c r="G9199">
        <f>VLOOKUP(Ventas[[#This Row],[CódigoProducto]],Productos[[CódigoProducto]:[Costo de venta]],3,FALSE)</f>
        <v>2376</v>
      </c>
      <c r="H9199">
        <f>VLOOKUP(Ventas[[#This Row],[CódigoProducto]],Productos[[CódigoProducto]:[Costo de venta]],4,FALSE)</f>
        <v>2200</v>
      </c>
    </row>
    <row r="9200" spans="1:8" ht="15.6" thickTop="1" thickBot="1" x14ac:dyDescent="0.35">
      <c r="A9200" s="1">
        <v>42357</v>
      </c>
      <c r="B9200" s="13" t="s">
        <v>79</v>
      </c>
      <c r="C9200" t="s">
        <v>23</v>
      </c>
      <c r="D9200">
        <v>2</v>
      </c>
      <c r="E9200" t="str">
        <f>VLOOKUP(Ventas[[#This Row],[Representante]],Vendedores[],2,FALSE)</f>
        <v>Ayacucho</v>
      </c>
      <c r="F9200" t="str">
        <f>VLOOKUP(Ventas[[#This Row],[CódigoProducto]],Productos[[CódigoProducto]:[Costo de venta]],2,FALSE)</f>
        <v>Samsung Galaxy J7</v>
      </c>
      <c r="G9200">
        <f>VLOOKUP(Ventas[[#This Row],[CódigoProducto]],Productos[[CódigoProducto]:[Costo de venta]],3,FALSE)</f>
        <v>2016.5</v>
      </c>
      <c r="H9200">
        <f>VLOOKUP(Ventas[[#This Row],[CódigoProducto]],Productos[[CódigoProducto]:[Costo de venta]],4,FALSE)</f>
        <v>1850</v>
      </c>
    </row>
    <row r="9201" spans="1:8" ht="15.6" thickTop="1" thickBot="1" x14ac:dyDescent="0.35">
      <c r="A9201" s="1">
        <v>42357</v>
      </c>
      <c r="B9201" s="13" t="s">
        <v>80</v>
      </c>
      <c r="C9201" t="s">
        <v>15</v>
      </c>
      <c r="D9201">
        <v>3</v>
      </c>
      <c r="E9201" t="str">
        <f>VLOOKUP(Ventas[[#This Row],[Representante]],Vendedores[],2,FALSE)</f>
        <v>Tacna</v>
      </c>
      <c r="F9201" t="str">
        <f>VLOOKUP(Ventas[[#This Row],[CódigoProducto]],Productos[[CódigoProducto]:[Costo de venta]],2,FALSE)</f>
        <v>Moto G Plus</v>
      </c>
      <c r="G9201">
        <f>VLOOKUP(Ventas[[#This Row],[CódigoProducto]],Productos[[CódigoProducto]:[Costo de venta]],3,FALSE)</f>
        <v>2376</v>
      </c>
      <c r="H9201">
        <f>VLOOKUP(Ventas[[#This Row],[CódigoProducto]],Productos[[CódigoProducto]:[Costo de venta]],4,FALSE)</f>
        <v>2200</v>
      </c>
    </row>
    <row r="9202" spans="1:8" ht="15.6" thickTop="1" thickBot="1" x14ac:dyDescent="0.35">
      <c r="A9202" s="1">
        <v>42357</v>
      </c>
      <c r="B9202" s="13" t="s">
        <v>81</v>
      </c>
      <c r="C9202" t="s">
        <v>16</v>
      </c>
      <c r="D9202">
        <v>1</v>
      </c>
      <c r="E9202" t="str">
        <f>VLOOKUP(Ventas[[#This Row],[Representante]],Vendedores[],2,FALSE)</f>
        <v>Huacho</v>
      </c>
      <c r="F9202" t="str">
        <f>VLOOKUP(Ventas[[#This Row],[CódigoProducto]],Productos[[CódigoProducto]:[Costo de venta]],2,FALSE)</f>
        <v>Huawei Nexus 6P</v>
      </c>
      <c r="G9202">
        <f>VLOOKUP(Ventas[[#This Row],[CódigoProducto]],Productos[[CódigoProducto]:[Costo de venta]],3,FALSE)</f>
        <v>1624</v>
      </c>
      <c r="H9202">
        <f>VLOOKUP(Ventas[[#This Row],[CódigoProducto]],Productos[[CódigoProducto]:[Costo de venta]],4,FALSE)</f>
        <v>1450</v>
      </c>
    </row>
    <row r="9203" spans="1:8" ht="15.6" thickTop="1" thickBot="1" x14ac:dyDescent="0.35">
      <c r="A9203" s="1">
        <v>42357</v>
      </c>
      <c r="B9203" s="13" t="s">
        <v>44</v>
      </c>
      <c r="C9203" t="s">
        <v>20</v>
      </c>
      <c r="D9203">
        <v>3</v>
      </c>
      <c r="E9203" t="str">
        <f>VLOOKUP(Ventas[[#This Row],[Representante]],Vendedores[],2,FALSE)</f>
        <v>Iquitos</v>
      </c>
      <c r="F9203" t="str">
        <f>VLOOKUP(Ventas[[#This Row],[CódigoProducto]],Productos[[CódigoProducto]:[Costo de venta]],2,FALSE)</f>
        <v>ALCATEL OneTouch</v>
      </c>
      <c r="G9203">
        <f>VLOOKUP(Ventas[[#This Row],[CódigoProducto]],Productos[[CódigoProducto]:[Costo de venta]],3,FALSE)</f>
        <v>1020</v>
      </c>
      <c r="H9203">
        <f>VLOOKUP(Ventas[[#This Row],[CódigoProducto]],Productos[[CódigoProducto]:[Costo de venta]],4,FALSE)</f>
        <v>850</v>
      </c>
    </row>
    <row r="9204" spans="1:8" ht="15.6" thickTop="1" thickBot="1" x14ac:dyDescent="0.35">
      <c r="A9204" s="1">
        <v>42357</v>
      </c>
      <c r="B9204" s="13" t="s">
        <v>82</v>
      </c>
      <c r="C9204" t="s">
        <v>23</v>
      </c>
      <c r="D9204">
        <v>2</v>
      </c>
      <c r="E9204" t="str">
        <f>VLOOKUP(Ventas[[#This Row],[Representante]],Vendedores[],2,FALSE)</f>
        <v>Moquegua</v>
      </c>
      <c r="F9204" t="str">
        <f>VLOOKUP(Ventas[[#This Row],[CódigoProducto]],Productos[[CódigoProducto]:[Costo de venta]],2,FALSE)</f>
        <v>Samsung Galaxy J7</v>
      </c>
      <c r="G9204">
        <f>VLOOKUP(Ventas[[#This Row],[CódigoProducto]],Productos[[CódigoProducto]:[Costo de venta]],3,FALSE)</f>
        <v>2016.5</v>
      </c>
      <c r="H9204">
        <f>VLOOKUP(Ventas[[#This Row],[CódigoProducto]],Productos[[CódigoProducto]:[Costo de venta]],4,FALSE)</f>
        <v>1850</v>
      </c>
    </row>
    <row r="9205" spans="1:8" ht="15.6" thickTop="1" thickBot="1" x14ac:dyDescent="0.35">
      <c r="A9205" s="1">
        <v>42357</v>
      </c>
      <c r="B9205" s="13" t="s">
        <v>83</v>
      </c>
      <c r="C9205" t="s">
        <v>15</v>
      </c>
      <c r="D9205">
        <v>1</v>
      </c>
      <c r="E9205" t="str">
        <f>VLOOKUP(Ventas[[#This Row],[Representante]],Vendedores[],2,FALSE)</f>
        <v>Huaraz</v>
      </c>
      <c r="F9205" t="str">
        <f>VLOOKUP(Ventas[[#This Row],[CódigoProducto]],Productos[[CódigoProducto]:[Costo de venta]],2,FALSE)</f>
        <v>Moto G Plus</v>
      </c>
      <c r="G9205">
        <f>VLOOKUP(Ventas[[#This Row],[CódigoProducto]],Productos[[CódigoProducto]:[Costo de venta]],3,FALSE)</f>
        <v>2376</v>
      </c>
      <c r="H9205">
        <f>VLOOKUP(Ventas[[#This Row],[CódigoProducto]],Productos[[CódigoProducto]:[Costo de venta]],4,FALSE)</f>
        <v>2200</v>
      </c>
    </row>
    <row r="9206" spans="1:8" ht="15.6" thickTop="1" thickBot="1" x14ac:dyDescent="0.35">
      <c r="A9206" s="1">
        <v>42357</v>
      </c>
      <c r="B9206" s="13" t="s">
        <v>84</v>
      </c>
      <c r="C9206" t="s">
        <v>21</v>
      </c>
      <c r="D9206">
        <v>3</v>
      </c>
      <c r="E9206" t="str">
        <f>VLOOKUP(Ventas[[#This Row],[Representante]],Vendedores[],2,FALSE)</f>
        <v>Trujillo</v>
      </c>
      <c r="F9206" t="str">
        <f>VLOOKUP(Ventas[[#This Row],[CódigoProducto]],Productos[[CódigoProducto]:[Costo de venta]],2,FALSE)</f>
        <v>BLU Studio X8</v>
      </c>
      <c r="G9206">
        <f>VLOOKUP(Ventas[[#This Row],[CódigoProducto]],Productos[[CódigoProducto]:[Costo de venta]],3,FALSE)</f>
        <v>1012</v>
      </c>
      <c r="H9206">
        <f>VLOOKUP(Ventas[[#This Row],[CódigoProducto]],Productos[[CódigoProducto]:[Costo de venta]],4,FALSE)</f>
        <v>920</v>
      </c>
    </row>
    <row r="9207" spans="1:8" ht="15.6" thickTop="1" thickBot="1" x14ac:dyDescent="0.35">
      <c r="A9207" s="1">
        <v>42357</v>
      </c>
      <c r="B9207" s="13" t="s">
        <v>85</v>
      </c>
      <c r="C9207" t="s">
        <v>14</v>
      </c>
      <c r="D9207">
        <v>8</v>
      </c>
      <c r="E9207" t="str">
        <f>VLOOKUP(Ventas[[#This Row],[Representante]],Vendedores[],2,FALSE)</f>
        <v>Jauja</v>
      </c>
      <c r="F9207" t="str">
        <f>VLOOKUP(Ventas[[#This Row],[CódigoProducto]],Productos[[CódigoProducto]:[Costo de venta]],2,FALSE)</f>
        <v>Samsung Galaxy A20</v>
      </c>
      <c r="G9207">
        <f>VLOOKUP(Ventas[[#This Row],[CódigoProducto]],Productos[[CódigoProducto]:[Costo de venta]],3,FALSE)</f>
        <v>1725</v>
      </c>
      <c r="H9207">
        <f>VLOOKUP(Ventas[[#This Row],[CódigoProducto]],Productos[[CódigoProducto]:[Costo de venta]],4,FALSE)</f>
        <v>1500</v>
      </c>
    </row>
    <row r="9208" spans="1:8" ht="15.6" thickTop="1" thickBot="1" x14ac:dyDescent="0.35">
      <c r="A9208" s="1">
        <v>42357</v>
      </c>
      <c r="B9208" s="13" t="s">
        <v>86</v>
      </c>
      <c r="C9208" t="s">
        <v>24</v>
      </c>
      <c r="D9208">
        <v>24</v>
      </c>
      <c r="E9208" t="str">
        <f>VLOOKUP(Ventas[[#This Row],[Representante]],Vendedores[],2,FALSE)</f>
        <v>Puerto Maldonado</v>
      </c>
      <c r="F9208" t="str">
        <f>VLOOKUP(Ventas[[#This Row],[CódigoProducto]],Productos[[CódigoProducto]:[Costo de venta]],2,FALSE)</f>
        <v>Samsung Galaxy S5</v>
      </c>
      <c r="G9208">
        <f>VLOOKUP(Ventas[[#This Row],[CódigoProducto]],Productos[[CódigoProducto]:[Costo de venta]],3,FALSE)</f>
        <v>2167.1999999999998</v>
      </c>
      <c r="H9208">
        <f>VLOOKUP(Ventas[[#This Row],[CódigoProducto]],Productos[[CódigoProducto]:[Costo de venta]],4,FALSE)</f>
        <v>1720</v>
      </c>
    </row>
    <row r="9209" spans="1:8" ht="15.6" thickTop="1" thickBot="1" x14ac:dyDescent="0.35">
      <c r="A9209" s="1">
        <v>42357</v>
      </c>
      <c r="B9209" s="13" t="s">
        <v>36</v>
      </c>
      <c r="C9209" t="s">
        <v>21</v>
      </c>
      <c r="D9209">
        <v>3</v>
      </c>
      <c r="E9209" t="str">
        <f>VLOOKUP(Ventas[[#This Row],[Representante]],Vendedores[],2,FALSE)</f>
        <v>Barranca</v>
      </c>
      <c r="F9209" t="str">
        <f>VLOOKUP(Ventas[[#This Row],[CódigoProducto]],Productos[[CódigoProducto]:[Costo de venta]],2,FALSE)</f>
        <v>BLU Studio X8</v>
      </c>
      <c r="G9209">
        <f>VLOOKUP(Ventas[[#This Row],[CódigoProducto]],Productos[[CódigoProducto]:[Costo de venta]],3,FALSE)</f>
        <v>1012</v>
      </c>
      <c r="H9209">
        <f>VLOOKUP(Ventas[[#This Row],[CódigoProducto]],Productos[[CódigoProducto]:[Costo de venta]],4,FALSE)</f>
        <v>920</v>
      </c>
    </row>
    <row r="9210" spans="1:8" ht="15.6" thickTop="1" thickBot="1" x14ac:dyDescent="0.35">
      <c r="A9210" s="1">
        <v>42357</v>
      </c>
      <c r="B9210" s="13" t="s">
        <v>87</v>
      </c>
      <c r="C9210" t="s">
        <v>20</v>
      </c>
      <c r="D9210">
        <v>1</v>
      </c>
      <c r="E9210" t="str">
        <f>VLOOKUP(Ventas[[#This Row],[Representante]],Vendedores[],2,FALSE)</f>
        <v>Tumbes</v>
      </c>
      <c r="F9210" t="str">
        <f>VLOOKUP(Ventas[[#This Row],[CódigoProducto]],Productos[[CódigoProducto]:[Costo de venta]],2,FALSE)</f>
        <v>ALCATEL OneTouch</v>
      </c>
      <c r="G9210">
        <f>VLOOKUP(Ventas[[#This Row],[CódigoProducto]],Productos[[CódigoProducto]:[Costo de venta]],3,FALSE)</f>
        <v>1020</v>
      </c>
      <c r="H9210">
        <f>VLOOKUP(Ventas[[#This Row],[CódigoProducto]],Productos[[CódigoProducto]:[Costo de venta]],4,FALSE)</f>
        <v>850</v>
      </c>
    </row>
    <row r="9211" spans="1:8" ht="15.6" thickTop="1" thickBot="1" x14ac:dyDescent="0.35">
      <c r="A9211" s="1">
        <v>42357</v>
      </c>
      <c r="B9211" s="13" t="s">
        <v>88</v>
      </c>
      <c r="C9211" t="s">
        <v>24</v>
      </c>
      <c r="D9211">
        <v>2</v>
      </c>
      <c r="E9211" t="str">
        <f>VLOOKUP(Ventas[[#This Row],[Representante]],Vendedores[],2,FALSE)</f>
        <v>Talara</v>
      </c>
      <c r="F9211" t="str">
        <f>VLOOKUP(Ventas[[#This Row],[CódigoProducto]],Productos[[CódigoProducto]:[Costo de venta]],2,FALSE)</f>
        <v>Samsung Galaxy S5</v>
      </c>
      <c r="G9211">
        <f>VLOOKUP(Ventas[[#This Row],[CódigoProducto]],Productos[[CódigoProducto]:[Costo de venta]],3,FALSE)</f>
        <v>2167.1999999999998</v>
      </c>
      <c r="H9211">
        <f>VLOOKUP(Ventas[[#This Row],[CódigoProducto]],Productos[[CódigoProducto]:[Costo de venta]],4,FALSE)</f>
        <v>1720</v>
      </c>
    </row>
    <row r="9212" spans="1:8" ht="15.6" thickTop="1" thickBot="1" x14ac:dyDescent="0.35">
      <c r="A9212" s="1">
        <v>42357</v>
      </c>
      <c r="B9212" s="13" t="s">
        <v>89</v>
      </c>
      <c r="C9212" t="s">
        <v>23</v>
      </c>
      <c r="D9212">
        <v>1</v>
      </c>
      <c r="E9212" t="str">
        <f>VLOOKUP(Ventas[[#This Row],[Representante]],Vendedores[],2,FALSE)</f>
        <v>Paita</v>
      </c>
      <c r="F9212" t="str">
        <f>VLOOKUP(Ventas[[#This Row],[CódigoProducto]],Productos[[CódigoProducto]:[Costo de venta]],2,FALSE)</f>
        <v>Samsung Galaxy J7</v>
      </c>
      <c r="G9212">
        <f>VLOOKUP(Ventas[[#This Row],[CódigoProducto]],Productos[[CódigoProducto]:[Costo de venta]],3,FALSE)</f>
        <v>2016.5</v>
      </c>
      <c r="H9212">
        <f>VLOOKUP(Ventas[[#This Row],[CódigoProducto]],Productos[[CódigoProducto]:[Costo de venta]],4,FALSE)</f>
        <v>1850</v>
      </c>
    </row>
    <row r="9213" spans="1:8" ht="15.6" thickTop="1" thickBot="1" x14ac:dyDescent="0.35">
      <c r="A9213" s="1">
        <v>42357</v>
      </c>
      <c r="B9213" s="13" t="s">
        <v>41</v>
      </c>
      <c r="C9213" t="s">
        <v>17</v>
      </c>
      <c r="D9213">
        <v>2</v>
      </c>
      <c r="E9213" t="str">
        <f>VLOOKUP(Ventas[[#This Row],[Representante]],Vendedores[],2,FALSE)</f>
        <v>Chincha</v>
      </c>
      <c r="F9213" t="str">
        <f>VLOOKUP(Ventas[[#This Row],[CódigoProducto]],Productos[[CódigoProducto]:[Costo de venta]],2,FALSE)</f>
        <v>BLU Advance 5.0</v>
      </c>
      <c r="G9213">
        <f>VLOOKUP(Ventas[[#This Row],[CódigoProducto]],Productos[[CódigoProducto]:[Costo de venta]],3,FALSE)</f>
        <v>1620</v>
      </c>
      <c r="H9213">
        <f>VLOOKUP(Ventas[[#This Row],[CódigoProducto]],Productos[[CódigoProducto]:[Costo de venta]],4,FALSE)</f>
        <v>1350</v>
      </c>
    </row>
    <row r="9214" spans="1:8" ht="15.6" thickTop="1" thickBot="1" x14ac:dyDescent="0.35">
      <c r="A9214" s="1">
        <v>42357</v>
      </c>
      <c r="B9214" s="13" t="s">
        <v>90</v>
      </c>
      <c r="C9214" t="s">
        <v>15</v>
      </c>
      <c r="D9214">
        <v>3</v>
      </c>
      <c r="E9214" t="str">
        <f>VLOOKUP(Ventas[[#This Row],[Representante]],Vendedores[],2,FALSE)</f>
        <v>Chimbote</v>
      </c>
      <c r="F9214" t="str">
        <f>VLOOKUP(Ventas[[#This Row],[CódigoProducto]],Productos[[CódigoProducto]:[Costo de venta]],2,FALSE)</f>
        <v>Moto G Plus</v>
      </c>
      <c r="G9214">
        <f>VLOOKUP(Ventas[[#This Row],[CódigoProducto]],Productos[[CódigoProducto]:[Costo de venta]],3,FALSE)</f>
        <v>2376</v>
      </c>
      <c r="H9214">
        <f>VLOOKUP(Ventas[[#This Row],[CódigoProducto]],Productos[[CódigoProducto]:[Costo de venta]],4,FALSE)</f>
        <v>2200</v>
      </c>
    </row>
    <row r="9215" spans="1:8" ht="15.6" thickTop="1" thickBot="1" x14ac:dyDescent="0.35">
      <c r="A9215" s="1">
        <v>42357</v>
      </c>
      <c r="B9215" s="13" t="s">
        <v>91</v>
      </c>
      <c r="C9215" t="s">
        <v>13</v>
      </c>
      <c r="D9215">
        <v>3</v>
      </c>
      <c r="E9215" t="str">
        <f>VLOOKUP(Ventas[[#This Row],[Representante]],Vendedores[],2,FALSE)</f>
        <v>Ica</v>
      </c>
      <c r="F9215" t="str">
        <f>VLOOKUP(Ventas[[#This Row],[CódigoProducto]],Productos[[CódigoProducto]:[Costo de venta]],2,FALSE)</f>
        <v>Xiaomi Redmi Note 9</v>
      </c>
      <c r="G9215">
        <f>VLOOKUP(Ventas[[#This Row],[CódigoProducto]],Productos[[CódigoProducto]:[Costo de venta]],3,FALSE)</f>
        <v>1683</v>
      </c>
      <c r="H9215">
        <f>VLOOKUP(Ventas[[#This Row],[CódigoProducto]],Productos[[CódigoProducto]:[Costo de venta]],4,FALSE)</f>
        <v>1530</v>
      </c>
    </row>
    <row r="9216" spans="1:8" ht="15.6" thickTop="1" thickBot="1" x14ac:dyDescent="0.35">
      <c r="A9216" s="1">
        <v>42357</v>
      </c>
      <c r="B9216" s="13" t="s">
        <v>42</v>
      </c>
      <c r="C9216" t="s">
        <v>17</v>
      </c>
      <c r="D9216">
        <v>3</v>
      </c>
      <c r="E9216" t="str">
        <f>VLOOKUP(Ventas[[#This Row],[Representante]],Vendedores[],2,FALSE)</f>
        <v>Huánuco</v>
      </c>
      <c r="F9216" t="str">
        <f>VLOOKUP(Ventas[[#This Row],[CódigoProducto]],Productos[[CódigoProducto]:[Costo de venta]],2,FALSE)</f>
        <v>BLU Advance 5.0</v>
      </c>
      <c r="G9216">
        <f>VLOOKUP(Ventas[[#This Row],[CódigoProducto]],Productos[[CódigoProducto]:[Costo de venta]],3,FALSE)</f>
        <v>1620</v>
      </c>
      <c r="H9216">
        <f>VLOOKUP(Ventas[[#This Row],[CódigoProducto]],Productos[[CódigoProducto]:[Costo de venta]],4,FALSE)</f>
        <v>1350</v>
      </c>
    </row>
    <row r="9217" spans="1:8" ht="15.6" thickTop="1" thickBot="1" x14ac:dyDescent="0.35">
      <c r="A9217" s="1">
        <v>42357</v>
      </c>
      <c r="B9217" s="13" t="s">
        <v>92</v>
      </c>
      <c r="C9217" t="s">
        <v>15</v>
      </c>
      <c r="D9217">
        <v>3</v>
      </c>
      <c r="E9217" t="str">
        <f>VLOOKUP(Ventas[[#This Row],[Representante]],Vendedores[],2,FALSE)</f>
        <v>Arequipa</v>
      </c>
      <c r="F9217" t="str">
        <f>VLOOKUP(Ventas[[#This Row],[CódigoProducto]],Productos[[CódigoProducto]:[Costo de venta]],2,FALSE)</f>
        <v>Moto G Plus</v>
      </c>
      <c r="G9217">
        <f>VLOOKUP(Ventas[[#This Row],[CódigoProducto]],Productos[[CódigoProducto]:[Costo de venta]],3,FALSE)</f>
        <v>2376</v>
      </c>
      <c r="H9217">
        <f>VLOOKUP(Ventas[[#This Row],[CódigoProducto]],Productos[[CódigoProducto]:[Costo de venta]],4,FALSE)</f>
        <v>2200</v>
      </c>
    </row>
    <row r="9218" spans="1:8" ht="15.6" thickTop="1" thickBot="1" x14ac:dyDescent="0.35">
      <c r="A9218" s="1">
        <v>42357</v>
      </c>
      <c r="B9218" s="13" t="s">
        <v>93</v>
      </c>
      <c r="C9218" t="s">
        <v>17</v>
      </c>
      <c r="D9218">
        <v>2</v>
      </c>
      <c r="E9218" t="str">
        <f>VLOOKUP(Ventas[[#This Row],[Representante]],Vendedores[],2,FALSE)</f>
        <v>Cajamarca</v>
      </c>
      <c r="F9218" t="str">
        <f>VLOOKUP(Ventas[[#This Row],[CódigoProducto]],Productos[[CódigoProducto]:[Costo de venta]],2,FALSE)</f>
        <v>BLU Advance 5.0</v>
      </c>
      <c r="G9218">
        <f>VLOOKUP(Ventas[[#This Row],[CódigoProducto]],Productos[[CódigoProducto]:[Costo de venta]],3,FALSE)</f>
        <v>1620</v>
      </c>
      <c r="H9218">
        <f>VLOOKUP(Ventas[[#This Row],[CódigoProducto]],Productos[[CódigoProducto]:[Costo de venta]],4,FALSE)</f>
        <v>1350</v>
      </c>
    </row>
    <row r="9219" spans="1:8" ht="15.6" thickTop="1" thickBot="1" x14ac:dyDescent="0.35">
      <c r="A9219" s="1">
        <v>42357</v>
      </c>
      <c r="B9219" s="13" t="s">
        <v>35</v>
      </c>
      <c r="C9219" t="s">
        <v>16</v>
      </c>
      <c r="D9219">
        <v>3</v>
      </c>
      <c r="E9219" t="str">
        <f>VLOOKUP(Ventas[[#This Row],[Representante]],Vendedores[],2,FALSE)</f>
        <v>Huancayo</v>
      </c>
      <c r="F9219" t="str">
        <f>VLOOKUP(Ventas[[#This Row],[CódigoProducto]],Productos[[CódigoProducto]:[Costo de venta]],2,FALSE)</f>
        <v>Huawei Nexus 6P</v>
      </c>
      <c r="G9219">
        <f>VLOOKUP(Ventas[[#This Row],[CódigoProducto]],Productos[[CódigoProducto]:[Costo de venta]],3,FALSE)</f>
        <v>1624</v>
      </c>
      <c r="H9219">
        <f>VLOOKUP(Ventas[[#This Row],[CódigoProducto]],Productos[[CódigoProducto]:[Costo de venta]],4,FALSE)</f>
        <v>1450</v>
      </c>
    </row>
    <row r="9220" spans="1:8" ht="15.6" thickTop="1" thickBot="1" x14ac:dyDescent="0.35">
      <c r="A9220" s="1">
        <v>42357</v>
      </c>
      <c r="B9220" s="13" t="s">
        <v>94</v>
      </c>
      <c r="C9220" t="s">
        <v>15</v>
      </c>
      <c r="D9220">
        <v>1</v>
      </c>
      <c r="E9220" t="str">
        <f>VLOOKUP(Ventas[[#This Row],[Representante]],Vendedores[],2,FALSE)</f>
        <v>Piura</v>
      </c>
      <c r="F9220" t="str">
        <f>VLOOKUP(Ventas[[#This Row],[CódigoProducto]],Productos[[CódigoProducto]:[Costo de venta]],2,FALSE)</f>
        <v>Moto G Plus</v>
      </c>
      <c r="G9220">
        <f>VLOOKUP(Ventas[[#This Row],[CódigoProducto]],Productos[[CódigoProducto]:[Costo de venta]],3,FALSE)</f>
        <v>2376</v>
      </c>
      <c r="H9220">
        <f>VLOOKUP(Ventas[[#This Row],[CódigoProducto]],Productos[[CódigoProducto]:[Costo de venta]],4,FALSE)</f>
        <v>2200</v>
      </c>
    </row>
    <row r="9221" spans="1:8" ht="15.6" thickTop="1" thickBot="1" x14ac:dyDescent="0.35">
      <c r="A9221" s="1">
        <v>42357</v>
      </c>
      <c r="B9221" s="13" t="s">
        <v>95</v>
      </c>
      <c r="C9221" t="s">
        <v>21</v>
      </c>
      <c r="D9221">
        <v>11</v>
      </c>
      <c r="E9221" t="str">
        <f>VLOOKUP(Ventas[[#This Row],[Representante]],Vendedores[],2,FALSE)</f>
        <v>Chepén</v>
      </c>
      <c r="F9221" t="str">
        <f>VLOOKUP(Ventas[[#This Row],[CódigoProducto]],Productos[[CódigoProducto]:[Costo de venta]],2,FALSE)</f>
        <v>BLU Studio X8</v>
      </c>
      <c r="G9221">
        <f>VLOOKUP(Ventas[[#This Row],[CódigoProducto]],Productos[[CódigoProducto]:[Costo de venta]],3,FALSE)</f>
        <v>1012</v>
      </c>
      <c r="H9221">
        <f>VLOOKUP(Ventas[[#This Row],[CódigoProducto]],Productos[[CódigoProducto]:[Costo de venta]],4,FALSE)</f>
        <v>920</v>
      </c>
    </row>
    <row r="9222" spans="1:8" ht="15.6" thickTop="1" thickBot="1" x14ac:dyDescent="0.35">
      <c r="A9222" s="1">
        <v>42357</v>
      </c>
      <c r="B9222" s="13" t="s">
        <v>96</v>
      </c>
      <c r="C9222" t="s">
        <v>15</v>
      </c>
      <c r="D9222">
        <v>3</v>
      </c>
      <c r="E9222" t="str">
        <f>VLOOKUP(Ventas[[#This Row],[Representante]],Vendedores[],2,FALSE)</f>
        <v>Juliaca</v>
      </c>
      <c r="F9222" t="str">
        <f>VLOOKUP(Ventas[[#This Row],[CódigoProducto]],Productos[[CódigoProducto]:[Costo de venta]],2,FALSE)</f>
        <v>Moto G Plus</v>
      </c>
      <c r="G9222">
        <f>VLOOKUP(Ventas[[#This Row],[CódigoProducto]],Productos[[CódigoProducto]:[Costo de venta]],3,FALSE)</f>
        <v>2376</v>
      </c>
      <c r="H9222">
        <f>VLOOKUP(Ventas[[#This Row],[CódigoProducto]],Productos[[CódigoProducto]:[Costo de venta]],4,FALSE)</f>
        <v>2200</v>
      </c>
    </row>
    <row r="9223" spans="1:8" ht="15.6" thickTop="1" thickBot="1" x14ac:dyDescent="0.35">
      <c r="A9223" s="1">
        <v>42357</v>
      </c>
      <c r="B9223" s="13" t="s">
        <v>97</v>
      </c>
      <c r="C9223" t="s">
        <v>24</v>
      </c>
      <c r="D9223">
        <v>2</v>
      </c>
      <c r="E9223" t="str">
        <f>VLOOKUP(Ventas[[#This Row],[Representante]],Vendedores[],2,FALSE)</f>
        <v>Pucallpa</v>
      </c>
      <c r="F9223" t="str">
        <f>VLOOKUP(Ventas[[#This Row],[CódigoProducto]],Productos[[CódigoProducto]:[Costo de venta]],2,FALSE)</f>
        <v>Samsung Galaxy S5</v>
      </c>
      <c r="G9223">
        <f>VLOOKUP(Ventas[[#This Row],[CódigoProducto]],Productos[[CódigoProducto]:[Costo de venta]],3,FALSE)</f>
        <v>2167.1999999999998</v>
      </c>
      <c r="H9223">
        <f>VLOOKUP(Ventas[[#This Row],[CódigoProducto]],Productos[[CódigoProducto]:[Costo de venta]],4,FALSE)</f>
        <v>1720</v>
      </c>
    </row>
    <row r="9224" spans="1:8" ht="15.6" thickTop="1" thickBot="1" x14ac:dyDescent="0.35">
      <c r="A9224" s="1">
        <v>42357</v>
      </c>
      <c r="B9224" s="13" t="s">
        <v>98</v>
      </c>
      <c r="C9224" t="s">
        <v>14</v>
      </c>
      <c r="D9224">
        <v>1</v>
      </c>
      <c r="E9224" t="str">
        <f>VLOOKUP(Ventas[[#This Row],[Representante]],Vendedores[],2,FALSE)</f>
        <v>Lima</v>
      </c>
      <c r="F9224" t="str">
        <f>VLOOKUP(Ventas[[#This Row],[CódigoProducto]],Productos[[CódigoProducto]:[Costo de venta]],2,FALSE)</f>
        <v>Samsung Galaxy A20</v>
      </c>
      <c r="G9224">
        <f>VLOOKUP(Ventas[[#This Row],[CódigoProducto]],Productos[[CódigoProducto]:[Costo de venta]],3,FALSE)</f>
        <v>1725</v>
      </c>
      <c r="H9224">
        <f>VLOOKUP(Ventas[[#This Row],[CódigoProducto]],Productos[[CódigoProducto]:[Costo de venta]],4,FALSE)</f>
        <v>1500</v>
      </c>
    </row>
    <row r="9225" spans="1:8" ht="15.6" thickTop="1" thickBot="1" x14ac:dyDescent="0.35">
      <c r="A9225" s="1">
        <v>42357</v>
      </c>
      <c r="B9225" s="13" t="s">
        <v>99</v>
      </c>
      <c r="C9225" t="s">
        <v>22</v>
      </c>
      <c r="D9225">
        <v>3</v>
      </c>
      <c r="E9225" t="str">
        <f>VLOOKUP(Ventas[[#This Row],[Representante]],Vendedores[],2,FALSE)</f>
        <v>Chiclayo</v>
      </c>
      <c r="F9225" t="str">
        <f>VLOOKUP(Ventas[[#This Row],[CódigoProducto]],Productos[[CódigoProducto]:[Costo de venta]],2,FALSE)</f>
        <v>Samsung Galaxy S69</v>
      </c>
      <c r="G9225">
        <f>VLOOKUP(Ventas[[#This Row],[CódigoProducto]],Productos[[CódigoProducto]:[Costo de venta]],3,FALSE)</f>
        <v>998.4</v>
      </c>
      <c r="H9225">
        <f>VLOOKUP(Ventas[[#This Row],[CódigoProducto]],Productos[[CódigoProducto]:[Costo de venta]],4,FALSE)</f>
        <v>960</v>
      </c>
    </row>
    <row r="9226" spans="1:8" ht="15.6" thickTop="1" thickBot="1" x14ac:dyDescent="0.35">
      <c r="A9226" s="1">
        <v>42357</v>
      </c>
      <c r="B9226" s="13" t="s">
        <v>100</v>
      </c>
      <c r="C9226" t="s">
        <v>17</v>
      </c>
      <c r="D9226">
        <v>3</v>
      </c>
      <c r="E9226" t="str">
        <f>VLOOKUP(Ventas[[#This Row],[Representante]],Vendedores[],2,FALSE)</f>
        <v>Cerro de Pasco</v>
      </c>
      <c r="F9226" t="str">
        <f>VLOOKUP(Ventas[[#This Row],[CódigoProducto]],Productos[[CódigoProducto]:[Costo de venta]],2,FALSE)</f>
        <v>BLU Advance 5.0</v>
      </c>
      <c r="G9226">
        <f>VLOOKUP(Ventas[[#This Row],[CódigoProducto]],Productos[[CódigoProducto]:[Costo de venta]],3,FALSE)</f>
        <v>1620</v>
      </c>
      <c r="H9226">
        <f>VLOOKUP(Ventas[[#This Row],[CódigoProducto]],Productos[[CódigoProducto]:[Costo de venta]],4,FALSE)</f>
        <v>1350</v>
      </c>
    </row>
    <row r="9227" spans="1:8" ht="15.6" thickTop="1" thickBot="1" x14ac:dyDescent="0.35">
      <c r="A9227" s="1">
        <v>42357</v>
      </c>
      <c r="B9227" s="13" t="s">
        <v>101</v>
      </c>
      <c r="C9227" t="s">
        <v>15</v>
      </c>
      <c r="D9227">
        <v>3</v>
      </c>
      <c r="E9227" t="str">
        <f>VLOOKUP(Ventas[[#This Row],[Representante]],Vendedores[],2,FALSE)</f>
        <v>Cañete</v>
      </c>
      <c r="F9227" t="str">
        <f>VLOOKUP(Ventas[[#This Row],[CódigoProducto]],Productos[[CódigoProducto]:[Costo de venta]],2,FALSE)</f>
        <v>Moto G Plus</v>
      </c>
      <c r="G9227">
        <f>VLOOKUP(Ventas[[#This Row],[CódigoProducto]],Productos[[CódigoProducto]:[Costo de venta]],3,FALSE)</f>
        <v>2376</v>
      </c>
      <c r="H9227">
        <f>VLOOKUP(Ventas[[#This Row],[CódigoProducto]],Productos[[CódigoProducto]:[Costo de venta]],4,FALSE)</f>
        <v>2200</v>
      </c>
    </row>
    <row r="9228" spans="1:8" ht="15.6" thickTop="1" thickBot="1" x14ac:dyDescent="0.35">
      <c r="A9228" s="1">
        <v>42357</v>
      </c>
      <c r="B9228" s="13" t="s">
        <v>102</v>
      </c>
      <c r="C9228" t="s">
        <v>23</v>
      </c>
      <c r="D9228">
        <v>9</v>
      </c>
      <c r="E9228" t="str">
        <f>VLOOKUP(Ventas[[#This Row],[Representante]],Vendedores[],2,FALSE)</f>
        <v>Moyobamba</v>
      </c>
      <c r="F9228" t="str">
        <f>VLOOKUP(Ventas[[#This Row],[CódigoProducto]],Productos[[CódigoProducto]:[Costo de venta]],2,FALSE)</f>
        <v>Samsung Galaxy J7</v>
      </c>
      <c r="G9228">
        <f>VLOOKUP(Ventas[[#This Row],[CódigoProducto]],Productos[[CódigoProducto]:[Costo de venta]],3,FALSE)</f>
        <v>2016.5</v>
      </c>
      <c r="H9228">
        <f>VLOOKUP(Ventas[[#This Row],[CódigoProducto]],Productos[[CódigoProducto]:[Costo de venta]],4,FALSE)</f>
        <v>1850</v>
      </c>
    </row>
    <row r="9229" spans="1:8" ht="15.6" thickTop="1" thickBot="1" x14ac:dyDescent="0.35">
      <c r="A9229" s="1">
        <v>42357</v>
      </c>
      <c r="B9229" s="13" t="s">
        <v>53</v>
      </c>
      <c r="C9229" t="s">
        <v>24</v>
      </c>
      <c r="D9229">
        <v>3</v>
      </c>
      <c r="E9229" t="str">
        <f>VLOOKUP(Ventas[[#This Row],[Representante]],Vendedores[],2,FALSE)</f>
        <v>Arequipa</v>
      </c>
      <c r="F9229" t="str">
        <f>VLOOKUP(Ventas[[#This Row],[CódigoProducto]],Productos[[CódigoProducto]:[Costo de venta]],2,FALSE)</f>
        <v>Samsung Galaxy S5</v>
      </c>
      <c r="G9229">
        <f>VLOOKUP(Ventas[[#This Row],[CódigoProducto]],Productos[[CódigoProducto]:[Costo de venta]],3,FALSE)</f>
        <v>2167.1999999999998</v>
      </c>
      <c r="H9229">
        <f>VLOOKUP(Ventas[[#This Row],[CódigoProducto]],Productos[[CódigoProducto]:[Costo de venta]],4,FALSE)</f>
        <v>1720</v>
      </c>
    </row>
    <row r="9230" spans="1:8" ht="15.6" thickTop="1" thickBot="1" x14ac:dyDescent="0.35">
      <c r="A9230" s="1">
        <v>42357</v>
      </c>
      <c r="B9230" s="13" t="s">
        <v>50</v>
      </c>
      <c r="C9230" t="s">
        <v>16</v>
      </c>
      <c r="D9230">
        <v>12</v>
      </c>
      <c r="E9230" t="str">
        <f>VLOOKUP(Ventas[[#This Row],[Representante]],Vendedores[],2,FALSE)</f>
        <v>Cajamarca</v>
      </c>
      <c r="F9230" t="str">
        <f>VLOOKUP(Ventas[[#This Row],[CódigoProducto]],Productos[[CódigoProducto]:[Costo de venta]],2,FALSE)</f>
        <v>Huawei Nexus 6P</v>
      </c>
      <c r="G9230">
        <f>VLOOKUP(Ventas[[#This Row],[CódigoProducto]],Productos[[CódigoProducto]:[Costo de venta]],3,FALSE)</f>
        <v>1624</v>
      </c>
      <c r="H9230">
        <f>VLOOKUP(Ventas[[#This Row],[CódigoProducto]],Productos[[CódigoProducto]:[Costo de venta]],4,FALSE)</f>
        <v>1450</v>
      </c>
    </row>
    <row r="9231" spans="1:8" ht="15.6" thickTop="1" thickBot="1" x14ac:dyDescent="0.35">
      <c r="A9231" s="1">
        <v>42357</v>
      </c>
      <c r="B9231" s="13" t="s">
        <v>34</v>
      </c>
      <c r="C9231" t="s">
        <v>15</v>
      </c>
      <c r="D9231">
        <v>1</v>
      </c>
      <c r="E9231" t="str">
        <f>VLOOKUP(Ventas[[#This Row],[Representante]],Vendedores[],2,FALSE)</f>
        <v>Ica</v>
      </c>
      <c r="F9231" t="str">
        <f>VLOOKUP(Ventas[[#This Row],[CódigoProducto]],Productos[[CódigoProducto]:[Costo de venta]],2,FALSE)</f>
        <v>Moto G Plus</v>
      </c>
      <c r="G9231">
        <f>VLOOKUP(Ventas[[#This Row],[CódigoProducto]],Productos[[CódigoProducto]:[Costo de venta]],3,FALSE)</f>
        <v>2376</v>
      </c>
      <c r="H9231">
        <f>VLOOKUP(Ventas[[#This Row],[CódigoProducto]],Productos[[CódigoProducto]:[Costo de venta]],4,FALSE)</f>
        <v>2200</v>
      </c>
    </row>
    <row r="9232" spans="1:8" ht="15.6" thickTop="1" thickBot="1" x14ac:dyDescent="0.35">
      <c r="A9232" s="1">
        <v>42357</v>
      </c>
      <c r="B9232" s="13" t="s">
        <v>32</v>
      </c>
      <c r="C9232" t="s">
        <v>15</v>
      </c>
      <c r="D9232">
        <v>3</v>
      </c>
      <c r="E9232" t="str">
        <f>VLOOKUP(Ventas[[#This Row],[Representante]],Vendedores[],2,FALSE)</f>
        <v>Trujillo</v>
      </c>
      <c r="F9232" t="str">
        <f>VLOOKUP(Ventas[[#This Row],[CódigoProducto]],Productos[[CódigoProducto]:[Costo de venta]],2,FALSE)</f>
        <v>Moto G Plus</v>
      </c>
      <c r="G9232">
        <f>VLOOKUP(Ventas[[#This Row],[CódigoProducto]],Productos[[CódigoProducto]:[Costo de venta]],3,FALSE)</f>
        <v>2376</v>
      </c>
      <c r="H9232">
        <f>VLOOKUP(Ventas[[#This Row],[CódigoProducto]],Productos[[CódigoProducto]:[Costo de venta]],4,FALSE)</f>
        <v>2200</v>
      </c>
    </row>
    <row r="9233" spans="1:8" ht="15.6" thickTop="1" thickBot="1" x14ac:dyDescent="0.35">
      <c r="A9233" s="1">
        <v>42357</v>
      </c>
      <c r="B9233" s="13" t="s">
        <v>59</v>
      </c>
      <c r="C9233" t="s">
        <v>24</v>
      </c>
      <c r="D9233">
        <v>2</v>
      </c>
      <c r="E9233" t="str">
        <f>VLOOKUP(Ventas[[#This Row],[Representante]],Vendedores[],2,FALSE)</f>
        <v>Huaral</v>
      </c>
      <c r="F9233" t="str">
        <f>VLOOKUP(Ventas[[#This Row],[CódigoProducto]],Productos[[CódigoProducto]:[Costo de venta]],2,FALSE)</f>
        <v>Samsung Galaxy S5</v>
      </c>
      <c r="G9233">
        <f>VLOOKUP(Ventas[[#This Row],[CódigoProducto]],Productos[[CódigoProducto]:[Costo de venta]],3,FALSE)</f>
        <v>2167.1999999999998</v>
      </c>
      <c r="H9233">
        <f>VLOOKUP(Ventas[[#This Row],[CódigoProducto]],Productos[[CódigoProducto]:[Costo de venta]],4,FALSE)</f>
        <v>1720</v>
      </c>
    </row>
    <row r="9234" spans="1:8" ht="15.6" thickTop="1" thickBot="1" x14ac:dyDescent="0.35">
      <c r="A9234" s="1">
        <v>42357</v>
      </c>
      <c r="B9234" s="13" t="s">
        <v>37</v>
      </c>
      <c r="C9234" t="s">
        <v>24</v>
      </c>
      <c r="D9234">
        <v>3</v>
      </c>
      <c r="E9234" t="str">
        <f>VLOOKUP(Ventas[[#This Row],[Representante]],Vendedores[],2,FALSE)</f>
        <v>Chiclayo</v>
      </c>
      <c r="F9234" t="str">
        <f>VLOOKUP(Ventas[[#This Row],[CódigoProducto]],Productos[[CódigoProducto]:[Costo de venta]],2,FALSE)</f>
        <v>Samsung Galaxy S5</v>
      </c>
      <c r="G9234">
        <f>VLOOKUP(Ventas[[#This Row],[CódigoProducto]],Productos[[CódigoProducto]:[Costo de venta]],3,FALSE)</f>
        <v>2167.1999999999998</v>
      </c>
      <c r="H9234">
        <f>VLOOKUP(Ventas[[#This Row],[CódigoProducto]],Productos[[CódigoProducto]:[Costo de venta]],4,FALSE)</f>
        <v>1720</v>
      </c>
    </row>
    <row r="9235" spans="1:8" ht="15.6" thickTop="1" thickBot="1" x14ac:dyDescent="0.35">
      <c r="A9235" s="1">
        <v>42357</v>
      </c>
      <c r="B9235" s="13" t="s">
        <v>38</v>
      </c>
      <c r="C9235" t="s">
        <v>23</v>
      </c>
      <c r="D9235">
        <v>2</v>
      </c>
      <c r="E9235" t="str">
        <f>VLOOKUP(Ventas[[#This Row],[Representante]],Vendedores[],2,FALSE)</f>
        <v>Catacaos</v>
      </c>
      <c r="F9235" t="str">
        <f>VLOOKUP(Ventas[[#This Row],[CódigoProducto]],Productos[[CódigoProducto]:[Costo de venta]],2,FALSE)</f>
        <v>Samsung Galaxy J7</v>
      </c>
      <c r="G9235">
        <f>VLOOKUP(Ventas[[#This Row],[CódigoProducto]],Productos[[CódigoProducto]:[Costo de venta]],3,FALSE)</f>
        <v>2016.5</v>
      </c>
      <c r="H9235">
        <f>VLOOKUP(Ventas[[#This Row],[CódigoProducto]],Productos[[CódigoProducto]:[Costo de venta]],4,FALSE)</f>
        <v>1850</v>
      </c>
    </row>
    <row r="9236" spans="1:8" ht="15.6" thickTop="1" thickBot="1" x14ac:dyDescent="0.35">
      <c r="A9236" s="1">
        <v>42357</v>
      </c>
      <c r="B9236" s="13" t="s">
        <v>43</v>
      </c>
      <c r="C9236" t="s">
        <v>21</v>
      </c>
      <c r="D9236">
        <v>1</v>
      </c>
      <c r="E9236" t="str">
        <f>VLOOKUP(Ventas[[#This Row],[Representante]],Vendedores[],2,FALSE)</f>
        <v>Huancayo</v>
      </c>
      <c r="F9236" t="str">
        <f>VLOOKUP(Ventas[[#This Row],[CódigoProducto]],Productos[[CódigoProducto]:[Costo de venta]],2,FALSE)</f>
        <v>BLU Studio X8</v>
      </c>
      <c r="G9236">
        <f>VLOOKUP(Ventas[[#This Row],[CódigoProducto]],Productos[[CódigoProducto]:[Costo de venta]],3,FALSE)</f>
        <v>1012</v>
      </c>
      <c r="H9236">
        <f>VLOOKUP(Ventas[[#This Row],[CódigoProducto]],Productos[[CódigoProducto]:[Costo de venta]],4,FALSE)</f>
        <v>920</v>
      </c>
    </row>
    <row r="9237" spans="1:8" ht="15.6" thickTop="1" thickBot="1" x14ac:dyDescent="0.35">
      <c r="A9237" s="1">
        <v>42357</v>
      </c>
      <c r="B9237" s="13" t="s">
        <v>49</v>
      </c>
      <c r="C9237" t="s">
        <v>21</v>
      </c>
      <c r="D9237">
        <v>1</v>
      </c>
      <c r="E9237" t="str">
        <f>VLOOKUP(Ventas[[#This Row],[Representante]],Vendedores[],2,FALSE)</f>
        <v>Piura</v>
      </c>
      <c r="F9237" t="str">
        <f>VLOOKUP(Ventas[[#This Row],[CódigoProducto]],Productos[[CódigoProducto]:[Costo de venta]],2,FALSE)</f>
        <v>BLU Studio X8</v>
      </c>
      <c r="G9237">
        <f>VLOOKUP(Ventas[[#This Row],[CódigoProducto]],Productos[[CódigoProducto]:[Costo de venta]],3,FALSE)</f>
        <v>1012</v>
      </c>
      <c r="H9237">
        <f>VLOOKUP(Ventas[[#This Row],[CódigoProducto]],Productos[[CódigoProducto]:[Costo de venta]],4,FALSE)</f>
        <v>920</v>
      </c>
    </row>
    <row r="9238" spans="1:8" ht="15.6" thickTop="1" thickBot="1" x14ac:dyDescent="0.35">
      <c r="A9238" s="1">
        <v>42357</v>
      </c>
      <c r="B9238" s="13" t="s">
        <v>40</v>
      </c>
      <c r="C9238" t="s">
        <v>24</v>
      </c>
      <c r="D9238">
        <v>2</v>
      </c>
      <c r="E9238" t="str">
        <f>VLOOKUP(Ventas[[#This Row],[Representante]],Vendedores[],2,FALSE)</f>
        <v>Iquitos</v>
      </c>
      <c r="F9238" t="str">
        <f>VLOOKUP(Ventas[[#This Row],[CódigoProducto]],Productos[[CódigoProducto]:[Costo de venta]],2,FALSE)</f>
        <v>Samsung Galaxy S5</v>
      </c>
      <c r="G9238">
        <f>VLOOKUP(Ventas[[#This Row],[CódigoProducto]],Productos[[CódigoProducto]:[Costo de venta]],3,FALSE)</f>
        <v>2167.1999999999998</v>
      </c>
      <c r="H9238">
        <f>VLOOKUP(Ventas[[#This Row],[CódigoProducto]],Productos[[CódigoProducto]:[Costo de venta]],4,FALSE)</f>
        <v>1720</v>
      </c>
    </row>
    <row r="9239" spans="1:8" ht="15.6" thickTop="1" thickBot="1" x14ac:dyDescent="0.35">
      <c r="A9239" s="1">
        <v>42357</v>
      </c>
      <c r="B9239" s="13" t="s">
        <v>39</v>
      </c>
      <c r="C9239" t="s">
        <v>15</v>
      </c>
      <c r="D9239">
        <v>3</v>
      </c>
      <c r="E9239" t="str">
        <f>VLOOKUP(Ventas[[#This Row],[Representante]],Vendedores[],2,FALSE)</f>
        <v>Tacna</v>
      </c>
      <c r="F9239" t="str">
        <f>VLOOKUP(Ventas[[#This Row],[CódigoProducto]],Productos[[CódigoProducto]:[Costo de venta]],2,FALSE)</f>
        <v>Moto G Plus</v>
      </c>
      <c r="G9239">
        <f>VLOOKUP(Ventas[[#This Row],[CódigoProducto]],Productos[[CódigoProducto]:[Costo de venta]],3,FALSE)</f>
        <v>2376</v>
      </c>
      <c r="H9239">
        <f>VLOOKUP(Ventas[[#This Row],[CódigoProducto]],Productos[[CódigoProducto]:[Costo de venta]],4,FALSE)</f>
        <v>2200</v>
      </c>
    </row>
    <row r="9240" spans="1:8" ht="15.6" thickTop="1" thickBot="1" x14ac:dyDescent="0.35">
      <c r="A9240" s="1">
        <v>42357</v>
      </c>
      <c r="B9240" s="13" t="s">
        <v>48</v>
      </c>
      <c r="C9240" t="s">
        <v>24</v>
      </c>
      <c r="D9240">
        <v>5</v>
      </c>
      <c r="E9240" t="str">
        <f>VLOOKUP(Ventas[[#This Row],[Representante]],Vendedores[],2,FALSE)</f>
        <v>Cusco</v>
      </c>
      <c r="F9240" t="str">
        <f>VLOOKUP(Ventas[[#This Row],[CódigoProducto]],Productos[[CódigoProducto]:[Costo de venta]],2,FALSE)</f>
        <v>Samsung Galaxy S5</v>
      </c>
      <c r="G9240">
        <f>VLOOKUP(Ventas[[#This Row],[CódigoProducto]],Productos[[CódigoProducto]:[Costo de venta]],3,FALSE)</f>
        <v>2167.1999999999998</v>
      </c>
      <c r="H9240">
        <f>VLOOKUP(Ventas[[#This Row],[CódigoProducto]],Productos[[CódigoProducto]:[Costo de venta]],4,FALSE)</f>
        <v>1720</v>
      </c>
    </row>
    <row r="9241" spans="1:8" ht="15.6" thickTop="1" thickBot="1" x14ac:dyDescent="0.35">
      <c r="A9241" s="1">
        <v>42357</v>
      </c>
      <c r="B9241" s="13" t="s">
        <v>47</v>
      </c>
      <c r="C9241" t="s">
        <v>24</v>
      </c>
      <c r="D9241">
        <v>8</v>
      </c>
      <c r="E9241" t="str">
        <f>VLOOKUP(Ventas[[#This Row],[Representante]],Vendedores[],2,FALSE)</f>
        <v>Chimbote</v>
      </c>
      <c r="F9241" t="str">
        <f>VLOOKUP(Ventas[[#This Row],[CódigoProducto]],Productos[[CódigoProducto]:[Costo de venta]],2,FALSE)</f>
        <v>Samsung Galaxy S5</v>
      </c>
      <c r="G9241">
        <f>VLOOKUP(Ventas[[#This Row],[CódigoProducto]],Productos[[CódigoProducto]:[Costo de venta]],3,FALSE)</f>
        <v>2167.1999999999998</v>
      </c>
      <c r="H9241">
        <f>VLOOKUP(Ventas[[#This Row],[CódigoProducto]],Productos[[CódigoProducto]:[Costo de venta]],4,FALSE)</f>
        <v>1720</v>
      </c>
    </row>
    <row r="9242" spans="1:8" ht="15.6" thickTop="1" thickBot="1" x14ac:dyDescent="0.35">
      <c r="A9242" s="1">
        <v>42357</v>
      </c>
      <c r="B9242" s="13" t="s">
        <v>56</v>
      </c>
      <c r="C9242" t="s">
        <v>22</v>
      </c>
      <c r="D9242">
        <v>3</v>
      </c>
      <c r="E9242" t="str">
        <f>VLOOKUP(Ventas[[#This Row],[Representante]],Vendedores[],2,FALSE)</f>
        <v>Juliaca</v>
      </c>
      <c r="F9242" t="str">
        <f>VLOOKUP(Ventas[[#This Row],[CódigoProducto]],Productos[[CódigoProducto]:[Costo de venta]],2,FALSE)</f>
        <v>Samsung Galaxy S69</v>
      </c>
      <c r="G9242">
        <f>VLOOKUP(Ventas[[#This Row],[CódigoProducto]],Productos[[CódigoProducto]:[Costo de venta]],3,FALSE)</f>
        <v>998.4</v>
      </c>
      <c r="H9242">
        <f>VLOOKUP(Ventas[[#This Row],[CódigoProducto]],Productos[[CódigoProducto]:[Costo de venta]],4,FALSE)</f>
        <v>960</v>
      </c>
    </row>
    <row r="9243" spans="1:8" ht="15.6" thickTop="1" thickBot="1" x14ac:dyDescent="0.35">
      <c r="A9243" s="1">
        <v>42357</v>
      </c>
      <c r="B9243" s="13" t="s">
        <v>52</v>
      </c>
      <c r="C9243" t="s">
        <v>15</v>
      </c>
      <c r="D9243">
        <v>2</v>
      </c>
      <c r="E9243" t="str">
        <f>VLOOKUP(Ventas[[#This Row],[Representante]],Vendedores[],2,FALSE)</f>
        <v>Ayacucho</v>
      </c>
      <c r="F9243" t="str">
        <f>VLOOKUP(Ventas[[#This Row],[CódigoProducto]],Productos[[CódigoProducto]:[Costo de venta]],2,FALSE)</f>
        <v>Moto G Plus</v>
      </c>
      <c r="G9243">
        <f>VLOOKUP(Ventas[[#This Row],[CódigoProducto]],Productos[[CódigoProducto]:[Costo de venta]],3,FALSE)</f>
        <v>2376</v>
      </c>
      <c r="H9243">
        <f>VLOOKUP(Ventas[[#This Row],[CódigoProducto]],Productos[[CódigoProducto]:[Costo de venta]],4,FALSE)</f>
        <v>2200</v>
      </c>
    </row>
    <row r="9244" spans="1:8" ht="15.6" thickTop="1" thickBot="1" x14ac:dyDescent="0.35">
      <c r="A9244" s="1">
        <v>42358</v>
      </c>
      <c r="B9244" s="13" t="s">
        <v>55</v>
      </c>
      <c r="C9244" t="s">
        <v>17</v>
      </c>
      <c r="D9244">
        <v>3</v>
      </c>
      <c r="E9244" t="str">
        <f>VLOOKUP(Ventas[[#This Row],[Representante]],Vendedores[],2,FALSE)</f>
        <v>Pucallpa</v>
      </c>
      <c r="F9244" t="str">
        <f>VLOOKUP(Ventas[[#This Row],[CódigoProducto]],Productos[[CódigoProducto]:[Costo de venta]],2,FALSE)</f>
        <v>BLU Advance 5.0</v>
      </c>
      <c r="G9244">
        <f>VLOOKUP(Ventas[[#This Row],[CódigoProducto]],Productos[[CódigoProducto]:[Costo de venta]],3,FALSE)</f>
        <v>1620</v>
      </c>
      <c r="H9244">
        <f>VLOOKUP(Ventas[[#This Row],[CódigoProducto]],Productos[[CódigoProducto]:[Costo de venta]],4,FALSE)</f>
        <v>1350</v>
      </c>
    </row>
    <row r="9245" spans="1:8" ht="15.6" thickTop="1" thickBot="1" x14ac:dyDescent="0.35">
      <c r="A9245" s="1">
        <v>42358</v>
      </c>
      <c r="B9245" s="13" t="s">
        <v>57</v>
      </c>
      <c r="C9245" t="s">
        <v>17</v>
      </c>
      <c r="D9245">
        <v>4</v>
      </c>
      <c r="E9245" t="str">
        <f>VLOOKUP(Ventas[[#This Row],[Representante]],Vendedores[],2,FALSE)</f>
        <v>Tumbes</v>
      </c>
      <c r="F9245" t="str">
        <f>VLOOKUP(Ventas[[#This Row],[CódigoProducto]],Productos[[CódigoProducto]:[Costo de venta]],2,FALSE)</f>
        <v>BLU Advance 5.0</v>
      </c>
      <c r="G9245">
        <f>VLOOKUP(Ventas[[#This Row],[CódigoProducto]],Productos[[CódigoProducto]:[Costo de venta]],3,FALSE)</f>
        <v>1620</v>
      </c>
      <c r="H9245">
        <f>VLOOKUP(Ventas[[#This Row],[CódigoProducto]],Productos[[CódigoProducto]:[Costo de venta]],4,FALSE)</f>
        <v>1350</v>
      </c>
    </row>
    <row r="9246" spans="1:8" ht="15.6" thickTop="1" thickBot="1" x14ac:dyDescent="0.35">
      <c r="A9246" s="1">
        <v>42358</v>
      </c>
      <c r="B9246" s="13" t="s">
        <v>45</v>
      </c>
      <c r="C9246" t="s">
        <v>14</v>
      </c>
      <c r="D9246">
        <v>2</v>
      </c>
      <c r="E9246" t="str">
        <f>VLOOKUP(Ventas[[#This Row],[Representante]],Vendedores[],2,FALSE)</f>
        <v>Ilo</v>
      </c>
      <c r="F9246" t="str">
        <f>VLOOKUP(Ventas[[#This Row],[CódigoProducto]],Productos[[CódigoProducto]:[Costo de venta]],2,FALSE)</f>
        <v>Samsung Galaxy A20</v>
      </c>
      <c r="G9246">
        <f>VLOOKUP(Ventas[[#This Row],[CódigoProducto]],Productos[[CódigoProducto]:[Costo de venta]],3,FALSE)</f>
        <v>1725</v>
      </c>
      <c r="H9246">
        <f>VLOOKUP(Ventas[[#This Row],[CódigoProducto]],Productos[[CódigoProducto]:[Costo de venta]],4,FALSE)</f>
        <v>1500</v>
      </c>
    </row>
    <row r="9247" spans="1:8" ht="15.6" thickTop="1" thickBot="1" x14ac:dyDescent="0.35">
      <c r="A9247" s="1">
        <v>42358</v>
      </c>
      <c r="B9247" s="13" t="s">
        <v>51</v>
      </c>
      <c r="C9247" t="s">
        <v>15</v>
      </c>
      <c r="D9247">
        <v>3</v>
      </c>
      <c r="E9247" t="str">
        <f>VLOOKUP(Ventas[[#This Row],[Representante]],Vendedores[],2,FALSE)</f>
        <v>Huaraz</v>
      </c>
      <c r="F9247" t="str">
        <f>VLOOKUP(Ventas[[#This Row],[CódigoProducto]],Productos[[CódigoProducto]:[Costo de venta]],2,FALSE)</f>
        <v>Moto G Plus</v>
      </c>
      <c r="G9247">
        <f>VLOOKUP(Ventas[[#This Row],[CódigoProducto]],Productos[[CódigoProducto]:[Costo de venta]],3,FALSE)</f>
        <v>2376</v>
      </c>
      <c r="H9247">
        <f>VLOOKUP(Ventas[[#This Row],[CódigoProducto]],Productos[[CódigoProducto]:[Costo de venta]],4,FALSE)</f>
        <v>2200</v>
      </c>
    </row>
    <row r="9248" spans="1:8" ht="15.6" thickTop="1" thickBot="1" x14ac:dyDescent="0.35">
      <c r="A9248" s="1">
        <v>42358</v>
      </c>
      <c r="B9248" s="13" t="s">
        <v>58</v>
      </c>
      <c r="C9248" t="s">
        <v>21</v>
      </c>
      <c r="D9248">
        <v>2</v>
      </c>
      <c r="E9248" t="str">
        <f>VLOOKUP(Ventas[[#This Row],[Representante]],Vendedores[],2,FALSE)</f>
        <v>Chincha</v>
      </c>
      <c r="F9248" t="str">
        <f>VLOOKUP(Ventas[[#This Row],[CódigoProducto]],Productos[[CódigoProducto]:[Costo de venta]],2,FALSE)</f>
        <v>BLU Studio X8</v>
      </c>
      <c r="G9248">
        <f>VLOOKUP(Ventas[[#This Row],[CódigoProducto]],Productos[[CódigoProducto]:[Costo de venta]],3,FALSE)</f>
        <v>1012</v>
      </c>
      <c r="H9248">
        <f>VLOOKUP(Ventas[[#This Row],[CódigoProducto]],Productos[[CódigoProducto]:[Costo de venta]],4,FALSE)</f>
        <v>920</v>
      </c>
    </row>
    <row r="9249" spans="1:8" ht="15.6" thickTop="1" thickBot="1" x14ac:dyDescent="0.35">
      <c r="A9249" s="1">
        <v>42358</v>
      </c>
      <c r="B9249" s="13" t="s">
        <v>60</v>
      </c>
      <c r="C9249" t="s">
        <v>20</v>
      </c>
      <c r="D9249">
        <v>3</v>
      </c>
      <c r="E9249" t="str">
        <f>VLOOKUP(Ventas[[#This Row],[Representante]],Vendedores[],2,FALSE)</f>
        <v>Pisco</v>
      </c>
      <c r="F9249" t="str">
        <f>VLOOKUP(Ventas[[#This Row],[CódigoProducto]],Productos[[CódigoProducto]:[Costo de venta]],2,FALSE)</f>
        <v>ALCATEL OneTouch</v>
      </c>
      <c r="G9249">
        <f>VLOOKUP(Ventas[[#This Row],[CódigoProducto]],Productos[[CódigoProducto]:[Costo de venta]],3,FALSE)</f>
        <v>1020</v>
      </c>
      <c r="H9249">
        <f>VLOOKUP(Ventas[[#This Row],[CódigoProducto]],Productos[[CódigoProducto]:[Costo de venta]],4,FALSE)</f>
        <v>850</v>
      </c>
    </row>
    <row r="9250" spans="1:8" ht="15.6" thickTop="1" thickBot="1" x14ac:dyDescent="0.35">
      <c r="A9250" s="1">
        <v>42358</v>
      </c>
      <c r="B9250" s="13" t="s">
        <v>54</v>
      </c>
      <c r="C9250" t="s">
        <v>23</v>
      </c>
      <c r="D9250">
        <v>1</v>
      </c>
      <c r="E9250" t="str">
        <f>VLOOKUP(Ventas[[#This Row],[Representante]],Vendedores[],2,FALSE)</f>
        <v>Cañete</v>
      </c>
      <c r="F9250" t="str">
        <f>VLOOKUP(Ventas[[#This Row],[CódigoProducto]],Productos[[CódigoProducto]:[Costo de venta]],2,FALSE)</f>
        <v>Samsung Galaxy J7</v>
      </c>
      <c r="G9250">
        <f>VLOOKUP(Ventas[[#This Row],[CódigoProducto]],Productos[[CódigoProducto]:[Costo de venta]],3,FALSE)</f>
        <v>2016.5</v>
      </c>
      <c r="H9250">
        <f>VLOOKUP(Ventas[[#This Row],[CódigoProducto]],Productos[[CódigoProducto]:[Costo de venta]],4,FALSE)</f>
        <v>1850</v>
      </c>
    </row>
    <row r="9251" spans="1:8" ht="15.6" thickTop="1" thickBot="1" x14ac:dyDescent="0.35">
      <c r="A9251" s="1">
        <v>42358</v>
      </c>
      <c r="B9251" s="13" t="s">
        <v>63</v>
      </c>
      <c r="C9251" t="s">
        <v>17</v>
      </c>
      <c r="D9251">
        <v>4</v>
      </c>
      <c r="E9251" t="str">
        <f>VLOOKUP(Ventas[[#This Row],[Representante]],Vendedores[],2,FALSE)</f>
        <v>Jaén</v>
      </c>
      <c r="F9251" t="str">
        <f>VLOOKUP(Ventas[[#This Row],[CódigoProducto]],Productos[[CódigoProducto]:[Costo de venta]],2,FALSE)</f>
        <v>BLU Advance 5.0</v>
      </c>
      <c r="G9251">
        <f>VLOOKUP(Ventas[[#This Row],[CódigoProducto]],Productos[[CódigoProducto]:[Costo de venta]],3,FALSE)</f>
        <v>1620</v>
      </c>
      <c r="H9251">
        <f>VLOOKUP(Ventas[[#This Row],[CódigoProducto]],Productos[[CódigoProducto]:[Costo de venta]],4,FALSE)</f>
        <v>1350</v>
      </c>
    </row>
    <row r="9252" spans="1:8" ht="15.6" thickTop="1" thickBot="1" x14ac:dyDescent="0.35">
      <c r="A9252" s="1">
        <v>42358</v>
      </c>
      <c r="B9252" s="13" t="s">
        <v>64</v>
      </c>
      <c r="C9252" t="s">
        <v>17</v>
      </c>
      <c r="D9252">
        <v>2</v>
      </c>
      <c r="E9252" t="str">
        <f>VLOOKUP(Ventas[[#This Row],[Representante]],Vendedores[],2,FALSE)</f>
        <v>Moyobamba</v>
      </c>
      <c r="F9252" t="str">
        <f>VLOOKUP(Ventas[[#This Row],[CódigoProducto]],Productos[[CódigoProducto]:[Costo de venta]],2,FALSE)</f>
        <v>BLU Advance 5.0</v>
      </c>
      <c r="G9252">
        <f>VLOOKUP(Ventas[[#This Row],[CódigoProducto]],Productos[[CódigoProducto]:[Costo de venta]],3,FALSE)</f>
        <v>1620</v>
      </c>
      <c r="H9252">
        <f>VLOOKUP(Ventas[[#This Row],[CódigoProducto]],Productos[[CódigoProducto]:[Costo de venta]],4,FALSE)</f>
        <v>1350</v>
      </c>
    </row>
    <row r="9253" spans="1:8" ht="15.6" thickTop="1" thickBot="1" x14ac:dyDescent="0.35">
      <c r="A9253" s="1">
        <v>42358</v>
      </c>
      <c r="B9253" s="13" t="s">
        <v>65</v>
      </c>
      <c r="C9253" t="s">
        <v>21</v>
      </c>
      <c r="D9253">
        <v>1</v>
      </c>
      <c r="E9253" t="str">
        <f>VLOOKUP(Ventas[[#This Row],[Representante]],Vendedores[],2,FALSE)</f>
        <v>Barranca</v>
      </c>
      <c r="F9253" t="str">
        <f>VLOOKUP(Ventas[[#This Row],[CódigoProducto]],Productos[[CódigoProducto]:[Costo de venta]],2,FALSE)</f>
        <v>BLU Studio X8</v>
      </c>
      <c r="G9253">
        <f>VLOOKUP(Ventas[[#This Row],[CódigoProducto]],Productos[[CódigoProducto]:[Costo de venta]],3,FALSE)</f>
        <v>1012</v>
      </c>
      <c r="H9253">
        <f>VLOOKUP(Ventas[[#This Row],[CódigoProducto]],Productos[[CódigoProducto]:[Costo de venta]],4,FALSE)</f>
        <v>920</v>
      </c>
    </row>
    <row r="9254" spans="1:8" ht="15.6" thickTop="1" thickBot="1" x14ac:dyDescent="0.35">
      <c r="A9254" s="1">
        <v>42358</v>
      </c>
      <c r="B9254" s="13" t="s">
        <v>66</v>
      </c>
      <c r="C9254" t="s">
        <v>20</v>
      </c>
      <c r="D9254">
        <v>3</v>
      </c>
      <c r="E9254" t="str">
        <f>VLOOKUP(Ventas[[#This Row],[Representante]],Vendedores[],2,FALSE)</f>
        <v>Huacho</v>
      </c>
      <c r="F9254" t="str">
        <f>VLOOKUP(Ventas[[#This Row],[CódigoProducto]],Productos[[CódigoProducto]:[Costo de venta]],2,FALSE)</f>
        <v>ALCATEL OneTouch</v>
      </c>
      <c r="G9254">
        <f>VLOOKUP(Ventas[[#This Row],[CódigoProducto]],Productos[[CódigoProducto]:[Costo de venta]],3,FALSE)</f>
        <v>1020</v>
      </c>
      <c r="H9254">
        <f>VLOOKUP(Ventas[[#This Row],[CódigoProducto]],Productos[[CódigoProducto]:[Costo de venta]],4,FALSE)</f>
        <v>850</v>
      </c>
    </row>
    <row r="9255" spans="1:8" ht="15.6" thickTop="1" thickBot="1" x14ac:dyDescent="0.35">
      <c r="A9255" s="1">
        <v>42358</v>
      </c>
      <c r="B9255" s="13" t="s">
        <v>67</v>
      </c>
      <c r="C9255" t="s">
        <v>19</v>
      </c>
      <c r="D9255">
        <v>3</v>
      </c>
      <c r="E9255" t="str">
        <f>VLOOKUP(Ventas[[#This Row],[Representante]],Vendedores[],2,FALSE)</f>
        <v>Tingo María</v>
      </c>
      <c r="F9255" t="str">
        <f>VLOOKUP(Ventas[[#This Row],[CódigoProducto]],Productos[[CódigoProducto]:[Costo de venta]],2,FALSE)</f>
        <v>ASUS ZenFone 3</v>
      </c>
      <c r="G9255">
        <f>VLOOKUP(Ventas[[#This Row],[CódigoProducto]],Productos[[CódigoProducto]:[Costo de venta]],3,FALSE)</f>
        <v>2013</v>
      </c>
      <c r="H9255">
        <f>VLOOKUP(Ventas[[#This Row],[CódigoProducto]],Productos[[CódigoProducto]:[Costo de venta]],4,FALSE)</f>
        <v>1650</v>
      </c>
    </row>
    <row r="9256" spans="1:8" ht="15.6" thickTop="1" thickBot="1" x14ac:dyDescent="0.35">
      <c r="A9256" s="1">
        <v>42358</v>
      </c>
      <c r="B9256" s="13" t="s">
        <v>68</v>
      </c>
      <c r="C9256" t="s">
        <v>24</v>
      </c>
      <c r="D9256">
        <v>1</v>
      </c>
      <c r="E9256" t="str">
        <f>VLOOKUP(Ventas[[#This Row],[Representante]],Vendedores[],2,FALSE)</f>
        <v>Paita</v>
      </c>
      <c r="F9256" t="str">
        <f>VLOOKUP(Ventas[[#This Row],[CódigoProducto]],Productos[[CódigoProducto]:[Costo de venta]],2,FALSE)</f>
        <v>Samsung Galaxy S5</v>
      </c>
      <c r="G9256">
        <f>VLOOKUP(Ventas[[#This Row],[CódigoProducto]],Productos[[CódigoProducto]:[Costo de venta]],3,FALSE)</f>
        <v>2167.1999999999998</v>
      </c>
      <c r="H9256">
        <f>VLOOKUP(Ventas[[#This Row],[CódigoProducto]],Productos[[CódigoProducto]:[Costo de venta]],4,FALSE)</f>
        <v>1720</v>
      </c>
    </row>
    <row r="9257" spans="1:8" ht="15.6" thickTop="1" thickBot="1" x14ac:dyDescent="0.35">
      <c r="A9257" s="1">
        <v>42358</v>
      </c>
      <c r="B9257" s="13" t="s">
        <v>62</v>
      </c>
      <c r="C9257" t="s">
        <v>21</v>
      </c>
      <c r="D9257">
        <v>1</v>
      </c>
      <c r="E9257" t="str">
        <f>VLOOKUP(Ventas[[#This Row],[Representante]],Vendedores[],2,FALSE)</f>
        <v>Sullana</v>
      </c>
      <c r="F9257" t="str">
        <f>VLOOKUP(Ventas[[#This Row],[CódigoProducto]],Productos[[CódigoProducto]:[Costo de venta]],2,FALSE)</f>
        <v>BLU Studio X8</v>
      </c>
      <c r="G9257">
        <f>VLOOKUP(Ventas[[#This Row],[CódigoProducto]],Productos[[CódigoProducto]:[Costo de venta]],3,FALSE)</f>
        <v>1012</v>
      </c>
      <c r="H9257">
        <f>VLOOKUP(Ventas[[#This Row],[CódigoProducto]],Productos[[CódigoProducto]:[Costo de venta]],4,FALSE)</f>
        <v>920</v>
      </c>
    </row>
    <row r="9258" spans="1:8" ht="15.6" thickTop="1" thickBot="1" x14ac:dyDescent="0.35">
      <c r="A9258" s="1">
        <v>42358</v>
      </c>
      <c r="B9258" s="13" t="s">
        <v>61</v>
      </c>
      <c r="C9258" t="s">
        <v>24</v>
      </c>
      <c r="D9258">
        <v>3</v>
      </c>
      <c r="E9258" t="str">
        <f>VLOOKUP(Ventas[[#This Row],[Representante]],Vendedores[],2,FALSE)</f>
        <v>Cerro de Pasco</v>
      </c>
      <c r="F9258" t="str">
        <f>VLOOKUP(Ventas[[#This Row],[CódigoProducto]],Productos[[CódigoProducto]:[Costo de venta]],2,FALSE)</f>
        <v>Samsung Galaxy S5</v>
      </c>
      <c r="G9258">
        <f>VLOOKUP(Ventas[[#This Row],[CódigoProducto]],Productos[[CódigoProducto]:[Costo de venta]],3,FALSE)</f>
        <v>2167.1999999999998</v>
      </c>
      <c r="H9258">
        <f>VLOOKUP(Ventas[[#This Row],[CódigoProducto]],Productos[[CódigoProducto]:[Costo de venta]],4,FALSE)</f>
        <v>1720</v>
      </c>
    </row>
    <row r="9259" spans="1:8" ht="15.6" thickTop="1" thickBot="1" x14ac:dyDescent="0.35">
      <c r="A9259" s="1">
        <v>42358</v>
      </c>
      <c r="B9259" s="13" t="s">
        <v>69</v>
      </c>
      <c r="C9259" t="s">
        <v>16</v>
      </c>
      <c r="D9259">
        <v>1</v>
      </c>
      <c r="E9259" t="str">
        <f>VLOOKUP(Ventas[[#This Row],[Representante]],Vendedores[],2,FALSE)</f>
        <v>Satipo</v>
      </c>
      <c r="F9259" t="str">
        <f>VLOOKUP(Ventas[[#This Row],[CódigoProducto]],Productos[[CódigoProducto]:[Costo de venta]],2,FALSE)</f>
        <v>Huawei Nexus 6P</v>
      </c>
      <c r="G9259">
        <f>VLOOKUP(Ventas[[#This Row],[CódigoProducto]],Productos[[CódigoProducto]:[Costo de venta]],3,FALSE)</f>
        <v>1624</v>
      </c>
      <c r="H9259">
        <f>VLOOKUP(Ventas[[#This Row],[CódigoProducto]],Productos[[CódigoProducto]:[Costo de venta]],4,FALSE)</f>
        <v>1450</v>
      </c>
    </row>
    <row r="9260" spans="1:8" ht="15.6" thickTop="1" thickBot="1" x14ac:dyDescent="0.35">
      <c r="A9260" s="1">
        <v>42358</v>
      </c>
      <c r="B9260" s="13" t="s">
        <v>70</v>
      </c>
      <c r="C9260" t="s">
        <v>21</v>
      </c>
      <c r="D9260">
        <v>2</v>
      </c>
      <c r="E9260" t="str">
        <f>VLOOKUP(Ventas[[#This Row],[Representante]],Vendedores[],2,FALSE)</f>
        <v>Talara</v>
      </c>
      <c r="F9260" t="str">
        <f>VLOOKUP(Ventas[[#This Row],[CódigoProducto]],Productos[[CódigoProducto]:[Costo de venta]],2,FALSE)</f>
        <v>BLU Studio X8</v>
      </c>
      <c r="G9260">
        <f>VLOOKUP(Ventas[[#This Row],[CódigoProducto]],Productos[[CódigoProducto]:[Costo de venta]],3,FALSE)</f>
        <v>1012</v>
      </c>
      <c r="H9260">
        <f>VLOOKUP(Ventas[[#This Row],[CódigoProducto]],Productos[[CódigoProducto]:[Costo de venta]],4,FALSE)</f>
        <v>920</v>
      </c>
    </row>
    <row r="9261" spans="1:8" ht="15.6" thickTop="1" thickBot="1" x14ac:dyDescent="0.35">
      <c r="A9261" s="1">
        <v>42358</v>
      </c>
      <c r="B9261" s="13" t="s">
        <v>71</v>
      </c>
      <c r="C9261" t="s">
        <v>24</v>
      </c>
      <c r="D9261">
        <v>2</v>
      </c>
      <c r="E9261" t="str">
        <f>VLOOKUP(Ventas[[#This Row],[Representante]],Vendedores[],2,FALSE)</f>
        <v>Yurimaguas</v>
      </c>
      <c r="F9261" t="str">
        <f>VLOOKUP(Ventas[[#This Row],[CódigoProducto]],Productos[[CódigoProducto]:[Costo de venta]],2,FALSE)</f>
        <v>Samsung Galaxy S5</v>
      </c>
      <c r="G9261">
        <f>VLOOKUP(Ventas[[#This Row],[CódigoProducto]],Productos[[CódigoProducto]:[Costo de venta]],3,FALSE)</f>
        <v>2167.1999999999998</v>
      </c>
      <c r="H9261">
        <f>VLOOKUP(Ventas[[#This Row],[CódigoProducto]],Productos[[CódigoProducto]:[Costo de venta]],4,FALSE)</f>
        <v>1720</v>
      </c>
    </row>
    <row r="9262" spans="1:8" ht="15.6" thickTop="1" thickBot="1" x14ac:dyDescent="0.35">
      <c r="A9262" s="1">
        <v>42358</v>
      </c>
      <c r="B9262" s="13" t="s">
        <v>46</v>
      </c>
      <c r="C9262" t="s">
        <v>14</v>
      </c>
      <c r="D9262">
        <v>1</v>
      </c>
      <c r="E9262" t="str">
        <f>VLOOKUP(Ventas[[#This Row],[Representante]],Vendedores[],2,FALSE)</f>
        <v>Sicuani</v>
      </c>
      <c r="F9262" t="str">
        <f>VLOOKUP(Ventas[[#This Row],[CódigoProducto]],Productos[[CódigoProducto]:[Costo de venta]],2,FALSE)</f>
        <v>Samsung Galaxy A20</v>
      </c>
      <c r="G9262">
        <f>VLOOKUP(Ventas[[#This Row],[CódigoProducto]],Productos[[CódigoProducto]:[Costo de venta]],3,FALSE)</f>
        <v>1725</v>
      </c>
      <c r="H9262">
        <f>VLOOKUP(Ventas[[#This Row],[CódigoProducto]],Productos[[CódigoProducto]:[Costo de venta]],4,FALSE)</f>
        <v>1500</v>
      </c>
    </row>
    <row r="9263" spans="1:8" ht="15.6" thickTop="1" thickBot="1" x14ac:dyDescent="0.35">
      <c r="A9263" s="1">
        <v>42358</v>
      </c>
      <c r="B9263" s="13" t="s">
        <v>72</v>
      </c>
      <c r="C9263" t="s">
        <v>21</v>
      </c>
      <c r="D9263">
        <v>2</v>
      </c>
      <c r="E9263" t="str">
        <f>VLOOKUP(Ventas[[#This Row],[Representante]],Vendedores[],2,FALSE)</f>
        <v>Sechura</v>
      </c>
      <c r="F9263" t="str">
        <f>VLOOKUP(Ventas[[#This Row],[CódigoProducto]],Productos[[CódigoProducto]:[Costo de venta]],2,FALSE)</f>
        <v>BLU Studio X8</v>
      </c>
      <c r="G9263">
        <f>VLOOKUP(Ventas[[#This Row],[CódigoProducto]],Productos[[CódigoProducto]:[Costo de venta]],3,FALSE)</f>
        <v>1012</v>
      </c>
      <c r="H9263">
        <f>VLOOKUP(Ventas[[#This Row],[CódigoProducto]],Productos[[CódigoProducto]:[Costo de venta]],4,FALSE)</f>
        <v>920</v>
      </c>
    </row>
    <row r="9264" spans="1:8" ht="15.6" thickTop="1" thickBot="1" x14ac:dyDescent="0.35">
      <c r="A9264" s="1">
        <v>42358</v>
      </c>
      <c r="B9264" s="13" t="s">
        <v>73</v>
      </c>
      <c r="C9264" t="s">
        <v>15</v>
      </c>
      <c r="D9264">
        <v>3</v>
      </c>
      <c r="E9264" t="str">
        <f>VLOOKUP(Ventas[[#This Row],[Representante]],Vendedores[],2,FALSE)</f>
        <v>Puerto Maldonado</v>
      </c>
      <c r="F9264" t="str">
        <f>VLOOKUP(Ventas[[#This Row],[CódigoProducto]],Productos[[CódigoProducto]:[Costo de venta]],2,FALSE)</f>
        <v>Moto G Plus</v>
      </c>
      <c r="G9264">
        <f>VLOOKUP(Ventas[[#This Row],[CódigoProducto]],Productos[[CódigoProducto]:[Costo de venta]],3,FALSE)</f>
        <v>2376</v>
      </c>
      <c r="H9264">
        <f>VLOOKUP(Ventas[[#This Row],[CódigoProducto]],Productos[[CódigoProducto]:[Costo de venta]],4,FALSE)</f>
        <v>2200</v>
      </c>
    </row>
    <row r="9265" spans="1:8" ht="15.6" thickTop="1" thickBot="1" x14ac:dyDescent="0.35">
      <c r="A9265" s="1">
        <v>42358</v>
      </c>
      <c r="B9265" s="13" t="s">
        <v>74</v>
      </c>
      <c r="C9265" t="s">
        <v>14</v>
      </c>
      <c r="D9265">
        <v>2</v>
      </c>
      <c r="E9265" t="str">
        <f>VLOOKUP(Ventas[[#This Row],[Representante]],Vendedores[],2,FALSE)</f>
        <v>Huánuco</v>
      </c>
      <c r="F9265" t="str">
        <f>VLOOKUP(Ventas[[#This Row],[CódigoProducto]],Productos[[CódigoProducto]:[Costo de venta]],2,FALSE)</f>
        <v>Samsung Galaxy A20</v>
      </c>
      <c r="G9265">
        <f>VLOOKUP(Ventas[[#This Row],[CódigoProducto]],Productos[[CódigoProducto]:[Costo de venta]],3,FALSE)</f>
        <v>1725</v>
      </c>
      <c r="H9265">
        <f>VLOOKUP(Ventas[[#This Row],[CódigoProducto]],Productos[[CódigoProducto]:[Costo de venta]],4,FALSE)</f>
        <v>1500</v>
      </c>
    </row>
    <row r="9266" spans="1:8" ht="15.6" thickTop="1" thickBot="1" x14ac:dyDescent="0.35">
      <c r="A9266" s="1">
        <v>42358</v>
      </c>
      <c r="B9266" s="13" t="s">
        <v>75</v>
      </c>
      <c r="C9266" t="s">
        <v>20</v>
      </c>
      <c r="D9266">
        <v>2</v>
      </c>
      <c r="E9266" t="str">
        <f>VLOOKUP(Ventas[[#This Row],[Representante]],Vendedores[],2,FALSE)</f>
        <v>Tarapoto</v>
      </c>
      <c r="F9266" t="str">
        <f>VLOOKUP(Ventas[[#This Row],[CódigoProducto]],Productos[[CódigoProducto]:[Costo de venta]],2,FALSE)</f>
        <v>ALCATEL OneTouch</v>
      </c>
      <c r="G9266">
        <f>VLOOKUP(Ventas[[#This Row],[CódigoProducto]],Productos[[CódigoProducto]:[Costo de venta]],3,FALSE)</f>
        <v>1020</v>
      </c>
      <c r="H9266">
        <f>VLOOKUP(Ventas[[#This Row],[CódigoProducto]],Productos[[CódigoProducto]:[Costo de venta]],4,FALSE)</f>
        <v>850</v>
      </c>
    </row>
    <row r="9267" spans="1:8" ht="15.6" thickTop="1" thickBot="1" x14ac:dyDescent="0.35">
      <c r="A9267" s="1">
        <v>42358</v>
      </c>
      <c r="B9267" s="13" t="s">
        <v>76</v>
      </c>
      <c r="C9267" t="s">
        <v>21</v>
      </c>
      <c r="D9267">
        <v>2</v>
      </c>
      <c r="E9267" t="str">
        <f>VLOOKUP(Ventas[[#This Row],[Representante]],Vendedores[],2,FALSE)</f>
        <v>Chepén</v>
      </c>
      <c r="F9267" t="str">
        <f>VLOOKUP(Ventas[[#This Row],[CódigoProducto]],Productos[[CódigoProducto]:[Costo de venta]],2,FALSE)</f>
        <v>BLU Studio X8</v>
      </c>
      <c r="G9267">
        <f>VLOOKUP(Ventas[[#This Row],[CódigoProducto]],Productos[[CódigoProducto]:[Costo de venta]],3,FALSE)</f>
        <v>1012</v>
      </c>
      <c r="H9267">
        <f>VLOOKUP(Ventas[[#This Row],[CódigoProducto]],Productos[[CódigoProducto]:[Costo de venta]],4,FALSE)</f>
        <v>920</v>
      </c>
    </row>
    <row r="9268" spans="1:8" ht="15.6" thickTop="1" thickBot="1" x14ac:dyDescent="0.35">
      <c r="A9268" s="1">
        <v>42358</v>
      </c>
      <c r="B9268" s="13" t="s">
        <v>77</v>
      </c>
      <c r="C9268" t="s">
        <v>24</v>
      </c>
      <c r="D9268">
        <v>3</v>
      </c>
      <c r="E9268" t="str">
        <f>VLOOKUP(Ventas[[#This Row],[Representante]],Vendedores[],2,FALSE)</f>
        <v>Moquegua</v>
      </c>
      <c r="F9268" t="str">
        <f>VLOOKUP(Ventas[[#This Row],[CódigoProducto]],Productos[[CódigoProducto]:[Costo de venta]],2,FALSE)</f>
        <v>Samsung Galaxy S5</v>
      </c>
      <c r="G9268">
        <f>VLOOKUP(Ventas[[#This Row],[CódigoProducto]],Productos[[CódigoProducto]:[Costo de venta]],3,FALSE)</f>
        <v>2167.1999999999998</v>
      </c>
      <c r="H9268">
        <f>VLOOKUP(Ventas[[#This Row],[CódigoProducto]],Productos[[CódigoProducto]:[Costo de venta]],4,FALSE)</f>
        <v>1720</v>
      </c>
    </row>
    <row r="9269" spans="1:8" ht="15.6" thickTop="1" thickBot="1" x14ac:dyDescent="0.35">
      <c r="A9269" s="1">
        <v>42358</v>
      </c>
      <c r="B9269" s="13" t="s">
        <v>78</v>
      </c>
      <c r="C9269" t="s">
        <v>14</v>
      </c>
      <c r="D9269">
        <v>3</v>
      </c>
      <c r="E9269" t="str">
        <f>VLOOKUP(Ventas[[#This Row],[Representante]],Vendedores[],2,FALSE)</f>
        <v>Tarma</v>
      </c>
      <c r="F9269" t="str">
        <f>VLOOKUP(Ventas[[#This Row],[CódigoProducto]],Productos[[CódigoProducto]:[Costo de venta]],2,FALSE)</f>
        <v>Samsung Galaxy A20</v>
      </c>
      <c r="G9269">
        <f>VLOOKUP(Ventas[[#This Row],[CódigoProducto]],Productos[[CódigoProducto]:[Costo de venta]],3,FALSE)</f>
        <v>1725</v>
      </c>
      <c r="H9269">
        <f>VLOOKUP(Ventas[[#This Row],[CódigoProducto]],Productos[[CódigoProducto]:[Costo de venta]],4,FALSE)</f>
        <v>1500</v>
      </c>
    </row>
    <row r="9270" spans="1:8" ht="15.6" thickTop="1" thickBot="1" x14ac:dyDescent="0.35">
      <c r="A9270" s="1">
        <v>42358</v>
      </c>
      <c r="B9270" s="13" t="s">
        <v>79</v>
      </c>
      <c r="C9270" t="s">
        <v>17</v>
      </c>
      <c r="D9270">
        <v>3</v>
      </c>
      <c r="E9270" t="str">
        <f>VLOOKUP(Ventas[[#This Row],[Representante]],Vendedores[],2,FALSE)</f>
        <v>Ayacucho</v>
      </c>
      <c r="F9270" t="str">
        <f>VLOOKUP(Ventas[[#This Row],[CódigoProducto]],Productos[[CódigoProducto]:[Costo de venta]],2,FALSE)</f>
        <v>BLU Advance 5.0</v>
      </c>
      <c r="G9270">
        <f>VLOOKUP(Ventas[[#This Row],[CódigoProducto]],Productos[[CódigoProducto]:[Costo de venta]],3,FALSE)</f>
        <v>1620</v>
      </c>
      <c r="H9270">
        <f>VLOOKUP(Ventas[[#This Row],[CódigoProducto]],Productos[[CódigoProducto]:[Costo de venta]],4,FALSE)</f>
        <v>1350</v>
      </c>
    </row>
    <row r="9271" spans="1:8" ht="15.6" thickTop="1" thickBot="1" x14ac:dyDescent="0.35">
      <c r="A9271" s="1">
        <v>42358</v>
      </c>
      <c r="B9271" s="13" t="s">
        <v>80</v>
      </c>
      <c r="C9271" t="s">
        <v>22</v>
      </c>
      <c r="D9271">
        <v>19</v>
      </c>
      <c r="E9271" t="str">
        <f>VLOOKUP(Ventas[[#This Row],[Representante]],Vendedores[],2,FALSE)</f>
        <v>Tacna</v>
      </c>
      <c r="F9271" t="str">
        <f>VLOOKUP(Ventas[[#This Row],[CódigoProducto]],Productos[[CódigoProducto]:[Costo de venta]],2,FALSE)</f>
        <v>Samsung Galaxy S69</v>
      </c>
      <c r="G9271">
        <f>VLOOKUP(Ventas[[#This Row],[CódigoProducto]],Productos[[CódigoProducto]:[Costo de venta]],3,FALSE)</f>
        <v>998.4</v>
      </c>
      <c r="H9271">
        <f>VLOOKUP(Ventas[[#This Row],[CódigoProducto]],Productos[[CódigoProducto]:[Costo de venta]],4,FALSE)</f>
        <v>960</v>
      </c>
    </row>
    <row r="9272" spans="1:8" ht="15.6" thickTop="1" thickBot="1" x14ac:dyDescent="0.35">
      <c r="A9272" s="1">
        <v>42358</v>
      </c>
      <c r="B9272" s="13" t="s">
        <v>81</v>
      </c>
      <c r="C9272" t="s">
        <v>18</v>
      </c>
      <c r="D9272">
        <v>22</v>
      </c>
      <c r="E9272" t="str">
        <f>VLOOKUP(Ventas[[#This Row],[Representante]],Vendedores[],2,FALSE)</f>
        <v>Huacho</v>
      </c>
      <c r="F9272" t="str">
        <f>VLOOKUP(Ventas[[#This Row],[CódigoProducto]],Productos[[CódigoProducto]:[Costo de venta]],2,FALSE)</f>
        <v>Apple iPhone 6</v>
      </c>
      <c r="G9272">
        <f>VLOOKUP(Ventas[[#This Row],[CódigoProducto]],Productos[[CódigoProducto]:[Costo de venta]],3,FALSE)</f>
        <v>1312.5</v>
      </c>
      <c r="H9272">
        <f>VLOOKUP(Ventas[[#This Row],[CódigoProducto]],Productos[[CódigoProducto]:[Costo de venta]],4,FALSE)</f>
        <v>1250</v>
      </c>
    </row>
    <row r="9273" spans="1:8" ht="15.6" thickTop="1" thickBot="1" x14ac:dyDescent="0.35">
      <c r="A9273" s="1">
        <v>42358</v>
      </c>
      <c r="B9273" s="13" t="s">
        <v>44</v>
      </c>
      <c r="C9273" t="s">
        <v>18</v>
      </c>
      <c r="D9273">
        <v>2</v>
      </c>
      <c r="E9273" t="str">
        <f>VLOOKUP(Ventas[[#This Row],[Representante]],Vendedores[],2,FALSE)</f>
        <v>Iquitos</v>
      </c>
      <c r="F9273" t="str">
        <f>VLOOKUP(Ventas[[#This Row],[CódigoProducto]],Productos[[CódigoProducto]:[Costo de venta]],2,FALSE)</f>
        <v>Apple iPhone 6</v>
      </c>
      <c r="G9273">
        <f>VLOOKUP(Ventas[[#This Row],[CódigoProducto]],Productos[[CódigoProducto]:[Costo de venta]],3,FALSE)</f>
        <v>1312.5</v>
      </c>
      <c r="H9273">
        <f>VLOOKUP(Ventas[[#This Row],[CódigoProducto]],Productos[[CódigoProducto]:[Costo de venta]],4,FALSE)</f>
        <v>1250</v>
      </c>
    </row>
    <row r="9274" spans="1:8" ht="15.6" thickTop="1" thickBot="1" x14ac:dyDescent="0.35">
      <c r="A9274" s="1">
        <v>42358</v>
      </c>
      <c r="B9274" s="13" t="s">
        <v>82</v>
      </c>
      <c r="C9274" t="s">
        <v>22</v>
      </c>
      <c r="D9274">
        <v>3</v>
      </c>
      <c r="E9274" t="str">
        <f>VLOOKUP(Ventas[[#This Row],[Representante]],Vendedores[],2,FALSE)</f>
        <v>Moquegua</v>
      </c>
      <c r="F9274" t="str">
        <f>VLOOKUP(Ventas[[#This Row],[CódigoProducto]],Productos[[CódigoProducto]:[Costo de venta]],2,FALSE)</f>
        <v>Samsung Galaxy S69</v>
      </c>
      <c r="G9274">
        <f>VLOOKUP(Ventas[[#This Row],[CódigoProducto]],Productos[[CódigoProducto]:[Costo de venta]],3,FALSE)</f>
        <v>998.4</v>
      </c>
      <c r="H9274">
        <f>VLOOKUP(Ventas[[#This Row],[CódigoProducto]],Productos[[CódigoProducto]:[Costo de venta]],4,FALSE)</f>
        <v>960</v>
      </c>
    </row>
    <row r="9275" spans="1:8" ht="15.6" thickTop="1" thickBot="1" x14ac:dyDescent="0.35">
      <c r="A9275" s="1">
        <v>42358</v>
      </c>
      <c r="B9275" s="13" t="s">
        <v>83</v>
      </c>
      <c r="C9275" t="s">
        <v>15</v>
      </c>
      <c r="D9275">
        <v>3</v>
      </c>
      <c r="E9275" t="str">
        <f>VLOOKUP(Ventas[[#This Row],[Representante]],Vendedores[],2,FALSE)</f>
        <v>Huaraz</v>
      </c>
      <c r="F9275" t="str">
        <f>VLOOKUP(Ventas[[#This Row],[CódigoProducto]],Productos[[CódigoProducto]:[Costo de venta]],2,FALSE)</f>
        <v>Moto G Plus</v>
      </c>
      <c r="G9275">
        <f>VLOOKUP(Ventas[[#This Row],[CódigoProducto]],Productos[[CódigoProducto]:[Costo de venta]],3,FALSE)</f>
        <v>2376</v>
      </c>
      <c r="H9275">
        <f>VLOOKUP(Ventas[[#This Row],[CódigoProducto]],Productos[[CódigoProducto]:[Costo de venta]],4,FALSE)</f>
        <v>2200</v>
      </c>
    </row>
    <row r="9276" spans="1:8" ht="15.6" thickTop="1" thickBot="1" x14ac:dyDescent="0.35">
      <c r="A9276" s="1">
        <v>42358</v>
      </c>
      <c r="B9276" s="13" t="s">
        <v>84</v>
      </c>
      <c r="C9276" t="s">
        <v>24</v>
      </c>
      <c r="D9276">
        <v>1</v>
      </c>
      <c r="E9276" t="str">
        <f>VLOOKUP(Ventas[[#This Row],[Representante]],Vendedores[],2,FALSE)</f>
        <v>Trujillo</v>
      </c>
      <c r="F9276" t="str">
        <f>VLOOKUP(Ventas[[#This Row],[CódigoProducto]],Productos[[CódigoProducto]:[Costo de venta]],2,FALSE)</f>
        <v>Samsung Galaxy S5</v>
      </c>
      <c r="G9276">
        <f>VLOOKUP(Ventas[[#This Row],[CódigoProducto]],Productos[[CódigoProducto]:[Costo de venta]],3,FALSE)</f>
        <v>2167.1999999999998</v>
      </c>
      <c r="H9276">
        <f>VLOOKUP(Ventas[[#This Row],[CódigoProducto]],Productos[[CódigoProducto]:[Costo de venta]],4,FALSE)</f>
        <v>1720</v>
      </c>
    </row>
    <row r="9277" spans="1:8" ht="15.6" thickTop="1" thickBot="1" x14ac:dyDescent="0.35">
      <c r="A9277" s="1">
        <v>42358</v>
      </c>
      <c r="B9277" s="13" t="s">
        <v>85</v>
      </c>
      <c r="C9277" t="s">
        <v>15</v>
      </c>
      <c r="D9277">
        <v>24</v>
      </c>
      <c r="E9277" t="str">
        <f>VLOOKUP(Ventas[[#This Row],[Representante]],Vendedores[],2,FALSE)</f>
        <v>Jauja</v>
      </c>
      <c r="F9277" t="str">
        <f>VLOOKUP(Ventas[[#This Row],[CódigoProducto]],Productos[[CódigoProducto]:[Costo de venta]],2,FALSE)</f>
        <v>Moto G Plus</v>
      </c>
      <c r="G9277">
        <f>VLOOKUP(Ventas[[#This Row],[CódigoProducto]],Productos[[CódigoProducto]:[Costo de venta]],3,FALSE)</f>
        <v>2376</v>
      </c>
      <c r="H9277">
        <f>VLOOKUP(Ventas[[#This Row],[CódigoProducto]],Productos[[CódigoProducto]:[Costo de venta]],4,FALSE)</f>
        <v>2200</v>
      </c>
    </row>
    <row r="9278" spans="1:8" ht="15.6" thickTop="1" thickBot="1" x14ac:dyDescent="0.35">
      <c r="A9278" s="1">
        <v>42358</v>
      </c>
      <c r="B9278" s="13" t="s">
        <v>86</v>
      </c>
      <c r="C9278" t="s">
        <v>14</v>
      </c>
      <c r="D9278">
        <v>3</v>
      </c>
      <c r="E9278" t="str">
        <f>VLOOKUP(Ventas[[#This Row],[Representante]],Vendedores[],2,FALSE)</f>
        <v>Puerto Maldonado</v>
      </c>
      <c r="F9278" t="str">
        <f>VLOOKUP(Ventas[[#This Row],[CódigoProducto]],Productos[[CódigoProducto]:[Costo de venta]],2,FALSE)</f>
        <v>Samsung Galaxy A20</v>
      </c>
      <c r="G9278">
        <f>VLOOKUP(Ventas[[#This Row],[CódigoProducto]],Productos[[CódigoProducto]:[Costo de venta]],3,FALSE)</f>
        <v>1725</v>
      </c>
      <c r="H9278">
        <f>VLOOKUP(Ventas[[#This Row],[CódigoProducto]],Productos[[CódigoProducto]:[Costo de venta]],4,FALSE)</f>
        <v>1500</v>
      </c>
    </row>
    <row r="9279" spans="1:8" ht="15.6" thickTop="1" thickBot="1" x14ac:dyDescent="0.35">
      <c r="A9279" s="1">
        <v>42358</v>
      </c>
      <c r="B9279" s="13" t="s">
        <v>36</v>
      </c>
      <c r="C9279" t="s">
        <v>22</v>
      </c>
      <c r="D9279">
        <v>2</v>
      </c>
      <c r="E9279" t="str">
        <f>VLOOKUP(Ventas[[#This Row],[Representante]],Vendedores[],2,FALSE)</f>
        <v>Barranca</v>
      </c>
      <c r="F9279" t="str">
        <f>VLOOKUP(Ventas[[#This Row],[CódigoProducto]],Productos[[CódigoProducto]:[Costo de venta]],2,FALSE)</f>
        <v>Samsung Galaxy S69</v>
      </c>
      <c r="G9279">
        <f>VLOOKUP(Ventas[[#This Row],[CódigoProducto]],Productos[[CódigoProducto]:[Costo de venta]],3,FALSE)</f>
        <v>998.4</v>
      </c>
      <c r="H9279">
        <f>VLOOKUP(Ventas[[#This Row],[CódigoProducto]],Productos[[CódigoProducto]:[Costo de venta]],4,FALSE)</f>
        <v>960</v>
      </c>
    </row>
    <row r="9280" spans="1:8" ht="15.6" thickTop="1" thickBot="1" x14ac:dyDescent="0.35">
      <c r="A9280" s="1">
        <v>42358</v>
      </c>
      <c r="B9280" s="13" t="s">
        <v>87</v>
      </c>
      <c r="C9280" t="s">
        <v>17</v>
      </c>
      <c r="D9280">
        <v>4</v>
      </c>
      <c r="E9280" t="str">
        <f>VLOOKUP(Ventas[[#This Row],[Representante]],Vendedores[],2,FALSE)</f>
        <v>Tumbes</v>
      </c>
      <c r="F9280" t="str">
        <f>VLOOKUP(Ventas[[#This Row],[CódigoProducto]],Productos[[CódigoProducto]:[Costo de venta]],2,FALSE)</f>
        <v>BLU Advance 5.0</v>
      </c>
      <c r="G9280">
        <f>VLOOKUP(Ventas[[#This Row],[CódigoProducto]],Productos[[CódigoProducto]:[Costo de venta]],3,FALSE)</f>
        <v>1620</v>
      </c>
      <c r="H9280">
        <f>VLOOKUP(Ventas[[#This Row],[CódigoProducto]],Productos[[CódigoProducto]:[Costo de venta]],4,FALSE)</f>
        <v>1350</v>
      </c>
    </row>
    <row r="9281" spans="1:8" ht="15.6" thickTop="1" thickBot="1" x14ac:dyDescent="0.35">
      <c r="A9281" s="1">
        <v>42358</v>
      </c>
      <c r="B9281" s="13" t="s">
        <v>88</v>
      </c>
      <c r="C9281" t="s">
        <v>13</v>
      </c>
      <c r="D9281">
        <v>9</v>
      </c>
      <c r="E9281" t="str">
        <f>VLOOKUP(Ventas[[#This Row],[Representante]],Vendedores[],2,FALSE)</f>
        <v>Talara</v>
      </c>
      <c r="F9281" t="str">
        <f>VLOOKUP(Ventas[[#This Row],[CódigoProducto]],Productos[[CódigoProducto]:[Costo de venta]],2,FALSE)</f>
        <v>Xiaomi Redmi Note 9</v>
      </c>
      <c r="G9281">
        <f>VLOOKUP(Ventas[[#This Row],[CódigoProducto]],Productos[[CódigoProducto]:[Costo de venta]],3,FALSE)</f>
        <v>1683</v>
      </c>
      <c r="H9281">
        <f>VLOOKUP(Ventas[[#This Row],[CódigoProducto]],Productos[[CódigoProducto]:[Costo de venta]],4,FALSE)</f>
        <v>1530</v>
      </c>
    </row>
    <row r="9282" spans="1:8" ht="15.6" thickTop="1" thickBot="1" x14ac:dyDescent="0.35">
      <c r="A9282" s="1">
        <v>42358</v>
      </c>
      <c r="B9282" s="13" t="s">
        <v>89</v>
      </c>
      <c r="C9282" t="s">
        <v>15</v>
      </c>
      <c r="D9282">
        <v>2</v>
      </c>
      <c r="E9282" t="str">
        <f>VLOOKUP(Ventas[[#This Row],[Representante]],Vendedores[],2,FALSE)</f>
        <v>Paita</v>
      </c>
      <c r="F9282" t="str">
        <f>VLOOKUP(Ventas[[#This Row],[CódigoProducto]],Productos[[CódigoProducto]:[Costo de venta]],2,FALSE)</f>
        <v>Moto G Plus</v>
      </c>
      <c r="G9282">
        <f>VLOOKUP(Ventas[[#This Row],[CódigoProducto]],Productos[[CódigoProducto]:[Costo de venta]],3,FALSE)</f>
        <v>2376</v>
      </c>
      <c r="H9282">
        <f>VLOOKUP(Ventas[[#This Row],[CódigoProducto]],Productos[[CódigoProducto]:[Costo de venta]],4,FALSE)</f>
        <v>2200</v>
      </c>
    </row>
    <row r="9283" spans="1:8" ht="15.6" thickTop="1" thickBot="1" x14ac:dyDescent="0.35">
      <c r="A9283" s="1">
        <v>42358</v>
      </c>
      <c r="B9283" s="13" t="s">
        <v>41</v>
      </c>
      <c r="C9283" t="s">
        <v>17</v>
      </c>
      <c r="D9283">
        <v>1</v>
      </c>
      <c r="E9283" t="str">
        <f>VLOOKUP(Ventas[[#This Row],[Representante]],Vendedores[],2,FALSE)</f>
        <v>Chincha</v>
      </c>
      <c r="F9283" t="str">
        <f>VLOOKUP(Ventas[[#This Row],[CódigoProducto]],Productos[[CódigoProducto]:[Costo de venta]],2,FALSE)</f>
        <v>BLU Advance 5.0</v>
      </c>
      <c r="G9283">
        <f>VLOOKUP(Ventas[[#This Row],[CódigoProducto]],Productos[[CódigoProducto]:[Costo de venta]],3,FALSE)</f>
        <v>1620</v>
      </c>
      <c r="H9283">
        <f>VLOOKUP(Ventas[[#This Row],[CódigoProducto]],Productos[[CódigoProducto]:[Costo de venta]],4,FALSE)</f>
        <v>1350</v>
      </c>
    </row>
    <row r="9284" spans="1:8" ht="15.6" thickTop="1" thickBot="1" x14ac:dyDescent="0.35">
      <c r="A9284" s="1">
        <v>42358</v>
      </c>
      <c r="B9284" s="13" t="s">
        <v>90</v>
      </c>
      <c r="C9284" t="s">
        <v>14</v>
      </c>
      <c r="D9284">
        <v>17</v>
      </c>
      <c r="E9284" t="str">
        <f>VLOOKUP(Ventas[[#This Row],[Representante]],Vendedores[],2,FALSE)</f>
        <v>Chimbote</v>
      </c>
      <c r="F9284" t="str">
        <f>VLOOKUP(Ventas[[#This Row],[CódigoProducto]],Productos[[CódigoProducto]:[Costo de venta]],2,FALSE)</f>
        <v>Samsung Galaxy A20</v>
      </c>
      <c r="G9284">
        <f>VLOOKUP(Ventas[[#This Row],[CódigoProducto]],Productos[[CódigoProducto]:[Costo de venta]],3,FALSE)</f>
        <v>1725</v>
      </c>
      <c r="H9284">
        <f>VLOOKUP(Ventas[[#This Row],[CódigoProducto]],Productos[[CódigoProducto]:[Costo de venta]],4,FALSE)</f>
        <v>1500</v>
      </c>
    </row>
    <row r="9285" spans="1:8" ht="15.6" thickTop="1" thickBot="1" x14ac:dyDescent="0.35">
      <c r="A9285" s="1">
        <v>42358</v>
      </c>
      <c r="B9285" s="13" t="s">
        <v>91</v>
      </c>
      <c r="C9285" t="s">
        <v>17</v>
      </c>
      <c r="D9285">
        <v>4</v>
      </c>
      <c r="E9285" t="str">
        <f>VLOOKUP(Ventas[[#This Row],[Representante]],Vendedores[],2,FALSE)</f>
        <v>Ica</v>
      </c>
      <c r="F9285" t="str">
        <f>VLOOKUP(Ventas[[#This Row],[CódigoProducto]],Productos[[CódigoProducto]:[Costo de venta]],2,FALSE)</f>
        <v>BLU Advance 5.0</v>
      </c>
      <c r="G9285">
        <f>VLOOKUP(Ventas[[#This Row],[CódigoProducto]],Productos[[CódigoProducto]:[Costo de venta]],3,FALSE)</f>
        <v>1620</v>
      </c>
      <c r="H9285">
        <f>VLOOKUP(Ventas[[#This Row],[CódigoProducto]],Productos[[CódigoProducto]:[Costo de venta]],4,FALSE)</f>
        <v>1350</v>
      </c>
    </row>
    <row r="9286" spans="1:8" ht="15.6" thickTop="1" thickBot="1" x14ac:dyDescent="0.35">
      <c r="A9286" s="1">
        <v>42358</v>
      </c>
      <c r="B9286" s="13" t="s">
        <v>42</v>
      </c>
      <c r="C9286" t="s">
        <v>24</v>
      </c>
      <c r="D9286">
        <v>2</v>
      </c>
      <c r="E9286" t="str">
        <f>VLOOKUP(Ventas[[#This Row],[Representante]],Vendedores[],2,FALSE)</f>
        <v>Huánuco</v>
      </c>
      <c r="F9286" t="str">
        <f>VLOOKUP(Ventas[[#This Row],[CódigoProducto]],Productos[[CódigoProducto]:[Costo de venta]],2,FALSE)</f>
        <v>Samsung Galaxy S5</v>
      </c>
      <c r="G9286">
        <f>VLOOKUP(Ventas[[#This Row],[CódigoProducto]],Productos[[CódigoProducto]:[Costo de venta]],3,FALSE)</f>
        <v>2167.1999999999998</v>
      </c>
      <c r="H9286">
        <f>VLOOKUP(Ventas[[#This Row],[CódigoProducto]],Productos[[CódigoProducto]:[Costo de venta]],4,FALSE)</f>
        <v>1720</v>
      </c>
    </row>
    <row r="9287" spans="1:8" ht="15.6" thickTop="1" thickBot="1" x14ac:dyDescent="0.35">
      <c r="A9287" s="1">
        <v>42358</v>
      </c>
      <c r="B9287" s="13" t="s">
        <v>92</v>
      </c>
      <c r="C9287" t="s">
        <v>22</v>
      </c>
      <c r="D9287">
        <v>1</v>
      </c>
      <c r="E9287" t="str">
        <f>VLOOKUP(Ventas[[#This Row],[Representante]],Vendedores[],2,FALSE)</f>
        <v>Arequipa</v>
      </c>
      <c r="F9287" t="str">
        <f>VLOOKUP(Ventas[[#This Row],[CódigoProducto]],Productos[[CódigoProducto]:[Costo de venta]],2,FALSE)</f>
        <v>Samsung Galaxy S69</v>
      </c>
      <c r="G9287">
        <f>VLOOKUP(Ventas[[#This Row],[CódigoProducto]],Productos[[CódigoProducto]:[Costo de venta]],3,FALSE)</f>
        <v>998.4</v>
      </c>
      <c r="H9287">
        <f>VLOOKUP(Ventas[[#This Row],[CódigoProducto]],Productos[[CódigoProducto]:[Costo de venta]],4,FALSE)</f>
        <v>960</v>
      </c>
    </row>
    <row r="9288" spans="1:8" ht="15.6" thickTop="1" thickBot="1" x14ac:dyDescent="0.35">
      <c r="A9288" s="1">
        <v>42358</v>
      </c>
      <c r="B9288" s="13" t="s">
        <v>93</v>
      </c>
      <c r="C9288" t="s">
        <v>23</v>
      </c>
      <c r="D9288">
        <v>3</v>
      </c>
      <c r="E9288" t="str">
        <f>VLOOKUP(Ventas[[#This Row],[Representante]],Vendedores[],2,FALSE)</f>
        <v>Cajamarca</v>
      </c>
      <c r="F9288" t="str">
        <f>VLOOKUP(Ventas[[#This Row],[CódigoProducto]],Productos[[CódigoProducto]:[Costo de venta]],2,FALSE)</f>
        <v>Samsung Galaxy J7</v>
      </c>
      <c r="G9288">
        <f>VLOOKUP(Ventas[[#This Row],[CódigoProducto]],Productos[[CódigoProducto]:[Costo de venta]],3,FALSE)</f>
        <v>2016.5</v>
      </c>
      <c r="H9288">
        <f>VLOOKUP(Ventas[[#This Row],[CódigoProducto]],Productos[[CódigoProducto]:[Costo de venta]],4,FALSE)</f>
        <v>1850</v>
      </c>
    </row>
    <row r="9289" spans="1:8" ht="15.6" thickTop="1" thickBot="1" x14ac:dyDescent="0.35">
      <c r="A9289" s="1">
        <v>42358</v>
      </c>
      <c r="B9289" s="13" t="s">
        <v>35</v>
      </c>
      <c r="C9289" t="s">
        <v>21</v>
      </c>
      <c r="D9289">
        <v>1</v>
      </c>
      <c r="E9289" t="str">
        <f>VLOOKUP(Ventas[[#This Row],[Representante]],Vendedores[],2,FALSE)</f>
        <v>Huancayo</v>
      </c>
      <c r="F9289" t="str">
        <f>VLOOKUP(Ventas[[#This Row],[CódigoProducto]],Productos[[CódigoProducto]:[Costo de venta]],2,FALSE)</f>
        <v>BLU Studio X8</v>
      </c>
      <c r="G9289">
        <f>VLOOKUP(Ventas[[#This Row],[CódigoProducto]],Productos[[CódigoProducto]:[Costo de venta]],3,FALSE)</f>
        <v>1012</v>
      </c>
      <c r="H9289">
        <f>VLOOKUP(Ventas[[#This Row],[CódigoProducto]],Productos[[CódigoProducto]:[Costo de venta]],4,FALSE)</f>
        <v>920</v>
      </c>
    </row>
    <row r="9290" spans="1:8" ht="15.6" thickTop="1" thickBot="1" x14ac:dyDescent="0.35">
      <c r="A9290" s="1">
        <v>42358</v>
      </c>
      <c r="B9290" s="13" t="s">
        <v>94</v>
      </c>
      <c r="C9290" t="s">
        <v>17</v>
      </c>
      <c r="D9290">
        <v>2</v>
      </c>
      <c r="E9290" t="str">
        <f>VLOOKUP(Ventas[[#This Row],[Representante]],Vendedores[],2,FALSE)</f>
        <v>Piura</v>
      </c>
      <c r="F9290" t="str">
        <f>VLOOKUP(Ventas[[#This Row],[CódigoProducto]],Productos[[CódigoProducto]:[Costo de venta]],2,FALSE)</f>
        <v>BLU Advance 5.0</v>
      </c>
      <c r="G9290">
        <f>VLOOKUP(Ventas[[#This Row],[CódigoProducto]],Productos[[CódigoProducto]:[Costo de venta]],3,FALSE)</f>
        <v>1620</v>
      </c>
      <c r="H9290">
        <f>VLOOKUP(Ventas[[#This Row],[CódigoProducto]],Productos[[CódigoProducto]:[Costo de venta]],4,FALSE)</f>
        <v>1350</v>
      </c>
    </row>
    <row r="9291" spans="1:8" ht="15.6" thickTop="1" thickBot="1" x14ac:dyDescent="0.35">
      <c r="A9291" s="1">
        <v>42358</v>
      </c>
      <c r="B9291" s="13" t="s">
        <v>95</v>
      </c>
      <c r="C9291" t="s">
        <v>16</v>
      </c>
      <c r="D9291">
        <v>3</v>
      </c>
      <c r="E9291" t="str">
        <f>VLOOKUP(Ventas[[#This Row],[Representante]],Vendedores[],2,FALSE)</f>
        <v>Chepén</v>
      </c>
      <c r="F9291" t="str">
        <f>VLOOKUP(Ventas[[#This Row],[CódigoProducto]],Productos[[CódigoProducto]:[Costo de venta]],2,FALSE)</f>
        <v>Huawei Nexus 6P</v>
      </c>
      <c r="G9291">
        <f>VLOOKUP(Ventas[[#This Row],[CódigoProducto]],Productos[[CódigoProducto]:[Costo de venta]],3,FALSE)</f>
        <v>1624</v>
      </c>
      <c r="H9291">
        <f>VLOOKUP(Ventas[[#This Row],[CódigoProducto]],Productos[[CódigoProducto]:[Costo de venta]],4,FALSE)</f>
        <v>1450</v>
      </c>
    </row>
    <row r="9292" spans="1:8" ht="15.6" thickTop="1" thickBot="1" x14ac:dyDescent="0.35">
      <c r="A9292" s="1">
        <v>42358</v>
      </c>
      <c r="B9292" s="13" t="s">
        <v>96</v>
      </c>
      <c r="C9292" t="s">
        <v>20</v>
      </c>
      <c r="D9292">
        <v>1</v>
      </c>
      <c r="E9292" t="str">
        <f>VLOOKUP(Ventas[[#This Row],[Representante]],Vendedores[],2,FALSE)</f>
        <v>Juliaca</v>
      </c>
      <c r="F9292" t="str">
        <f>VLOOKUP(Ventas[[#This Row],[CódigoProducto]],Productos[[CódigoProducto]:[Costo de venta]],2,FALSE)</f>
        <v>ALCATEL OneTouch</v>
      </c>
      <c r="G9292">
        <f>VLOOKUP(Ventas[[#This Row],[CódigoProducto]],Productos[[CódigoProducto]:[Costo de venta]],3,FALSE)</f>
        <v>1020</v>
      </c>
      <c r="H9292">
        <f>VLOOKUP(Ventas[[#This Row],[CódigoProducto]],Productos[[CódigoProducto]:[Costo de venta]],4,FALSE)</f>
        <v>850</v>
      </c>
    </row>
    <row r="9293" spans="1:8" ht="15.6" thickTop="1" thickBot="1" x14ac:dyDescent="0.35">
      <c r="A9293" s="1">
        <v>42358</v>
      </c>
      <c r="B9293" s="13" t="s">
        <v>97</v>
      </c>
      <c r="C9293" t="s">
        <v>19</v>
      </c>
      <c r="D9293">
        <v>2</v>
      </c>
      <c r="E9293" t="str">
        <f>VLOOKUP(Ventas[[#This Row],[Representante]],Vendedores[],2,FALSE)</f>
        <v>Pucallpa</v>
      </c>
      <c r="F9293" t="str">
        <f>VLOOKUP(Ventas[[#This Row],[CódigoProducto]],Productos[[CódigoProducto]:[Costo de venta]],2,FALSE)</f>
        <v>ASUS ZenFone 3</v>
      </c>
      <c r="G9293">
        <f>VLOOKUP(Ventas[[#This Row],[CódigoProducto]],Productos[[CódigoProducto]:[Costo de venta]],3,FALSE)</f>
        <v>2013</v>
      </c>
      <c r="H9293">
        <f>VLOOKUP(Ventas[[#This Row],[CódigoProducto]],Productos[[CódigoProducto]:[Costo de venta]],4,FALSE)</f>
        <v>1650</v>
      </c>
    </row>
    <row r="9294" spans="1:8" ht="15.6" thickTop="1" thickBot="1" x14ac:dyDescent="0.35">
      <c r="A9294" s="1">
        <v>42359</v>
      </c>
      <c r="B9294" s="13" t="s">
        <v>98</v>
      </c>
      <c r="C9294" t="s">
        <v>24</v>
      </c>
      <c r="D9294">
        <v>2</v>
      </c>
      <c r="E9294" t="str">
        <f>VLOOKUP(Ventas[[#This Row],[Representante]],Vendedores[],2,FALSE)</f>
        <v>Lima</v>
      </c>
      <c r="F9294" t="str">
        <f>VLOOKUP(Ventas[[#This Row],[CódigoProducto]],Productos[[CódigoProducto]:[Costo de venta]],2,FALSE)</f>
        <v>Samsung Galaxy S5</v>
      </c>
      <c r="G9294">
        <f>VLOOKUP(Ventas[[#This Row],[CódigoProducto]],Productos[[CódigoProducto]:[Costo de venta]],3,FALSE)</f>
        <v>2167.1999999999998</v>
      </c>
      <c r="H9294">
        <f>VLOOKUP(Ventas[[#This Row],[CódigoProducto]],Productos[[CódigoProducto]:[Costo de venta]],4,FALSE)</f>
        <v>1720</v>
      </c>
    </row>
    <row r="9295" spans="1:8" ht="15.6" thickTop="1" thickBot="1" x14ac:dyDescent="0.35">
      <c r="A9295" s="1">
        <v>42359</v>
      </c>
      <c r="B9295" s="13" t="s">
        <v>99</v>
      </c>
      <c r="C9295" t="s">
        <v>18</v>
      </c>
      <c r="D9295">
        <v>8</v>
      </c>
      <c r="E9295" t="str">
        <f>VLOOKUP(Ventas[[#This Row],[Representante]],Vendedores[],2,FALSE)</f>
        <v>Chiclayo</v>
      </c>
      <c r="F9295" t="str">
        <f>VLOOKUP(Ventas[[#This Row],[CódigoProducto]],Productos[[CódigoProducto]:[Costo de venta]],2,FALSE)</f>
        <v>Apple iPhone 6</v>
      </c>
      <c r="G9295">
        <f>VLOOKUP(Ventas[[#This Row],[CódigoProducto]],Productos[[CódigoProducto]:[Costo de venta]],3,FALSE)</f>
        <v>1312.5</v>
      </c>
      <c r="H9295">
        <f>VLOOKUP(Ventas[[#This Row],[CódigoProducto]],Productos[[CódigoProducto]:[Costo de venta]],4,FALSE)</f>
        <v>1250</v>
      </c>
    </row>
    <row r="9296" spans="1:8" ht="15.6" thickTop="1" thickBot="1" x14ac:dyDescent="0.35">
      <c r="A9296" s="1">
        <v>42359</v>
      </c>
      <c r="B9296" s="13" t="s">
        <v>100</v>
      </c>
      <c r="C9296" t="s">
        <v>14</v>
      </c>
      <c r="D9296">
        <v>2</v>
      </c>
      <c r="E9296" t="str">
        <f>VLOOKUP(Ventas[[#This Row],[Representante]],Vendedores[],2,FALSE)</f>
        <v>Cerro de Pasco</v>
      </c>
      <c r="F9296" t="str">
        <f>VLOOKUP(Ventas[[#This Row],[CódigoProducto]],Productos[[CódigoProducto]:[Costo de venta]],2,FALSE)</f>
        <v>Samsung Galaxy A20</v>
      </c>
      <c r="G9296">
        <f>VLOOKUP(Ventas[[#This Row],[CódigoProducto]],Productos[[CódigoProducto]:[Costo de venta]],3,FALSE)</f>
        <v>1725</v>
      </c>
      <c r="H9296">
        <f>VLOOKUP(Ventas[[#This Row],[CódigoProducto]],Productos[[CódigoProducto]:[Costo de venta]],4,FALSE)</f>
        <v>1500</v>
      </c>
    </row>
    <row r="9297" spans="1:8" ht="15.6" thickTop="1" thickBot="1" x14ac:dyDescent="0.35">
      <c r="A9297" s="1">
        <v>42359</v>
      </c>
      <c r="B9297" s="13" t="s">
        <v>101</v>
      </c>
      <c r="C9297" t="s">
        <v>19</v>
      </c>
      <c r="D9297">
        <v>3</v>
      </c>
      <c r="E9297" t="str">
        <f>VLOOKUP(Ventas[[#This Row],[Representante]],Vendedores[],2,FALSE)</f>
        <v>Cañete</v>
      </c>
      <c r="F9297" t="str">
        <f>VLOOKUP(Ventas[[#This Row],[CódigoProducto]],Productos[[CódigoProducto]:[Costo de venta]],2,FALSE)</f>
        <v>ASUS ZenFone 3</v>
      </c>
      <c r="G9297">
        <f>VLOOKUP(Ventas[[#This Row],[CódigoProducto]],Productos[[CódigoProducto]:[Costo de venta]],3,FALSE)</f>
        <v>2013</v>
      </c>
      <c r="H9297">
        <f>VLOOKUP(Ventas[[#This Row],[CódigoProducto]],Productos[[CódigoProducto]:[Costo de venta]],4,FALSE)</f>
        <v>1650</v>
      </c>
    </row>
    <row r="9298" spans="1:8" ht="15.6" thickTop="1" thickBot="1" x14ac:dyDescent="0.35">
      <c r="A9298" s="1">
        <v>42359</v>
      </c>
      <c r="B9298" s="13" t="s">
        <v>102</v>
      </c>
      <c r="C9298" t="s">
        <v>18</v>
      </c>
      <c r="D9298">
        <v>3</v>
      </c>
      <c r="E9298" t="str">
        <f>VLOOKUP(Ventas[[#This Row],[Representante]],Vendedores[],2,FALSE)</f>
        <v>Moyobamba</v>
      </c>
      <c r="F9298" t="str">
        <f>VLOOKUP(Ventas[[#This Row],[CódigoProducto]],Productos[[CódigoProducto]:[Costo de venta]],2,FALSE)</f>
        <v>Apple iPhone 6</v>
      </c>
      <c r="G9298">
        <f>VLOOKUP(Ventas[[#This Row],[CódigoProducto]],Productos[[CódigoProducto]:[Costo de venta]],3,FALSE)</f>
        <v>1312.5</v>
      </c>
      <c r="H9298">
        <f>VLOOKUP(Ventas[[#This Row],[CódigoProducto]],Productos[[CódigoProducto]:[Costo de venta]],4,FALSE)</f>
        <v>1250</v>
      </c>
    </row>
    <row r="9299" spans="1:8" ht="15.6" thickTop="1" thickBot="1" x14ac:dyDescent="0.35">
      <c r="A9299" s="1">
        <v>42359</v>
      </c>
      <c r="B9299" s="13" t="s">
        <v>53</v>
      </c>
      <c r="C9299" t="s">
        <v>17</v>
      </c>
      <c r="D9299">
        <v>2</v>
      </c>
      <c r="E9299" t="str">
        <f>VLOOKUP(Ventas[[#This Row],[Representante]],Vendedores[],2,FALSE)</f>
        <v>Arequipa</v>
      </c>
      <c r="F9299" t="str">
        <f>VLOOKUP(Ventas[[#This Row],[CódigoProducto]],Productos[[CódigoProducto]:[Costo de venta]],2,FALSE)</f>
        <v>BLU Advance 5.0</v>
      </c>
      <c r="G9299">
        <f>VLOOKUP(Ventas[[#This Row],[CódigoProducto]],Productos[[CódigoProducto]:[Costo de venta]],3,FALSE)</f>
        <v>1620</v>
      </c>
      <c r="H9299">
        <f>VLOOKUP(Ventas[[#This Row],[CódigoProducto]],Productos[[CódigoProducto]:[Costo de venta]],4,FALSE)</f>
        <v>1350</v>
      </c>
    </row>
    <row r="9300" spans="1:8" ht="15.6" thickTop="1" thickBot="1" x14ac:dyDescent="0.35">
      <c r="A9300" s="1">
        <v>42359</v>
      </c>
      <c r="B9300" s="13" t="s">
        <v>50</v>
      </c>
      <c r="C9300" t="s">
        <v>17</v>
      </c>
      <c r="D9300">
        <v>9</v>
      </c>
      <c r="E9300" t="str">
        <f>VLOOKUP(Ventas[[#This Row],[Representante]],Vendedores[],2,FALSE)</f>
        <v>Cajamarca</v>
      </c>
      <c r="F9300" t="str">
        <f>VLOOKUP(Ventas[[#This Row],[CódigoProducto]],Productos[[CódigoProducto]:[Costo de venta]],2,FALSE)</f>
        <v>BLU Advance 5.0</v>
      </c>
      <c r="G9300">
        <f>VLOOKUP(Ventas[[#This Row],[CódigoProducto]],Productos[[CódigoProducto]:[Costo de venta]],3,FALSE)</f>
        <v>1620</v>
      </c>
      <c r="H9300">
        <f>VLOOKUP(Ventas[[#This Row],[CódigoProducto]],Productos[[CódigoProducto]:[Costo de venta]],4,FALSE)</f>
        <v>1350</v>
      </c>
    </row>
    <row r="9301" spans="1:8" ht="15.6" thickTop="1" thickBot="1" x14ac:dyDescent="0.35">
      <c r="A9301" s="1">
        <v>42359</v>
      </c>
      <c r="B9301" s="13" t="s">
        <v>34</v>
      </c>
      <c r="C9301" t="s">
        <v>14</v>
      </c>
      <c r="D9301">
        <v>3</v>
      </c>
      <c r="E9301" t="str">
        <f>VLOOKUP(Ventas[[#This Row],[Representante]],Vendedores[],2,FALSE)</f>
        <v>Ica</v>
      </c>
      <c r="F9301" t="str">
        <f>VLOOKUP(Ventas[[#This Row],[CódigoProducto]],Productos[[CódigoProducto]:[Costo de venta]],2,FALSE)</f>
        <v>Samsung Galaxy A20</v>
      </c>
      <c r="G9301">
        <f>VLOOKUP(Ventas[[#This Row],[CódigoProducto]],Productos[[CódigoProducto]:[Costo de venta]],3,FALSE)</f>
        <v>1725</v>
      </c>
      <c r="H9301">
        <f>VLOOKUP(Ventas[[#This Row],[CódigoProducto]],Productos[[CódigoProducto]:[Costo de venta]],4,FALSE)</f>
        <v>1500</v>
      </c>
    </row>
    <row r="9302" spans="1:8" ht="15.6" thickTop="1" thickBot="1" x14ac:dyDescent="0.35">
      <c r="A9302" s="1">
        <v>42359</v>
      </c>
      <c r="B9302" s="13" t="s">
        <v>32</v>
      </c>
      <c r="C9302" t="s">
        <v>24</v>
      </c>
      <c r="D9302">
        <v>2</v>
      </c>
      <c r="E9302" t="str">
        <f>VLOOKUP(Ventas[[#This Row],[Representante]],Vendedores[],2,FALSE)</f>
        <v>Trujillo</v>
      </c>
      <c r="F9302" t="str">
        <f>VLOOKUP(Ventas[[#This Row],[CódigoProducto]],Productos[[CódigoProducto]:[Costo de venta]],2,FALSE)</f>
        <v>Samsung Galaxy S5</v>
      </c>
      <c r="G9302">
        <f>VLOOKUP(Ventas[[#This Row],[CódigoProducto]],Productos[[CódigoProducto]:[Costo de venta]],3,FALSE)</f>
        <v>2167.1999999999998</v>
      </c>
      <c r="H9302">
        <f>VLOOKUP(Ventas[[#This Row],[CódigoProducto]],Productos[[CódigoProducto]:[Costo de venta]],4,FALSE)</f>
        <v>1720</v>
      </c>
    </row>
    <row r="9303" spans="1:8" ht="15.6" thickTop="1" thickBot="1" x14ac:dyDescent="0.35">
      <c r="A9303" s="1">
        <v>42359</v>
      </c>
      <c r="B9303" s="13" t="s">
        <v>59</v>
      </c>
      <c r="C9303" t="s">
        <v>17</v>
      </c>
      <c r="D9303">
        <v>3</v>
      </c>
      <c r="E9303" t="str">
        <f>VLOOKUP(Ventas[[#This Row],[Representante]],Vendedores[],2,FALSE)</f>
        <v>Huaral</v>
      </c>
      <c r="F9303" t="str">
        <f>VLOOKUP(Ventas[[#This Row],[CódigoProducto]],Productos[[CódigoProducto]:[Costo de venta]],2,FALSE)</f>
        <v>BLU Advance 5.0</v>
      </c>
      <c r="G9303">
        <f>VLOOKUP(Ventas[[#This Row],[CódigoProducto]],Productos[[CódigoProducto]:[Costo de venta]],3,FALSE)</f>
        <v>1620</v>
      </c>
      <c r="H9303">
        <f>VLOOKUP(Ventas[[#This Row],[CódigoProducto]],Productos[[CódigoProducto]:[Costo de venta]],4,FALSE)</f>
        <v>1350</v>
      </c>
    </row>
    <row r="9304" spans="1:8" ht="15.6" thickTop="1" thickBot="1" x14ac:dyDescent="0.35">
      <c r="A9304" s="1">
        <v>42359</v>
      </c>
      <c r="B9304" s="13" t="s">
        <v>37</v>
      </c>
      <c r="C9304" t="s">
        <v>14</v>
      </c>
      <c r="D9304">
        <v>2</v>
      </c>
      <c r="E9304" t="str">
        <f>VLOOKUP(Ventas[[#This Row],[Representante]],Vendedores[],2,FALSE)</f>
        <v>Chiclayo</v>
      </c>
      <c r="F9304" t="str">
        <f>VLOOKUP(Ventas[[#This Row],[CódigoProducto]],Productos[[CódigoProducto]:[Costo de venta]],2,FALSE)</f>
        <v>Samsung Galaxy A20</v>
      </c>
      <c r="G9304">
        <f>VLOOKUP(Ventas[[#This Row],[CódigoProducto]],Productos[[CódigoProducto]:[Costo de venta]],3,FALSE)</f>
        <v>1725</v>
      </c>
      <c r="H9304">
        <f>VLOOKUP(Ventas[[#This Row],[CódigoProducto]],Productos[[CódigoProducto]:[Costo de venta]],4,FALSE)</f>
        <v>1500</v>
      </c>
    </row>
    <row r="9305" spans="1:8" ht="15.6" thickTop="1" thickBot="1" x14ac:dyDescent="0.35">
      <c r="A9305" s="1">
        <v>42359</v>
      </c>
      <c r="B9305" s="13" t="s">
        <v>38</v>
      </c>
      <c r="C9305" t="s">
        <v>17</v>
      </c>
      <c r="D9305">
        <v>1</v>
      </c>
      <c r="E9305" t="str">
        <f>VLOOKUP(Ventas[[#This Row],[Representante]],Vendedores[],2,FALSE)</f>
        <v>Catacaos</v>
      </c>
      <c r="F9305" t="str">
        <f>VLOOKUP(Ventas[[#This Row],[CódigoProducto]],Productos[[CódigoProducto]:[Costo de venta]],2,FALSE)</f>
        <v>BLU Advance 5.0</v>
      </c>
      <c r="G9305">
        <f>VLOOKUP(Ventas[[#This Row],[CódigoProducto]],Productos[[CódigoProducto]:[Costo de venta]],3,FALSE)</f>
        <v>1620</v>
      </c>
      <c r="H9305">
        <f>VLOOKUP(Ventas[[#This Row],[CódigoProducto]],Productos[[CódigoProducto]:[Costo de venta]],4,FALSE)</f>
        <v>1350</v>
      </c>
    </row>
    <row r="9306" spans="1:8" ht="15.6" thickTop="1" thickBot="1" x14ac:dyDescent="0.35">
      <c r="A9306" s="1">
        <v>42359</v>
      </c>
      <c r="B9306" s="13" t="s">
        <v>43</v>
      </c>
      <c r="C9306" t="s">
        <v>19</v>
      </c>
      <c r="D9306">
        <v>13</v>
      </c>
      <c r="E9306" t="str">
        <f>VLOOKUP(Ventas[[#This Row],[Representante]],Vendedores[],2,FALSE)</f>
        <v>Huancayo</v>
      </c>
      <c r="F9306" t="str">
        <f>VLOOKUP(Ventas[[#This Row],[CódigoProducto]],Productos[[CódigoProducto]:[Costo de venta]],2,FALSE)</f>
        <v>ASUS ZenFone 3</v>
      </c>
      <c r="G9306">
        <f>VLOOKUP(Ventas[[#This Row],[CódigoProducto]],Productos[[CódigoProducto]:[Costo de venta]],3,FALSE)</f>
        <v>2013</v>
      </c>
      <c r="H9306">
        <f>VLOOKUP(Ventas[[#This Row],[CódigoProducto]],Productos[[CódigoProducto]:[Costo de venta]],4,FALSE)</f>
        <v>1650</v>
      </c>
    </row>
    <row r="9307" spans="1:8" ht="15.6" thickTop="1" thickBot="1" x14ac:dyDescent="0.35">
      <c r="A9307" s="1">
        <v>42359</v>
      </c>
      <c r="B9307" s="13" t="s">
        <v>49</v>
      </c>
      <c r="C9307" t="s">
        <v>24</v>
      </c>
      <c r="D9307">
        <v>2</v>
      </c>
      <c r="E9307" t="str">
        <f>VLOOKUP(Ventas[[#This Row],[Representante]],Vendedores[],2,FALSE)</f>
        <v>Piura</v>
      </c>
      <c r="F9307" t="str">
        <f>VLOOKUP(Ventas[[#This Row],[CódigoProducto]],Productos[[CódigoProducto]:[Costo de venta]],2,FALSE)</f>
        <v>Samsung Galaxy S5</v>
      </c>
      <c r="G9307">
        <f>VLOOKUP(Ventas[[#This Row],[CódigoProducto]],Productos[[CódigoProducto]:[Costo de venta]],3,FALSE)</f>
        <v>2167.1999999999998</v>
      </c>
      <c r="H9307">
        <f>VLOOKUP(Ventas[[#This Row],[CódigoProducto]],Productos[[CódigoProducto]:[Costo de venta]],4,FALSE)</f>
        <v>1720</v>
      </c>
    </row>
    <row r="9308" spans="1:8" ht="15.6" thickTop="1" thickBot="1" x14ac:dyDescent="0.35">
      <c r="A9308" s="1">
        <v>42359</v>
      </c>
      <c r="B9308" s="13" t="s">
        <v>40</v>
      </c>
      <c r="C9308" t="s">
        <v>23</v>
      </c>
      <c r="D9308">
        <v>2</v>
      </c>
      <c r="E9308" t="str">
        <f>VLOOKUP(Ventas[[#This Row],[Representante]],Vendedores[],2,FALSE)</f>
        <v>Iquitos</v>
      </c>
      <c r="F9308" t="str">
        <f>VLOOKUP(Ventas[[#This Row],[CódigoProducto]],Productos[[CódigoProducto]:[Costo de venta]],2,FALSE)</f>
        <v>Samsung Galaxy J7</v>
      </c>
      <c r="G9308">
        <f>VLOOKUP(Ventas[[#This Row],[CódigoProducto]],Productos[[CódigoProducto]:[Costo de venta]],3,FALSE)</f>
        <v>2016.5</v>
      </c>
      <c r="H9308">
        <f>VLOOKUP(Ventas[[#This Row],[CódigoProducto]],Productos[[CódigoProducto]:[Costo de venta]],4,FALSE)</f>
        <v>1850</v>
      </c>
    </row>
    <row r="9309" spans="1:8" ht="15.6" thickTop="1" thickBot="1" x14ac:dyDescent="0.35">
      <c r="A9309" s="1">
        <v>42359</v>
      </c>
      <c r="B9309" s="13" t="s">
        <v>39</v>
      </c>
      <c r="C9309" t="s">
        <v>16</v>
      </c>
      <c r="D9309">
        <v>2</v>
      </c>
      <c r="E9309" t="str">
        <f>VLOOKUP(Ventas[[#This Row],[Representante]],Vendedores[],2,FALSE)</f>
        <v>Tacna</v>
      </c>
      <c r="F9309" t="str">
        <f>VLOOKUP(Ventas[[#This Row],[CódigoProducto]],Productos[[CódigoProducto]:[Costo de venta]],2,FALSE)</f>
        <v>Huawei Nexus 6P</v>
      </c>
      <c r="G9309">
        <f>VLOOKUP(Ventas[[#This Row],[CódigoProducto]],Productos[[CódigoProducto]:[Costo de venta]],3,FALSE)</f>
        <v>1624</v>
      </c>
      <c r="H9309">
        <f>VLOOKUP(Ventas[[#This Row],[CódigoProducto]],Productos[[CódigoProducto]:[Costo de venta]],4,FALSE)</f>
        <v>1450</v>
      </c>
    </row>
    <row r="9310" spans="1:8" ht="15.6" thickTop="1" thickBot="1" x14ac:dyDescent="0.35">
      <c r="A9310" s="1">
        <v>42359</v>
      </c>
      <c r="B9310" s="13" t="s">
        <v>48</v>
      </c>
      <c r="C9310" t="s">
        <v>15</v>
      </c>
      <c r="D9310">
        <v>2</v>
      </c>
      <c r="E9310" t="str">
        <f>VLOOKUP(Ventas[[#This Row],[Representante]],Vendedores[],2,FALSE)</f>
        <v>Cusco</v>
      </c>
      <c r="F9310" t="str">
        <f>VLOOKUP(Ventas[[#This Row],[CódigoProducto]],Productos[[CódigoProducto]:[Costo de venta]],2,FALSE)</f>
        <v>Moto G Plus</v>
      </c>
      <c r="G9310">
        <f>VLOOKUP(Ventas[[#This Row],[CódigoProducto]],Productos[[CódigoProducto]:[Costo de venta]],3,FALSE)</f>
        <v>2376</v>
      </c>
      <c r="H9310">
        <f>VLOOKUP(Ventas[[#This Row],[CódigoProducto]],Productos[[CódigoProducto]:[Costo de venta]],4,FALSE)</f>
        <v>2200</v>
      </c>
    </row>
    <row r="9311" spans="1:8" ht="15.6" thickTop="1" thickBot="1" x14ac:dyDescent="0.35">
      <c r="A9311" s="1">
        <v>42359</v>
      </c>
      <c r="B9311" s="13" t="s">
        <v>47</v>
      </c>
      <c r="C9311" t="s">
        <v>13</v>
      </c>
      <c r="D9311">
        <v>1</v>
      </c>
      <c r="E9311" t="str">
        <f>VLOOKUP(Ventas[[#This Row],[Representante]],Vendedores[],2,FALSE)</f>
        <v>Chimbote</v>
      </c>
      <c r="F9311" t="str">
        <f>VLOOKUP(Ventas[[#This Row],[CódigoProducto]],Productos[[CódigoProducto]:[Costo de venta]],2,FALSE)</f>
        <v>Xiaomi Redmi Note 9</v>
      </c>
      <c r="G9311">
        <f>VLOOKUP(Ventas[[#This Row],[CódigoProducto]],Productos[[CódigoProducto]:[Costo de venta]],3,FALSE)</f>
        <v>1683</v>
      </c>
      <c r="H9311">
        <f>VLOOKUP(Ventas[[#This Row],[CódigoProducto]],Productos[[CódigoProducto]:[Costo de venta]],4,FALSE)</f>
        <v>1530</v>
      </c>
    </row>
    <row r="9312" spans="1:8" ht="15.6" thickTop="1" thickBot="1" x14ac:dyDescent="0.35">
      <c r="A9312" s="1">
        <v>42359</v>
      </c>
      <c r="B9312" s="13" t="s">
        <v>56</v>
      </c>
      <c r="C9312" t="s">
        <v>24</v>
      </c>
      <c r="D9312">
        <v>2</v>
      </c>
      <c r="E9312" t="str">
        <f>VLOOKUP(Ventas[[#This Row],[Representante]],Vendedores[],2,FALSE)</f>
        <v>Juliaca</v>
      </c>
      <c r="F9312" t="str">
        <f>VLOOKUP(Ventas[[#This Row],[CódigoProducto]],Productos[[CódigoProducto]:[Costo de venta]],2,FALSE)</f>
        <v>Samsung Galaxy S5</v>
      </c>
      <c r="G9312">
        <f>VLOOKUP(Ventas[[#This Row],[CódigoProducto]],Productos[[CódigoProducto]:[Costo de venta]],3,FALSE)</f>
        <v>2167.1999999999998</v>
      </c>
      <c r="H9312">
        <f>VLOOKUP(Ventas[[#This Row],[CódigoProducto]],Productos[[CódigoProducto]:[Costo de venta]],4,FALSE)</f>
        <v>1720</v>
      </c>
    </row>
    <row r="9313" spans="1:8" ht="15.6" thickTop="1" thickBot="1" x14ac:dyDescent="0.35">
      <c r="A9313" s="1">
        <v>42359</v>
      </c>
      <c r="B9313" s="13" t="s">
        <v>52</v>
      </c>
      <c r="C9313" t="s">
        <v>17</v>
      </c>
      <c r="D9313">
        <v>12</v>
      </c>
      <c r="E9313" t="str">
        <f>VLOOKUP(Ventas[[#This Row],[Representante]],Vendedores[],2,FALSE)</f>
        <v>Ayacucho</v>
      </c>
      <c r="F9313" t="str">
        <f>VLOOKUP(Ventas[[#This Row],[CódigoProducto]],Productos[[CódigoProducto]:[Costo de venta]],2,FALSE)</f>
        <v>BLU Advance 5.0</v>
      </c>
      <c r="G9313">
        <f>VLOOKUP(Ventas[[#This Row],[CódigoProducto]],Productos[[CódigoProducto]:[Costo de venta]],3,FALSE)</f>
        <v>1620</v>
      </c>
      <c r="H9313">
        <f>VLOOKUP(Ventas[[#This Row],[CódigoProducto]],Productos[[CódigoProducto]:[Costo de venta]],4,FALSE)</f>
        <v>1350</v>
      </c>
    </row>
    <row r="9314" spans="1:8" ht="15.6" thickTop="1" thickBot="1" x14ac:dyDescent="0.35">
      <c r="A9314" s="1">
        <v>42359</v>
      </c>
      <c r="B9314" s="13" t="s">
        <v>55</v>
      </c>
      <c r="C9314" t="s">
        <v>17</v>
      </c>
      <c r="D9314">
        <v>3</v>
      </c>
      <c r="E9314" t="str">
        <f>VLOOKUP(Ventas[[#This Row],[Representante]],Vendedores[],2,FALSE)</f>
        <v>Pucallpa</v>
      </c>
      <c r="F9314" t="str">
        <f>VLOOKUP(Ventas[[#This Row],[CódigoProducto]],Productos[[CódigoProducto]:[Costo de venta]],2,FALSE)</f>
        <v>BLU Advance 5.0</v>
      </c>
      <c r="G9314">
        <f>VLOOKUP(Ventas[[#This Row],[CódigoProducto]],Productos[[CódigoProducto]:[Costo de venta]],3,FALSE)</f>
        <v>1620</v>
      </c>
      <c r="H9314">
        <f>VLOOKUP(Ventas[[#This Row],[CódigoProducto]],Productos[[CódigoProducto]:[Costo de venta]],4,FALSE)</f>
        <v>1350</v>
      </c>
    </row>
    <row r="9315" spans="1:8" ht="15.6" thickTop="1" thickBot="1" x14ac:dyDescent="0.35">
      <c r="A9315" s="1">
        <v>42359</v>
      </c>
      <c r="B9315" s="13" t="s">
        <v>57</v>
      </c>
      <c r="C9315" t="s">
        <v>15</v>
      </c>
      <c r="D9315">
        <v>2</v>
      </c>
      <c r="E9315" t="str">
        <f>VLOOKUP(Ventas[[#This Row],[Representante]],Vendedores[],2,FALSE)</f>
        <v>Tumbes</v>
      </c>
      <c r="F9315" t="str">
        <f>VLOOKUP(Ventas[[#This Row],[CódigoProducto]],Productos[[CódigoProducto]:[Costo de venta]],2,FALSE)</f>
        <v>Moto G Plus</v>
      </c>
      <c r="G9315">
        <f>VLOOKUP(Ventas[[#This Row],[CódigoProducto]],Productos[[CódigoProducto]:[Costo de venta]],3,FALSE)</f>
        <v>2376</v>
      </c>
      <c r="H9315">
        <f>VLOOKUP(Ventas[[#This Row],[CódigoProducto]],Productos[[CódigoProducto]:[Costo de venta]],4,FALSE)</f>
        <v>2200</v>
      </c>
    </row>
    <row r="9316" spans="1:8" ht="15.6" thickTop="1" thickBot="1" x14ac:dyDescent="0.35">
      <c r="A9316" s="1">
        <v>42359</v>
      </c>
      <c r="B9316" s="13" t="s">
        <v>45</v>
      </c>
      <c r="C9316" t="s">
        <v>21</v>
      </c>
      <c r="D9316">
        <v>1</v>
      </c>
      <c r="E9316" t="str">
        <f>VLOOKUP(Ventas[[#This Row],[Representante]],Vendedores[],2,FALSE)</f>
        <v>Ilo</v>
      </c>
      <c r="F9316" t="str">
        <f>VLOOKUP(Ventas[[#This Row],[CódigoProducto]],Productos[[CódigoProducto]:[Costo de venta]],2,FALSE)</f>
        <v>BLU Studio X8</v>
      </c>
      <c r="G9316">
        <f>VLOOKUP(Ventas[[#This Row],[CódigoProducto]],Productos[[CódigoProducto]:[Costo de venta]],3,FALSE)</f>
        <v>1012</v>
      </c>
      <c r="H9316">
        <f>VLOOKUP(Ventas[[#This Row],[CódigoProducto]],Productos[[CódigoProducto]:[Costo de venta]],4,FALSE)</f>
        <v>920</v>
      </c>
    </row>
    <row r="9317" spans="1:8" ht="15.6" thickTop="1" thickBot="1" x14ac:dyDescent="0.35">
      <c r="A9317" s="1">
        <v>42359</v>
      </c>
      <c r="B9317" s="13" t="s">
        <v>51</v>
      </c>
      <c r="C9317" t="s">
        <v>22</v>
      </c>
      <c r="D9317">
        <v>2</v>
      </c>
      <c r="E9317" t="str">
        <f>VLOOKUP(Ventas[[#This Row],[Representante]],Vendedores[],2,FALSE)</f>
        <v>Huaraz</v>
      </c>
      <c r="F9317" t="str">
        <f>VLOOKUP(Ventas[[#This Row],[CódigoProducto]],Productos[[CódigoProducto]:[Costo de venta]],2,FALSE)</f>
        <v>Samsung Galaxy S69</v>
      </c>
      <c r="G9317">
        <f>VLOOKUP(Ventas[[#This Row],[CódigoProducto]],Productos[[CódigoProducto]:[Costo de venta]],3,FALSE)</f>
        <v>998.4</v>
      </c>
      <c r="H9317">
        <f>VLOOKUP(Ventas[[#This Row],[CódigoProducto]],Productos[[CódigoProducto]:[Costo de venta]],4,FALSE)</f>
        <v>960</v>
      </c>
    </row>
    <row r="9318" spans="1:8" ht="15.6" thickTop="1" thickBot="1" x14ac:dyDescent="0.35">
      <c r="A9318" s="1">
        <v>42359</v>
      </c>
      <c r="B9318" s="13" t="s">
        <v>58</v>
      </c>
      <c r="C9318" t="s">
        <v>24</v>
      </c>
      <c r="D9318">
        <v>1</v>
      </c>
      <c r="E9318" t="str">
        <f>VLOOKUP(Ventas[[#This Row],[Representante]],Vendedores[],2,FALSE)</f>
        <v>Chincha</v>
      </c>
      <c r="F9318" t="str">
        <f>VLOOKUP(Ventas[[#This Row],[CódigoProducto]],Productos[[CódigoProducto]:[Costo de venta]],2,FALSE)</f>
        <v>Samsung Galaxy S5</v>
      </c>
      <c r="G9318">
        <f>VLOOKUP(Ventas[[#This Row],[CódigoProducto]],Productos[[CódigoProducto]:[Costo de venta]],3,FALSE)</f>
        <v>2167.1999999999998</v>
      </c>
      <c r="H9318">
        <f>VLOOKUP(Ventas[[#This Row],[CódigoProducto]],Productos[[CódigoProducto]:[Costo de venta]],4,FALSE)</f>
        <v>1720</v>
      </c>
    </row>
    <row r="9319" spans="1:8" ht="15.6" thickTop="1" thickBot="1" x14ac:dyDescent="0.35">
      <c r="A9319" s="1">
        <v>42359</v>
      </c>
      <c r="B9319" s="13" t="s">
        <v>60</v>
      </c>
      <c r="C9319" t="s">
        <v>23</v>
      </c>
      <c r="D9319">
        <v>2</v>
      </c>
      <c r="E9319" t="str">
        <f>VLOOKUP(Ventas[[#This Row],[Representante]],Vendedores[],2,FALSE)</f>
        <v>Pisco</v>
      </c>
      <c r="F9319" t="str">
        <f>VLOOKUP(Ventas[[#This Row],[CódigoProducto]],Productos[[CódigoProducto]:[Costo de venta]],2,FALSE)</f>
        <v>Samsung Galaxy J7</v>
      </c>
      <c r="G9319">
        <f>VLOOKUP(Ventas[[#This Row],[CódigoProducto]],Productos[[CódigoProducto]:[Costo de venta]],3,FALSE)</f>
        <v>2016.5</v>
      </c>
      <c r="H9319">
        <f>VLOOKUP(Ventas[[#This Row],[CódigoProducto]],Productos[[CódigoProducto]:[Costo de venta]],4,FALSE)</f>
        <v>1850</v>
      </c>
    </row>
    <row r="9320" spans="1:8" ht="15.6" thickTop="1" thickBot="1" x14ac:dyDescent="0.35">
      <c r="A9320" s="1">
        <v>42359</v>
      </c>
      <c r="B9320" s="13" t="s">
        <v>54</v>
      </c>
      <c r="C9320" t="s">
        <v>24</v>
      </c>
      <c r="D9320">
        <v>3</v>
      </c>
      <c r="E9320" t="str">
        <f>VLOOKUP(Ventas[[#This Row],[Representante]],Vendedores[],2,FALSE)</f>
        <v>Cañete</v>
      </c>
      <c r="F9320" t="str">
        <f>VLOOKUP(Ventas[[#This Row],[CódigoProducto]],Productos[[CódigoProducto]:[Costo de venta]],2,FALSE)</f>
        <v>Samsung Galaxy S5</v>
      </c>
      <c r="G9320">
        <f>VLOOKUP(Ventas[[#This Row],[CódigoProducto]],Productos[[CódigoProducto]:[Costo de venta]],3,FALSE)</f>
        <v>2167.1999999999998</v>
      </c>
      <c r="H9320">
        <f>VLOOKUP(Ventas[[#This Row],[CódigoProducto]],Productos[[CódigoProducto]:[Costo de venta]],4,FALSE)</f>
        <v>1720</v>
      </c>
    </row>
    <row r="9321" spans="1:8" ht="15.6" thickTop="1" thickBot="1" x14ac:dyDescent="0.35">
      <c r="A9321" s="1">
        <v>42359</v>
      </c>
      <c r="B9321" s="13" t="s">
        <v>63</v>
      </c>
      <c r="C9321" t="s">
        <v>15</v>
      </c>
      <c r="D9321">
        <v>2</v>
      </c>
      <c r="E9321" t="str">
        <f>VLOOKUP(Ventas[[#This Row],[Representante]],Vendedores[],2,FALSE)</f>
        <v>Jaén</v>
      </c>
      <c r="F9321" t="str">
        <f>VLOOKUP(Ventas[[#This Row],[CódigoProducto]],Productos[[CódigoProducto]:[Costo de venta]],2,FALSE)</f>
        <v>Moto G Plus</v>
      </c>
      <c r="G9321">
        <f>VLOOKUP(Ventas[[#This Row],[CódigoProducto]],Productos[[CódigoProducto]:[Costo de venta]],3,FALSE)</f>
        <v>2376</v>
      </c>
      <c r="H9321">
        <f>VLOOKUP(Ventas[[#This Row],[CódigoProducto]],Productos[[CódigoProducto]:[Costo de venta]],4,FALSE)</f>
        <v>2200</v>
      </c>
    </row>
    <row r="9322" spans="1:8" ht="15.6" thickTop="1" thickBot="1" x14ac:dyDescent="0.35">
      <c r="A9322" s="1">
        <v>42359</v>
      </c>
      <c r="B9322" s="13" t="s">
        <v>64</v>
      </c>
      <c r="C9322" t="s">
        <v>14</v>
      </c>
      <c r="D9322">
        <v>2</v>
      </c>
      <c r="E9322" t="str">
        <f>VLOOKUP(Ventas[[#This Row],[Representante]],Vendedores[],2,FALSE)</f>
        <v>Moyobamba</v>
      </c>
      <c r="F9322" t="str">
        <f>VLOOKUP(Ventas[[#This Row],[CódigoProducto]],Productos[[CódigoProducto]:[Costo de venta]],2,FALSE)</f>
        <v>Samsung Galaxy A20</v>
      </c>
      <c r="G9322">
        <f>VLOOKUP(Ventas[[#This Row],[CódigoProducto]],Productos[[CódigoProducto]:[Costo de venta]],3,FALSE)</f>
        <v>1725</v>
      </c>
      <c r="H9322">
        <f>VLOOKUP(Ventas[[#This Row],[CódigoProducto]],Productos[[CódigoProducto]:[Costo de venta]],4,FALSE)</f>
        <v>1500</v>
      </c>
    </row>
    <row r="9323" spans="1:8" ht="15.6" thickTop="1" thickBot="1" x14ac:dyDescent="0.35">
      <c r="A9323" s="1">
        <v>42359</v>
      </c>
      <c r="B9323" s="13" t="s">
        <v>65</v>
      </c>
      <c r="C9323" t="s">
        <v>17</v>
      </c>
      <c r="D9323">
        <v>2</v>
      </c>
      <c r="E9323" t="str">
        <f>VLOOKUP(Ventas[[#This Row],[Representante]],Vendedores[],2,FALSE)</f>
        <v>Barranca</v>
      </c>
      <c r="F9323" t="str">
        <f>VLOOKUP(Ventas[[#This Row],[CódigoProducto]],Productos[[CódigoProducto]:[Costo de venta]],2,FALSE)</f>
        <v>BLU Advance 5.0</v>
      </c>
      <c r="G9323">
        <f>VLOOKUP(Ventas[[#This Row],[CódigoProducto]],Productos[[CódigoProducto]:[Costo de venta]],3,FALSE)</f>
        <v>1620</v>
      </c>
      <c r="H9323">
        <f>VLOOKUP(Ventas[[#This Row],[CódigoProducto]],Productos[[CódigoProducto]:[Costo de venta]],4,FALSE)</f>
        <v>1350</v>
      </c>
    </row>
    <row r="9324" spans="1:8" ht="15.6" thickTop="1" thickBot="1" x14ac:dyDescent="0.35">
      <c r="A9324" s="1">
        <v>42359</v>
      </c>
      <c r="B9324" s="13" t="s">
        <v>66</v>
      </c>
      <c r="C9324" t="s">
        <v>17</v>
      </c>
      <c r="D9324">
        <v>2</v>
      </c>
      <c r="E9324" t="str">
        <f>VLOOKUP(Ventas[[#This Row],[Representante]],Vendedores[],2,FALSE)</f>
        <v>Huacho</v>
      </c>
      <c r="F9324" t="str">
        <f>VLOOKUP(Ventas[[#This Row],[CódigoProducto]],Productos[[CódigoProducto]:[Costo de venta]],2,FALSE)</f>
        <v>BLU Advance 5.0</v>
      </c>
      <c r="G9324">
        <f>VLOOKUP(Ventas[[#This Row],[CódigoProducto]],Productos[[CódigoProducto]:[Costo de venta]],3,FALSE)</f>
        <v>1620</v>
      </c>
      <c r="H9324">
        <f>VLOOKUP(Ventas[[#This Row],[CódigoProducto]],Productos[[CódigoProducto]:[Costo de venta]],4,FALSE)</f>
        <v>1350</v>
      </c>
    </row>
    <row r="9325" spans="1:8" ht="15.6" thickTop="1" thickBot="1" x14ac:dyDescent="0.35">
      <c r="A9325" s="1">
        <v>42359</v>
      </c>
      <c r="B9325" s="13" t="s">
        <v>67</v>
      </c>
      <c r="C9325" t="s">
        <v>16</v>
      </c>
      <c r="D9325">
        <v>3</v>
      </c>
      <c r="E9325" t="str">
        <f>VLOOKUP(Ventas[[#This Row],[Representante]],Vendedores[],2,FALSE)</f>
        <v>Tingo María</v>
      </c>
      <c r="F9325" t="str">
        <f>VLOOKUP(Ventas[[#This Row],[CódigoProducto]],Productos[[CódigoProducto]:[Costo de venta]],2,FALSE)</f>
        <v>Huawei Nexus 6P</v>
      </c>
      <c r="G9325">
        <f>VLOOKUP(Ventas[[#This Row],[CódigoProducto]],Productos[[CódigoProducto]:[Costo de venta]],3,FALSE)</f>
        <v>1624</v>
      </c>
      <c r="H9325">
        <f>VLOOKUP(Ventas[[#This Row],[CódigoProducto]],Productos[[CódigoProducto]:[Costo de venta]],4,FALSE)</f>
        <v>1450</v>
      </c>
    </row>
    <row r="9326" spans="1:8" ht="15.6" thickTop="1" thickBot="1" x14ac:dyDescent="0.35">
      <c r="A9326" s="1">
        <v>42359</v>
      </c>
      <c r="B9326" s="13" t="s">
        <v>68</v>
      </c>
      <c r="C9326" t="s">
        <v>16</v>
      </c>
      <c r="D9326">
        <v>2</v>
      </c>
      <c r="E9326" t="str">
        <f>VLOOKUP(Ventas[[#This Row],[Representante]],Vendedores[],2,FALSE)</f>
        <v>Paita</v>
      </c>
      <c r="F9326" t="str">
        <f>VLOOKUP(Ventas[[#This Row],[CódigoProducto]],Productos[[CódigoProducto]:[Costo de venta]],2,FALSE)</f>
        <v>Huawei Nexus 6P</v>
      </c>
      <c r="G9326">
        <f>VLOOKUP(Ventas[[#This Row],[CódigoProducto]],Productos[[CódigoProducto]:[Costo de venta]],3,FALSE)</f>
        <v>1624</v>
      </c>
      <c r="H9326">
        <f>VLOOKUP(Ventas[[#This Row],[CódigoProducto]],Productos[[CódigoProducto]:[Costo de venta]],4,FALSE)</f>
        <v>1450</v>
      </c>
    </row>
    <row r="9327" spans="1:8" ht="15.6" thickTop="1" thickBot="1" x14ac:dyDescent="0.35">
      <c r="A9327" s="1">
        <v>42359</v>
      </c>
      <c r="B9327" s="13" t="s">
        <v>62</v>
      </c>
      <c r="C9327" t="s">
        <v>24</v>
      </c>
      <c r="D9327">
        <v>3</v>
      </c>
      <c r="E9327" t="str">
        <f>VLOOKUP(Ventas[[#This Row],[Representante]],Vendedores[],2,FALSE)</f>
        <v>Sullana</v>
      </c>
      <c r="F9327" t="str">
        <f>VLOOKUP(Ventas[[#This Row],[CódigoProducto]],Productos[[CódigoProducto]:[Costo de venta]],2,FALSE)</f>
        <v>Samsung Galaxy S5</v>
      </c>
      <c r="G9327">
        <f>VLOOKUP(Ventas[[#This Row],[CódigoProducto]],Productos[[CódigoProducto]:[Costo de venta]],3,FALSE)</f>
        <v>2167.1999999999998</v>
      </c>
      <c r="H9327">
        <f>VLOOKUP(Ventas[[#This Row],[CódigoProducto]],Productos[[CódigoProducto]:[Costo de venta]],4,FALSE)</f>
        <v>1720</v>
      </c>
    </row>
    <row r="9328" spans="1:8" ht="15.6" thickTop="1" thickBot="1" x14ac:dyDescent="0.35">
      <c r="A9328" s="1">
        <v>42359</v>
      </c>
      <c r="B9328" s="13" t="s">
        <v>61</v>
      </c>
      <c r="C9328" t="s">
        <v>19</v>
      </c>
      <c r="D9328">
        <v>3</v>
      </c>
      <c r="E9328" t="str">
        <f>VLOOKUP(Ventas[[#This Row],[Representante]],Vendedores[],2,FALSE)</f>
        <v>Cerro de Pasco</v>
      </c>
      <c r="F9328" t="str">
        <f>VLOOKUP(Ventas[[#This Row],[CódigoProducto]],Productos[[CódigoProducto]:[Costo de venta]],2,FALSE)</f>
        <v>ASUS ZenFone 3</v>
      </c>
      <c r="G9328">
        <f>VLOOKUP(Ventas[[#This Row],[CódigoProducto]],Productos[[CódigoProducto]:[Costo de venta]],3,FALSE)</f>
        <v>2013</v>
      </c>
      <c r="H9328">
        <f>VLOOKUP(Ventas[[#This Row],[CódigoProducto]],Productos[[CódigoProducto]:[Costo de venta]],4,FALSE)</f>
        <v>1650</v>
      </c>
    </row>
    <row r="9329" spans="1:8" ht="15.6" thickTop="1" thickBot="1" x14ac:dyDescent="0.35">
      <c r="A9329" s="1">
        <v>42359</v>
      </c>
      <c r="B9329" s="13" t="s">
        <v>69</v>
      </c>
      <c r="C9329" t="s">
        <v>17</v>
      </c>
      <c r="D9329">
        <v>3</v>
      </c>
      <c r="E9329" t="str">
        <f>VLOOKUP(Ventas[[#This Row],[Representante]],Vendedores[],2,FALSE)</f>
        <v>Satipo</v>
      </c>
      <c r="F9329" t="str">
        <f>VLOOKUP(Ventas[[#This Row],[CódigoProducto]],Productos[[CódigoProducto]:[Costo de venta]],2,FALSE)</f>
        <v>BLU Advance 5.0</v>
      </c>
      <c r="G9329">
        <f>VLOOKUP(Ventas[[#This Row],[CódigoProducto]],Productos[[CódigoProducto]:[Costo de venta]],3,FALSE)</f>
        <v>1620</v>
      </c>
      <c r="H9329">
        <f>VLOOKUP(Ventas[[#This Row],[CódigoProducto]],Productos[[CódigoProducto]:[Costo de venta]],4,FALSE)</f>
        <v>1350</v>
      </c>
    </row>
    <row r="9330" spans="1:8" ht="15.6" thickTop="1" thickBot="1" x14ac:dyDescent="0.35">
      <c r="A9330" s="1">
        <v>42359</v>
      </c>
      <c r="B9330" s="13" t="s">
        <v>70</v>
      </c>
      <c r="C9330" t="s">
        <v>14</v>
      </c>
      <c r="D9330">
        <v>3</v>
      </c>
      <c r="E9330" t="str">
        <f>VLOOKUP(Ventas[[#This Row],[Representante]],Vendedores[],2,FALSE)</f>
        <v>Talara</v>
      </c>
      <c r="F9330" t="str">
        <f>VLOOKUP(Ventas[[#This Row],[CódigoProducto]],Productos[[CódigoProducto]:[Costo de venta]],2,FALSE)</f>
        <v>Samsung Galaxy A20</v>
      </c>
      <c r="G9330">
        <f>VLOOKUP(Ventas[[#This Row],[CódigoProducto]],Productos[[CódigoProducto]:[Costo de venta]],3,FALSE)</f>
        <v>1725</v>
      </c>
      <c r="H9330">
        <f>VLOOKUP(Ventas[[#This Row],[CódigoProducto]],Productos[[CódigoProducto]:[Costo de venta]],4,FALSE)</f>
        <v>1500</v>
      </c>
    </row>
    <row r="9331" spans="1:8" ht="15.6" thickTop="1" thickBot="1" x14ac:dyDescent="0.35">
      <c r="A9331" s="1">
        <v>42359</v>
      </c>
      <c r="B9331" s="13" t="s">
        <v>71</v>
      </c>
      <c r="C9331" t="s">
        <v>17</v>
      </c>
      <c r="D9331">
        <v>2</v>
      </c>
      <c r="E9331" t="str">
        <f>VLOOKUP(Ventas[[#This Row],[Representante]],Vendedores[],2,FALSE)</f>
        <v>Yurimaguas</v>
      </c>
      <c r="F9331" t="str">
        <f>VLOOKUP(Ventas[[#This Row],[CódigoProducto]],Productos[[CódigoProducto]:[Costo de venta]],2,FALSE)</f>
        <v>BLU Advance 5.0</v>
      </c>
      <c r="G9331">
        <f>VLOOKUP(Ventas[[#This Row],[CódigoProducto]],Productos[[CódigoProducto]:[Costo de venta]],3,FALSE)</f>
        <v>1620</v>
      </c>
      <c r="H9331">
        <f>VLOOKUP(Ventas[[#This Row],[CódigoProducto]],Productos[[CódigoProducto]:[Costo de venta]],4,FALSE)</f>
        <v>1350</v>
      </c>
    </row>
    <row r="9332" spans="1:8" ht="15.6" thickTop="1" thickBot="1" x14ac:dyDescent="0.35">
      <c r="A9332" s="1">
        <v>42359</v>
      </c>
      <c r="B9332" s="13" t="s">
        <v>46</v>
      </c>
      <c r="C9332" t="s">
        <v>13</v>
      </c>
      <c r="D9332">
        <v>2</v>
      </c>
      <c r="E9332" t="str">
        <f>VLOOKUP(Ventas[[#This Row],[Representante]],Vendedores[],2,FALSE)</f>
        <v>Sicuani</v>
      </c>
      <c r="F9332" t="str">
        <f>VLOOKUP(Ventas[[#This Row],[CódigoProducto]],Productos[[CódigoProducto]:[Costo de venta]],2,FALSE)</f>
        <v>Xiaomi Redmi Note 9</v>
      </c>
      <c r="G9332">
        <f>VLOOKUP(Ventas[[#This Row],[CódigoProducto]],Productos[[CódigoProducto]:[Costo de venta]],3,FALSE)</f>
        <v>1683</v>
      </c>
      <c r="H9332">
        <f>VLOOKUP(Ventas[[#This Row],[CódigoProducto]],Productos[[CódigoProducto]:[Costo de venta]],4,FALSE)</f>
        <v>1530</v>
      </c>
    </row>
    <row r="9333" spans="1:8" ht="15.6" thickTop="1" thickBot="1" x14ac:dyDescent="0.35">
      <c r="A9333" s="1">
        <v>42359</v>
      </c>
      <c r="B9333" s="13" t="s">
        <v>72</v>
      </c>
      <c r="C9333" t="s">
        <v>22</v>
      </c>
      <c r="D9333">
        <v>12</v>
      </c>
      <c r="E9333" t="str">
        <f>VLOOKUP(Ventas[[#This Row],[Representante]],Vendedores[],2,FALSE)</f>
        <v>Sechura</v>
      </c>
      <c r="F9333" t="str">
        <f>VLOOKUP(Ventas[[#This Row],[CódigoProducto]],Productos[[CódigoProducto]:[Costo de venta]],2,FALSE)</f>
        <v>Samsung Galaxy S69</v>
      </c>
      <c r="G9333">
        <f>VLOOKUP(Ventas[[#This Row],[CódigoProducto]],Productos[[CódigoProducto]:[Costo de venta]],3,FALSE)</f>
        <v>998.4</v>
      </c>
      <c r="H9333">
        <f>VLOOKUP(Ventas[[#This Row],[CódigoProducto]],Productos[[CódigoProducto]:[Costo de venta]],4,FALSE)</f>
        <v>960</v>
      </c>
    </row>
    <row r="9334" spans="1:8" ht="15.6" thickTop="1" thickBot="1" x14ac:dyDescent="0.35">
      <c r="A9334" s="1">
        <v>42359</v>
      </c>
      <c r="B9334" s="13" t="s">
        <v>73</v>
      </c>
      <c r="C9334" t="s">
        <v>14</v>
      </c>
      <c r="D9334">
        <v>1</v>
      </c>
      <c r="E9334" t="str">
        <f>VLOOKUP(Ventas[[#This Row],[Representante]],Vendedores[],2,FALSE)</f>
        <v>Puerto Maldonado</v>
      </c>
      <c r="F9334" t="str">
        <f>VLOOKUP(Ventas[[#This Row],[CódigoProducto]],Productos[[CódigoProducto]:[Costo de venta]],2,FALSE)</f>
        <v>Samsung Galaxy A20</v>
      </c>
      <c r="G9334">
        <f>VLOOKUP(Ventas[[#This Row],[CódigoProducto]],Productos[[CódigoProducto]:[Costo de venta]],3,FALSE)</f>
        <v>1725</v>
      </c>
      <c r="H9334">
        <f>VLOOKUP(Ventas[[#This Row],[CódigoProducto]],Productos[[CódigoProducto]:[Costo de venta]],4,FALSE)</f>
        <v>1500</v>
      </c>
    </row>
    <row r="9335" spans="1:8" ht="15.6" thickTop="1" thickBot="1" x14ac:dyDescent="0.35">
      <c r="A9335" s="1">
        <v>42359</v>
      </c>
      <c r="B9335" s="13" t="s">
        <v>74</v>
      </c>
      <c r="C9335" t="s">
        <v>15</v>
      </c>
      <c r="D9335">
        <v>3</v>
      </c>
      <c r="E9335" t="str">
        <f>VLOOKUP(Ventas[[#This Row],[Representante]],Vendedores[],2,FALSE)</f>
        <v>Huánuco</v>
      </c>
      <c r="F9335" t="str">
        <f>VLOOKUP(Ventas[[#This Row],[CódigoProducto]],Productos[[CódigoProducto]:[Costo de venta]],2,FALSE)</f>
        <v>Moto G Plus</v>
      </c>
      <c r="G9335">
        <f>VLOOKUP(Ventas[[#This Row],[CódigoProducto]],Productos[[CódigoProducto]:[Costo de venta]],3,FALSE)</f>
        <v>2376</v>
      </c>
      <c r="H9335">
        <f>VLOOKUP(Ventas[[#This Row],[CódigoProducto]],Productos[[CódigoProducto]:[Costo de venta]],4,FALSE)</f>
        <v>2200</v>
      </c>
    </row>
    <row r="9336" spans="1:8" ht="15.6" thickTop="1" thickBot="1" x14ac:dyDescent="0.35">
      <c r="A9336" s="1">
        <v>42359</v>
      </c>
      <c r="B9336" s="13" t="s">
        <v>75</v>
      </c>
      <c r="C9336" t="s">
        <v>18</v>
      </c>
      <c r="D9336">
        <v>3</v>
      </c>
      <c r="E9336" t="str">
        <f>VLOOKUP(Ventas[[#This Row],[Representante]],Vendedores[],2,FALSE)</f>
        <v>Tarapoto</v>
      </c>
      <c r="F9336" t="str">
        <f>VLOOKUP(Ventas[[#This Row],[CódigoProducto]],Productos[[CódigoProducto]:[Costo de venta]],2,FALSE)</f>
        <v>Apple iPhone 6</v>
      </c>
      <c r="G9336">
        <f>VLOOKUP(Ventas[[#This Row],[CódigoProducto]],Productos[[CódigoProducto]:[Costo de venta]],3,FALSE)</f>
        <v>1312.5</v>
      </c>
      <c r="H9336">
        <f>VLOOKUP(Ventas[[#This Row],[CódigoProducto]],Productos[[CódigoProducto]:[Costo de venta]],4,FALSE)</f>
        <v>1250</v>
      </c>
    </row>
    <row r="9337" spans="1:8" ht="15.6" thickTop="1" thickBot="1" x14ac:dyDescent="0.35">
      <c r="A9337" s="1">
        <v>42359</v>
      </c>
      <c r="B9337" s="13" t="s">
        <v>76</v>
      </c>
      <c r="C9337" t="s">
        <v>22</v>
      </c>
      <c r="D9337">
        <v>3</v>
      </c>
      <c r="E9337" t="str">
        <f>VLOOKUP(Ventas[[#This Row],[Representante]],Vendedores[],2,FALSE)</f>
        <v>Chepén</v>
      </c>
      <c r="F9337" t="str">
        <f>VLOOKUP(Ventas[[#This Row],[CódigoProducto]],Productos[[CódigoProducto]:[Costo de venta]],2,FALSE)</f>
        <v>Samsung Galaxy S69</v>
      </c>
      <c r="G9337">
        <f>VLOOKUP(Ventas[[#This Row],[CódigoProducto]],Productos[[CódigoProducto]:[Costo de venta]],3,FALSE)</f>
        <v>998.4</v>
      </c>
      <c r="H9337">
        <f>VLOOKUP(Ventas[[#This Row],[CódigoProducto]],Productos[[CódigoProducto]:[Costo de venta]],4,FALSE)</f>
        <v>960</v>
      </c>
    </row>
    <row r="9338" spans="1:8" ht="15.6" thickTop="1" thickBot="1" x14ac:dyDescent="0.35">
      <c r="A9338" s="1">
        <v>42359</v>
      </c>
      <c r="B9338" s="13" t="s">
        <v>77</v>
      </c>
      <c r="C9338" t="s">
        <v>24</v>
      </c>
      <c r="D9338">
        <v>1</v>
      </c>
      <c r="E9338" t="str">
        <f>VLOOKUP(Ventas[[#This Row],[Representante]],Vendedores[],2,FALSE)</f>
        <v>Moquegua</v>
      </c>
      <c r="F9338" t="str">
        <f>VLOOKUP(Ventas[[#This Row],[CódigoProducto]],Productos[[CódigoProducto]:[Costo de venta]],2,FALSE)</f>
        <v>Samsung Galaxy S5</v>
      </c>
      <c r="G9338">
        <f>VLOOKUP(Ventas[[#This Row],[CódigoProducto]],Productos[[CódigoProducto]:[Costo de venta]],3,FALSE)</f>
        <v>2167.1999999999998</v>
      </c>
      <c r="H9338">
        <f>VLOOKUP(Ventas[[#This Row],[CódigoProducto]],Productos[[CódigoProducto]:[Costo de venta]],4,FALSE)</f>
        <v>1720</v>
      </c>
    </row>
    <row r="9339" spans="1:8" ht="15.6" thickTop="1" thickBot="1" x14ac:dyDescent="0.35">
      <c r="A9339" s="1">
        <v>42359</v>
      </c>
      <c r="B9339" s="13" t="s">
        <v>78</v>
      </c>
      <c r="C9339" t="s">
        <v>13</v>
      </c>
      <c r="D9339">
        <v>2</v>
      </c>
      <c r="E9339" t="str">
        <f>VLOOKUP(Ventas[[#This Row],[Representante]],Vendedores[],2,FALSE)</f>
        <v>Tarma</v>
      </c>
      <c r="F9339" t="str">
        <f>VLOOKUP(Ventas[[#This Row],[CódigoProducto]],Productos[[CódigoProducto]:[Costo de venta]],2,FALSE)</f>
        <v>Xiaomi Redmi Note 9</v>
      </c>
      <c r="G9339">
        <f>VLOOKUP(Ventas[[#This Row],[CódigoProducto]],Productos[[CódigoProducto]:[Costo de venta]],3,FALSE)</f>
        <v>1683</v>
      </c>
      <c r="H9339">
        <f>VLOOKUP(Ventas[[#This Row],[CódigoProducto]],Productos[[CódigoProducto]:[Costo de venta]],4,FALSE)</f>
        <v>1530</v>
      </c>
    </row>
    <row r="9340" spans="1:8" ht="15.6" thickTop="1" thickBot="1" x14ac:dyDescent="0.35">
      <c r="A9340" s="1">
        <v>42359</v>
      </c>
      <c r="B9340" s="13" t="s">
        <v>79</v>
      </c>
      <c r="C9340" t="s">
        <v>17</v>
      </c>
      <c r="D9340">
        <v>4</v>
      </c>
      <c r="E9340" t="str">
        <f>VLOOKUP(Ventas[[#This Row],[Representante]],Vendedores[],2,FALSE)</f>
        <v>Ayacucho</v>
      </c>
      <c r="F9340" t="str">
        <f>VLOOKUP(Ventas[[#This Row],[CódigoProducto]],Productos[[CódigoProducto]:[Costo de venta]],2,FALSE)</f>
        <v>BLU Advance 5.0</v>
      </c>
      <c r="G9340">
        <f>VLOOKUP(Ventas[[#This Row],[CódigoProducto]],Productos[[CódigoProducto]:[Costo de venta]],3,FALSE)</f>
        <v>1620</v>
      </c>
      <c r="H9340">
        <f>VLOOKUP(Ventas[[#This Row],[CódigoProducto]],Productos[[CódigoProducto]:[Costo de venta]],4,FALSE)</f>
        <v>1350</v>
      </c>
    </row>
    <row r="9341" spans="1:8" ht="15.6" thickTop="1" thickBot="1" x14ac:dyDescent="0.35">
      <c r="A9341" s="1">
        <v>42359</v>
      </c>
      <c r="B9341" s="13" t="s">
        <v>80</v>
      </c>
      <c r="C9341" t="s">
        <v>20</v>
      </c>
      <c r="D9341">
        <v>2</v>
      </c>
      <c r="E9341" t="str">
        <f>VLOOKUP(Ventas[[#This Row],[Representante]],Vendedores[],2,FALSE)</f>
        <v>Tacna</v>
      </c>
      <c r="F9341" t="str">
        <f>VLOOKUP(Ventas[[#This Row],[CódigoProducto]],Productos[[CódigoProducto]:[Costo de venta]],2,FALSE)</f>
        <v>ALCATEL OneTouch</v>
      </c>
      <c r="G9341">
        <f>VLOOKUP(Ventas[[#This Row],[CódigoProducto]],Productos[[CódigoProducto]:[Costo de venta]],3,FALSE)</f>
        <v>1020</v>
      </c>
      <c r="H9341">
        <f>VLOOKUP(Ventas[[#This Row],[CódigoProducto]],Productos[[CódigoProducto]:[Costo de venta]],4,FALSE)</f>
        <v>850</v>
      </c>
    </row>
    <row r="9342" spans="1:8" ht="15.6" thickTop="1" thickBot="1" x14ac:dyDescent="0.35">
      <c r="A9342" s="1">
        <v>42359</v>
      </c>
      <c r="B9342" s="13" t="s">
        <v>81</v>
      </c>
      <c r="C9342" t="s">
        <v>24</v>
      </c>
      <c r="D9342">
        <v>1</v>
      </c>
      <c r="E9342" t="str">
        <f>VLOOKUP(Ventas[[#This Row],[Representante]],Vendedores[],2,FALSE)</f>
        <v>Huacho</v>
      </c>
      <c r="F9342" t="str">
        <f>VLOOKUP(Ventas[[#This Row],[CódigoProducto]],Productos[[CódigoProducto]:[Costo de venta]],2,FALSE)</f>
        <v>Samsung Galaxy S5</v>
      </c>
      <c r="G9342">
        <f>VLOOKUP(Ventas[[#This Row],[CódigoProducto]],Productos[[CódigoProducto]:[Costo de venta]],3,FALSE)</f>
        <v>2167.1999999999998</v>
      </c>
      <c r="H9342">
        <f>VLOOKUP(Ventas[[#This Row],[CódigoProducto]],Productos[[CódigoProducto]:[Costo de venta]],4,FALSE)</f>
        <v>1720</v>
      </c>
    </row>
    <row r="9343" spans="1:8" ht="15.6" thickTop="1" thickBot="1" x14ac:dyDescent="0.35">
      <c r="A9343" s="1">
        <v>42359</v>
      </c>
      <c r="B9343" s="13" t="s">
        <v>44</v>
      </c>
      <c r="C9343" t="s">
        <v>14</v>
      </c>
      <c r="D9343">
        <v>3</v>
      </c>
      <c r="E9343" t="str">
        <f>VLOOKUP(Ventas[[#This Row],[Representante]],Vendedores[],2,FALSE)</f>
        <v>Iquitos</v>
      </c>
      <c r="F9343" t="str">
        <f>VLOOKUP(Ventas[[#This Row],[CódigoProducto]],Productos[[CódigoProducto]:[Costo de venta]],2,FALSE)</f>
        <v>Samsung Galaxy A20</v>
      </c>
      <c r="G9343">
        <f>VLOOKUP(Ventas[[#This Row],[CódigoProducto]],Productos[[CódigoProducto]:[Costo de venta]],3,FALSE)</f>
        <v>1725</v>
      </c>
      <c r="H9343">
        <f>VLOOKUP(Ventas[[#This Row],[CódigoProducto]],Productos[[CódigoProducto]:[Costo de venta]],4,FALSE)</f>
        <v>1500</v>
      </c>
    </row>
    <row r="9344" spans="1:8" ht="15.6" thickTop="1" thickBot="1" x14ac:dyDescent="0.35">
      <c r="A9344" s="1">
        <v>42359</v>
      </c>
      <c r="B9344" s="13" t="s">
        <v>82</v>
      </c>
      <c r="C9344" t="s">
        <v>14</v>
      </c>
      <c r="D9344">
        <v>3</v>
      </c>
      <c r="E9344" t="str">
        <f>VLOOKUP(Ventas[[#This Row],[Representante]],Vendedores[],2,FALSE)</f>
        <v>Moquegua</v>
      </c>
      <c r="F9344" t="str">
        <f>VLOOKUP(Ventas[[#This Row],[CódigoProducto]],Productos[[CódigoProducto]:[Costo de venta]],2,FALSE)</f>
        <v>Samsung Galaxy A20</v>
      </c>
      <c r="G9344">
        <f>VLOOKUP(Ventas[[#This Row],[CódigoProducto]],Productos[[CódigoProducto]:[Costo de venta]],3,FALSE)</f>
        <v>1725</v>
      </c>
      <c r="H9344">
        <f>VLOOKUP(Ventas[[#This Row],[CódigoProducto]],Productos[[CódigoProducto]:[Costo de venta]],4,FALSE)</f>
        <v>1500</v>
      </c>
    </row>
    <row r="9345" spans="1:8" ht="15.6" thickTop="1" thickBot="1" x14ac:dyDescent="0.35">
      <c r="A9345" s="1">
        <v>42359</v>
      </c>
      <c r="B9345" s="13" t="s">
        <v>83</v>
      </c>
      <c r="C9345" t="s">
        <v>24</v>
      </c>
      <c r="D9345">
        <v>2</v>
      </c>
      <c r="E9345" t="str">
        <f>VLOOKUP(Ventas[[#This Row],[Representante]],Vendedores[],2,FALSE)</f>
        <v>Huaraz</v>
      </c>
      <c r="F9345" t="str">
        <f>VLOOKUP(Ventas[[#This Row],[CódigoProducto]],Productos[[CódigoProducto]:[Costo de venta]],2,FALSE)</f>
        <v>Samsung Galaxy S5</v>
      </c>
      <c r="G9345">
        <f>VLOOKUP(Ventas[[#This Row],[CódigoProducto]],Productos[[CódigoProducto]:[Costo de venta]],3,FALSE)</f>
        <v>2167.1999999999998</v>
      </c>
      <c r="H9345">
        <f>VLOOKUP(Ventas[[#This Row],[CódigoProducto]],Productos[[CódigoProducto]:[Costo de venta]],4,FALSE)</f>
        <v>1720</v>
      </c>
    </row>
    <row r="9346" spans="1:8" ht="15.6" thickTop="1" thickBot="1" x14ac:dyDescent="0.35">
      <c r="A9346" s="1">
        <v>42359</v>
      </c>
      <c r="B9346" s="13" t="s">
        <v>84</v>
      </c>
      <c r="C9346" t="s">
        <v>17</v>
      </c>
      <c r="D9346">
        <v>2</v>
      </c>
      <c r="E9346" t="str">
        <f>VLOOKUP(Ventas[[#This Row],[Representante]],Vendedores[],2,FALSE)</f>
        <v>Trujillo</v>
      </c>
      <c r="F9346" t="str">
        <f>VLOOKUP(Ventas[[#This Row],[CódigoProducto]],Productos[[CódigoProducto]:[Costo de venta]],2,FALSE)</f>
        <v>BLU Advance 5.0</v>
      </c>
      <c r="G9346">
        <f>VLOOKUP(Ventas[[#This Row],[CódigoProducto]],Productos[[CódigoProducto]:[Costo de venta]],3,FALSE)</f>
        <v>1620</v>
      </c>
      <c r="H9346">
        <f>VLOOKUP(Ventas[[#This Row],[CódigoProducto]],Productos[[CódigoProducto]:[Costo de venta]],4,FALSE)</f>
        <v>1350</v>
      </c>
    </row>
    <row r="9347" spans="1:8" ht="15.6" thickTop="1" thickBot="1" x14ac:dyDescent="0.35">
      <c r="A9347" s="1">
        <v>42359</v>
      </c>
      <c r="B9347" s="13" t="s">
        <v>85</v>
      </c>
      <c r="C9347" t="s">
        <v>17</v>
      </c>
      <c r="D9347">
        <v>1</v>
      </c>
      <c r="E9347" t="str">
        <f>VLOOKUP(Ventas[[#This Row],[Representante]],Vendedores[],2,FALSE)</f>
        <v>Jauja</v>
      </c>
      <c r="F9347" t="str">
        <f>VLOOKUP(Ventas[[#This Row],[CódigoProducto]],Productos[[CódigoProducto]:[Costo de venta]],2,FALSE)</f>
        <v>BLU Advance 5.0</v>
      </c>
      <c r="G9347">
        <f>VLOOKUP(Ventas[[#This Row],[CódigoProducto]],Productos[[CódigoProducto]:[Costo de venta]],3,FALSE)</f>
        <v>1620</v>
      </c>
      <c r="H9347">
        <f>VLOOKUP(Ventas[[#This Row],[CódigoProducto]],Productos[[CódigoProducto]:[Costo de venta]],4,FALSE)</f>
        <v>1350</v>
      </c>
    </row>
    <row r="9348" spans="1:8" ht="15.6" thickTop="1" thickBot="1" x14ac:dyDescent="0.35">
      <c r="A9348" s="1">
        <v>42359</v>
      </c>
      <c r="B9348" s="13" t="s">
        <v>86</v>
      </c>
      <c r="C9348" t="s">
        <v>15</v>
      </c>
      <c r="D9348">
        <v>1</v>
      </c>
      <c r="E9348" t="str">
        <f>VLOOKUP(Ventas[[#This Row],[Representante]],Vendedores[],2,FALSE)</f>
        <v>Puerto Maldonado</v>
      </c>
      <c r="F9348" t="str">
        <f>VLOOKUP(Ventas[[#This Row],[CódigoProducto]],Productos[[CódigoProducto]:[Costo de venta]],2,FALSE)</f>
        <v>Moto G Plus</v>
      </c>
      <c r="G9348">
        <f>VLOOKUP(Ventas[[#This Row],[CódigoProducto]],Productos[[CódigoProducto]:[Costo de venta]],3,FALSE)</f>
        <v>2376</v>
      </c>
      <c r="H9348">
        <f>VLOOKUP(Ventas[[#This Row],[CódigoProducto]],Productos[[CódigoProducto]:[Costo de venta]],4,FALSE)</f>
        <v>2200</v>
      </c>
    </row>
    <row r="9349" spans="1:8" ht="15.6" thickTop="1" thickBot="1" x14ac:dyDescent="0.35">
      <c r="A9349" s="1">
        <v>42359</v>
      </c>
      <c r="B9349" s="13" t="s">
        <v>36</v>
      </c>
      <c r="C9349" t="s">
        <v>18</v>
      </c>
      <c r="D9349">
        <v>3</v>
      </c>
      <c r="E9349" t="str">
        <f>VLOOKUP(Ventas[[#This Row],[Representante]],Vendedores[],2,FALSE)</f>
        <v>Barranca</v>
      </c>
      <c r="F9349" t="str">
        <f>VLOOKUP(Ventas[[#This Row],[CódigoProducto]],Productos[[CódigoProducto]:[Costo de venta]],2,FALSE)</f>
        <v>Apple iPhone 6</v>
      </c>
      <c r="G9349">
        <f>VLOOKUP(Ventas[[#This Row],[CódigoProducto]],Productos[[CódigoProducto]:[Costo de venta]],3,FALSE)</f>
        <v>1312.5</v>
      </c>
      <c r="H9349">
        <f>VLOOKUP(Ventas[[#This Row],[CódigoProducto]],Productos[[CódigoProducto]:[Costo de venta]],4,FALSE)</f>
        <v>1250</v>
      </c>
    </row>
    <row r="9350" spans="1:8" ht="15.6" thickTop="1" thickBot="1" x14ac:dyDescent="0.35">
      <c r="A9350" s="1">
        <v>42359</v>
      </c>
      <c r="B9350" s="13" t="s">
        <v>87</v>
      </c>
      <c r="C9350" t="s">
        <v>16</v>
      </c>
      <c r="D9350">
        <v>1</v>
      </c>
      <c r="E9350" t="str">
        <f>VLOOKUP(Ventas[[#This Row],[Representante]],Vendedores[],2,FALSE)</f>
        <v>Tumbes</v>
      </c>
      <c r="F9350" t="str">
        <f>VLOOKUP(Ventas[[#This Row],[CódigoProducto]],Productos[[CódigoProducto]:[Costo de venta]],2,FALSE)</f>
        <v>Huawei Nexus 6P</v>
      </c>
      <c r="G9350">
        <f>VLOOKUP(Ventas[[#This Row],[CódigoProducto]],Productos[[CódigoProducto]:[Costo de venta]],3,FALSE)</f>
        <v>1624</v>
      </c>
      <c r="H9350">
        <f>VLOOKUP(Ventas[[#This Row],[CódigoProducto]],Productos[[CódigoProducto]:[Costo de venta]],4,FALSE)</f>
        <v>1450</v>
      </c>
    </row>
    <row r="9351" spans="1:8" ht="15.6" thickTop="1" thickBot="1" x14ac:dyDescent="0.35">
      <c r="A9351" s="1">
        <v>42359</v>
      </c>
      <c r="B9351" s="13" t="s">
        <v>88</v>
      </c>
      <c r="C9351" t="s">
        <v>21</v>
      </c>
      <c r="D9351">
        <v>2</v>
      </c>
      <c r="E9351" t="str">
        <f>VLOOKUP(Ventas[[#This Row],[Representante]],Vendedores[],2,FALSE)</f>
        <v>Talara</v>
      </c>
      <c r="F9351" t="str">
        <f>VLOOKUP(Ventas[[#This Row],[CódigoProducto]],Productos[[CódigoProducto]:[Costo de venta]],2,FALSE)</f>
        <v>BLU Studio X8</v>
      </c>
      <c r="G9351">
        <f>VLOOKUP(Ventas[[#This Row],[CódigoProducto]],Productos[[CódigoProducto]:[Costo de venta]],3,FALSE)</f>
        <v>1012</v>
      </c>
      <c r="H9351">
        <f>VLOOKUP(Ventas[[#This Row],[CódigoProducto]],Productos[[CódigoProducto]:[Costo de venta]],4,FALSE)</f>
        <v>920</v>
      </c>
    </row>
    <row r="9352" spans="1:8" ht="15.6" thickTop="1" thickBot="1" x14ac:dyDescent="0.35">
      <c r="A9352" s="1">
        <v>42359</v>
      </c>
      <c r="B9352" s="13" t="s">
        <v>89</v>
      </c>
      <c r="C9352" t="s">
        <v>15</v>
      </c>
      <c r="D9352">
        <v>1</v>
      </c>
      <c r="E9352" t="str">
        <f>VLOOKUP(Ventas[[#This Row],[Representante]],Vendedores[],2,FALSE)</f>
        <v>Paita</v>
      </c>
      <c r="F9352" t="str">
        <f>VLOOKUP(Ventas[[#This Row],[CódigoProducto]],Productos[[CódigoProducto]:[Costo de venta]],2,FALSE)</f>
        <v>Moto G Plus</v>
      </c>
      <c r="G9352">
        <f>VLOOKUP(Ventas[[#This Row],[CódigoProducto]],Productos[[CódigoProducto]:[Costo de venta]],3,FALSE)</f>
        <v>2376</v>
      </c>
      <c r="H9352">
        <f>VLOOKUP(Ventas[[#This Row],[CódigoProducto]],Productos[[CódigoProducto]:[Costo de venta]],4,FALSE)</f>
        <v>2200</v>
      </c>
    </row>
    <row r="9353" spans="1:8" ht="15.6" thickTop="1" thickBot="1" x14ac:dyDescent="0.35">
      <c r="A9353" s="1">
        <v>42359</v>
      </c>
      <c r="B9353" s="13" t="s">
        <v>41</v>
      </c>
      <c r="C9353" t="s">
        <v>17</v>
      </c>
      <c r="D9353">
        <v>3</v>
      </c>
      <c r="E9353" t="str">
        <f>VLOOKUP(Ventas[[#This Row],[Representante]],Vendedores[],2,FALSE)</f>
        <v>Chincha</v>
      </c>
      <c r="F9353" t="str">
        <f>VLOOKUP(Ventas[[#This Row],[CódigoProducto]],Productos[[CódigoProducto]:[Costo de venta]],2,FALSE)</f>
        <v>BLU Advance 5.0</v>
      </c>
      <c r="G9353">
        <f>VLOOKUP(Ventas[[#This Row],[CódigoProducto]],Productos[[CódigoProducto]:[Costo de venta]],3,FALSE)</f>
        <v>1620</v>
      </c>
      <c r="H9353">
        <f>VLOOKUP(Ventas[[#This Row],[CódigoProducto]],Productos[[CódigoProducto]:[Costo de venta]],4,FALSE)</f>
        <v>1350</v>
      </c>
    </row>
    <row r="9354" spans="1:8" ht="15.6" thickTop="1" thickBot="1" x14ac:dyDescent="0.35">
      <c r="A9354" s="1">
        <v>42359</v>
      </c>
      <c r="B9354" s="13" t="s">
        <v>90</v>
      </c>
      <c r="C9354" t="s">
        <v>24</v>
      </c>
      <c r="D9354">
        <v>2</v>
      </c>
      <c r="E9354" t="str">
        <f>VLOOKUP(Ventas[[#This Row],[Representante]],Vendedores[],2,FALSE)</f>
        <v>Chimbote</v>
      </c>
      <c r="F9354" t="str">
        <f>VLOOKUP(Ventas[[#This Row],[CódigoProducto]],Productos[[CódigoProducto]:[Costo de venta]],2,FALSE)</f>
        <v>Samsung Galaxy S5</v>
      </c>
      <c r="G9354">
        <f>VLOOKUP(Ventas[[#This Row],[CódigoProducto]],Productos[[CódigoProducto]:[Costo de venta]],3,FALSE)</f>
        <v>2167.1999999999998</v>
      </c>
      <c r="H9354">
        <f>VLOOKUP(Ventas[[#This Row],[CódigoProducto]],Productos[[CódigoProducto]:[Costo de venta]],4,FALSE)</f>
        <v>1720</v>
      </c>
    </row>
    <row r="9355" spans="1:8" ht="15.6" thickTop="1" thickBot="1" x14ac:dyDescent="0.35">
      <c r="A9355" s="1">
        <v>42359</v>
      </c>
      <c r="B9355" s="13" t="s">
        <v>91</v>
      </c>
      <c r="C9355" t="s">
        <v>24</v>
      </c>
      <c r="D9355">
        <v>2</v>
      </c>
      <c r="E9355" t="str">
        <f>VLOOKUP(Ventas[[#This Row],[Representante]],Vendedores[],2,FALSE)</f>
        <v>Ica</v>
      </c>
      <c r="F9355" t="str">
        <f>VLOOKUP(Ventas[[#This Row],[CódigoProducto]],Productos[[CódigoProducto]:[Costo de venta]],2,FALSE)</f>
        <v>Samsung Galaxy S5</v>
      </c>
      <c r="G9355">
        <f>VLOOKUP(Ventas[[#This Row],[CódigoProducto]],Productos[[CódigoProducto]:[Costo de venta]],3,FALSE)</f>
        <v>2167.1999999999998</v>
      </c>
      <c r="H9355">
        <f>VLOOKUP(Ventas[[#This Row],[CódigoProducto]],Productos[[CódigoProducto]:[Costo de venta]],4,FALSE)</f>
        <v>1720</v>
      </c>
    </row>
    <row r="9356" spans="1:8" ht="15.6" thickTop="1" thickBot="1" x14ac:dyDescent="0.35">
      <c r="A9356" s="1">
        <v>42359</v>
      </c>
      <c r="B9356" s="13" t="s">
        <v>42</v>
      </c>
      <c r="C9356" t="s">
        <v>15</v>
      </c>
      <c r="D9356">
        <v>16</v>
      </c>
      <c r="E9356" t="str">
        <f>VLOOKUP(Ventas[[#This Row],[Representante]],Vendedores[],2,FALSE)</f>
        <v>Huánuco</v>
      </c>
      <c r="F9356" t="str">
        <f>VLOOKUP(Ventas[[#This Row],[CódigoProducto]],Productos[[CódigoProducto]:[Costo de venta]],2,FALSE)</f>
        <v>Moto G Plus</v>
      </c>
      <c r="G9356">
        <f>VLOOKUP(Ventas[[#This Row],[CódigoProducto]],Productos[[CódigoProducto]:[Costo de venta]],3,FALSE)</f>
        <v>2376</v>
      </c>
      <c r="H9356">
        <f>VLOOKUP(Ventas[[#This Row],[CódigoProducto]],Productos[[CódigoProducto]:[Costo de venta]],4,FALSE)</f>
        <v>2200</v>
      </c>
    </row>
    <row r="9357" spans="1:8" ht="15.6" thickTop="1" thickBot="1" x14ac:dyDescent="0.35">
      <c r="A9357" s="1">
        <v>42359</v>
      </c>
      <c r="B9357" s="13" t="s">
        <v>92</v>
      </c>
      <c r="C9357" t="s">
        <v>22</v>
      </c>
      <c r="D9357">
        <v>2</v>
      </c>
      <c r="E9357" t="str">
        <f>VLOOKUP(Ventas[[#This Row],[Representante]],Vendedores[],2,FALSE)</f>
        <v>Arequipa</v>
      </c>
      <c r="F9357" t="str">
        <f>VLOOKUP(Ventas[[#This Row],[CódigoProducto]],Productos[[CódigoProducto]:[Costo de venta]],2,FALSE)</f>
        <v>Samsung Galaxy S69</v>
      </c>
      <c r="G9357">
        <f>VLOOKUP(Ventas[[#This Row],[CódigoProducto]],Productos[[CódigoProducto]:[Costo de venta]],3,FALSE)</f>
        <v>998.4</v>
      </c>
      <c r="H9357">
        <f>VLOOKUP(Ventas[[#This Row],[CódigoProducto]],Productos[[CódigoProducto]:[Costo de venta]],4,FALSE)</f>
        <v>960</v>
      </c>
    </row>
    <row r="9358" spans="1:8" ht="15.6" thickTop="1" thickBot="1" x14ac:dyDescent="0.35">
      <c r="A9358" s="1">
        <v>42359</v>
      </c>
      <c r="B9358" s="13" t="s">
        <v>93</v>
      </c>
      <c r="C9358" t="s">
        <v>14</v>
      </c>
      <c r="D9358">
        <v>23</v>
      </c>
      <c r="E9358" t="str">
        <f>VLOOKUP(Ventas[[#This Row],[Representante]],Vendedores[],2,FALSE)</f>
        <v>Cajamarca</v>
      </c>
      <c r="F9358" t="str">
        <f>VLOOKUP(Ventas[[#This Row],[CódigoProducto]],Productos[[CódigoProducto]:[Costo de venta]],2,FALSE)</f>
        <v>Samsung Galaxy A20</v>
      </c>
      <c r="G9358">
        <f>VLOOKUP(Ventas[[#This Row],[CódigoProducto]],Productos[[CódigoProducto]:[Costo de venta]],3,FALSE)</f>
        <v>1725</v>
      </c>
      <c r="H9358">
        <f>VLOOKUP(Ventas[[#This Row],[CódigoProducto]],Productos[[CódigoProducto]:[Costo de venta]],4,FALSE)</f>
        <v>1500</v>
      </c>
    </row>
    <row r="9359" spans="1:8" ht="15.6" thickTop="1" thickBot="1" x14ac:dyDescent="0.35">
      <c r="A9359" s="1">
        <v>42359</v>
      </c>
      <c r="B9359" s="13" t="s">
        <v>35</v>
      </c>
      <c r="C9359" t="s">
        <v>24</v>
      </c>
      <c r="D9359">
        <v>3</v>
      </c>
      <c r="E9359" t="str">
        <f>VLOOKUP(Ventas[[#This Row],[Representante]],Vendedores[],2,FALSE)</f>
        <v>Huancayo</v>
      </c>
      <c r="F9359" t="str">
        <f>VLOOKUP(Ventas[[#This Row],[CódigoProducto]],Productos[[CódigoProducto]:[Costo de venta]],2,FALSE)</f>
        <v>Samsung Galaxy S5</v>
      </c>
      <c r="G9359">
        <f>VLOOKUP(Ventas[[#This Row],[CódigoProducto]],Productos[[CódigoProducto]:[Costo de venta]],3,FALSE)</f>
        <v>2167.1999999999998</v>
      </c>
      <c r="H9359">
        <f>VLOOKUP(Ventas[[#This Row],[CódigoProducto]],Productos[[CódigoProducto]:[Costo de venta]],4,FALSE)</f>
        <v>1720</v>
      </c>
    </row>
    <row r="9360" spans="1:8" ht="15.6" thickTop="1" thickBot="1" x14ac:dyDescent="0.35">
      <c r="A9360" s="1">
        <v>42359</v>
      </c>
      <c r="B9360" s="13" t="s">
        <v>94</v>
      </c>
      <c r="C9360" t="s">
        <v>24</v>
      </c>
      <c r="D9360">
        <v>16</v>
      </c>
      <c r="E9360" t="str">
        <f>VLOOKUP(Ventas[[#This Row],[Representante]],Vendedores[],2,FALSE)</f>
        <v>Piura</v>
      </c>
      <c r="F9360" t="str">
        <f>VLOOKUP(Ventas[[#This Row],[CódigoProducto]],Productos[[CódigoProducto]:[Costo de venta]],2,FALSE)</f>
        <v>Samsung Galaxy S5</v>
      </c>
      <c r="G9360">
        <f>VLOOKUP(Ventas[[#This Row],[CódigoProducto]],Productos[[CódigoProducto]:[Costo de venta]],3,FALSE)</f>
        <v>2167.1999999999998</v>
      </c>
      <c r="H9360">
        <f>VLOOKUP(Ventas[[#This Row],[CódigoProducto]],Productos[[CódigoProducto]:[Costo de venta]],4,FALSE)</f>
        <v>1720</v>
      </c>
    </row>
    <row r="9361" spans="1:8" ht="15.6" thickTop="1" thickBot="1" x14ac:dyDescent="0.35">
      <c r="A9361" s="1">
        <v>42359</v>
      </c>
      <c r="B9361" s="13" t="s">
        <v>95</v>
      </c>
      <c r="C9361" t="s">
        <v>24</v>
      </c>
      <c r="D9361">
        <v>1</v>
      </c>
      <c r="E9361" t="str">
        <f>VLOOKUP(Ventas[[#This Row],[Representante]],Vendedores[],2,FALSE)</f>
        <v>Chepén</v>
      </c>
      <c r="F9361" t="str">
        <f>VLOOKUP(Ventas[[#This Row],[CódigoProducto]],Productos[[CódigoProducto]:[Costo de venta]],2,FALSE)</f>
        <v>Samsung Galaxy S5</v>
      </c>
      <c r="G9361">
        <f>VLOOKUP(Ventas[[#This Row],[CódigoProducto]],Productos[[CódigoProducto]:[Costo de venta]],3,FALSE)</f>
        <v>2167.1999999999998</v>
      </c>
      <c r="H9361">
        <f>VLOOKUP(Ventas[[#This Row],[CódigoProducto]],Productos[[CódigoProducto]:[Costo de venta]],4,FALSE)</f>
        <v>1720</v>
      </c>
    </row>
    <row r="9362" spans="1:8" ht="15.6" thickTop="1" thickBot="1" x14ac:dyDescent="0.35">
      <c r="A9362" s="1">
        <v>42359</v>
      </c>
      <c r="B9362" s="13" t="s">
        <v>96</v>
      </c>
      <c r="C9362" t="s">
        <v>18</v>
      </c>
      <c r="D9362">
        <v>3</v>
      </c>
      <c r="E9362" t="str">
        <f>VLOOKUP(Ventas[[#This Row],[Representante]],Vendedores[],2,FALSE)</f>
        <v>Juliaca</v>
      </c>
      <c r="F9362" t="str">
        <f>VLOOKUP(Ventas[[#This Row],[CódigoProducto]],Productos[[CódigoProducto]:[Costo de venta]],2,FALSE)</f>
        <v>Apple iPhone 6</v>
      </c>
      <c r="G9362">
        <f>VLOOKUP(Ventas[[#This Row],[CódigoProducto]],Productos[[CódigoProducto]:[Costo de venta]],3,FALSE)</f>
        <v>1312.5</v>
      </c>
      <c r="H9362">
        <f>VLOOKUP(Ventas[[#This Row],[CódigoProducto]],Productos[[CódigoProducto]:[Costo de venta]],4,FALSE)</f>
        <v>1250</v>
      </c>
    </row>
    <row r="9363" spans="1:8" ht="15.6" thickTop="1" thickBot="1" x14ac:dyDescent="0.35">
      <c r="A9363" s="1">
        <v>42360</v>
      </c>
      <c r="B9363" s="13" t="s">
        <v>97</v>
      </c>
      <c r="C9363" t="s">
        <v>21</v>
      </c>
      <c r="D9363">
        <v>2</v>
      </c>
      <c r="E9363" t="str">
        <f>VLOOKUP(Ventas[[#This Row],[Representante]],Vendedores[],2,FALSE)</f>
        <v>Pucallpa</v>
      </c>
      <c r="F9363" t="str">
        <f>VLOOKUP(Ventas[[#This Row],[CódigoProducto]],Productos[[CódigoProducto]:[Costo de venta]],2,FALSE)</f>
        <v>BLU Studio X8</v>
      </c>
      <c r="G9363">
        <f>VLOOKUP(Ventas[[#This Row],[CódigoProducto]],Productos[[CódigoProducto]:[Costo de venta]],3,FALSE)</f>
        <v>1012</v>
      </c>
      <c r="H9363">
        <f>VLOOKUP(Ventas[[#This Row],[CódigoProducto]],Productos[[CódigoProducto]:[Costo de venta]],4,FALSE)</f>
        <v>920</v>
      </c>
    </row>
    <row r="9364" spans="1:8" ht="15.6" thickTop="1" thickBot="1" x14ac:dyDescent="0.35">
      <c r="A9364" s="1">
        <v>42360</v>
      </c>
      <c r="B9364" s="13" t="s">
        <v>98</v>
      </c>
      <c r="C9364" t="s">
        <v>17</v>
      </c>
      <c r="D9364">
        <v>3</v>
      </c>
      <c r="E9364" t="str">
        <f>VLOOKUP(Ventas[[#This Row],[Representante]],Vendedores[],2,FALSE)</f>
        <v>Lima</v>
      </c>
      <c r="F9364" t="str">
        <f>VLOOKUP(Ventas[[#This Row],[CódigoProducto]],Productos[[CódigoProducto]:[Costo de venta]],2,FALSE)</f>
        <v>BLU Advance 5.0</v>
      </c>
      <c r="G9364">
        <f>VLOOKUP(Ventas[[#This Row],[CódigoProducto]],Productos[[CódigoProducto]:[Costo de venta]],3,FALSE)</f>
        <v>1620</v>
      </c>
      <c r="H9364">
        <f>VLOOKUP(Ventas[[#This Row],[CódigoProducto]],Productos[[CódigoProducto]:[Costo de venta]],4,FALSE)</f>
        <v>1350</v>
      </c>
    </row>
    <row r="9365" spans="1:8" ht="15.6" thickTop="1" thickBot="1" x14ac:dyDescent="0.35">
      <c r="A9365" s="1">
        <v>42360</v>
      </c>
      <c r="B9365" s="13" t="s">
        <v>99</v>
      </c>
      <c r="C9365" t="s">
        <v>21</v>
      </c>
      <c r="D9365">
        <v>2</v>
      </c>
      <c r="E9365" t="str">
        <f>VLOOKUP(Ventas[[#This Row],[Representante]],Vendedores[],2,FALSE)</f>
        <v>Chiclayo</v>
      </c>
      <c r="F9365" t="str">
        <f>VLOOKUP(Ventas[[#This Row],[CódigoProducto]],Productos[[CódigoProducto]:[Costo de venta]],2,FALSE)</f>
        <v>BLU Studio X8</v>
      </c>
      <c r="G9365">
        <f>VLOOKUP(Ventas[[#This Row],[CódigoProducto]],Productos[[CódigoProducto]:[Costo de venta]],3,FALSE)</f>
        <v>1012</v>
      </c>
      <c r="H9365">
        <f>VLOOKUP(Ventas[[#This Row],[CódigoProducto]],Productos[[CódigoProducto]:[Costo de venta]],4,FALSE)</f>
        <v>920</v>
      </c>
    </row>
    <row r="9366" spans="1:8" ht="15.6" thickTop="1" thickBot="1" x14ac:dyDescent="0.35">
      <c r="A9366" s="1">
        <v>42360</v>
      </c>
      <c r="B9366" s="13" t="s">
        <v>100</v>
      </c>
      <c r="C9366" t="s">
        <v>15</v>
      </c>
      <c r="D9366">
        <v>2</v>
      </c>
      <c r="E9366" t="str">
        <f>VLOOKUP(Ventas[[#This Row],[Representante]],Vendedores[],2,FALSE)</f>
        <v>Cerro de Pasco</v>
      </c>
      <c r="F9366" t="str">
        <f>VLOOKUP(Ventas[[#This Row],[CódigoProducto]],Productos[[CódigoProducto]:[Costo de venta]],2,FALSE)</f>
        <v>Moto G Plus</v>
      </c>
      <c r="G9366">
        <f>VLOOKUP(Ventas[[#This Row],[CódigoProducto]],Productos[[CódigoProducto]:[Costo de venta]],3,FALSE)</f>
        <v>2376</v>
      </c>
      <c r="H9366">
        <f>VLOOKUP(Ventas[[#This Row],[CódigoProducto]],Productos[[CódigoProducto]:[Costo de venta]],4,FALSE)</f>
        <v>2200</v>
      </c>
    </row>
    <row r="9367" spans="1:8" ht="15.6" thickTop="1" thickBot="1" x14ac:dyDescent="0.35">
      <c r="A9367" s="1">
        <v>42360</v>
      </c>
      <c r="B9367" s="13" t="s">
        <v>101</v>
      </c>
      <c r="C9367" t="s">
        <v>21</v>
      </c>
      <c r="D9367">
        <v>11</v>
      </c>
      <c r="E9367" t="str">
        <f>VLOOKUP(Ventas[[#This Row],[Representante]],Vendedores[],2,FALSE)</f>
        <v>Cañete</v>
      </c>
      <c r="F9367" t="str">
        <f>VLOOKUP(Ventas[[#This Row],[CódigoProducto]],Productos[[CódigoProducto]:[Costo de venta]],2,FALSE)</f>
        <v>BLU Studio X8</v>
      </c>
      <c r="G9367">
        <f>VLOOKUP(Ventas[[#This Row],[CódigoProducto]],Productos[[CódigoProducto]:[Costo de venta]],3,FALSE)</f>
        <v>1012</v>
      </c>
      <c r="H9367">
        <f>VLOOKUP(Ventas[[#This Row],[CódigoProducto]],Productos[[CódigoProducto]:[Costo de venta]],4,FALSE)</f>
        <v>920</v>
      </c>
    </row>
    <row r="9368" spans="1:8" ht="15.6" thickTop="1" thickBot="1" x14ac:dyDescent="0.35">
      <c r="A9368" s="1">
        <v>42360</v>
      </c>
      <c r="B9368" s="13" t="s">
        <v>102</v>
      </c>
      <c r="C9368" t="s">
        <v>17</v>
      </c>
      <c r="D9368">
        <v>3</v>
      </c>
      <c r="E9368" t="str">
        <f>VLOOKUP(Ventas[[#This Row],[Representante]],Vendedores[],2,FALSE)</f>
        <v>Moyobamba</v>
      </c>
      <c r="F9368" t="str">
        <f>VLOOKUP(Ventas[[#This Row],[CódigoProducto]],Productos[[CódigoProducto]:[Costo de venta]],2,FALSE)</f>
        <v>BLU Advance 5.0</v>
      </c>
      <c r="G9368">
        <f>VLOOKUP(Ventas[[#This Row],[CódigoProducto]],Productos[[CódigoProducto]:[Costo de venta]],3,FALSE)</f>
        <v>1620</v>
      </c>
      <c r="H9368">
        <f>VLOOKUP(Ventas[[#This Row],[CódigoProducto]],Productos[[CódigoProducto]:[Costo de venta]],4,FALSE)</f>
        <v>1350</v>
      </c>
    </row>
    <row r="9369" spans="1:8" ht="15.6" thickTop="1" thickBot="1" x14ac:dyDescent="0.35">
      <c r="A9369" s="1">
        <v>42360</v>
      </c>
      <c r="B9369" s="13" t="s">
        <v>53</v>
      </c>
      <c r="C9369" t="s">
        <v>21</v>
      </c>
      <c r="D9369">
        <v>3</v>
      </c>
      <c r="E9369" t="str">
        <f>VLOOKUP(Ventas[[#This Row],[Representante]],Vendedores[],2,FALSE)</f>
        <v>Arequipa</v>
      </c>
      <c r="F9369" t="str">
        <f>VLOOKUP(Ventas[[#This Row],[CódigoProducto]],Productos[[CódigoProducto]:[Costo de venta]],2,FALSE)</f>
        <v>BLU Studio X8</v>
      </c>
      <c r="G9369">
        <f>VLOOKUP(Ventas[[#This Row],[CódigoProducto]],Productos[[CódigoProducto]:[Costo de venta]],3,FALSE)</f>
        <v>1012</v>
      </c>
      <c r="H9369">
        <f>VLOOKUP(Ventas[[#This Row],[CódigoProducto]],Productos[[CódigoProducto]:[Costo de venta]],4,FALSE)</f>
        <v>920</v>
      </c>
    </row>
    <row r="9370" spans="1:8" ht="15.6" thickTop="1" thickBot="1" x14ac:dyDescent="0.35">
      <c r="A9370" s="1">
        <v>42360</v>
      </c>
      <c r="B9370" s="13" t="s">
        <v>50</v>
      </c>
      <c r="C9370" t="s">
        <v>17</v>
      </c>
      <c r="D9370">
        <v>1</v>
      </c>
      <c r="E9370" t="str">
        <f>VLOOKUP(Ventas[[#This Row],[Representante]],Vendedores[],2,FALSE)</f>
        <v>Cajamarca</v>
      </c>
      <c r="F9370" t="str">
        <f>VLOOKUP(Ventas[[#This Row],[CódigoProducto]],Productos[[CódigoProducto]:[Costo de venta]],2,FALSE)</f>
        <v>BLU Advance 5.0</v>
      </c>
      <c r="G9370">
        <f>VLOOKUP(Ventas[[#This Row],[CódigoProducto]],Productos[[CódigoProducto]:[Costo de venta]],3,FALSE)</f>
        <v>1620</v>
      </c>
      <c r="H9370">
        <f>VLOOKUP(Ventas[[#This Row],[CódigoProducto]],Productos[[CódigoProducto]:[Costo de venta]],4,FALSE)</f>
        <v>1350</v>
      </c>
    </row>
    <row r="9371" spans="1:8" ht="15.6" thickTop="1" thickBot="1" x14ac:dyDescent="0.35">
      <c r="A9371" s="1">
        <v>42360</v>
      </c>
      <c r="B9371" s="13" t="s">
        <v>34</v>
      </c>
      <c r="C9371" t="s">
        <v>17</v>
      </c>
      <c r="D9371">
        <v>3</v>
      </c>
      <c r="E9371" t="str">
        <f>VLOOKUP(Ventas[[#This Row],[Representante]],Vendedores[],2,FALSE)</f>
        <v>Ica</v>
      </c>
      <c r="F9371" t="str">
        <f>VLOOKUP(Ventas[[#This Row],[CódigoProducto]],Productos[[CódigoProducto]:[Costo de venta]],2,FALSE)</f>
        <v>BLU Advance 5.0</v>
      </c>
      <c r="G9371">
        <f>VLOOKUP(Ventas[[#This Row],[CódigoProducto]],Productos[[CódigoProducto]:[Costo de venta]],3,FALSE)</f>
        <v>1620</v>
      </c>
      <c r="H9371">
        <f>VLOOKUP(Ventas[[#This Row],[CódigoProducto]],Productos[[CódigoProducto]:[Costo de venta]],4,FALSE)</f>
        <v>1350</v>
      </c>
    </row>
    <row r="9372" spans="1:8" ht="15.6" thickTop="1" thickBot="1" x14ac:dyDescent="0.35">
      <c r="A9372" s="1">
        <v>42360</v>
      </c>
      <c r="B9372" s="13" t="s">
        <v>32</v>
      </c>
      <c r="C9372" t="s">
        <v>15</v>
      </c>
      <c r="D9372">
        <v>5</v>
      </c>
      <c r="E9372" t="str">
        <f>VLOOKUP(Ventas[[#This Row],[Representante]],Vendedores[],2,FALSE)</f>
        <v>Trujillo</v>
      </c>
      <c r="F9372" t="str">
        <f>VLOOKUP(Ventas[[#This Row],[CódigoProducto]],Productos[[CódigoProducto]:[Costo de venta]],2,FALSE)</f>
        <v>Moto G Plus</v>
      </c>
      <c r="G9372">
        <f>VLOOKUP(Ventas[[#This Row],[CódigoProducto]],Productos[[CódigoProducto]:[Costo de venta]],3,FALSE)</f>
        <v>2376</v>
      </c>
      <c r="H9372">
        <f>VLOOKUP(Ventas[[#This Row],[CódigoProducto]],Productos[[CódigoProducto]:[Costo de venta]],4,FALSE)</f>
        <v>2200</v>
      </c>
    </row>
    <row r="9373" spans="1:8" ht="15.6" thickTop="1" thickBot="1" x14ac:dyDescent="0.35">
      <c r="A9373" s="1">
        <v>42360</v>
      </c>
      <c r="B9373" s="13" t="s">
        <v>59</v>
      </c>
      <c r="C9373" t="s">
        <v>23</v>
      </c>
      <c r="D9373">
        <v>1</v>
      </c>
      <c r="E9373" t="str">
        <f>VLOOKUP(Ventas[[#This Row],[Representante]],Vendedores[],2,FALSE)</f>
        <v>Huaral</v>
      </c>
      <c r="F9373" t="str">
        <f>VLOOKUP(Ventas[[#This Row],[CódigoProducto]],Productos[[CódigoProducto]:[Costo de venta]],2,FALSE)</f>
        <v>Samsung Galaxy J7</v>
      </c>
      <c r="G9373">
        <f>VLOOKUP(Ventas[[#This Row],[CódigoProducto]],Productos[[CódigoProducto]:[Costo de venta]],3,FALSE)</f>
        <v>2016.5</v>
      </c>
      <c r="H9373">
        <f>VLOOKUP(Ventas[[#This Row],[CódigoProducto]],Productos[[CódigoProducto]:[Costo de venta]],4,FALSE)</f>
        <v>1850</v>
      </c>
    </row>
    <row r="9374" spans="1:8" ht="15.6" thickTop="1" thickBot="1" x14ac:dyDescent="0.35">
      <c r="A9374" s="1">
        <v>42360</v>
      </c>
      <c r="B9374" s="13" t="s">
        <v>37</v>
      </c>
      <c r="C9374" t="s">
        <v>14</v>
      </c>
      <c r="D9374">
        <v>1</v>
      </c>
      <c r="E9374" t="str">
        <f>VLOOKUP(Ventas[[#This Row],[Representante]],Vendedores[],2,FALSE)</f>
        <v>Chiclayo</v>
      </c>
      <c r="F9374" t="str">
        <f>VLOOKUP(Ventas[[#This Row],[CódigoProducto]],Productos[[CódigoProducto]:[Costo de venta]],2,FALSE)</f>
        <v>Samsung Galaxy A20</v>
      </c>
      <c r="G9374">
        <f>VLOOKUP(Ventas[[#This Row],[CódigoProducto]],Productos[[CódigoProducto]:[Costo de venta]],3,FALSE)</f>
        <v>1725</v>
      </c>
      <c r="H9374">
        <f>VLOOKUP(Ventas[[#This Row],[CódigoProducto]],Productos[[CódigoProducto]:[Costo de venta]],4,FALSE)</f>
        <v>1500</v>
      </c>
    </row>
    <row r="9375" spans="1:8" ht="15.6" thickTop="1" thickBot="1" x14ac:dyDescent="0.35">
      <c r="A9375" s="1">
        <v>42360</v>
      </c>
      <c r="B9375" s="13" t="s">
        <v>38</v>
      </c>
      <c r="C9375" t="s">
        <v>15</v>
      </c>
      <c r="D9375">
        <v>2</v>
      </c>
      <c r="E9375" t="str">
        <f>VLOOKUP(Ventas[[#This Row],[Representante]],Vendedores[],2,FALSE)</f>
        <v>Catacaos</v>
      </c>
      <c r="F9375" t="str">
        <f>VLOOKUP(Ventas[[#This Row],[CódigoProducto]],Productos[[CódigoProducto]:[Costo de venta]],2,FALSE)</f>
        <v>Moto G Plus</v>
      </c>
      <c r="G9375">
        <f>VLOOKUP(Ventas[[#This Row],[CódigoProducto]],Productos[[CódigoProducto]:[Costo de venta]],3,FALSE)</f>
        <v>2376</v>
      </c>
      <c r="H9375">
        <f>VLOOKUP(Ventas[[#This Row],[CódigoProducto]],Productos[[CódigoProducto]:[Costo de venta]],4,FALSE)</f>
        <v>2200</v>
      </c>
    </row>
    <row r="9376" spans="1:8" ht="15.6" thickTop="1" thickBot="1" x14ac:dyDescent="0.35">
      <c r="A9376" s="1">
        <v>42360</v>
      </c>
      <c r="B9376" s="13" t="s">
        <v>43</v>
      </c>
      <c r="C9376" t="s">
        <v>17</v>
      </c>
      <c r="D9376">
        <v>1</v>
      </c>
      <c r="E9376" t="str">
        <f>VLOOKUP(Ventas[[#This Row],[Representante]],Vendedores[],2,FALSE)</f>
        <v>Huancayo</v>
      </c>
      <c r="F9376" t="str">
        <f>VLOOKUP(Ventas[[#This Row],[CódigoProducto]],Productos[[CódigoProducto]:[Costo de venta]],2,FALSE)</f>
        <v>BLU Advance 5.0</v>
      </c>
      <c r="G9376">
        <f>VLOOKUP(Ventas[[#This Row],[CódigoProducto]],Productos[[CódigoProducto]:[Costo de venta]],3,FALSE)</f>
        <v>1620</v>
      </c>
      <c r="H9376">
        <f>VLOOKUP(Ventas[[#This Row],[CódigoProducto]],Productos[[CódigoProducto]:[Costo de venta]],4,FALSE)</f>
        <v>1350</v>
      </c>
    </row>
    <row r="9377" spans="1:8" ht="15.6" thickTop="1" thickBot="1" x14ac:dyDescent="0.35">
      <c r="A9377" s="1">
        <v>42360</v>
      </c>
      <c r="B9377" s="13" t="s">
        <v>49</v>
      </c>
      <c r="C9377" t="s">
        <v>21</v>
      </c>
      <c r="D9377">
        <v>3</v>
      </c>
      <c r="E9377" t="str">
        <f>VLOOKUP(Ventas[[#This Row],[Representante]],Vendedores[],2,FALSE)</f>
        <v>Piura</v>
      </c>
      <c r="F9377" t="str">
        <f>VLOOKUP(Ventas[[#This Row],[CódigoProducto]],Productos[[CódigoProducto]:[Costo de venta]],2,FALSE)</f>
        <v>BLU Studio X8</v>
      </c>
      <c r="G9377">
        <f>VLOOKUP(Ventas[[#This Row],[CódigoProducto]],Productos[[CódigoProducto]:[Costo de venta]],3,FALSE)</f>
        <v>1012</v>
      </c>
      <c r="H9377">
        <f>VLOOKUP(Ventas[[#This Row],[CódigoProducto]],Productos[[CódigoProducto]:[Costo de venta]],4,FALSE)</f>
        <v>920</v>
      </c>
    </row>
    <row r="9378" spans="1:8" ht="15.6" thickTop="1" thickBot="1" x14ac:dyDescent="0.35">
      <c r="A9378" s="1">
        <v>42360</v>
      </c>
      <c r="B9378" s="13" t="s">
        <v>40</v>
      </c>
      <c r="C9378" t="s">
        <v>14</v>
      </c>
      <c r="D9378">
        <v>2</v>
      </c>
      <c r="E9378" t="str">
        <f>VLOOKUP(Ventas[[#This Row],[Representante]],Vendedores[],2,FALSE)</f>
        <v>Iquitos</v>
      </c>
      <c r="F9378" t="str">
        <f>VLOOKUP(Ventas[[#This Row],[CódigoProducto]],Productos[[CódigoProducto]:[Costo de venta]],2,FALSE)</f>
        <v>Samsung Galaxy A20</v>
      </c>
      <c r="G9378">
        <f>VLOOKUP(Ventas[[#This Row],[CódigoProducto]],Productos[[CódigoProducto]:[Costo de venta]],3,FALSE)</f>
        <v>1725</v>
      </c>
      <c r="H9378">
        <f>VLOOKUP(Ventas[[#This Row],[CódigoProducto]],Productos[[CódigoProducto]:[Costo de venta]],4,FALSE)</f>
        <v>1500</v>
      </c>
    </row>
    <row r="9379" spans="1:8" ht="15.6" thickTop="1" thickBot="1" x14ac:dyDescent="0.35">
      <c r="A9379" s="1">
        <v>42360</v>
      </c>
      <c r="B9379" s="13" t="s">
        <v>39</v>
      </c>
      <c r="C9379" t="s">
        <v>24</v>
      </c>
      <c r="D9379">
        <v>2</v>
      </c>
      <c r="E9379" t="str">
        <f>VLOOKUP(Ventas[[#This Row],[Representante]],Vendedores[],2,FALSE)</f>
        <v>Tacna</v>
      </c>
      <c r="F9379" t="str">
        <f>VLOOKUP(Ventas[[#This Row],[CódigoProducto]],Productos[[CódigoProducto]:[Costo de venta]],2,FALSE)</f>
        <v>Samsung Galaxy S5</v>
      </c>
      <c r="G9379">
        <f>VLOOKUP(Ventas[[#This Row],[CódigoProducto]],Productos[[CódigoProducto]:[Costo de venta]],3,FALSE)</f>
        <v>2167.1999999999998</v>
      </c>
      <c r="H9379">
        <f>VLOOKUP(Ventas[[#This Row],[CódigoProducto]],Productos[[CódigoProducto]:[Costo de venta]],4,FALSE)</f>
        <v>1720</v>
      </c>
    </row>
    <row r="9380" spans="1:8" ht="15.6" thickTop="1" thickBot="1" x14ac:dyDescent="0.35">
      <c r="A9380" s="1">
        <v>42360</v>
      </c>
      <c r="B9380" s="13" t="s">
        <v>48</v>
      </c>
      <c r="C9380" t="s">
        <v>23</v>
      </c>
      <c r="D9380">
        <v>2</v>
      </c>
      <c r="E9380" t="str">
        <f>VLOOKUP(Ventas[[#This Row],[Representante]],Vendedores[],2,FALSE)</f>
        <v>Cusco</v>
      </c>
      <c r="F9380" t="str">
        <f>VLOOKUP(Ventas[[#This Row],[CódigoProducto]],Productos[[CódigoProducto]:[Costo de venta]],2,FALSE)</f>
        <v>Samsung Galaxy J7</v>
      </c>
      <c r="G9380">
        <f>VLOOKUP(Ventas[[#This Row],[CódigoProducto]],Productos[[CódigoProducto]:[Costo de venta]],3,FALSE)</f>
        <v>2016.5</v>
      </c>
      <c r="H9380">
        <f>VLOOKUP(Ventas[[#This Row],[CódigoProducto]],Productos[[CódigoProducto]:[Costo de venta]],4,FALSE)</f>
        <v>1850</v>
      </c>
    </row>
    <row r="9381" spans="1:8" ht="15.6" thickTop="1" thickBot="1" x14ac:dyDescent="0.35">
      <c r="A9381" s="1">
        <v>42360</v>
      </c>
      <c r="B9381" s="13" t="s">
        <v>47</v>
      </c>
      <c r="C9381" t="s">
        <v>24</v>
      </c>
      <c r="D9381">
        <v>7</v>
      </c>
      <c r="E9381" t="str">
        <f>VLOOKUP(Ventas[[#This Row],[Representante]],Vendedores[],2,FALSE)</f>
        <v>Chimbote</v>
      </c>
      <c r="F9381" t="str">
        <f>VLOOKUP(Ventas[[#This Row],[CódigoProducto]],Productos[[CódigoProducto]:[Costo de venta]],2,FALSE)</f>
        <v>Samsung Galaxy S5</v>
      </c>
      <c r="G9381">
        <f>VLOOKUP(Ventas[[#This Row],[CódigoProducto]],Productos[[CódigoProducto]:[Costo de venta]],3,FALSE)</f>
        <v>2167.1999999999998</v>
      </c>
      <c r="H9381">
        <f>VLOOKUP(Ventas[[#This Row],[CódigoProducto]],Productos[[CódigoProducto]:[Costo de venta]],4,FALSE)</f>
        <v>1720</v>
      </c>
    </row>
    <row r="9382" spans="1:8" ht="15.6" thickTop="1" thickBot="1" x14ac:dyDescent="0.35">
      <c r="A9382" s="1">
        <v>42360</v>
      </c>
      <c r="B9382" s="13" t="s">
        <v>56</v>
      </c>
      <c r="C9382" t="s">
        <v>17</v>
      </c>
      <c r="D9382">
        <v>1</v>
      </c>
      <c r="E9382" t="str">
        <f>VLOOKUP(Ventas[[#This Row],[Representante]],Vendedores[],2,FALSE)</f>
        <v>Juliaca</v>
      </c>
      <c r="F9382" t="str">
        <f>VLOOKUP(Ventas[[#This Row],[CódigoProducto]],Productos[[CódigoProducto]:[Costo de venta]],2,FALSE)</f>
        <v>BLU Advance 5.0</v>
      </c>
      <c r="G9382">
        <f>VLOOKUP(Ventas[[#This Row],[CódigoProducto]],Productos[[CódigoProducto]:[Costo de venta]],3,FALSE)</f>
        <v>1620</v>
      </c>
      <c r="H9382">
        <f>VLOOKUP(Ventas[[#This Row],[CódigoProducto]],Productos[[CódigoProducto]:[Costo de venta]],4,FALSE)</f>
        <v>1350</v>
      </c>
    </row>
    <row r="9383" spans="1:8" ht="15.6" thickTop="1" thickBot="1" x14ac:dyDescent="0.35">
      <c r="A9383" s="1">
        <v>42360</v>
      </c>
      <c r="B9383" s="13" t="s">
        <v>52</v>
      </c>
      <c r="C9383" t="s">
        <v>14</v>
      </c>
      <c r="D9383">
        <v>2</v>
      </c>
      <c r="E9383" t="str">
        <f>VLOOKUP(Ventas[[#This Row],[Representante]],Vendedores[],2,FALSE)</f>
        <v>Ayacucho</v>
      </c>
      <c r="F9383" t="str">
        <f>VLOOKUP(Ventas[[#This Row],[CódigoProducto]],Productos[[CódigoProducto]:[Costo de venta]],2,FALSE)</f>
        <v>Samsung Galaxy A20</v>
      </c>
      <c r="G9383">
        <f>VLOOKUP(Ventas[[#This Row],[CódigoProducto]],Productos[[CódigoProducto]:[Costo de venta]],3,FALSE)</f>
        <v>1725</v>
      </c>
      <c r="H9383">
        <f>VLOOKUP(Ventas[[#This Row],[CódigoProducto]],Productos[[CódigoProducto]:[Costo de venta]],4,FALSE)</f>
        <v>1500</v>
      </c>
    </row>
    <row r="9384" spans="1:8" ht="15.6" thickTop="1" thickBot="1" x14ac:dyDescent="0.35">
      <c r="A9384" s="1">
        <v>42360</v>
      </c>
      <c r="B9384" s="13" t="s">
        <v>55</v>
      </c>
      <c r="C9384" t="s">
        <v>24</v>
      </c>
      <c r="D9384">
        <v>2</v>
      </c>
      <c r="E9384" t="str">
        <f>VLOOKUP(Ventas[[#This Row],[Representante]],Vendedores[],2,FALSE)</f>
        <v>Pucallpa</v>
      </c>
      <c r="F9384" t="str">
        <f>VLOOKUP(Ventas[[#This Row],[CódigoProducto]],Productos[[CódigoProducto]:[Costo de venta]],2,FALSE)</f>
        <v>Samsung Galaxy S5</v>
      </c>
      <c r="G9384">
        <f>VLOOKUP(Ventas[[#This Row],[CódigoProducto]],Productos[[CódigoProducto]:[Costo de venta]],3,FALSE)</f>
        <v>2167.1999999999998</v>
      </c>
      <c r="H9384">
        <f>VLOOKUP(Ventas[[#This Row],[CódigoProducto]],Productos[[CódigoProducto]:[Costo de venta]],4,FALSE)</f>
        <v>1720</v>
      </c>
    </row>
    <row r="9385" spans="1:8" ht="15.6" thickTop="1" thickBot="1" x14ac:dyDescent="0.35">
      <c r="A9385" s="1">
        <v>42360</v>
      </c>
      <c r="B9385" s="13" t="s">
        <v>57</v>
      </c>
      <c r="C9385" t="s">
        <v>17</v>
      </c>
      <c r="D9385">
        <v>3</v>
      </c>
      <c r="E9385" t="str">
        <f>VLOOKUP(Ventas[[#This Row],[Representante]],Vendedores[],2,FALSE)</f>
        <v>Tumbes</v>
      </c>
      <c r="F9385" t="str">
        <f>VLOOKUP(Ventas[[#This Row],[CódigoProducto]],Productos[[CódigoProducto]:[Costo de venta]],2,FALSE)</f>
        <v>BLU Advance 5.0</v>
      </c>
      <c r="G9385">
        <f>VLOOKUP(Ventas[[#This Row],[CódigoProducto]],Productos[[CódigoProducto]:[Costo de venta]],3,FALSE)</f>
        <v>1620</v>
      </c>
      <c r="H9385">
        <f>VLOOKUP(Ventas[[#This Row],[CódigoProducto]],Productos[[CódigoProducto]:[Costo de venta]],4,FALSE)</f>
        <v>1350</v>
      </c>
    </row>
    <row r="9386" spans="1:8" ht="15.6" thickTop="1" thickBot="1" x14ac:dyDescent="0.35">
      <c r="A9386" s="1">
        <v>42360</v>
      </c>
      <c r="B9386" s="13" t="s">
        <v>45</v>
      </c>
      <c r="C9386" t="s">
        <v>17</v>
      </c>
      <c r="D9386">
        <v>3</v>
      </c>
      <c r="E9386" t="str">
        <f>VLOOKUP(Ventas[[#This Row],[Representante]],Vendedores[],2,FALSE)</f>
        <v>Ilo</v>
      </c>
      <c r="F9386" t="str">
        <f>VLOOKUP(Ventas[[#This Row],[CódigoProducto]],Productos[[CódigoProducto]:[Costo de venta]],2,FALSE)</f>
        <v>BLU Advance 5.0</v>
      </c>
      <c r="G9386">
        <f>VLOOKUP(Ventas[[#This Row],[CódigoProducto]],Productos[[CódigoProducto]:[Costo de venta]],3,FALSE)</f>
        <v>1620</v>
      </c>
      <c r="H9386">
        <f>VLOOKUP(Ventas[[#This Row],[CódigoProducto]],Productos[[CódigoProducto]:[Costo de venta]],4,FALSE)</f>
        <v>1350</v>
      </c>
    </row>
    <row r="9387" spans="1:8" ht="15.6" thickTop="1" thickBot="1" x14ac:dyDescent="0.35">
      <c r="A9387" s="1">
        <v>42360</v>
      </c>
      <c r="B9387" s="13" t="s">
        <v>51</v>
      </c>
      <c r="C9387" t="s">
        <v>14</v>
      </c>
      <c r="D9387">
        <v>2</v>
      </c>
      <c r="E9387" t="str">
        <f>VLOOKUP(Ventas[[#This Row],[Representante]],Vendedores[],2,FALSE)</f>
        <v>Huaraz</v>
      </c>
      <c r="F9387" t="str">
        <f>VLOOKUP(Ventas[[#This Row],[CódigoProducto]],Productos[[CódigoProducto]:[Costo de venta]],2,FALSE)</f>
        <v>Samsung Galaxy A20</v>
      </c>
      <c r="G9387">
        <f>VLOOKUP(Ventas[[#This Row],[CódigoProducto]],Productos[[CódigoProducto]:[Costo de venta]],3,FALSE)</f>
        <v>1725</v>
      </c>
      <c r="H9387">
        <f>VLOOKUP(Ventas[[#This Row],[CódigoProducto]],Productos[[CódigoProducto]:[Costo de venta]],4,FALSE)</f>
        <v>1500</v>
      </c>
    </row>
    <row r="9388" spans="1:8" ht="15.6" thickTop="1" thickBot="1" x14ac:dyDescent="0.35">
      <c r="A9388" s="1">
        <v>42360</v>
      </c>
      <c r="B9388" s="13" t="s">
        <v>58</v>
      </c>
      <c r="C9388" t="s">
        <v>21</v>
      </c>
      <c r="D9388">
        <v>1</v>
      </c>
      <c r="E9388" t="str">
        <f>VLOOKUP(Ventas[[#This Row],[Representante]],Vendedores[],2,FALSE)</f>
        <v>Chincha</v>
      </c>
      <c r="F9388" t="str">
        <f>VLOOKUP(Ventas[[#This Row],[CódigoProducto]],Productos[[CódigoProducto]:[Costo de venta]],2,FALSE)</f>
        <v>BLU Studio X8</v>
      </c>
      <c r="G9388">
        <f>VLOOKUP(Ventas[[#This Row],[CódigoProducto]],Productos[[CódigoProducto]:[Costo de venta]],3,FALSE)</f>
        <v>1012</v>
      </c>
      <c r="H9388">
        <f>VLOOKUP(Ventas[[#This Row],[CódigoProducto]],Productos[[CódigoProducto]:[Costo de venta]],4,FALSE)</f>
        <v>920</v>
      </c>
    </row>
    <row r="9389" spans="1:8" ht="15.6" thickTop="1" thickBot="1" x14ac:dyDescent="0.35">
      <c r="A9389" s="1">
        <v>42360</v>
      </c>
      <c r="B9389" s="13" t="s">
        <v>60</v>
      </c>
      <c r="C9389" t="s">
        <v>15</v>
      </c>
      <c r="D9389">
        <v>3</v>
      </c>
      <c r="E9389" t="str">
        <f>VLOOKUP(Ventas[[#This Row],[Representante]],Vendedores[],2,FALSE)</f>
        <v>Pisco</v>
      </c>
      <c r="F9389" t="str">
        <f>VLOOKUP(Ventas[[#This Row],[CódigoProducto]],Productos[[CódigoProducto]:[Costo de venta]],2,FALSE)</f>
        <v>Moto G Plus</v>
      </c>
      <c r="G9389">
        <f>VLOOKUP(Ventas[[#This Row],[CódigoProducto]],Productos[[CódigoProducto]:[Costo de venta]],3,FALSE)</f>
        <v>2376</v>
      </c>
      <c r="H9389">
        <f>VLOOKUP(Ventas[[#This Row],[CódigoProducto]],Productos[[CódigoProducto]:[Costo de venta]],4,FALSE)</f>
        <v>2200</v>
      </c>
    </row>
    <row r="9390" spans="1:8" ht="15.6" thickTop="1" thickBot="1" x14ac:dyDescent="0.35">
      <c r="A9390" s="1">
        <v>42360</v>
      </c>
      <c r="B9390" s="13" t="s">
        <v>54</v>
      </c>
      <c r="C9390" t="s">
        <v>14</v>
      </c>
      <c r="D9390">
        <v>3</v>
      </c>
      <c r="E9390" t="str">
        <f>VLOOKUP(Ventas[[#This Row],[Representante]],Vendedores[],2,FALSE)</f>
        <v>Cañete</v>
      </c>
      <c r="F9390" t="str">
        <f>VLOOKUP(Ventas[[#This Row],[CódigoProducto]],Productos[[CódigoProducto]:[Costo de venta]],2,FALSE)</f>
        <v>Samsung Galaxy A20</v>
      </c>
      <c r="G9390">
        <f>VLOOKUP(Ventas[[#This Row],[CódigoProducto]],Productos[[CódigoProducto]:[Costo de venta]],3,FALSE)</f>
        <v>1725</v>
      </c>
      <c r="H9390">
        <f>VLOOKUP(Ventas[[#This Row],[CódigoProducto]],Productos[[CódigoProducto]:[Costo de venta]],4,FALSE)</f>
        <v>1500</v>
      </c>
    </row>
    <row r="9391" spans="1:8" ht="15.6" thickTop="1" thickBot="1" x14ac:dyDescent="0.35">
      <c r="A9391" s="1">
        <v>42360</v>
      </c>
      <c r="B9391" s="13" t="s">
        <v>63</v>
      </c>
      <c r="C9391" t="s">
        <v>17</v>
      </c>
      <c r="D9391">
        <v>1</v>
      </c>
      <c r="E9391" t="str">
        <f>VLOOKUP(Ventas[[#This Row],[Representante]],Vendedores[],2,FALSE)</f>
        <v>Jaén</v>
      </c>
      <c r="F9391" t="str">
        <f>VLOOKUP(Ventas[[#This Row],[CódigoProducto]],Productos[[CódigoProducto]:[Costo de venta]],2,FALSE)</f>
        <v>BLU Advance 5.0</v>
      </c>
      <c r="G9391">
        <f>VLOOKUP(Ventas[[#This Row],[CódigoProducto]],Productos[[CódigoProducto]:[Costo de venta]],3,FALSE)</f>
        <v>1620</v>
      </c>
      <c r="H9391">
        <f>VLOOKUP(Ventas[[#This Row],[CódigoProducto]],Productos[[CódigoProducto]:[Costo de venta]],4,FALSE)</f>
        <v>1350</v>
      </c>
    </row>
    <row r="9392" spans="1:8" ht="15.6" thickTop="1" thickBot="1" x14ac:dyDescent="0.35">
      <c r="A9392" s="1">
        <v>42360</v>
      </c>
      <c r="B9392" s="13" t="s">
        <v>64</v>
      </c>
      <c r="C9392" t="s">
        <v>14</v>
      </c>
      <c r="D9392">
        <v>1</v>
      </c>
      <c r="E9392" t="str">
        <f>VLOOKUP(Ventas[[#This Row],[Representante]],Vendedores[],2,FALSE)</f>
        <v>Moyobamba</v>
      </c>
      <c r="F9392" t="str">
        <f>VLOOKUP(Ventas[[#This Row],[CódigoProducto]],Productos[[CódigoProducto]:[Costo de venta]],2,FALSE)</f>
        <v>Samsung Galaxy A20</v>
      </c>
      <c r="G9392">
        <f>VLOOKUP(Ventas[[#This Row],[CódigoProducto]],Productos[[CódigoProducto]:[Costo de venta]],3,FALSE)</f>
        <v>1725</v>
      </c>
      <c r="H9392">
        <f>VLOOKUP(Ventas[[#This Row],[CódigoProducto]],Productos[[CódigoProducto]:[Costo de venta]],4,FALSE)</f>
        <v>1500</v>
      </c>
    </row>
    <row r="9393" spans="1:8" ht="15.6" thickTop="1" thickBot="1" x14ac:dyDescent="0.35">
      <c r="A9393" s="1">
        <v>42360</v>
      </c>
      <c r="B9393" s="13" t="s">
        <v>65</v>
      </c>
      <c r="C9393" t="s">
        <v>17</v>
      </c>
      <c r="D9393">
        <v>2</v>
      </c>
      <c r="E9393" t="str">
        <f>VLOOKUP(Ventas[[#This Row],[Representante]],Vendedores[],2,FALSE)</f>
        <v>Barranca</v>
      </c>
      <c r="F9393" t="str">
        <f>VLOOKUP(Ventas[[#This Row],[CódigoProducto]],Productos[[CódigoProducto]:[Costo de venta]],2,FALSE)</f>
        <v>BLU Advance 5.0</v>
      </c>
      <c r="G9393">
        <f>VLOOKUP(Ventas[[#This Row],[CódigoProducto]],Productos[[CódigoProducto]:[Costo de venta]],3,FALSE)</f>
        <v>1620</v>
      </c>
      <c r="H9393">
        <f>VLOOKUP(Ventas[[#This Row],[CódigoProducto]],Productos[[CódigoProducto]:[Costo de venta]],4,FALSE)</f>
        <v>1350</v>
      </c>
    </row>
    <row r="9394" spans="1:8" ht="15.6" thickTop="1" thickBot="1" x14ac:dyDescent="0.35">
      <c r="A9394" s="1">
        <v>42360</v>
      </c>
      <c r="B9394" s="13" t="s">
        <v>66</v>
      </c>
      <c r="C9394" t="s">
        <v>21</v>
      </c>
      <c r="D9394">
        <v>1</v>
      </c>
      <c r="E9394" t="str">
        <f>VLOOKUP(Ventas[[#This Row],[Representante]],Vendedores[],2,FALSE)</f>
        <v>Huacho</v>
      </c>
      <c r="F9394" t="str">
        <f>VLOOKUP(Ventas[[#This Row],[CódigoProducto]],Productos[[CódigoProducto]:[Costo de venta]],2,FALSE)</f>
        <v>BLU Studio X8</v>
      </c>
      <c r="G9394">
        <f>VLOOKUP(Ventas[[#This Row],[CódigoProducto]],Productos[[CódigoProducto]:[Costo de venta]],3,FALSE)</f>
        <v>1012</v>
      </c>
      <c r="H9394">
        <f>VLOOKUP(Ventas[[#This Row],[CódigoProducto]],Productos[[CódigoProducto]:[Costo de venta]],4,FALSE)</f>
        <v>920</v>
      </c>
    </row>
    <row r="9395" spans="1:8" ht="15.6" thickTop="1" thickBot="1" x14ac:dyDescent="0.35">
      <c r="A9395" s="1">
        <v>42360</v>
      </c>
      <c r="B9395" s="13" t="s">
        <v>67</v>
      </c>
      <c r="C9395" t="s">
        <v>17</v>
      </c>
      <c r="D9395">
        <v>1</v>
      </c>
      <c r="E9395" t="str">
        <f>VLOOKUP(Ventas[[#This Row],[Representante]],Vendedores[],2,FALSE)</f>
        <v>Tingo María</v>
      </c>
      <c r="F9395" t="str">
        <f>VLOOKUP(Ventas[[#This Row],[CódigoProducto]],Productos[[CódigoProducto]:[Costo de venta]],2,FALSE)</f>
        <v>BLU Advance 5.0</v>
      </c>
      <c r="G9395">
        <f>VLOOKUP(Ventas[[#This Row],[CódigoProducto]],Productos[[CódigoProducto]:[Costo de venta]],3,FALSE)</f>
        <v>1620</v>
      </c>
      <c r="H9395">
        <f>VLOOKUP(Ventas[[#This Row],[CódigoProducto]],Productos[[CódigoProducto]:[Costo de venta]],4,FALSE)</f>
        <v>1350</v>
      </c>
    </row>
    <row r="9396" spans="1:8" ht="15.6" thickTop="1" thickBot="1" x14ac:dyDescent="0.35">
      <c r="A9396" s="1">
        <v>42360</v>
      </c>
      <c r="B9396" s="13" t="s">
        <v>68</v>
      </c>
      <c r="C9396" t="s">
        <v>21</v>
      </c>
      <c r="D9396">
        <v>3</v>
      </c>
      <c r="E9396" t="str">
        <f>VLOOKUP(Ventas[[#This Row],[Representante]],Vendedores[],2,FALSE)</f>
        <v>Paita</v>
      </c>
      <c r="F9396" t="str">
        <f>VLOOKUP(Ventas[[#This Row],[CódigoProducto]],Productos[[CódigoProducto]:[Costo de venta]],2,FALSE)</f>
        <v>BLU Studio X8</v>
      </c>
      <c r="G9396">
        <f>VLOOKUP(Ventas[[#This Row],[CódigoProducto]],Productos[[CódigoProducto]:[Costo de venta]],3,FALSE)</f>
        <v>1012</v>
      </c>
      <c r="H9396">
        <f>VLOOKUP(Ventas[[#This Row],[CódigoProducto]],Productos[[CódigoProducto]:[Costo de venta]],4,FALSE)</f>
        <v>920</v>
      </c>
    </row>
    <row r="9397" spans="1:8" ht="15.6" thickTop="1" thickBot="1" x14ac:dyDescent="0.35">
      <c r="A9397" s="1">
        <v>42360</v>
      </c>
      <c r="B9397" s="13" t="s">
        <v>62</v>
      </c>
      <c r="C9397" t="s">
        <v>24</v>
      </c>
      <c r="D9397">
        <v>2</v>
      </c>
      <c r="E9397" t="str">
        <f>VLOOKUP(Ventas[[#This Row],[Representante]],Vendedores[],2,FALSE)</f>
        <v>Sullana</v>
      </c>
      <c r="F9397" t="str">
        <f>VLOOKUP(Ventas[[#This Row],[CódigoProducto]],Productos[[CódigoProducto]:[Costo de venta]],2,FALSE)</f>
        <v>Samsung Galaxy S5</v>
      </c>
      <c r="G9397">
        <f>VLOOKUP(Ventas[[#This Row],[CódigoProducto]],Productos[[CódigoProducto]:[Costo de venta]],3,FALSE)</f>
        <v>2167.1999999999998</v>
      </c>
      <c r="H9397">
        <f>VLOOKUP(Ventas[[#This Row],[CódigoProducto]],Productos[[CódigoProducto]:[Costo de venta]],4,FALSE)</f>
        <v>1720</v>
      </c>
    </row>
    <row r="9398" spans="1:8" ht="15.6" thickTop="1" thickBot="1" x14ac:dyDescent="0.35">
      <c r="A9398" s="1">
        <v>42360</v>
      </c>
      <c r="B9398" s="13" t="s">
        <v>61</v>
      </c>
      <c r="C9398" t="s">
        <v>17</v>
      </c>
      <c r="D9398">
        <v>2</v>
      </c>
      <c r="E9398" t="str">
        <f>VLOOKUP(Ventas[[#This Row],[Representante]],Vendedores[],2,FALSE)</f>
        <v>Cerro de Pasco</v>
      </c>
      <c r="F9398" t="str">
        <f>VLOOKUP(Ventas[[#This Row],[CódigoProducto]],Productos[[CódigoProducto]:[Costo de venta]],2,FALSE)</f>
        <v>BLU Advance 5.0</v>
      </c>
      <c r="G9398">
        <f>VLOOKUP(Ventas[[#This Row],[CódigoProducto]],Productos[[CódigoProducto]:[Costo de venta]],3,FALSE)</f>
        <v>1620</v>
      </c>
      <c r="H9398">
        <f>VLOOKUP(Ventas[[#This Row],[CódigoProducto]],Productos[[CódigoProducto]:[Costo de venta]],4,FALSE)</f>
        <v>1350</v>
      </c>
    </row>
    <row r="9399" spans="1:8" ht="15.6" thickTop="1" thickBot="1" x14ac:dyDescent="0.35">
      <c r="A9399" s="1">
        <v>42360</v>
      </c>
      <c r="B9399" s="13" t="s">
        <v>69</v>
      </c>
      <c r="C9399" t="s">
        <v>23</v>
      </c>
      <c r="D9399">
        <v>18</v>
      </c>
      <c r="E9399" t="str">
        <f>VLOOKUP(Ventas[[#This Row],[Representante]],Vendedores[],2,FALSE)</f>
        <v>Satipo</v>
      </c>
      <c r="F9399" t="str">
        <f>VLOOKUP(Ventas[[#This Row],[CódigoProducto]],Productos[[CódigoProducto]:[Costo de venta]],2,FALSE)</f>
        <v>Samsung Galaxy J7</v>
      </c>
      <c r="G9399">
        <f>VLOOKUP(Ventas[[#This Row],[CódigoProducto]],Productos[[CódigoProducto]:[Costo de venta]],3,FALSE)</f>
        <v>2016.5</v>
      </c>
      <c r="H9399">
        <f>VLOOKUP(Ventas[[#This Row],[CódigoProducto]],Productos[[CódigoProducto]:[Costo de venta]],4,FALSE)</f>
        <v>1850</v>
      </c>
    </row>
    <row r="9400" spans="1:8" ht="15.6" thickTop="1" thickBot="1" x14ac:dyDescent="0.35">
      <c r="A9400" s="1">
        <v>42360</v>
      </c>
      <c r="B9400" s="13" t="s">
        <v>70</v>
      </c>
      <c r="C9400" t="s">
        <v>21</v>
      </c>
      <c r="D9400">
        <v>1</v>
      </c>
      <c r="E9400" t="str">
        <f>VLOOKUP(Ventas[[#This Row],[Representante]],Vendedores[],2,FALSE)</f>
        <v>Talara</v>
      </c>
      <c r="F9400" t="str">
        <f>VLOOKUP(Ventas[[#This Row],[CódigoProducto]],Productos[[CódigoProducto]:[Costo de venta]],2,FALSE)</f>
        <v>BLU Studio X8</v>
      </c>
      <c r="G9400">
        <f>VLOOKUP(Ventas[[#This Row],[CódigoProducto]],Productos[[CódigoProducto]:[Costo de venta]],3,FALSE)</f>
        <v>1012</v>
      </c>
      <c r="H9400">
        <f>VLOOKUP(Ventas[[#This Row],[CódigoProducto]],Productos[[CódigoProducto]:[Costo de venta]],4,FALSE)</f>
        <v>920</v>
      </c>
    </row>
    <row r="9401" spans="1:8" ht="15.6" thickTop="1" thickBot="1" x14ac:dyDescent="0.35">
      <c r="A9401" s="1">
        <v>42360</v>
      </c>
      <c r="B9401" s="13" t="s">
        <v>71</v>
      </c>
      <c r="C9401" t="s">
        <v>14</v>
      </c>
      <c r="D9401">
        <v>1</v>
      </c>
      <c r="E9401" t="str">
        <f>VLOOKUP(Ventas[[#This Row],[Representante]],Vendedores[],2,FALSE)</f>
        <v>Yurimaguas</v>
      </c>
      <c r="F9401" t="str">
        <f>VLOOKUP(Ventas[[#This Row],[CódigoProducto]],Productos[[CódigoProducto]:[Costo de venta]],2,FALSE)</f>
        <v>Samsung Galaxy A20</v>
      </c>
      <c r="G9401">
        <f>VLOOKUP(Ventas[[#This Row],[CódigoProducto]],Productos[[CódigoProducto]:[Costo de venta]],3,FALSE)</f>
        <v>1725</v>
      </c>
      <c r="H9401">
        <f>VLOOKUP(Ventas[[#This Row],[CódigoProducto]],Productos[[CódigoProducto]:[Costo de venta]],4,FALSE)</f>
        <v>1500</v>
      </c>
    </row>
    <row r="9402" spans="1:8" ht="15.6" thickTop="1" thickBot="1" x14ac:dyDescent="0.35">
      <c r="A9402" s="1">
        <v>42360</v>
      </c>
      <c r="B9402" s="13" t="s">
        <v>46</v>
      </c>
      <c r="C9402" t="s">
        <v>14</v>
      </c>
      <c r="D9402">
        <v>2</v>
      </c>
      <c r="E9402" t="str">
        <f>VLOOKUP(Ventas[[#This Row],[Representante]],Vendedores[],2,FALSE)</f>
        <v>Sicuani</v>
      </c>
      <c r="F9402" t="str">
        <f>VLOOKUP(Ventas[[#This Row],[CódigoProducto]],Productos[[CódigoProducto]:[Costo de venta]],2,FALSE)</f>
        <v>Samsung Galaxy A20</v>
      </c>
      <c r="G9402">
        <f>VLOOKUP(Ventas[[#This Row],[CódigoProducto]],Productos[[CódigoProducto]:[Costo de venta]],3,FALSE)</f>
        <v>1725</v>
      </c>
      <c r="H9402">
        <f>VLOOKUP(Ventas[[#This Row],[CódigoProducto]],Productos[[CódigoProducto]:[Costo de venta]],4,FALSE)</f>
        <v>1500</v>
      </c>
    </row>
    <row r="9403" spans="1:8" ht="15.6" thickTop="1" thickBot="1" x14ac:dyDescent="0.35">
      <c r="A9403" s="1">
        <v>42360</v>
      </c>
      <c r="B9403" s="13" t="s">
        <v>72</v>
      </c>
      <c r="C9403" t="s">
        <v>24</v>
      </c>
      <c r="D9403">
        <v>2</v>
      </c>
      <c r="E9403" t="str">
        <f>VLOOKUP(Ventas[[#This Row],[Representante]],Vendedores[],2,FALSE)</f>
        <v>Sechura</v>
      </c>
      <c r="F9403" t="str">
        <f>VLOOKUP(Ventas[[#This Row],[CódigoProducto]],Productos[[CódigoProducto]:[Costo de venta]],2,FALSE)</f>
        <v>Samsung Galaxy S5</v>
      </c>
      <c r="G9403">
        <f>VLOOKUP(Ventas[[#This Row],[CódigoProducto]],Productos[[CódigoProducto]:[Costo de venta]],3,FALSE)</f>
        <v>2167.1999999999998</v>
      </c>
      <c r="H9403">
        <f>VLOOKUP(Ventas[[#This Row],[CódigoProducto]],Productos[[CódigoProducto]:[Costo de venta]],4,FALSE)</f>
        <v>1720</v>
      </c>
    </row>
    <row r="9404" spans="1:8" ht="15.6" thickTop="1" thickBot="1" x14ac:dyDescent="0.35">
      <c r="A9404" s="1">
        <v>42360</v>
      </c>
      <c r="B9404" s="13" t="s">
        <v>73</v>
      </c>
      <c r="C9404" t="s">
        <v>22</v>
      </c>
      <c r="D9404">
        <v>3</v>
      </c>
      <c r="E9404" t="str">
        <f>VLOOKUP(Ventas[[#This Row],[Representante]],Vendedores[],2,FALSE)</f>
        <v>Puerto Maldonado</v>
      </c>
      <c r="F9404" t="str">
        <f>VLOOKUP(Ventas[[#This Row],[CódigoProducto]],Productos[[CódigoProducto]:[Costo de venta]],2,FALSE)</f>
        <v>Samsung Galaxy S69</v>
      </c>
      <c r="G9404">
        <f>VLOOKUP(Ventas[[#This Row],[CódigoProducto]],Productos[[CódigoProducto]:[Costo de venta]],3,FALSE)</f>
        <v>998.4</v>
      </c>
      <c r="H9404">
        <f>VLOOKUP(Ventas[[#This Row],[CódigoProducto]],Productos[[CódigoProducto]:[Costo de venta]],4,FALSE)</f>
        <v>960</v>
      </c>
    </row>
    <row r="9405" spans="1:8" ht="15.6" thickTop="1" thickBot="1" x14ac:dyDescent="0.35">
      <c r="A9405" s="1">
        <v>42360</v>
      </c>
      <c r="B9405" s="13" t="s">
        <v>74</v>
      </c>
      <c r="C9405" t="s">
        <v>16</v>
      </c>
      <c r="D9405">
        <v>3</v>
      </c>
      <c r="E9405" t="str">
        <f>VLOOKUP(Ventas[[#This Row],[Representante]],Vendedores[],2,FALSE)</f>
        <v>Huánuco</v>
      </c>
      <c r="F9405" t="str">
        <f>VLOOKUP(Ventas[[#This Row],[CódigoProducto]],Productos[[CódigoProducto]:[Costo de venta]],2,FALSE)</f>
        <v>Huawei Nexus 6P</v>
      </c>
      <c r="G9405">
        <f>VLOOKUP(Ventas[[#This Row],[CódigoProducto]],Productos[[CódigoProducto]:[Costo de venta]],3,FALSE)</f>
        <v>1624</v>
      </c>
      <c r="H9405">
        <f>VLOOKUP(Ventas[[#This Row],[CódigoProducto]],Productos[[CódigoProducto]:[Costo de venta]],4,FALSE)</f>
        <v>1450</v>
      </c>
    </row>
    <row r="9406" spans="1:8" ht="15.6" thickTop="1" thickBot="1" x14ac:dyDescent="0.35">
      <c r="A9406" s="1">
        <v>42360</v>
      </c>
      <c r="B9406" s="13" t="s">
        <v>75</v>
      </c>
      <c r="C9406" t="s">
        <v>17</v>
      </c>
      <c r="D9406">
        <v>1</v>
      </c>
      <c r="E9406" t="str">
        <f>VLOOKUP(Ventas[[#This Row],[Representante]],Vendedores[],2,FALSE)</f>
        <v>Tarapoto</v>
      </c>
      <c r="F9406" t="str">
        <f>VLOOKUP(Ventas[[#This Row],[CódigoProducto]],Productos[[CódigoProducto]:[Costo de venta]],2,FALSE)</f>
        <v>BLU Advance 5.0</v>
      </c>
      <c r="G9406">
        <f>VLOOKUP(Ventas[[#This Row],[CódigoProducto]],Productos[[CódigoProducto]:[Costo de venta]],3,FALSE)</f>
        <v>1620</v>
      </c>
      <c r="H9406">
        <f>VLOOKUP(Ventas[[#This Row],[CódigoProducto]],Productos[[CódigoProducto]:[Costo de venta]],4,FALSE)</f>
        <v>1350</v>
      </c>
    </row>
    <row r="9407" spans="1:8" ht="15.6" thickTop="1" thickBot="1" x14ac:dyDescent="0.35">
      <c r="A9407" s="1">
        <v>42360</v>
      </c>
      <c r="B9407" s="13" t="s">
        <v>76</v>
      </c>
      <c r="C9407" t="s">
        <v>20</v>
      </c>
      <c r="D9407">
        <v>1</v>
      </c>
      <c r="E9407" t="str">
        <f>VLOOKUP(Ventas[[#This Row],[Representante]],Vendedores[],2,FALSE)</f>
        <v>Chepén</v>
      </c>
      <c r="F9407" t="str">
        <f>VLOOKUP(Ventas[[#This Row],[CódigoProducto]],Productos[[CódigoProducto]:[Costo de venta]],2,FALSE)</f>
        <v>ALCATEL OneTouch</v>
      </c>
      <c r="G9407">
        <f>VLOOKUP(Ventas[[#This Row],[CódigoProducto]],Productos[[CódigoProducto]:[Costo de venta]],3,FALSE)</f>
        <v>1020</v>
      </c>
      <c r="H9407">
        <f>VLOOKUP(Ventas[[#This Row],[CódigoProducto]],Productos[[CódigoProducto]:[Costo de venta]],4,FALSE)</f>
        <v>850</v>
      </c>
    </row>
    <row r="9408" spans="1:8" ht="15.6" thickTop="1" thickBot="1" x14ac:dyDescent="0.35">
      <c r="A9408" s="1">
        <v>42360</v>
      </c>
      <c r="B9408" s="13" t="s">
        <v>77</v>
      </c>
      <c r="C9408" t="s">
        <v>21</v>
      </c>
      <c r="D9408">
        <v>2</v>
      </c>
      <c r="E9408" t="str">
        <f>VLOOKUP(Ventas[[#This Row],[Representante]],Vendedores[],2,FALSE)</f>
        <v>Moquegua</v>
      </c>
      <c r="F9408" t="str">
        <f>VLOOKUP(Ventas[[#This Row],[CódigoProducto]],Productos[[CódigoProducto]:[Costo de venta]],2,FALSE)</f>
        <v>BLU Studio X8</v>
      </c>
      <c r="G9408">
        <f>VLOOKUP(Ventas[[#This Row],[CódigoProducto]],Productos[[CódigoProducto]:[Costo de venta]],3,FALSE)</f>
        <v>1012</v>
      </c>
      <c r="H9408">
        <f>VLOOKUP(Ventas[[#This Row],[CódigoProducto]],Productos[[CódigoProducto]:[Costo de venta]],4,FALSE)</f>
        <v>920</v>
      </c>
    </row>
    <row r="9409" spans="1:8" ht="15.6" thickTop="1" thickBot="1" x14ac:dyDescent="0.35">
      <c r="A9409" s="1">
        <v>42360</v>
      </c>
      <c r="B9409" s="13" t="s">
        <v>78</v>
      </c>
      <c r="C9409" t="s">
        <v>15</v>
      </c>
      <c r="D9409">
        <v>2</v>
      </c>
      <c r="E9409" t="str">
        <f>VLOOKUP(Ventas[[#This Row],[Representante]],Vendedores[],2,FALSE)</f>
        <v>Tarma</v>
      </c>
      <c r="F9409" t="str">
        <f>VLOOKUP(Ventas[[#This Row],[CódigoProducto]],Productos[[CódigoProducto]:[Costo de venta]],2,FALSE)</f>
        <v>Moto G Plus</v>
      </c>
      <c r="G9409">
        <f>VLOOKUP(Ventas[[#This Row],[CódigoProducto]],Productos[[CódigoProducto]:[Costo de venta]],3,FALSE)</f>
        <v>2376</v>
      </c>
      <c r="H9409">
        <f>VLOOKUP(Ventas[[#This Row],[CódigoProducto]],Productos[[CódigoProducto]:[Costo de venta]],4,FALSE)</f>
        <v>2200</v>
      </c>
    </row>
    <row r="9410" spans="1:8" ht="15.6" thickTop="1" thickBot="1" x14ac:dyDescent="0.35">
      <c r="A9410" s="1">
        <v>42360</v>
      </c>
      <c r="B9410" s="13" t="s">
        <v>79</v>
      </c>
      <c r="C9410" t="s">
        <v>14</v>
      </c>
      <c r="D9410">
        <v>1</v>
      </c>
      <c r="E9410" t="str">
        <f>VLOOKUP(Ventas[[#This Row],[Representante]],Vendedores[],2,FALSE)</f>
        <v>Ayacucho</v>
      </c>
      <c r="F9410" t="str">
        <f>VLOOKUP(Ventas[[#This Row],[CódigoProducto]],Productos[[CódigoProducto]:[Costo de venta]],2,FALSE)</f>
        <v>Samsung Galaxy A20</v>
      </c>
      <c r="G9410">
        <f>VLOOKUP(Ventas[[#This Row],[CódigoProducto]],Productos[[CódigoProducto]:[Costo de venta]],3,FALSE)</f>
        <v>1725</v>
      </c>
      <c r="H9410">
        <f>VLOOKUP(Ventas[[#This Row],[CódigoProducto]],Productos[[CódigoProducto]:[Costo de venta]],4,FALSE)</f>
        <v>1500</v>
      </c>
    </row>
    <row r="9411" spans="1:8" ht="15.6" thickTop="1" thickBot="1" x14ac:dyDescent="0.35">
      <c r="A9411" s="1">
        <v>42360</v>
      </c>
      <c r="B9411" s="13" t="s">
        <v>80</v>
      </c>
      <c r="C9411" t="s">
        <v>24</v>
      </c>
      <c r="D9411">
        <v>18</v>
      </c>
      <c r="E9411" t="str">
        <f>VLOOKUP(Ventas[[#This Row],[Representante]],Vendedores[],2,FALSE)</f>
        <v>Tacna</v>
      </c>
      <c r="F9411" t="str">
        <f>VLOOKUP(Ventas[[#This Row],[CódigoProducto]],Productos[[CódigoProducto]:[Costo de venta]],2,FALSE)</f>
        <v>Samsung Galaxy S5</v>
      </c>
      <c r="G9411">
        <f>VLOOKUP(Ventas[[#This Row],[CódigoProducto]],Productos[[CódigoProducto]:[Costo de venta]],3,FALSE)</f>
        <v>2167.1999999999998</v>
      </c>
      <c r="H9411">
        <f>VLOOKUP(Ventas[[#This Row],[CódigoProducto]],Productos[[CódigoProducto]:[Costo de venta]],4,FALSE)</f>
        <v>1720</v>
      </c>
    </row>
    <row r="9412" spans="1:8" ht="15.6" thickTop="1" thickBot="1" x14ac:dyDescent="0.35">
      <c r="A9412" s="1">
        <v>42360</v>
      </c>
      <c r="B9412" s="13" t="s">
        <v>81</v>
      </c>
      <c r="C9412" t="s">
        <v>15</v>
      </c>
      <c r="D9412">
        <v>3</v>
      </c>
      <c r="E9412" t="str">
        <f>VLOOKUP(Ventas[[#This Row],[Representante]],Vendedores[],2,FALSE)</f>
        <v>Huacho</v>
      </c>
      <c r="F9412" t="str">
        <f>VLOOKUP(Ventas[[#This Row],[CódigoProducto]],Productos[[CódigoProducto]:[Costo de venta]],2,FALSE)</f>
        <v>Moto G Plus</v>
      </c>
      <c r="G9412">
        <f>VLOOKUP(Ventas[[#This Row],[CódigoProducto]],Productos[[CódigoProducto]:[Costo de venta]],3,FALSE)</f>
        <v>2376</v>
      </c>
      <c r="H9412">
        <f>VLOOKUP(Ventas[[#This Row],[CódigoProducto]],Productos[[CódigoProducto]:[Costo de venta]],4,FALSE)</f>
        <v>2200</v>
      </c>
    </row>
    <row r="9413" spans="1:8" ht="15.6" thickTop="1" thickBot="1" x14ac:dyDescent="0.35">
      <c r="A9413" s="1">
        <v>42360</v>
      </c>
      <c r="B9413" s="13" t="s">
        <v>44</v>
      </c>
      <c r="C9413" t="s">
        <v>14</v>
      </c>
      <c r="D9413">
        <v>3</v>
      </c>
      <c r="E9413" t="str">
        <f>VLOOKUP(Ventas[[#This Row],[Representante]],Vendedores[],2,FALSE)</f>
        <v>Iquitos</v>
      </c>
      <c r="F9413" t="str">
        <f>VLOOKUP(Ventas[[#This Row],[CódigoProducto]],Productos[[CódigoProducto]:[Costo de venta]],2,FALSE)</f>
        <v>Samsung Galaxy A20</v>
      </c>
      <c r="G9413">
        <f>VLOOKUP(Ventas[[#This Row],[CódigoProducto]],Productos[[CódigoProducto]:[Costo de venta]],3,FALSE)</f>
        <v>1725</v>
      </c>
      <c r="H9413">
        <f>VLOOKUP(Ventas[[#This Row],[CódigoProducto]],Productos[[CódigoProducto]:[Costo de venta]],4,FALSE)</f>
        <v>1500</v>
      </c>
    </row>
    <row r="9414" spans="1:8" ht="15.6" thickTop="1" thickBot="1" x14ac:dyDescent="0.35">
      <c r="A9414" s="1">
        <v>42360</v>
      </c>
      <c r="B9414" s="13" t="s">
        <v>82</v>
      </c>
      <c r="C9414" t="s">
        <v>21</v>
      </c>
      <c r="D9414">
        <v>2</v>
      </c>
      <c r="E9414" t="str">
        <f>VLOOKUP(Ventas[[#This Row],[Representante]],Vendedores[],2,FALSE)</f>
        <v>Moquegua</v>
      </c>
      <c r="F9414" t="str">
        <f>VLOOKUP(Ventas[[#This Row],[CódigoProducto]],Productos[[CódigoProducto]:[Costo de venta]],2,FALSE)</f>
        <v>BLU Studio X8</v>
      </c>
      <c r="G9414">
        <f>VLOOKUP(Ventas[[#This Row],[CódigoProducto]],Productos[[CódigoProducto]:[Costo de venta]],3,FALSE)</f>
        <v>1012</v>
      </c>
      <c r="H9414">
        <f>VLOOKUP(Ventas[[#This Row],[CódigoProducto]],Productos[[CódigoProducto]:[Costo de venta]],4,FALSE)</f>
        <v>920</v>
      </c>
    </row>
    <row r="9415" spans="1:8" ht="15.6" thickTop="1" thickBot="1" x14ac:dyDescent="0.35">
      <c r="A9415" s="1">
        <v>42360</v>
      </c>
      <c r="B9415" s="13" t="s">
        <v>83</v>
      </c>
      <c r="C9415" t="s">
        <v>24</v>
      </c>
      <c r="D9415">
        <v>2</v>
      </c>
      <c r="E9415" t="str">
        <f>VLOOKUP(Ventas[[#This Row],[Representante]],Vendedores[],2,FALSE)</f>
        <v>Huaraz</v>
      </c>
      <c r="F9415" t="str">
        <f>VLOOKUP(Ventas[[#This Row],[CódigoProducto]],Productos[[CódigoProducto]:[Costo de venta]],2,FALSE)</f>
        <v>Samsung Galaxy S5</v>
      </c>
      <c r="G9415">
        <f>VLOOKUP(Ventas[[#This Row],[CódigoProducto]],Productos[[CódigoProducto]:[Costo de venta]],3,FALSE)</f>
        <v>2167.1999999999998</v>
      </c>
      <c r="H9415">
        <f>VLOOKUP(Ventas[[#This Row],[CódigoProducto]],Productos[[CódigoProducto]:[Costo de venta]],4,FALSE)</f>
        <v>1720</v>
      </c>
    </row>
    <row r="9416" spans="1:8" ht="15.6" thickTop="1" thickBot="1" x14ac:dyDescent="0.35">
      <c r="A9416" s="1">
        <v>42360</v>
      </c>
      <c r="B9416" s="13" t="s">
        <v>84</v>
      </c>
      <c r="C9416" t="s">
        <v>15</v>
      </c>
      <c r="D9416">
        <v>1</v>
      </c>
      <c r="E9416" t="str">
        <f>VLOOKUP(Ventas[[#This Row],[Representante]],Vendedores[],2,FALSE)</f>
        <v>Trujillo</v>
      </c>
      <c r="F9416" t="str">
        <f>VLOOKUP(Ventas[[#This Row],[CódigoProducto]],Productos[[CódigoProducto]:[Costo de venta]],2,FALSE)</f>
        <v>Moto G Plus</v>
      </c>
      <c r="G9416">
        <f>VLOOKUP(Ventas[[#This Row],[CódigoProducto]],Productos[[CódigoProducto]:[Costo de venta]],3,FALSE)</f>
        <v>2376</v>
      </c>
      <c r="H9416">
        <f>VLOOKUP(Ventas[[#This Row],[CódigoProducto]],Productos[[CódigoProducto]:[Costo de venta]],4,FALSE)</f>
        <v>2200</v>
      </c>
    </row>
    <row r="9417" spans="1:8" ht="15.6" thickTop="1" thickBot="1" x14ac:dyDescent="0.35">
      <c r="A9417" s="1">
        <v>42360</v>
      </c>
      <c r="B9417" s="13" t="s">
        <v>85</v>
      </c>
      <c r="C9417" t="s">
        <v>24</v>
      </c>
      <c r="D9417">
        <v>1</v>
      </c>
      <c r="E9417" t="str">
        <f>VLOOKUP(Ventas[[#This Row],[Representante]],Vendedores[],2,FALSE)</f>
        <v>Jauja</v>
      </c>
      <c r="F9417" t="str">
        <f>VLOOKUP(Ventas[[#This Row],[CódigoProducto]],Productos[[CódigoProducto]:[Costo de venta]],2,FALSE)</f>
        <v>Samsung Galaxy S5</v>
      </c>
      <c r="G9417">
        <f>VLOOKUP(Ventas[[#This Row],[CódigoProducto]],Productos[[CódigoProducto]:[Costo de venta]],3,FALSE)</f>
        <v>2167.1999999999998</v>
      </c>
      <c r="H9417">
        <f>VLOOKUP(Ventas[[#This Row],[CódigoProducto]],Productos[[CódigoProducto]:[Costo de venta]],4,FALSE)</f>
        <v>1720</v>
      </c>
    </row>
    <row r="9418" spans="1:8" ht="15.6" thickTop="1" thickBot="1" x14ac:dyDescent="0.35">
      <c r="A9418" s="1">
        <v>42360</v>
      </c>
      <c r="B9418" s="13" t="s">
        <v>86</v>
      </c>
      <c r="C9418" t="s">
        <v>15</v>
      </c>
      <c r="D9418">
        <v>2</v>
      </c>
      <c r="E9418" t="str">
        <f>VLOOKUP(Ventas[[#This Row],[Representante]],Vendedores[],2,FALSE)</f>
        <v>Puerto Maldonado</v>
      </c>
      <c r="F9418" t="str">
        <f>VLOOKUP(Ventas[[#This Row],[CódigoProducto]],Productos[[CódigoProducto]:[Costo de venta]],2,FALSE)</f>
        <v>Moto G Plus</v>
      </c>
      <c r="G9418">
        <f>VLOOKUP(Ventas[[#This Row],[CódigoProducto]],Productos[[CódigoProducto]:[Costo de venta]],3,FALSE)</f>
        <v>2376</v>
      </c>
      <c r="H9418">
        <f>VLOOKUP(Ventas[[#This Row],[CódigoProducto]],Productos[[CódigoProducto]:[Costo de venta]],4,FALSE)</f>
        <v>2200</v>
      </c>
    </row>
    <row r="9419" spans="1:8" ht="15.6" thickTop="1" thickBot="1" x14ac:dyDescent="0.35">
      <c r="A9419" s="1">
        <v>42360</v>
      </c>
      <c r="B9419" s="13" t="s">
        <v>36</v>
      </c>
      <c r="C9419" t="s">
        <v>20</v>
      </c>
      <c r="D9419">
        <v>1</v>
      </c>
      <c r="E9419" t="str">
        <f>VLOOKUP(Ventas[[#This Row],[Representante]],Vendedores[],2,FALSE)</f>
        <v>Barranca</v>
      </c>
      <c r="F9419" t="str">
        <f>VLOOKUP(Ventas[[#This Row],[CódigoProducto]],Productos[[CódigoProducto]:[Costo de venta]],2,FALSE)</f>
        <v>ALCATEL OneTouch</v>
      </c>
      <c r="G9419">
        <f>VLOOKUP(Ventas[[#This Row],[CódigoProducto]],Productos[[CódigoProducto]:[Costo de venta]],3,FALSE)</f>
        <v>1020</v>
      </c>
      <c r="H9419">
        <f>VLOOKUP(Ventas[[#This Row],[CódigoProducto]],Productos[[CódigoProducto]:[Costo de venta]],4,FALSE)</f>
        <v>850</v>
      </c>
    </row>
    <row r="9420" spans="1:8" ht="15.6" thickTop="1" thickBot="1" x14ac:dyDescent="0.35">
      <c r="A9420" s="1">
        <v>42360</v>
      </c>
      <c r="B9420" s="13" t="s">
        <v>87</v>
      </c>
      <c r="C9420" t="s">
        <v>21</v>
      </c>
      <c r="D9420">
        <v>1</v>
      </c>
      <c r="E9420" t="str">
        <f>VLOOKUP(Ventas[[#This Row],[Representante]],Vendedores[],2,FALSE)</f>
        <v>Tumbes</v>
      </c>
      <c r="F9420" t="str">
        <f>VLOOKUP(Ventas[[#This Row],[CódigoProducto]],Productos[[CódigoProducto]:[Costo de venta]],2,FALSE)</f>
        <v>BLU Studio X8</v>
      </c>
      <c r="G9420">
        <f>VLOOKUP(Ventas[[#This Row],[CódigoProducto]],Productos[[CódigoProducto]:[Costo de venta]],3,FALSE)</f>
        <v>1012</v>
      </c>
      <c r="H9420">
        <f>VLOOKUP(Ventas[[#This Row],[CódigoProducto]],Productos[[CódigoProducto]:[Costo de venta]],4,FALSE)</f>
        <v>920</v>
      </c>
    </row>
    <row r="9421" spans="1:8" ht="15.6" thickTop="1" thickBot="1" x14ac:dyDescent="0.35">
      <c r="A9421" s="1">
        <v>42360</v>
      </c>
      <c r="B9421" s="13" t="s">
        <v>88</v>
      </c>
      <c r="C9421" t="s">
        <v>23</v>
      </c>
      <c r="D9421">
        <v>3</v>
      </c>
      <c r="E9421" t="str">
        <f>VLOOKUP(Ventas[[#This Row],[Representante]],Vendedores[],2,FALSE)</f>
        <v>Talara</v>
      </c>
      <c r="F9421" t="str">
        <f>VLOOKUP(Ventas[[#This Row],[CódigoProducto]],Productos[[CódigoProducto]:[Costo de venta]],2,FALSE)</f>
        <v>Samsung Galaxy J7</v>
      </c>
      <c r="G9421">
        <f>VLOOKUP(Ventas[[#This Row],[CódigoProducto]],Productos[[CódigoProducto]:[Costo de venta]],3,FALSE)</f>
        <v>2016.5</v>
      </c>
      <c r="H9421">
        <f>VLOOKUP(Ventas[[#This Row],[CódigoProducto]],Productos[[CódigoProducto]:[Costo de venta]],4,FALSE)</f>
        <v>1850</v>
      </c>
    </row>
    <row r="9422" spans="1:8" ht="15.6" thickTop="1" thickBot="1" x14ac:dyDescent="0.35">
      <c r="A9422" s="1">
        <v>42360</v>
      </c>
      <c r="B9422" s="13" t="s">
        <v>89</v>
      </c>
      <c r="C9422" t="s">
        <v>19</v>
      </c>
      <c r="D9422">
        <v>11</v>
      </c>
      <c r="E9422" t="str">
        <f>VLOOKUP(Ventas[[#This Row],[Representante]],Vendedores[],2,FALSE)</f>
        <v>Paita</v>
      </c>
      <c r="F9422" t="str">
        <f>VLOOKUP(Ventas[[#This Row],[CódigoProducto]],Productos[[CódigoProducto]:[Costo de venta]],2,FALSE)</f>
        <v>ASUS ZenFone 3</v>
      </c>
      <c r="G9422">
        <f>VLOOKUP(Ventas[[#This Row],[CódigoProducto]],Productos[[CódigoProducto]:[Costo de venta]],3,FALSE)</f>
        <v>2013</v>
      </c>
      <c r="H9422">
        <f>VLOOKUP(Ventas[[#This Row],[CódigoProducto]],Productos[[CódigoProducto]:[Costo de venta]],4,FALSE)</f>
        <v>1650</v>
      </c>
    </row>
    <row r="9423" spans="1:8" ht="15.6" thickTop="1" thickBot="1" x14ac:dyDescent="0.35">
      <c r="A9423" s="1">
        <v>42360</v>
      </c>
      <c r="B9423" s="13" t="s">
        <v>41</v>
      </c>
      <c r="C9423" t="s">
        <v>15</v>
      </c>
      <c r="D9423">
        <v>2</v>
      </c>
      <c r="E9423" t="str">
        <f>VLOOKUP(Ventas[[#This Row],[Representante]],Vendedores[],2,FALSE)</f>
        <v>Chincha</v>
      </c>
      <c r="F9423" t="str">
        <f>VLOOKUP(Ventas[[#This Row],[CódigoProducto]],Productos[[CódigoProducto]:[Costo de venta]],2,FALSE)</f>
        <v>Moto G Plus</v>
      </c>
      <c r="G9423">
        <f>VLOOKUP(Ventas[[#This Row],[CódigoProducto]],Productos[[CódigoProducto]:[Costo de venta]],3,FALSE)</f>
        <v>2376</v>
      </c>
      <c r="H9423">
        <f>VLOOKUP(Ventas[[#This Row],[CódigoProducto]],Productos[[CódigoProducto]:[Costo de venta]],4,FALSE)</f>
        <v>2200</v>
      </c>
    </row>
    <row r="9424" spans="1:8" ht="15.6" thickTop="1" thickBot="1" x14ac:dyDescent="0.35">
      <c r="A9424" s="1">
        <v>42360</v>
      </c>
      <c r="B9424" s="13" t="s">
        <v>90</v>
      </c>
      <c r="C9424" t="s">
        <v>21</v>
      </c>
      <c r="D9424">
        <v>3</v>
      </c>
      <c r="E9424" t="str">
        <f>VLOOKUP(Ventas[[#This Row],[Representante]],Vendedores[],2,FALSE)</f>
        <v>Chimbote</v>
      </c>
      <c r="F9424" t="str">
        <f>VLOOKUP(Ventas[[#This Row],[CódigoProducto]],Productos[[CódigoProducto]:[Costo de venta]],2,FALSE)</f>
        <v>BLU Studio X8</v>
      </c>
      <c r="G9424">
        <f>VLOOKUP(Ventas[[#This Row],[CódigoProducto]],Productos[[CódigoProducto]:[Costo de venta]],3,FALSE)</f>
        <v>1012</v>
      </c>
      <c r="H9424">
        <f>VLOOKUP(Ventas[[#This Row],[CódigoProducto]],Productos[[CódigoProducto]:[Costo de venta]],4,FALSE)</f>
        <v>920</v>
      </c>
    </row>
    <row r="9425" spans="1:8" ht="15.6" thickTop="1" thickBot="1" x14ac:dyDescent="0.35">
      <c r="A9425" s="1">
        <v>42360</v>
      </c>
      <c r="B9425" s="13" t="s">
        <v>91</v>
      </c>
      <c r="C9425" t="s">
        <v>22</v>
      </c>
      <c r="D9425">
        <v>2</v>
      </c>
      <c r="E9425" t="str">
        <f>VLOOKUP(Ventas[[#This Row],[Representante]],Vendedores[],2,FALSE)</f>
        <v>Ica</v>
      </c>
      <c r="F9425" t="str">
        <f>VLOOKUP(Ventas[[#This Row],[CódigoProducto]],Productos[[CódigoProducto]:[Costo de venta]],2,FALSE)</f>
        <v>Samsung Galaxy S69</v>
      </c>
      <c r="G9425">
        <f>VLOOKUP(Ventas[[#This Row],[CódigoProducto]],Productos[[CódigoProducto]:[Costo de venta]],3,FALSE)</f>
        <v>998.4</v>
      </c>
      <c r="H9425">
        <f>VLOOKUP(Ventas[[#This Row],[CódigoProducto]],Productos[[CódigoProducto]:[Costo de venta]],4,FALSE)</f>
        <v>960</v>
      </c>
    </row>
    <row r="9426" spans="1:8" ht="15.6" thickTop="1" thickBot="1" x14ac:dyDescent="0.35">
      <c r="A9426" s="1">
        <v>42360</v>
      </c>
      <c r="B9426" s="13" t="s">
        <v>42</v>
      </c>
      <c r="C9426" t="s">
        <v>14</v>
      </c>
      <c r="D9426">
        <v>3</v>
      </c>
      <c r="E9426" t="str">
        <f>VLOOKUP(Ventas[[#This Row],[Representante]],Vendedores[],2,FALSE)</f>
        <v>Huánuco</v>
      </c>
      <c r="F9426" t="str">
        <f>VLOOKUP(Ventas[[#This Row],[CódigoProducto]],Productos[[CódigoProducto]:[Costo de venta]],2,FALSE)</f>
        <v>Samsung Galaxy A20</v>
      </c>
      <c r="G9426">
        <f>VLOOKUP(Ventas[[#This Row],[CódigoProducto]],Productos[[CódigoProducto]:[Costo de venta]],3,FALSE)</f>
        <v>1725</v>
      </c>
      <c r="H9426">
        <f>VLOOKUP(Ventas[[#This Row],[CódigoProducto]],Productos[[CódigoProducto]:[Costo de venta]],4,FALSE)</f>
        <v>1500</v>
      </c>
    </row>
    <row r="9427" spans="1:8" ht="15.6" thickTop="1" thickBot="1" x14ac:dyDescent="0.35">
      <c r="A9427" s="1">
        <v>42360</v>
      </c>
      <c r="B9427" s="13" t="s">
        <v>92</v>
      </c>
      <c r="C9427" t="s">
        <v>16</v>
      </c>
      <c r="D9427">
        <v>3</v>
      </c>
      <c r="E9427" t="str">
        <f>VLOOKUP(Ventas[[#This Row],[Representante]],Vendedores[],2,FALSE)</f>
        <v>Arequipa</v>
      </c>
      <c r="F9427" t="str">
        <f>VLOOKUP(Ventas[[#This Row],[CódigoProducto]],Productos[[CódigoProducto]:[Costo de venta]],2,FALSE)</f>
        <v>Huawei Nexus 6P</v>
      </c>
      <c r="G9427">
        <f>VLOOKUP(Ventas[[#This Row],[CódigoProducto]],Productos[[CódigoProducto]:[Costo de venta]],3,FALSE)</f>
        <v>1624</v>
      </c>
      <c r="H9427">
        <f>VLOOKUP(Ventas[[#This Row],[CódigoProducto]],Productos[[CódigoProducto]:[Costo de venta]],4,FALSE)</f>
        <v>1450</v>
      </c>
    </row>
    <row r="9428" spans="1:8" ht="15.6" thickTop="1" thickBot="1" x14ac:dyDescent="0.35">
      <c r="A9428" s="1">
        <v>42361</v>
      </c>
      <c r="B9428" s="13" t="s">
        <v>93</v>
      </c>
      <c r="C9428" t="s">
        <v>15</v>
      </c>
      <c r="D9428">
        <v>3</v>
      </c>
      <c r="E9428" t="str">
        <f>VLOOKUP(Ventas[[#This Row],[Representante]],Vendedores[],2,FALSE)</f>
        <v>Cajamarca</v>
      </c>
      <c r="F9428" t="str">
        <f>VLOOKUP(Ventas[[#This Row],[CódigoProducto]],Productos[[CódigoProducto]:[Costo de venta]],2,FALSE)</f>
        <v>Moto G Plus</v>
      </c>
      <c r="G9428">
        <f>VLOOKUP(Ventas[[#This Row],[CódigoProducto]],Productos[[CódigoProducto]:[Costo de venta]],3,FALSE)</f>
        <v>2376</v>
      </c>
      <c r="H9428">
        <f>VLOOKUP(Ventas[[#This Row],[CódigoProducto]],Productos[[CódigoProducto]:[Costo de venta]],4,FALSE)</f>
        <v>2200</v>
      </c>
    </row>
    <row r="9429" spans="1:8" ht="15.6" thickTop="1" thickBot="1" x14ac:dyDescent="0.35">
      <c r="A9429" s="1">
        <v>42361</v>
      </c>
      <c r="B9429" s="13" t="s">
        <v>35</v>
      </c>
      <c r="C9429" t="s">
        <v>21</v>
      </c>
      <c r="D9429">
        <v>3</v>
      </c>
      <c r="E9429" t="str">
        <f>VLOOKUP(Ventas[[#This Row],[Representante]],Vendedores[],2,FALSE)</f>
        <v>Huancayo</v>
      </c>
      <c r="F9429" t="str">
        <f>VLOOKUP(Ventas[[#This Row],[CódigoProducto]],Productos[[CódigoProducto]:[Costo de venta]],2,FALSE)</f>
        <v>BLU Studio X8</v>
      </c>
      <c r="G9429">
        <f>VLOOKUP(Ventas[[#This Row],[CódigoProducto]],Productos[[CódigoProducto]:[Costo de venta]],3,FALSE)</f>
        <v>1012</v>
      </c>
      <c r="H9429">
        <f>VLOOKUP(Ventas[[#This Row],[CódigoProducto]],Productos[[CódigoProducto]:[Costo de venta]],4,FALSE)</f>
        <v>920</v>
      </c>
    </row>
    <row r="9430" spans="1:8" ht="15.6" thickTop="1" thickBot="1" x14ac:dyDescent="0.35">
      <c r="A9430" s="1">
        <v>42361</v>
      </c>
      <c r="B9430" s="13" t="s">
        <v>94</v>
      </c>
      <c r="C9430" t="s">
        <v>23</v>
      </c>
      <c r="D9430">
        <v>3</v>
      </c>
      <c r="E9430" t="str">
        <f>VLOOKUP(Ventas[[#This Row],[Representante]],Vendedores[],2,FALSE)</f>
        <v>Piura</v>
      </c>
      <c r="F9430" t="str">
        <f>VLOOKUP(Ventas[[#This Row],[CódigoProducto]],Productos[[CódigoProducto]:[Costo de venta]],2,FALSE)</f>
        <v>Samsung Galaxy J7</v>
      </c>
      <c r="G9430">
        <f>VLOOKUP(Ventas[[#This Row],[CódigoProducto]],Productos[[CódigoProducto]:[Costo de venta]],3,FALSE)</f>
        <v>2016.5</v>
      </c>
      <c r="H9430">
        <f>VLOOKUP(Ventas[[#This Row],[CódigoProducto]],Productos[[CódigoProducto]:[Costo de venta]],4,FALSE)</f>
        <v>1850</v>
      </c>
    </row>
    <row r="9431" spans="1:8" ht="15.6" thickTop="1" thickBot="1" x14ac:dyDescent="0.35">
      <c r="A9431" s="1">
        <v>42361</v>
      </c>
      <c r="B9431" s="13" t="s">
        <v>95</v>
      </c>
      <c r="C9431" t="s">
        <v>14</v>
      </c>
      <c r="D9431">
        <v>3</v>
      </c>
      <c r="E9431" t="str">
        <f>VLOOKUP(Ventas[[#This Row],[Representante]],Vendedores[],2,FALSE)</f>
        <v>Chepén</v>
      </c>
      <c r="F9431" t="str">
        <f>VLOOKUP(Ventas[[#This Row],[CódigoProducto]],Productos[[CódigoProducto]:[Costo de venta]],2,FALSE)</f>
        <v>Samsung Galaxy A20</v>
      </c>
      <c r="G9431">
        <f>VLOOKUP(Ventas[[#This Row],[CódigoProducto]],Productos[[CódigoProducto]:[Costo de venta]],3,FALSE)</f>
        <v>1725</v>
      </c>
      <c r="H9431">
        <f>VLOOKUP(Ventas[[#This Row],[CódigoProducto]],Productos[[CódigoProducto]:[Costo de venta]],4,FALSE)</f>
        <v>1500</v>
      </c>
    </row>
    <row r="9432" spans="1:8" ht="15.6" thickTop="1" thickBot="1" x14ac:dyDescent="0.35">
      <c r="A9432" s="1">
        <v>42361</v>
      </c>
      <c r="B9432" s="13" t="s">
        <v>96</v>
      </c>
      <c r="C9432" t="s">
        <v>14</v>
      </c>
      <c r="D9432">
        <v>2</v>
      </c>
      <c r="E9432" t="str">
        <f>VLOOKUP(Ventas[[#This Row],[Representante]],Vendedores[],2,FALSE)</f>
        <v>Juliaca</v>
      </c>
      <c r="F9432" t="str">
        <f>VLOOKUP(Ventas[[#This Row],[CódigoProducto]],Productos[[CódigoProducto]:[Costo de venta]],2,FALSE)</f>
        <v>Samsung Galaxy A20</v>
      </c>
      <c r="G9432">
        <f>VLOOKUP(Ventas[[#This Row],[CódigoProducto]],Productos[[CódigoProducto]:[Costo de venta]],3,FALSE)</f>
        <v>1725</v>
      </c>
      <c r="H9432">
        <f>VLOOKUP(Ventas[[#This Row],[CódigoProducto]],Productos[[CódigoProducto]:[Costo de venta]],4,FALSE)</f>
        <v>1500</v>
      </c>
    </row>
    <row r="9433" spans="1:8" ht="15.6" thickTop="1" thickBot="1" x14ac:dyDescent="0.35">
      <c r="A9433" s="1">
        <v>42361</v>
      </c>
      <c r="B9433" s="13" t="s">
        <v>97</v>
      </c>
      <c r="C9433" t="s">
        <v>21</v>
      </c>
      <c r="D9433">
        <v>1</v>
      </c>
      <c r="E9433" t="str">
        <f>VLOOKUP(Ventas[[#This Row],[Representante]],Vendedores[],2,FALSE)</f>
        <v>Pucallpa</v>
      </c>
      <c r="F9433" t="str">
        <f>VLOOKUP(Ventas[[#This Row],[CódigoProducto]],Productos[[CódigoProducto]:[Costo de venta]],2,FALSE)</f>
        <v>BLU Studio X8</v>
      </c>
      <c r="G9433">
        <f>VLOOKUP(Ventas[[#This Row],[CódigoProducto]],Productos[[CódigoProducto]:[Costo de venta]],3,FALSE)</f>
        <v>1012</v>
      </c>
      <c r="H9433">
        <f>VLOOKUP(Ventas[[#This Row],[CódigoProducto]],Productos[[CódigoProducto]:[Costo de venta]],4,FALSE)</f>
        <v>920</v>
      </c>
    </row>
    <row r="9434" spans="1:8" ht="15.6" thickTop="1" thickBot="1" x14ac:dyDescent="0.35">
      <c r="A9434" s="1">
        <v>42361</v>
      </c>
      <c r="B9434" s="13" t="s">
        <v>98</v>
      </c>
      <c r="C9434" t="s">
        <v>21</v>
      </c>
      <c r="D9434">
        <v>3</v>
      </c>
      <c r="E9434" t="str">
        <f>VLOOKUP(Ventas[[#This Row],[Representante]],Vendedores[],2,FALSE)</f>
        <v>Lima</v>
      </c>
      <c r="F9434" t="str">
        <f>VLOOKUP(Ventas[[#This Row],[CódigoProducto]],Productos[[CódigoProducto]:[Costo de venta]],2,FALSE)</f>
        <v>BLU Studio X8</v>
      </c>
      <c r="G9434">
        <f>VLOOKUP(Ventas[[#This Row],[CódigoProducto]],Productos[[CódigoProducto]:[Costo de venta]],3,FALSE)</f>
        <v>1012</v>
      </c>
      <c r="H9434">
        <f>VLOOKUP(Ventas[[#This Row],[CódigoProducto]],Productos[[CódigoProducto]:[Costo de venta]],4,FALSE)</f>
        <v>920</v>
      </c>
    </row>
    <row r="9435" spans="1:8" ht="15.6" thickTop="1" thickBot="1" x14ac:dyDescent="0.35">
      <c r="A9435" s="1">
        <v>42361</v>
      </c>
      <c r="B9435" s="13" t="s">
        <v>99</v>
      </c>
      <c r="C9435" t="s">
        <v>13</v>
      </c>
      <c r="D9435">
        <v>3</v>
      </c>
      <c r="E9435" t="str">
        <f>VLOOKUP(Ventas[[#This Row],[Representante]],Vendedores[],2,FALSE)</f>
        <v>Chiclayo</v>
      </c>
      <c r="F9435" t="str">
        <f>VLOOKUP(Ventas[[#This Row],[CódigoProducto]],Productos[[CódigoProducto]:[Costo de venta]],2,FALSE)</f>
        <v>Xiaomi Redmi Note 9</v>
      </c>
      <c r="G9435">
        <f>VLOOKUP(Ventas[[#This Row],[CódigoProducto]],Productos[[CódigoProducto]:[Costo de venta]],3,FALSE)</f>
        <v>1683</v>
      </c>
      <c r="H9435">
        <f>VLOOKUP(Ventas[[#This Row],[CódigoProducto]],Productos[[CódigoProducto]:[Costo de venta]],4,FALSE)</f>
        <v>1530</v>
      </c>
    </row>
    <row r="9436" spans="1:8" ht="15.6" thickTop="1" thickBot="1" x14ac:dyDescent="0.35">
      <c r="A9436" s="1">
        <v>42361</v>
      </c>
      <c r="B9436" s="13" t="s">
        <v>100</v>
      </c>
      <c r="C9436" t="s">
        <v>21</v>
      </c>
      <c r="D9436">
        <v>2</v>
      </c>
      <c r="E9436" t="str">
        <f>VLOOKUP(Ventas[[#This Row],[Representante]],Vendedores[],2,FALSE)</f>
        <v>Cerro de Pasco</v>
      </c>
      <c r="F9436" t="str">
        <f>VLOOKUP(Ventas[[#This Row],[CódigoProducto]],Productos[[CódigoProducto]:[Costo de venta]],2,FALSE)</f>
        <v>BLU Studio X8</v>
      </c>
      <c r="G9436">
        <f>VLOOKUP(Ventas[[#This Row],[CódigoProducto]],Productos[[CódigoProducto]:[Costo de venta]],3,FALSE)</f>
        <v>1012</v>
      </c>
      <c r="H9436">
        <f>VLOOKUP(Ventas[[#This Row],[CódigoProducto]],Productos[[CódigoProducto]:[Costo de venta]],4,FALSE)</f>
        <v>920</v>
      </c>
    </row>
    <row r="9437" spans="1:8" ht="15.6" thickTop="1" thickBot="1" x14ac:dyDescent="0.35">
      <c r="A9437" s="1">
        <v>42361</v>
      </c>
      <c r="B9437" s="13" t="s">
        <v>101</v>
      </c>
      <c r="C9437" t="s">
        <v>17</v>
      </c>
      <c r="D9437">
        <v>2</v>
      </c>
      <c r="E9437" t="str">
        <f>VLOOKUP(Ventas[[#This Row],[Representante]],Vendedores[],2,FALSE)</f>
        <v>Cañete</v>
      </c>
      <c r="F9437" t="str">
        <f>VLOOKUP(Ventas[[#This Row],[CódigoProducto]],Productos[[CódigoProducto]:[Costo de venta]],2,FALSE)</f>
        <v>BLU Advance 5.0</v>
      </c>
      <c r="G9437">
        <f>VLOOKUP(Ventas[[#This Row],[CódigoProducto]],Productos[[CódigoProducto]:[Costo de venta]],3,FALSE)</f>
        <v>1620</v>
      </c>
      <c r="H9437">
        <f>VLOOKUP(Ventas[[#This Row],[CódigoProducto]],Productos[[CódigoProducto]:[Costo de venta]],4,FALSE)</f>
        <v>1350</v>
      </c>
    </row>
    <row r="9438" spans="1:8" ht="15.6" thickTop="1" thickBot="1" x14ac:dyDescent="0.35">
      <c r="A9438" s="1">
        <v>42361</v>
      </c>
      <c r="B9438" s="13" t="s">
        <v>102</v>
      </c>
      <c r="C9438" t="s">
        <v>24</v>
      </c>
      <c r="D9438">
        <v>2</v>
      </c>
      <c r="E9438" t="str">
        <f>VLOOKUP(Ventas[[#This Row],[Representante]],Vendedores[],2,FALSE)</f>
        <v>Moyobamba</v>
      </c>
      <c r="F9438" t="str">
        <f>VLOOKUP(Ventas[[#This Row],[CódigoProducto]],Productos[[CódigoProducto]:[Costo de venta]],2,FALSE)</f>
        <v>Samsung Galaxy S5</v>
      </c>
      <c r="G9438">
        <f>VLOOKUP(Ventas[[#This Row],[CódigoProducto]],Productos[[CódigoProducto]:[Costo de venta]],3,FALSE)</f>
        <v>2167.1999999999998</v>
      </c>
      <c r="H9438">
        <f>VLOOKUP(Ventas[[#This Row],[CódigoProducto]],Productos[[CódigoProducto]:[Costo de venta]],4,FALSE)</f>
        <v>1720</v>
      </c>
    </row>
    <row r="9439" spans="1:8" ht="15.6" thickTop="1" thickBot="1" x14ac:dyDescent="0.35">
      <c r="A9439" s="1">
        <v>42361</v>
      </c>
      <c r="B9439" s="13" t="s">
        <v>53</v>
      </c>
      <c r="C9439" t="s">
        <v>18</v>
      </c>
      <c r="D9439">
        <v>3</v>
      </c>
      <c r="E9439" t="str">
        <f>VLOOKUP(Ventas[[#This Row],[Representante]],Vendedores[],2,FALSE)</f>
        <v>Arequipa</v>
      </c>
      <c r="F9439" t="str">
        <f>VLOOKUP(Ventas[[#This Row],[CódigoProducto]],Productos[[CódigoProducto]:[Costo de venta]],2,FALSE)</f>
        <v>Apple iPhone 6</v>
      </c>
      <c r="G9439">
        <f>VLOOKUP(Ventas[[#This Row],[CódigoProducto]],Productos[[CódigoProducto]:[Costo de venta]],3,FALSE)</f>
        <v>1312.5</v>
      </c>
      <c r="H9439">
        <f>VLOOKUP(Ventas[[#This Row],[CódigoProducto]],Productos[[CódigoProducto]:[Costo de venta]],4,FALSE)</f>
        <v>1250</v>
      </c>
    </row>
    <row r="9440" spans="1:8" ht="15.6" thickTop="1" thickBot="1" x14ac:dyDescent="0.35">
      <c r="A9440" s="1">
        <v>42361</v>
      </c>
      <c r="B9440" s="13" t="s">
        <v>50</v>
      </c>
      <c r="C9440" t="s">
        <v>18</v>
      </c>
      <c r="D9440">
        <v>4</v>
      </c>
      <c r="E9440" t="str">
        <f>VLOOKUP(Ventas[[#This Row],[Representante]],Vendedores[],2,FALSE)</f>
        <v>Cajamarca</v>
      </c>
      <c r="F9440" t="str">
        <f>VLOOKUP(Ventas[[#This Row],[CódigoProducto]],Productos[[CódigoProducto]:[Costo de venta]],2,FALSE)</f>
        <v>Apple iPhone 6</v>
      </c>
      <c r="G9440">
        <f>VLOOKUP(Ventas[[#This Row],[CódigoProducto]],Productos[[CódigoProducto]:[Costo de venta]],3,FALSE)</f>
        <v>1312.5</v>
      </c>
      <c r="H9440">
        <f>VLOOKUP(Ventas[[#This Row],[CódigoProducto]],Productos[[CódigoProducto]:[Costo de venta]],4,FALSE)</f>
        <v>1250</v>
      </c>
    </row>
    <row r="9441" spans="1:8" ht="15.6" thickTop="1" thickBot="1" x14ac:dyDescent="0.35">
      <c r="A9441" s="1">
        <v>42361</v>
      </c>
      <c r="B9441" s="13" t="s">
        <v>34</v>
      </c>
      <c r="C9441" t="s">
        <v>14</v>
      </c>
      <c r="D9441">
        <v>1</v>
      </c>
      <c r="E9441" t="str">
        <f>VLOOKUP(Ventas[[#This Row],[Representante]],Vendedores[],2,FALSE)</f>
        <v>Ica</v>
      </c>
      <c r="F9441" t="str">
        <f>VLOOKUP(Ventas[[#This Row],[CódigoProducto]],Productos[[CódigoProducto]:[Costo de venta]],2,FALSE)</f>
        <v>Samsung Galaxy A20</v>
      </c>
      <c r="G9441">
        <f>VLOOKUP(Ventas[[#This Row],[CódigoProducto]],Productos[[CódigoProducto]:[Costo de venta]],3,FALSE)</f>
        <v>1725</v>
      </c>
      <c r="H9441">
        <f>VLOOKUP(Ventas[[#This Row],[CódigoProducto]],Productos[[CódigoProducto]:[Costo de venta]],4,FALSE)</f>
        <v>1500</v>
      </c>
    </row>
    <row r="9442" spans="1:8" ht="15.6" thickTop="1" thickBot="1" x14ac:dyDescent="0.35">
      <c r="A9442" s="1">
        <v>42361</v>
      </c>
      <c r="B9442" s="13" t="s">
        <v>32</v>
      </c>
      <c r="C9442" t="s">
        <v>22</v>
      </c>
      <c r="D9442">
        <v>1</v>
      </c>
      <c r="E9442" t="str">
        <f>VLOOKUP(Ventas[[#This Row],[Representante]],Vendedores[],2,FALSE)</f>
        <v>Trujillo</v>
      </c>
      <c r="F9442" t="str">
        <f>VLOOKUP(Ventas[[#This Row],[CódigoProducto]],Productos[[CódigoProducto]:[Costo de venta]],2,FALSE)</f>
        <v>Samsung Galaxy S69</v>
      </c>
      <c r="G9442">
        <f>VLOOKUP(Ventas[[#This Row],[CódigoProducto]],Productos[[CódigoProducto]:[Costo de venta]],3,FALSE)</f>
        <v>998.4</v>
      </c>
      <c r="H9442">
        <f>VLOOKUP(Ventas[[#This Row],[CódigoProducto]],Productos[[CódigoProducto]:[Costo de venta]],4,FALSE)</f>
        <v>960</v>
      </c>
    </row>
    <row r="9443" spans="1:8" ht="15.6" thickTop="1" thickBot="1" x14ac:dyDescent="0.35">
      <c r="A9443" s="1">
        <v>42361</v>
      </c>
      <c r="B9443" s="13" t="s">
        <v>59</v>
      </c>
      <c r="C9443" t="s">
        <v>23</v>
      </c>
      <c r="D9443">
        <v>3</v>
      </c>
      <c r="E9443" t="str">
        <f>VLOOKUP(Ventas[[#This Row],[Representante]],Vendedores[],2,FALSE)</f>
        <v>Huaral</v>
      </c>
      <c r="F9443" t="str">
        <f>VLOOKUP(Ventas[[#This Row],[CódigoProducto]],Productos[[CódigoProducto]:[Costo de venta]],2,FALSE)</f>
        <v>Samsung Galaxy J7</v>
      </c>
      <c r="G9443">
        <f>VLOOKUP(Ventas[[#This Row],[CódigoProducto]],Productos[[CódigoProducto]:[Costo de venta]],3,FALSE)</f>
        <v>2016.5</v>
      </c>
      <c r="H9443">
        <f>VLOOKUP(Ventas[[#This Row],[CódigoProducto]],Productos[[CódigoProducto]:[Costo de venta]],4,FALSE)</f>
        <v>1850</v>
      </c>
    </row>
    <row r="9444" spans="1:8" ht="15.6" thickTop="1" thickBot="1" x14ac:dyDescent="0.35">
      <c r="A9444" s="1">
        <v>42361</v>
      </c>
      <c r="B9444" s="13" t="s">
        <v>37</v>
      </c>
      <c r="C9444" t="s">
        <v>14</v>
      </c>
      <c r="D9444">
        <v>2</v>
      </c>
      <c r="E9444" t="str">
        <f>VLOOKUP(Ventas[[#This Row],[Representante]],Vendedores[],2,FALSE)</f>
        <v>Chiclayo</v>
      </c>
      <c r="F9444" t="str">
        <f>VLOOKUP(Ventas[[#This Row],[CódigoProducto]],Productos[[CódigoProducto]:[Costo de venta]],2,FALSE)</f>
        <v>Samsung Galaxy A20</v>
      </c>
      <c r="G9444">
        <f>VLOOKUP(Ventas[[#This Row],[CódigoProducto]],Productos[[CódigoProducto]:[Costo de venta]],3,FALSE)</f>
        <v>1725</v>
      </c>
      <c r="H9444">
        <f>VLOOKUP(Ventas[[#This Row],[CódigoProducto]],Productos[[CódigoProducto]:[Costo de venta]],4,FALSE)</f>
        <v>1500</v>
      </c>
    </row>
    <row r="9445" spans="1:8" ht="15.6" thickTop="1" thickBot="1" x14ac:dyDescent="0.35">
      <c r="A9445" s="1">
        <v>42361</v>
      </c>
      <c r="B9445" s="13" t="s">
        <v>38</v>
      </c>
      <c r="C9445" t="s">
        <v>17</v>
      </c>
      <c r="D9445">
        <v>2</v>
      </c>
      <c r="E9445" t="str">
        <f>VLOOKUP(Ventas[[#This Row],[Representante]],Vendedores[],2,FALSE)</f>
        <v>Catacaos</v>
      </c>
      <c r="F9445" t="str">
        <f>VLOOKUP(Ventas[[#This Row],[CódigoProducto]],Productos[[CódigoProducto]:[Costo de venta]],2,FALSE)</f>
        <v>BLU Advance 5.0</v>
      </c>
      <c r="G9445">
        <f>VLOOKUP(Ventas[[#This Row],[CódigoProducto]],Productos[[CódigoProducto]:[Costo de venta]],3,FALSE)</f>
        <v>1620</v>
      </c>
      <c r="H9445">
        <f>VLOOKUP(Ventas[[#This Row],[CódigoProducto]],Productos[[CódigoProducto]:[Costo de venta]],4,FALSE)</f>
        <v>1350</v>
      </c>
    </row>
    <row r="9446" spans="1:8" ht="15.6" thickTop="1" thickBot="1" x14ac:dyDescent="0.35">
      <c r="A9446" s="1">
        <v>42361</v>
      </c>
      <c r="B9446" s="13" t="s">
        <v>43</v>
      </c>
      <c r="C9446" t="s">
        <v>24</v>
      </c>
      <c r="D9446">
        <v>24</v>
      </c>
      <c r="E9446" t="str">
        <f>VLOOKUP(Ventas[[#This Row],[Representante]],Vendedores[],2,FALSE)</f>
        <v>Huancayo</v>
      </c>
      <c r="F9446" t="str">
        <f>VLOOKUP(Ventas[[#This Row],[CódigoProducto]],Productos[[CódigoProducto]:[Costo de venta]],2,FALSE)</f>
        <v>Samsung Galaxy S5</v>
      </c>
      <c r="G9446">
        <f>VLOOKUP(Ventas[[#This Row],[CódigoProducto]],Productos[[CódigoProducto]:[Costo de venta]],3,FALSE)</f>
        <v>2167.1999999999998</v>
      </c>
      <c r="H9446">
        <f>VLOOKUP(Ventas[[#This Row],[CódigoProducto]],Productos[[CódigoProducto]:[Costo de venta]],4,FALSE)</f>
        <v>1720</v>
      </c>
    </row>
    <row r="9447" spans="1:8" ht="15.6" thickTop="1" thickBot="1" x14ac:dyDescent="0.35">
      <c r="A9447" s="1">
        <v>42361</v>
      </c>
      <c r="B9447" s="13" t="s">
        <v>49</v>
      </c>
      <c r="C9447" t="s">
        <v>23</v>
      </c>
      <c r="D9447">
        <v>2</v>
      </c>
      <c r="E9447" t="str">
        <f>VLOOKUP(Ventas[[#This Row],[Representante]],Vendedores[],2,FALSE)</f>
        <v>Piura</v>
      </c>
      <c r="F9447" t="str">
        <f>VLOOKUP(Ventas[[#This Row],[CódigoProducto]],Productos[[CódigoProducto]:[Costo de venta]],2,FALSE)</f>
        <v>Samsung Galaxy J7</v>
      </c>
      <c r="G9447">
        <f>VLOOKUP(Ventas[[#This Row],[CódigoProducto]],Productos[[CódigoProducto]:[Costo de venta]],3,FALSE)</f>
        <v>2016.5</v>
      </c>
      <c r="H9447">
        <f>VLOOKUP(Ventas[[#This Row],[CódigoProducto]],Productos[[CódigoProducto]:[Costo de venta]],4,FALSE)</f>
        <v>1850</v>
      </c>
    </row>
    <row r="9448" spans="1:8" ht="15.6" thickTop="1" thickBot="1" x14ac:dyDescent="0.35">
      <c r="A9448" s="1">
        <v>42361</v>
      </c>
      <c r="B9448" s="13" t="s">
        <v>40</v>
      </c>
      <c r="C9448" t="s">
        <v>22</v>
      </c>
      <c r="D9448">
        <v>15</v>
      </c>
      <c r="E9448" t="str">
        <f>VLOOKUP(Ventas[[#This Row],[Representante]],Vendedores[],2,FALSE)</f>
        <v>Iquitos</v>
      </c>
      <c r="F9448" t="str">
        <f>VLOOKUP(Ventas[[#This Row],[CódigoProducto]],Productos[[CódigoProducto]:[Costo de venta]],2,FALSE)</f>
        <v>Samsung Galaxy S69</v>
      </c>
      <c r="G9448">
        <f>VLOOKUP(Ventas[[#This Row],[CódigoProducto]],Productos[[CódigoProducto]:[Costo de venta]],3,FALSE)</f>
        <v>998.4</v>
      </c>
      <c r="H9448">
        <f>VLOOKUP(Ventas[[#This Row],[CódigoProducto]],Productos[[CódigoProducto]:[Costo de venta]],4,FALSE)</f>
        <v>960</v>
      </c>
    </row>
    <row r="9449" spans="1:8" ht="15.6" thickTop="1" thickBot="1" x14ac:dyDescent="0.35">
      <c r="A9449" s="1">
        <v>42361</v>
      </c>
      <c r="B9449" s="13" t="s">
        <v>39</v>
      </c>
      <c r="C9449" t="s">
        <v>21</v>
      </c>
      <c r="D9449">
        <v>3</v>
      </c>
      <c r="E9449" t="str">
        <f>VLOOKUP(Ventas[[#This Row],[Representante]],Vendedores[],2,FALSE)</f>
        <v>Tacna</v>
      </c>
      <c r="F9449" t="str">
        <f>VLOOKUP(Ventas[[#This Row],[CódigoProducto]],Productos[[CódigoProducto]:[Costo de venta]],2,FALSE)</f>
        <v>BLU Studio X8</v>
      </c>
      <c r="G9449">
        <f>VLOOKUP(Ventas[[#This Row],[CódigoProducto]],Productos[[CódigoProducto]:[Costo de venta]],3,FALSE)</f>
        <v>1012</v>
      </c>
      <c r="H9449">
        <f>VLOOKUP(Ventas[[#This Row],[CódigoProducto]],Productos[[CódigoProducto]:[Costo de venta]],4,FALSE)</f>
        <v>920</v>
      </c>
    </row>
    <row r="9450" spans="1:8" ht="15.6" thickTop="1" thickBot="1" x14ac:dyDescent="0.35">
      <c r="A9450" s="1">
        <v>42361</v>
      </c>
      <c r="B9450" s="13" t="s">
        <v>48</v>
      </c>
      <c r="C9450" t="s">
        <v>13</v>
      </c>
      <c r="D9450">
        <v>3</v>
      </c>
      <c r="E9450" t="str">
        <f>VLOOKUP(Ventas[[#This Row],[Representante]],Vendedores[],2,FALSE)</f>
        <v>Cusco</v>
      </c>
      <c r="F9450" t="str">
        <f>VLOOKUP(Ventas[[#This Row],[CódigoProducto]],Productos[[CódigoProducto]:[Costo de venta]],2,FALSE)</f>
        <v>Xiaomi Redmi Note 9</v>
      </c>
      <c r="G9450">
        <f>VLOOKUP(Ventas[[#This Row],[CódigoProducto]],Productos[[CódigoProducto]:[Costo de venta]],3,FALSE)</f>
        <v>1683</v>
      </c>
      <c r="H9450">
        <f>VLOOKUP(Ventas[[#This Row],[CódigoProducto]],Productos[[CódigoProducto]:[Costo de venta]],4,FALSE)</f>
        <v>1530</v>
      </c>
    </row>
    <row r="9451" spans="1:8" ht="15.6" thickTop="1" thickBot="1" x14ac:dyDescent="0.35">
      <c r="A9451" s="1">
        <v>42361</v>
      </c>
      <c r="B9451" s="13" t="s">
        <v>47</v>
      </c>
      <c r="C9451" t="s">
        <v>18</v>
      </c>
      <c r="D9451">
        <v>12</v>
      </c>
      <c r="E9451" t="str">
        <f>VLOOKUP(Ventas[[#This Row],[Representante]],Vendedores[],2,FALSE)</f>
        <v>Chimbote</v>
      </c>
      <c r="F9451" t="str">
        <f>VLOOKUP(Ventas[[#This Row],[CódigoProducto]],Productos[[CódigoProducto]:[Costo de venta]],2,FALSE)</f>
        <v>Apple iPhone 6</v>
      </c>
      <c r="G9451">
        <f>VLOOKUP(Ventas[[#This Row],[CódigoProducto]],Productos[[CódigoProducto]:[Costo de venta]],3,FALSE)</f>
        <v>1312.5</v>
      </c>
      <c r="H9451">
        <f>VLOOKUP(Ventas[[#This Row],[CódigoProducto]],Productos[[CódigoProducto]:[Costo de venta]],4,FALSE)</f>
        <v>1250</v>
      </c>
    </row>
    <row r="9452" spans="1:8" ht="15.6" thickTop="1" thickBot="1" x14ac:dyDescent="0.35">
      <c r="A9452" s="1">
        <v>42361</v>
      </c>
      <c r="B9452" s="13" t="s">
        <v>56</v>
      </c>
      <c r="C9452" t="s">
        <v>14</v>
      </c>
      <c r="D9452">
        <v>11</v>
      </c>
      <c r="E9452" t="str">
        <f>VLOOKUP(Ventas[[#This Row],[Representante]],Vendedores[],2,FALSE)</f>
        <v>Juliaca</v>
      </c>
      <c r="F9452" t="str">
        <f>VLOOKUP(Ventas[[#This Row],[CódigoProducto]],Productos[[CódigoProducto]:[Costo de venta]],2,FALSE)</f>
        <v>Samsung Galaxy A20</v>
      </c>
      <c r="G9452">
        <f>VLOOKUP(Ventas[[#This Row],[CódigoProducto]],Productos[[CódigoProducto]:[Costo de venta]],3,FALSE)</f>
        <v>1725</v>
      </c>
      <c r="H9452">
        <f>VLOOKUP(Ventas[[#This Row],[CódigoProducto]],Productos[[CódigoProducto]:[Costo de venta]],4,FALSE)</f>
        <v>1500</v>
      </c>
    </row>
    <row r="9453" spans="1:8" ht="15.6" thickTop="1" thickBot="1" x14ac:dyDescent="0.35">
      <c r="A9453" s="1">
        <v>42361</v>
      </c>
      <c r="B9453" s="13" t="s">
        <v>52</v>
      </c>
      <c r="C9453" t="s">
        <v>16</v>
      </c>
      <c r="D9453">
        <v>2</v>
      </c>
      <c r="E9453" t="str">
        <f>VLOOKUP(Ventas[[#This Row],[Representante]],Vendedores[],2,FALSE)</f>
        <v>Ayacucho</v>
      </c>
      <c r="F9453" t="str">
        <f>VLOOKUP(Ventas[[#This Row],[CódigoProducto]],Productos[[CódigoProducto]:[Costo de venta]],2,FALSE)</f>
        <v>Huawei Nexus 6P</v>
      </c>
      <c r="G9453">
        <f>VLOOKUP(Ventas[[#This Row],[CódigoProducto]],Productos[[CódigoProducto]:[Costo de venta]],3,FALSE)</f>
        <v>1624</v>
      </c>
      <c r="H9453">
        <f>VLOOKUP(Ventas[[#This Row],[CódigoProducto]],Productos[[CódigoProducto]:[Costo de venta]],4,FALSE)</f>
        <v>1450</v>
      </c>
    </row>
    <row r="9454" spans="1:8" ht="15.6" thickTop="1" thickBot="1" x14ac:dyDescent="0.35">
      <c r="A9454" s="1">
        <v>42361</v>
      </c>
      <c r="B9454" s="13" t="s">
        <v>55</v>
      </c>
      <c r="C9454" t="s">
        <v>16</v>
      </c>
      <c r="D9454">
        <v>1</v>
      </c>
      <c r="E9454" t="str">
        <f>VLOOKUP(Ventas[[#This Row],[Representante]],Vendedores[],2,FALSE)</f>
        <v>Pucallpa</v>
      </c>
      <c r="F9454" t="str">
        <f>VLOOKUP(Ventas[[#This Row],[CódigoProducto]],Productos[[CódigoProducto]:[Costo de venta]],2,FALSE)</f>
        <v>Huawei Nexus 6P</v>
      </c>
      <c r="G9454">
        <f>VLOOKUP(Ventas[[#This Row],[CódigoProducto]],Productos[[CódigoProducto]:[Costo de venta]],3,FALSE)</f>
        <v>1624</v>
      </c>
      <c r="H9454">
        <f>VLOOKUP(Ventas[[#This Row],[CódigoProducto]],Productos[[CódigoProducto]:[Costo de venta]],4,FALSE)</f>
        <v>1450</v>
      </c>
    </row>
    <row r="9455" spans="1:8" ht="15.6" thickTop="1" thickBot="1" x14ac:dyDescent="0.35">
      <c r="A9455" s="1">
        <v>42361</v>
      </c>
      <c r="B9455" s="13" t="s">
        <v>57</v>
      </c>
      <c r="C9455" t="s">
        <v>24</v>
      </c>
      <c r="D9455">
        <v>3</v>
      </c>
      <c r="E9455" t="str">
        <f>VLOOKUP(Ventas[[#This Row],[Representante]],Vendedores[],2,FALSE)</f>
        <v>Tumbes</v>
      </c>
      <c r="F9455" t="str">
        <f>VLOOKUP(Ventas[[#This Row],[CódigoProducto]],Productos[[CódigoProducto]:[Costo de venta]],2,FALSE)</f>
        <v>Samsung Galaxy S5</v>
      </c>
      <c r="G9455">
        <f>VLOOKUP(Ventas[[#This Row],[CódigoProducto]],Productos[[CódigoProducto]:[Costo de venta]],3,FALSE)</f>
        <v>2167.1999999999998</v>
      </c>
      <c r="H9455">
        <f>VLOOKUP(Ventas[[#This Row],[CódigoProducto]],Productos[[CódigoProducto]:[Costo de venta]],4,FALSE)</f>
        <v>1720</v>
      </c>
    </row>
    <row r="9456" spans="1:8" ht="15.6" thickTop="1" thickBot="1" x14ac:dyDescent="0.35">
      <c r="A9456" s="1">
        <v>42361</v>
      </c>
      <c r="B9456" s="13" t="s">
        <v>45</v>
      </c>
      <c r="C9456" t="s">
        <v>21</v>
      </c>
      <c r="D9456">
        <v>3</v>
      </c>
      <c r="E9456" t="str">
        <f>VLOOKUP(Ventas[[#This Row],[Representante]],Vendedores[],2,FALSE)</f>
        <v>Ilo</v>
      </c>
      <c r="F9456" t="str">
        <f>VLOOKUP(Ventas[[#This Row],[CódigoProducto]],Productos[[CódigoProducto]:[Costo de venta]],2,FALSE)</f>
        <v>BLU Studio X8</v>
      </c>
      <c r="G9456">
        <f>VLOOKUP(Ventas[[#This Row],[CódigoProducto]],Productos[[CódigoProducto]:[Costo de venta]],3,FALSE)</f>
        <v>1012</v>
      </c>
      <c r="H9456">
        <f>VLOOKUP(Ventas[[#This Row],[CódigoProducto]],Productos[[CódigoProducto]:[Costo de venta]],4,FALSE)</f>
        <v>920</v>
      </c>
    </row>
    <row r="9457" spans="1:8" ht="15.6" thickTop="1" thickBot="1" x14ac:dyDescent="0.35">
      <c r="A9457" s="1">
        <v>42361</v>
      </c>
      <c r="B9457" s="13" t="s">
        <v>51</v>
      </c>
      <c r="C9457" t="s">
        <v>24</v>
      </c>
      <c r="D9457">
        <v>2</v>
      </c>
      <c r="E9457" t="str">
        <f>VLOOKUP(Ventas[[#This Row],[Representante]],Vendedores[],2,FALSE)</f>
        <v>Huaraz</v>
      </c>
      <c r="F9457" t="str">
        <f>VLOOKUP(Ventas[[#This Row],[CódigoProducto]],Productos[[CódigoProducto]:[Costo de venta]],2,FALSE)</f>
        <v>Samsung Galaxy S5</v>
      </c>
      <c r="G9457">
        <f>VLOOKUP(Ventas[[#This Row],[CódigoProducto]],Productos[[CódigoProducto]:[Costo de venta]],3,FALSE)</f>
        <v>2167.1999999999998</v>
      </c>
      <c r="H9457">
        <f>VLOOKUP(Ventas[[#This Row],[CódigoProducto]],Productos[[CódigoProducto]:[Costo de venta]],4,FALSE)</f>
        <v>1720</v>
      </c>
    </row>
    <row r="9458" spans="1:8" ht="15.6" thickTop="1" thickBot="1" x14ac:dyDescent="0.35">
      <c r="A9458" s="1">
        <v>42361</v>
      </c>
      <c r="B9458" s="13" t="s">
        <v>58</v>
      </c>
      <c r="C9458" t="s">
        <v>24</v>
      </c>
      <c r="D9458">
        <v>3</v>
      </c>
      <c r="E9458" t="str">
        <f>VLOOKUP(Ventas[[#This Row],[Representante]],Vendedores[],2,FALSE)</f>
        <v>Chincha</v>
      </c>
      <c r="F9458" t="str">
        <f>VLOOKUP(Ventas[[#This Row],[CódigoProducto]],Productos[[CódigoProducto]:[Costo de venta]],2,FALSE)</f>
        <v>Samsung Galaxy S5</v>
      </c>
      <c r="G9458">
        <f>VLOOKUP(Ventas[[#This Row],[CódigoProducto]],Productos[[CódigoProducto]:[Costo de venta]],3,FALSE)</f>
        <v>2167.1999999999998</v>
      </c>
      <c r="H9458">
        <f>VLOOKUP(Ventas[[#This Row],[CódigoProducto]],Productos[[CódigoProducto]:[Costo de venta]],4,FALSE)</f>
        <v>1720</v>
      </c>
    </row>
    <row r="9459" spans="1:8" ht="15.6" thickTop="1" thickBot="1" x14ac:dyDescent="0.35">
      <c r="A9459" s="1">
        <v>42361</v>
      </c>
      <c r="B9459" s="13" t="s">
        <v>60</v>
      </c>
      <c r="C9459" t="s">
        <v>15</v>
      </c>
      <c r="D9459">
        <v>3</v>
      </c>
      <c r="E9459" t="str">
        <f>VLOOKUP(Ventas[[#This Row],[Representante]],Vendedores[],2,FALSE)</f>
        <v>Pisco</v>
      </c>
      <c r="F9459" t="str">
        <f>VLOOKUP(Ventas[[#This Row],[CódigoProducto]],Productos[[CódigoProducto]:[Costo de venta]],2,FALSE)</f>
        <v>Moto G Plus</v>
      </c>
      <c r="G9459">
        <f>VLOOKUP(Ventas[[#This Row],[CódigoProducto]],Productos[[CódigoProducto]:[Costo de venta]],3,FALSE)</f>
        <v>2376</v>
      </c>
      <c r="H9459">
        <f>VLOOKUP(Ventas[[#This Row],[CódigoProducto]],Productos[[CódigoProducto]:[Costo de venta]],4,FALSE)</f>
        <v>2200</v>
      </c>
    </row>
    <row r="9460" spans="1:8" ht="15.6" thickTop="1" thickBot="1" x14ac:dyDescent="0.35">
      <c r="A9460" s="1">
        <v>42361</v>
      </c>
      <c r="B9460" s="13" t="s">
        <v>54</v>
      </c>
      <c r="C9460" t="s">
        <v>19</v>
      </c>
      <c r="D9460">
        <v>1</v>
      </c>
      <c r="E9460" t="str">
        <f>VLOOKUP(Ventas[[#This Row],[Representante]],Vendedores[],2,FALSE)</f>
        <v>Cañete</v>
      </c>
      <c r="F9460" t="str">
        <f>VLOOKUP(Ventas[[#This Row],[CódigoProducto]],Productos[[CódigoProducto]:[Costo de venta]],2,FALSE)</f>
        <v>ASUS ZenFone 3</v>
      </c>
      <c r="G9460">
        <f>VLOOKUP(Ventas[[#This Row],[CódigoProducto]],Productos[[CódigoProducto]:[Costo de venta]],3,FALSE)</f>
        <v>2013</v>
      </c>
      <c r="H9460">
        <f>VLOOKUP(Ventas[[#This Row],[CódigoProducto]],Productos[[CódigoProducto]:[Costo de venta]],4,FALSE)</f>
        <v>1650</v>
      </c>
    </row>
    <row r="9461" spans="1:8" ht="15.6" thickTop="1" thickBot="1" x14ac:dyDescent="0.35">
      <c r="A9461" s="1">
        <v>42361</v>
      </c>
      <c r="B9461" s="13" t="s">
        <v>63</v>
      </c>
      <c r="C9461" t="s">
        <v>21</v>
      </c>
      <c r="D9461">
        <v>3</v>
      </c>
      <c r="E9461" t="str">
        <f>VLOOKUP(Ventas[[#This Row],[Representante]],Vendedores[],2,FALSE)</f>
        <v>Jaén</v>
      </c>
      <c r="F9461" t="str">
        <f>VLOOKUP(Ventas[[#This Row],[CódigoProducto]],Productos[[CódigoProducto]:[Costo de venta]],2,FALSE)</f>
        <v>BLU Studio X8</v>
      </c>
      <c r="G9461">
        <f>VLOOKUP(Ventas[[#This Row],[CódigoProducto]],Productos[[CódigoProducto]:[Costo de venta]],3,FALSE)</f>
        <v>1012</v>
      </c>
      <c r="H9461">
        <f>VLOOKUP(Ventas[[#This Row],[CódigoProducto]],Productos[[CódigoProducto]:[Costo de venta]],4,FALSE)</f>
        <v>920</v>
      </c>
    </row>
    <row r="9462" spans="1:8" ht="15.6" thickTop="1" thickBot="1" x14ac:dyDescent="0.35">
      <c r="A9462" s="1">
        <v>42361</v>
      </c>
      <c r="B9462" s="13" t="s">
        <v>64</v>
      </c>
      <c r="C9462" t="s">
        <v>18</v>
      </c>
      <c r="D9462">
        <v>3</v>
      </c>
      <c r="E9462" t="str">
        <f>VLOOKUP(Ventas[[#This Row],[Representante]],Vendedores[],2,FALSE)</f>
        <v>Moyobamba</v>
      </c>
      <c r="F9462" t="str">
        <f>VLOOKUP(Ventas[[#This Row],[CódigoProducto]],Productos[[CódigoProducto]:[Costo de venta]],2,FALSE)</f>
        <v>Apple iPhone 6</v>
      </c>
      <c r="G9462">
        <f>VLOOKUP(Ventas[[#This Row],[CódigoProducto]],Productos[[CódigoProducto]:[Costo de venta]],3,FALSE)</f>
        <v>1312.5</v>
      </c>
      <c r="H9462">
        <f>VLOOKUP(Ventas[[#This Row],[CódigoProducto]],Productos[[CódigoProducto]:[Costo de venta]],4,FALSE)</f>
        <v>1250</v>
      </c>
    </row>
    <row r="9463" spans="1:8" ht="15.6" thickTop="1" thickBot="1" x14ac:dyDescent="0.35">
      <c r="A9463" s="1">
        <v>42361</v>
      </c>
      <c r="B9463" s="13" t="s">
        <v>65</v>
      </c>
      <c r="C9463" t="s">
        <v>15</v>
      </c>
      <c r="D9463">
        <v>3</v>
      </c>
      <c r="E9463" t="str">
        <f>VLOOKUP(Ventas[[#This Row],[Representante]],Vendedores[],2,FALSE)</f>
        <v>Barranca</v>
      </c>
      <c r="F9463" t="str">
        <f>VLOOKUP(Ventas[[#This Row],[CódigoProducto]],Productos[[CódigoProducto]:[Costo de venta]],2,FALSE)</f>
        <v>Moto G Plus</v>
      </c>
      <c r="G9463">
        <f>VLOOKUP(Ventas[[#This Row],[CódigoProducto]],Productos[[CódigoProducto]:[Costo de venta]],3,FALSE)</f>
        <v>2376</v>
      </c>
      <c r="H9463">
        <f>VLOOKUP(Ventas[[#This Row],[CódigoProducto]],Productos[[CódigoProducto]:[Costo de venta]],4,FALSE)</f>
        <v>2200</v>
      </c>
    </row>
    <row r="9464" spans="1:8" ht="15.6" thickTop="1" thickBot="1" x14ac:dyDescent="0.35">
      <c r="A9464" s="1">
        <v>42361</v>
      </c>
      <c r="B9464" s="13" t="s">
        <v>66</v>
      </c>
      <c r="C9464" t="s">
        <v>13</v>
      </c>
      <c r="D9464">
        <v>3</v>
      </c>
      <c r="E9464" t="str">
        <f>VLOOKUP(Ventas[[#This Row],[Representante]],Vendedores[],2,FALSE)</f>
        <v>Huacho</v>
      </c>
      <c r="F9464" t="str">
        <f>VLOOKUP(Ventas[[#This Row],[CódigoProducto]],Productos[[CódigoProducto]:[Costo de venta]],2,FALSE)</f>
        <v>Xiaomi Redmi Note 9</v>
      </c>
      <c r="G9464">
        <f>VLOOKUP(Ventas[[#This Row],[CódigoProducto]],Productos[[CódigoProducto]:[Costo de venta]],3,FALSE)</f>
        <v>1683</v>
      </c>
      <c r="H9464">
        <f>VLOOKUP(Ventas[[#This Row],[CódigoProducto]],Productos[[CódigoProducto]:[Costo de venta]],4,FALSE)</f>
        <v>1530</v>
      </c>
    </row>
    <row r="9465" spans="1:8" ht="15.6" thickTop="1" thickBot="1" x14ac:dyDescent="0.35">
      <c r="A9465" s="1">
        <v>42361</v>
      </c>
      <c r="B9465" s="13" t="s">
        <v>67</v>
      </c>
      <c r="C9465" t="s">
        <v>17</v>
      </c>
      <c r="D9465">
        <v>3</v>
      </c>
      <c r="E9465" t="str">
        <f>VLOOKUP(Ventas[[#This Row],[Representante]],Vendedores[],2,FALSE)</f>
        <v>Tingo María</v>
      </c>
      <c r="F9465" t="str">
        <f>VLOOKUP(Ventas[[#This Row],[CódigoProducto]],Productos[[CódigoProducto]:[Costo de venta]],2,FALSE)</f>
        <v>BLU Advance 5.0</v>
      </c>
      <c r="G9465">
        <f>VLOOKUP(Ventas[[#This Row],[CódigoProducto]],Productos[[CódigoProducto]:[Costo de venta]],3,FALSE)</f>
        <v>1620</v>
      </c>
      <c r="H9465">
        <f>VLOOKUP(Ventas[[#This Row],[CódigoProducto]],Productos[[CódigoProducto]:[Costo de venta]],4,FALSE)</f>
        <v>1350</v>
      </c>
    </row>
    <row r="9466" spans="1:8" ht="15.6" thickTop="1" thickBot="1" x14ac:dyDescent="0.35">
      <c r="A9466" s="1">
        <v>42361</v>
      </c>
      <c r="B9466" s="13" t="s">
        <v>68</v>
      </c>
      <c r="C9466" t="s">
        <v>16</v>
      </c>
      <c r="D9466">
        <v>3</v>
      </c>
      <c r="E9466" t="str">
        <f>VLOOKUP(Ventas[[#This Row],[Representante]],Vendedores[],2,FALSE)</f>
        <v>Paita</v>
      </c>
      <c r="F9466" t="str">
        <f>VLOOKUP(Ventas[[#This Row],[CódigoProducto]],Productos[[CódigoProducto]:[Costo de venta]],2,FALSE)</f>
        <v>Huawei Nexus 6P</v>
      </c>
      <c r="G9466">
        <f>VLOOKUP(Ventas[[#This Row],[CódigoProducto]],Productos[[CódigoProducto]:[Costo de venta]],3,FALSE)</f>
        <v>1624</v>
      </c>
      <c r="H9466">
        <f>VLOOKUP(Ventas[[#This Row],[CódigoProducto]],Productos[[CódigoProducto]:[Costo de venta]],4,FALSE)</f>
        <v>1450</v>
      </c>
    </row>
    <row r="9467" spans="1:8" ht="15.6" thickTop="1" thickBot="1" x14ac:dyDescent="0.35">
      <c r="A9467" s="1">
        <v>42361</v>
      </c>
      <c r="B9467" s="13" t="s">
        <v>62</v>
      </c>
      <c r="C9467" t="s">
        <v>14</v>
      </c>
      <c r="D9467">
        <v>3</v>
      </c>
      <c r="E9467" t="str">
        <f>VLOOKUP(Ventas[[#This Row],[Representante]],Vendedores[],2,FALSE)</f>
        <v>Sullana</v>
      </c>
      <c r="F9467" t="str">
        <f>VLOOKUP(Ventas[[#This Row],[CódigoProducto]],Productos[[CódigoProducto]:[Costo de venta]],2,FALSE)</f>
        <v>Samsung Galaxy A20</v>
      </c>
      <c r="G9467">
        <f>VLOOKUP(Ventas[[#This Row],[CódigoProducto]],Productos[[CódigoProducto]:[Costo de venta]],3,FALSE)</f>
        <v>1725</v>
      </c>
      <c r="H9467">
        <f>VLOOKUP(Ventas[[#This Row],[CódigoProducto]],Productos[[CódigoProducto]:[Costo de venta]],4,FALSE)</f>
        <v>1500</v>
      </c>
    </row>
    <row r="9468" spans="1:8" ht="15.6" thickTop="1" thickBot="1" x14ac:dyDescent="0.35">
      <c r="A9468" s="1">
        <v>42361</v>
      </c>
      <c r="B9468" s="13" t="s">
        <v>61</v>
      </c>
      <c r="C9468" t="s">
        <v>24</v>
      </c>
      <c r="D9468">
        <v>3</v>
      </c>
      <c r="E9468" t="str">
        <f>VLOOKUP(Ventas[[#This Row],[Representante]],Vendedores[],2,FALSE)</f>
        <v>Cerro de Pasco</v>
      </c>
      <c r="F9468" t="str">
        <f>VLOOKUP(Ventas[[#This Row],[CódigoProducto]],Productos[[CódigoProducto]:[Costo de venta]],2,FALSE)</f>
        <v>Samsung Galaxy S5</v>
      </c>
      <c r="G9468">
        <f>VLOOKUP(Ventas[[#This Row],[CódigoProducto]],Productos[[CódigoProducto]:[Costo de venta]],3,FALSE)</f>
        <v>2167.1999999999998</v>
      </c>
      <c r="H9468">
        <f>VLOOKUP(Ventas[[#This Row],[CódigoProducto]],Productos[[CódigoProducto]:[Costo de venta]],4,FALSE)</f>
        <v>1720</v>
      </c>
    </row>
    <row r="9469" spans="1:8" ht="15.6" thickTop="1" thickBot="1" x14ac:dyDescent="0.35">
      <c r="A9469" s="1">
        <v>42361</v>
      </c>
      <c r="B9469" s="13" t="s">
        <v>69</v>
      </c>
      <c r="C9469" t="s">
        <v>22</v>
      </c>
      <c r="D9469">
        <v>4</v>
      </c>
      <c r="E9469" t="str">
        <f>VLOOKUP(Ventas[[#This Row],[Representante]],Vendedores[],2,FALSE)</f>
        <v>Satipo</v>
      </c>
      <c r="F9469" t="str">
        <f>VLOOKUP(Ventas[[#This Row],[CódigoProducto]],Productos[[CódigoProducto]:[Costo de venta]],2,FALSE)</f>
        <v>Samsung Galaxy S69</v>
      </c>
      <c r="G9469">
        <f>VLOOKUP(Ventas[[#This Row],[CódigoProducto]],Productos[[CódigoProducto]:[Costo de venta]],3,FALSE)</f>
        <v>998.4</v>
      </c>
      <c r="H9469">
        <f>VLOOKUP(Ventas[[#This Row],[CódigoProducto]],Productos[[CódigoProducto]:[Costo de venta]],4,FALSE)</f>
        <v>960</v>
      </c>
    </row>
    <row r="9470" spans="1:8" ht="15.6" thickTop="1" thickBot="1" x14ac:dyDescent="0.35">
      <c r="A9470" s="1">
        <v>42361</v>
      </c>
      <c r="B9470" s="13" t="s">
        <v>70</v>
      </c>
      <c r="C9470" t="s">
        <v>23</v>
      </c>
      <c r="D9470">
        <v>2</v>
      </c>
      <c r="E9470" t="str">
        <f>VLOOKUP(Ventas[[#This Row],[Representante]],Vendedores[],2,FALSE)</f>
        <v>Talara</v>
      </c>
      <c r="F9470" t="str">
        <f>VLOOKUP(Ventas[[#This Row],[CódigoProducto]],Productos[[CódigoProducto]:[Costo de venta]],2,FALSE)</f>
        <v>Samsung Galaxy J7</v>
      </c>
      <c r="G9470">
        <f>VLOOKUP(Ventas[[#This Row],[CódigoProducto]],Productos[[CódigoProducto]:[Costo de venta]],3,FALSE)</f>
        <v>2016.5</v>
      </c>
      <c r="H9470">
        <f>VLOOKUP(Ventas[[#This Row],[CódigoProducto]],Productos[[CódigoProducto]:[Costo de venta]],4,FALSE)</f>
        <v>1850</v>
      </c>
    </row>
    <row r="9471" spans="1:8" ht="15.6" thickTop="1" thickBot="1" x14ac:dyDescent="0.35">
      <c r="A9471" s="1">
        <v>42361</v>
      </c>
      <c r="B9471" s="13" t="s">
        <v>71</v>
      </c>
      <c r="C9471" t="s">
        <v>21</v>
      </c>
      <c r="D9471">
        <v>3</v>
      </c>
      <c r="E9471" t="str">
        <f>VLOOKUP(Ventas[[#This Row],[Representante]],Vendedores[],2,FALSE)</f>
        <v>Yurimaguas</v>
      </c>
      <c r="F9471" t="str">
        <f>VLOOKUP(Ventas[[#This Row],[CódigoProducto]],Productos[[CódigoProducto]:[Costo de venta]],2,FALSE)</f>
        <v>BLU Studio X8</v>
      </c>
      <c r="G9471">
        <f>VLOOKUP(Ventas[[#This Row],[CódigoProducto]],Productos[[CódigoProducto]:[Costo de venta]],3,FALSE)</f>
        <v>1012</v>
      </c>
      <c r="H9471">
        <f>VLOOKUP(Ventas[[#This Row],[CódigoProducto]],Productos[[CódigoProducto]:[Costo de venta]],4,FALSE)</f>
        <v>920</v>
      </c>
    </row>
    <row r="9472" spans="1:8" ht="15.6" thickTop="1" thickBot="1" x14ac:dyDescent="0.35">
      <c r="A9472" s="1">
        <v>42361</v>
      </c>
      <c r="B9472" s="13" t="s">
        <v>46</v>
      </c>
      <c r="C9472" t="s">
        <v>21</v>
      </c>
      <c r="D9472">
        <v>3</v>
      </c>
      <c r="E9472" t="str">
        <f>VLOOKUP(Ventas[[#This Row],[Representante]],Vendedores[],2,FALSE)</f>
        <v>Sicuani</v>
      </c>
      <c r="F9472" t="str">
        <f>VLOOKUP(Ventas[[#This Row],[CódigoProducto]],Productos[[CódigoProducto]:[Costo de venta]],2,FALSE)</f>
        <v>BLU Studio X8</v>
      </c>
      <c r="G9472">
        <f>VLOOKUP(Ventas[[#This Row],[CódigoProducto]],Productos[[CódigoProducto]:[Costo de venta]],3,FALSE)</f>
        <v>1012</v>
      </c>
      <c r="H9472">
        <f>VLOOKUP(Ventas[[#This Row],[CódigoProducto]],Productos[[CódigoProducto]:[Costo de venta]],4,FALSE)</f>
        <v>920</v>
      </c>
    </row>
    <row r="9473" spans="1:8" ht="15.6" thickTop="1" thickBot="1" x14ac:dyDescent="0.35">
      <c r="A9473" s="1">
        <v>42361</v>
      </c>
      <c r="B9473" s="13" t="s">
        <v>72</v>
      </c>
      <c r="C9473" t="s">
        <v>19</v>
      </c>
      <c r="D9473">
        <v>3</v>
      </c>
      <c r="E9473" t="str">
        <f>VLOOKUP(Ventas[[#This Row],[Representante]],Vendedores[],2,FALSE)</f>
        <v>Sechura</v>
      </c>
      <c r="F9473" t="str">
        <f>VLOOKUP(Ventas[[#This Row],[CódigoProducto]],Productos[[CódigoProducto]:[Costo de venta]],2,FALSE)</f>
        <v>ASUS ZenFone 3</v>
      </c>
      <c r="G9473">
        <f>VLOOKUP(Ventas[[#This Row],[CódigoProducto]],Productos[[CódigoProducto]:[Costo de venta]],3,FALSE)</f>
        <v>2013</v>
      </c>
      <c r="H9473">
        <f>VLOOKUP(Ventas[[#This Row],[CódigoProducto]],Productos[[CódigoProducto]:[Costo de venta]],4,FALSE)</f>
        <v>1650</v>
      </c>
    </row>
    <row r="9474" spans="1:8" ht="15.6" thickTop="1" thickBot="1" x14ac:dyDescent="0.35">
      <c r="A9474" s="1">
        <v>42362</v>
      </c>
      <c r="B9474" s="13" t="s">
        <v>73</v>
      </c>
      <c r="C9474" t="s">
        <v>17</v>
      </c>
      <c r="D9474">
        <v>2</v>
      </c>
      <c r="E9474" t="str">
        <f>VLOOKUP(Ventas[[#This Row],[Representante]],Vendedores[],2,FALSE)</f>
        <v>Puerto Maldonado</v>
      </c>
      <c r="F9474" t="str">
        <f>VLOOKUP(Ventas[[#This Row],[CódigoProducto]],Productos[[CódigoProducto]:[Costo de venta]],2,FALSE)</f>
        <v>BLU Advance 5.0</v>
      </c>
      <c r="G9474">
        <f>VLOOKUP(Ventas[[#This Row],[CódigoProducto]],Productos[[CódigoProducto]:[Costo de venta]],3,FALSE)</f>
        <v>1620</v>
      </c>
      <c r="H9474">
        <f>VLOOKUP(Ventas[[#This Row],[CódigoProducto]],Productos[[CódigoProducto]:[Costo de venta]],4,FALSE)</f>
        <v>1350</v>
      </c>
    </row>
    <row r="9475" spans="1:8" ht="15.6" thickTop="1" thickBot="1" x14ac:dyDescent="0.35">
      <c r="A9475" s="1">
        <v>42362</v>
      </c>
      <c r="B9475" s="13" t="s">
        <v>74</v>
      </c>
      <c r="C9475" t="s">
        <v>21</v>
      </c>
      <c r="D9475">
        <v>25</v>
      </c>
      <c r="E9475" t="str">
        <f>VLOOKUP(Ventas[[#This Row],[Representante]],Vendedores[],2,FALSE)</f>
        <v>Huánuco</v>
      </c>
      <c r="F9475" t="str">
        <f>VLOOKUP(Ventas[[#This Row],[CódigoProducto]],Productos[[CódigoProducto]:[Costo de venta]],2,FALSE)</f>
        <v>BLU Studio X8</v>
      </c>
      <c r="G9475">
        <f>VLOOKUP(Ventas[[#This Row],[CódigoProducto]],Productos[[CódigoProducto]:[Costo de venta]],3,FALSE)</f>
        <v>1012</v>
      </c>
      <c r="H9475">
        <f>VLOOKUP(Ventas[[#This Row],[CódigoProducto]],Productos[[CódigoProducto]:[Costo de venta]],4,FALSE)</f>
        <v>920</v>
      </c>
    </row>
    <row r="9476" spans="1:8" ht="15.6" thickTop="1" thickBot="1" x14ac:dyDescent="0.35">
      <c r="A9476" s="1">
        <v>42362</v>
      </c>
      <c r="B9476" s="13" t="s">
        <v>75</v>
      </c>
      <c r="C9476" t="s">
        <v>14</v>
      </c>
      <c r="D9476">
        <v>8</v>
      </c>
      <c r="E9476" t="str">
        <f>VLOOKUP(Ventas[[#This Row],[Representante]],Vendedores[],2,FALSE)</f>
        <v>Tarapoto</v>
      </c>
      <c r="F9476" t="str">
        <f>VLOOKUP(Ventas[[#This Row],[CódigoProducto]],Productos[[CódigoProducto]:[Costo de venta]],2,FALSE)</f>
        <v>Samsung Galaxy A20</v>
      </c>
      <c r="G9476">
        <f>VLOOKUP(Ventas[[#This Row],[CódigoProducto]],Productos[[CódigoProducto]:[Costo de venta]],3,FALSE)</f>
        <v>1725</v>
      </c>
      <c r="H9476">
        <f>VLOOKUP(Ventas[[#This Row],[CódigoProducto]],Productos[[CódigoProducto]:[Costo de venta]],4,FALSE)</f>
        <v>1500</v>
      </c>
    </row>
    <row r="9477" spans="1:8" ht="15.6" thickTop="1" thickBot="1" x14ac:dyDescent="0.35">
      <c r="A9477" s="1">
        <v>42362</v>
      </c>
      <c r="B9477" s="13" t="s">
        <v>76</v>
      </c>
      <c r="C9477" t="s">
        <v>23</v>
      </c>
      <c r="D9477">
        <v>1</v>
      </c>
      <c r="E9477" t="str">
        <f>VLOOKUP(Ventas[[#This Row],[Representante]],Vendedores[],2,FALSE)</f>
        <v>Chepén</v>
      </c>
      <c r="F9477" t="str">
        <f>VLOOKUP(Ventas[[#This Row],[CódigoProducto]],Productos[[CódigoProducto]:[Costo de venta]],2,FALSE)</f>
        <v>Samsung Galaxy J7</v>
      </c>
      <c r="G9477">
        <f>VLOOKUP(Ventas[[#This Row],[CódigoProducto]],Productos[[CódigoProducto]:[Costo de venta]],3,FALSE)</f>
        <v>2016.5</v>
      </c>
      <c r="H9477">
        <f>VLOOKUP(Ventas[[#This Row],[CódigoProducto]],Productos[[CódigoProducto]:[Costo de venta]],4,FALSE)</f>
        <v>1850</v>
      </c>
    </row>
    <row r="9478" spans="1:8" ht="15.6" thickTop="1" thickBot="1" x14ac:dyDescent="0.35">
      <c r="A9478" s="1">
        <v>42362</v>
      </c>
      <c r="B9478" s="13" t="s">
        <v>77</v>
      </c>
      <c r="C9478" t="s">
        <v>19</v>
      </c>
      <c r="D9478">
        <v>2</v>
      </c>
      <c r="E9478" t="str">
        <f>VLOOKUP(Ventas[[#This Row],[Representante]],Vendedores[],2,FALSE)</f>
        <v>Moquegua</v>
      </c>
      <c r="F9478" t="str">
        <f>VLOOKUP(Ventas[[#This Row],[CódigoProducto]],Productos[[CódigoProducto]:[Costo de venta]],2,FALSE)</f>
        <v>ASUS ZenFone 3</v>
      </c>
      <c r="G9478">
        <f>VLOOKUP(Ventas[[#This Row],[CódigoProducto]],Productos[[CódigoProducto]:[Costo de venta]],3,FALSE)</f>
        <v>2013</v>
      </c>
      <c r="H9478">
        <f>VLOOKUP(Ventas[[#This Row],[CódigoProducto]],Productos[[CódigoProducto]:[Costo de venta]],4,FALSE)</f>
        <v>1650</v>
      </c>
    </row>
    <row r="9479" spans="1:8" ht="15.6" thickTop="1" thickBot="1" x14ac:dyDescent="0.35">
      <c r="A9479" s="1">
        <v>42362</v>
      </c>
      <c r="B9479" s="13" t="s">
        <v>78</v>
      </c>
      <c r="C9479" t="s">
        <v>18</v>
      </c>
      <c r="D9479">
        <v>2</v>
      </c>
      <c r="E9479" t="str">
        <f>VLOOKUP(Ventas[[#This Row],[Representante]],Vendedores[],2,FALSE)</f>
        <v>Tarma</v>
      </c>
      <c r="F9479" t="str">
        <f>VLOOKUP(Ventas[[#This Row],[CódigoProducto]],Productos[[CódigoProducto]:[Costo de venta]],2,FALSE)</f>
        <v>Apple iPhone 6</v>
      </c>
      <c r="G9479">
        <f>VLOOKUP(Ventas[[#This Row],[CódigoProducto]],Productos[[CódigoProducto]:[Costo de venta]],3,FALSE)</f>
        <v>1312.5</v>
      </c>
      <c r="H9479">
        <f>VLOOKUP(Ventas[[#This Row],[CódigoProducto]],Productos[[CódigoProducto]:[Costo de venta]],4,FALSE)</f>
        <v>1250</v>
      </c>
    </row>
    <row r="9480" spans="1:8" ht="15.6" thickTop="1" thickBot="1" x14ac:dyDescent="0.35">
      <c r="A9480" s="1">
        <v>42362</v>
      </c>
      <c r="B9480" s="13" t="s">
        <v>79</v>
      </c>
      <c r="C9480" t="s">
        <v>21</v>
      </c>
      <c r="D9480">
        <v>17</v>
      </c>
      <c r="E9480" t="str">
        <f>VLOOKUP(Ventas[[#This Row],[Representante]],Vendedores[],2,FALSE)</f>
        <v>Ayacucho</v>
      </c>
      <c r="F9480" t="str">
        <f>VLOOKUP(Ventas[[#This Row],[CódigoProducto]],Productos[[CódigoProducto]:[Costo de venta]],2,FALSE)</f>
        <v>BLU Studio X8</v>
      </c>
      <c r="G9480">
        <f>VLOOKUP(Ventas[[#This Row],[CódigoProducto]],Productos[[CódigoProducto]:[Costo de venta]],3,FALSE)</f>
        <v>1012</v>
      </c>
      <c r="H9480">
        <f>VLOOKUP(Ventas[[#This Row],[CódigoProducto]],Productos[[CódigoProducto]:[Costo de venta]],4,FALSE)</f>
        <v>920</v>
      </c>
    </row>
    <row r="9481" spans="1:8" ht="15.6" thickTop="1" thickBot="1" x14ac:dyDescent="0.35">
      <c r="A9481" s="1">
        <v>42362</v>
      </c>
      <c r="B9481" s="13" t="s">
        <v>80</v>
      </c>
      <c r="C9481" t="s">
        <v>22</v>
      </c>
      <c r="D9481">
        <v>2</v>
      </c>
      <c r="E9481" t="str">
        <f>VLOOKUP(Ventas[[#This Row],[Representante]],Vendedores[],2,FALSE)</f>
        <v>Tacna</v>
      </c>
      <c r="F9481" t="str">
        <f>VLOOKUP(Ventas[[#This Row],[CódigoProducto]],Productos[[CódigoProducto]:[Costo de venta]],2,FALSE)</f>
        <v>Samsung Galaxy S69</v>
      </c>
      <c r="G9481">
        <f>VLOOKUP(Ventas[[#This Row],[CódigoProducto]],Productos[[CódigoProducto]:[Costo de venta]],3,FALSE)</f>
        <v>998.4</v>
      </c>
      <c r="H9481">
        <f>VLOOKUP(Ventas[[#This Row],[CódigoProducto]],Productos[[CódigoProducto]:[Costo de venta]],4,FALSE)</f>
        <v>960</v>
      </c>
    </row>
    <row r="9482" spans="1:8" ht="15.6" thickTop="1" thickBot="1" x14ac:dyDescent="0.35">
      <c r="A9482" s="1">
        <v>42362</v>
      </c>
      <c r="B9482" s="13" t="s">
        <v>81</v>
      </c>
      <c r="C9482" t="s">
        <v>18</v>
      </c>
      <c r="D9482">
        <v>2</v>
      </c>
      <c r="E9482" t="str">
        <f>VLOOKUP(Ventas[[#This Row],[Representante]],Vendedores[],2,FALSE)</f>
        <v>Huacho</v>
      </c>
      <c r="F9482" t="str">
        <f>VLOOKUP(Ventas[[#This Row],[CódigoProducto]],Productos[[CódigoProducto]:[Costo de venta]],2,FALSE)</f>
        <v>Apple iPhone 6</v>
      </c>
      <c r="G9482">
        <f>VLOOKUP(Ventas[[#This Row],[CódigoProducto]],Productos[[CódigoProducto]:[Costo de venta]],3,FALSE)</f>
        <v>1312.5</v>
      </c>
      <c r="H9482">
        <f>VLOOKUP(Ventas[[#This Row],[CódigoProducto]],Productos[[CódigoProducto]:[Costo de venta]],4,FALSE)</f>
        <v>1250</v>
      </c>
    </row>
    <row r="9483" spans="1:8" ht="15.6" thickTop="1" thickBot="1" x14ac:dyDescent="0.35">
      <c r="A9483" s="1">
        <v>42362</v>
      </c>
      <c r="B9483" s="13" t="s">
        <v>44</v>
      </c>
      <c r="C9483" t="s">
        <v>22</v>
      </c>
      <c r="D9483">
        <v>3</v>
      </c>
      <c r="E9483" t="str">
        <f>VLOOKUP(Ventas[[#This Row],[Representante]],Vendedores[],2,FALSE)</f>
        <v>Iquitos</v>
      </c>
      <c r="F9483" t="str">
        <f>VLOOKUP(Ventas[[#This Row],[CódigoProducto]],Productos[[CódigoProducto]:[Costo de venta]],2,FALSE)</f>
        <v>Samsung Galaxy S69</v>
      </c>
      <c r="G9483">
        <f>VLOOKUP(Ventas[[#This Row],[CódigoProducto]],Productos[[CódigoProducto]:[Costo de venta]],3,FALSE)</f>
        <v>998.4</v>
      </c>
      <c r="H9483">
        <f>VLOOKUP(Ventas[[#This Row],[CódigoProducto]],Productos[[CódigoProducto]:[Costo de venta]],4,FALSE)</f>
        <v>960</v>
      </c>
    </row>
    <row r="9484" spans="1:8" ht="15.6" thickTop="1" thickBot="1" x14ac:dyDescent="0.35">
      <c r="A9484" s="1">
        <v>42362</v>
      </c>
      <c r="B9484" s="13" t="s">
        <v>82</v>
      </c>
      <c r="C9484" t="s">
        <v>14</v>
      </c>
      <c r="D9484">
        <v>3</v>
      </c>
      <c r="E9484" t="str">
        <f>VLOOKUP(Ventas[[#This Row],[Representante]],Vendedores[],2,FALSE)</f>
        <v>Moquegua</v>
      </c>
      <c r="F9484" t="str">
        <f>VLOOKUP(Ventas[[#This Row],[CódigoProducto]],Productos[[CódigoProducto]:[Costo de venta]],2,FALSE)</f>
        <v>Samsung Galaxy A20</v>
      </c>
      <c r="G9484">
        <f>VLOOKUP(Ventas[[#This Row],[CódigoProducto]],Productos[[CódigoProducto]:[Costo de venta]],3,FALSE)</f>
        <v>1725</v>
      </c>
      <c r="H9484">
        <f>VLOOKUP(Ventas[[#This Row],[CódigoProducto]],Productos[[CódigoProducto]:[Costo de venta]],4,FALSE)</f>
        <v>1500</v>
      </c>
    </row>
    <row r="9485" spans="1:8" ht="15.6" thickTop="1" thickBot="1" x14ac:dyDescent="0.35">
      <c r="A9485" s="1">
        <v>42362</v>
      </c>
      <c r="B9485" s="13" t="s">
        <v>83</v>
      </c>
      <c r="C9485" t="s">
        <v>17</v>
      </c>
      <c r="D9485">
        <v>2</v>
      </c>
      <c r="E9485" t="str">
        <f>VLOOKUP(Ventas[[#This Row],[Representante]],Vendedores[],2,FALSE)</f>
        <v>Huaraz</v>
      </c>
      <c r="F9485" t="str">
        <f>VLOOKUP(Ventas[[#This Row],[CódigoProducto]],Productos[[CódigoProducto]:[Costo de venta]],2,FALSE)</f>
        <v>BLU Advance 5.0</v>
      </c>
      <c r="G9485">
        <f>VLOOKUP(Ventas[[#This Row],[CódigoProducto]],Productos[[CódigoProducto]:[Costo de venta]],3,FALSE)</f>
        <v>1620</v>
      </c>
      <c r="H9485">
        <f>VLOOKUP(Ventas[[#This Row],[CódigoProducto]],Productos[[CódigoProducto]:[Costo de venta]],4,FALSE)</f>
        <v>1350</v>
      </c>
    </row>
    <row r="9486" spans="1:8" ht="15.6" thickTop="1" thickBot="1" x14ac:dyDescent="0.35">
      <c r="A9486" s="1">
        <v>42362</v>
      </c>
      <c r="B9486" s="13" t="s">
        <v>84</v>
      </c>
      <c r="C9486" t="s">
        <v>15</v>
      </c>
      <c r="D9486">
        <v>3</v>
      </c>
      <c r="E9486" t="str">
        <f>VLOOKUP(Ventas[[#This Row],[Representante]],Vendedores[],2,FALSE)</f>
        <v>Trujillo</v>
      </c>
      <c r="F9486" t="str">
        <f>VLOOKUP(Ventas[[#This Row],[CódigoProducto]],Productos[[CódigoProducto]:[Costo de venta]],2,FALSE)</f>
        <v>Moto G Plus</v>
      </c>
      <c r="G9486">
        <f>VLOOKUP(Ventas[[#This Row],[CódigoProducto]],Productos[[CódigoProducto]:[Costo de venta]],3,FALSE)</f>
        <v>2376</v>
      </c>
      <c r="H9486">
        <f>VLOOKUP(Ventas[[#This Row],[CódigoProducto]],Productos[[CódigoProducto]:[Costo de venta]],4,FALSE)</f>
        <v>2200</v>
      </c>
    </row>
    <row r="9487" spans="1:8" ht="15.6" thickTop="1" thickBot="1" x14ac:dyDescent="0.35">
      <c r="A9487" s="1">
        <v>42362</v>
      </c>
      <c r="B9487" s="13" t="s">
        <v>85</v>
      </c>
      <c r="C9487" t="s">
        <v>22</v>
      </c>
      <c r="D9487">
        <v>2</v>
      </c>
      <c r="E9487" t="str">
        <f>VLOOKUP(Ventas[[#This Row],[Representante]],Vendedores[],2,FALSE)</f>
        <v>Jauja</v>
      </c>
      <c r="F9487" t="str">
        <f>VLOOKUP(Ventas[[#This Row],[CódigoProducto]],Productos[[CódigoProducto]:[Costo de venta]],2,FALSE)</f>
        <v>Samsung Galaxy S69</v>
      </c>
      <c r="G9487">
        <f>VLOOKUP(Ventas[[#This Row],[CódigoProducto]],Productos[[CódigoProducto]:[Costo de venta]],3,FALSE)</f>
        <v>998.4</v>
      </c>
      <c r="H9487">
        <f>VLOOKUP(Ventas[[#This Row],[CódigoProducto]],Productos[[CódigoProducto]:[Costo de venta]],4,FALSE)</f>
        <v>960</v>
      </c>
    </row>
    <row r="9488" spans="1:8" ht="15.6" thickTop="1" thickBot="1" x14ac:dyDescent="0.35">
      <c r="A9488" s="1">
        <v>42362</v>
      </c>
      <c r="B9488" s="13" t="s">
        <v>86</v>
      </c>
      <c r="C9488" t="s">
        <v>17</v>
      </c>
      <c r="D9488">
        <v>1</v>
      </c>
      <c r="E9488" t="str">
        <f>VLOOKUP(Ventas[[#This Row],[Representante]],Vendedores[],2,FALSE)</f>
        <v>Puerto Maldonado</v>
      </c>
      <c r="F9488" t="str">
        <f>VLOOKUP(Ventas[[#This Row],[CódigoProducto]],Productos[[CódigoProducto]:[Costo de venta]],2,FALSE)</f>
        <v>BLU Advance 5.0</v>
      </c>
      <c r="G9488">
        <f>VLOOKUP(Ventas[[#This Row],[CódigoProducto]],Productos[[CódigoProducto]:[Costo de venta]],3,FALSE)</f>
        <v>1620</v>
      </c>
      <c r="H9488">
        <f>VLOOKUP(Ventas[[#This Row],[CódigoProducto]],Productos[[CódigoProducto]:[Costo de venta]],4,FALSE)</f>
        <v>1350</v>
      </c>
    </row>
    <row r="9489" spans="1:8" ht="15.6" thickTop="1" thickBot="1" x14ac:dyDescent="0.35">
      <c r="A9489" s="1">
        <v>42362</v>
      </c>
      <c r="B9489" s="13" t="s">
        <v>36</v>
      </c>
      <c r="C9489" t="s">
        <v>14</v>
      </c>
      <c r="D9489">
        <v>7</v>
      </c>
      <c r="E9489" t="str">
        <f>VLOOKUP(Ventas[[#This Row],[Representante]],Vendedores[],2,FALSE)</f>
        <v>Barranca</v>
      </c>
      <c r="F9489" t="str">
        <f>VLOOKUP(Ventas[[#This Row],[CódigoProducto]],Productos[[CódigoProducto]:[Costo de venta]],2,FALSE)</f>
        <v>Samsung Galaxy A20</v>
      </c>
      <c r="G9489">
        <f>VLOOKUP(Ventas[[#This Row],[CódigoProducto]],Productos[[CódigoProducto]:[Costo de venta]],3,FALSE)</f>
        <v>1725</v>
      </c>
      <c r="H9489">
        <f>VLOOKUP(Ventas[[#This Row],[CódigoProducto]],Productos[[CódigoProducto]:[Costo de venta]],4,FALSE)</f>
        <v>1500</v>
      </c>
    </row>
    <row r="9490" spans="1:8" ht="15.6" thickTop="1" thickBot="1" x14ac:dyDescent="0.35">
      <c r="A9490" s="1">
        <v>42362</v>
      </c>
      <c r="B9490" s="13" t="s">
        <v>87</v>
      </c>
      <c r="C9490" t="s">
        <v>24</v>
      </c>
      <c r="D9490">
        <v>13</v>
      </c>
      <c r="E9490" t="str">
        <f>VLOOKUP(Ventas[[#This Row],[Representante]],Vendedores[],2,FALSE)</f>
        <v>Tumbes</v>
      </c>
      <c r="F9490" t="str">
        <f>VLOOKUP(Ventas[[#This Row],[CódigoProducto]],Productos[[CódigoProducto]:[Costo de venta]],2,FALSE)</f>
        <v>Samsung Galaxy S5</v>
      </c>
      <c r="G9490">
        <f>VLOOKUP(Ventas[[#This Row],[CódigoProducto]],Productos[[CódigoProducto]:[Costo de venta]],3,FALSE)</f>
        <v>2167.1999999999998</v>
      </c>
      <c r="H9490">
        <f>VLOOKUP(Ventas[[#This Row],[CódigoProducto]],Productos[[CódigoProducto]:[Costo de venta]],4,FALSE)</f>
        <v>1720</v>
      </c>
    </row>
    <row r="9491" spans="1:8" ht="15.6" thickTop="1" thickBot="1" x14ac:dyDescent="0.35">
      <c r="A9491" s="1">
        <v>42362</v>
      </c>
      <c r="B9491" s="13" t="s">
        <v>88</v>
      </c>
      <c r="C9491" t="s">
        <v>22</v>
      </c>
      <c r="D9491">
        <v>3</v>
      </c>
      <c r="E9491" t="str">
        <f>VLOOKUP(Ventas[[#This Row],[Representante]],Vendedores[],2,FALSE)</f>
        <v>Talara</v>
      </c>
      <c r="F9491" t="str">
        <f>VLOOKUP(Ventas[[#This Row],[CódigoProducto]],Productos[[CódigoProducto]:[Costo de venta]],2,FALSE)</f>
        <v>Samsung Galaxy S69</v>
      </c>
      <c r="G9491">
        <f>VLOOKUP(Ventas[[#This Row],[CódigoProducto]],Productos[[CódigoProducto]:[Costo de venta]],3,FALSE)</f>
        <v>998.4</v>
      </c>
      <c r="H9491">
        <f>VLOOKUP(Ventas[[#This Row],[CódigoProducto]],Productos[[CódigoProducto]:[Costo de venta]],4,FALSE)</f>
        <v>960</v>
      </c>
    </row>
    <row r="9492" spans="1:8" ht="15.6" thickTop="1" thickBot="1" x14ac:dyDescent="0.35">
      <c r="A9492" s="1">
        <v>42362</v>
      </c>
      <c r="B9492" s="13" t="s">
        <v>89</v>
      </c>
      <c r="C9492" t="s">
        <v>20</v>
      </c>
      <c r="D9492">
        <v>2</v>
      </c>
      <c r="E9492" t="str">
        <f>VLOOKUP(Ventas[[#This Row],[Representante]],Vendedores[],2,FALSE)</f>
        <v>Paita</v>
      </c>
      <c r="F9492" t="str">
        <f>VLOOKUP(Ventas[[#This Row],[CódigoProducto]],Productos[[CódigoProducto]:[Costo de venta]],2,FALSE)</f>
        <v>ALCATEL OneTouch</v>
      </c>
      <c r="G9492">
        <f>VLOOKUP(Ventas[[#This Row],[CódigoProducto]],Productos[[CódigoProducto]:[Costo de venta]],3,FALSE)</f>
        <v>1020</v>
      </c>
      <c r="H9492">
        <f>VLOOKUP(Ventas[[#This Row],[CódigoProducto]],Productos[[CódigoProducto]:[Costo de venta]],4,FALSE)</f>
        <v>850</v>
      </c>
    </row>
    <row r="9493" spans="1:8" ht="15.6" thickTop="1" thickBot="1" x14ac:dyDescent="0.35">
      <c r="A9493" s="1">
        <v>42362</v>
      </c>
      <c r="B9493" s="13" t="s">
        <v>41</v>
      </c>
      <c r="C9493" t="s">
        <v>15</v>
      </c>
      <c r="D9493">
        <v>3</v>
      </c>
      <c r="E9493" t="str">
        <f>VLOOKUP(Ventas[[#This Row],[Representante]],Vendedores[],2,FALSE)</f>
        <v>Chincha</v>
      </c>
      <c r="F9493" t="str">
        <f>VLOOKUP(Ventas[[#This Row],[CódigoProducto]],Productos[[CódigoProducto]:[Costo de venta]],2,FALSE)</f>
        <v>Moto G Plus</v>
      </c>
      <c r="G9493">
        <f>VLOOKUP(Ventas[[#This Row],[CódigoProducto]],Productos[[CódigoProducto]:[Costo de venta]],3,FALSE)</f>
        <v>2376</v>
      </c>
      <c r="H9493">
        <f>VLOOKUP(Ventas[[#This Row],[CódigoProducto]],Productos[[CódigoProducto]:[Costo de venta]],4,FALSE)</f>
        <v>2200</v>
      </c>
    </row>
    <row r="9494" spans="1:8" ht="15.6" thickTop="1" thickBot="1" x14ac:dyDescent="0.35">
      <c r="A9494" s="1">
        <v>42362</v>
      </c>
      <c r="B9494" s="13" t="s">
        <v>90</v>
      </c>
      <c r="C9494" t="s">
        <v>21</v>
      </c>
      <c r="D9494">
        <v>3</v>
      </c>
      <c r="E9494" t="str">
        <f>VLOOKUP(Ventas[[#This Row],[Representante]],Vendedores[],2,FALSE)</f>
        <v>Chimbote</v>
      </c>
      <c r="F9494" t="str">
        <f>VLOOKUP(Ventas[[#This Row],[CódigoProducto]],Productos[[CódigoProducto]:[Costo de venta]],2,FALSE)</f>
        <v>BLU Studio X8</v>
      </c>
      <c r="G9494">
        <f>VLOOKUP(Ventas[[#This Row],[CódigoProducto]],Productos[[CódigoProducto]:[Costo de venta]],3,FALSE)</f>
        <v>1012</v>
      </c>
      <c r="H9494">
        <f>VLOOKUP(Ventas[[#This Row],[CódigoProducto]],Productos[[CódigoProducto]:[Costo de venta]],4,FALSE)</f>
        <v>920</v>
      </c>
    </row>
    <row r="9495" spans="1:8" ht="15.6" thickTop="1" thickBot="1" x14ac:dyDescent="0.35">
      <c r="A9495" s="1">
        <v>42362</v>
      </c>
      <c r="B9495" s="13" t="s">
        <v>91</v>
      </c>
      <c r="C9495" t="s">
        <v>21</v>
      </c>
      <c r="D9495">
        <v>2</v>
      </c>
      <c r="E9495" t="str">
        <f>VLOOKUP(Ventas[[#This Row],[Representante]],Vendedores[],2,FALSE)</f>
        <v>Ica</v>
      </c>
      <c r="F9495" t="str">
        <f>VLOOKUP(Ventas[[#This Row],[CódigoProducto]],Productos[[CódigoProducto]:[Costo de venta]],2,FALSE)</f>
        <v>BLU Studio X8</v>
      </c>
      <c r="G9495">
        <f>VLOOKUP(Ventas[[#This Row],[CódigoProducto]],Productos[[CódigoProducto]:[Costo de venta]],3,FALSE)</f>
        <v>1012</v>
      </c>
      <c r="H9495">
        <f>VLOOKUP(Ventas[[#This Row],[CódigoProducto]],Productos[[CódigoProducto]:[Costo de venta]],4,FALSE)</f>
        <v>920</v>
      </c>
    </row>
    <row r="9496" spans="1:8" ht="15.6" thickTop="1" thickBot="1" x14ac:dyDescent="0.35">
      <c r="A9496" s="1">
        <v>42362</v>
      </c>
      <c r="B9496" s="13" t="s">
        <v>42</v>
      </c>
      <c r="C9496" t="s">
        <v>23</v>
      </c>
      <c r="D9496">
        <v>1</v>
      </c>
      <c r="E9496" t="str">
        <f>VLOOKUP(Ventas[[#This Row],[Representante]],Vendedores[],2,FALSE)</f>
        <v>Huánuco</v>
      </c>
      <c r="F9496" t="str">
        <f>VLOOKUP(Ventas[[#This Row],[CódigoProducto]],Productos[[CódigoProducto]:[Costo de venta]],2,FALSE)</f>
        <v>Samsung Galaxy J7</v>
      </c>
      <c r="G9496">
        <f>VLOOKUP(Ventas[[#This Row],[CódigoProducto]],Productos[[CódigoProducto]:[Costo de venta]],3,FALSE)</f>
        <v>2016.5</v>
      </c>
      <c r="H9496">
        <f>VLOOKUP(Ventas[[#This Row],[CódigoProducto]],Productos[[CódigoProducto]:[Costo de venta]],4,FALSE)</f>
        <v>1850</v>
      </c>
    </row>
    <row r="9497" spans="1:8" ht="15.6" thickTop="1" thickBot="1" x14ac:dyDescent="0.35">
      <c r="A9497" s="1">
        <v>42362</v>
      </c>
      <c r="B9497" s="13" t="s">
        <v>92</v>
      </c>
      <c r="C9497" t="s">
        <v>21</v>
      </c>
      <c r="D9497">
        <v>2</v>
      </c>
      <c r="E9497" t="str">
        <f>VLOOKUP(Ventas[[#This Row],[Representante]],Vendedores[],2,FALSE)</f>
        <v>Arequipa</v>
      </c>
      <c r="F9497" t="str">
        <f>VLOOKUP(Ventas[[#This Row],[CódigoProducto]],Productos[[CódigoProducto]:[Costo de venta]],2,FALSE)</f>
        <v>BLU Studio X8</v>
      </c>
      <c r="G9497">
        <f>VLOOKUP(Ventas[[#This Row],[CódigoProducto]],Productos[[CódigoProducto]:[Costo de venta]],3,FALSE)</f>
        <v>1012</v>
      </c>
      <c r="H9497">
        <f>VLOOKUP(Ventas[[#This Row],[CódigoProducto]],Productos[[CódigoProducto]:[Costo de venta]],4,FALSE)</f>
        <v>920</v>
      </c>
    </row>
    <row r="9498" spans="1:8" ht="15.6" thickTop="1" thickBot="1" x14ac:dyDescent="0.35">
      <c r="A9498" s="1">
        <v>42362</v>
      </c>
      <c r="B9498" s="13" t="s">
        <v>93</v>
      </c>
      <c r="C9498" t="s">
        <v>16</v>
      </c>
      <c r="D9498">
        <v>3</v>
      </c>
      <c r="E9498" t="str">
        <f>VLOOKUP(Ventas[[#This Row],[Representante]],Vendedores[],2,FALSE)</f>
        <v>Cajamarca</v>
      </c>
      <c r="F9498" t="str">
        <f>VLOOKUP(Ventas[[#This Row],[CódigoProducto]],Productos[[CódigoProducto]:[Costo de venta]],2,FALSE)</f>
        <v>Huawei Nexus 6P</v>
      </c>
      <c r="G9498">
        <f>VLOOKUP(Ventas[[#This Row],[CódigoProducto]],Productos[[CódigoProducto]:[Costo de venta]],3,FALSE)</f>
        <v>1624</v>
      </c>
      <c r="H9498">
        <f>VLOOKUP(Ventas[[#This Row],[CódigoProducto]],Productos[[CódigoProducto]:[Costo de venta]],4,FALSE)</f>
        <v>1450</v>
      </c>
    </row>
    <row r="9499" spans="1:8" ht="15.6" thickTop="1" thickBot="1" x14ac:dyDescent="0.35">
      <c r="A9499" s="1">
        <v>42362</v>
      </c>
      <c r="B9499" s="13" t="s">
        <v>35</v>
      </c>
      <c r="C9499" t="s">
        <v>17</v>
      </c>
      <c r="D9499">
        <v>3</v>
      </c>
      <c r="E9499" t="str">
        <f>VLOOKUP(Ventas[[#This Row],[Representante]],Vendedores[],2,FALSE)</f>
        <v>Huancayo</v>
      </c>
      <c r="F9499" t="str">
        <f>VLOOKUP(Ventas[[#This Row],[CódigoProducto]],Productos[[CódigoProducto]:[Costo de venta]],2,FALSE)</f>
        <v>BLU Advance 5.0</v>
      </c>
      <c r="G9499">
        <f>VLOOKUP(Ventas[[#This Row],[CódigoProducto]],Productos[[CódigoProducto]:[Costo de venta]],3,FALSE)</f>
        <v>1620</v>
      </c>
      <c r="H9499">
        <f>VLOOKUP(Ventas[[#This Row],[CódigoProducto]],Productos[[CódigoProducto]:[Costo de venta]],4,FALSE)</f>
        <v>1350</v>
      </c>
    </row>
    <row r="9500" spans="1:8" ht="15.6" thickTop="1" thickBot="1" x14ac:dyDescent="0.35">
      <c r="A9500" s="1">
        <v>42362</v>
      </c>
      <c r="B9500" s="13" t="s">
        <v>94</v>
      </c>
      <c r="C9500" t="s">
        <v>18</v>
      </c>
      <c r="D9500">
        <v>2</v>
      </c>
      <c r="E9500" t="str">
        <f>VLOOKUP(Ventas[[#This Row],[Representante]],Vendedores[],2,FALSE)</f>
        <v>Piura</v>
      </c>
      <c r="F9500" t="str">
        <f>VLOOKUP(Ventas[[#This Row],[CódigoProducto]],Productos[[CódigoProducto]:[Costo de venta]],2,FALSE)</f>
        <v>Apple iPhone 6</v>
      </c>
      <c r="G9500">
        <f>VLOOKUP(Ventas[[#This Row],[CódigoProducto]],Productos[[CódigoProducto]:[Costo de venta]],3,FALSE)</f>
        <v>1312.5</v>
      </c>
      <c r="H9500">
        <f>VLOOKUP(Ventas[[#This Row],[CódigoProducto]],Productos[[CódigoProducto]:[Costo de venta]],4,FALSE)</f>
        <v>1250</v>
      </c>
    </row>
    <row r="9501" spans="1:8" ht="15.6" thickTop="1" thickBot="1" x14ac:dyDescent="0.35">
      <c r="A9501" s="1">
        <v>42362</v>
      </c>
      <c r="B9501" s="13" t="s">
        <v>95</v>
      </c>
      <c r="C9501" t="s">
        <v>24</v>
      </c>
      <c r="D9501">
        <v>2</v>
      </c>
      <c r="E9501" t="str">
        <f>VLOOKUP(Ventas[[#This Row],[Representante]],Vendedores[],2,FALSE)</f>
        <v>Chepén</v>
      </c>
      <c r="F9501" t="str">
        <f>VLOOKUP(Ventas[[#This Row],[CódigoProducto]],Productos[[CódigoProducto]:[Costo de venta]],2,FALSE)</f>
        <v>Samsung Galaxy S5</v>
      </c>
      <c r="G9501">
        <f>VLOOKUP(Ventas[[#This Row],[CódigoProducto]],Productos[[CódigoProducto]:[Costo de venta]],3,FALSE)</f>
        <v>2167.1999999999998</v>
      </c>
      <c r="H9501">
        <f>VLOOKUP(Ventas[[#This Row],[CódigoProducto]],Productos[[CódigoProducto]:[Costo de venta]],4,FALSE)</f>
        <v>1720</v>
      </c>
    </row>
    <row r="9502" spans="1:8" ht="15.6" thickTop="1" thickBot="1" x14ac:dyDescent="0.35">
      <c r="A9502" s="1">
        <v>42362</v>
      </c>
      <c r="B9502" s="13" t="s">
        <v>96</v>
      </c>
      <c r="C9502" t="s">
        <v>16</v>
      </c>
      <c r="D9502">
        <v>3</v>
      </c>
      <c r="E9502" t="str">
        <f>VLOOKUP(Ventas[[#This Row],[Representante]],Vendedores[],2,FALSE)</f>
        <v>Juliaca</v>
      </c>
      <c r="F9502" t="str">
        <f>VLOOKUP(Ventas[[#This Row],[CódigoProducto]],Productos[[CódigoProducto]:[Costo de venta]],2,FALSE)</f>
        <v>Huawei Nexus 6P</v>
      </c>
      <c r="G9502">
        <f>VLOOKUP(Ventas[[#This Row],[CódigoProducto]],Productos[[CódigoProducto]:[Costo de venta]],3,FALSE)</f>
        <v>1624</v>
      </c>
      <c r="H9502">
        <f>VLOOKUP(Ventas[[#This Row],[CódigoProducto]],Productos[[CódigoProducto]:[Costo de venta]],4,FALSE)</f>
        <v>1450</v>
      </c>
    </row>
    <row r="9503" spans="1:8" ht="15.6" thickTop="1" thickBot="1" x14ac:dyDescent="0.35">
      <c r="A9503" s="1">
        <v>42362</v>
      </c>
      <c r="B9503" s="13" t="s">
        <v>97</v>
      </c>
      <c r="C9503" t="s">
        <v>24</v>
      </c>
      <c r="D9503">
        <v>2</v>
      </c>
      <c r="E9503" t="str">
        <f>VLOOKUP(Ventas[[#This Row],[Representante]],Vendedores[],2,FALSE)</f>
        <v>Pucallpa</v>
      </c>
      <c r="F9503" t="str">
        <f>VLOOKUP(Ventas[[#This Row],[CódigoProducto]],Productos[[CódigoProducto]:[Costo de venta]],2,FALSE)</f>
        <v>Samsung Galaxy S5</v>
      </c>
      <c r="G9503">
        <f>VLOOKUP(Ventas[[#This Row],[CódigoProducto]],Productos[[CódigoProducto]:[Costo de venta]],3,FALSE)</f>
        <v>2167.1999999999998</v>
      </c>
      <c r="H9503">
        <f>VLOOKUP(Ventas[[#This Row],[CódigoProducto]],Productos[[CódigoProducto]:[Costo de venta]],4,FALSE)</f>
        <v>1720</v>
      </c>
    </row>
    <row r="9504" spans="1:8" ht="15.6" thickTop="1" thickBot="1" x14ac:dyDescent="0.35">
      <c r="A9504" s="1">
        <v>42362</v>
      </c>
      <c r="B9504" s="13" t="s">
        <v>98</v>
      </c>
      <c r="C9504" t="s">
        <v>24</v>
      </c>
      <c r="D9504">
        <v>3</v>
      </c>
      <c r="E9504" t="str">
        <f>VLOOKUP(Ventas[[#This Row],[Representante]],Vendedores[],2,FALSE)</f>
        <v>Lima</v>
      </c>
      <c r="F9504" t="str">
        <f>VLOOKUP(Ventas[[#This Row],[CódigoProducto]],Productos[[CódigoProducto]:[Costo de venta]],2,FALSE)</f>
        <v>Samsung Galaxy S5</v>
      </c>
      <c r="G9504">
        <f>VLOOKUP(Ventas[[#This Row],[CódigoProducto]],Productos[[CódigoProducto]:[Costo de venta]],3,FALSE)</f>
        <v>2167.1999999999998</v>
      </c>
      <c r="H9504">
        <f>VLOOKUP(Ventas[[#This Row],[CódigoProducto]],Productos[[CódigoProducto]:[Costo de venta]],4,FALSE)</f>
        <v>1720</v>
      </c>
    </row>
    <row r="9505" spans="1:8" ht="15.6" thickTop="1" thickBot="1" x14ac:dyDescent="0.35">
      <c r="A9505" s="1">
        <v>42362</v>
      </c>
      <c r="B9505" s="13" t="s">
        <v>99</v>
      </c>
      <c r="C9505" t="s">
        <v>22</v>
      </c>
      <c r="D9505">
        <v>3</v>
      </c>
      <c r="E9505" t="str">
        <f>VLOOKUP(Ventas[[#This Row],[Representante]],Vendedores[],2,FALSE)</f>
        <v>Chiclayo</v>
      </c>
      <c r="F9505" t="str">
        <f>VLOOKUP(Ventas[[#This Row],[CódigoProducto]],Productos[[CódigoProducto]:[Costo de venta]],2,FALSE)</f>
        <v>Samsung Galaxy S69</v>
      </c>
      <c r="G9505">
        <f>VLOOKUP(Ventas[[#This Row],[CódigoProducto]],Productos[[CódigoProducto]:[Costo de venta]],3,FALSE)</f>
        <v>998.4</v>
      </c>
      <c r="H9505">
        <f>VLOOKUP(Ventas[[#This Row],[CódigoProducto]],Productos[[CódigoProducto]:[Costo de venta]],4,FALSE)</f>
        <v>960</v>
      </c>
    </row>
    <row r="9506" spans="1:8" ht="15.6" thickTop="1" thickBot="1" x14ac:dyDescent="0.35">
      <c r="A9506" s="1">
        <v>42362</v>
      </c>
      <c r="B9506" s="13" t="s">
        <v>100</v>
      </c>
      <c r="C9506" t="s">
        <v>13</v>
      </c>
      <c r="D9506">
        <v>2</v>
      </c>
      <c r="E9506" t="str">
        <f>VLOOKUP(Ventas[[#This Row],[Representante]],Vendedores[],2,FALSE)</f>
        <v>Cerro de Pasco</v>
      </c>
      <c r="F9506" t="str">
        <f>VLOOKUP(Ventas[[#This Row],[CódigoProducto]],Productos[[CódigoProducto]:[Costo de venta]],2,FALSE)</f>
        <v>Xiaomi Redmi Note 9</v>
      </c>
      <c r="G9506">
        <f>VLOOKUP(Ventas[[#This Row],[CódigoProducto]],Productos[[CódigoProducto]:[Costo de venta]],3,FALSE)</f>
        <v>1683</v>
      </c>
      <c r="H9506">
        <f>VLOOKUP(Ventas[[#This Row],[CódigoProducto]],Productos[[CódigoProducto]:[Costo de venta]],4,FALSE)</f>
        <v>1530</v>
      </c>
    </row>
    <row r="9507" spans="1:8" ht="15.6" thickTop="1" thickBot="1" x14ac:dyDescent="0.35">
      <c r="A9507" s="1">
        <v>42362</v>
      </c>
      <c r="B9507" s="13" t="s">
        <v>101</v>
      </c>
      <c r="C9507" t="s">
        <v>20</v>
      </c>
      <c r="D9507">
        <v>1</v>
      </c>
      <c r="E9507" t="str">
        <f>VLOOKUP(Ventas[[#This Row],[Representante]],Vendedores[],2,FALSE)</f>
        <v>Cañete</v>
      </c>
      <c r="F9507" t="str">
        <f>VLOOKUP(Ventas[[#This Row],[CódigoProducto]],Productos[[CódigoProducto]:[Costo de venta]],2,FALSE)</f>
        <v>ALCATEL OneTouch</v>
      </c>
      <c r="G9507">
        <f>VLOOKUP(Ventas[[#This Row],[CódigoProducto]],Productos[[CódigoProducto]:[Costo de venta]],3,FALSE)</f>
        <v>1020</v>
      </c>
      <c r="H9507">
        <f>VLOOKUP(Ventas[[#This Row],[CódigoProducto]],Productos[[CódigoProducto]:[Costo de venta]],4,FALSE)</f>
        <v>850</v>
      </c>
    </row>
    <row r="9508" spans="1:8" ht="15.6" thickTop="1" thickBot="1" x14ac:dyDescent="0.35">
      <c r="A9508" s="1">
        <v>42362</v>
      </c>
      <c r="B9508" s="13" t="s">
        <v>102</v>
      </c>
      <c r="C9508" t="s">
        <v>17</v>
      </c>
      <c r="D9508">
        <v>2</v>
      </c>
      <c r="E9508" t="str">
        <f>VLOOKUP(Ventas[[#This Row],[Representante]],Vendedores[],2,FALSE)</f>
        <v>Moyobamba</v>
      </c>
      <c r="F9508" t="str">
        <f>VLOOKUP(Ventas[[#This Row],[CódigoProducto]],Productos[[CódigoProducto]:[Costo de venta]],2,FALSE)</f>
        <v>BLU Advance 5.0</v>
      </c>
      <c r="G9508">
        <f>VLOOKUP(Ventas[[#This Row],[CódigoProducto]],Productos[[CódigoProducto]:[Costo de venta]],3,FALSE)</f>
        <v>1620</v>
      </c>
      <c r="H9508">
        <f>VLOOKUP(Ventas[[#This Row],[CódigoProducto]],Productos[[CódigoProducto]:[Costo de venta]],4,FALSE)</f>
        <v>1350</v>
      </c>
    </row>
    <row r="9509" spans="1:8" ht="15.6" thickTop="1" thickBot="1" x14ac:dyDescent="0.35">
      <c r="A9509" s="1">
        <v>42362</v>
      </c>
      <c r="B9509" s="13" t="s">
        <v>53</v>
      </c>
      <c r="C9509" t="s">
        <v>18</v>
      </c>
      <c r="D9509">
        <v>1</v>
      </c>
      <c r="E9509" t="str">
        <f>VLOOKUP(Ventas[[#This Row],[Representante]],Vendedores[],2,FALSE)</f>
        <v>Arequipa</v>
      </c>
      <c r="F9509" t="str">
        <f>VLOOKUP(Ventas[[#This Row],[CódigoProducto]],Productos[[CódigoProducto]:[Costo de venta]],2,FALSE)</f>
        <v>Apple iPhone 6</v>
      </c>
      <c r="G9509">
        <f>VLOOKUP(Ventas[[#This Row],[CódigoProducto]],Productos[[CódigoProducto]:[Costo de venta]],3,FALSE)</f>
        <v>1312.5</v>
      </c>
      <c r="H9509">
        <f>VLOOKUP(Ventas[[#This Row],[CódigoProducto]],Productos[[CódigoProducto]:[Costo de venta]],4,FALSE)</f>
        <v>1250</v>
      </c>
    </row>
    <row r="9510" spans="1:8" ht="15.6" thickTop="1" thickBot="1" x14ac:dyDescent="0.35">
      <c r="A9510" s="1">
        <v>42362</v>
      </c>
      <c r="B9510" s="13" t="s">
        <v>50</v>
      </c>
      <c r="C9510" t="s">
        <v>13</v>
      </c>
      <c r="D9510">
        <v>3</v>
      </c>
      <c r="E9510" t="str">
        <f>VLOOKUP(Ventas[[#This Row],[Representante]],Vendedores[],2,FALSE)</f>
        <v>Cajamarca</v>
      </c>
      <c r="F9510" t="str">
        <f>VLOOKUP(Ventas[[#This Row],[CódigoProducto]],Productos[[CódigoProducto]:[Costo de venta]],2,FALSE)</f>
        <v>Xiaomi Redmi Note 9</v>
      </c>
      <c r="G9510">
        <f>VLOOKUP(Ventas[[#This Row],[CódigoProducto]],Productos[[CódigoProducto]:[Costo de venta]],3,FALSE)</f>
        <v>1683</v>
      </c>
      <c r="H9510">
        <f>VLOOKUP(Ventas[[#This Row],[CódigoProducto]],Productos[[CódigoProducto]:[Costo de venta]],4,FALSE)</f>
        <v>1530</v>
      </c>
    </row>
    <row r="9511" spans="1:8" ht="15.6" thickTop="1" thickBot="1" x14ac:dyDescent="0.35">
      <c r="A9511" s="1">
        <v>42362</v>
      </c>
      <c r="B9511" s="13" t="s">
        <v>34</v>
      </c>
      <c r="C9511" t="s">
        <v>17</v>
      </c>
      <c r="D9511">
        <v>2</v>
      </c>
      <c r="E9511" t="str">
        <f>VLOOKUP(Ventas[[#This Row],[Representante]],Vendedores[],2,FALSE)</f>
        <v>Ica</v>
      </c>
      <c r="F9511" t="str">
        <f>VLOOKUP(Ventas[[#This Row],[CódigoProducto]],Productos[[CódigoProducto]:[Costo de venta]],2,FALSE)</f>
        <v>BLU Advance 5.0</v>
      </c>
      <c r="G9511">
        <f>VLOOKUP(Ventas[[#This Row],[CódigoProducto]],Productos[[CódigoProducto]:[Costo de venta]],3,FALSE)</f>
        <v>1620</v>
      </c>
      <c r="H9511">
        <f>VLOOKUP(Ventas[[#This Row],[CódigoProducto]],Productos[[CódigoProducto]:[Costo de venta]],4,FALSE)</f>
        <v>1350</v>
      </c>
    </row>
    <row r="9512" spans="1:8" ht="15.6" thickTop="1" thickBot="1" x14ac:dyDescent="0.35">
      <c r="A9512" s="1">
        <v>42362</v>
      </c>
      <c r="B9512" s="13" t="s">
        <v>32</v>
      </c>
      <c r="C9512" t="s">
        <v>14</v>
      </c>
      <c r="D9512">
        <v>5</v>
      </c>
      <c r="E9512" t="str">
        <f>VLOOKUP(Ventas[[#This Row],[Representante]],Vendedores[],2,FALSE)</f>
        <v>Trujillo</v>
      </c>
      <c r="F9512" t="str">
        <f>VLOOKUP(Ventas[[#This Row],[CódigoProducto]],Productos[[CódigoProducto]:[Costo de venta]],2,FALSE)</f>
        <v>Samsung Galaxy A20</v>
      </c>
      <c r="G9512">
        <f>VLOOKUP(Ventas[[#This Row],[CódigoProducto]],Productos[[CódigoProducto]:[Costo de venta]],3,FALSE)</f>
        <v>1725</v>
      </c>
      <c r="H9512">
        <f>VLOOKUP(Ventas[[#This Row],[CódigoProducto]],Productos[[CódigoProducto]:[Costo de venta]],4,FALSE)</f>
        <v>1500</v>
      </c>
    </row>
    <row r="9513" spans="1:8" ht="15.6" thickTop="1" thickBot="1" x14ac:dyDescent="0.35">
      <c r="A9513" s="1">
        <v>42362</v>
      </c>
      <c r="B9513" s="13" t="s">
        <v>59</v>
      </c>
      <c r="C9513" t="s">
        <v>15</v>
      </c>
      <c r="D9513">
        <v>2</v>
      </c>
      <c r="E9513" t="str">
        <f>VLOOKUP(Ventas[[#This Row],[Representante]],Vendedores[],2,FALSE)</f>
        <v>Huaral</v>
      </c>
      <c r="F9513" t="str">
        <f>VLOOKUP(Ventas[[#This Row],[CódigoProducto]],Productos[[CódigoProducto]:[Costo de venta]],2,FALSE)</f>
        <v>Moto G Plus</v>
      </c>
      <c r="G9513">
        <f>VLOOKUP(Ventas[[#This Row],[CódigoProducto]],Productos[[CódigoProducto]:[Costo de venta]],3,FALSE)</f>
        <v>2376</v>
      </c>
      <c r="H9513">
        <f>VLOOKUP(Ventas[[#This Row],[CódigoProducto]],Productos[[CódigoProducto]:[Costo de venta]],4,FALSE)</f>
        <v>2200</v>
      </c>
    </row>
    <row r="9514" spans="1:8" ht="15.6" thickTop="1" thickBot="1" x14ac:dyDescent="0.35">
      <c r="A9514" s="1">
        <v>42362</v>
      </c>
      <c r="B9514" s="13" t="s">
        <v>37</v>
      </c>
      <c r="C9514" t="s">
        <v>24</v>
      </c>
      <c r="D9514">
        <v>3</v>
      </c>
      <c r="E9514" t="str">
        <f>VLOOKUP(Ventas[[#This Row],[Representante]],Vendedores[],2,FALSE)</f>
        <v>Chiclayo</v>
      </c>
      <c r="F9514" t="str">
        <f>VLOOKUP(Ventas[[#This Row],[CódigoProducto]],Productos[[CódigoProducto]:[Costo de venta]],2,FALSE)</f>
        <v>Samsung Galaxy S5</v>
      </c>
      <c r="G9514">
        <f>VLOOKUP(Ventas[[#This Row],[CódigoProducto]],Productos[[CódigoProducto]:[Costo de venta]],3,FALSE)</f>
        <v>2167.1999999999998</v>
      </c>
      <c r="H9514">
        <f>VLOOKUP(Ventas[[#This Row],[CódigoProducto]],Productos[[CódigoProducto]:[Costo de venta]],4,FALSE)</f>
        <v>1720</v>
      </c>
    </row>
    <row r="9515" spans="1:8" ht="15.6" thickTop="1" thickBot="1" x14ac:dyDescent="0.35">
      <c r="A9515" s="1">
        <v>42362</v>
      </c>
      <c r="B9515" s="13" t="s">
        <v>38</v>
      </c>
      <c r="C9515" t="s">
        <v>23</v>
      </c>
      <c r="D9515">
        <v>2</v>
      </c>
      <c r="E9515" t="str">
        <f>VLOOKUP(Ventas[[#This Row],[Representante]],Vendedores[],2,FALSE)</f>
        <v>Catacaos</v>
      </c>
      <c r="F9515" t="str">
        <f>VLOOKUP(Ventas[[#This Row],[CódigoProducto]],Productos[[CódigoProducto]:[Costo de venta]],2,FALSE)</f>
        <v>Samsung Galaxy J7</v>
      </c>
      <c r="G9515">
        <f>VLOOKUP(Ventas[[#This Row],[CódigoProducto]],Productos[[CódigoProducto]:[Costo de venta]],3,FALSE)</f>
        <v>2016.5</v>
      </c>
      <c r="H9515">
        <f>VLOOKUP(Ventas[[#This Row],[CódigoProducto]],Productos[[CódigoProducto]:[Costo de venta]],4,FALSE)</f>
        <v>1850</v>
      </c>
    </row>
    <row r="9516" spans="1:8" ht="15.6" thickTop="1" thickBot="1" x14ac:dyDescent="0.35">
      <c r="A9516" s="1">
        <v>42362</v>
      </c>
      <c r="B9516" s="13" t="s">
        <v>43</v>
      </c>
      <c r="C9516" t="s">
        <v>22</v>
      </c>
      <c r="D9516">
        <v>1</v>
      </c>
      <c r="E9516" t="str">
        <f>VLOOKUP(Ventas[[#This Row],[Representante]],Vendedores[],2,FALSE)</f>
        <v>Huancayo</v>
      </c>
      <c r="F9516" t="str">
        <f>VLOOKUP(Ventas[[#This Row],[CódigoProducto]],Productos[[CódigoProducto]:[Costo de venta]],2,FALSE)</f>
        <v>Samsung Galaxy S69</v>
      </c>
      <c r="G9516">
        <f>VLOOKUP(Ventas[[#This Row],[CódigoProducto]],Productos[[CódigoProducto]:[Costo de venta]],3,FALSE)</f>
        <v>998.4</v>
      </c>
      <c r="H9516">
        <f>VLOOKUP(Ventas[[#This Row],[CódigoProducto]],Productos[[CódigoProducto]:[Costo de venta]],4,FALSE)</f>
        <v>960</v>
      </c>
    </row>
    <row r="9517" spans="1:8" ht="15.6" thickTop="1" thickBot="1" x14ac:dyDescent="0.35">
      <c r="A9517" s="1">
        <v>42362</v>
      </c>
      <c r="B9517" s="13" t="s">
        <v>49</v>
      </c>
      <c r="C9517" t="s">
        <v>14</v>
      </c>
      <c r="D9517">
        <v>2</v>
      </c>
      <c r="E9517" t="str">
        <f>VLOOKUP(Ventas[[#This Row],[Representante]],Vendedores[],2,FALSE)</f>
        <v>Piura</v>
      </c>
      <c r="F9517" t="str">
        <f>VLOOKUP(Ventas[[#This Row],[CódigoProducto]],Productos[[CódigoProducto]:[Costo de venta]],2,FALSE)</f>
        <v>Samsung Galaxy A20</v>
      </c>
      <c r="G9517">
        <f>VLOOKUP(Ventas[[#This Row],[CódigoProducto]],Productos[[CódigoProducto]:[Costo de venta]],3,FALSE)</f>
        <v>1725</v>
      </c>
      <c r="H9517">
        <f>VLOOKUP(Ventas[[#This Row],[CódigoProducto]],Productos[[CódigoProducto]:[Costo de venta]],4,FALSE)</f>
        <v>1500</v>
      </c>
    </row>
    <row r="9518" spans="1:8" ht="15.6" thickTop="1" thickBot="1" x14ac:dyDescent="0.35">
      <c r="A9518" s="1">
        <v>42362</v>
      </c>
      <c r="B9518" s="13" t="s">
        <v>40</v>
      </c>
      <c r="C9518" t="s">
        <v>16</v>
      </c>
      <c r="D9518">
        <v>2</v>
      </c>
      <c r="E9518" t="str">
        <f>VLOOKUP(Ventas[[#This Row],[Representante]],Vendedores[],2,FALSE)</f>
        <v>Iquitos</v>
      </c>
      <c r="F9518" t="str">
        <f>VLOOKUP(Ventas[[#This Row],[CódigoProducto]],Productos[[CódigoProducto]:[Costo de venta]],2,FALSE)</f>
        <v>Huawei Nexus 6P</v>
      </c>
      <c r="G9518">
        <f>VLOOKUP(Ventas[[#This Row],[CódigoProducto]],Productos[[CódigoProducto]:[Costo de venta]],3,FALSE)</f>
        <v>1624</v>
      </c>
      <c r="H9518">
        <f>VLOOKUP(Ventas[[#This Row],[CódigoProducto]],Productos[[CódigoProducto]:[Costo de venta]],4,FALSE)</f>
        <v>1450</v>
      </c>
    </row>
    <row r="9519" spans="1:8" ht="15.6" thickTop="1" thickBot="1" x14ac:dyDescent="0.35">
      <c r="A9519" s="1">
        <v>42362</v>
      </c>
      <c r="B9519" s="13" t="s">
        <v>39</v>
      </c>
      <c r="C9519" t="s">
        <v>16</v>
      </c>
      <c r="D9519">
        <v>3</v>
      </c>
      <c r="E9519" t="str">
        <f>VLOOKUP(Ventas[[#This Row],[Representante]],Vendedores[],2,FALSE)</f>
        <v>Tacna</v>
      </c>
      <c r="F9519" t="str">
        <f>VLOOKUP(Ventas[[#This Row],[CódigoProducto]],Productos[[CódigoProducto]:[Costo de venta]],2,FALSE)</f>
        <v>Huawei Nexus 6P</v>
      </c>
      <c r="G9519">
        <f>VLOOKUP(Ventas[[#This Row],[CódigoProducto]],Productos[[CódigoProducto]:[Costo de venta]],3,FALSE)</f>
        <v>1624</v>
      </c>
      <c r="H9519">
        <f>VLOOKUP(Ventas[[#This Row],[CódigoProducto]],Productos[[CódigoProducto]:[Costo de venta]],4,FALSE)</f>
        <v>1450</v>
      </c>
    </row>
    <row r="9520" spans="1:8" ht="15.6" thickTop="1" thickBot="1" x14ac:dyDescent="0.35">
      <c r="A9520" s="1">
        <v>42362</v>
      </c>
      <c r="B9520" s="13" t="s">
        <v>48</v>
      </c>
      <c r="C9520" t="s">
        <v>18</v>
      </c>
      <c r="D9520">
        <v>1</v>
      </c>
      <c r="E9520" t="str">
        <f>VLOOKUP(Ventas[[#This Row],[Representante]],Vendedores[],2,FALSE)</f>
        <v>Cusco</v>
      </c>
      <c r="F9520" t="str">
        <f>VLOOKUP(Ventas[[#This Row],[CódigoProducto]],Productos[[CódigoProducto]:[Costo de venta]],2,FALSE)</f>
        <v>Apple iPhone 6</v>
      </c>
      <c r="G9520">
        <f>VLOOKUP(Ventas[[#This Row],[CódigoProducto]],Productos[[CódigoProducto]:[Costo de venta]],3,FALSE)</f>
        <v>1312.5</v>
      </c>
      <c r="H9520">
        <f>VLOOKUP(Ventas[[#This Row],[CódigoProducto]],Productos[[CódigoProducto]:[Costo de venta]],4,FALSE)</f>
        <v>1250</v>
      </c>
    </row>
    <row r="9521" spans="1:8" ht="15.6" thickTop="1" thickBot="1" x14ac:dyDescent="0.35">
      <c r="A9521" s="1">
        <v>42362</v>
      </c>
      <c r="B9521" s="13" t="s">
        <v>47</v>
      </c>
      <c r="C9521" t="s">
        <v>21</v>
      </c>
      <c r="D9521">
        <v>1</v>
      </c>
      <c r="E9521" t="str">
        <f>VLOOKUP(Ventas[[#This Row],[Representante]],Vendedores[],2,FALSE)</f>
        <v>Chimbote</v>
      </c>
      <c r="F9521" t="str">
        <f>VLOOKUP(Ventas[[#This Row],[CódigoProducto]],Productos[[CódigoProducto]:[Costo de venta]],2,FALSE)</f>
        <v>BLU Studio X8</v>
      </c>
      <c r="G9521">
        <f>VLOOKUP(Ventas[[#This Row],[CódigoProducto]],Productos[[CódigoProducto]:[Costo de venta]],3,FALSE)</f>
        <v>1012</v>
      </c>
      <c r="H9521">
        <f>VLOOKUP(Ventas[[#This Row],[CódigoProducto]],Productos[[CódigoProducto]:[Costo de venta]],4,FALSE)</f>
        <v>920</v>
      </c>
    </row>
    <row r="9522" spans="1:8" ht="15.6" thickTop="1" thickBot="1" x14ac:dyDescent="0.35">
      <c r="A9522" s="1">
        <v>42362</v>
      </c>
      <c r="B9522" s="13" t="s">
        <v>56</v>
      </c>
      <c r="C9522" t="s">
        <v>16</v>
      </c>
      <c r="D9522">
        <v>3</v>
      </c>
      <c r="E9522" t="str">
        <f>VLOOKUP(Ventas[[#This Row],[Representante]],Vendedores[],2,FALSE)</f>
        <v>Juliaca</v>
      </c>
      <c r="F9522" t="str">
        <f>VLOOKUP(Ventas[[#This Row],[CódigoProducto]],Productos[[CódigoProducto]:[Costo de venta]],2,FALSE)</f>
        <v>Huawei Nexus 6P</v>
      </c>
      <c r="G9522">
        <f>VLOOKUP(Ventas[[#This Row],[CódigoProducto]],Productos[[CódigoProducto]:[Costo de venta]],3,FALSE)</f>
        <v>1624</v>
      </c>
      <c r="H9522">
        <f>VLOOKUP(Ventas[[#This Row],[CódigoProducto]],Productos[[CódigoProducto]:[Costo de venta]],4,FALSE)</f>
        <v>1450</v>
      </c>
    </row>
    <row r="9523" spans="1:8" ht="15.6" thickTop="1" thickBot="1" x14ac:dyDescent="0.35">
      <c r="A9523" s="1">
        <v>42362</v>
      </c>
      <c r="B9523" s="13" t="s">
        <v>52</v>
      </c>
      <c r="C9523" t="s">
        <v>14</v>
      </c>
      <c r="D9523">
        <v>1</v>
      </c>
      <c r="E9523" t="str">
        <f>VLOOKUP(Ventas[[#This Row],[Representante]],Vendedores[],2,FALSE)</f>
        <v>Ayacucho</v>
      </c>
      <c r="F9523" t="str">
        <f>VLOOKUP(Ventas[[#This Row],[CódigoProducto]],Productos[[CódigoProducto]:[Costo de venta]],2,FALSE)</f>
        <v>Samsung Galaxy A20</v>
      </c>
      <c r="G9523">
        <f>VLOOKUP(Ventas[[#This Row],[CódigoProducto]],Productos[[CódigoProducto]:[Costo de venta]],3,FALSE)</f>
        <v>1725</v>
      </c>
      <c r="H9523">
        <f>VLOOKUP(Ventas[[#This Row],[CódigoProducto]],Productos[[CódigoProducto]:[Costo de venta]],4,FALSE)</f>
        <v>1500</v>
      </c>
    </row>
    <row r="9524" spans="1:8" ht="15.6" thickTop="1" thickBot="1" x14ac:dyDescent="0.35">
      <c r="A9524" s="1">
        <v>42362</v>
      </c>
      <c r="B9524" s="13" t="s">
        <v>55</v>
      </c>
      <c r="C9524" t="s">
        <v>17</v>
      </c>
      <c r="D9524">
        <v>2</v>
      </c>
      <c r="E9524" t="str">
        <f>VLOOKUP(Ventas[[#This Row],[Representante]],Vendedores[],2,FALSE)</f>
        <v>Pucallpa</v>
      </c>
      <c r="F9524" t="str">
        <f>VLOOKUP(Ventas[[#This Row],[CódigoProducto]],Productos[[CódigoProducto]:[Costo de venta]],2,FALSE)</f>
        <v>BLU Advance 5.0</v>
      </c>
      <c r="G9524">
        <f>VLOOKUP(Ventas[[#This Row],[CódigoProducto]],Productos[[CódigoProducto]:[Costo de venta]],3,FALSE)</f>
        <v>1620</v>
      </c>
      <c r="H9524">
        <f>VLOOKUP(Ventas[[#This Row],[CódigoProducto]],Productos[[CódigoProducto]:[Costo de venta]],4,FALSE)</f>
        <v>1350</v>
      </c>
    </row>
    <row r="9525" spans="1:8" ht="15.6" thickTop="1" thickBot="1" x14ac:dyDescent="0.35">
      <c r="A9525" s="1">
        <v>42362</v>
      </c>
      <c r="B9525" s="13" t="s">
        <v>57</v>
      </c>
      <c r="C9525" t="s">
        <v>24</v>
      </c>
      <c r="D9525">
        <v>3</v>
      </c>
      <c r="E9525" t="str">
        <f>VLOOKUP(Ventas[[#This Row],[Representante]],Vendedores[],2,FALSE)</f>
        <v>Tumbes</v>
      </c>
      <c r="F9525" t="str">
        <f>VLOOKUP(Ventas[[#This Row],[CódigoProducto]],Productos[[CódigoProducto]:[Costo de venta]],2,FALSE)</f>
        <v>Samsung Galaxy S5</v>
      </c>
      <c r="G9525">
        <f>VLOOKUP(Ventas[[#This Row],[CódigoProducto]],Productos[[CódigoProducto]:[Costo de venta]],3,FALSE)</f>
        <v>2167.1999999999998</v>
      </c>
      <c r="H9525">
        <f>VLOOKUP(Ventas[[#This Row],[CódigoProducto]],Productos[[CódigoProducto]:[Costo de venta]],4,FALSE)</f>
        <v>1720</v>
      </c>
    </row>
    <row r="9526" spans="1:8" ht="15.6" thickTop="1" thickBot="1" x14ac:dyDescent="0.35">
      <c r="A9526" s="1">
        <v>42362</v>
      </c>
      <c r="B9526" s="13" t="s">
        <v>45</v>
      </c>
      <c r="C9526" t="s">
        <v>19</v>
      </c>
      <c r="D9526">
        <v>1</v>
      </c>
      <c r="E9526" t="str">
        <f>VLOOKUP(Ventas[[#This Row],[Representante]],Vendedores[],2,FALSE)</f>
        <v>Ilo</v>
      </c>
      <c r="F9526" t="str">
        <f>VLOOKUP(Ventas[[#This Row],[CódigoProducto]],Productos[[CódigoProducto]:[Costo de venta]],2,FALSE)</f>
        <v>ASUS ZenFone 3</v>
      </c>
      <c r="G9526">
        <f>VLOOKUP(Ventas[[#This Row],[CódigoProducto]],Productos[[CódigoProducto]:[Costo de venta]],3,FALSE)</f>
        <v>2013</v>
      </c>
      <c r="H9526">
        <f>VLOOKUP(Ventas[[#This Row],[CódigoProducto]],Productos[[CódigoProducto]:[Costo de venta]],4,FALSE)</f>
        <v>1650</v>
      </c>
    </row>
    <row r="9527" spans="1:8" ht="15.6" thickTop="1" thickBot="1" x14ac:dyDescent="0.35">
      <c r="A9527" s="1">
        <v>42362</v>
      </c>
      <c r="B9527" s="13" t="s">
        <v>51</v>
      </c>
      <c r="C9527" t="s">
        <v>19</v>
      </c>
      <c r="D9527">
        <v>1</v>
      </c>
      <c r="E9527" t="str">
        <f>VLOOKUP(Ventas[[#This Row],[Representante]],Vendedores[],2,FALSE)</f>
        <v>Huaraz</v>
      </c>
      <c r="F9527" t="str">
        <f>VLOOKUP(Ventas[[#This Row],[CódigoProducto]],Productos[[CódigoProducto]:[Costo de venta]],2,FALSE)</f>
        <v>ASUS ZenFone 3</v>
      </c>
      <c r="G9527">
        <f>VLOOKUP(Ventas[[#This Row],[CódigoProducto]],Productos[[CódigoProducto]:[Costo de venta]],3,FALSE)</f>
        <v>2013</v>
      </c>
      <c r="H9527">
        <f>VLOOKUP(Ventas[[#This Row],[CódigoProducto]],Productos[[CódigoProducto]:[Costo de venta]],4,FALSE)</f>
        <v>1650</v>
      </c>
    </row>
    <row r="9528" spans="1:8" ht="15.6" thickTop="1" thickBot="1" x14ac:dyDescent="0.35">
      <c r="A9528" s="1">
        <v>42362</v>
      </c>
      <c r="B9528" s="13" t="s">
        <v>58</v>
      </c>
      <c r="C9528" t="s">
        <v>22</v>
      </c>
      <c r="D9528">
        <v>2</v>
      </c>
      <c r="E9528" t="str">
        <f>VLOOKUP(Ventas[[#This Row],[Representante]],Vendedores[],2,FALSE)</f>
        <v>Chincha</v>
      </c>
      <c r="F9528" t="str">
        <f>VLOOKUP(Ventas[[#This Row],[CódigoProducto]],Productos[[CódigoProducto]:[Costo de venta]],2,FALSE)</f>
        <v>Samsung Galaxy S69</v>
      </c>
      <c r="G9528">
        <f>VLOOKUP(Ventas[[#This Row],[CódigoProducto]],Productos[[CódigoProducto]:[Costo de venta]],3,FALSE)</f>
        <v>998.4</v>
      </c>
      <c r="H9528">
        <f>VLOOKUP(Ventas[[#This Row],[CódigoProducto]],Productos[[CódigoProducto]:[Costo de venta]],4,FALSE)</f>
        <v>960</v>
      </c>
    </row>
    <row r="9529" spans="1:8" ht="15.6" thickTop="1" thickBot="1" x14ac:dyDescent="0.35">
      <c r="A9529" s="1">
        <v>42362</v>
      </c>
      <c r="B9529" s="13" t="s">
        <v>60</v>
      </c>
      <c r="C9529" t="s">
        <v>15</v>
      </c>
      <c r="D9529">
        <v>2</v>
      </c>
      <c r="E9529" t="str">
        <f>VLOOKUP(Ventas[[#This Row],[Representante]],Vendedores[],2,FALSE)</f>
        <v>Pisco</v>
      </c>
      <c r="F9529" t="str">
        <f>VLOOKUP(Ventas[[#This Row],[CódigoProducto]],Productos[[CódigoProducto]:[Costo de venta]],2,FALSE)</f>
        <v>Moto G Plus</v>
      </c>
      <c r="G9529">
        <f>VLOOKUP(Ventas[[#This Row],[CódigoProducto]],Productos[[CódigoProducto]:[Costo de venta]],3,FALSE)</f>
        <v>2376</v>
      </c>
      <c r="H9529">
        <f>VLOOKUP(Ventas[[#This Row],[CódigoProducto]],Productos[[CódigoProducto]:[Costo de venta]],4,FALSE)</f>
        <v>2200</v>
      </c>
    </row>
    <row r="9530" spans="1:8" ht="15.6" thickTop="1" thickBot="1" x14ac:dyDescent="0.35">
      <c r="A9530" s="1">
        <v>42362</v>
      </c>
      <c r="B9530" s="13" t="s">
        <v>54</v>
      </c>
      <c r="C9530" t="s">
        <v>17</v>
      </c>
      <c r="D9530">
        <v>2</v>
      </c>
      <c r="E9530" t="str">
        <f>VLOOKUP(Ventas[[#This Row],[Representante]],Vendedores[],2,FALSE)</f>
        <v>Cañete</v>
      </c>
      <c r="F9530" t="str">
        <f>VLOOKUP(Ventas[[#This Row],[CódigoProducto]],Productos[[CódigoProducto]:[Costo de venta]],2,FALSE)</f>
        <v>BLU Advance 5.0</v>
      </c>
      <c r="G9530">
        <f>VLOOKUP(Ventas[[#This Row],[CódigoProducto]],Productos[[CódigoProducto]:[Costo de venta]],3,FALSE)</f>
        <v>1620</v>
      </c>
      <c r="H9530">
        <f>VLOOKUP(Ventas[[#This Row],[CódigoProducto]],Productos[[CódigoProducto]:[Costo de venta]],4,FALSE)</f>
        <v>1350</v>
      </c>
    </row>
    <row r="9531" spans="1:8" ht="15.6" thickTop="1" thickBot="1" x14ac:dyDescent="0.35">
      <c r="A9531" s="1">
        <v>42362</v>
      </c>
      <c r="B9531" s="13" t="s">
        <v>63</v>
      </c>
      <c r="C9531" t="s">
        <v>21</v>
      </c>
      <c r="D9531">
        <v>3</v>
      </c>
      <c r="E9531" t="str">
        <f>VLOOKUP(Ventas[[#This Row],[Representante]],Vendedores[],2,FALSE)</f>
        <v>Jaén</v>
      </c>
      <c r="F9531" t="str">
        <f>VLOOKUP(Ventas[[#This Row],[CódigoProducto]],Productos[[CódigoProducto]:[Costo de venta]],2,FALSE)</f>
        <v>BLU Studio X8</v>
      </c>
      <c r="G9531">
        <f>VLOOKUP(Ventas[[#This Row],[CódigoProducto]],Productos[[CódigoProducto]:[Costo de venta]],3,FALSE)</f>
        <v>1012</v>
      </c>
      <c r="H9531">
        <f>VLOOKUP(Ventas[[#This Row],[CódigoProducto]],Productos[[CódigoProducto]:[Costo de venta]],4,FALSE)</f>
        <v>920</v>
      </c>
    </row>
    <row r="9532" spans="1:8" ht="15.6" thickTop="1" thickBot="1" x14ac:dyDescent="0.35">
      <c r="A9532" s="1">
        <v>42362</v>
      </c>
      <c r="B9532" s="13" t="s">
        <v>64</v>
      </c>
      <c r="C9532" t="s">
        <v>15</v>
      </c>
      <c r="D9532">
        <v>3</v>
      </c>
      <c r="E9532" t="str">
        <f>VLOOKUP(Ventas[[#This Row],[Representante]],Vendedores[],2,FALSE)</f>
        <v>Moyobamba</v>
      </c>
      <c r="F9532" t="str">
        <f>VLOOKUP(Ventas[[#This Row],[CódigoProducto]],Productos[[CódigoProducto]:[Costo de venta]],2,FALSE)</f>
        <v>Moto G Plus</v>
      </c>
      <c r="G9532">
        <f>VLOOKUP(Ventas[[#This Row],[CódigoProducto]],Productos[[CódigoProducto]:[Costo de venta]],3,FALSE)</f>
        <v>2376</v>
      </c>
      <c r="H9532">
        <f>VLOOKUP(Ventas[[#This Row],[CódigoProducto]],Productos[[CódigoProducto]:[Costo de venta]],4,FALSE)</f>
        <v>2200</v>
      </c>
    </row>
    <row r="9533" spans="1:8" ht="15.6" thickTop="1" thickBot="1" x14ac:dyDescent="0.35">
      <c r="A9533" s="1">
        <v>42362</v>
      </c>
      <c r="B9533" s="13" t="s">
        <v>65</v>
      </c>
      <c r="C9533" t="s">
        <v>20</v>
      </c>
      <c r="D9533">
        <v>1</v>
      </c>
      <c r="E9533" t="str">
        <f>VLOOKUP(Ventas[[#This Row],[Representante]],Vendedores[],2,FALSE)</f>
        <v>Barranca</v>
      </c>
      <c r="F9533" t="str">
        <f>VLOOKUP(Ventas[[#This Row],[CódigoProducto]],Productos[[CódigoProducto]:[Costo de venta]],2,FALSE)</f>
        <v>ALCATEL OneTouch</v>
      </c>
      <c r="G9533">
        <f>VLOOKUP(Ventas[[#This Row],[CódigoProducto]],Productos[[CódigoProducto]:[Costo de venta]],3,FALSE)</f>
        <v>1020</v>
      </c>
      <c r="H9533">
        <f>VLOOKUP(Ventas[[#This Row],[CódigoProducto]],Productos[[CódigoProducto]:[Costo de venta]],4,FALSE)</f>
        <v>850</v>
      </c>
    </row>
    <row r="9534" spans="1:8" ht="15.6" thickTop="1" thickBot="1" x14ac:dyDescent="0.35">
      <c r="A9534" s="1">
        <v>42362</v>
      </c>
      <c r="B9534" s="13" t="s">
        <v>66</v>
      </c>
      <c r="C9534" t="s">
        <v>23</v>
      </c>
      <c r="D9534">
        <v>2</v>
      </c>
      <c r="E9534" t="str">
        <f>VLOOKUP(Ventas[[#This Row],[Representante]],Vendedores[],2,FALSE)</f>
        <v>Huacho</v>
      </c>
      <c r="F9534" t="str">
        <f>VLOOKUP(Ventas[[#This Row],[CódigoProducto]],Productos[[CódigoProducto]:[Costo de venta]],2,FALSE)</f>
        <v>Samsung Galaxy J7</v>
      </c>
      <c r="G9534">
        <f>VLOOKUP(Ventas[[#This Row],[CódigoProducto]],Productos[[CódigoProducto]:[Costo de venta]],3,FALSE)</f>
        <v>2016.5</v>
      </c>
      <c r="H9534">
        <f>VLOOKUP(Ventas[[#This Row],[CódigoProducto]],Productos[[CódigoProducto]:[Costo de venta]],4,FALSE)</f>
        <v>1850</v>
      </c>
    </row>
    <row r="9535" spans="1:8" ht="15.6" thickTop="1" thickBot="1" x14ac:dyDescent="0.35">
      <c r="A9535" s="1">
        <v>42362</v>
      </c>
      <c r="B9535" s="13" t="s">
        <v>67</v>
      </c>
      <c r="C9535" t="s">
        <v>21</v>
      </c>
      <c r="D9535">
        <v>3</v>
      </c>
      <c r="E9535" t="str">
        <f>VLOOKUP(Ventas[[#This Row],[Representante]],Vendedores[],2,FALSE)</f>
        <v>Tingo María</v>
      </c>
      <c r="F9535" t="str">
        <f>VLOOKUP(Ventas[[#This Row],[CódigoProducto]],Productos[[CódigoProducto]:[Costo de venta]],2,FALSE)</f>
        <v>BLU Studio X8</v>
      </c>
      <c r="G9535">
        <f>VLOOKUP(Ventas[[#This Row],[CódigoProducto]],Productos[[CódigoProducto]:[Costo de venta]],3,FALSE)</f>
        <v>1012</v>
      </c>
      <c r="H9535">
        <f>VLOOKUP(Ventas[[#This Row],[CódigoProducto]],Productos[[CódigoProducto]:[Costo de venta]],4,FALSE)</f>
        <v>920</v>
      </c>
    </row>
    <row r="9536" spans="1:8" ht="15.6" thickTop="1" thickBot="1" x14ac:dyDescent="0.35">
      <c r="A9536" s="1">
        <v>42362</v>
      </c>
      <c r="B9536" s="13" t="s">
        <v>68</v>
      </c>
      <c r="C9536" t="s">
        <v>22</v>
      </c>
      <c r="D9536">
        <v>3</v>
      </c>
      <c r="E9536" t="str">
        <f>VLOOKUP(Ventas[[#This Row],[Representante]],Vendedores[],2,FALSE)</f>
        <v>Paita</v>
      </c>
      <c r="F9536" t="str">
        <f>VLOOKUP(Ventas[[#This Row],[CódigoProducto]],Productos[[CódigoProducto]:[Costo de venta]],2,FALSE)</f>
        <v>Samsung Galaxy S69</v>
      </c>
      <c r="G9536">
        <f>VLOOKUP(Ventas[[#This Row],[CódigoProducto]],Productos[[CódigoProducto]:[Costo de venta]],3,FALSE)</f>
        <v>998.4</v>
      </c>
      <c r="H9536">
        <f>VLOOKUP(Ventas[[#This Row],[CódigoProducto]],Productos[[CódigoProducto]:[Costo de venta]],4,FALSE)</f>
        <v>960</v>
      </c>
    </row>
    <row r="9537" spans="1:8" ht="15.6" thickTop="1" thickBot="1" x14ac:dyDescent="0.35">
      <c r="A9537" s="1">
        <v>42362</v>
      </c>
      <c r="B9537" s="13" t="s">
        <v>62</v>
      </c>
      <c r="C9537" t="s">
        <v>20</v>
      </c>
      <c r="D9537">
        <v>3</v>
      </c>
      <c r="E9537" t="str">
        <f>VLOOKUP(Ventas[[#This Row],[Representante]],Vendedores[],2,FALSE)</f>
        <v>Sullana</v>
      </c>
      <c r="F9537" t="str">
        <f>VLOOKUP(Ventas[[#This Row],[CódigoProducto]],Productos[[CódigoProducto]:[Costo de venta]],2,FALSE)</f>
        <v>ALCATEL OneTouch</v>
      </c>
      <c r="G9537">
        <f>VLOOKUP(Ventas[[#This Row],[CódigoProducto]],Productos[[CódigoProducto]:[Costo de venta]],3,FALSE)</f>
        <v>1020</v>
      </c>
      <c r="H9537">
        <f>VLOOKUP(Ventas[[#This Row],[CódigoProducto]],Productos[[CódigoProducto]:[Costo de venta]],4,FALSE)</f>
        <v>850</v>
      </c>
    </row>
    <row r="9538" spans="1:8" ht="15.6" thickTop="1" thickBot="1" x14ac:dyDescent="0.35">
      <c r="A9538" s="1">
        <v>42362</v>
      </c>
      <c r="B9538" s="13" t="s">
        <v>61</v>
      </c>
      <c r="C9538" t="s">
        <v>21</v>
      </c>
      <c r="D9538">
        <v>1</v>
      </c>
      <c r="E9538" t="str">
        <f>VLOOKUP(Ventas[[#This Row],[Representante]],Vendedores[],2,FALSE)</f>
        <v>Cerro de Pasco</v>
      </c>
      <c r="F9538" t="str">
        <f>VLOOKUP(Ventas[[#This Row],[CódigoProducto]],Productos[[CódigoProducto]:[Costo de venta]],2,FALSE)</f>
        <v>BLU Studio X8</v>
      </c>
      <c r="G9538">
        <f>VLOOKUP(Ventas[[#This Row],[CódigoProducto]],Productos[[CódigoProducto]:[Costo de venta]],3,FALSE)</f>
        <v>1012</v>
      </c>
      <c r="H9538">
        <f>VLOOKUP(Ventas[[#This Row],[CódigoProducto]],Productos[[CódigoProducto]:[Costo de venta]],4,FALSE)</f>
        <v>920</v>
      </c>
    </row>
    <row r="9539" spans="1:8" ht="15.6" thickTop="1" thickBot="1" x14ac:dyDescent="0.35">
      <c r="A9539" s="1">
        <v>42362</v>
      </c>
      <c r="B9539" s="13" t="s">
        <v>69</v>
      </c>
      <c r="C9539" t="s">
        <v>15</v>
      </c>
      <c r="D9539">
        <v>2</v>
      </c>
      <c r="E9539" t="str">
        <f>VLOOKUP(Ventas[[#This Row],[Representante]],Vendedores[],2,FALSE)</f>
        <v>Satipo</v>
      </c>
      <c r="F9539" t="str">
        <f>VLOOKUP(Ventas[[#This Row],[CódigoProducto]],Productos[[CódigoProducto]:[Costo de venta]],2,FALSE)</f>
        <v>Moto G Plus</v>
      </c>
      <c r="G9539">
        <f>VLOOKUP(Ventas[[#This Row],[CódigoProducto]],Productos[[CódigoProducto]:[Costo de venta]],3,FALSE)</f>
        <v>2376</v>
      </c>
      <c r="H9539">
        <f>VLOOKUP(Ventas[[#This Row],[CódigoProducto]],Productos[[CódigoProducto]:[Costo de venta]],4,FALSE)</f>
        <v>2200</v>
      </c>
    </row>
    <row r="9540" spans="1:8" ht="15.6" thickTop="1" thickBot="1" x14ac:dyDescent="0.35">
      <c r="A9540" s="1">
        <v>42363</v>
      </c>
      <c r="B9540" s="13" t="s">
        <v>70</v>
      </c>
      <c r="C9540" t="s">
        <v>17</v>
      </c>
      <c r="D9540">
        <v>1</v>
      </c>
      <c r="E9540" t="str">
        <f>VLOOKUP(Ventas[[#This Row],[Representante]],Vendedores[],2,FALSE)</f>
        <v>Talara</v>
      </c>
      <c r="F9540" t="str">
        <f>VLOOKUP(Ventas[[#This Row],[CódigoProducto]],Productos[[CódigoProducto]:[Costo de venta]],2,FALSE)</f>
        <v>BLU Advance 5.0</v>
      </c>
      <c r="G9540">
        <f>VLOOKUP(Ventas[[#This Row],[CódigoProducto]],Productos[[CódigoProducto]:[Costo de venta]],3,FALSE)</f>
        <v>1620</v>
      </c>
      <c r="H9540">
        <f>VLOOKUP(Ventas[[#This Row],[CódigoProducto]],Productos[[CódigoProducto]:[Costo de venta]],4,FALSE)</f>
        <v>1350</v>
      </c>
    </row>
    <row r="9541" spans="1:8" ht="15.6" thickTop="1" thickBot="1" x14ac:dyDescent="0.35">
      <c r="A9541" s="1">
        <v>42363</v>
      </c>
      <c r="B9541" s="13" t="s">
        <v>71</v>
      </c>
      <c r="C9541" t="s">
        <v>14</v>
      </c>
      <c r="D9541">
        <v>3</v>
      </c>
      <c r="E9541" t="str">
        <f>VLOOKUP(Ventas[[#This Row],[Representante]],Vendedores[],2,FALSE)</f>
        <v>Yurimaguas</v>
      </c>
      <c r="F9541" t="str">
        <f>VLOOKUP(Ventas[[#This Row],[CódigoProducto]],Productos[[CódigoProducto]:[Costo de venta]],2,FALSE)</f>
        <v>Samsung Galaxy A20</v>
      </c>
      <c r="G9541">
        <f>VLOOKUP(Ventas[[#This Row],[CódigoProducto]],Productos[[CódigoProducto]:[Costo de venta]],3,FALSE)</f>
        <v>1725</v>
      </c>
      <c r="H9541">
        <f>VLOOKUP(Ventas[[#This Row],[CódigoProducto]],Productos[[CódigoProducto]:[Costo de venta]],4,FALSE)</f>
        <v>1500</v>
      </c>
    </row>
    <row r="9542" spans="1:8" ht="15.6" thickTop="1" thickBot="1" x14ac:dyDescent="0.35">
      <c r="A9542" s="1">
        <v>42363</v>
      </c>
      <c r="B9542" s="13" t="s">
        <v>46</v>
      </c>
      <c r="C9542" t="s">
        <v>21</v>
      </c>
      <c r="D9542">
        <v>3</v>
      </c>
      <c r="E9542" t="str">
        <f>VLOOKUP(Ventas[[#This Row],[Representante]],Vendedores[],2,FALSE)</f>
        <v>Sicuani</v>
      </c>
      <c r="F9542" t="str">
        <f>VLOOKUP(Ventas[[#This Row],[CódigoProducto]],Productos[[CódigoProducto]:[Costo de venta]],2,FALSE)</f>
        <v>BLU Studio X8</v>
      </c>
      <c r="G9542">
        <f>VLOOKUP(Ventas[[#This Row],[CódigoProducto]],Productos[[CódigoProducto]:[Costo de venta]],3,FALSE)</f>
        <v>1012</v>
      </c>
      <c r="H9542">
        <f>VLOOKUP(Ventas[[#This Row],[CódigoProducto]],Productos[[CódigoProducto]:[Costo de venta]],4,FALSE)</f>
        <v>920</v>
      </c>
    </row>
    <row r="9543" spans="1:8" ht="15.6" thickTop="1" thickBot="1" x14ac:dyDescent="0.35">
      <c r="A9543" s="1">
        <v>42363</v>
      </c>
      <c r="B9543" s="13" t="s">
        <v>72</v>
      </c>
      <c r="C9543" t="s">
        <v>17</v>
      </c>
      <c r="D9543">
        <v>3</v>
      </c>
      <c r="E9543" t="str">
        <f>VLOOKUP(Ventas[[#This Row],[Representante]],Vendedores[],2,FALSE)</f>
        <v>Sechura</v>
      </c>
      <c r="F9543" t="str">
        <f>VLOOKUP(Ventas[[#This Row],[CódigoProducto]],Productos[[CódigoProducto]:[Costo de venta]],2,FALSE)</f>
        <v>BLU Advance 5.0</v>
      </c>
      <c r="G9543">
        <f>VLOOKUP(Ventas[[#This Row],[CódigoProducto]],Productos[[CódigoProducto]:[Costo de venta]],3,FALSE)</f>
        <v>1620</v>
      </c>
      <c r="H9543">
        <f>VLOOKUP(Ventas[[#This Row],[CódigoProducto]],Productos[[CódigoProducto]:[Costo de venta]],4,FALSE)</f>
        <v>1350</v>
      </c>
    </row>
    <row r="9544" spans="1:8" ht="15.6" thickTop="1" thickBot="1" x14ac:dyDescent="0.35">
      <c r="A9544" s="1">
        <v>42363</v>
      </c>
      <c r="B9544" s="13" t="s">
        <v>73</v>
      </c>
      <c r="C9544" t="s">
        <v>14</v>
      </c>
      <c r="D9544">
        <v>2</v>
      </c>
      <c r="E9544" t="str">
        <f>VLOOKUP(Ventas[[#This Row],[Representante]],Vendedores[],2,FALSE)</f>
        <v>Puerto Maldonado</v>
      </c>
      <c r="F9544" t="str">
        <f>VLOOKUP(Ventas[[#This Row],[CódigoProducto]],Productos[[CódigoProducto]:[Costo de venta]],2,FALSE)</f>
        <v>Samsung Galaxy A20</v>
      </c>
      <c r="G9544">
        <f>VLOOKUP(Ventas[[#This Row],[CódigoProducto]],Productos[[CódigoProducto]:[Costo de venta]],3,FALSE)</f>
        <v>1725</v>
      </c>
      <c r="H9544">
        <f>VLOOKUP(Ventas[[#This Row],[CódigoProducto]],Productos[[CódigoProducto]:[Costo de venta]],4,FALSE)</f>
        <v>1500</v>
      </c>
    </row>
    <row r="9545" spans="1:8" ht="15.6" thickTop="1" thickBot="1" x14ac:dyDescent="0.35">
      <c r="A9545" s="1">
        <v>42363</v>
      </c>
      <c r="B9545" s="13" t="s">
        <v>74</v>
      </c>
      <c r="C9545" t="s">
        <v>23</v>
      </c>
      <c r="D9545">
        <v>1</v>
      </c>
      <c r="E9545" t="str">
        <f>VLOOKUP(Ventas[[#This Row],[Representante]],Vendedores[],2,FALSE)</f>
        <v>Huánuco</v>
      </c>
      <c r="F9545" t="str">
        <f>VLOOKUP(Ventas[[#This Row],[CódigoProducto]],Productos[[CódigoProducto]:[Costo de venta]],2,FALSE)</f>
        <v>Samsung Galaxy J7</v>
      </c>
      <c r="G9545">
        <f>VLOOKUP(Ventas[[#This Row],[CódigoProducto]],Productos[[CódigoProducto]:[Costo de venta]],3,FALSE)</f>
        <v>2016.5</v>
      </c>
      <c r="H9545">
        <f>VLOOKUP(Ventas[[#This Row],[CódigoProducto]],Productos[[CódigoProducto]:[Costo de venta]],4,FALSE)</f>
        <v>1850</v>
      </c>
    </row>
    <row r="9546" spans="1:8" ht="15.6" thickTop="1" thickBot="1" x14ac:dyDescent="0.35">
      <c r="A9546" s="1">
        <v>42363</v>
      </c>
      <c r="B9546" s="13" t="s">
        <v>75</v>
      </c>
      <c r="C9546" t="s">
        <v>23</v>
      </c>
      <c r="D9546">
        <v>1</v>
      </c>
      <c r="E9546" t="str">
        <f>VLOOKUP(Ventas[[#This Row],[Representante]],Vendedores[],2,FALSE)</f>
        <v>Tarapoto</v>
      </c>
      <c r="F9546" t="str">
        <f>VLOOKUP(Ventas[[#This Row],[CódigoProducto]],Productos[[CódigoProducto]:[Costo de venta]],2,FALSE)</f>
        <v>Samsung Galaxy J7</v>
      </c>
      <c r="G9546">
        <f>VLOOKUP(Ventas[[#This Row],[CódigoProducto]],Productos[[CódigoProducto]:[Costo de venta]],3,FALSE)</f>
        <v>2016.5</v>
      </c>
      <c r="H9546">
        <f>VLOOKUP(Ventas[[#This Row],[CódigoProducto]],Productos[[CódigoProducto]:[Costo de venta]],4,FALSE)</f>
        <v>1850</v>
      </c>
    </row>
    <row r="9547" spans="1:8" ht="15.6" thickTop="1" thickBot="1" x14ac:dyDescent="0.35">
      <c r="A9547" s="1">
        <v>42363</v>
      </c>
      <c r="B9547" s="13" t="s">
        <v>76</v>
      </c>
      <c r="C9547" t="s">
        <v>17</v>
      </c>
      <c r="D9547">
        <v>3</v>
      </c>
      <c r="E9547" t="str">
        <f>VLOOKUP(Ventas[[#This Row],[Representante]],Vendedores[],2,FALSE)</f>
        <v>Chepén</v>
      </c>
      <c r="F9547" t="str">
        <f>VLOOKUP(Ventas[[#This Row],[CódigoProducto]],Productos[[CódigoProducto]:[Costo de venta]],2,FALSE)</f>
        <v>BLU Advance 5.0</v>
      </c>
      <c r="G9547">
        <f>VLOOKUP(Ventas[[#This Row],[CódigoProducto]],Productos[[CódigoProducto]:[Costo de venta]],3,FALSE)</f>
        <v>1620</v>
      </c>
      <c r="H9547">
        <f>VLOOKUP(Ventas[[#This Row],[CódigoProducto]],Productos[[CódigoProducto]:[Costo de venta]],4,FALSE)</f>
        <v>1350</v>
      </c>
    </row>
    <row r="9548" spans="1:8" ht="15.6" thickTop="1" thickBot="1" x14ac:dyDescent="0.35">
      <c r="A9548" s="1">
        <v>42363</v>
      </c>
      <c r="B9548" s="13" t="s">
        <v>77</v>
      </c>
      <c r="C9548" t="s">
        <v>16</v>
      </c>
      <c r="D9548">
        <v>1</v>
      </c>
      <c r="E9548" t="str">
        <f>VLOOKUP(Ventas[[#This Row],[Representante]],Vendedores[],2,FALSE)</f>
        <v>Moquegua</v>
      </c>
      <c r="F9548" t="str">
        <f>VLOOKUP(Ventas[[#This Row],[CódigoProducto]],Productos[[CódigoProducto]:[Costo de venta]],2,FALSE)</f>
        <v>Huawei Nexus 6P</v>
      </c>
      <c r="G9548">
        <f>VLOOKUP(Ventas[[#This Row],[CódigoProducto]],Productos[[CódigoProducto]:[Costo de venta]],3,FALSE)</f>
        <v>1624</v>
      </c>
      <c r="H9548">
        <f>VLOOKUP(Ventas[[#This Row],[CódigoProducto]],Productos[[CódigoProducto]:[Costo de venta]],4,FALSE)</f>
        <v>1450</v>
      </c>
    </row>
    <row r="9549" spans="1:8" ht="15.6" thickTop="1" thickBot="1" x14ac:dyDescent="0.35">
      <c r="A9549" s="1">
        <v>42363</v>
      </c>
      <c r="B9549" s="13" t="s">
        <v>78</v>
      </c>
      <c r="C9549" t="s">
        <v>14</v>
      </c>
      <c r="D9549">
        <v>3</v>
      </c>
      <c r="E9549" t="str">
        <f>VLOOKUP(Ventas[[#This Row],[Representante]],Vendedores[],2,FALSE)</f>
        <v>Tarma</v>
      </c>
      <c r="F9549" t="str">
        <f>VLOOKUP(Ventas[[#This Row],[CódigoProducto]],Productos[[CódigoProducto]:[Costo de venta]],2,FALSE)</f>
        <v>Samsung Galaxy A20</v>
      </c>
      <c r="G9549">
        <f>VLOOKUP(Ventas[[#This Row],[CódigoProducto]],Productos[[CódigoProducto]:[Costo de venta]],3,FALSE)</f>
        <v>1725</v>
      </c>
      <c r="H9549">
        <f>VLOOKUP(Ventas[[#This Row],[CódigoProducto]],Productos[[CódigoProducto]:[Costo de venta]],4,FALSE)</f>
        <v>1500</v>
      </c>
    </row>
    <row r="9550" spans="1:8" ht="15.6" thickTop="1" thickBot="1" x14ac:dyDescent="0.35">
      <c r="A9550" s="1">
        <v>42363</v>
      </c>
      <c r="B9550" s="13" t="s">
        <v>79</v>
      </c>
      <c r="C9550" t="s">
        <v>17</v>
      </c>
      <c r="D9550">
        <v>3</v>
      </c>
      <c r="E9550" t="str">
        <f>VLOOKUP(Ventas[[#This Row],[Representante]],Vendedores[],2,FALSE)</f>
        <v>Ayacucho</v>
      </c>
      <c r="F9550" t="str">
        <f>VLOOKUP(Ventas[[#This Row],[CódigoProducto]],Productos[[CódigoProducto]:[Costo de venta]],2,FALSE)</f>
        <v>BLU Advance 5.0</v>
      </c>
      <c r="G9550">
        <f>VLOOKUP(Ventas[[#This Row],[CódigoProducto]],Productos[[CódigoProducto]:[Costo de venta]],3,FALSE)</f>
        <v>1620</v>
      </c>
      <c r="H9550">
        <f>VLOOKUP(Ventas[[#This Row],[CódigoProducto]],Productos[[CódigoProducto]:[Costo de venta]],4,FALSE)</f>
        <v>1350</v>
      </c>
    </row>
    <row r="9551" spans="1:8" ht="15.6" thickTop="1" thickBot="1" x14ac:dyDescent="0.35">
      <c r="A9551" s="1">
        <v>42363</v>
      </c>
      <c r="B9551" s="13" t="s">
        <v>80</v>
      </c>
      <c r="C9551" t="s">
        <v>17</v>
      </c>
      <c r="D9551">
        <v>3</v>
      </c>
      <c r="E9551" t="str">
        <f>VLOOKUP(Ventas[[#This Row],[Representante]],Vendedores[],2,FALSE)</f>
        <v>Tacna</v>
      </c>
      <c r="F9551" t="str">
        <f>VLOOKUP(Ventas[[#This Row],[CódigoProducto]],Productos[[CódigoProducto]:[Costo de venta]],2,FALSE)</f>
        <v>BLU Advance 5.0</v>
      </c>
      <c r="G9551">
        <f>VLOOKUP(Ventas[[#This Row],[CódigoProducto]],Productos[[CódigoProducto]:[Costo de venta]],3,FALSE)</f>
        <v>1620</v>
      </c>
      <c r="H9551">
        <f>VLOOKUP(Ventas[[#This Row],[CódigoProducto]],Productos[[CódigoProducto]:[Costo de venta]],4,FALSE)</f>
        <v>1350</v>
      </c>
    </row>
    <row r="9552" spans="1:8" ht="15.6" thickTop="1" thickBot="1" x14ac:dyDescent="0.35">
      <c r="A9552" s="1">
        <v>42363</v>
      </c>
      <c r="B9552" s="13" t="s">
        <v>81</v>
      </c>
      <c r="C9552" t="s">
        <v>18</v>
      </c>
      <c r="D9552">
        <v>21</v>
      </c>
      <c r="E9552" t="str">
        <f>VLOOKUP(Ventas[[#This Row],[Representante]],Vendedores[],2,FALSE)</f>
        <v>Huacho</v>
      </c>
      <c r="F9552" t="str">
        <f>VLOOKUP(Ventas[[#This Row],[CódigoProducto]],Productos[[CódigoProducto]:[Costo de venta]],2,FALSE)</f>
        <v>Apple iPhone 6</v>
      </c>
      <c r="G9552">
        <f>VLOOKUP(Ventas[[#This Row],[CódigoProducto]],Productos[[CódigoProducto]:[Costo de venta]],3,FALSE)</f>
        <v>1312.5</v>
      </c>
      <c r="H9552">
        <f>VLOOKUP(Ventas[[#This Row],[CódigoProducto]],Productos[[CódigoProducto]:[Costo de venta]],4,FALSE)</f>
        <v>1250</v>
      </c>
    </row>
    <row r="9553" spans="1:8" ht="15.6" thickTop="1" thickBot="1" x14ac:dyDescent="0.35">
      <c r="A9553" s="1">
        <v>42363</v>
      </c>
      <c r="B9553" s="13" t="s">
        <v>44</v>
      </c>
      <c r="C9553" t="s">
        <v>21</v>
      </c>
      <c r="D9553">
        <v>2</v>
      </c>
      <c r="E9553" t="str">
        <f>VLOOKUP(Ventas[[#This Row],[Representante]],Vendedores[],2,FALSE)</f>
        <v>Iquitos</v>
      </c>
      <c r="F9553" t="str">
        <f>VLOOKUP(Ventas[[#This Row],[CódigoProducto]],Productos[[CódigoProducto]:[Costo de venta]],2,FALSE)</f>
        <v>BLU Studio X8</v>
      </c>
      <c r="G9553">
        <f>VLOOKUP(Ventas[[#This Row],[CódigoProducto]],Productos[[CódigoProducto]:[Costo de venta]],3,FALSE)</f>
        <v>1012</v>
      </c>
      <c r="H9553">
        <f>VLOOKUP(Ventas[[#This Row],[CódigoProducto]],Productos[[CódigoProducto]:[Costo de venta]],4,FALSE)</f>
        <v>920</v>
      </c>
    </row>
    <row r="9554" spans="1:8" ht="15.6" thickTop="1" thickBot="1" x14ac:dyDescent="0.35">
      <c r="A9554" s="1">
        <v>42363</v>
      </c>
      <c r="B9554" s="13" t="s">
        <v>82</v>
      </c>
      <c r="C9554" t="s">
        <v>20</v>
      </c>
      <c r="D9554">
        <v>3</v>
      </c>
      <c r="E9554" t="str">
        <f>VLOOKUP(Ventas[[#This Row],[Representante]],Vendedores[],2,FALSE)</f>
        <v>Moquegua</v>
      </c>
      <c r="F9554" t="str">
        <f>VLOOKUP(Ventas[[#This Row],[CódigoProducto]],Productos[[CódigoProducto]:[Costo de venta]],2,FALSE)</f>
        <v>ALCATEL OneTouch</v>
      </c>
      <c r="G9554">
        <f>VLOOKUP(Ventas[[#This Row],[CódigoProducto]],Productos[[CódigoProducto]:[Costo de venta]],3,FALSE)</f>
        <v>1020</v>
      </c>
      <c r="H9554">
        <f>VLOOKUP(Ventas[[#This Row],[CódigoProducto]],Productos[[CódigoProducto]:[Costo de venta]],4,FALSE)</f>
        <v>850</v>
      </c>
    </row>
    <row r="9555" spans="1:8" ht="15.6" thickTop="1" thickBot="1" x14ac:dyDescent="0.35">
      <c r="A9555" s="1">
        <v>42363</v>
      </c>
      <c r="B9555" s="13" t="s">
        <v>83</v>
      </c>
      <c r="C9555" t="s">
        <v>24</v>
      </c>
      <c r="D9555">
        <v>2</v>
      </c>
      <c r="E9555" t="str">
        <f>VLOOKUP(Ventas[[#This Row],[Representante]],Vendedores[],2,FALSE)</f>
        <v>Huaraz</v>
      </c>
      <c r="F9555" t="str">
        <f>VLOOKUP(Ventas[[#This Row],[CódigoProducto]],Productos[[CódigoProducto]:[Costo de venta]],2,FALSE)</f>
        <v>Samsung Galaxy S5</v>
      </c>
      <c r="G9555">
        <f>VLOOKUP(Ventas[[#This Row],[CódigoProducto]],Productos[[CódigoProducto]:[Costo de venta]],3,FALSE)</f>
        <v>2167.1999999999998</v>
      </c>
      <c r="H9555">
        <f>VLOOKUP(Ventas[[#This Row],[CódigoProducto]],Productos[[CódigoProducto]:[Costo de venta]],4,FALSE)</f>
        <v>1720</v>
      </c>
    </row>
    <row r="9556" spans="1:8" ht="15.6" thickTop="1" thickBot="1" x14ac:dyDescent="0.35">
      <c r="A9556" s="1">
        <v>42363</v>
      </c>
      <c r="B9556" s="13" t="s">
        <v>84</v>
      </c>
      <c r="C9556" t="s">
        <v>14</v>
      </c>
      <c r="D9556">
        <v>2</v>
      </c>
      <c r="E9556" t="str">
        <f>VLOOKUP(Ventas[[#This Row],[Representante]],Vendedores[],2,FALSE)</f>
        <v>Trujillo</v>
      </c>
      <c r="F9556" t="str">
        <f>VLOOKUP(Ventas[[#This Row],[CódigoProducto]],Productos[[CódigoProducto]:[Costo de venta]],2,FALSE)</f>
        <v>Samsung Galaxy A20</v>
      </c>
      <c r="G9556">
        <f>VLOOKUP(Ventas[[#This Row],[CódigoProducto]],Productos[[CódigoProducto]:[Costo de venta]],3,FALSE)</f>
        <v>1725</v>
      </c>
      <c r="H9556">
        <f>VLOOKUP(Ventas[[#This Row],[CódigoProducto]],Productos[[CódigoProducto]:[Costo de venta]],4,FALSE)</f>
        <v>1500</v>
      </c>
    </row>
    <row r="9557" spans="1:8" ht="15.6" thickTop="1" thickBot="1" x14ac:dyDescent="0.35">
      <c r="A9557" s="1">
        <v>42363</v>
      </c>
      <c r="B9557" s="13" t="s">
        <v>85</v>
      </c>
      <c r="C9557" t="s">
        <v>24</v>
      </c>
      <c r="D9557">
        <v>2</v>
      </c>
      <c r="E9557" t="str">
        <f>VLOOKUP(Ventas[[#This Row],[Representante]],Vendedores[],2,FALSE)</f>
        <v>Jauja</v>
      </c>
      <c r="F9557" t="str">
        <f>VLOOKUP(Ventas[[#This Row],[CódigoProducto]],Productos[[CódigoProducto]:[Costo de venta]],2,FALSE)</f>
        <v>Samsung Galaxy S5</v>
      </c>
      <c r="G9557">
        <f>VLOOKUP(Ventas[[#This Row],[CódigoProducto]],Productos[[CódigoProducto]:[Costo de venta]],3,FALSE)</f>
        <v>2167.1999999999998</v>
      </c>
      <c r="H9557">
        <f>VLOOKUP(Ventas[[#This Row],[CódigoProducto]],Productos[[CódigoProducto]:[Costo de venta]],4,FALSE)</f>
        <v>1720</v>
      </c>
    </row>
    <row r="9558" spans="1:8" ht="15.6" thickTop="1" thickBot="1" x14ac:dyDescent="0.35">
      <c r="A9558" s="1">
        <v>42363</v>
      </c>
      <c r="B9558" s="13" t="s">
        <v>86</v>
      </c>
      <c r="C9558" t="s">
        <v>13</v>
      </c>
      <c r="D9558">
        <v>2</v>
      </c>
      <c r="E9558" t="str">
        <f>VLOOKUP(Ventas[[#This Row],[Representante]],Vendedores[],2,FALSE)</f>
        <v>Puerto Maldonado</v>
      </c>
      <c r="F9558" t="str">
        <f>VLOOKUP(Ventas[[#This Row],[CódigoProducto]],Productos[[CódigoProducto]:[Costo de venta]],2,FALSE)</f>
        <v>Xiaomi Redmi Note 9</v>
      </c>
      <c r="G9558">
        <f>VLOOKUP(Ventas[[#This Row],[CódigoProducto]],Productos[[CódigoProducto]:[Costo de venta]],3,FALSE)</f>
        <v>1683</v>
      </c>
      <c r="H9558">
        <f>VLOOKUP(Ventas[[#This Row],[CódigoProducto]],Productos[[CódigoProducto]:[Costo de venta]],4,FALSE)</f>
        <v>1530</v>
      </c>
    </row>
    <row r="9559" spans="1:8" ht="15.6" thickTop="1" thickBot="1" x14ac:dyDescent="0.35">
      <c r="A9559" s="1">
        <v>42363</v>
      </c>
      <c r="B9559" s="13" t="s">
        <v>36</v>
      </c>
      <c r="C9559" t="s">
        <v>17</v>
      </c>
      <c r="D9559">
        <v>2</v>
      </c>
      <c r="E9559" t="str">
        <f>VLOOKUP(Ventas[[#This Row],[Representante]],Vendedores[],2,FALSE)</f>
        <v>Barranca</v>
      </c>
      <c r="F9559" t="str">
        <f>VLOOKUP(Ventas[[#This Row],[CódigoProducto]],Productos[[CódigoProducto]:[Costo de venta]],2,FALSE)</f>
        <v>BLU Advance 5.0</v>
      </c>
      <c r="G9559">
        <f>VLOOKUP(Ventas[[#This Row],[CódigoProducto]],Productos[[CódigoProducto]:[Costo de venta]],3,FALSE)</f>
        <v>1620</v>
      </c>
      <c r="H9559">
        <f>VLOOKUP(Ventas[[#This Row],[CódigoProducto]],Productos[[CódigoProducto]:[Costo de venta]],4,FALSE)</f>
        <v>1350</v>
      </c>
    </row>
    <row r="9560" spans="1:8" ht="15.6" thickTop="1" thickBot="1" x14ac:dyDescent="0.35">
      <c r="A9560" s="1">
        <v>42363</v>
      </c>
      <c r="B9560" s="13" t="s">
        <v>87</v>
      </c>
      <c r="C9560" t="s">
        <v>20</v>
      </c>
      <c r="D9560">
        <v>2</v>
      </c>
      <c r="E9560" t="str">
        <f>VLOOKUP(Ventas[[#This Row],[Representante]],Vendedores[],2,FALSE)</f>
        <v>Tumbes</v>
      </c>
      <c r="F9560" t="str">
        <f>VLOOKUP(Ventas[[#This Row],[CódigoProducto]],Productos[[CódigoProducto]:[Costo de venta]],2,FALSE)</f>
        <v>ALCATEL OneTouch</v>
      </c>
      <c r="G9560">
        <f>VLOOKUP(Ventas[[#This Row],[CódigoProducto]],Productos[[CódigoProducto]:[Costo de venta]],3,FALSE)</f>
        <v>1020</v>
      </c>
      <c r="H9560">
        <f>VLOOKUP(Ventas[[#This Row],[CódigoProducto]],Productos[[CódigoProducto]:[Costo de venta]],4,FALSE)</f>
        <v>850</v>
      </c>
    </row>
    <row r="9561" spans="1:8" ht="15.6" thickTop="1" thickBot="1" x14ac:dyDescent="0.35">
      <c r="A9561" s="1">
        <v>42363</v>
      </c>
      <c r="B9561" s="13" t="s">
        <v>88</v>
      </c>
      <c r="C9561" t="s">
        <v>14</v>
      </c>
      <c r="D9561">
        <v>3</v>
      </c>
      <c r="E9561" t="str">
        <f>VLOOKUP(Ventas[[#This Row],[Representante]],Vendedores[],2,FALSE)</f>
        <v>Talara</v>
      </c>
      <c r="F9561" t="str">
        <f>VLOOKUP(Ventas[[#This Row],[CódigoProducto]],Productos[[CódigoProducto]:[Costo de venta]],2,FALSE)</f>
        <v>Samsung Galaxy A20</v>
      </c>
      <c r="G9561">
        <f>VLOOKUP(Ventas[[#This Row],[CódigoProducto]],Productos[[CódigoProducto]:[Costo de venta]],3,FALSE)</f>
        <v>1725</v>
      </c>
      <c r="H9561">
        <f>VLOOKUP(Ventas[[#This Row],[CódigoProducto]],Productos[[CódigoProducto]:[Costo de venta]],4,FALSE)</f>
        <v>1500</v>
      </c>
    </row>
    <row r="9562" spans="1:8" ht="15.6" thickTop="1" thickBot="1" x14ac:dyDescent="0.35">
      <c r="A9562" s="1">
        <v>42363</v>
      </c>
      <c r="B9562" s="13" t="s">
        <v>89</v>
      </c>
      <c r="C9562" t="s">
        <v>15</v>
      </c>
      <c r="D9562">
        <v>7</v>
      </c>
      <c r="E9562" t="str">
        <f>VLOOKUP(Ventas[[#This Row],[Representante]],Vendedores[],2,FALSE)</f>
        <v>Paita</v>
      </c>
      <c r="F9562" t="str">
        <f>VLOOKUP(Ventas[[#This Row],[CódigoProducto]],Productos[[CódigoProducto]:[Costo de venta]],2,FALSE)</f>
        <v>Moto G Plus</v>
      </c>
      <c r="G9562">
        <f>VLOOKUP(Ventas[[#This Row],[CódigoProducto]],Productos[[CódigoProducto]:[Costo de venta]],3,FALSE)</f>
        <v>2376</v>
      </c>
      <c r="H9562">
        <f>VLOOKUP(Ventas[[#This Row],[CódigoProducto]],Productos[[CódigoProducto]:[Costo de venta]],4,FALSE)</f>
        <v>2200</v>
      </c>
    </row>
    <row r="9563" spans="1:8" ht="15.6" thickTop="1" thickBot="1" x14ac:dyDescent="0.35">
      <c r="A9563" s="1">
        <v>42363</v>
      </c>
      <c r="B9563" s="13" t="s">
        <v>41</v>
      </c>
      <c r="C9563" t="s">
        <v>24</v>
      </c>
      <c r="D9563">
        <v>4</v>
      </c>
      <c r="E9563" t="str">
        <f>VLOOKUP(Ventas[[#This Row],[Representante]],Vendedores[],2,FALSE)</f>
        <v>Chincha</v>
      </c>
      <c r="F9563" t="str">
        <f>VLOOKUP(Ventas[[#This Row],[CódigoProducto]],Productos[[CódigoProducto]:[Costo de venta]],2,FALSE)</f>
        <v>Samsung Galaxy S5</v>
      </c>
      <c r="G9563">
        <f>VLOOKUP(Ventas[[#This Row],[CódigoProducto]],Productos[[CódigoProducto]:[Costo de venta]],3,FALSE)</f>
        <v>2167.1999999999998</v>
      </c>
      <c r="H9563">
        <f>VLOOKUP(Ventas[[#This Row],[CódigoProducto]],Productos[[CódigoProducto]:[Costo de venta]],4,FALSE)</f>
        <v>1720</v>
      </c>
    </row>
    <row r="9564" spans="1:8" ht="15.6" thickTop="1" thickBot="1" x14ac:dyDescent="0.35">
      <c r="A9564" s="1">
        <v>42363</v>
      </c>
      <c r="B9564" s="13" t="s">
        <v>90</v>
      </c>
      <c r="C9564" t="s">
        <v>18</v>
      </c>
      <c r="D9564">
        <v>4</v>
      </c>
      <c r="E9564" t="str">
        <f>VLOOKUP(Ventas[[#This Row],[Representante]],Vendedores[],2,FALSE)</f>
        <v>Chimbote</v>
      </c>
      <c r="F9564" t="str">
        <f>VLOOKUP(Ventas[[#This Row],[CódigoProducto]],Productos[[CódigoProducto]:[Costo de venta]],2,FALSE)</f>
        <v>Apple iPhone 6</v>
      </c>
      <c r="G9564">
        <f>VLOOKUP(Ventas[[#This Row],[CódigoProducto]],Productos[[CódigoProducto]:[Costo de venta]],3,FALSE)</f>
        <v>1312.5</v>
      </c>
      <c r="H9564">
        <f>VLOOKUP(Ventas[[#This Row],[CódigoProducto]],Productos[[CódigoProducto]:[Costo de venta]],4,FALSE)</f>
        <v>1250</v>
      </c>
    </row>
    <row r="9565" spans="1:8" ht="15.6" thickTop="1" thickBot="1" x14ac:dyDescent="0.35">
      <c r="A9565" s="1">
        <v>42363</v>
      </c>
      <c r="B9565" s="13" t="s">
        <v>91</v>
      </c>
      <c r="C9565" t="s">
        <v>14</v>
      </c>
      <c r="D9565">
        <v>4</v>
      </c>
      <c r="E9565" t="str">
        <f>VLOOKUP(Ventas[[#This Row],[Representante]],Vendedores[],2,FALSE)</f>
        <v>Ica</v>
      </c>
      <c r="F9565" t="str">
        <f>VLOOKUP(Ventas[[#This Row],[CódigoProducto]],Productos[[CódigoProducto]:[Costo de venta]],2,FALSE)</f>
        <v>Samsung Galaxy A20</v>
      </c>
      <c r="G9565">
        <f>VLOOKUP(Ventas[[#This Row],[CódigoProducto]],Productos[[CódigoProducto]:[Costo de venta]],3,FALSE)</f>
        <v>1725</v>
      </c>
      <c r="H9565">
        <f>VLOOKUP(Ventas[[#This Row],[CódigoProducto]],Productos[[CódigoProducto]:[Costo de venta]],4,FALSE)</f>
        <v>1500</v>
      </c>
    </row>
    <row r="9566" spans="1:8" ht="15.6" thickTop="1" thickBot="1" x14ac:dyDescent="0.35">
      <c r="A9566" s="1">
        <v>42363</v>
      </c>
      <c r="B9566" s="13" t="s">
        <v>42</v>
      </c>
      <c r="C9566" t="s">
        <v>14</v>
      </c>
      <c r="D9566">
        <v>3</v>
      </c>
      <c r="E9566" t="str">
        <f>VLOOKUP(Ventas[[#This Row],[Representante]],Vendedores[],2,FALSE)</f>
        <v>Huánuco</v>
      </c>
      <c r="F9566" t="str">
        <f>VLOOKUP(Ventas[[#This Row],[CódigoProducto]],Productos[[CódigoProducto]:[Costo de venta]],2,FALSE)</f>
        <v>Samsung Galaxy A20</v>
      </c>
      <c r="G9566">
        <f>VLOOKUP(Ventas[[#This Row],[CódigoProducto]],Productos[[CódigoProducto]:[Costo de venta]],3,FALSE)</f>
        <v>1725</v>
      </c>
      <c r="H9566">
        <f>VLOOKUP(Ventas[[#This Row],[CódigoProducto]],Productos[[CódigoProducto]:[Costo de venta]],4,FALSE)</f>
        <v>1500</v>
      </c>
    </row>
    <row r="9567" spans="1:8" ht="15.6" thickTop="1" thickBot="1" x14ac:dyDescent="0.35">
      <c r="A9567" s="1">
        <v>42363</v>
      </c>
      <c r="B9567" s="13" t="s">
        <v>92</v>
      </c>
      <c r="C9567" t="s">
        <v>14</v>
      </c>
      <c r="D9567">
        <v>1</v>
      </c>
      <c r="E9567" t="str">
        <f>VLOOKUP(Ventas[[#This Row],[Representante]],Vendedores[],2,FALSE)</f>
        <v>Arequipa</v>
      </c>
      <c r="F9567" t="str">
        <f>VLOOKUP(Ventas[[#This Row],[CódigoProducto]],Productos[[CódigoProducto]:[Costo de venta]],2,FALSE)</f>
        <v>Samsung Galaxy A20</v>
      </c>
      <c r="G9567">
        <f>VLOOKUP(Ventas[[#This Row],[CódigoProducto]],Productos[[CódigoProducto]:[Costo de venta]],3,FALSE)</f>
        <v>1725</v>
      </c>
      <c r="H9567">
        <f>VLOOKUP(Ventas[[#This Row],[CódigoProducto]],Productos[[CódigoProducto]:[Costo de venta]],4,FALSE)</f>
        <v>1500</v>
      </c>
    </row>
    <row r="9568" spans="1:8" ht="15.6" thickTop="1" thickBot="1" x14ac:dyDescent="0.35">
      <c r="A9568" s="1">
        <v>42363</v>
      </c>
      <c r="B9568" s="13" t="s">
        <v>93</v>
      </c>
      <c r="C9568" t="s">
        <v>14</v>
      </c>
      <c r="D9568">
        <v>4</v>
      </c>
      <c r="E9568" t="str">
        <f>VLOOKUP(Ventas[[#This Row],[Representante]],Vendedores[],2,FALSE)</f>
        <v>Cajamarca</v>
      </c>
      <c r="F9568" t="str">
        <f>VLOOKUP(Ventas[[#This Row],[CódigoProducto]],Productos[[CódigoProducto]:[Costo de venta]],2,FALSE)</f>
        <v>Samsung Galaxy A20</v>
      </c>
      <c r="G9568">
        <f>VLOOKUP(Ventas[[#This Row],[CódigoProducto]],Productos[[CódigoProducto]:[Costo de venta]],3,FALSE)</f>
        <v>1725</v>
      </c>
      <c r="H9568">
        <f>VLOOKUP(Ventas[[#This Row],[CódigoProducto]],Productos[[CódigoProducto]:[Costo de venta]],4,FALSE)</f>
        <v>1500</v>
      </c>
    </row>
    <row r="9569" spans="1:8" ht="15.6" thickTop="1" thickBot="1" x14ac:dyDescent="0.35">
      <c r="A9569" s="1">
        <v>42363</v>
      </c>
      <c r="B9569" s="13" t="s">
        <v>35</v>
      </c>
      <c r="C9569" t="s">
        <v>15</v>
      </c>
      <c r="D9569">
        <v>2</v>
      </c>
      <c r="E9569" t="str">
        <f>VLOOKUP(Ventas[[#This Row],[Representante]],Vendedores[],2,FALSE)</f>
        <v>Huancayo</v>
      </c>
      <c r="F9569" t="str">
        <f>VLOOKUP(Ventas[[#This Row],[CódigoProducto]],Productos[[CódigoProducto]:[Costo de venta]],2,FALSE)</f>
        <v>Moto G Plus</v>
      </c>
      <c r="G9569">
        <f>VLOOKUP(Ventas[[#This Row],[CódigoProducto]],Productos[[CódigoProducto]:[Costo de venta]],3,FALSE)</f>
        <v>2376</v>
      </c>
      <c r="H9569">
        <f>VLOOKUP(Ventas[[#This Row],[CódigoProducto]],Productos[[CódigoProducto]:[Costo de venta]],4,FALSE)</f>
        <v>2200</v>
      </c>
    </row>
    <row r="9570" spans="1:8" ht="15.6" thickTop="1" thickBot="1" x14ac:dyDescent="0.35">
      <c r="A9570" s="1">
        <v>42363</v>
      </c>
      <c r="B9570" s="13" t="s">
        <v>94</v>
      </c>
      <c r="C9570" t="s">
        <v>21</v>
      </c>
      <c r="D9570">
        <v>2</v>
      </c>
      <c r="E9570" t="str">
        <f>VLOOKUP(Ventas[[#This Row],[Representante]],Vendedores[],2,FALSE)</f>
        <v>Piura</v>
      </c>
      <c r="F9570" t="str">
        <f>VLOOKUP(Ventas[[#This Row],[CódigoProducto]],Productos[[CódigoProducto]:[Costo de venta]],2,FALSE)</f>
        <v>BLU Studio X8</v>
      </c>
      <c r="G9570">
        <f>VLOOKUP(Ventas[[#This Row],[CódigoProducto]],Productos[[CódigoProducto]:[Costo de venta]],3,FALSE)</f>
        <v>1012</v>
      </c>
      <c r="H9570">
        <f>VLOOKUP(Ventas[[#This Row],[CódigoProducto]],Productos[[CódigoProducto]:[Costo de venta]],4,FALSE)</f>
        <v>920</v>
      </c>
    </row>
    <row r="9571" spans="1:8" ht="15.6" thickTop="1" thickBot="1" x14ac:dyDescent="0.35">
      <c r="A9571" s="1">
        <v>42363</v>
      </c>
      <c r="B9571" s="13" t="s">
        <v>95</v>
      </c>
      <c r="C9571" t="s">
        <v>17</v>
      </c>
      <c r="D9571">
        <v>1</v>
      </c>
      <c r="E9571" t="str">
        <f>VLOOKUP(Ventas[[#This Row],[Representante]],Vendedores[],2,FALSE)</f>
        <v>Chepén</v>
      </c>
      <c r="F9571" t="str">
        <f>VLOOKUP(Ventas[[#This Row],[CódigoProducto]],Productos[[CódigoProducto]:[Costo de venta]],2,FALSE)</f>
        <v>BLU Advance 5.0</v>
      </c>
      <c r="G9571">
        <f>VLOOKUP(Ventas[[#This Row],[CódigoProducto]],Productos[[CódigoProducto]:[Costo de venta]],3,FALSE)</f>
        <v>1620</v>
      </c>
      <c r="H9571">
        <f>VLOOKUP(Ventas[[#This Row],[CódigoProducto]],Productos[[CódigoProducto]:[Costo de venta]],4,FALSE)</f>
        <v>1350</v>
      </c>
    </row>
    <row r="9572" spans="1:8" ht="15.6" thickTop="1" thickBot="1" x14ac:dyDescent="0.35">
      <c r="A9572" s="1">
        <v>42363</v>
      </c>
      <c r="B9572" s="13" t="s">
        <v>96</v>
      </c>
      <c r="C9572" t="s">
        <v>17</v>
      </c>
      <c r="D9572">
        <v>2</v>
      </c>
      <c r="E9572" t="str">
        <f>VLOOKUP(Ventas[[#This Row],[Representante]],Vendedores[],2,FALSE)</f>
        <v>Juliaca</v>
      </c>
      <c r="F9572" t="str">
        <f>VLOOKUP(Ventas[[#This Row],[CódigoProducto]],Productos[[CódigoProducto]:[Costo de venta]],2,FALSE)</f>
        <v>BLU Advance 5.0</v>
      </c>
      <c r="G9572">
        <f>VLOOKUP(Ventas[[#This Row],[CódigoProducto]],Productos[[CódigoProducto]:[Costo de venta]],3,FALSE)</f>
        <v>1620</v>
      </c>
      <c r="H9572">
        <f>VLOOKUP(Ventas[[#This Row],[CódigoProducto]],Productos[[CódigoProducto]:[Costo de venta]],4,FALSE)</f>
        <v>1350</v>
      </c>
    </row>
    <row r="9573" spans="1:8" ht="15.6" thickTop="1" thickBot="1" x14ac:dyDescent="0.35">
      <c r="A9573" s="1">
        <v>42363</v>
      </c>
      <c r="B9573" s="13" t="s">
        <v>97</v>
      </c>
      <c r="C9573" t="s">
        <v>14</v>
      </c>
      <c r="D9573">
        <v>3</v>
      </c>
      <c r="E9573" t="str">
        <f>VLOOKUP(Ventas[[#This Row],[Representante]],Vendedores[],2,FALSE)</f>
        <v>Pucallpa</v>
      </c>
      <c r="F9573" t="str">
        <f>VLOOKUP(Ventas[[#This Row],[CódigoProducto]],Productos[[CódigoProducto]:[Costo de venta]],2,FALSE)</f>
        <v>Samsung Galaxy A20</v>
      </c>
      <c r="G9573">
        <f>VLOOKUP(Ventas[[#This Row],[CódigoProducto]],Productos[[CódigoProducto]:[Costo de venta]],3,FALSE)</f>
        <v>1725</v>
      </c>
      <c r="H9573">
        <f>VLOOKUP(Ventas[[#This Row],[CódigoProducto]],Productos[[CódigoProducto]:[Costo de venta]],4,FALSE)</f>
        <v>1500</v>
      </c>
    </row>
    <row r="9574" spans="1:8" ht="15.6" thickTop="1" thickBot="1" x14ac:dyDescent="0.35">
      <c r="A9574" s="1">
        <v>42363</v>
      </c>
      <c r="B9574" s="13" t="s">
        <v>98</v>
      </c>
      <c r="C9574" t="s">
        <v>24</v>
      </c>
      <c r="D9574">
        <v>1</v>
      </c>
      <c r="E9574" t="str">
        <f>VLOOKUP(Ventas[[#This Row],[Representante]],Vendedores[],2,FALSE)</f>
        <v>Lima</v>
      </c>
      <c r="F9574" t="str">
        <f>VLOOKUP(Ventas[[#This Row],[CódigoProducto]],Productos[[CódigoProducto]:[Costo de venta]],2,FALSE)</f>
        <v>Samsung Galaxy S5</v>
      </c>
      <c r="G9574">
        <f>VLOOKUP(Ventas[[#This Row],[CódigoProducto]],Productos[[CódigoProducto]:[Costo de venta]],3,FALSE)</f>
        <v>2167.1999999999998</v>
      </c>
      <c r="H9574">
        <f>VLOOKUP(Ventas[[#This Row],[CódigoProducto]],Productos[[CódigoProducto]:[Costo de venta]],4,FALSE)</f>
        <v>1720</v>
      </c>
    </row>
    <row r="9575" spans="1:8" ht="15.6" thickTop="1" thickBot="1" x14ac:dyDescent="0.35">
      <c r="A9575" s="1">
        <v>42363</v>
      </c>
      <c r="B9575" s="13" t="s">
        <v>99</v>
      </c>
      <c r="C9575" t="s">
        <v>17</v>
      </c>
      <c r="D9575">
        <v>1</v>
      </c>
      <c r="E9575" t="str">
        <f>VLOOKUP(Ventas[[#This Row],[Representante]],Vendedores[],2,FALSE)</f>
        <v>Chiclayo</v>
      </c>
      <c r="F9575" t="str">
        <f>VLOOKUP(Ventas[[#This Row],[CódigoProducto]],Productos[[CódigoProducto]:[Costo de venta]],2,FALSE)</f>
        <v>BLU Advance 5.0</v>
      </c>
      <c r="G9575">
        <f>VLOOKUP(Ventas[[#This Row],[CódigoProducto]],Productos[[CódigoProducto]:[Costo de venta]],3,FALSE)</f>
        <v>1620</v>
      </c>
      <c r="H9575">
        <f>VLOOKUP(Ventas[[#This Row],[CódigoProducto]],Productos[[CódigoProducto]:[Costo de venta]],4,FALSE)</f>
        <v>1350</v>
      </c>
    </row>
    <row r="9576" spans="1:8" ht="15.6" thickTop="1" thickBot="1" x14ac:dyDescent="0.35">
      <c r="A9576" s="1">
        <v>42363</v>
      </c>
      <c r="B9576" s="13" t="s">
        <v>100</v>
      </c>
      <c r="C9576" t="s">
        <v>14</v>
      </c>
      <c r="D9576">
        <v>2</v>
      </c>
      <c r="E9576" t="str">
        <f>VLOOKUP(Ventas[[#This Row],[Representante]],Vendedores[],2,FALSE)</f>
        <v>Cerro de Pasco</v>
      </c>
      <c r="F9576" t="str">
        <f>VLOOKUP(Ventas[[#This Row],[CódigoProducto]],Productos[[CódigoProducto]:[Costo de venta]],2,FALSE)</f>
        <v>Samsung Galaxy A20</v>
      </c>
      <c r="G9576">
        <f>VLOOKUP(Ventas[[#This Row],[CódigoProducto]],Productos[[CódigoProducto]:[Costo de venta]],3,FALSE)</f>
        <v>1725</v>
      </c>
      <c r="H9576">
        <f>VLOOKUP(Ventas[[#This Row],[CódigoProducto]],Productos[[CódigoProducto]:[Costo de venta]],4,FALSE)</f>
        <v>1500</v>
      </c>
    </row>
    <row r="9577" spans="1:8" ht="15.6" thickTop="1" thickBot="1" x14ac:dyDescent="0.35">
      <c r="A9577" s="1">
        <v>42363</v>
      </c>
      <c r="B9577" s="13" t="s">
        <v>101</v>
      </c>
      <c r="C9577" t="s">
        <v>15</v>
      </c>
      <c r="D9577">
        <v>3</v>
      </c>
      <c r="E9577" t="str">
        <f>VLOOKUP(Ventas[[#This Row],[Representante]],Vendedores[],2,FALSE)</f>
        <v>Cañete</v>
      </c>
      <c r="F9577" t="str">
        <f>VLOOKUP(Ventas[[#This Row],[CódigoProducto]],Productos[[CódigoProducto]:[Costo de venta]],2,FALSE)</f>
        <v>Moto G Plus</v>
      </c>
      <c r="G9577">
        <f>VLOOKUP(Ventas[[#This Row],[CódigoProducto]],Productos[[CódigoProducto]:[Costo de venta]],3,FALSE)</f>
        <v>2376</v>
      </c>
      <c r="H9577">
        <f>VLOOKUP(Ventas[[#This Row],[CódigoProducto]],Productos[[CódigoProducto]:[Costo de venta]],4,FALSE)</f>
        <v>2200</v>
      </c>
    </row>
    <row r="9578" spans="1:8" ht="15.6" thickTop="1" thickBot="1" x14ac:dyDescent="0.35">
      <c r="A9578" s="1">
        <v>42363</v>
      </c>
      <c r="B9578" s="13" t="s">
        <v>102</v>
      </c>
      <c r="C9578" t="s">
        <v>14</v>
      </c>
      <c r="D9578">
        <v>1</v>
      </c>
      <c r="E9578" t="str">
        <f>VLOOKUP(Ventas[[#This Row],[Representante]],Vendedores[],2,FALSE)</f>
        <v>Moyobamba</v>
      </c>
      <c r="F9578" t="str">
        <f>VLOOKUP(Ventas[[#This Row],[CódigoProducto]],Productos[[CódigoProducto]:[Costo de venta]],2,FALSE)</f>
        <v>Samsung Galaxy A20</v>
      </c>
      <c r="G9578">
        <f>VLOOKUP(Ventas[[#This Row],[CódigoProducto]],Productos[[CódigoProducto]:[Costo de venta]],3,FALSE)</f>
        <v>1725</v>
      </c>
      <c r="H9578">
        <f>VLOOKUP(Ventas[[#This Row],[CódigoProducto]],Productos[[CódigoProducto]:[Costo de venta]],4,FALSE)</f>
        <v>1500</v>
      </c>
    </row>
    <row r="9579" spans="1:8" ht="15.6" thickTop="1" thickBot="1" x14ac:dyDescent="0.35">
      <c r="A9579" s="1">
        <v>42363</v>
      </c>
      <c r="B9579" s="13" t="s">
        <v>53</v>
      </c>
      <c r="C9579" t="s">
        <v>23</v>
      </c>
      <c r="D9579">
        <v>24</v>
      </c>
      <c r="E9579" t="str">
        <f>VLOOKUP(Ventas[[#This Row],[Representante]],Vendedores[],2,FALSE)</f>
        <v>Arequipa</v>
      </c>
      <c r="F9579" t="str">
        <f>VLOOKUP(Ventas[[#This Row],[CódigoProducto]],Productos[[CódigoProducto]:[Costo de venta]],2,FALSE)</f>
        <v>Samsung Galaxy J7</v>
      </c>
      <c r="G9579">
        <f>VLOOKUP(Ventas[[#This Row],[CódigoProducto]],Productos[[CódigoProducto]:[Costo de venta]],3,FALSE)</f>
        <v>2016.5</v>
      </c>
      <c r="H9579">
        <f>VLOOKUP(Ventas[[#This Row],[CódigoProducto]],Productos[[CódigoProducto]:[Costo de venta]],4,FALSE)</f>
        <v>1850</v>
      </c>
    </row>
    <row r="9580" spans="1:8" ht="15.6" thickTop="1" thickBot="1" x14ac:dyDescent="0.35">
      <c r="A9580" s="1">
        <v>42363</v>
      </c>
      <c r="B9580" s="13" t="s">
        <v>50</v>
      </c>
      <c r="C9580" t="s">
        <v>16</v>
      </c>
      <c r="D9580">
        <v>3</v>
      </c>
      <c r="E9580" t="str">
        <f>VLOOKUP(Ventas[[#This Row],[Representante]],Vendedores[],2,FALSE)</f>
        <v>Cajamarca</v>
      </c>
      <c r="F9580" t="str">
        <f>VLOOKUP(Ventas[[#This Row],[CódigoProducto]],Productos[[CódigoProducto]:[Costo de venta]],2,FALSE)</f>
        <v>Huawei Nexus 6P</v>
      </c>
      <c r="G9580">
        <f>VLOOKUP(Ventas[[#This Row],[CódigoProducto]],Productos[[CódigoProducto]:[Costo de venta]],3,FALSE)</f>
        <v>1624</v>
      </c>
      <c r="H9580">
        <f>VLOOKUP(Ventas[[#This Row],[CódigoProducto]],Productos[[CódigoProducto]:[Costo de venta]],4,FALSE)</f>
        <v>1450</v>
      </c>
    </row>
    <row r="9581" spans="1:8" ht="15.6" thickTop="1" thickBot="1" x14ac:dyDescent="0.35">
      <c r="A9581" s="1">
        <v>42363</v>
      </c>
      <c r="B9581" s="13" t="s">
        <v>34</v>
      </c>
      <c r="C9581" t="s">
        <v>24</v>
      </c>
      <c r="D9581">
        <v>2</v>
      </c>
      <c r="E9581" t="str">
        <f>VLOOKUP(Ventas[[#This Row],[Representante]],Vendedores[],2,FALSE)</f>
        <v>Ica</v>
      </c>
      <c r="F9581" t="str">
        <f>VLOOKUP(Ventas[[#This Row],[CódigoProducto]],Productos[[CódigoProducto]:[Costo de venta]],2,FALSE)</f>
        <v>Samsung Galaxy S5</v>
      </c>
      <c r="G9581">
        <f>VLOOKUP(Ventas[[#This Row],[CódigoProducto]],Productos[[CódigoProducto]:[Costo de venta]],3,FALSE)</f>
        <v>2167.1999999999998</v>
      </c>
      <c r="H9581">
        <f>VLOOKUP(Ventas[[#This Row],[CódigoProducto]],Productos[[CódigoProducto]:[Costo de venta]],4,FALSE)</f>
        <v>1720</v>
      </c>
    </row>
    <row r="9582" spans="1:8" ht="15.6" thickTop="1" thickBot="1" x14ac:dyDescent="0.35">
      <c r="A9582" s="1">
        <v>42363</v>
      </c>
      <c r="B9582" s="13" t="s">
        <v>32</v>
      </c>
      <c r="C9582" t="s">
        <v>14</v>
      </c>
      <c r="D9582">
        <v>1</v>
      </c>
      <c r="E9582" t="str">
        <f>VLOOKUP(Ventas[[#This Row],[Representante]],Vendedores[],2,FALSE)</f>
        <v>Trujillo</v>
      </c>
      <c r="F9582" t="str">
        <f>VLOOKUP(Ventas[[#This Row],[CódigoProducto]],Productos[[CódigoProducto]:[Costo de venta]],2,FALSE)</f>
        <v>Samsung Galaxy A20</v>
      </c>
      <c r="G9582">
        <f>VLOOKUP(Ventas[[#This Row],[CódigoProducto]],Productos[[CódigoProducto]:[Costo de venta]],3,FALSE)</f>
        <v>1725</v>
      </c>
      <c r="H9582">
        <f>VLOOKUP(Ventas[[#This Row],[CódigoProducto]],Productos[[CódigoProducto]:[Costo de venta]],4,FALSE)</f>
        <v>1500</v>
      </c>
    </row>
    <row r="9583" spans="1:8" ht="15.6" thickTop="1" thickBot="1" x14ac:dyDescent="0.35">
      <c r="A9583" s="1">
        <v>42363</v>
      </c>
      <c r="B9583" s="13" t="s">
        <v>59</v>
      </c>
      <c r="C9583" t="s">
        <v>21</v>
      </c>
      <c r="D9583">
        <v>1</v>
      </c>
      <c r="E9583" t="str">
        <f>VLOOKUP(Ventas[[#This Row],[Representante]],Vendedores[],2,FALSE)</f>
        <v>Huaral</v>
      </c>
      <c r="F9583" t="str">
        <f>VLOOKUP(Ventas[[#This Row],[CódigoProducto]],Productos[[CódigoProducto]:[Costo de venta]],2,FALSE)</f>
        <v>BLU Studio X8</v>
      </c>
      <c r="G9583">
        <f>VLOOKUP(Ventas[[#This Row],[CódigoProducto]],Productos[[CódigoProducto]:[Costo de venta]],3,FALSE)</f>
        <v>1012</v>
      </c>
      <c r="H9583">
        <f>VLOOKUP(Ventas[[#This Row],[CódigoProducto]],Productos[[CódigoProducto]:[Costo de venta]],4,FALSE)</f>
        <v>920</v>
      </c>
    </row>
    <row r="9584" spans="1:8" ht="15.6" thickTop="1" thickBot="1" x14ac:dyDescent="0.35">
      <c r="A9584" s="1">
        <v>42363</v>
      </c>
      <c r="B9584" s="13" t="s">
        <v>37</v>
      </c>
      <c r="C9584" t="s">
        <v>17</v>
      </c>
      <c r="D9584">
        <v>2</v>
      </c>
      <c r="E9584" t="str">
        <f>VLOOKUP(Ventas[[#This Row],[Representante]],Vendedores[],2,FALSE)</f>
        <v>Chiclayo</v>
      </c>
      <c r="F9584" t="str">
        <f>VLOOKUP(Ventas[[#This Row],[CódigoProducto]],Productos[[CódigoProducto]:[Costo de venta]],2,FALSE)</f>
        <v>BLU Advance 5.0</v>
      </c>
      <c r="G9584">
        <f>VLOOKUP(Ventas[[#This Row],[CódigoProducto]],Productos[[CódigoProducto]:[Costo de venta]],3,FALSE)</f>
        <v>1620</v>
      </c>
      <c r="H9584">
        <f>VLOOKUP(Ventas[[#This Row],[CódigoProducto]],Productos[[CódigoProducto]:[Costo de venta]],4,FALSE)</f>
        <v>1350</v>
      </c>
    </row>
    <row r="9585" spans="1:8" ht="15.6" thickTop="1" thickBot="1" x14ac:dyDescent="0.35">
      <c r="A9585" s="1">
        <v>42363</v>
      </c>
      <c r="B9585" s="13" t="s">
        <v>38</v>
      </c>
      <c r="C9585" t="s">
        <v>16</v>
      </c>
      <c r="D9585">
        <v>1</v>
      </c>
      <c r="E9585" t="str">
        <f>VLOOKUP(Ventas[[#This Row],[Representante]],Vendedores[],2,FALSE)</f>
        <v>Catacaos</v>
      </c>
      <c r="F9585" t="str">
        <f>VLOOKUP(Ventas[[#This Row],[CódigoProducto]],Productos[[CódigoProducto]:[Costo de venta]],2,FALSE)</f>
        <v>Huawei Nexus 6P</v>
      </c>
      <c r="G9585">
        <f>VLOOKUP(Ventas[[#This Row],[CódigoProducto]],Productos[[CódigoProducto]:[Costo de venta]],3,FALSE)</f>
        <v>1624</v>
      </c>
      <c r="H9585">
        <f>VLOOKUP(Ventas[[#This Row],[CódigoProducto]],Productos[[CódigoProducto]:[Costo de venta]],4,FALSE)</f>
        <v>1450</v>
      </c>
    </row>
    <row r="9586" spans="1:8" ht="15.6" thickTop="1" thickBot="1" x14ac:dyDescent="0.35">
      <c r="A9586" s="1">
        <v>42363</v>
      </c>
      <c r="B9586" s="13" t="s">
        <v>43</v>
      </c>
      <c r="C9586" t="s">
        <v>21</v>
      </c>
      <c r="D9586">
        <v>2</v>
      </c>
      <c r="E9586" t="str">
        <f>VLOOKUP(Ventas[[#This Row],[Representante]],Vendedores[],2,FALSE)</f>
        <v>Huancayo</v>
      </c>
      <c r="F9586" t="str">
        <f>VLOOKUP(Ventas[[#This Row],[CódigoProducto]],Productos[[CódigoProducto]:[Costo de venta]],2,FALSE)</f>
        <v>BLU Studio X8</v>
      </c>
      <c r="G9586">
        <f>VLOOKUP(Ventas[[#This Row],[CódigoProducto]],Productos[[CódigoProducto]:[Costo de venta]],3,FALSE)</f>
        <v>1012</v>
      </c>
      <c r="H9586">
        <f>VLOOKUP(Ventas[[#This Row],[CódigoProducto]],Productos[[CódigoProducto]:[Costo de venta]],4,FALSE)</f>
        <v>920</v>
      </c>
    </row>
    <row r="9587" spans="1:8" ht="15.6" thickTop="1" thickBot="1" x14ac:dyDescent="0.35">
      <c r="A9587" s="1">
        <v>42363</v>
      </c>
      <c r="B9587" s="13" t="s">
        <v>49</v>
      </c>
      <c r="C9587" t="s">
        <v>18</v>
      </c>
      <c r="D9587">
        <v>2</v>
      </c>
      <c r="E9587" t="str">
        <f>VLOOKUP(Ventas[[#This Row],[Representante]],Vendedores[],2,FALSE)</f>
        <v>Piura</v>
      </c>
      <c r="F9587" t="str">
        <f>VLOOKUP(Ventas[[#This Row],[CódigoProducto]],Productos[[CódigoProducto]:[Costo de venta]],2,FALSE)</f>
        <v>Apple iPhone 6</v>
      </c>
      <c r="G9587">
        <f>VLOOKUP(Ventas[[#This Row],[CódigoProducto]],Productos[[CódigoProducto]:[Costo de venta]],3,FALSE)</f>
        <v>1312.5</v>
      </c>
      <c r="H9587">
        <f>VLOOKUP(Ventas[[#This Row],[CódigoProducto]],Productos[[CódigoProducto]:[Costo de venta]],4,FALSE)</f>
        <v>1250</v>
      </c>
    </row>
    <row r="9588" spans="1:8" ht="15.6" thickTop="1" thickBot="1" x14ac:dyDescent="0.35">
      <c r="A9588" s="1">
        <v>42363</v>
      </c>
      <c r="B9588" s="13" t="s">
        <v>33</v>
      </c>
      <c r="C9588" t="s">
        <v>14</v>
      </c>
      <c r="D9588">
        <v>3</v>
      </c>
      <c r="E9588" t="str">
        <f>VLOOKUP(Ventas[[#This Row],[Representante]],Vendedores[],2,FALSE)</f>
        <v>Lima</v>
      </c>
      <c r="F9588" t="str">
        <f>VLOOKUP(Ventas[[#This Row],[CódigoProducto]],Productos[[CódigoProducto]:[Costo de venta]],2,FALSE)</f>
        <v>Samsung Galaxy A20</v>
      </c>
      <c r="G9588">
        <f>VLOOKUP(Ventas[[#This Row],[CódigoProducto]],Productos[[CódigoProducto]:[Costo de venta]],3,FALSE)</f>
        <v>1725</v>
      </c>
      <c r="H9588">
        <f>VLOOKUP(Ventas[[#This Row],[CódigoProducto]],Productos[[CódigoProducto]:[Costo de venta]],4,FALSE)</f>
        <v>1500</v>
      </c>
    </row>
    <row r="9589" spans="1:8" ht="15.6" thickTop="1" thickBot="1" x14ac:dyDescent="0.35">
      <c r="A9589" s="1">
        <v>42363</v>
      </c>
      <c r="B9589" s="13" t="s">
        <v>48</v>
      </c>
      <c r="C9589" t="s">
        <v>15</v>
      </c>
      <c r="D9589">
        <v>17</v>
      </c>
      <c r="E9589" t="str">
        <f>VLOOKUP(Ventas[[#This Row],[Representante]],Vendedores[],2,FALSE)</f>
        <v>Cusco</v>
      </c>
      <c r="F9589" t="str">
        <f>VLOOKUP(Ventas[[#This Row],[CódigoProducto]],Productos[[CódigoProducto]:[Costo de venta]],2,FALSE)</f>
        <v>Moto G Plus</v>
      </c>
      <c r="G9589">
        <f>VLOOKUP(Ventas[[#This Row],[CódigoProducto]],Productos[[CódigoProducto]:[Costo de venta]],3,FALSE)</f>
        <v>2376</v>
      </c>
      <c r="H9589">
        <f>VLOOKUP(Ventas[[#This Row],[CódigoProducto]],Productos[[CódigoProducto]:[Costo de venta]],4,FALSE)</f>
        <v>2200</v>
      </c>
    </row>
    <row r="9590" spans="1:8" ht="15.6" thickTop="1" thickBot="1" x14ac:dyDescent="0.35">
      <c r="A9590" s="1">
        <v>42363</v>
      </c>
      <c r="B9590" s="13" t="s">
        <v>53</v>
      </c>
      <c r="C9590" t="s">
        <v>24</v>
      </c>
      <c r="D9590">
        <v>2</v>
      </c>
      <c r="E9590" t="str">
        <f>VLOOKUP(Ventas[[#This Row],[Representante]],Vendedores[],2,FALSE)</f>
        <v>Arequipa</v>
      </c>
      <c r="F9590" t="str">
        <f>VLOOKUP(Ventas[[#This Row],[CódigoProducto]],Productos[[CódigoProducto]:[Costo de venta]],2,FALSE)</f>
        <v>Samsung Galaxy S5</v>
      </c>
      <c r="G9590">
        <f>VLOOKUP(Ventas[[#This Row],[CódigoProducto]],Productos[[CódigoProducto]:[Costo de venta]],3,FALSE)</f>
        <v>2167.1999999999998</v>
      </c>
      <c r="H9590">
        <f>VLOOKUP(Ventas[[#This Row],[CódigoProducto]],Productos[[CódigoProducto]:[Costo de venta]],4,FALSE)</f>
        <v>1720</v>
      </c>
    </row>
    <row r="9591" spans="1:8" ht="15.6" thickTop="1" thickBot="1" x14ac:dyDescent="0.35">
      <c r="A9591" s="1">
        <v>42363</v>
      </c>
      <c r="B9591" s="13" t="s">
        <v>32</v>
      </c>
      <c r="C9591" t="s">
        <v>16</v>
      </c>
      <c r="D9591">
        <v>2</v>
      </c>
      <c r="E9591" t="str">
        <f>VLOOKUP(Ventas[[#This Row],[Representante]],Vendedores[],2,FALSE)</f>
        <v>Trujillo</v>
      </c>
      <c r="F9591" t="str">
        <f>VLOOKUP(Ventas[[#This Row],[CódigoProducto]],Productos[[CódigoProducto]:[Costo de venta]],2,FALSE)</f>
        <v>Huawei Nexus 6P</v>
      </c>
      <c r="G9591">
        <f>VLOOKUP(Ventas[[#This Row],[CódigoProducto]],Productos[[CódigoProducto]:[Costo de venta]],3,FALSE)</f>
        <v>1624</v>
      </c>
      <c r="H9591">
        <f>VLOOKUP(Ventas[[#This Row],[CódigoProducto]],Productos[[CódigoProducto]:[Costo de venta]],4,FALSE)</f>
        <v>1450</v>
      </c>
    </row>
    <row r="9592" spans="1:8" ht="15.6" thickTop="1" thickBot="1" x14ac:dyDescent="0.35">
      <c r="A9592" s="1">
        <v>42363</v>
      </c>
      <c r="B9592" s="13" t="s">
        <v>37</v>
      </c>
      <c r="C9592" t="s">
        <v>14</v>
      </c>
      <c r="D9592">
        <v>3</v>
      </c>
      <c r="E9592" t="str">
        <f>VLOOKUP(Ventas[[#This Row],[Representante]],Vendedores[],2,FALSE)</f>
        <v>Chiclayo</v>
      </c>
      <c r="F9592" t="str">
        <f>VLOOKUP(Ventas[[#This Row],[CódigoProducto]],Productos[[CódigoProducto]:[Costo de venta]],2,FALSE)</f>
        <v>Samsung Galaxy A20</v>
      </c>
      <c r="G9592">
        <f>VLOOKUP(Ventas[[#This Row],[CódigoProducto]],Productos[[CódigoProducto]:[Costo de venta]],3,FALSE)</f>
        <v>1725</v>
      </c>
      <c r="H9592">
        <f>VLOOKUP(Ventas[[#This Row],[CódigoProducto]],Productos[[CódigoProducto]:[Costo de venta]],4,FALSE)</f>
        <v>1500</v>
      </c>
    </row>
    <row r="9593" spans="1:8" ht="15.6" thickTop="1" thickBot="1" x14ac:dyDescent="0.35">
      <c r="A9593" s="1">
        <v>42363</v>
      </c>
      <c r="B9593" s="13" t="s">
        <v>49</v>
      </c>
      <c r="C9593" t="s">
        <v>17</v>
      </c>
      <c r="D9593">
        <v>3</v>
      </c>
      <c r="E9593" t="str">
        <f>VLOOKUP(Ventas[[#This Row],[Representante]],Vendedores[],2,FALSE)</f>
        <v>Piura</v>
      </c>
      <c r="F9593" t="str">
        <f>VLOOKUP(Ventas[[#This Row],[CódigoProducto]],Productos[[CódigoProducto]:[Costo de venta]],2,FALSE)</f>
        <v>BLU Advance 5.0</v>
      </c>
      <c r="G9593">
        <f>VLOOKUP(Ventas[[#This Row],[CódigoProducto]],Productos[[CódigoProducto]:[Costo de venta]],3,FALSE)</f>
        <v>1620</v>
      </c>
      <c r="H9593">
        <f>VLOOKUP(Ventas[[#This Row],[CódigoProducto]],Productos[[CódigoProducto]:[Costo de venta]],4,FALSE)</f>
        <v>1350</v>
      </c>
    </row>
    <row r="9594" spans="1:8" ht="15.6" thickTop="1" thickBot="1" x14ac:dyDescent="0.35">
      <c r="A9594" s="1">
        <v>42363</v>
      </c>
      <c r="B9594" s="13" t="s">
        <v>40</v>
      </c>
      <c r="C9594" t="s">
        <v>23</v>
      </c>
      <c r="D9594">
        <v>2</v>
      </c>
      <c r="E9594" t="str">
        <f>VLOOKUP(Ventas[[#This Row],[Representante]],Vendedores[],2,FALSE)</f>
        <v>Iquitos</v>
      </c>
      <c r="F9594" t="str">
        <f>VLOOKUP(Ventas[[#This Row],[CódigoProducto]],Productos[[CódigoProducto]:[Costo de venta]],2,FALSE)</f>
        <v>Samsung Galaxy J7</v>
      </c>
      <c r="G9594">
        <f>VLOOKUP(Ventas[[#This Row],[CódigoProducto]],Productos[[CódigoProducto]:[Costo de venta]],3,FALSE)</f>
        <v>2016.5</v>
      </c>
      <c r="H9594">
        <f>VLOOKUP(Ventas[[#This Row],[CódigoProducto]],Productos[[CódigoProducto]:[Costo de venta]],4,FALSE)</f>
        <v>1850</v>
      </c>
    </row>
    <row r="9595" spans="1:8" ht="15.6" thickTop="1" thickBot="1" x14ac:dyDescent="0.35">
      <c r="A9595" s="1">
        <v>42363</v>
      </c>
      <c r="B9595" s="13" t="s">
        <v>43</v>
      </c>
      <c r="C9595" t="s">
        <v>22</v>
      </c>
      <c r="D9595">
        <v>1</v>
      </c>
      <c r="E9595" t="str">
        <f>VLOOKUP(Ventas[[#This Row],[Representante]],Vendedores[],2,FALSE)</f>
        <v>Huancayo</v>
      </c>
      <c r="F9595" t="str">
        <f>VLOOKUP(Ventas[[#This Row],[CódigoProducto]],Productos[[CódigoProducto]:[Costo de venta]],2,FALSE)</f>
        <v>Samsung Galaxy S69</v>
      </c>
      <c r="G9595">
        <f>VLOOKUP(Ventas[[#This Row],[CódigoProducto]],Productos[[CódigoProducto]:[Costo de venta]],3,FALSE)</f>
        <v>998.4</v>
      </c>
      <c r="H9595">
        <f>VLOOKUP(Ventas[[#This Row],[CódigoProducto]],Productos[[CódigoProducto]:[Costo de venta]],4,FALSE)</f>
        <v>960</v>
      </c>
    </row>
    <row r="9596" spans="1:8" ht="15.6" thickTop="1" thickBot="1" x14ac:dyDescent="0.35">
      <c r="A9596" s="1">
        <v>42363</v>
      </c>
      <c r="B9596" s="13" t="s">
        <v>47</v>
      </c>
      <c r="C9596" t="s">
        <v>17</v>
      </c>
      <c r="D9596">
        <v>2</v>
      </c>
      <c r="E9596" t="str">
        <f>VLOOKUP(Ventas[[#This Row],[Representante]],Vendedores[],2,FALSE)</f>
        <v>Chimbote</v>
      </c>
      <c r="F9596" t="str">
        <f>VLOOKUP(Ventas[[#This Row],[CódigoProducto]],Productos[[CódigoProducto]:[Costo de venta]],2,FALSE)</f>
        <v>BLU Advance 5.0</v>
      </c>
      <c r="G9596">
        <f>VLOOKUP(Ventas[[#This Row],[CódigoProducto]],Productos[[CódigoProducto]:[Costo de venta]],3,FALSE)</f>
        <v>1620</v>
      </c>
      <c r="H9596">
        <f>VLOOKUP(Ventas[[#This Row],[CódigoProducto]],Productos[[CódigoProducto]:[Costo de venta]],4,FALSE)</f>
        <v>1350</v>
      </c>
    </row>
    <row r="9597" spans="1:8" ht="15.6" thickTop="1" thickBot="1" x14ac:dyDescent="0.35">
      <c r="A9597" s="1">
        <v>42363</v>
      </c>
      <c r="B9597" s="13" t="s">
        <v>39</v>
      </c>
      <c r="C9597" t="s">
        <v>24</v>
      </c>
      <c r="D9597">
        <v>2</v>
      </c>
      <c r="E9597" t="str">
        <f>VLOOKUP(Ventas[[#This Row],[Representante]],Vendedores[],2,FALSE)</f>
        <v>Tacna</v>
      </c>
      <c r="F9597" t="str">
        <f>VLOOKUP(Ventas[[#This Row],[CódigoProducto]],Productos[[CódigoProducto]:[Costo de venta]],2,FALSE)</f>
        <v>Samsung Galaxy S5</v>
      </c>
      <c r="G9597">
        <f>VLOOKUP(Ventas[[#This Row],[CódigoProducto]],Productos[[CódigoProducto]:[Costo de venta]],3,FALSE)</f>
        <v>2167.1999999999998</v>
      </c>
      <c r="H9597">
        <f>VLOOKUP(Ventas[[#This Row],[CódigoProducto]],Productos[[CódigoProducto]:[Costo de venta]],4,FALSE)</f>
        <v>1720</v>
      </c>
    </row>
    <row r="9598" spans="1:8" ht="15.6" thickTop="1" thickBot="1" x14ac:dyDescent="0.35">
      <c r="A9598" s="1">
        <v>42363</v>
      </c>
      <c r="B9598" s="13" t="s">
        <v>56</v>
      </c>
      <c r="C9598" t="s">
        <v>17</v>
      </c>
      <c r="D9598">
        <v>3</v>
      </c>
      <c r="E9598" t="str">
        <f>VLOOKUP(Ventas[[#This Row],[Representante]],Vendedores[],2,FALSE)</f>
        <v>Juliaca</v>
      </c>
      <c r="F9598" t="str">
        <f>VLOOKUP(Ventas[[#This Row],[CódigoProducto]],Productos[[CódigoProducto]:[Costo de venta]],2,FALSE)</f>
        <v>BLU Advance 5.0</v>
      </c>
      <c r="G9598">
        <f>VLOOKUP(Ventas[[#This Row],[CódigoProducto]],Productos[[CódigoProducto]:[Costo de venta]],3,FALSE)</f>
        <v>1620</v>
      </c>
      <c r="H9598">
        <f>VLOOKUP(Ventas[[#This Row],[CódigoProducto]],Productos[[CódigoProducto]:[Costo de venta]],4,FALSE)</f>
        <v>1350</v>
      </c>
    </row>
    <row r="9599" spans="1:8" ht="15.6" thickTop="1" thickBot="1" x14ac:dyDescent="0.35">
      <c r="A9599" s="1">
        <v>42363</v>
      </c>
      <c r="B9599" s="13" t="s">
        <v>34</v>
      </c>
      <c r="C9599" t="s">
        <v>19</v>
      </c>
      <c r="D9599">
        <v>2</v>
      </c>
      <c r="E9599" t="str">
        <f>VLOOKUP(Ventas[[#This Row],[Representante]],Vendedores[],2,FALSE)</f>
        <v>Ica</v>
      </c>
      <c r="F9599" t="str">
        <f>VLOOKUP(Ventas[[#This Row],[CódigoProducto]],Productos[[CódigoProducto]:[Costo de venta]],2,FALSE)</f>
        <v>ASUS ZenFone 3</v>
      </c>
      <c r="G9599">
        <f>VLOOKUP(Ventas[[#This Row],[CódigoProducto]],Productos[[CódigoProducto]:[Costo de venta]],3,FALSE)</f>
        <v>2013</v>
      </c>
      <c r="H9599">
        <f>VLOOKUP(Ventas[[#This Row],[CódigoProducto]],Productos[[CódigoProducto]:[Costo de venta]],4,FALSE)</f>
        <v>1650</v>
      </c>
    </row>
    <row r="9600" spans="1:8" ht="15.6" thickTop="1" thickBot="1" x14ac:dyDescent="0.35">
      <c r="A9600" s="1">
        <v>42364</v>
      </c>
      <c r="B9600" s="13" t="s">
        <v>50</v>
      </c>
      <c r="C9600" t="s">
        <v>24</v>
      </c>
      <c r="D9600">
        <v>2</v>
      </c>
      <c r="E9600" t="str">
        <f>VLOOKUP(Ventas[[#This Row],[Representante]],Vendedores[],2,FALSE)</f>
        <v>Cajamarca</v>
      </c>
      <c r="F9600" t="str">
        <f>VLOOKUP(Ventas[[#This Row],[CódigoProducto]],Productos[[CódigoProducto]:[Costo de venta]],2,FALSE)</f>
        <v>Samsung Galaxy S5</v>
      </c>
      <c r="G9600">
        <f>VLOOKUP(Ventas[[#This Row],[CódigoProducto]],Productos[[CódigoProducto]:[Costo de venta]],3,FALSE)</f>
        <v>2167.1999999999998</v>
      </c>
      <c r="H9600">
        <f>VLOOKUP(Ventas[[#This Row],[CódigoProducto]],Productos[[CódigoProducto]:[Costo de venta]],4,FALSE)</f>
        <v>1720</v>
      </c>
    </row>
    <row r="9601" spans="1:8" ht="15.6" thickTop="1" thickBot="1" x14ac:dyDescent="0.35">
      <c r="A9601" s="1">
        <v>42364</v>
      </c>
      <c r="B9601" s="13" t="s">
        <v>52</v>
      </c>
      <c r="C9601" t="s">
        <v>24</v>
      </c>
      <c r="D9601">
        <v>2</v>
      </c>
      <c r="E9601" t="str">
        <f>VLOOKUP(Ventas[[#This Row],[Representante]],Vendedores[],2,FALSE)</f>
        <v>Ayacucho</v>
      </c>
      <c r="F9601" t="str">
        <f>VLOOKUP(Ventas[[#This Row],[CódigoProducto]],Productos[[CódigoProducto]:[Costo de venta]],2,FALSE)</f>
        <v>Samsung Galaxy S5</v>
      </c>
      <c r="G9601">
        <f>VLOOKUP(Ventas[[#This Row],[CódigoProducto]],Productos[[CódigoProducto]:[Costo de venta]],3,FALSE)</f>
        <v>2167.1999999999998</v>
      </c>
      <c r="H9601">
        <f>VLOOKUP(Ventas[[#This Row],[CódigoProducto]],Productos[[CódigoProducto]:[Costo de venta]],4,FALSE)</f>
        <v>1720</v>
      </c>
    </row>
    <row r="9602" spans="1:8" ht="15.6" thickTop="1" thickBot="1" x14ac:dyDescent="0.35">
      <c r="A9602" s="1">
        <v>42364</v>
      </c>
      <c r="B9602" s="13" t="s">
        <v>55</v>
      </c>
      <c r="C9602" t="s">
        <v>24</v>
      </c>
      <c r="D9602">
        <v>2</v>
      </c>
      <c r="E9602" t="str">
        <f>VLOOKUP(Ventas[[#This Row],[Representante]],Vendedores[],2,FALSE)</f>
        <v>Pucallpa</v>
      </c>
      <c r="F9602" t="str">
        <f>VLOOKUP(Ventas[[#This Row],[CódigoProducto]],Productos[[CódigoProducto]:[Costo de venta]],2,FALSE)</f>
        <v>Samsung Galaxy S5</v>
      </c>
      <c r="G9602">
        <f>VLOOKUP(Ventas[[#This Row],[CódigoProducto]],Productos[[CódigoProducto]:[Costo de venta]],3,FALSE)</f>
        <v>2167.1999999999998</v>
      </c>
      <c r="H9602">
        <f>VLOOKUP(Ventas[[#This Row],[CódigoProducto]],Productos[[CódigoProducto]:[Costo de venta]],4,FALSE)</f>
        <v>1720</v>
      </c>
    </row>
    <row r="9603" spans="1:8" ht="15.6" thickTop="1" thickBot="1" x14ac:dyDescent="0.35">
      <c r="A9603" s="1">
        <v>42364</v>
      </c>
      <c r="B9603" s="13" t="s">
        <v>51</v>
      </c>
      <c r="C9603" t="s">
        <v>18</v>
      </c>
      <c r="D9603">
        <v>3</v>
      </c>
      <c r="E9603" t="str">
        <f>VLOOKUP(Ventas[[#This Row],[Representante]],Vendedores[],2,FALSE)</f>
        <v>Huaraz</v>
      </c>
      <c r="F9603" t="str">
        <f>VLOOKUP(Ventas[[#This Row],[CódigoProducto]],Productos[[CódigoProducto]:[Costo de venta]],2,FALSE)</f>
        <v>Apple iPhone 6</v>
      </c>
      <c r="G9603">
        <f>VLOOKUP(Ventas[[#This Row],[CódigoProducto]],Productos[[CódigoProducto]:[Costo de venta]],3,FALSE)</f>
        <v>1312.5</v>
      </c>
      <c r="H9603">
        <f>VLOOKUP(Ventas[[#This Row],[CódigoProducto]],Productos[[CódigoProducto]:[Costo de venta]],4,FALSE)</f>
        <v>1250</v>
      </c>
    </row>
    <row r="9604" spans="1:8" ht="15.6" thickTop="1" thickBot="1" x14ac:dyDescent="0.35">
      <c r="A9604" s="1">
        <v>42364</v>
      </c>
      <c r="B9604" s="13" t="s">
        <v>57</v>
      </c>
      <c r="C9604" t="s">
        <v>17</v>
      </c>
      <c r="D9604">
        <v>3</v>
      </c>
      <c r="E9604" t="str">
        <f>VLOOKUP(Ventas[[#This Row],[Representante]],Vendedores[],2,FALSE)</f>
        <v>Tumbes</v>
      </c>
      <c r="F9604" t="str">
        <f>VLOOKUP(Ventas[[#This Row],[CódigoProducto]],Productos[[CódigoProducto]:[Costo de venta]],2,FALSE)</f>
        <v>BLU Advance 5.0</v>
      </c>
      <c r="G9604">
        <f>VLOOKUP(Ventas[[#This Row],[CódigoProducto]],Productos[[CódigoProducto]:[Costo de venta]],3,FALSE)</f>
        <v>1620</v>
      </c>
      <c r="H9604">
        <f>VLOOKUP(Ventas[[#This Row],[CódigoProducto]],Productos[[CódigoProducto]:[Costo de venta]],4,FALSE)</f>
        <v>1350</v>
      </c>
    </row>
    <row r="9605" spans="1:8" ht="15.6" thickTop="1" thickBot="1" x14ac:dyDescent="0.35">
      <c r="A9605" s="1">
        <v>42364</v>
      </c>
      <c r="B9605" s="13" t="s">
        <v>45</v>
      </c>
      <c r="C9605" t="s">
        <v>23</v>
      </c>
      <c r="D9605">
        <v>3</v>
      </c>
      <c r="E9605" t="str">
        <f>VLOOKUP(Ventas[[#This Row],[Representante]],Vendedores[],2,FALSE)</f>
        <v>Ilo</v>
      </c>
      <c r="F9605" t="str">
        <f>VLOOKUP(Ventas[[#This Row],[CódigoProducto]],Productos[[CódigoProducto]:[Costo de venta]],2,FALSE)</f>
        <v>Samsung Galaxy J7</v>
      </c>
      <c r="G9605">
        <f>VLOOKUP(Ventas[[#This Row],[CódigoProducto]],Productos[[CódigoProducto]:[Costo de venta]],3,FALSE)</f>
        <v>2016.5</v>
      </c>
      <c r="H9605">
        <f>VLOOKUP(Ventas[[#This Row],[CódigoProducto]],Productos[[CódigoProducto]:[Costo de venta]],4,FALSE)</f>
        <v>1850</v>
      </c>
    </row>
    <row r="9606" spans="1:8" ht="15.6" thickTop="1" thickBot="1" x14ac:dyDescent="0.35">
      <c r="A9606" s="1">
        <v>42364</v>
      </c>
      <c r="B9606" s="13" t="s">
        <v>58</v>
      </c>
      <c r="C9606" t="s">
        <v>19</v>
      </c>
      <c r="D9606">
        <v>2</v>
      </c>
      <c r="E9606" t="str">
        <f>VLOOKUP(Ventas[[#This Row],[Representante]],Vendedores[],2,FALSE)</f>
        <v>Chincha</v>
      </c>
      <c r="F9606" t="str">
        <f>VLOOKUP(Ventas[[#This Row],[CódigoProducto]],Productos[[CódigoProducto]:[Costo de venta]],2,FALSE)</f>
        <v>ASUS ZenFone 3</v>
      </c>
      <c r="G9606">
        <f>VLOOKUP(Ventas[[#This Row],[CódigoProducto]],Productos[[CódigoProducto]:[Costo de venta]],3,FALSE)</f>
        <v>2013</v>
      </c>
      <c r="H9606">
        <f>VLOOKUP(Ventas[[#This Row],[CódigoProducto]],Productos[[CódigoProducto]:[Costo de venta]],4,FALSE)</f>
        <v>1650</v>
      </c>
    </row>
    <row r="9607" spans="1:8" ht="15.6" thickTop="1" thickBot="1" x14ac:dyDescent="0.35">
      <c r="A9607" s="1">
        <v>42364</v>
      </c>
      <c r="B9607" s="13" t="s">
        <v>59</v>
      </c>
      <c r="C9607" t="s">
        <v>24</v>
      </c>
      <c r="D9607">
        <v>2</v>
      </c>
      <c r="E9607" t="str">
        <f>VLOOKUP(Ventas[[#This Row],[Representante]],Vendedores[],2,FALSE)</f>
        <v>Huaral</v>
      </c>
      <c r="F9607" t="str">
        <f>VLOOKUP(Ventas[[#This Row],[CódigoProducto]],Productos[[CódigoProducto]:[Costo de venta]],2,FALSE)</f>
        <v>Samsung Galaxy S5</v>
      </c>
      <c r="G9607">
        <f>VLOOKUP(Ventas[[#This Row],[CódigoProducto]],Productos[[CódigoProducto]:[Costo de venta]],3,FALSE)</f>
        <v>2167.1999999999998</v>
      </c>
      <c r="H9607">
        <f>VLOOKUP(Ventas[[#This Row],[CódigoProducto]],Productos[[CódigoProducto]:[Costo de venta]],4,FALSE)</f>
        <v>1720</v>
      </c>
    </row>
    <row r="9608" spans="1:8" ht="15.6" thickTop="1" thickBot="1" x14ac:dyDescent="0.35">
      <c r="A9608" s="1">
        <v>42364</v>
      </c>
      <c r="B9608" s="13" t="s">
        <v>60</v>
      </c>
      <c r="C9608" t="s">
        <v>24</v>
      </c>
      <c r="D9608">
        <v>2</v>
      </c>
      <c r="E9608" t="str">
        <f>VLOOKUP(Ventas[[#This Row],[Representante]],Vendedores[],2,FALSE)</f>
        <v>Pisco</v>
      </c>
      <c r="F9608" t="str">
        <f>VLOOKUP(Ventas[[#This Row],[CódigoProducto]],Productos[[CódigoProducto]:[Costo de venta]],2,FALSE)</f>
        <v>Samsung Galaxy S5</v>
      </c>
      <c r="G9608">
        <f>VLOOKUP(Ventas[[#This Row],[CódigoProducto]],Productos[[CódigoProducto]:[Costo de venta]],3,FALSE)</f>
        <v>2167.1999999999998</v>
      </c>
      <c r="H9608">
        <f>VLOOKUP(Ventas[[#This Row],[CódigoProducto]],Productos[[CódigoProducto]:[Costo de venta]],4,FALSE)</f>
        <v>1720</v>
      </c>
    </row>
    <row r="9609" spans="1:8" ht="15.6" thickTop="1" thickBot="1" x14ac:dyDescent="0.35">
      <c r="A9609" s="1">
        <v>42364</v>
      </c>
      <c r="B9609" s="13" t="s">
        <v>61</v>
      </c>
      <c r="C9609" t="s">
        <v>16</v>
      </c>
      <c r="D9609">
        <v>4</v>
      </c>
      <c r="E9609" t="str">
        <f>VLOOKUP(Ventas[[#This Row],[Representante]],Vendedores[],2,FALSE)</f>
        <v>Cerro de Pasco</v>
      </c>
      <c r="F9609" t="str">
        <f>VLOOKUP(Ventas[[#This Row],[CódigoProducto]],Productos[[CódigoProducto]:[Costo de venta]],2,FALSE)</f>
        <v>Huawei Nexus 6P</v>
      </c>
      <c r="G9609">
        <f>VLOOKUP(Ventas[[#This Row],[CódigoProducto]],Productos[[CódigoProducto]:[Costo de venta]],3,FALSE)</f>
        <v>1624</v>
      </c>
      <c r="H9609">
        <f>VLOOKUP(Ventas[[#This Row],[CódigoProducto]],Productos[[CódigoProducto]:[Costo de venta]],4,FALSE)</f>
        <v>1450</v>
      </c>
    </row>
    <row r="9610" spans="1:8" ht="15.6" thickTop="1" thickBot="1" x14ac:dyDescent="0.35">
      <c r="A9610" s="1">
        <v>42364</v>
      </c>
      <c r="B9610" s="13" t="s">
        <v>62</v>
      </c>
      <c r="C9610" t="s">
        <v>16</v>
      </c>
      <c r="D9610">
        <v>2</v>
      </c>
      <c r="E9610" t="str">
        <f>VLOOKUP(Ventas[[#This Row],[Representante]],Vendedores[],2,FALSE)</f>
        <v>Sullana</v>
      </c>
      <c r="F9610" t="str">
        <f>VLOOKUP(Ventas[[#This Row],[CódigoProducto]],Productos[[CódigoProducto]:[Costo de venta]],2,FALSE)</f>
        <v>Huawei Nexus 6P</v>
      </c>
      <c r="G9610">
        <f>VLOOKUP(Ventas[[#This Row],[CódigoProducto]],Productos[[CódigoProducto]:[Costo de venta]],3,FALSE)</f>
        <v>1624</v>
      </c>
      <c r="H9610">
        <f>VLOOKUP(Ventas[[#This Row],[CódigoProducto]],Productos[[CódigoProducto]:[Costo de venta]],4,FALSE)</f>
        <v>1450</v>
      </c>
    </row>
    <row r="9611" spans="1:8" ht="15.6" thickTop="1" thickBot="1" x14ac:dyDescent="0.35">
      <c r="A9611" s="1">
        <v>42364</v>
      </c>
      <c r="B9611" s="13" t="s">
        <v>54</v>
      </c>
      <c r="C9611" t="s">
        <v>24</v>
      </c>
      <c r="D9611">
        <v>4</v>
      </c>
      <c r="E9611" t="str">
        <f>VLOOKUP(Ventas[[#This Row],[Representante]],Vendedores[],2,FALSE)</f>
        <v>Cañete</v>
      </c>
      <c r="F9611" t="str">
        <f>VLOOKUP(Ventas[[#This Row],[CódigoProducto]],Productos[[CódigoProducto]:[Costo de venta]],2,FALSE)</f>
        <v>Samsung Galaxy S5</v>
      </c>
      <c r="G9611">
        <f>VLOOKUP(Ventas[[#This Row],[CódigoProducto]],Productos[[CódigoProducto]:[Costo de venta]],3,FALSE)</f>
        <v>2167.1999999999998</v>
      </c>
      <c r="H9611">
        <f>VLOOKUP(Ventas[[#This Row],[CódigoProducto]],Productos[[CódigoProducto]:[Costo de venta]],4,FALSE)</f>
        <v>1720</v>
      </c>
    </row>
    <row r="9612" spans="1:8" ht="15.6" thickTop="1" thickBot="1" x14ac:dyDescent="0.35">
      <c r="A9612" s="1">
        <v>42364</v>
      </c>
      <c r="B9612" s="13" t="s">
        <v>38</v>
      </c>
      <c r="C9612" t="s">
        <v>18</v>
      </c>
      <c r="D9612">
        <v>2</v>
      </c>
      <c r="E9612" t="str">
        <f>VLOOKUP(Ventas[[#This Row],[Representante]],Vendedores[],2,FALSE)</f>
        <v>Catacaos</v>
      </c>
      <c r="F9612" t="str">
        <f>VLOOKUP(Ventas[[#This Row],[CódigoProducto]],Productos[[CódigoProducto]:[Costo de venta]],2,FALSE)</f>
        <v>Apple iPhone 6</v>
      </c>
      <c r="G9612">
        <f>VLOOKUP(Ventas[[#This Row],[CódigoProducto]],Productos[[CódigoProducto]:[Costo de venta]],3,FALSE)</f>
        <v>1312.5</v>
      </c>
      <c r="H9612">
        <f>VLOOKUP(Ventas[[#This Row],[CódigoProducto]],Productos[[CódigoProducto]:[Costo de venta]],4,FALSE)</f>
        <v>1250</v>
      </c>
    </row>
    <row r="9613" spans="1:8" ht="15.6" thickTop="1" thickBot="1" x14ac:dyDescent="0.35">
      <c r="A9613" s="1">
        <v>42364</v>
      </c>
      <c r="B9613" s="13" t="s">
        <v>63</v>
      </c>
      <c r="C9613" t="s">
        <v>21</v>
      </c>
      <c r="D9613">
        <v>2</v>
      </c>
      <c r="E9613" t="str">
        <f>VLOOKUP(Ventas[[#This Row],[Representante]],Vendedores[],2,FALSE)</f>
        <v>Jaén</v>
      </c>
      <c r="F9613" t="str">
        <f>VLOOKUP(Ventas[[#This Row],[CódigoProducto]],Productos[[CódigoProducto]:[Costo de venta]],2,FALSE)</f>
        <v>BLU Studio X8</v>
      </c>
      <c r="G9613">
        <f>VLOOKUP(Ventas[[#This Row],[CódigoProducto]],Productos[[CódigoProducto]:[Costo de venta]],3,FALSE)</f>
        <v>1012</v>
      </c>
      <c r="H9613">
        <f>VLOOKUP(Ventas[[#This Row],[CódigoProducto]],Productos[[CódigoProducto]:[Costo de venta]],4,FALSE)</f>
        <v>920</v>
      </c>
    </row>
    <row r="9614" spans="1:8" ht="15.6" thickTop="1" thickBot="1" x14ac:dyDescent="0.35">
      <c r="A9614" s="1">
        <v>42364</v>
      </c>
      <c r="B9614" s="13" t="s">
        <v>64</v>
      </c>
      <c r="C9614" t="s">
        <v>17</v>
      </c>
      <c r="D9614">
        <v>3</v>
      </c>
      <c r="E9614" t="str">
        <f>VLOOKUP(Ventas[[#This Row],[Representante]],Vendedores[],2,FALSE)</f>
        <v>Moyobamba</v>
      </c>
      <c r="F9614" t="str">
        <f>VLOOKUP(Ventas[[#This Row],[CódigoProducto]],Productos[[CódigoProducto]:[Costo de venta]],2,FALSE)</f>
        <v>BLU Advance 5.0</v>
      </c>
      <c r="G9614">
        <f>VLOOKUP(Ventas[[#This Row],[CódigoProducto]],Productos[[CódigoProducto]:[Costo de venta]],3,FALSE)</f>
        <v>1620</v>
      </c>
      <c r="H9614">
        <f>VLOOKUP(Ventas[[#This Row],[CódigoProducto]],Productos[[CódigoProducto]:[Costo de venta]],4,FALSE)</f>
        <v>1350</v>
      </c>
    </row>
    <row r="9615" spans="1:8" ht="15.6" thickTop="1" thickBot="1" x14ac:dyDescent="0.35">
      <c r="A9615" s="1">
        <v>42364</v>
      </c>
      <c r="B9615" s="13" t="s">
        <v>65</v>
      </c>
      <c r="C9615" t="s">
        <v>24</v>
      </c>
      <c r="D9615">
        <v>1</v>
      </c>
      <c r="E9615" t="str">
        <f>VLOOKUP(Ventas[[#This Row],[Representante]],Vendedores[],2,FALSE)</f>
        <v>Barranca</v>
      </c>
      <c r="F9615" t="str">
        <f>VLOOKUP(Ventas[[#This Row],[CódigoProducto]],Productos[[CódigoProducto]:[Costo de venta]],2,FALSE)</f>
        <v>Samsung Galaxy S5</v>
      </c>
      <c r="G9615">
        <f>VLOOKUP(Ventas[[#This Row],[CódigoProducto]],Productos[[CódigoProducto]:[Costo de venta]],3,FALSE)</f>
        <v>2167.1999999999998</v>
      </c>
      <c r="H9615">
        <f>VLOOKUP(Ventas[[#This Row],[CódigoProducto]],Productos[[CódigoProducto]:[Costo de venta]],4,FALSE)</f>
        <v>1720</v>
      </c>
    </row>
    <row r="9616" spans="1:8" ht="15.6" thickTop="1" thickBot="1" x14ac:dyDescent="0.35">
      <c r="A9616" s="1">
        <v>42364</v>
      </c>
      <c r="B9616" s="13" t="s">
        <v>66</v>
      </c>
      <c r="C9616" t="s">
        <v>22</v>
      </c>
      <c r="D9616">
        <v>2</v>
      </c>
      <c r="E9616" t="str">
        <f>VLOOKUP(Ventas[[#This Row],[Representante]],Vendedores[],2,FALSE)</f>
        <v>Huacho</v>
      </c>
      <c r="F9616" t="str">
        <f>VLOOKUP(Ventas[[#This Row],[CódigoProducto]],Productos[[CódigoProducto]:[Costo de venta]],2,FALSE)</f>
        <v>Samsung Galaxy S69</v>
      </c>
      <c r="G9616">
        <f>VLOOKUP(Ventas[[#This Row],[CódigoProducto]],Productos[[CódigoProducto]:[Costo de venta]],3,FALSE)</f>
        <v>998.4</v>
      </c>
      <c r="H9616">
        <f>VLOOKUP(Ventas[[#This Row],[CódigoProducto]],Productos[[CódigoProducto]:[Costo de venta]],4,FALSE)</f>
        <v>960</v>
      </c>
    </row>
    <row r="9617" spans="1:8" ht="15.6" thickTop="1" thickBot="1" x14ac:dyDescent="0.35">
      <c r="A9617" s="1">
        <v>42364</v>
      </c>
      <c r="B9617" s="13" t="s">
        <v>67</v>
      </c>
      <c r="C9617" t="s">
        <v>15</v>
      </c>
      <c r="D9617">
        <v>2</v>
      </c>
      <c r="E9617" t="str">
        <f>VLOOKUP(Ventas[[#This Row],[Representante]],Vendedores[],2,FALSE)</f>
        <v>Tingo María</v>
      </c>
      <c r="F9617" t="str">
        <f>VLOOKUP(Ventas[[#This Row],[CódigoProducto]],Productos[[CódigoProducto]:[Costo de venta]],2,FALSE)</f>
        <v>Moto G Plus</v>
      </c>
      <c r="G9617">
        <f>VLOOKUP(Ventas[[#This Row],[CódigoProducto]],Productos[[CódigoProducto]:[Costo de venta]],3,FALSE)</f>
        <v>2376</v>
      </c>
      <c r="H9617">
        <f>VLOOKUP(Ventas[[#This Row],[CódigoProducto]],Productos[[CódigoProducto]:[Costo de venta]],4,FALSE)</f>
        <v>2200</v>
      </c>
    </row>
    <row r="9618" spans="1:8" ht="15.6" thickTop="1" thickBot="1" x14ac:dyDescent="0.35">
      <c r="A9618" s="1">
        <v>42364</v>
      </c>
      <c r="B9618" s="13" t="s">
        <v>68</v>
      </c>
      <c r="C9618" t="s">
        <v>21</v>
      </c>
      <c r="D9618">
        <v>4</v>
      </c>
      <c r="E9618" t="str">
        <f>VLOOKUP(Ventas[[#This Row],[Representante]],Vendedores[],2,FALSE)</f>
        <v>Paita</v>
      </c>
      <c r="F9618" t="str">
        <f>VLOOKUP(Ventas[[#This Row],[CódigoProducto]],Productos[[CódigoProducto]:[Costo de venta]],2,FALSE)</f>
        <v>BLU Studio X8</v>
      </c>
      <c r="G9618">
        <f>VLOOKUP(Ventas[[#This Row],[CódigoProducto]],Productos[[CódigoProducto]:[Costo de venta]],3,FALSE)</f>
        <v>1012</v>
      </c>
      <c r="H9618">
        <f>VLOOKUP(Ventas[[#This Row],[CódigoProducto]],Productos[[CódigoProducto]:[Costo de venta]],4,FALSE)</f>
        <v>920</v>
      </c>
    </row>
    <row r="9619" spans="1:8" ht="15.6" thickTop="1" thickBot="1" x14ac:dyDescent="0.35">
      <c r="A9619" s="1">
        <v>42364</v>
      </c>
      <c r="B9619" s="13" t="s">
        <v>69</v>
      </c>
      <c r="C9619" t="s">
        <v>24</v>
      </c>
      <c r="D9619">
        <v>3</v>
      </c>
      <c r="E9619" t="str">
        <f>VLOOKUP(Ventas[[#This Row],[Representante]],Vendedores[],2,FALSE)</f>
        <v>Satipo</v>
      </c>
      <c r="F9619" t="str">
        <f>VLOOKUP(Ventas[[#This Row],[CódigoProducto]],Productos[[CódigoProducto]:[Costo de venta]],2,FALSE)</f>
        <v>Samsung Galaxy S5</v>
      </c>
      <c r="G9619">
        <f>VLOOKUP(Ventas[[#This Row],[CódigoProducto]],Productos[[CódigoProducto]:[Costo de venta]],3,FALSE)</f>
        <v>2167.1999999999998</v>
      </c>
      <c r="H9619">
        <f>VLOOKUP(Ventas[[#This Row],[CódigoProducto]],Productos[[CódigoProducto]:[Costo de venta]],4,FALSE)</f>
        <v>1720</v>
      </c>
    </row>
    <row r="9620" spans="1:8" ht="15.6" thickTop="1" thickBot="1" x14ac:dyDescent="0.35">
      <c r="A9620" s="1">
        <v>42364</v>
      </c>
      <c r="B9620" s="13" t="s">
        <v>70</v>
      </c>
      <c r="C9620" t="s">
        <v>22</v>
      </c>
      <c r="D9620">
        <v>3</v>
      </c>
      <c r="E9620" t="str">
        <f>VLOOKUP(Ventas[[#This Row],[Representante]],Vendedores[],2,FALSE)</f>
        <v>Talara</v>
      </c>
      <c r="F9620" t="str">
        <f>VLOOKUP(Ventas[[#This Row],[CódigoProducto]],Productos[[CódigoProducto]:[Costo de venta]],2,FALSE)</f>
        <v>Samsung Galaxy S69</v>
      </c>
      <c r="G9620">
        <f>VLOOKUP(Ventas[[#This Row],[CódigoProducto]],Productos[[CódigoProducto]:[Costo de venta]],3,FALSE)</f>
        <v>998.4</v>
      </c>
      <c r="H9620">
        <f>VLOOKUP(Ventas[[#This Row],[CódigoProducto]],Productos[[CódigoProducto]:[Costo de venta]],4,FALSE)</f>
        <v>960</v>
      </c>
    </row>
    <row r="9621" spans="1:8" ht="15.6" thickTop="1" thickBot="1" x14ac:dyDescent="0.35">
      <c r="A9621" s="1">
        <v>42364</v>
      </c>
      <c r="B9621" s="13" t="s">
        <v>71</v>
      </c>
      <c r="C9621" t="s">
        <v>14</v>
      </c>
      <c r="D9621">
        <v>2</v>
      </c>
      <c r="E9621" t="str">
        <f>VLOOKUP(Ventas[[#This Row],[Representante]],Vendedores[],2,FALSE)</f>
        <v>Yurimaguas</v>
      </c>
      <c r="F9621" t="str">
        <f>VLOOKUP(Ventas[[#This Row],[CódigoProducto]],Productos[[CódigoProducto]:[Costo de venta]],2,FALSE)</f>
        <v>Samsung Galaxy A20</v>
      </c>
      <c r="G9621">
        <f>VLOOKUP(Ventas[[#This Row],[CódigoProducto]],Productos[[CódigoProducto]:[Costo de venta]],3,FALSE)</f>
        <v>1725</v>
      </c>
      <c r="H9621">
        <f>VLOOKUP(Ventas[[#This Row],[CódigoProducto]],Productos[[CódigoProducto]:[Costo de venta]],4,FALSE)</f>
        <v>1500</v>
      </c>
    </row>
    <row r="9622" spans="1:8" ht="15.6" thickTop="1" thickBot="1" x14ac:dyDescent="0.35">
      <c r="A9622" s="1">
        <v>42364</v>
      </c>
      <c r="B9622" s="13" t="s">
        <v>46</v>
      </c>
      <c r="C9622" t="s">
        <v>24</v>
      </c>
      <c r="D9622">
        <v>2</v>
      </c>
      <c r="E9622" t="str">
        <f>VLOOKUP(Ventas[[#This Row],[Representante]],Vendedores[],2,FALSE)</f>
        <v>Sicuani</v>
      </c>
      <c r="F9622" t="str">
        <f>VLOOKUP(Ventas[[#This Row],[CódigoProducto]],Productos[[CódigoProducto]:[Costo de venta]],2,FALSE)</f>
        <v>Samsung Galaxy S5</v>
      </c>
      <c r="G9622">
        <f>VLOOKUP(Ventas[[#This Row],[CódigoProducto]],Productos[[CódigoProducto]:[Costo de venta]],3,FALSE)</f>
        <v>2167.1999999999998</v>
      </c>
      <c r="H9622">
        <f>VLOOKUP(Ventas[[#This Row],[CódigoProducto]],Productos[[CódigoProducto]:[Costo de venta]],4,FALSE)</f>
        <v>1720</v>
      </c>
    </row>
    <row r="9623" spans="1:8" ht="15.6" thickTop="1" thickBot="1" x14ac:dyDescent="0.35">
      <c r="A9623" s="1">
        <v>42364</v>
      </c>
      <c r="B9623" s="13" t="s">
        <v>72</v>
      </c>
      <c r="C9623" t="s">
        <v>17</v>
      </c>
      <c r="D9623">
        <v>2</v>
      </c>
      <c r="E9623" t="str">
        <f>VLOOKUP(Ventas[[#This Row],[Representante]],Vendedores[],2,FALSE)</f>
        <v>Sechura</v>
      </c>
      <c r="F9623" t="str">
        <f>VLOOKUP(Ventas[[#This Row],[CódigoProducto]],Productos[[CódigoProducto]:[Costo de venta]],2,FALSE)</f>
        <v>BLU Advance 5.0</v>
      </c>
      <c r="G9623">
        <f>VLOOKUP(Ventas[[#This Row],[CódigoProducto]],Productos[[CódigoProducto]:[Costo de venta]],3,FALSE)</f>
        <v>1620</v>
      </c>
      <c r="H9623">
        <f>VLOOKUP(Ventas[[#This Row],[CódigoProducto]],Productos[[CódigoProducto]:[Costo de venta]],4,FALSE)</f>
        <v>1350</v>
      </c>
    </row>
    <row r="9624" spans="1:8" ht="15.6" thickTop="1" thickBot="1" x14ac:dyDescent="0.35">
      <c r="A9624" s="1">
        <v>42364</v>
      </c>
      <c r="B9624" s="13" t="s">
        <v>73</v>
      </c>
      <c r="C9624" t="s">
        <v>17</v>
      </c>
      <c r="D9624">
        <v>2</v>
      </c>
      <c r="E9624" t="str">
        <f>VLOOKUP(Ventas[[#This Row],[Representante]],Vendedores[],2,FALSE)</f>
        <v>Puerto Maldonado</v>
      </c>
      <c r="F9624" t="str">
        <f>VLOOKUP(Ventas[[#This Row],[CódigoProducto]],Productos[[CódigoProducto]:[Costo de venta]],2,FALSE)</f>
        <v>BLU Advance 5.0</v>
      </c>
      <c r="G9624">
        <f>VLOOKUP(Ventas[[#This Row],[CódigoProducto]],Productos[[CódigoProducto]:[Costo de venta]],3,FALSE)</f>
        <v>1620</v>
      </c>
      <c r="H9624">
        <f>VLOOKUP(Ventas[[#This Row],[CódigoProducto]],Productos[[CódigoProducto]:[Costo de venta]],4,FALSE)</f>
        <v>1350</v>
      </c>
    </row>
    <row r="9625" spans="1:8" ht="15.6" thickTop="1" thickBot="1" x14ac:dyDescent="0.35">
      <c r="A9625" s="1">
        <v>42364</v>
      </c>
      <c r="B9625" s="13" t="s">
        <v>74</v>
      </c>
      <c r="C9625" t="s">
        <v>24</v>
      </c>
      <c r="D9625">
        <v>23</v>
      </c>
      <c r="E9625" t="str">
        <f>VLOOKUP(Ventas[[#This Row],[Representante]],Vendedores[],2,FALSE)</f>
        <v>Huánuco</v>
      </c>
      <c r="F9625" t="str">
        <f>VLOOKUP(Ventas[[#This Row],[CódigoProducto]],Productos[[CódigoProducto]:[Costo de venta]],2,FALSE)</f>
        <v>Samsung Galaxy S5</v>
      </c>
      <c r="G9625">
        <f>VLOOKUP(Ventas[[#This Row],[CódigoProducto]],Productos[[CódigoProducto]:[Costo de venta]],3,FALSE)</f>
        <v>2167.1999999999998</v>
      </c>
      <c r="H9625">
        <f>VLOOKUP(Ventas[[#This Row],[CódigoProducto]],Productos[[CódigoProducto]:[Costo de venta]],4,FALSE)</f>
        <v>1720</v>
      </c>
    </row>
    <row r="9626" spans="1:8" ht="15.6" thickTop="1" thickBot="1" x14ac:dyDescent="0.35">
      <c r="A9626" s="1">
        <v>42364</v>
      </c>
      <c r="B9626" s="13" t="s">
        <v>75</v>
      </c>
      <c r="C9626" t="s">
        <v>21</v>
      </c>
      <c r="D9626">
        <v>3</v>
      </c>
      <c r="E9626" t="str">
        <f>VLOOKUP(Ventas[[#This Row],[Representante]],Vendedores[],2,FALSE)</f>
        <v>Tarapoto</v>
      </c>
      <c r="F9626" t="str">
        <f>VLOOKUP(Ventas[[#This Row],[CódigoProducto]],Productos[[CódigoProducto]:[Costo de venta]],2,FALSE)</f>
        <v>BLU Studio X8</v>
      </c>
      <c r="G9626">
        <f>VLOOKUP(Ventas[[#This Row],[CódigoProducto]],Productos[[CódigoProducto]:[Costo de venta]],3,FALSE)</f>
        <v>1012</v>
      </c>
      <c r="H9626">
        <f>VLOOKUP(Ventas[[#This Row],[CódigoProducto]],Productos[[CódigoProducto]:[Costo de venta]],4,FALSE)</f>
        <v>920</v>
      </c>
    </row>
    <row r="9627" spans="1:8" ht="15.6" thickTop="1" thickBot="1" x14ac:dyDescent="0.35">
      <c r="A9627" s="1">
        <v>42364</v>
      </c>
      <c r="B9627" s="13" t="s">
        <v>76</v>
      </c>
      <c r="C9627" t="s">
        <v>15</v>
      </c>
      <c r="D9627">
        <v>3</v>
      </c>
      <c r="E9627" t="str">
        <f>VLOOKUP(Ventas[[#This Row],[Representante]],Vendedores[],2,FALSE)</f>
        <v>Chepén</v>
      </c>
      <c r="F9627" t="str">
        <f>VLOOKUP(Ventas[[#This Row],[CódigoProducto]],Productos[[CódigoProducto]:[Costo de venta]],2,FALSE)</f>
        <v>Moto G Plus</v>
      </c>
      <c r="G9627">
        <f>VLOOKUP(Ventas[[#This Row],[CódigoProducto]],Productos[[CódigoProducto]:[Costo de venta]],3,FALSE)</f>
        <v>2376</v>
      </c>
      <c r="H9627">
        <f>VLOOKUP(Ventas[[#This Row],[CódigoProducto]],Productos[[CódigoProducto]:[Costo de venta]],4,FALSE)</f>
        <v>2200</v>
      </c>
    </row>
    <row r="9628" spans="1:8" ht="15.6" thickTop="1" thickBot="1" x14ac:dyDescent="0.35">
      <c r="A9628" s="1">
        <v>42364</v>
      </c>
      <c r="B9628" s="13" t="s">
        <v>77</v>
      </c>
      <c r="C9628" t="s">
        <v>15</v>
      </c>
      <c r="D9628">
        <v>1</v>
      </c>
      <c r="E9628" t="str">
        <f>VLOOKUP(Ventas[[#This Row],[Representante]],Vendedores[],2,FALSE)</f>
        <v>Moquegua</v>
      </c>
      <c r="F9628" t="str">
        <f>VLOOKUP(Ventas[[#This Row],[CódigoProducto]],Productos[[CódigoProducto]:[Costo de venta]],2,FALSE)</f>
        <v>Moto G Plus</v>
      </c>
      <c r="G9628">
        <f>VLOOKUP(Ventas[[#This Row],[CódigoProducto]],Productos[[CódigoProducto]:[Costo de venta]],3,FALSE)</f>
        <v>2376</v>
      </c>
      <c r="H9628">
        <f>VLOOKUP(Ventas[[#This Row],[CódigoProducto]],Productos[[CódigoProducto]:[Costo de venta]],4,FALSE)</f>
        <v>2200</v>
      </c>
    </row>
    <row r="9629" spans="1:8" ht="15.6" thickTop="1" thickBot="1" x14ac:dyDescent="0.35">
      <c r="A9629" s="1">
        <v>42364</v>
      </c>
      <c r="B9629" s="13" t="s">
        <v>78</v>
      </c>
      <c r="C9629" t="s">
        <v>22</v>
      </c>
      <c r="D9629">
        <v>3</v>
      </c>
      <c r="E9629" t="str">
        <f>VLOOKUP(Ventas[[#This Row],[Representante]],Vendedores[],2,FALSE)</f>
        <v>Tarma</v>
      </c>
      <c r="F9629" t="str">
        <f>VLOOKUP(Ventas[[#This Row],[CódigoProducto]],Productos[[CódigoProducto]:[Costo de venta]],2,FALSE)</f>
        <v>Samsung Galaxy S69</v>
      </c>
      <c r="G9629">
        <f>VLOOKUP(Ventas[[#This Row],[CódigoProducto]],Productos[[CódigoProducto]:[Costo de venta]],3,FALSE)</f>
        <v>998.4</v>
      </c>
      <c r="H9629">
        <f>VLOOKUP(Ventas[[#This Row],[CódigoProducto]],Productos[[CódigoProducto]:[Costo de venta]],4,FALSE)</f>
        <v>960</v>
      </c>
    </row>
    <row r="9630" spans="1:8" ht="15.6" thickTop="1" thickBot="1" x14ac:dyDescent="0.35">
      <c r="A9630" s="1">
        <v>42364</v>
      </c>
      <c r="B9630" s="13" t="s">
        <v>79</v>
      </c>
      <c r="C9630" t="s">
        <v>21</v>
      </c>
      <c r="D9630">
        <v>1</v>
      </c>
      <c r="E9630" t="str">
        <f>VLOOKUP(Ventas[[#This Row],[Representante]],Vendedores[],2,FALSE)</f>
        <v>Ayacucho</v>
      </c>
      <c r="F9630" t="str">
        <f>VLOOKUP(Ventas[[#This Row],[CódigoProducto]],Productos[[CódigoProducto]:[Costo de venta]],2,FALSE)</f>
        <v>BLU Studio X8</v>
      </c>
      <c r="G9630">
        <f>VLOOKUP(Ventas[[#This Row],[CódigoProducto]],Productos[[CódigoProducto]:[Costo de venta]],3,FALSE)</f>
        <v>1012</v>
      </c>
      <c r="H9630">
        <f>VLOOKUP(Ventas[[#This Row],[CódigoProducto]],Productos[[CódigoProducto]:[Costo de venta]],4,FALSE)</f>
        <v>920</v>
      </c>
    </row>
    <row r="9631" spans="1:8" ht="15.6" thickTop="1" thickBot="1" x14ac:dyDescent="0.35">
      <c r="A9631" s="1">
        <v>42364</v>
      </c>
      <c r="B9631" s="13" t="s">
        <v>80</v>
      </c>
      <c r="C9631" t="s">
        <v>24</v>
      </c>
      <c r="D9631">
        <v>2</v>
      </c>
      <c r="E9631" t="str">
        <f>VLOOKUP(Ventas[[#This Row],[Representante]],Vendedores[],2,FALSE)</f>
        <v>Tacna</v>
      </c>
      <c r="F9631" t="str">
        <f>VLOOKUP(Ventas[[#This Row],[CódigoProducto]],Productos[[CódigoProducto]:[Costo de venta]],2,FALSE)</f>
        <v>Samsung Galaxy S5</v>
      </c>
      <c r="G9631">
        <f>VLOOKUP(Ventas[[#This Row],[CódigoProducto]],Productos[[CódigoProducto]:[Costo de venta]],3,FALSE)</f>
        <v>2167.1999999999998</v>
      </c>
      <c r="H9631">
        <f>VLOOKUP(Ventas[[#This Row],[CódigoProducto]],Productos[[CódigoProducto]:[Costo de venta]],4,FALSE)</f>
        <v>1720</v>
      </c>
    </row>
    <row r="9632" spans="1:8" ht="15.6" thickTop="1" thickBot="1" x14ac:dyDescent="0.35">
      <c r="A9632" s="1">
        <v>42364</v>
      </c>
      <c r="B9632" s="13" t="s">
        <v>81</v>
      </c>
      <c r="C9632" t="s">
        <v>15</v>
      </c>
      <c r="D9632">
        <v>2</v>
      </c>
      <c r="E9632" t="str">
        <f>VLOOKUP(Ventas[[#This Row],[Representante]],Vendedores[],2,FALSE)</f>
        <v>Huacho</v>
      </c>
      <c r="F9632" t="str">
        <f>VLOOKUP(Ventas[[#This Row],[CódigoProducto]],Productos[[CódigoProducto]:[Costo de venta]],2,FALSE)</f>
        <v>Moto G Plus</v>
      </c>
      <c r="G9632">
        <f>VLOOKUP(Ventas[[#This Row],[CódigoProducto]],Productos[[CódigoProducto]:[Costo de venta]],3,FALSE)</f>
        <v>2376</v>
      </c>
      <c r="H9632">
        <f>VLOOKUP(Ventas[[#This Row],[CódigoProducto]],Productos[[CódigoProducto]:[Costo de venta]],4,FALSE)</f>
        <v>2200</v>
      </c>
    </row>
    <row r="9633" spans="1:8" ht="15.6" thickTop="1" thickBot="1" x14ac:dyDescent="0.35">
      <c r="A9633" s="1">
        <v>42364</v>
      </c>
      <c r="B9633" s="13" t="s">
        <v>44</v>
      </c>
      <c r="C9633" t="s">
        <v>21</v>
      </c>
      <c r="D9633">
        <v>2</v>
      </c>
      <c r="E9633" t="str">
        <f>VLOOKUP(Ventas[[#This Row],[Representante]],Vendedores[],2,FALSE)</f>
        <v>Iquitos</v>
      </c>
      <c r="F9633" t="str">
        <f>VLOOKUP(Ventas[[#This Row],[CódigoProducto]],Productos[[CódigoProducto]:[Costo de venta]],2,FALSE)</f>
        <v>BLU Studio X8</v>
      </c>
      <c r="G9633">
        <f>VLOOKUP(Ventas[[#This Row],[CódigoProducto]],Productos[[CódigoProducto]:[Costo de venta]],3,FALSE)</f>
        <v>1012</v>
      </c>
      <c r="H9633">
        <f>VLOOKUP(Ventas[[#This Row],[CódigoProducto]],Productos[[CódigoProducto]:[Costo de venta]],4,FALSE)</f>
        <v>920</v>
      </c>
    </row>
    <row r="9634" spans="1:8" ht="15.6" thickTop="1" thickBot="1" x14ac:dyDescent="0.35">
      <c r="A9634" s="1">
        <v>42364</v>
      </c>
      <c r="B9634" s="13" t="s">
        <v>82</v>
      </c>
      <c r="C9634" t="s">
        <v>24</v>
      </c>
      <c r="D9634">
        <v>3</v>
      </c>
      <c r="E9634" t="str">
        <f>VLOOKUP(Ventas[[#This Row],[Representante]],Vendedores[],2,FALSE)</f>
        <v>Moquegua</v>
      </c>
      <c r="F9634" t="str">
        <f>VLOOKUP(Ventas[[#This Row],[CódigoProducto]],Productos[[CódigoProducto]:[Costo de venta]],2,FALSE)</f>
        <v>Samsung Galaxy S5</v>
      </c>
      <c r="G9634">
        <f>VLOOKUP(Ventas[[#This Row],[CódigoProducto]],Productos[[CódigoProducto]:[Costo de venta]],3,FALSE)</f>
        <v>2167.1999999999998</v>
      </c>
      <c r="H9634">
        <f>VLOOKUP(Ventas[[#This Row],[CódigoProducto]],Productos[[CódigoProducto]:[Costo de venta]],4,FALSE)</f>
        <v>1720</v>
      </c>
    </row>
    <row r="9635" spans="1:8" ht="15.6" thickTop="1" thickBot="1" x14ac:dyDescent="0.35">
      <c r="A9635" s="1">
        <v>42364</v>
      </c>
      <c r="B9635" s="13" t="s">
        <v>83</v>
      </c>
      <c r="C9635" t="s">
        <v>18</v>
      </c>
      <c r="D9635">
        <v>18</v>
      </c>
      <c r="E9635" t="str">
        <f>VLOOKUP(Ventas[[#This Row],[Representante]],Vendedores[],2,FALSE)</f>
        <v>Huaraz</v>
      </c>
      <c r="F9635" t="str">
        <f>VLOOKUP(Ventas[[#This Row],[CódigoProducto]],Productos[[CódigoProducto]:[Costo de venta]],2,FALSE)</f>
        <v>Apple iPhone 6</v>
      </c>
      <c r="G9635">
        <f>VLOOKUP(Ventas[[#This Row],[CódigoProducto]],Productos[[CódigoProducto]:[Costo de venta]],3,FALSE)</f>
        <v>1312.5</v>
      </c>
      <c r="H9635">
        <f>VLOOKUP(Ventas[[#This Row],[CódigoProducto]],Productos[[CódigoProducto]:[Costo de venta]],4,FALSE)</f>
        <v>1250</v>
      </c>
    </row>
    <row r="9636" spans="1:8" ht="15.6" thickTop="1" thickBot="1" x14ac:dyDescent="0.35">
      <c r="A9636" s="1">
        <v>42364</v>
      </c>
      <c r="B9636" s="13" t="s">
        <v>84</v>
      </c>
      <c r="C9636" t="s">
        <v>21</v>
      </c>
      <c r="D9636">
        <v>2</v>
      </c>
      <c r="E9636" t="str">
        <f>VLOOKUP(Ventas[[#This Row],[Representante]],Vendedores[],2,FALSE)</f>
        <v>Trujillo</v>
      </c>
      <c r="F9636" t="str">
        <f>VLOOKUP(Ventas[[#This Row],[CódigoProducto]],Productos[[CódigoProducto]:[Costo de venta]],2,FALSE)</f>
        <v>BLU Studio X8</v>
      </c>
      <c r="G9636">
        <f>VLOOKUP(Ventas[[#This Row],[CódigoProducto]],Productos[[CódigoProducto]:[Costo de venta]],3,FALSE)</f>
        <v>1012</v>
      </c>
      <c r="H9636">
        <f>VLOOKUP(Ventas[[#This Row],[CódigoProducto]],Productos[[CódigoProducto]:[Costo de venta]],4,FALSE)</f>
        <v>920</v>
      </c>
    </row>
    <row r="9637" spans="1:8" ht="15.6" thickTop="1" thickBot="1" x14ac:dyDescent="0.35">
      <c r="A9637" s="1">
        <v>42364</v>
      </c>
      <c r="B9637" s="13" t="s">
        <v>85</v>
      </c>
      <c r="C9637" t="s">
        <v>17</v>
      </c>
      <c r="D9637">
        <v>2</v>
      </c>
      <c r="E9637" t="str">
        <f>VLOOKUP(Ventas[[#This Row],[Representante]],Vendedores[],2,FALSE)</f>
        <v>Jauja</v>
      </c>
      <c r="F9637" t="str">
        <f>VLOOKUP(Ventas[[#This Row],[CódigoProducto]],Productos[[CódigoProducto]:[Costo de venta]],2,FALSE)</f>
        <v>BLU Advance 5.0</v>
      </c>
      <c r="G9637">
        <f>VLOOKUP(Ventas[[#This Row],[CódigoProducto]],Productos[[CódigoProducto]:[Costo de venta]],3,FALSE)</f>
        <v>1620</v>
      </c>
      <c r="H9637">
        <f>VLOOKUP(Ventas[[#This Row],[CódigoProducto]],Productos[[CódigoProducto]:[Costo de venta]],4,FALSE)</f>
        <v>1350</v>
      </c>
    </row>
    <row r="9638" spans="1:8" ht="15.6" thickTop="1" thickBot="1" x14ac:dyDescent="0.35">
      <c r="A9638" s="1">
        <v>42364</v>
      </c>
      <c r="B9638" s="13" t="s">
        <v>86</v>
      </c>
      <c r="C9638" t="s">
        <v>16</v>
      </c>
      <c r="D9638">
        <v>1</v>
      </c>
      <c r="E9638" t="str">
        <f>VLOOKUP(Ventas[[#This Row],[Representante]],Vendedores[],2,FALSE)</f>
        <v>Puerto Maldonado</v>
      </c>
      <c r="F9638" t="str">
        <f>VLOOKUP(Ventas[[#This Row],[CódigoProducto]],Productos[[CódigoProducto]:[Costo de venta]],2,FALSE)</f>
        <v>Huawei Nexus 6P</v>
      </c>
      <c r="G9638">
        <f>VLOOKUP(Ventas[[#This Row],[CódigoProducto]],Productos[[CódigoProducto]:[Costo de venta]],3,FALSE)</f>
        <v>1624</v>
      </c>
      <c r="H9638">
        <f>VLOOKUP(Ventas[[#This Row],[CódigoProducto]],Productos[[CódigoProducto]:[Costo de venta]],4,FALSE)</f>
        <v>1450</v>
      </c>
    </row>
    <row r="9639" spans="1:8" ht="15.6" thickTop="1" thickBot="1" x14ac:dyDescent="0.35">
      <c r="A9639" s="1">
        <v>42364</v>
      </c>
      <c r="B9639" s="13" t="s">
        <v>36</v>
      </c>
      <c r="C9639" t="s">
        <v>21</v>
      </c>
      <c r="D9639">
        <v>2</v>
      </c>
      <c r="E9639" t="str">
        <f>VLOOKUP(Ventas[[#This Row],[Representante]],Vendedores[],2,FALSE)</f>
        <v>Barranca</v>
      </c>
      <c r="F9639" t="str">
        <f>VLOOKUP(Ventas[[#This Row],[CódigoProducto]],Productos[[CódigoProducto]:[Costo de venta]],2,FALSE)</f>
        <v>BLU Studio X8</v>
      </c>
      <c r="G9639">
        <f>VLOOKUP(Ventas[[#This Row],[CódigoProducto]],Productos[[CódigoProducto]:[Costo de venta]],3,FALSE)</f>
        <v>1012</v>
      </c>
      <c r="H9639">
        <f>VLOOKUP(Ventas[[#This Row],[CódigoProducto]],Productos[[CódigoProducto]:[Costo de venta]],4,FALSE)</f>
        <v>920</v>
      </c>
    </row>
    <row r="9640" spans="1:8" ht="15.6" thickTop="1" thickBot="1" x14ac:dyDescent="0.35">
      <c r="A9640" s="1">
        <v>42364</v>
      </c>
      <c r="B9640" s="13" t="s">
        <v>87</v>
      </c>
      <c r="C9640" t="s">
        <v>15</v>
      </c>
      <c r="D9640">
        <v>1</v>
      </c>
      <c r="E9640" t="str">
        <f>VLOOKUP(Ventas[[#This Row],[Representante]],Vendedores[],2,FALSE)</f>
        <v>Tumbes</v>
      </c>
      <c r="F9640" t="str">
        <f>VLOOKUP(Ventas[[#This Row],[CódigoProducto]],Productos[[CódigoProducto]:[Costo de venta]],2,FALSE)</f>
        <v>Moto G Plus</v>
      </c>
      <c r="G9640">
        <f>VLOOKUP(Ventas[[#This Row],[CódigoProducto]],Productos[[CódigoProducto]:[Costo de venta]],3,FALSE)</f>
        <v>2376</v>
      </c>
      <c r="H9640">
        <f>VLOOKUP(Ventas[[#This Row],[CódigoProducto]],Productos[[CódigoProducto]:[Costo de venta]],4,FALSE)</f>
        <v>2200</v>
      </c>
    </row>
    <row r="9641" spans="1:8" ht="15.6" thickTop="1" thickBot="1" x14ac:dyDescent="0.35">
      <c r="A9641" s="1">
        <v>42364</v>
      </c>
      <c r="B9641" s="13" t="s">
        <v>88</v>
      </c>
      <c r="C9641" t="s">
        <v>17</v>
      </c>
      <c r="D9641">
        <v>1</v>
      </c>
      <c r="E9641" t="str">
        <f>VLOOKUP(Ventas[[#This Row],[Representante]],Vendedores[],2,FALSE)</f>
        <v>Talara</v>
      </c>
      <c r="F9641" t="str">
        <f>VLOOKUP(Ventas[[#This Row],[CódigoProducto]],Productos[[CódigoProducto]:[Costo de venta]],2,FALSE)</f>
        <v>BLU Advance 5.0</v>
      </c>
      <c r="G9641">
        <f>VLOOKUP(Ventas[[#This Row],[CódigoProducto]],Productos[[CódigoProducto]:[Costo de venta]],3,FALSE)</f>
        <v>1620</v>
      </c>
      <c r="H9641">
        <f>VLOOKUP(Ventas[[#This Row],[CódigoProducto]],Productos[[CódigoProducto]:[Costo de venta]],4,FALSE)</f>
        <v>1350</v>
      </c>
    </row>
    <row r="9642" spans="1:8" ht="15.6" thickTop="1" thickBot="1" x14ac:dyDescent="0.35">
      <c r="A9642" s="1">
        <v>42364</v>
      </c>
      <c r="B9642" s="13" t="s">
        <v>89</v>
      </c>
      <c r="C9642" t="s">
        <v>15</v>
      </c>
      <c r="D9642">
        <v>3</v>
      </c>
      <c r="E9642" t="str">
        <f>VLOOKUP(Ventas[[#This Row],[Representante]],Vendedores[],2,FALSE)</f>
        <v>Paita</v>
      </c>
      <c r="F9642" t="str">
        <f>VLOOKUP(Ventas[[#This Row],[CódigoProducto]],Productos[[CódigoProducto]:[Costo de venta]],2,FALSE)</f>
        <v>Moto G Plus</v>
      </c>
      <c r="G9642">
        <f>VLOOKUP(Ventas[[#This Row],[CódigoProducto]],Productos[[CódigoProducto]:[Costo de venta]],3,FALSE)</f>
        <v>2376</v>
      </c>
      <c r="H9642">
        <f>VLOOKUP(Ventas[[#This Row],[CódigoProducto]],Productos[[CódigoProducto]:[Costo de venta]],4,FALSE)</f>
        <v>2200</v>
      </c>
    </row>
    <row r="9643" spans="1:8" ht="15.6" thickTop="1" thickBot="1" x14ac:dyDescent="0.35">
      <c r="A9643" s="1">
        <v>42364</v>
      </c>
      <c r="B9643" s="13" t="s">
        <v>41</v>
      </c>
      <c r="C9643" t="s">
        <v>18</v>
      </c>
      <c r="D9643">
        <v>4</v>
      </c>
      <c r="E9643" t="str">
        <f>VLOOKUP(Ventas[[#This Row],[Representante]],Vendedores[],2,FALSE)</f>
        <v>Chincha</v>
      </c>
      <c r="F9643" t="str">
        <f>VLOOKUP(Ventas[[#This Row],[CódigoProducto]],Productos[[CódigoProducto]:[Costo de venta]],2,FALSE)</f>
        <v>Apple iPhone 6</v>
      </c>
      <c r="G9643">
        <f>VLOOKUP(Ventas[[#This Row],[CódigoProducto]],Productos[[CódigoProducto]:[Costo de venta]],3,FALSE)</f>
        <v>1312.5</v>
      </c>
      <c r="H9643">
        <f>VLOOKUP(Ventas[[#This Row],[CódigoProducto]],Productos[[CódigoProducto]:[Costo de venta]],4,FALSE)</f>
        <v>1250</v>
      </c>
    </row>
    <row r="9644" spans="1:8" ht="15.6" thickTop="1" thickBot="1" x14ac:dyDescent="0.35">
      <c r="A9644" s="1">
        <v>42364</v>
      </c>
      <c r="B9644" s="13" t="s">
        <v>90</v>
      </c>
      <c r="C9644" t="s">
        <v>17</v>
      </c>
      <c r="D9644">
        <v>1</v>
      </c>
      <c r="E9644" t="str">
        <f>VLOOKUP(Ventas[[#This Row],[Representante]],Vendedores[],2,FALSE)</f>
        <v>Chimbote</v>
      </c>
      <c r="F9644" t="str">
        <f>VLOOKUP(Ventas[[#This Row],[CódigoProducto]],Productos[[CódigoProducto]:[Costo de venta]],2,FALSE)</f>
        <v>BLU Advance 5.0</v>
      </c>
      <c r="G9644">
        <f>VLOOKUP(Ventas[[#This Row],[CódigoProducto]],Productos[[CódigoProducto]:[Costo de venta]],3,FALSE)</f>
        <v>1620</v>
      </c>
      <c r="H9644">
        <f>VLOOKUP(Ventas[[#This Row],[CódigoProducto]],Productos[[CódigoProducto]:[Costo de venta]],4,FALSE)</f>
        <v>1350</v>
      </c>
    </row>
    <row r="9645" spans="1:8" ht="15.6" thickTop="1" thickBot="1" x14ac:dyDescent="0.35">
      <c r="A9645" s="1">
        <v>42364</v>
      </c>
      <c r="B9645" s="13" t="s">
        <v>91</v>
      </c>
      <c r="C9645" t="s">
        <v>13</v>
      </c>
      <c r="D9645">
        <v>3</v>
      </c>
      <c r="E9645" t="str">
        <f>VLOOKUP(Ventas[[#This Row],[Representante]],Vendedores[],2,FALSE)</f>
        <v>Ica</v>
      </c>
      <c r="F9645" t="str">
        <f>VLOOKUP(Ventas[[#This Row],[CódigoProducto]],Productos[[CódigoProducto]:[Costo de venta]],2,FALSE)</f>
        <v>Xiaomi Redmi Note 9</v>
      </c>
      <c r="G9645">
        <f>VLOOKUP(Ventas[[#This Row],[CódigoProducto]],Productos[[CódigoProducto]:[Costo de venta]],3,FALSE)</f>
        <v>1683</v>
      </c>
      <c r="H9645">
        <f>VLOOKUP(Ventas[[#This Row],[CódigoProducto]],Productos[[CódigoProducto]:[Costo de venta]],4,FALSE)</f>
        <v>1530</v>
      </c>
    </row>
    <row r="9646" spans="1:8" ht="15.6" thickTop="1" thickBot="1" x14ac:dyDescent="0.35">
      <c r="A9646" s="1">
        <v>42364</v>
      </c>
      <c r="B9646" s="13" t="s">
        <v>42</v>
      </c>
      <c r="C9646" t="s">
        <v>23</v>
      </c>
      <c r="D9646">
        <v>23</v>
      </c>
      <c r="E9646" t="str">
        <f>VLOOKUP(Ventas[[#This Row],[Representante]],Vendedores[],2,FALSE)</f>
        <v>Huánuco</v>
      </c>
      <c r="F9646" t="str">
        <f>VLOOKUP(Ventas[[#This Row],[CódigoProducto]],Productos[[CódigoProducto]:[Costo de venta]],2,FALSE)</f>
        <v>Samsung Galaxy J7</v>
      </c>
      <c r="G9646">
        <f>VLOOKUP(Ventas[[#This Row],[CódigoProducto]],Productos[[CódigoProducto]:[Costo de venta]],3,FALSE)</f>
        <v>2016.5</v>
      </c>
      <c r="H9646">
        <f>VLOOKUP(Ventas[[#This Row],[CódigoProducto]],Productos[[CódigoProducto]:[Costo de venta]],4,FALSE)</f>
        <v>1850</v>
      </c>
    </row>
    <row r="9647" spans="1:8" ht="15.6" thickTop="1" thickBot="1" x14ac:dyDescent="0.35">
      <c r="A9647" s="1">
        <v>42364</v>
      </c>
      <c r="B9647" s="13" t="s">
        <v>92</v>
      </c>
      <c r="C9647" t="s">
        <v>16</v>
      </c>
      <c r="D9647">
        <v>19</v>
      </c>
      <c r="E9647" t="str">
        <f>VLOOKUP(Ventas[[#This Row],[Representante]],Vendedores[],2,FALSE)</f>
        <v>Arequipa</v>
      </c>
      <c r="F9647" t="str">
        <f>VLOOKUP(Ventas[[#This Row],[CódigoProducto]],Productos[[CódigoProducto]:[Costo de venta]],2,FALSE)</f>
        <v>Huawei Nexus 6P</v>
      </c>
      <c r="G9647">
        <f>VLOOKUP(Ventas[[#This Row],[CódigoProducto]],Productos[[CódigoProducto]:[Costo de venta]],3,FALSE)</f>
        <v>1624</v>
      </c>
      <c r="H9647">
        <f>VLOOKUP(Ventas[[#This Row],[CódigoProducto]],Productos[[CódigoProducto]:[Costo de venta]],4,FALSE)</f>
        <v>1450</v>
      </c>
    </row>
    <row r="9648" spans="1:8" ht="15.6" thickTop="1" thickBot="1" x14ac:dyDescent="0.35">
      <c r="A9648" s="1">
        <v>42364</v>
      </c>
      <c r="B9648" s="13" t="s">
        <v>93</v>
      </c>
      <c r="C9648" t="s">
        <v>24</v>
      </c>
      <c r="D9648">
        <v>4</v>
      </c>
      <c r="E9648" t="str">
        <f>VLOOKUP(Ventas[[#This Row],[Representante]],Vendedores[],2,FALSE)</f>
        <v>Cajamarca</v>
      </c>
      <c r="F9648" t="str">
        <f>VLOOKUP(Ventas[[#This Row],[CódigoProducto]],Productos[[CódigoProducto]:[Costo de venta]],2,FALSE)</f>
        <v>Samsung Galaxy S5</v>
      </c>
      <c r="G9648">
        <f>VLOOKUP(Ventas[[#This Row],[CódigoProducto]],Productos[[CódigoProducto]:[Costo de venta]],3,FALSE)</f>
        <v>2167.1999999999998</v>
      </c>
      <c r="H9648">
        <f>VLOOKUP(Ventas[[#This Row],[CódigoProducto]],Productos[[CódigoProducto]:[Costo de venta]],4,FALSE)</f>
        <v>1720</v>
      </c>
    </row>
    <row r="9649" spans="1:8" ht="15.6" thickTop="1" thickBot="1" x14ac:dyDescent="0.35">
      <c r="A9649" s="1">
        <v>42364</v>
      </c>
      <c r="B9649" s="13" t="s">
        <v>35</v>
      </c>
      <c r="C9649" t="s">
        <v>18</v>
      </c>
      <c r="D9649">
        <v>3</v>
      </c>
      <c r="E9649" t="str">
        <f>VLOOKUP(Ventas[[#This Row],[Representante]],Vendedores[],2,FALSE)</f>
        <v>Huancayo</v>
      </c>
      <c r="F9649" t="str">
        <f>VLOOKUP(Ventas[[#This Row],[CódigoProducto]],Productos[[CódigoProducto]:[Costo de venta]],2,FALSE)</f>
        <v>Apple iPhone 6</v>
      </c>
      <c r="G9649">
        <f>VLOOKUP(Ventas[[#This Row],[CódigoProducto]],Productos[[CódigoProducto]:[Costo de venta]],3,FALSE)</f>
        <v>1312.5</v>
      </c>
      <c r="H9649">
        <f>VLOOKUP(Ventas[[#This Row],[CódigoProducto]],Productos[[CódigoProducto]:[Costo de venta]],4,FALSE)</f>
        <v>1250</v>
      </c>
    </row>
    <row r="9650" spans="1:8" ht="15.6" thickTop="1" thickBot="1" x14ac:dyDescent="0.35">
      <c r="A9650" s="1">
        <v>42364</v>
      </c>
      <c r="B9650" s="13" t="s">
        <v>94</v>
      </c>
      <c r="C9650" t="s">
        <v>24</v>
      </c>
      <c r="D9650">
        <v>1</v>
      </c>
      <c r="E9650" t="str">
        <f>VLOOKUP(Ventas[[#This Row],[Representante]],Vendedores[],2,FALSE)</f>
        <v>Piura</v>
      </c>
      <c r="F9650" t="str">
        <f>VLOOKUP(Ventas[[#This Row],[CódigoProducto]],Productos[[CódigoProducto]:[Costo de venta]],2,FALSE)</f>
        <v>Samsung Galaxy S5</v>
      </c>
      <c r="G9650">
        <f>VLOOKUP(Ventas[[#This Row],[CódigoProducto]],Productos[[CódigoProducto]:[Costo de venta]],3,FALSE)</f>
        <v>2167.1999999999998</v>
      </c>
      <c r="H9650">
        <f>VLOOKUP(Ventas[[#This Row],[CódigoProducto]],Productos[[CódigoProducto]:[Costo de venta]],4,FALSE)</f>
        <v>1720</v>
      </c>
    </row>
    <row r="9651" spans="1:8" ht="15.6" thickTop="1" thickBot="1" x14ac:dyDescent="0.35">
      <c r="A9651" s="1">
        <v>42364</v>
      </c>
      <c r="B9651" s="13" t="s">
        <v>95</v>
      </c>
      <c r="C9651" t="s">
        <v>14</v>
      </c>
      <c r="D9651">
        <v>2</v>
      </c>
      <c r="E9651" t="str">
        <f>VLOOKUP(Ventas[[#This Row],[Representante]],Vendedores[],2,FALSE)</f>
        <v>Chepén</v>
      </c>
      <c r="F9651" t="str">
        <f>VLOOKUP(Ventas[[#This Row],[CódigoProducto]],Productos[[CódigoProducto]:[Costo de venta]],2,FALSE)</f>
        <v>Samsung Galaxy A20</v>
      </c>
      <c r="G9651">
        <f>VLOOKUP(Ventas[[#This Row],[CódigoProducto]],Productos[[CódigoProducto]:[Costo de venta]],3,FALSE)</f>
        <v>1725</v>
      </c>
      <c r="H9651">
        <f>VLOOKUP(Ventas[[#This Row],[CódigoProducto]],Productos[[CódigoProducto]:[Costo de venta]],4,FALSE)</f>
        <v>1500</v>
      </c>
    </row>
    <row r="9652" spans="1:8" ht="15.6" thickTop="1" thickBot="1" x14ac:dyDescent="0.35">
      <c r="A9652" s="1">
        <v>42364</v>
      </c>
      <c r="B9652" s="13" t="s">
        <v>96</v>
      </c>
      <c r="C9652" t="s">
        <v>21</v>
      </c>
      <c r="D9652">
        <v>2</v>
      </c>
      <c r="E9652" t="str">
        <f>VLOOKUP(Ventas[[#This Row],[Representante]],Vendedores[],2,FALSE)</f>
        <v>Juliaca</v>
      </c>
      <c r="F9652" t="str">
        <f>VLOOKUP(Ventas[[#This Row],[CódigoProducto]],Productos[[CódigoProducto]:[Costo de venta]],2,FALSE)</f>
        <v>BLU Studio X8</v>
      </c>
      <c r="G9652">
        <f>VLOOKUP(Ventas[[#This Row],[CódigoProducto]],Productos[[CódigoProducto]:[Costo de venta]],3,FALSE)</f>
        <v>1012</v>
      </c>
      <c r="H9652">
        <f>VLOOKUP(Ventas[[#This Row],[CódigoProducto]],Productos[[CódigoProducto]:[Costo de venta]],4,FALSE)</f>
        <v>920</v>
      </c>
    </row>
    <row r="9653" spans="1:8" ht="15.6" thickTop="1" thickBot="1" x14ac:dyDescent="0.35">
      <c r="A9653" s="1">
        <v>42364</v>
      </c>
      <c r="B9653" s="13" t="s">
        <v>97</v>
      </c>
      <c r="C9653" t="s">
        <v>17</v>
      </c>
      <c r="D9653">
        <v>3</v>
      </c>
      <c r="E9653" t="str">
        <f>VLOOKUP(Ventas[[#This Row],[Representante]],Vendedores[],2,FALSE)</f>
        <v>Pucallpa</v>
      </c>
      <c r="F9653" t="str">
        <f>VLOOKUP(Ventas[[#This Row],[CódigoProducto]],Productos[[CódigoProducto]:[Costo de venta]],2,FALSE)</f>
        <v>BLU Advance 5.0</v>
      </c>
      <c r="G9653">
        <f>VLOOKUP(Ventas[[#This Row],[CódigoProducto]],Productos[[CódigoProducto]:[Costo de venta]],3,FALSE)</f>
        <v>1620</v>
      </c>
      <c r="H9653">
        <f>VLOOKUP(Ventas[[#This Row],[CódigoProducto]],Productos[[CódigoProducto]:[Costo de venta]],4,FALSE)</f>
        <v>1350</v>
      </c>
    </row>
    <row r="9654" spans="1:8" ht="15.6" thickTop="1" thickBot="1" x14ac:dyDescent="0.35">
      <c r="A9654" s="1">
        <v>42364</v>
      </c>
      <c r="B9654" s="13" t="s">
        <v>98</v>
      </c>
      <c r="C9654" t="s">
        <v>14</v>
      </c>
      <c r="D9654">
        <v>2</v>
      </c>
      <c r="E9654" t="str">
        <f>VLOOKUP(Ventas[[#This Row],[Representante]],Vendedores[],2,FALSE)</f>
        <v>Lima</v>
      </c>
      <c r="F9654" t="str">
        <f>VLOOKUP(Ventas[[#This Row],[CódigoProducto]],Productos[[CódigoProducto]:[Costo de venta]],2,FALSE)</f>
        <v>Samsung Galaxy A20</v>
      </c>
      <c r="G9654">
        <f>VLOOKUP(Ventas[[#This Row],[CódigoProducto]],Productos[[CódigoProducto]:[Costo de venta]],3,FALSE)</f>
        <v>1725</v>
      </c>
      <c r="H9654">
        <f>VLOOKUP(Ventas[[#This Row],[CódigoProducto]],Productos[[CódigoProducto]:[Costo de venta]],4,FALSE)</f>
        <v>1500</v>
      </c>
    </row>
    <row r="9655" spans="1:8" ht="15.6" thickTop="1" thickBot="1" x14ac:dyDescent="0.35">
      <c r="A9655" s="1">
        <v>42364</v>
      </c>
      <c r="B9655" s="13" t="s">
        <v>99</v>
      </c>
      <c r="C9655" t="s">
        <v>16</v>
      </c>
      <c r="D9655">
        <v>3</v>
      </c>
      <c r="E9655" t="str">
        <f>VLOOKUP(Ventas[[#This Row],[Representante]],Vendedores[],2,FALSE)</f>
        <v>Chiclayo</v>
      </c>
      <c r="F9655" t="str">
        <f>VLOOKUP(Ventas[[#This Row],[CódigoProducto]],Productos[[CódigoProducto]:[Costo de venta]],2,FALSE)</f>
        <v>Huawei Nexus 6P</v>
      </c>
      <c r="G9655">
        <f>VLOOKUP(Ventas[[#This Row],[CódigoProducto]],Productos[[CódigoProducto]:[Costo de venta]],3,FALSE)</f>
        <v>1624</v>
      </c>
      <c r="H9655">
        <f>VLOOKUP(Ventas[[#This Row],[CódigoProducto]],Productos[[CódigoProducto]:[Costo de venta]],4,FALSE)</f>
        <v>1450</v>
      </c>
    </row>
    <row r="9656" spans="1:8" ht="15.6" thickTop="1" thickBot="1" x14ac:dyDescent="0.35">
      <c r="A9656" s="1">
        <v>42364</v>
      </c>
      <c r="B9656" s="13" t="s">
        <v>100</v>
      </c>
      <c r="C9656" t="s">
        <v>15</v>
      </c>
      <c r="D9656">
        <v>2</v>
      </c>
      <c r="E9656" t="str">
        <f>VLOOKUP(Ventas[[#This Row],[Representante]],Vendedores[],2,FALSE)</f>
        <v>Cerro de Pasco</v>
      </c>
      <c r="F9656" t="str">
        <f>VLOOKUP(Ventas[[#This Row],[CódigoProducto]],Productos[[CódigoProducto]:[Costo de venta]],2,FALSE)</f>
        <v>Moto G Plus</v>
      </c>
      <c r="G9656">
        <f>VLOOKUP(Ventas[[#This Row],[CódigoProducto]],Productos[[CódigoProducto]:[Costo de venta]],3,FALSE)</f>
        <v>2376</v>
      </c>
      <c r="H9656">
        <f>VLOOKUP(Ventas[[#This Row],[CódigoProducto]],Productos[[CódigoProducto]:[Costo de venta]],4,FALSE)</f>
        <v>2200</v>
      </c>
    </row>
    <row r="9657" spans="1:8" ht="15.6" thickTop="1" thickBot="1" x14ac:dyDescent="0.35">
      <c r="A9657" s="1">
        <v>42364</v>
      </c>
      <c r="B9657" s="13" t="s">
        <v>101</v>
      </c>
      <c r="C9657" t="s">
        <v>17</v>
      </c>
      <c r="D9657">
        <v>1</v>
      </c>
      <c r="E9657" t="str">
        <f>VLOOKUP(Ventas[[#This Row],[Representante]],Vendedores[],2,FALSE)</f>
        <v>Cañete</v>
      </c>
      <c r="F9657" t="str">
        <f>VLOOKUP(Ventas[[#This Row],[CódigoProducto]],Productos[[CódigoProducto]:[Costo de venta]],2,FALSE)</f>
        <v>BLU Advance 5.0</v>
      </c>
      <c r="G9657">
        <f>VLOOKUP(Ventas[[#This Row],[CódigoProducto]],Productos[[CódigoProducto]:[Costo de venta]],3,FALSE)</f>
        <v>1620</v>
      </c>
      <c r="H9657">
        <f>VLOOKUP(Ventas[[#This Row],[CódigoProducto]],Productos[[CódigoProducto]:[Costo de venta]],4,FALSE)</f>
        <v>1350</v>
      </c>
    </row>
    <row r="9658" spans="1:8" ht="15.6" thickTop="1" thickBot="1" x14ac:dyDescent="0.35">
      <c r="A9658" s="1">
        <v>42364</v>
      </c>
      <c r="B9658" s="13" t="s">
        <v>102</v>
      </c>
      <c r="C9658" t="s">
        <v>22</v>
      </c>
      <c r="D9658">
        <v>2</v>
      </c>
      <c r="E9658" t="str">
        <f>VLOOKUP(Ventas[[#This Row],[Representante]],Vendedores[],2,FALSE)</f>
        <v>Moyobamba</v>
      </c>
      <c r="F9658" t="str">
        <f>VLOOKUP(Ventas[[#This Row],[CódigoProducto]],Productos[[CódigoProducto]:[Costo de venta]],2,FALSE)</f>
        <v>Samsung Galaxy S69</v>
      </c>
      <c r="G9658">
        <f>VLOOKUP(Ventas[[#This Row],[CódigoProducto]],Productos[[CódigoProducto]:[Costo de venta]],3,FALSE)</f>
        <v>998.4</v>
      </c>
      <c r="H9658">
        <f>VLOOKUP(Ventas[[#This Row],[CódigoProducto]],Productos[[CódigoProducto]:[Costo de venta]],4,FALSE)</f>
        <v>960</v>
      </c>
    </row>
    <row r="9659" spans="1:8" ht="15.6" thickTop="1" thickBot="1" x14ac:dyDescent="0.35">
      <c r="A9659" s="1">
        <v>42364</v>
      </c>
      <c r="B9659" s="13" t="s">
        <v>53</v>
      </c>
      <c r="C9659" t="s">
        <v>22</v>
      </c>
      <c r="D9659">
        <v>3</v>
      </c>
      <c r="E9659" t="str">
        <f>VLOOKUP(Ventas[[#This Row],[Representante]],Vendedores[],2,FALSE)</f>
        <v>Arequipa</v>
      </c>
      <c r="F9659" t="str">
        <f>VLOOKUP(Ventas[[#This Row],[CódigoProducto]],Productos[[CódigoProducto]:[Costo de venta]],2,FALSE)</f>
        <v>Samsung Galaxy S69</v>
      </c>
      <c r="G9659">
        <f>VLOOKUP(Ventas[[#This Row],[CódigoProducto]],Productos[[CódigoProducto]:[Costo de venta]],3,FALSE)</f>
        <v>998.4</v>
      </c>
      <c r="H9659">
        <f>VLOOKUP(Ventas[[#This Row],[CódigoProducto]],Productos[[CódigoProducto]:[Costo de venta]],4,FALSE)</f>
        <v>960</v>
      </c>
    </row>
    <row r="9660" spans="1:8" ht="15.6" thickTop="1" thickBot="1" x14ac:dyDescent="0.35">
      <c r="A9660" s="1">
        <v>42364</v>
      </c>
      <c r="B9660" s="13" t="s">
        <v>50</v>
      </c>
      <c r="C9660" t="s">
        <v>23</v>
      </c>
      <c r="D9660">
        <v>1</v>
      </c>
      <c r="E9660" t="str">
        <f>VLOOKUP(Ventas[[#This Row],[Representante]],Vendedores[],2,FALSE)</f>
        <v>Cajamarca</v>
      </c>
      <c r="F9660" t="str">
        <f>VLOOKUP(Ventas[[#This Row],[CódigoProducto]],Productos[[CódigoProducto]:[Costo de venta]],2,FALSE)</f>
        <v>Samsung Galaxy J7</v>
      </c>
      <c r="G9660">
        <f>VLOOKUP(Ventas[[#This Row],[CódigoProducto]],Productos[[CódigoProducto]:[Costo de venta]],3,FALSE)</f>
        <v>2016.5</v>
      </c>
      <c r="H9660">
        <f>VLOOKUP(Ventas[[#This Row],[CódigoProducto]],Productos[[CódigoProducto]:[Costo de venta]],4,FALSE)</f>
        <v>1850</v>
      </c>
    </row>
    <row r="9661" spans="1:8" ht="15.6" thickTop="1" thickBot="1" x14ac:dyDescent="0.35">
      <c r="A9661" s="1">
        <v>42364</v>
      </c>
      <c r="B9661" s="13" t="s">
        <v>34</v>
      </c>
      <c r="C9661" t="s">
        <v>24</v>
      </c>
      <c r="D9661">
        <v>1</v>
      </c>
      <c r="E9661" t="str">
        <f>VLOOKUP(Ventas[[#This Row],[Representante]],Vendedores[],2,FALSE)</f>
        <v>Ica</v>
      </c>
      <c r="F9661" t="str">
        <f>VLOOKUP(Ventas[[#This Row],[CódigoProducto]],Productos[[CódigoProducto]:[Costo de venta]],2,FALSE)</f>
        <v>Samsung Galaxy S5</v>
      </c>
      <c r="G9661">
        <f>VLOOKUP(Ventas[[#This Row],[CódigoProducto]],Productos[[CódigoProducto]:[Costo de venta]],3,FALSE)</f>
        <v>2167.1999999999998</v>
      </c>
      <c r="H9661">
        <f>VLOOKUP(Ventas[[#This Row],[CódigoProducto]],Productos[[CódigoProducto]:[Costo de venta]],4,FALSE)</f>
        <v>1720</v>
      </c>
    </row>
    <row r="9662" spans="1:8" ht="15.6" thickTop="1" thickBot="1" x14ac:dyDescent="0.35">
      <c r="A9662" s="1">
        <v>42364</v>
      </c>
      <c r="B9662" s="13" t="s">
        <v>32</v>
      </c>
      <c r="C9662" t="s">
        <v>15</v>
      </c>
      <c r="D9662">
        <v>2</v>
      </c>
      <c r="E9662" t="str">
        <f>VLOOKUP(Ventas[[#This Row],[Representante]],Vendedores[],2,FALSE)</f>
        <v>Trujillo</v>
      </c>
      <c r="F9662" t="str">
        <f>VLOOKUP(Ventas[[#This Row],[CódigoProducto]],Productos[[CódigoProducto]:[Costo de venta]],2,FALSE)</f>
        <v>Moto G Plus</v>
      </c>
      <c r="G9662">
        <f>VLOOKUP(Ventas[[#This Row],[CódigoProducto]],Productos[[CódigoProducto]:[Costo de venta]],3,FALSE)</f>
        <v>2376</v>
      </c>
      <c r="H9662">
        <f>VLOOKUP(Ventas[[#This Row],[CódigoProducto]],Productos[[CódigoProducto]:[Costo de venta]],4,FALSE)</f>
        <v>2200</v>
      </c>
    </row>
    <row r="9663" spans="1:8" ht="15.6" thickTop="1" thickBot="1" x14ac:dyDescent="0.35">
      <c r="A9663" s="1">
        <v>42365</v>
      </c>
      <c r="B9663" s="13" t="s">
        <v>59</v>
      </c>
      <c r="C9663" t="s">
        <v>24</v>
      </c>
      <c r="D9663">
        <v>2</v>
      </c>
      <c r="E9663" t="str">
        <f>VLOOKUP(Ventas[[#This Row],[Representante]],Vendedores[],2,FALSE)</f>
        <v>Huaral</v>
      </c>
      <c r="F9663" t="str">
        <f>VLOOKUP(Ventas[[#This Row],[CódigoProducto]],Productos[[CódigoProducto]:[Costo de venta]],2,FALSE)</f>
        <v>Samsung Galaxy S5</v>
      </c>
      <c r="G9663">
        <f>VLOOKUP(Ventas[[#This Row],[CódigoProducto]],Productos[[CódigoProducto]:[Costo de venta]],3,FALSE)</f>
        <v>2167.1999999999998</v>
      </c>
      <c r="H9663">
        <f>VLOOKUP(Ventas[[#This Row],[CódigoProducto]],Productos[[CódigoProducto]:[Costo de venta]],4,FALSE)</f>
        <v>1720</v>
      </c>
    </row>
    <row r="9664" spans="1:8" ht="15.6" thickTop="1" thickBot="1" x14ac:dyDescent="0.35">
      <c r="A9664" s="1">
        <v>42365</v>
      </c>
      <c r="B9664" s="13" t="s">
        <v>37</v>
      </c>
      <c r="C9664" t="s">
        <v>24</v>
      </c>
      <c r="D9664">
        <v>2</v>
      </c>
      <c r="E9664" t="str">
        <f>VLOOKUP(Ventas[[#This Row],[Representante]],Vendedores[],2,FALSE)</f>
        <v>Chiclayo</v>
      </c>
      <c r="F9664" t="str">
        <f>VLOOKUP(Ventas[[#This Row],[CódigoProducto]],Productos[[CódigoProducto]:[Costo de venta]],2,FALSE)</f>
        <v>Samsung Galaxy S5</v>
      </c>
      <c r="G9664">
        <f>VLOOKUP(Ventas[[#This Row],[CódigoProducto]],Productos[[CódigoProducto]:[Costo de venta]],3,FALSE)</f>
        <v>2167.1999999999998</v>
      </c>
      <c r="H9664">
        <f>VLOOKUP(Ventas[[#This Row],[CódigoProducto]],Productos[[CódigoProducto]:[Costo de venta]],4,FALSE)</f>
        <v>1720</v>
      </c>
    </row>
    <row r="9665" spans="1:8" ht="15.6" thickTop="1" thickBot="1" x14ac:dyDescent="0.35">
      <c r="A9665" s="1">
        <v>42365</v>
      </c>
      <c r="B9665" s="13" t="s">
        <v>38</v>
      </c>
      <c r="C9665" t="s">
        <v>17</v>
      </c>
      <c r="D9665">
        <v>1</v>
      </c>
      <c r="E9665" t="str">
        <f>VLOOKUP(Ventas[[#This Row],[Representante]],Vendedores[],2,FALSE)</f>
        <v>Catacaos</v>
      </c>
      <c r="F9665" t="str">
        <f>VLOOKUP(Ventas[[#This Row],[CódigoProducto]],Productos[[CódigoProducto]:[Costo de venta]],2,FALSE)</f>
        <v>BLU Advance 5.0</v>
      </c>
      <c r="G9665">
        <f>VLOOKUP(Ventas[[#This Row],[CódigoProducto]],Productos[[CódigoProducto]:[Costo de venta]],3,FALSE)</f>
        <v>1620</v>
      </c>
      <c r="H9665">
        <f>VLOOKUP(Ventas[[#This Row],[CódigoProducto]],Productos[[CódigoProducto]:[Costo de venta]],4,FALSE)</f>
        <v>1350</v>
      </c>
    </row>
    <row r="9666" spans="1:8" ht="15.6" thickTop="1" thickBot="1" x14ac:dyDescent="0.35">
      <c r="A9666" s="1">
        <v>42365</v>
      </c>
      <c r="B9666" s="13" t="s">
        <v>43</v>
      </c>
      <c r="C9666" t="s">
        <v>23</v>
      </c>
      <c r="D9666">
        <v>4</v>
      </c>
      <c r="E9666" t="str">
        <f>VLOOKUP(Ventas[[#This Row],[Representante]],Vendedores[],2,FALSE)</f>
        <v>Huancayo</v>
      </c>
      <c r="F9666" t="str">
        <f>VLOOKUP(Ventas[[#This Row],[CódigoProducto]],Productos[[CódigoProducto]:[Costo de venta]],2,FALSE)</f>
        <v>Samsung Galaxy J7</v>
      </c>
      <c r="G9666">
        <f>VLOOKUP(Ventas[[#This Row],[CódigoProducto]],Productos[[CódigoProducto]:[Costo de venta]],3,FALSE)</f>
        <v>2016.5</v>
      </c>
      <c r="H9666">
        <f>VLOOKUP(Ventas[[#This Row],[CódigoProducto]],Productos[[CódigoProducto]:[Costo de venta]],4,FALSE)</f>
        <v>1850</v>
      </c>
    </row>
    <row r="9667" spans="1:8" ht="15.6" thickTop="1" thickBot="1" x14ac:dyDescent="0.35">
      <c r="A9667" s="1">
        <v>42365</v>
      </c>
      <c r="B9667" s="13" t="s">
        <v>49</v>
      </c>
      <c r="C9667" t="s">
        <v>15</v>
      </c>
      <c r="D9667">
        <v>2</v>
      </c>
      <c r="E9667" t="str">
        <f>VLOOKUP(Ventas[[#This Row],[Representante]],Vendedores[],2,FALSE)</f>
        <v>Piura</v>
      </c>
      <c r="F9667" t="str">
        <f>VLOOKUP(Ventas[[#This Row],[CódigoProducto]],Productos[[CódigoProducto]:[Costo de venta]],2,FALSE)</f>
        <v>Moto G Plus</v>
      </c>
      <c r="G9667">
        <f>VLOOKUP(Ventas[[#This Row],[CódigoProducto]],Productos[[CódigoProducto]:[Costo de venta]],3,FALSE)</f>
        <v>2376</v>
      </c>
      <c r="H9667">
        <f>VLOOKUP(Ventas[[#This Row],[CódigoProducto]],Productos[[CódigoProducto]:[Costo de venta]],4,FALSE)</f>
        <v>2200</v>
      </c>
    </row>
    <row r="9668" spans="1:8" ht="15.6" thickTop="1" thickBot="1" x14ac:dyDescent="0.35">
      <c r="A9668" s="1">
        <v>42365</v>
      </c>
      <c r="B9668" s="13" t="s">
        <v>40</v>
      </c>
      <c r="C9668" t="s">
        <v>19</v>
      </c>
      <c r="D9668">
        <v>4</v>
      </c>
      <c r="E9668" t="str">
        <f>VLOOKUP(Ventas[[#This Row],[Representante]],Vendedores[],2,FALSE)</f>
        <v>Iquitos</v>
      </c>
      <c r="F9668" t="str">
        <f>VLOOKUP(Ventas[[#This Row],[CódigoProducto]],Productos[[CódigoProducto]:[Costo de venta]],2,FALSE)</f>
        <v>ASUS ZenFone 3</v>
      </c>
      <c r="G9668">
        <f>VLOOKUP(Ventas[[#This Row],[CódigoProducto]],Productos[[CódigoProducto]:[Costo de venta]],3,FALSE)</f>
        <v>2013</v>
      </c>
      <c r="H9668">
        <f>VLOOKUP(Ventas[[#This Row],[CódigoProducto]],Productos[[CódigoProducto]:[Costo de venta]],4,FALSE)</f>
        <v>1650</v>
      </c>
    </row>
    <row r="9669" spans="1:8" ht="15.6" thickTop="1" thickBot="1" x14ac:dyDescent="0.35">
      <c r="A9669" s="1">
        <v>42365</v>
      </c>
      <c r="B9669" s="13" t="s">
        <v>39</v>
      </c>
      <c r="C9669" t="s">
        <v>21</v>
      </c>
      <c r="D9669">
        <v>2</v>
      </c>
      <c r="E9669" t="str">
        <f>VLOOKUP(Ventas[[#This Row],[Representante]],Vendedores[],2,FALSE)</f>
        <v>Tacna</v>
      </c>
      <c r="F9669" t="str">
        <f>VLOOKUP(Ventas[[#This Row],[CódigoProducto]],Productos[[CódigoProducto]:[Costo de venta]],2,FALSE)</f>
        <v>BLU Studio X8</v>
      </c>
      <c r="G9669">
        <f>VLOOKUP(Ventas[[#This Row],[CódigoProducto]],Productos[[CódigoProducto]:[Costo de venta]],3,FALSE)</f>
        <v>1012</v>
      </c>
      <c r="H9669">
        <f>VLOOKUP(Ventas[[#This Row],[CódigoProducto]],Productos[[CódigoProducto]:[Costo de venta]],4,FALSE)</f>
        <v>920</v>
      </c>
    </row>
    <row r="9670" spans="1:8" ht="15.6" thickTop="1" thickBot="1" x14ac:dyDescent="0.35">
      <c r="A9670" s="1">
        <v>42365</v>
      </c>
      <c r="B9670" s="13" t="s">
        <v>48</v>
      </c>
      <c r="C9670" t="s">
        <v>17</v>
      </c>
      <c r="D9670">
        <v>16</v>
      </c>
      <c r="E9670" t="str">
        <f>VLOOKUP(Ventas[[#This Row],[Representante]],Vendedores[],2,FALSE)</f>
        <v>Cusco</v>
      </c>
      <c r="F9670" t="str">
        <f>VLOOKUP(Ventas[[#This Row],[CódigoProducto]],Productos[[CódigoProducto]:[Costo de venta]],2,FALSE)</f>
        <v>BLU Advance 5.0</v>
      </c>
      <c r="G9670">
        <f>VLOOKUP(Ventas[[#This Row],[CódigoProducto]],Productos[[CódigoProducto]:[Costo de venta]],3,FALSE)</f>
        <v>1620</v>
      </c>
      <c r="H9670">
        <f>VLOOKUP(Ventas[[#This Row],[CódigoProducto]],Productos[[CódigoProducto]:[Costo de venta]],4,FALSE)</f>
        <v>1350</v>
      </c>
    </row>
    <row r="9671" spans="1:8" ht="15.6" thickTop="1" thickBot="1" x14ac:dyDescent="0.35">
      <c r="A9671" s="1">
        <v>42365</v>
      </c>
      <c r="B9671" s="13" t="s">
        <v>47</v>
      </c>
      <c r="C9671" t="s">
        <v>15</v>
      </c>
      <c r="D9671">
        <v>3</v>
      </c>
      <c r="E9671" t="str">
        <f>VLOOKUP(Ventas[[#This Row],[Representante]],Vendedores[],2,FALSE)</f>
        <v>Chimbote</v>
      </c>
      <c r="F9671" t="str">
        <f>VLOOKUP(Ventas[[#This Row],[CódigoProducto]],Productos[[CódigoProducto]:[Costo de venta]],2,FALSE)</f>
        <v>Moto G Plus</v>
      </c>
      <c r="G9671">
        <f>VLOOKUP(Ventas[[#This Row],[CódigoProducto]],Productos[[CódigoProducto]:[Costo de venta]],3,FALSE)</f>
        <v>2376</v>
      </c>
      <c r="H9671">
        <f>VLOOKUP(Ventas[[#This Row],[CódigoProducto]],Productos[[CódigoProducto]:[Costo de venta]],4,FALSE)</f>
        <v>2200</v>
      </c>
    </row>
    <row r="9672" spans="1:8" ht="15.6" thickTop="1" thickBot="1" x14ac:dyDescent="0.35">
      <c r="A9672" s="1">
        <v>42365</v>
      </c>
      <c r="B9672" s="13" t="s">
        <v>56</v>
      </c>
      <c r="C9672" t="s">
        <v>21</v>
      </c>
      <c r="D9672">
        <v>2</v>
      </c>
      <c r="E9672" t="str">
        <f>VLOOKUP(Ventas[[#This Row],[Representante]],Vendedores[],2,FALSE)</f>
        <v>Juliaca</v>
      </c>
      <c r="F9672" t="str">
        <f>VLOOKUP(Ventas[[#This Row],[CódigoProducto]],Productos[[CódigoProducto]:[Costo de venta]],2,FALSE)</f>
        <v>BLU Studio X8</v>
      </c>
      <c r="G9672">
        <f>VLOOKUP(Ventas[[#This Row],[CódigoProducto]],Productos[[CódigoProducto]:[Costo de venta]],3,FALSE)</f>
        <v>1012</v>
      </c>
      <c r="H9672">
        <f>VLOOKUP(Ventas[[#This Row],[CódigoProducto]],Productos[[CódigoProducto]:[Costo de venta]],4,FALSE)</f>
        <v>920</v>
      </c>
    </row>
    <row r="9673" spans="1:8" ht="15.6" thickTop="1" thickBot="1" x14ac:dyDescent="0.35">
      <c r="A9673" s="1">
        <v>42365</v>
      </c>
      <c r="B9673" s="13" t="s">
        <v>52</v>
      </c>
      <c r="C9673" t="s">
        <v>24</v>
      </c>
      <c r="D9673">
        <v>4</v>
      </c>
      <c r="E9673" t="str">
        <f>VLOOKUP(Ventas[[#This Row],[Representante]],Vendedores[],2,FALSE)</f>
        <v>Ayacucho</v>
      </c>
      <c r="F9673" t="str">
        <f>VLOOKUP(Ventas[[#This Row],[CódigoProducto]],Productos[[CódigoProducto]:[Costo de venta]],2,FALSE)</f>
        <v>Samsung Galaxy S5</v>
      </c>
      <c r="G9673">
        <f>VLOOKUP(Ventas[[#This Row],[CódigoProducto]],Productos[[CódigoProducto]:[Costo de venta]],3,FALSE)</f>
        <v>2167.1999999999998</v>
      </c>
      <c r="H9673">
        <f>VLOOKUP(Ventas[[#This Row],[CódigoProducto]],Productos[[CódigoProducto]:[Costo de venta]],4,FALSE)</f>
        <v>1720</v>
      </c>
    </row>
    <row r="9674" spans="1:8" ht="15.6" thickTop="1" thickBot="1" x14ac:dyDescent="0.35">
      <c r="A9674" s="1">
        <v>42365</v>
      </c>
      <c r="B9674" s="13" t="s">
        <v>55</v>
      </c>
      <c r="C9674" t="s">
        <v>24</v>
      </c>
      <c r="D9674">
        <v>3</v>
      </c>
      <c r="E9674" t="str">
        <f>VLOOKUP(Ventas[[#This Row],[Representante]],Vendedores[],2,FALSE)</f>
        <v>Pucallpa</v>
      </c>
      <c r="F9674" t="str">
        <f>VLOOKUP(Ventas[[#This Row],[CódigoProducto]],Productos[[CódigoProducto]:[Costo de venta]],2,FALSE)</f>
        <v>Samsung Galaxy S5</v>
      </c>
      <c r="G9674">
        <f>VLOOKUP(Ventas[[#This Row],[CódigoProducto]],Productos[[CódigoProducto]:[Costo de venta]],3,FALSE)</f>
        <v>2167.1999999999998</v>
      </c>
      <c r="H9674">
        <f>VLOOKUP(Ventas[[#This Row],[CódigoProducto]],Productos[[CódigoProducto]:[Costo de venta]],4,FALSE)</f>
        <v>1720</v>
      </c>
    </row>
    <row r="9675" spans="1:8" ht="15.6" thickTop="1" thickBot="1" x14ac:dyDescent="0.35">
      <c r="A9675" s="1">
        <v>42365</v>
      </c>
      <c r="B9675" s="13" t="s">
        <v>57</v>
      </c>
      <c r="C9675" t="s">
        <v>24</v>
      </c>
      <c r="D9675">
        <v>1</v>
      </c>
      <c r="E9675" t="str">
        <f>VLOOKUP(Ventas[[#This Row],[Representante]],Vendedores[],2,FALSE)</f>
        <v>Tumbes</v>
      </c>
      <c r="F9675" t="str">
        <f>VLOOKUP(Ventas[[#This Row],[CódigoProducto]],Productos[[CódigoProducto]:[Costo de venta]],2,FALSE)</f>
        <v>Samsung Galaxy S5</v>
      </c>
      <c r="G9675">
        <f>VLOOKUP(Ventas[[#This Row],[CódigoProducto]],Productos[[CódigoProducto]:[Costo de venta]],3,FALSE)</f>
        <v>2167.1999999999998</v>
      </c>
      <c r="H9675">
        <f>VLOOKUP(Ventas[[#This Row],[CódigoProducto]],Productos[[CódigoProducto]:[Costo de venta]],4,FALSE)</f>
        <v>1720</v>
      </c>
    </row>
    <row r="9676" spans="1:8" ht="15.6" thickTop="1" thickBot="1" x14ac:dyDescent="0.35">
      <c r="A9676" s="1">
        <v>42365</v>
      </c>
      <c r="B9676" s="13" t="s">
        <v>45</v>
      </c>
      <c r="C9676" t="s">
        <v>21</v>
      </c>
      <c r="D9676">
        <v>2</v>
      </c>
      <c r="E9676" t="str">
        <f>VLOOKUP(Ventas[[#This Row],[Representante]],Vendedores[],2,FALSE)</f>
        <v>Ilo</v>
      </c>
      <c r="F9676" t="str">
        <f>VLOOKUP(Ventas[[#This Row],[CódigoProducto]],Productos[[CódigoProducto]:[Costo de venta]],2,FALSE)</f>
        <v>BLU Studio X8</v>
      </c>
      <c r="G9676">
        <f>VLOOKUP(Ventas[[#This Row],[CódigoProducto]],Productos[[CódigoProducto]:[Costo de venta]],3,FALSE)</f>
        <v>1012</v>
      </c>
      <c r="H9676">
        <f>VLOOKUP(Ventas[[#This Row],[CódigoProducto]],Productos[[CódigoProducto]:[Costo de venta]],4,FALSE)</f>
        <v>920</v>
      </c>
    </row>
    <row r="9677" spans="1:8" ht="15.6" thickTop="1" thickBot="1" x14ac:dyDescent="0.35">
      <c r="A9677" s="1">
        <v>42365</v>
      </c>
      <c r="B9677" s="13" t="s">
        <v>51</v>
      </c>
      <c r="C9677" t="s">
        <v>14</v>
      </c>
      <c r="D9677">
        <v>4</v>
      </c>
      <c r="E9677" t="str">
        <f>VLOOKUP(Ventas[[#This Row],[Representante]],Vendedores[],2,FALSE)</f>
        <v>Huaraz</v>
      </c>
      <c r="F9677" t="str">
        <f>VLOOKUP(Ventas[[#This Row],[CódigoProducto]],Productos[[CódigoProducto]:[Costo de venta]],2,FALSE)</f>
        <v>Samsung Galaxy A20</v>
      </c>
      <c r="G9677">
        <f>VLOOKUP(Ventas[[#This Row],[CódigoProducto]],Productos[[CódigoProducto]:[Costo de venta]],3,FALSE)</f>
        <v>1725</v>
      </c>
      <c r="H9677">
        <f>VLOOKUP(Ventas[[#This Row],[CódigoProducto]],Productos[[CódigoProducto]:[Costo de venta]],4,FALSE)</f>
        <v>1500</v>
      </c>
    </row>
    <row r="9678" spans="1:8" ht="15.6" thickTop="1" thickBot="1" x14ac:dyDescent="0.35">
      <c r="A9678" s="1">
        <v>42365</v>
      </c>
      <c r="B9678" s="13" t="s">
        <v>58</v>
      </c>
      <c r="C9678" t="s">
        <v>24</v>
      </c>
      <c r="D9678">
        <v>14</v>
      </c>
      <c r="E9678" t="str">
        <f>VLOOKUP(Ventas[[#This Row],[Representante]],Vendedores[],2,FALSE)</f>
        <v>Chincha</v>
      </c>
      <c r="F9678" t="str">
        <f>VLOOKUP(Ventas[[#This Row],[CódigoProducto]],Productos[[CódigoProducto]:[Costo de venta]],2,FALSE)</f>
        <v>Samsung Galaxy S5</v>
      </c>
      <c r="G9678">
        <f>VLOOKUP(Ventas[[#This Row],[CódigoProducto]],Productos[[CódigoProducto]:[Costo de venta]],3,FALSE)</f>
        <v>2167.1999999999998</v>
      </c>
      <c r="H9678">
        <f>VLOOKUP(Ventas[[#This Row],[CódigoProducto]],Productos[[CódigoProducto]:[Costo de venta]],4,FALSE)</f>
        <v>1720</v>
      </c>
    </row>
    <row r="9679" spans="1:8" ht="15.6" thickTop="1" thickBot="1" x14ac:dyDescent="0.35">
      <c r="A9679" s="1">
        <v>42365</v>
      </c>
      <c r="B9679" s="13" t="s">
        <v>60</v>
      </c>
      <c r="C9679" t="s">
        <v>21</v>
      </c>
      <c r="D9679">
        <v>24</v>
      </c>
      <c r="E9679" t="str">
        <f>VLOOKUP(Ventas[[#This Row],[Representante]],Vendedores[],2,FALSE)</f>
        <v>Pisco</v>
      </c>
      <c r="F9679" t="str">
        <f>VLOOKUP(Ventas[[#This Row],[CódigoProducto]],Productos[[CódigoProducto]:[Costo de venta]],2,FALSE)</f>
        <v>BLU Studio X8</v>
      </c>
      <c r="G9679">
        <f>VLOOKUP(Ventas[[#This Row],[CódigoProducto]],Productos[[CódigoProducto]:[Costo de venta]],3,FALSE)</f>
        <v>1012</v>
      </c>
      <c r="H9679">
        <f>VLOOKUP(Ventas[[#This Row],[CódigoProducto]],Productos[[CódigoProducto]:[Costo de venta]],4,FALSE)</f>
        <v>920</v>
      </c>
    </row>
    <row r="9680" spans="1:8" ht="15.6" thickTop="1" thickBot="1" x14ac:dyDescent="0.35">
      <c r="A9680" s="1">
        <v>42365</v>
      </c>
      <c r="B9680" s="13" t="s">
        <v>54</v>
      </c>
      <c r="C9680" t="s">
        <v>15</v>
      </c>
      <c r="D9680">
        <v>1</v>
      </c>
      <c r="E9680" t="str">
        <f>VLOOKUP(Ventas[[#This Row],[Representante]],Vendedores[],2,FALSE)</f>
        <v>Cañete</v>
      </c>
      <c r="F9680" t="str">
        <f>VLOOKUP(Ventas[[#This Row],[CódigoProducto]],Productos[[CódigoProducto]:[Costo de venta]],2,FALSE)</f>
        <v>Moto G Plus</v>
      </c>
      <c r="G9680">
        <f>VLOOKUP(Ventas[[#This Row],[CódigoProducto]],Productos[[CódigoProducto]:[Costo de venta]],3,FALSE)</f>
        <v>2376</v>
      </c>
      <c r="H9680">
        <f>VLOOKUP(Ventas[[#This Row],[CódigoProducto]],Productos[[CódigoProducto]:[Costo de venta]],4,FALSE)</f>
        <v>2200</v>
      </c>
    </row>
    <row r="9681" spans="1:8" ht="15.6" thickTop="1" thickBot="1" x14ac:dyDescent="0.35">
      <c r="A9681" s="1">
        <v>42365</v>
      </c>
      <c r="B9681" s="13" t="s">
        <v>63</v>
      </c>
      <c r="C9681" t="s">
        <v>22</v>
      </c>
      <c r="D9681">
        <v>2</v>
      </c>
      <c r="E9681" t="str">
        <f>VLOOKUP(Ventas[[#This Row],[Representante]],Vendedores[],2,FALSE)</f>
        <v>Jaén</v>
      </c>
      <c r="F9681" t="str">
        <f>VLOOKUP(Ventas[[#This Row],[CódigoProducto]],Productos[[CódigoProducto]:[Costo de venta]],2,FALSE)</f>
        <v>Samsung Galaxy S69</v>
      </c>
      <c r="G9681">
        <f>VLOOKUP(Ventas[[#This Row],[CódigoProducto]],Productos[[CódigoProducto]:[Costo de venta]],3,FALSE)</f>
        <v>998.4</v>
      </c>
      <c r="H9681">
        <f>VLOOKUP(Ventas[[#This Row],[CódigoProducto]],Productos[[CódigoProducto]:[Costo de venta]],4,FALSE)</f>
        <v>960</v>
      </c>
    </row>
    <row r="9682" spans="1:8" ht="15.6" thickTop="1" thickBot="1" x14ac:dyDescent="0.35">
      <c r="A9682" s="1">
        <v>42365</v>
      </c>
      <c r="B9682" s="13" t="s">
        <v>64</v>
      </c>
      <c r="C9682" t="s">
        <v>15</v>
      </c>
      <c r="D9682">
        <v>3</v>
      </c>
      <c r="E9682" t="str">
        <f>VLOOKUP(Ventas[[#This Row],[Representante]],Vendedores[],2,FALSE)</f>
        <v>Moyobamba</v>
      </c>
      <c r="F9682" t="str">
        <f>VLOOKUP(Ventas[[#This Row],[CódigoProducto]],Productos[[CódigoProducto]:[Costo de venta]],2,FALSE)</f>
        <v>Moto G Plus</v>
      </c>
      <c r="G9682">
        <f>VLOOKUP(Ventas[[#This Row],[CódigoProducto]],Productos[[CódigoProducto]:[Costo de venta]],3,FALSE)</f>
        <v>2376</v>
      </c>
      <c r="H9682">
        <f>VLOOKUP(Ventas[[#This Row],[CódigoProducto]],Productos[[CódigoProducto]:[Costo de venta]],4,FALSE)</f>
        <v>2200</v>
      </c>
    </row>
    <row r="9683" spans="1:8" ht="15.6" thickTop="1" thickBot="1" x14ac:dyDescent="0.35">
      <c r="A9683" s="1">
        <v>42365</v>
      </c>
      <c r="B9683" s="13" t="s">
        <v>65</v>
      </c>
      <c r="C9683" t="s">
        <v>21</v>
      </c>
      <c r="D9683">
        <v>24</v>
      </c>
      <c r="E9683" t="str">
        <f>VLOOKUP(Ventas[[#This Row],[Representante]],Vendedores[],2,FALSE)</f>
        <v>Barranca</v>
      </c>
      <c r="F9683" t="str">
        <f>VLOOKUP(Ventas[[#This Row],[CódigoProducto]],Productos[[CódigoProducto]:[Costo de venta]],2,FALSE)</f>
        <v>BLU Studio X8</v>
      </c>
      <c r="G9683">
        <f>VLOOKUP(Ventas[[#This Row],[CódigoProducto]],Productos[[CódigoProducto]:[Costo de venta]],3,FALSE)</f>
        <v>1012</v>
      </c>
      <c r="H9683">
        <f>VLOOKUP(Ventas[[#This Row],[CódigoProducto]],Productos[[CódigoProducto]:[Costo de venta]],4,FALSE)</f>
        <v>920</v>
      </c>
    </row>
    <row r="9684" spans="1:8" ht="15.6" thickTop="1" thickBot="1" x14ac:dyDescent="0.35">
      <c r="A9684" s="1">
        <v>42365</v>
      </c>
      <c r="B9684" s="13" t="s">
        <v>66</v>
      </c>
      <c r="C9684" t="s">
        <v>21</v>
      </c>
      <c r="D9684">
        <v>2</v>
      </c>
      <c r="E9684" t="str">
        <f>VLOOKUP(Ventas[[#This Row],[Representante]],Vendedores[],2,FALSE)</f>
        <v>Huacho</v>
      </c>
      <c r="F9684" t="str">
        <f>VLOOKUP(Ventas[[#This Row],[CódigoProducto]],Productos[[CódigoProducto]:[Costo de venta]],2,FALSE)</f>
        <v>BLU Studio X8</v>
      </c>
      <c r="G9684">
        <f>VLOOKUP(Ventas[[#This Row],[CódigoProducto]],Productos[[CódigoProducto]:[Costo de venta]],3,FALSE)</f>
        <v>1012</v>
      </c>
      <c r="H9684">
        <f>VLOOKUP(Ventas[[#This Row],[CódigoProducto]],Productos[[CódigoProducto]:[Costo de venta]],4,FALSE)</f>
        <v>920</v>
      </c>
    </row>
    <row r="9685" spans="1:8" ht="15.6" thickTop="1" thickBot="1" x14ac:dyDescent="0.35">
      <c r="A9685" s="1">
        <v>42365</v>
      </c>
      <c r="B9685" s="13" t="s">
        <v>67</v>
      </c>
      <c r="C9685" t="s">
        <v>14</v>
      </c>
      <c r="D9685">
        <v>3</v>
      </c>
      <c r="E9685" t="str">
        <f>VLOOKUP(Ventas[[#This Row],[Representante]],Vendedores[],2,FALSE)</f>
        <v>Tingo María</v>
      </c>
      <c r="F9685" t="str">
        <f>VLOOKUP(Ventas[[#This Row],[CódigoProducto]],Productos[[CódigoProducto]:[Costo de venta]],2,FALSE)</f>
        <v>Samsung Galaxy A20</v>
      </c>
      <c r="G9685">
        <f>VLOOKUP(Ventas[[#This Row],[CódigoProducto]],Productos[[CódigoProducto]:[Costo de venta]],3,FALSE)</f>
        <v>1725</v>
      </c>
      <c r="H9685">
        <f>VLOOKUP(Ventas[[#This Row],[CódigoProducto]],Productos[[CódigoProducto]:[Costo de venta]],4,FALSE)</f>
        <v>1500</v>
      </c>
    </row>
    <row r="9686" spans="1:8" ht="15.6" thickTop="1" thickBot="1" x14ac:dyDescent="0.35">
      <c r="A9686" s="1">
        <v>42365</v>
      </c>
      <c r="B9686" s="13" t="s">
        <v>68</v>
      </c>
      <c r="C9686" t="s">
        <v>18</v>
      </c>
      <c r="D9686">
        <v>3</v>
      </c>
      <c r="E9686" t="str">
        <f>VLOOKUP(Ventas[[#This Row],[Representante]],Vendedores[],2,FALSE)</f>
        <v>Paita</v>
      </c>
      <c r="F9686" t="str">
        <f>VLOOKUP(Ventas[[#This Row],[CódigoProducto]],Productos[[CódigoProducto]:[Costo de venta]],2,FALSE)</f>
        <v>Apple iPhone 6</v>
      </c>
      <c r="G9686">
        <f>VLOOKUP(Ventas[[#This Row],[CódigoProducto]],Productos[[CódigoProducto]:[Costo de venta]],3,FALSE)</f>
        <v>1312.5</v>
      </c>
      <c r="H9686">
        <f>VLOOKUP(Ventas[[#This Row],[CódigoProducto]],Productos[[CódigoProducto]:[Costo de venta]],4,FALSE)</f>
        <v>1250</v>
      </c>
    </row>
    <row r="9687" spans="1:8" ht="15.6" thickTop="1" thickBot="1" x14ac:dyDescent="0.35">
      <c r="A9687" s="1">
        <v>42365</v>
      </c>
      <c r="B9687" s="13" t="s">
        <v>62</v>
      </c>
      <c r="C9687" t="s">
        <v>21</v>
      </c>
      <c r="D9687">
        <v>2</v>
      </c>
      <c r="E9687" t="str">
        <f>VLOOKUP(Ventas[[#This Row],[Representante]],Vendedores[],2,FALSE)</f>
        <v>Sullana</v>
      </c>
      <c r="F9687" t="str">
        <f>VLOOKUP(Ventas[[#This Row],[CódigoProducto]],Productos[[CódigoProducto]:[Costo de venta]],2,FALSE)</f>
        <v>BLU Studio X8</v>
      </c>
      <c r="G9687">
        <f>VLOOKUP(Ventas[[#This Row],[CódigoProducto]],Productos[[CódigoProducto]:[Costo de venta]],3,FALSE)</f>
        <v>1012</v>
      </c>
      <c r="H9687">
        <f>VLOOKUP(Ventas[[#This Row],[CódigoProducto]],Productos[[CódigoProducto]:[Costo de venta]],4,FALSE)</f>
        <v>920</v>
      </c>
    </row>
    <row r="9688" spans="1:8" ht="15.6" thickTop="1" thickBot="1" x14ac:dyDescent="0.35">
      <c r="A9688" s="1">
        <v>42365</v>
      </c>
      <c r="B9688" s="13" t="s">
        <v>61</v>
      </c>
      <c r="C9688" t="s">
        <v>22</v>
      </c>
      <c r="D9688">
        <v>2</v>
      </c>
      <c r="E9688" t="str">
        <f>VLOOKUP(Ventas[[#This Row],[Representante]],Vendedores[],2,FALSE)</f>
        <v>Cerro de Pasco</v>
      </c>
      <c r="F9688" t="str">
        <f>VLOOKUP(Ventas[[#This Row],[CódigoProducto]],Productos[[CódigoProducto]:[Costo de venta]],2,FALSE)</f>
        <v>Samsung Galaxy S69</v>
      </c>
      <c r="G9688">
        <f>VLOOKUP(Ventas[[#This Row],[CódigoProducto]],Productos[[CódigoProducto]:[Costo de venta]],3,FALSE)</f>
        <v>998.4</v>
      </c>
      <c r="H9688">
        <f>VLOOKUP(Ventas[[#This Row],[CódigoProducto]],Productos[[CódigoProducto]:[Costo de venta]],4,FALSE)</f>
        <v>960</v>
      </c>
    </row>
    <row r="9689" spans="1:8" ht="15.6" thickTop="1" thickBot="1" x14ac:dyDescent="0.35">
      <c r="A9689" s="1">
        <v>42365</v>
      </c>
      <c r="B9689" s="13" t="s">
        <v>69</v>
      </c>
      <c r="C9689" t="s">
        <v>20</v>
      </c>
      <c r="D9689">
        <v>1</v>
      </c>
      <c r="E9689" t="str">
        <f>VLOOKUP(Ventas[[#This Row],[Representante]],Vendedores[],2,FALSE)</f>
        <v>Satipo</v>
      </c>
      <c r="F9689" t="str">
        <f>VLOOKUP(Ventas[[#This Row],[CódigoProducto]],Productos[[CódigoProducto]:[Costo de venta]],2,FALSE)</f>
        <v>ALCATEL OneTouch</v>
      </c>
      <c r="G9689">
        <f>VLOOKUP(Ventas[[#This Row],[CódigoProducto]],Productos[[CódigoProducto]:[Costo de venta]],3,FALSE)</f>
        <v>1020</v>
      </c>
      <c r="H9689">
        <f>VLOOKUP(Ventas[[#This Row],[CódigoProducto]],Productos[[CódigoProducto]:[Costo de venta]],4,FALSE)</f>
        <v>850</v>
      </c>
    </row>
    <row r="9690" spans="1:8" ht="15.6" thickTop="1" thickBot="1" x14ac:dyDescent="0.35">
      <c r="A9690" s="1">
        <v>42365</v>
      </c>
      <c r="B9690" s="13" t="s">
        <v>70</v>
      </c>
      <c r="C9690" t="s">
        <v>15</v>
      </c>
      <c r="D9690">
        <v>3</v>
      </c>
      <c r="E9690" t="str">
        <f>VLOOKUP(Ventas[[#This Row],[Representante]],Vendedores[],2,FALSE)</f>
        <v>Talara</v>
      </c>
      <c r="F9690" t="str">
        <f>VLOOKUP(Ventas[[#This Row],[CódigoProducto]],Productos[[CódigoProducto]:[Costo de venta]],2,FALSE)</f>
        <v>Moto G Plus</v>
      </c>
      <c r="G9690">
        <f>VLOOKUP(Ventas[[#This Row],[CódigoProducto]],Productos[[CódigoProducto]:[Costo de venta]],3,FALSE)</f>
        <v>2376</v>
      </c>
      <c r="H9690">
        <f>VLOOKUP(Ventas[[#This Row],[CódigoProducto]],Productos[[CódigoProducto]:[Costo de venta]],4,FALSE)</f>
        <v>2200</v>
      </c>
    </row>
    <row r="9691" spans="1:8" ht="15.6" thickTop="1" thickBot="1" x14ac:dyDescent="0.35">
      <c r="A9691" s="1">
        <v>42365</v>
      </c>
      <c r="B9691" s="13" t="s">
        <v>71</v>
      </c>
      <c r="C9691" t="s">
        <v>19</v>
      </c>
      <c r="D9691">
        <v>2</v>
      </c>
      <c r="E9691" t="str">
        <f>VLOOKUP(Ventas[[#This Row],[Representante]],Vendedores[],2,FALSE)</f>
        <v>Yurimaguas</v>
      </c>
      <c r="F9691" t="str">
        <f>VLOOKUP(Ventas[[#This Row],[CódigoProducto]],Productos[[CódigoProducto]:[Costo de venta]],2,FALSE)</f>
        <v>ASUS ZenFone 3</v>
      </c>
      <c r="G9691">
        <f>VLOOKUP(Ventas[[#This Row],[CódigoProducto]],Productos[[CódigoProducto]:[Costo de venta]],3,FALSE)</f>
        <v>2013</v>
      </c>
      <c r="H9691">
        <f>VLOOKUP(Ventas[[#This Row],[CódigoProducto]],Productos[[CódigoProducto]:[Costo de venta]],4,FALSE)</f>
        <v>1650</v>
      </c>
    </row>
    <row r="9692" spans="1:8" ht="15.6" thickTop="1" thickBot="1" x14ac:dyDescent="0.35">
      <c r="A9692" s="1">
        <v>42365</v>
      </c>
      <c r="B9692" s="13" t="s">
        <v>46</v>
      </c>
      <c r="C9692" t="s">
        <v>17</v>
      </c>
      <c r="D9692">
        <v>1</v>
      </c>
      <c r="E9692" t="str">
        <f>VLOOKUP(Ventas[[#This Row],[Representante]],Vendedores[],2,FALSE)</f>
        <v>Sicuani</v>
      </c>
      <c r="F9692" t="str">
        <f>VLOOKUP(Ventas[[#This Row],[CódigoProducto]],Productos[[CódigoProducto]:[Costo de venta]],2,FALSE)</f>
        <v>BLU Advance 5.0</v>
      </c>
      <c r="G9692">
        <f>VLOOKUP(Ventas[[#This Row],[CódigoProducto]],Productos[[CódigoProducto]:[Costo de venta]],3,FALSE)</f>
        <v>1620</v>
      </c>
      <c r="H9692">
        <f>VLOOKUP(Ventas[[#This Row],[CódigoProducto]],Productos[[CódigoProducto]:[Costo de venta]],4,FALSE)</f>
        <v>1350</v>
      </c>
    </row>
    <row r="9693" spans="1:8" ht="15.6" thickTop="1" thickBot="1" x14ac:dyDescent="0.35">
      <c r="A9693" s="1">
        <v>42365</v>
      </c>
      <c r="B9693" s="13" t="s">
        <v>72</v>
      </c>
      <c r="C9693" t="s">
        <v>24</v>
      </c>
      <c r="D9693">
        <v>2</v>
      </c>
      <c r="E9693" t="str">
        <f>VLOOKUP(Ventas[[#This Row],[Representante]],Vendedores[],2,FALSE)</f>
        <v>Sechura</v>
      </c>
      <c r="F9693" t="str">
        <f>VLOOKUP(Ventas[[#This Row],[CódigoProducto]],Productos[[CódigoProducto]:[Costo de venta]],2,FALSE)</f>
        <v>Samsung Galaxy S5</v>
      </c>
      <c r="G9693">
        <f>VLOOKUP(Ventas[[#This Row],[CódigoProducto]],Productos[[CódigoProducto]:[Costo de venta]],3,FALSE)</f>
        <v>2167.1999999999998</v>
      </c>
      <c r="H9693">
        <f>VLOOKUP(Ventas[[#This Row],[CódigoProducto]],Productos[[CódigoProducto]:[Costo de venta]],4,FALSE)</f>
        <v>1720</v>
      </c>
    </row>
    <row r="9694" spans="1:8" ht="15.6" thickTop="1" thickBot="1" x14ac:dyDescent="0.35">
      <c r="A9694" s="1">
        <v>42365</v>
      </c>
      <c r="B9694" s="13" t="s">
        <v>73</v>
      </c>
      <c r="C9694" t="s">
        <v>22</v>
      </c>
      <c r="D9694">
        <v>3</v>
      </c>
      <c r="E9694" t="str">
        <f>VLOOKUP(Ventas[[#This Row],[Representante]],Vendedores[],2,FALSE)</f>
        <v>Puerto Maldonado</v>
      </c>
      <c r="F9694" t="str">
        <f>VLOOKUP(Ventas[[#This Row],[CódigoProducto]],Productos[[CódigoProducto]:[Costo de venta]],2,FALSE)</f>
        <v>Samsung Galaxy S69</v>
      </c>
      <c r="G9694">
        <f>VLOOKUP(Ventas[[#This Row],[CódigoProducto]],Productos[[CódigoProducto]:[Costo de venta]],3,FALSE)</f>
        <v>998.4</v>
      </c>
      <c r="H9694">
        <f>VLOOKUP(Ventas[[#This Row],[CódigoProducto]],Productos[[CódigoProducto]:[Costo de venta]],4,FALSE)</f>
        <v>960</v>
      </c>
    </row>
    <row r="9695" spans="1:8" ht="15.6" thickTop="1" thickBot="1" x14ac:dyDescent="0.35">
      <c r="A9695" s="1">
        <v>42365</v>
      </c>
      <c r="B9695" s="13" t="s">
        <v>74</v>
      </c>
      <c r="C9695" t="s">
        <v>21</v>
      </c>
      <c r="D9695">
        <v>3</v>
      </c>
      <c r="E9695" t="str">
        <f>VLOOKUP(Ventas[[#This Row],[Representante]],Vendedores[],2,FALSE)</f>
        <v>Huánuco</v>
      </c>
      <c r="F9695" t="str">
        <f>VLOOKUP(Ventas[[#This Row],[CódigoProducto]],Productos[[CódigoProducto]:[Costo de venta]],2,FALSE)</f>
        <v>BLU Studio X8</v>
      </c>
      <c r="G9695">
        <f>VLOOKUP(Ventas[[#This Row],[CódigoProducto]],Productos[[CódigoProducto]:[Costo de venta]],3,FALSE)</f>
        <v>1012</v>
      </c>
      <c r="H9695">
        <f>VLOOKUP(Ventas[[#This Row],[CódigoProducto]],Productos[[CódigoProducto]:[Costo de venta]],4,FALSE)</f>
        <v>920</v>
      </c>
    </row>
    <row r="9696" spans="1:8" ht="15.6" thickTop="1" thickBot="1" x14ac:dyDescent="0.35">
      <c r="A9696" s="1">
        <v>42365</v>
      </c>
      <c r="B9696" s="13" t="s">
        <v>75</v>
      </c>
      <c r="C9696" t="s">
        <v>24</v>
      </c>
      <c r="D9696">
        <v>2</v>
      </c>
      <c r="E9696" t="str">
        <f>VLOOKUP(Ventas[[#This Row],[Representante]],Vendedores[],2,FALSE)</f>
        <v>Tarapoto</v>
      </c>
      <c r="F9696" t="str">
        <f>VLOOKUP(Ventas[[#This Row],[CódigoProducto]],Productos[[CódigoProducto]:[Costo de venta]],2,FALSE)</f>
        <v>Samsung Galaxy S5</v>
      </c>
      <c r="G9696">
        <f>VLOOKUP(Ventas[[#This Row],[CódigoProducto]],Productos[[CódigoProducto]:[Costo de venta]],3,FALSE)</f>
        <v>2167.1999999999998</v>
      </c>
      <c r="H9696">
        <f>VLOOKUP(Ventas[[#This Row],[CódigoProducto]],Productos[[CódigoProducto]:[Costo de venta]],4,FALSE)</f>
        <v>1720</v>
      </c>
    </row>
    <row r="9697" spans="1:8" ht="15.6" thickTop="1" thickBot="1" x14ac:dyDescent="0.35">
      <c r="A9697" s="1">
        <v>42365</v>
      </c>
      <c r="B9697" s="13" t="s">
        <v>76</v>
      </c>
      <c r="C9697" t="s">
        <v>17</v>
      </c>
      <c r="D9697">
        <v>3</v>
      </c>
      <c r="E9697" t="str">
        <f>VLOOKUP(Ventas[[#This Row],[Representante]],Vendedores[],2,FALSE)</f>
        <v>Chepén</v>
      </c>
      <c r="F9697" t="str">
        <f>VLOOKUP(Ventas[[#This Row],[CódigoProducto]],Productos[[CódigoProducto]:[Costo de venta]],2,FALSE)</f>
        <v>BLU Advance 5.0</v>
      </c>
      <c r="G9697">
        <f>VLOOKUP(Ventas[[#This Row],[CódigoProducto]],Productos[[CódigoProducto]:[Costo de venta]],3,FALSE)</f>
        <v>1620</v>
      </c>
      <c r="H9697">
        <f>VLOOKUP(Ventas[[#This Row],[CódigoProducto]],Productos[[CódigoProducto]:[Costo de venta]],4,FALSE)</f>
        <v>1350</v>
      </c>
    </row>
    <row r="9698" spans="1:8" ht="15.6" thickTop="1" thickBot="1" x14ac:dyDescent="0.35">
      <c r="A9698" s="1">
        <v>42365</v>
      </c>
      <c r="B9698" s="13" t="s">
        <v>77</v>
      </c>
      <c r="C9698" t="s">
        <v>21</v>
      </c>
      <c r="D9698">
        <v>25</v>
      </c>
      <c r="E9698" t="str">
        <f>VLOOKUP(Ventas[[#This Row],[Representante]],Vendedores[],2,FALSE)</f>
        <v>Moquegua</v>
      </c>
      <c r="F9698" t="str">
        <f>VLOOKUP(Ventas[[#This Row],[CódigoProducto]],Productos[[CódigoProducto]:[Costo de venta]],2,FALSE)</f>
        <v>BLU Studio X8</v>
      </c>
      <c r="G9698">
        <f>VLOOKUP(Ventas[[#This Row],[CódigoProducto]],Productos[[CódigoProducto]:[Costo de venta]],3,FALSE)</f>
        <v>1012</v>
      </c>
      <c r="H9698">
        <f>VLOOKUP(Ventas[[#This Row],[CódigoProducto]],Productos[[CódigoProducto]:[Costo de venta]],4,FALSE)</f>
        <v>920</v>
      </c>
    </row>
    <row r="9699" spans="1:8" ht="15.6" thickTop="1" thickBot="1" x14ac:dyDescent="0.35">
      <c r="A9699" s="1">
        <v>42365</v>
      </c>
      <c r="B9699" s="13" t="s">
        <v>78</v>
      </c>
      <c r="C9699" t="s">
        <v>14</v>
      </c>
      <c r="D9699">
        <v>1</v>
      </c>
      <c r="E9699" t="str">
        <f>VLOOKUP(Ventas[[#This Row],[Representante]],Vendedores[],2,FALSE)</f>
        <v>Tarma</v>
      </c>
      <c r="F9699" t="str">
        <f>VLOOKUP(Ventas[[#This Row],[CódigoProducto]],Productos[[CódigoProducto]:[Costo de venta]],2,FALSE)</f>
        <v>Samsung Galaxy A20</v>
      </c>
      <c r="G9699">
        <f>VLOOKUP(Ventas[[#This Row],[CódigoProducto]],Productos[[CódigoProducto]:[Costo de venta]],3,FALSE)</f>
        <v>1725</v>
      </c>
      <c r="H9699">
        <f>VLOOKUP(Ventas[[#This Row],[CódigoProducto]],Productos[[CódigoProducto]:[Costo de venta]],4,FALSE)</f>
        <v>1500</v>
      </c>
    </row>
    <row r="9700" spans="1:8" ht="15.6" thickTop="1" thickBot="1" x14ac:dyDescent="0.35">
      <c r="A9700" s="1">
        <v>42365</v>
      </c>
      <c r="B9700" s="13" t="s">
        <v>79</v>
      </c>
      <c r="C9700" t="s">
        <v>20</v>
      </c>
      <c r="D9700">
        <v>2</v>
      </c>
      <c r="E9700" t="str">
        <f>VLOOKUP(Ventas[[#This Row],[Representante]],Vendedores[],2,FALSE)</f>
        <v>Ayacucho</v>
      </c>
      <c r="F9700" t="str">
        <f>VLOOKUP(Ventas[[#This Row],[CódigoProducto]],Productos[[CódigoProducto]:[Costo de venta]],2,FALSE)</f>
        <v>ALCATEL OneTouch</v>
      </c>
      <c r="G9700">
        <f>VLOOKUP(Ventas[[#This Row],[CódigoProducto]],Productos[[CódigoProducto]:[Costo de venta]],3,FALSE)</f>
        <v>1020</v>
      </c>
      <c r="H9700">
        <f>VLOOKUP(Ventas[[#This Row],[CódigoProducto]],Productos[[CódigoProducto]:[Costo de venta]],4,FALSE)</f>
        <v>850</v>
      </c>
    </row>
    <row r="9701" spans="1:8" ht="15.6" thickTop="1" thickBot="1" x14ac:dyDescent="0.35">
      <c r="A9701" s="1">
        <v>42365</v>
      </c>
      <c r="B9701" s="13" t="s">
        <v>80</v>
      </c>
      <c r="C9701" t="s">
        <v>20</v>
      </c>
      <c r="D9701">
        <v>3</v>
      </c>
      <c r="E9701" t="str">
        <f>VLOOKUP(Ventas[[#This Row],[Representante]],Vendedores[],2,FALSE)</f>
        <v>Tacna</v>
      </c>
      <c r="F9701" t="str">
        <f>VLOOKUP(Ventas[[#This Row],[CódigoProducto]],Productos[[CódigoProducto]:[Costo de venta]],2,FALSE)</f>
        <v>ALCATEL OneTouch</v>
      </c>
      <c r="G9701">
        <f>VLOOKUP(Ventas[[#This Row],[CódigoProducto]],Productos[[CódigoProducto]:[Costo de venta]],3,FALSE)</f>
        <v>1020</v>
      </c>
      <c r="H9701">
        <f>VLOOKUP(Ventas[[#This Row],[CódigoProducto]],Productos[[CódigoProducto]:[Costo de venta]],4,FALSE)</f>
        <v>850</v>
      </c>
    </row>
    <row r="9702" spans="1:8" ht="15.6" thickTop="1" thickBot="1" x14ac:dyDescent="0.35">
      <c r="A9702" s="1">
        <v>42365</v>
      </c>
      <c r="B9702" s="13" t="s">
        <v>81</v>
      </c>
      <c r="C9702" t="s">
        <v>13</v>
      </c>
      <c r="D9702">
        <v>2</v>
      </c>
      <c r="E9702" t="str">
        <f>VLOOKUP(Ventas[[#This Row],[Representante]],Vendedores[],2,FALSE)</f>
        <v>Huacho</v>
      </c>
      <c r="F9702" t="str">
        <f>VLOOKUP(Ventas[[#This Row],[CódigoProducto]],Productos[[CódigoProducto]:[Costo de venta]],2,FALSE)</f>
        <v>Xiaomi Redmi Note 9</v>
      </c>
      <c r="G9702">
        <f>VLOOKUP(Ventas[[#This Row],[CódigoProducto]],Productos[[CódigoProducto]:[Costo de venta]],3,FALSE)</f>
        <v>1683</v>
      </c>
      <c r="H9702">
        <f>VLOOKUP(Ventas[[#This Row],[CódigoProducto]],Productos[[CódigoProducto]:[Costo de venta]],4,FALSE)</f>
        <v>1530</v>
      </c>
    </row>
    <row r="9703" spans="1:8" ht="15.6" thickTop="1" thickBot="1" x14ac:dyDescent="0.35">
      <c r="A9703" s="1">
        <v>42365</v>
      </c>
      <c r="B9703" s="13" t="s">
        <v>44</v>
      </c>
      <c r="C9703" t="s">
        <v>18</v>
      </c>
      <c r="D9703">
        <v>2</v>
      </c>
      <c r="E9703" t="str">
        <f>VLOOKUP(Ventas[[#This Row],[Representante]],Vendedores[],2,FALSE)</f>
        <v>Iquitos</v>
      </c>
      <c r="F9703" t="str">
        <f>VLOOKUP(Ventas[[#This Row],[CódigoProducto]],Productos[[CódigoProducto]:[Costo de venta]],2,FALSE)</f>
        <v>Apple iPhone 6</v>
      </c>
      <c r="G9703">
        <f>VLOOKUP(Ventas[[#This Row],[CódigoProducto]],Productos[[CódigoProducto]:[Costo de venta]],3,FALSE)</f>
        <v>1312.5</v>
      </c>
      <c r="H9703">
        <f>VLOOKUP(Ventas[[#This Row],[CódigoProducto]],Productos[[CódigoProducto]:[Costo de venta]],4,FALSE)</f>
        <v>1250</v>
      </c>
    </row>
    <row r="9704" spans="1:8" ht="15.6" thickTop="1" thickBot="1" x14ac:dyDescent="0.35">
      <c r="A9704" s="1">
        <v>42365</v>
      </c>
      <c r="B9704" s="13" t="s">
        <v>82</v>
      </c>
      <c r="C9704" t="s">
        <v>17</v>
      </c>
      <c r="D9704">
        <v>2</v>
      </c>
      <c r="E9704" t="str">
        <f>VLOOKUP(Ventas[[#This Row],[Representante]],Vendedores[],2,FALSE)</f>
        <v>Moquegua</v>
      </c>
      <c r="F9704" t="str">
        <f>VLOOKUP(Ventas[[#This Row],[CódigoProducto]],Productos[[CódigoProducto]:[Costo de venta]],2,FALSE)</f>
        <v>BLU Advance 5.0</v>
      </c>
      <c r="G9704">
        <f>VLOOKUP(Ventas[[#This Row],[CódigoProducto]],Productos[[CódigoProducto]:[Costo de venta]],3,FALSE)</f>
        <v>1620</v>
      </c>
      <c r="H9704">
        <f>VLOOKUP(Ventas[[#This Row],[CódigoProducto]],Productos[[CódigoProducto]:[Costo de venta]],4,FALSE)</f>
        <v>1350</v>
      </c>
    </row>
    <row r="9705" spans="1:8" ht="15.6" thickTop="1" thickBot="1" x14ac:dyDescent="0.35">
      <c r="A9705" s="1">
        <v>42365</v>
      </c>
      <c r="B9705" s="13" t="s">
        <v>83</v>
      </c>
      <c r="C9705" t="s">
        <v>15</v>
      </c>
      <c r="D9705">
        <v>17</v>
      </c>
      <c r="E9705" t="str">
        <f>VLOOKUP(Ventas[[#This Row],[Representante]],Vendedores[],2,FALSE)</f>
        <v>Huaraz</v>
      </c>
      <c r="F9705" t="str">
        <f>VLOOKUP(Ventas[[#This Row],[CódigoProducto]],Productos[[CódigoProducto]:[Costo de venta]],2,FALSE)</f>
        <v>Moto G Plus</v>
      </c>
      <c r="G9705">
        <f>VLOOKUP(Ventas[[#This Row],[CódigoProducto]],Productos[[CódigoProducto]:[Costo de venta]],3,FALSE)</f>
        <v>2376</v>
      </c>
      <c r="H9705">
        <f>VLOOKUP(Ventas[[#This Row],[CódigoProducto]],Productos[[CódigoProducto]:[Costo de venta]],4,FALSE)</f>
        <v>2200</v>
      </c>
    </row>
    <row r="9706" spans="1:8" ht="15.6" thickTop="1" thickBot="1" x14ac:dyDescent="0.35">
      <c r="A9706" s="1">
        <v>42365</v>
      </c>
      <c r="B9706" s="13" t="s">
        <v>84</v>
      </c>
      <c r="C9706" t="s">
        <v>23</v>
      </c>
      <c r="D9706">
        <v>2</v>
      </c>
      <c r="E9706" t="str">
        <f>VLOOKUP(Ventas[[#This Row],[Representante]],Vendedores[],2,FALSE)</f>
        <v>Trujillo</v>
      </c>
      <c r="F9706" t="str">
        <f>VLOOKUP(Ventas[[#This Row],[CódigoProducto]],Productos[[CódigoProducto]:[Costo de venta]],2,FALSE)</f>
        <v>Samsung Galaxy J7</v>
      </c>
      <c r="G9706">
        <f>VLOOKUP(Ventas[[#This Row],[CódigoProducto]],Productos[[CódigoProducto]:[Costo de venta]],3,FALSE)</f>
        <v>2016.5</v>
      </c>
      <c r="H9706">
        <f>VLOOKUP(Ventas[[#This Row],[CódigoProducto]],Productos[[CódigoProducto]:[Costo de venta]],4,FALSE)</f>
        <v>1850</v>
      </c>
    </row>
    <row r="9707" spans="1:8" ht="15.6" thickTop="1" thickBot="1" x14ac:dyDescent="0.35">
      <c r="A9707" s="1">
        <v>42365</v>
      </c>
      <c r="B9707" s="13" t="s">
        <v>85</v>
      </c>
      <c r="C9707" t="s">
        <v>24</v>
      </c>
      <c r="D9707">
        <v>1</v>
      </c>
      <c r="E9707" t="str">
        <f>VLOOKUP(Ventas[[#This Row],[Representante]],Vendedores[],2,FALSE)</f>
        <v>Jauja</v>
      </c>
      <c r="F9707" t="str">
        <f>VLOOKUP(Ventas[[#This Row],[CódigoProducto]],Productos[[CódigoProducto]:[Costo de venta]],2,FALSE)</f>
        <v>Samsung Galaxy S5</v>
      </c>
      <c r="G9707">
        <f>VLOOKUP(Ventas[[#This Row],[CódigoProducto]],Productos[[CódigoProducto]:[Costo de venta]],3,FALSE)</f>
        <v>2167.1999999999998</v>
      </c>
      <c r="H9707">
        <f>VLOOKUP(Ventas[[#This Row],[CódigoProducto]],Productos[[CódigoProducto]:[Costo de venta]],4,FALSE)</f>
        <v>1720</v>
      </c>
    </row>
    <row r="9708" spans="1:8" ht="15.6" thickTop="1" thickBot="1" x14ac:dyDescent="0.35">
      <c r="A9708" s="1">
        <v>42365</v>
      </c>
      <c r="B9708" s="13" t="s">
        <v>86</v>
      </c>
      <c r="C9708" t="s">
        <v>22</v>
      </c>
      <c r="D9708">
        <v>2</v>
      </c>
      <c r="E9708" t="str">
        <f>VLOOKUP(Ventas[[#This Row],[Representante]],Vendedores[],2,FALSE)</f>
        <v>Puerto Maldonado</v>
      </c>
      <c r="F9708" t="str">
        <f>VLOOKUP(Ventas[[#This Row],[CódigoProducto]],Productos[[CódigoProducto]:[Costo de venta]],2,FALSE)</f>
        <v>Samsung Galaxy S69</v>
      </c>
      <c r="G9708">
        <f>VLOOKUP(Ventas[[#This Row],[CódigoProducto]],Productos[[CódigoProducto]:[Costo de venta]],3,FALSE)</f>
        <v>998.4</v>
      </c>
      <c r="H9708">
        <f>VLOOKUP(Ventas[[#This Row],[CódigoProducto]],Productos[[CódigoProducto]:[Costo de venta]],4,FALSE)</f>
        <v>960</v>
      </c>
    </row>
    <row r="9709" spans="1:8" ht="15.6" thickTop="1" thickBot="1" x14ac:dyDescent="0.35">
      <c r="A9709" s="1">
        <v>42365</v>
      </c>
      <c r="B9709" s="13" t="s">
        <v>36</v>
      </c>
      <c r="C9709" t="s">
        <v>20</v>
      </c>
      <c r="D9709">
        <v>24</v>
      </c>
      <c r="E9709" t="str">
        <f>VLOOKUP(Ventas[[#This Row],[Representante]],Vendedores[],2,FALSE)</f>
        <v>Barranca</v>
      </c>
      <c r="F9709" t="str">
        <f>VLOOKUP(Ventas[[#This Row],[CódigoProducto]],Productos[[CódigoProducto]:[Costo de venta]],2,FALSE)</f>
        <v>ALCATEL OneTouch</v>
      </c>
      <c r="G9709">
        <f>VLOOKUP(Ventas[[#This Row],[CódigoProducto]],Productos[[CódigoProducto]:[Costo de venta]],3,FALSE)</f>
        <v>1020</v>
      </c>
      <c r="H9709">
        <f>VLOOKUP(Ventas[[#This Row],[CódigoProducto]],Productos[[CódigoProducto]:[Costo de venta]],4,FALSE)</f>
        <v>850</v>
      </c>
    </row>
    <row r="9710" spans="1:8" ht="15.6" thickTop="1" thickBot="1" x14ac:dyDescent="0.35">
      <c r="A9710" s="1">
        <v>42365</v>
      </c>
      <c r="B9710" s="13" t="s">
        <v>87</v>
      </c>
      <c r="C9710" t="s">
        <v>17</v>
      </c>
      <c r="D9710">
        <v>1</v>
      </c>
      <c r="E9710" t="str">
        <f>VLOOKUP(Ventas[[#This Row],[Representante]],Vendedores[],2,FALSE)</f>
        <v>Tumbes</v>
      </c>
      <c r="F9710" t="str">
        <f>VLOOKUP(Ventas[[#This Row],[CódigoProducto]],Productos[[CódigoProducto]:[Costo de venta]],2,FALSE)</f>
        <v>BLU Advance 5.0</v>
      </c>
      <c r="G9710">
        <f>VLOOKUP(Ventas[[#This Row],[CódigoProducto]],Productos[[CódigoProducto]:[Costo de venta]],3,FALSE)</f>
        <v>1620</v>
      </c>
      <c r="H9710">
        <f>VLOOKUP(Ventas[[#This Row],[CódigoProducto]],Productos[[CódigoProducto]:[Costo de venta]],4,FALSE)</f>
        <v>1350</v>
      </c>
    </row>
    <row r="9711" spans="1:8" ht="15.6" thickTop="1" thickBot="1" x14ac:dyDescent="0.35">
      <c r="A9711" s="1">
        <v>42365</v>
      </c>
      <c r="B9711" s="13" t="s">
        <v>88</v>
      </c>
      <c r="C9711" t="s">
        <v>17</v>
      </c>
      <c r="D9711">
        <v>3</v>
      </c>
      <c r="E9711" t="str">
        <f>VLOOKUP(Ventas[[#This Row],[Representante]],Vendedores[],2,FALSE)</f>
        <v>Talara</v>
      </c>
      <c r="F9711" t="str">
        <f>VLOOKUP(Ventas[[#This Row],[CódigoProducto]],Productos[[CódigoProducto]:[Costo de venta]],2,FALSE)</f>
        <v>BLU Advance 5.0</v>
      </c>
      <c r="G9711">
        <f>VLOOKUP(Ventas[[#This Row],[CódigoProducto]],Productos[[CódigoProducto]:[Costo de venta]],3,FALSE)</f>
        <v>1620</v>
      </c>
      <c r="H9711">
        <f>VLOOKUP(Ventas[[#This Row],[CódigoProducto]],Productos[[CódigoProducto]:[Costo de venta]],4,FALSE)</f>
        <v>1350</v>
      </c>
    </row>
    <row r="9712" spans="1:8" ht="15.6" thickTop="1" thickBot="1" x14ac:dyDescent="0.35">
      <c r="A9712" s="1">
        <v>42365</v>
      </c>
      <c r="B9712" s="13" t="s">
        <v>89</v>
      </c>
      <c r="C9712" t="s">
        <v>14</v>
      </c>
      <c r="D9712">
        <v>1</v>
      </c>
      <c r="E9712" t="str">
        <f>VLOOKUP(Ventas[[#This Row],[Representante]],Vendedores[],2,FALSE)</f>
        <v>Paita</v>
      </c>
      <c r="F9712" t="str">
        <f>VLOOKUP(Ventas[[#This Row],[CódigoProducto]],Productos[[CódigoProducto]:[Costo de venta]],2,FALSE)</f>
        <v>Samsung Galaxy A20</v>
      </c>
      <c r="G9712">
        <f>VLOOKUP(Ventas[[#This Row],[CódigoProducto]],Productos[[CódigoProducto]:[Costo de venta]],3,FALSE)</f>
        <v>1725</v>
      </c>
      <c r="H9712">
        <f>VLOOKUP(Ventas[[#This Row],[CódigoProducto]],Productos[[CódigoProducto]:[Costo de venta]],4,FALSE)</f>
        <v>1500</v>
      </c>
    </row>
    <row r="9713" spans="1:8" ht="15.6" thickTop="1" thickBot="1" x14ac:dyDescent="0.35">
      <c r="A9713" s="1">
        <v>42365</v>
      </c>
      <c r="B9713" s="13" t="s">
        <v>41</v>
      </c>
      <c r="C9713" t="s">
        <v>15</v>
      </c>
      <c r="D9713">
        <v>2</v>
      </c>
      <c r="E9713" t="str">
        <f>VLOOKUP(Ventas[[#This Row],[Representante]],Vendedores[],2,FALSE)</f>
        <v>Chincha</v>
      </c>
      <c r="F9713" t="str">
        <f>VLOOKUP(Ventas[[#This Row],[CódigoProducto]],Productos[[CódigoProducto]:[Costo de venta]],2,FALSE)</f>
        <v>Moto G Plus</v>
      </c>
      <c r="G9713">
        <f>VLOOKUP(Ventas[[#This Row],[CódigoProducto]],Productos[[CódigoProducto]:[Costo de venta]],3,FALSE)</f>
        <v>2376</v>
      </c>
      <c r="H9713">
        <f>VLOOKUP(Ventas[[#This Row],[CódigoProducto]],Productos[[CódigoProducto]:[Costo de venta]],4,FALSE)</f>
        <v>2200</v>
      </c>
    </row>
    <row r="9714" spans="1:8" ht="15.6" thickTop="1" thickBot="1" x14ac:dyDescent="0.35">
      <c r="A9714" s="1">
        <v>42365</v>
      </c>
      <c r="B9714" s="13" t="s">
        <v>90</v>
      </c>
      <c r="C9714" t="s">
        <v>17</v>
      </c>
      <c r="D9714">
        <v>3</v>
      </c>
      <c r="E9714" t="str">
        <f>VLOOKUP(Ventas[[#This Row],[Representante]],Vendedores[],2,FALSE)</f>
        <v>Chimbote</v>
      </c>
      <c r="F9714" t="str">
        <f>VLOOKUP(Ventas[[#This Row],[CódigoProducto]],Productos[[CódigoProducto]:[Costo de venta]],2,FALSE)</f>
        <v>BLU Advance 5.0</v>
      </c>
      <c r="G9714">
        <f>VLOOKUP(Ventas[[#This Row],[CódigoProducto]],Productos[[CódigoProducto]:[Costo de venta]],3,FALSE)</f>
        <v>1620</v>
      </c>
      <c r="H9714">
        <f>VLOOKUP(Ventas[[#This Row],[CódigoProducto]],Productos[[CódigoProducto]:[Costo de venta]],4,FALSE)</f>
        <v>1350</v>
      </c>
    </row>
    <row r="9715" spans="1:8" ht="15.6" thickTop="1" thickBot="1" x14ac:dyDescent="0.35">
      <c r="A9715" s="1">
        <v>42365</v>
      </c>
      <c r="B9715" s="13" t="s">
        <v>91</v>
      </c>
      <c r="C9715" t="s">
        <v>14</v>
      </c>
      <c r="D9715">
        <v>3</v>
      </c>
      <c r="E9715" t="str">
        <f>VLOOKUP(Ventas[[#This Row],[Representante]],Vendedores[],2,FALSE)</f>
        <v>Ica</v>
      </c>
      <c r="F9715" t="str">
        <f>VLOOKUP(Ventas[[#This Row],[CódigoProducto]],Productos[[CódigoProducto]:[Costo de venta]],2,FALSE)</f>
        <v>Samsung Galaxy A20</v>
      </c>
      <c r="G9715">
        <f>VLOOKUP(Ventas[[#This Row],[CódigoProducto]],Productos[[CódigoProducto]:[Costo de venta]],3,FALSE)</f>
        <v>1725</v>
      </c>
      <c r="H9715">
        <f>VLOOKUP(Ventas[[#This Row],[CódigoProducto]],Productos[[CódigoProducto]:[Costo de venta]],4,FALSE)</f>
        <v>1500</v>
      </c>
    </row>
    <row r="9716" spans="1:8" ht="15.6" thickTop="1" thickBot="1" x14ac:dyDescent="0.35">
      <c r="A9716" s="1">
        <v>42365</v>
      </c>
      <c r="B9716" s="13" t="s">
        <v>42</v>
      </c>
      <c r="C9716" t="s">
        <v>24</v>
      </c>
      <c r="D9716">
        <v>15</v>
      </c>
      <c r="E9716" t="str">
        <f>VLOOKUP(Ventas[[#This Row],[Representante]],Vendedores[],2,FALSE)</f>
        <v>Huánuco</v>
      </c>
      <c r="F9716" t="str">
        <f>VLOOKUP(Ventas[[#This Row],[CódigoProducto]],Productos[[CódigoProducto]:[Costo de venta]],2,FALSE)</f>
        <v>Samsung Galaxy S5</v>
      </c>
      <c r="G9716">
        <f>VLOOKUP(Ventas[[#This Row],[CódigoProducto]],Productos[[CódigoProducto]:[Costo de venta]],3,FALSE)</f>
        <v>2167.1999999999998</v>
      </c>
      <c r="H9716">
        <f>VLOOKUP(Ventas[[#This Row],[CódigoProducto]],Productos[[CódigoProducto]:[Costo de venta]],4,FALSE)</f>
        <v>1720</v>
      </c>
    </row>
    <row r="9717" spans="1:8" ht="15.6" thickTop="1" thickBot="1" x14ac:dyDescent="0.35">
      <c r="A9717" s="1">
        <v>42365</v>
      </c>
      <c r="B9717" s="13" t="s">
        <v>92</v>
      </c>
      <c r="C9717" t="s">
        <v>14</v>
      </c>
      <c r="D9717">
        <v>4</v>
      </c>
      <c r="E9717" t="str">
        <f>VLOOKUP(Ventas[[#This Row],[Representante]],Vendedores[],2,FALSE)</f>
        <v>Arequipa</v>
      </c>
      <c r="F9717" t="str">
        <f>VLOOKUP(Ventas[[#This Row],[CódigoProducto]],Productos[[CódigoProducto]:[Costo de venta]],2,FALSE)</f>
        <v>Samsung Galaxy A20</v>
      </c>
      <c r="G9717">
        <f>VLOOKUP(Ventas[[#This Row],[CódigoProducto]],Productos[[CódigoProducto]:[Costo de venta]],3,FALSE)</f>
        <v>1725</v>
      </c>
      <c r="H9717">
        <f>VLOOKUP(Ventas[[#This Row],[CódigoProducto]],Productos[[CódigoProducto]:[Costo de venta]],4,FALSE)</f>
        <v>1500</v>
      </c>
    </row>
    <row r="9718" spans="1:8" ht="15.6" thickTop="1" thickBot="1" x14ac:dyDescent="0.35">
      <c r="A9718" s="1">
        <v>42365</v>
      </c>
      <c r="B9718" s="13" t="s">
        <v>93</v>
      </c>
      <c r="C9718" t="s">
        <v>22</v>
      </c>
      <c r="D9718">
        <v>2</v>
      </c>
      <c r="E9718" t="str">
        <f>VLOOKUP(Ventas[[#This Row],[Representante]],Vendedores[],2,FALSE)</f>
        <v>Cajamarca</v>
      </c>
      <c r="F9718" t="str">
        <f>VLOOKUP(Ventas[[#This Row],[CódigoProducto]],Productos[[CódigoProducto]:[Costo de venta]],2,FALSE)</f>
        <v>Samsung Galaxy S69</v>
      </c>
      <c r="G9718">
        <f>VLOOKUP(Ventas[[#This Row],[CódigoProducto]],Productos[[CódigoProducto]:[Costo de venta]],3,FALSE)</f>
        <v>998.4</v>
      </c>
      <c r="H9718">
        <f>VLOOKUP(Ventas[[#This Row],[CódigoProducto]],Productos[[CódigoProducto]:[Costo de venta]],4,FALSE)</f>
        <v>960</v>
      </c>
    </row>
    <row r="9719" spans="1:8" ht="15.6" thickTop="1" thickBot="1" x14ac:dyDescent="0.35">
      <c r="A9719" s="1">
        <v>42365</v>
      </c>
      <c r="B9719" s="13" t="s">
        <v>35</v>
      </c>
      <c r="C9719" t="s">
        <v>22</v>
      </c>
      <c r="D9719">
        <v>2</v>
      </c>
      <c r="E9719" t="str">
        <f>VLOOKUP(Ventas[[#This Row],[Representante]],Vendedores[],2,FALSE)</f>
        <v>Huancayo</v>
      </c>
      <c r="F9719" t="str">
        <f>VLOOKUP(Ventas[[#This Row],[CódigoProducto]],Productos[[CódigoProducto]:[Costo de venta]],2,FALSE)</f>
        <v>Samsung Galaxy S69</v>
      </c>
      <c r="G9719">
        <f>VLOOKUP(Ventas[[#This Row],[CódigoProducto]],Productos[[CódigoProducto]:[Costo de venta]],3,FALSE)</f>
        <v>998.4</v>
      </c>
      <c r="H9719">
        <f>VLOOKUP(Ventas[[#This Row],[CódigoProducto]],Productos[[CódigoProducto]:[Costo de venta]],4,FALSE)</f>
        <v>960</v>
      </c>
    </row>
    <row r="9720" spans="1:8" ht="15.6" thickTop="1" thickBot="1" x14ac:dyDescent="0.35">
      <c r="A9720" s="1">
        <v>42365</v>
      </c>
      <c r="B9720" s="13" t="s">
        <v>94</v>
      </c>
      <c r="C9720" t="s">
        <v>20</v>
      </c>
      <c r="D9720">
        <v>2</v>
      </c>
      <c r="E9720" t="str">
        <f>VLOOKUP(Ventas[[#This Row],[Representante]],Vendedores[],2,FALSE)</f>
        <v>Piura</v>
      </c>
      <c r="F9720" t="str">
        <f>VLOOKUP(Ventas[[#This Row],[CódigoProducto]],Productos[[CódigoProducto]:[Costo de venta]],2,FALSE)</f>
        <v>ALCATEL OneTouch</v>
      </c>
      <c r="G9720">
        <f>VLOOKUP(Ventas[[#This Row],[CódigoProducto]],Productos[[CódigoProducto]:[Costo de venta]],3,FALSE)</f>
        <v>1020</v>
      </c>
      <c r="H9720">
        <f>VLOOKUP(Ventas[[#This Row],[CódigoProducto]],Productos[[CódigoProducto]:[Costo de venta]],4,FALSE)</f>
        <v>850</v>
      </c>
    </row>
    <row r="9721" spans="1:8" ht="15.6" thickTop="1" thickBot="1" x14ac:dyDescent="0.35">
      <c r="A9721" s="1">
        <v>42365</v>
      </c>
      <c r="B9721" s="13" t="s">
        <v>95</v>
      </c>
      <c r="C9721" t="s">
        <v>18</v>
      </c>
      <c r="D9721">
        <v>1</v>
      </c>
      <c r="E9721" t="str">
        <f>VLOOKUP(Ventas[[#This Row],[Representante]],Vendedores[],2,FALSE)</f>
        <v>Chepén</v>
      </c>
      <c r="F9721" t="str">
        <f>VLOOKUP(Ventas[[#This Row],[CódigoProducto]],Productos[[CódigoProducto]:[Costo de venta]],2,FALSE)</f>
        <v>Apple iPhone 6</v>
      </c>
      <c r="G9721">
        <f>VLOOKUP(Ventas[[#This Row],[CódigoProducto]],Productos[[CódigoProducto]:[Costo de venta]],3,FALSE)</f>
        <v>1312.5</v>
      </c>
      <c r="H9721">
        <f>VLOOKUP(Ventas[[#This Row],[CódigoProducto]],Productos[[CódigoProducto]:[Costo de venta]],4,FALSE)</f>
        <v>1250</v>
      </c>
    </row>
    <row r="9722" spans="1:8" ht="15.6" thickTop="1" thickBot="1" x14ac:dyDescent="0.35">
      <c r="A9722" s="1">
        <v>42365</v>
      </c>
      <c r="B9722" s="13" t="s">
        <v>96</v>
      </c>
      <c r="C9722" t="s">
        <v>24</v>
      </c>
      <c r="D9722">
        <v>2</v>
      </c>
      <c r="E9722" t="str">
        <f>VLOOKUP(Ventas[[#This Row],[Representante]],Vendedores[],2,FALSE)</f>
        <v>Juliaca</v>
      </c>
      <c r="F9722" t="str">
        <f>VLOOKUP(Ventas[[#This Row],[CódigoProducto]],Productos[[CódigoProducto]:[Costo de venta]],2,FALSE)</f>
        <v>Samsung Galaxy S5</v>
      </c>
      <c r="G9722">
        <f>VLOOKUP(Ventas[[#This Row],[CódigoProducto]],Productos[[CódigoProducto]:[Costo de venta]],3,FALSE)</f>
        <v>2167.1999999999998</v>
      </c>
      <c r="H9722">
        <f>VLOOKUP(Ventas[[#This Row],[CódigoProducto]],Productos[[CódigoProducto]:[Costo de venta]],4,FALSE)</f>
        <v>1720</v>
      </c>
    </row>
    <row r="9723" spans="1:8" ht="15.6" thickTop="1" thickBot="1" x14ac:dyDescent="0.35">
      <c r="A9723" s="1">
        <v>42365</v>
      </c>
      <c r="B9723" s="13" t="s">
        <v>97</v>
      </c>
      <c r="C9723" t="s">
        <v>15</v>
      </c>
      <c r="D9723">
        <v>2</v>
      </c>
      <c r="E9723" t="str">
        <f>VLOOKUP(Ventas[[#This Row],[Representante]],Vendedores[],2,FALSE)</f>
        <v>Pucallpa</v>
      </c>
      <c r="F9723" t="str">
        <f>VLOOKUP(Ventas[[#This Row],[CódigoProducto]],Productos[[CódigoProducto]:[Costo de venta]],2,FALSE)</f>
        <v>Moto G Plus</v>
      </c>
      <c r="G9723">
        <f>VLOOKUP(Ventas[[#This Row],[CódigoProducto]],Productos[[CódigoProducto]:[Costo de venta]],3,FALSE)</f>
        <v>2376</v>
      </c>
      <c r="H9723">
        <f>VLOOKUP(Ventas[[#This Row],[CódigoProducto]],Productos[[CódigoProducto]:[Costo de venta]],4,FALSE)</f>
        <v>2200</v>
      </c>
    </row>
    <row r="9724" spans="1:8" ht="15.6" thickTop="1" thickBot="1" x14ac:dyDescent="0.35">
      <c r="A9724" s="1">
        <v>42365</v>
      </c>
      <c r="B9724" s="13" t="s">
        <v>98</v>
      </c>
      <c r="C9724" t="s">
        <v>17</v>
      </c>
      <c r="D9724">
        <v>2</v>
      </c>
      <c r="E9724" t="str">
        <f>VLOOKUP(Ventas[[#This Row],[Representante]],Vendedores[],2,FALSE)</f>
        <v>Lima</v>
      </c>
      <c r="F9724" t="str">
        <f>VLOOKUP(Ventas[[#This Row],[CódigoProducto]],Productos[[CódigoProducto]:[Costo de venta]],2,FALSE)</f>
        <v>BLU Advance 5.0</v>
      </c>
      <c r="G9724">
        <f>VLOOKUP(Ventas[[#This Row],[CódigoProducto]],Productos[[CódigoProducto]:[Costo de venta]],3,FALSE)</f>
        <v>1620</v>
      </c>
      <c r="H9724">
        <f>VLOOKUP(Ventas[[#This Row],[CódigoProducto]],Productos[[CódigoProducto]:[Costo de venta]],4,FALSE)</f>
        <v>1350</v>
      </c>
    </row>
    <row r="9725" spans="1:8" ht="15.6" thickTop="1" thickBot="1" x14ac:dyDescent="0.35">
      <c r="A9725" s="1">
        <v>42365</v>
      </c>
      <c r="B9725" s="13" t="s">
        <v>99</v>
      </c>
      <c r="C9725" t="s">
        <v>15</v>
      </c>
      <c r="D9725">
        <v>1</v>
      </c>
      <c r="E9725" t="str">
        <f>VLOOKUP(Ventas[[#This Row],[Representante]],Vendedores[],2,FALSE)</f>
        <v>Chiclayo</v>
      </c>
      <c r="F9725" t="str">
        <f>VLOOKUP(Ventas[[#This Row],[CódigoProducto]],Productos[[CódigoProducto]:[Costo de venta]],2,FALSE)</f>
        <v>Moto G Plus</v>
      </c>
      <c r="G9725">
        <f>VLOOKUP(Ventas[[#This Row],[CódigoProducto]],Productos[[CódigoProducto]:[Costo de venta]],3,FALSE)</f>
        <v>2376</v>
      </c>
      <c r="H9725">
        <f>VLOOKUP(Ventas[[#This Row],[CódigoProducto]],Productos[[CódigoProducto]:[Costo de venta]],4,FALSE)</f>
        <v>2200</v>
      </c>
    </row>
    <row r="9726" spans="1:8" ht="15.6" thickTop="1" thickBot="1" x14ac:dyDescent="0.35">
      <c r="A9726" s="1">
        <v>42365</v>
      </c>
      <c r="B9726" s="13" t="s">
        <v>100</v>
      </c>
      <c r="C9726" t="s">
        <v>21</v>
      </c>
      <c r="D9726">
        <v>14</v>
      </c>
      <c r="E9726" t="str">
        <f>VLOOKUP(Ventas[[#This Row],[Representante]],Vendedores[],2,FALSE)</f>
        <v>Cerro de Pasco</v>
      </c>
      <c r="F9726" t="str">
        <f>VLOOKUP(Ventas[[#This Row],[CódigoProducto]],Productos[[CódigoProducto]:[Costo de venta]],2,FALSE)</f>
        <v>BLU Studio X8</v>
      </c>
      <c r="G9726">
        <f>VLOOKUP(Ventas[[#This Row],[CódigoProducto]],Productos[[CódigoProducto]:[Costo de venta]],3,FALSE)</f>
        <v>1012</v>
      </c>
      <c r="H9726">
        <f>VLOOKUP(Ventas[[#This Row],[CódigoProducto]],Productos[[CódigoProducto]:[Costo de venta]],4,FALSE)</f>
        <v>920</v>
      </c>
    </row>
    <row r="9727" spans="1:8" ht="15.6" thickTop="1" thickBot="1" x14ac:dyDescent="0.35">
      <c r="A9727" s="1">
        <v>42365</v>
      </c>
      <c r="B9727" s="13" t="s">
        <v>101</v>
      </c>
      <c r="C9727" t="s">
        <v>17</v>
      </c>
      <c r="D9727">
        <v>2</v>
      </c>
      <c r="E9727" t="str">
        <f>VLOOKUP(Ventas[[#This Row],[Representante]],Vendedores[],2,FALSE)</f>
        <v>Cañete</v>
      </c>
      <c r="F9727" t="str">
        <f>VLOOKUP(Ventas[[#This Row],[CódigoProducto]],Productos[[CódigoProducto]:[Costo de venta]],2,FALSE)</f>
        <v>BLU Advance 5.0</v>
      </c>
      <c r="G9727">
        <f>VLOOKUP(Ventas[[#This Row],[CódigoProducto]],Productos[[CódigoProducto]:[Costo de venta]],3,FALSE)</f>
        <v>1620</v>
      </c>
      <c r="H9727">
        <f>VLOOKUP(Ventas[[#This Row],[CódigoProducto]],Productos[[CódigoProducto]:[Costo de venta]],4,FALSE)</f>
        <v>1350</v>
      </c>
    </row>
    <row r="9728" spans="1:8" ht="15.6" thickTop="1" thickBot="1" x14ac:dyDescent="0.35">
      <c r="A9728" s="1">
        <v>42365</v>
      </c>
      <c r="B9728" s="13" t="s">
        <v>102</v>
      </c>
      <c r="C9728" t="s">
        <v>15</v>
      </c>
      <c r="D9728">
        <v>1</v>
      </c>
      <c r="E9728" t="str">
        <f>VLOOKUP(Ventas[[#This Row],[Representante]],Vendedores[],2,FALSE)</f>
        <v>Moyobamba</v>
      </c>
      <c r="F9728" t="str">
        <f>VLOOKUP(Ventas[[#This Row],[CódigoProducto]],Productos[[CódigoProducto]:[Costo de venta]],2,FALSE)</f>
        <v>Moto G Plus</v>
      </c>
      <c r="G9728">
        <f>VLOOKUP(Ventas[[#This Row],[CódigoProducto]],Productos[[CódigoProducto]:[Costo de venta]],3,FALSE)</f>
        <v>2376</v>
      </c>
      <c r="H9728">
        <f>VLOOKUP(Ventas[[#This Row],[CódigoProducto]],Productos[[CódigoProducto]:[Costo de venta]],4,FALSE)</f>
        <v>2200</v>
      </c>
    </row>
    <row r="9729" spans="1:8" ht="15.6" thickTop="1" thickBot="1" x14ac:dyDescent="0.35">
      <c r="A9729" s="1">
        <v>42365</v>
      </c>
      <c r="B9729" s="13" t="s">
        <v>53</v>
      </c>
      <c r="C9729" t="s">
        <v>18</v>
      </c>
      <c r="D9729">
        <v>1</v>
      </c>
      <c r="E9729" t="str">
        <f>VLOOKUP(Ventas[[#This Row],[Representante]],Vendedores[],2,FALSE)</f>
        <v>Arequipa</v>
      </c>
      <c r="F9729" t="str">
        <f>VLOOKUP(Ventas[[#This Row],[CódigoProducto]],Productos[[CódigoProducto]:[Costo de venta]],2,FALSE)</f>
        <v>Apple iPhone 6</v>
      </c>
      <c r="G9729">
        <f>VLOOKUP(Ventas[[#This Row],[CódigoProducto]],Productos[[CódigoProducto]:[Costo de venta]],3,FALSE)</f>
        <v>1312.5</v>
      </c>
      <c r="H9729">
        <f>VLOOKUP(Ventas[[#This Row],[CódigoProducto]],Productos[[CódigoProducto]:[Costo de venta]],4,FALSE)</f>
        <v>1250</v>
      </c>
    </row>
    <row r="9730" spans="1:8" ht="15.6" thickTop="1" thickBot="1" x14ac:dyDescent="0.35">
      <c r="A9730" s="1">
        <v>42365</v>
      </c>
      <c r="B9730" s="13" t="s">
        <v>50</v>
      </c>
      <c r="C9730" t="s">
        <v>21</v>
      </c>
      <c r="D9730">
        <v>1</v>
      </c>
      <c r="E9730" t="str">
        <f>VLOOKUP(Ventas[[#This Row],[Representante]],Vendedores[],2,FALSE)</f>
        <v>Cajamarca</v>
      </c>
      <c r="F9730" t="str">
        <f>VLOOKUP(Ventas[[#This Row],[CódigoProducto]],Productos[[CódigoProducto]:[Costo de venta]],2,FALSE)</f>
        <v>BLU Studio X8</v>
      </c>
      <c r="G9730">
        <f>VLOOKUP(Ventas[[#This Row],[CódigoProducto]],Productos[[CódigoProducto]:[Costo de venta]],3,FALSE)</f>
        <v>1012</v>
      </c>
      <c r="H9730">
        <f>VLOOKUP(Ventas[[#This Row],[CódigoProducto]],Productos[[CódigoProducto]:[Costo de venta]],4,FALSE)</f>
        <v>920</v>
      </c>
    </row>
    <row r="9731" spans="1:8" ht="15.6" thickTop="1" thickBot="1" x14ac:dyDescent="0.35">
      <c r="A9731" s="1">
        <v>42365</v>
      </c>
      <c r="B9731" s="13" t="s">
        <v>34</v>
      </c>
      <c r="C9731" t="s">
        <v>13</v>
      </c>
      <c r="D9731">
        <v>1</v>
      </c>
      <c r="E9731" t="str">
        <f>VLOOKUP(Ventas[[#This Row],[Representante]],Vendedores[],2,FALSE)</f>
        <v>Ica</v>
      </c>
      <c r="F9731" t="str">
        <f>VLOOKUP(Ventas[[#This Row],[CódigoProducto]],Productos[[CódigoProducto]:[Costo de venta]],2,FALSE)</f>
        <v>Xiaomi Redmi Note 9</v>
      </c>
      <c r="G9731">
        <f>VLOOKUP(Ventas[[#This Row],[CódigoProducto]],Productos[[CódigoProducto]:[Costo de venta]],3,FALSE)</f>
        <v>1683</v>
      </c>
      <c r="H9731">
        <f>VLOOKUP(Ventas[[#This Row],[CódigoProducto]],Productos[[CódigoProducto]:[Costo de venta]],4,FALSE)</f>
        <v>1530</v>
      </c>
    </row>
    <row r="9732" spans="1:8" ht="15.6" thickTop="1" thickBot="1" x14ac:dyDescent="0.35">
      <c r="A9732" s="1">
        <v>42365</v>
      </c>
      <c r="B9732" s="13" t="s">
        <v>32</v>
      </c>
      <c r="C9732" t="s">
        <v>24</v>
      </c>
      <c r="D9732">
        <v>2</v>
      </c>
      <c r="E9732" t="str">
        <f>VLOOKUP(Ventas[[#This Row],[Representante]],Vendedores[],2,FALSE)</f>
        <v>Trujillo</v>
      </c>
      <c r="F9732" t="str">
        <f>VLOOKUP(Ventas[[#This Row],[CódigoProducto]],Productos[[CódigoProducto]:[Costo de venta]],2,FALSE)</f>
        <v>Samsung Galaxy S5</v>
      </c>
      <c r="G9732">
        <f>VLOOKUP(Ventas[[#This Row],[CódigoProducto]],Productos[[CódigoProducto]:[Costo de venta]],3,FALSE)</f>
        <v>2167.1999999999998</v>
      </c>
      <c r="H9732">
        <f>VLOOKUP(Ventas[[#This Row],[CódigoProducto]],Productos[[CódigoProducto]:[Costo de venta]],4,FALSE)</f>
        <v>1720</v>
      </c>
    </row>
    <row r="9733" spans="1:8" ht="15.6" thickTop="1" thickBot="1" x14ac:dyDescent="0.35">
      <c r="A9733" s="1">
        <v>42365</v>
      </c>
      <c r="B9733" s="13" t="s">
        <v>59</v>
      </c>
      <c r="C9733" t="s">
        <v>16</v>
      </c>
      <c r="D9733">
        <v>2</v>
      </c>
      <c r="E9733" t="str">
        <f>VLOOKUP(Ventas[[#This Row],[Representante]],Vendedores[],2,FALSE)</f>
        <v>Huaral</v>
      </c>
      <c r="F9733" t="str">
        <f>VLOOKUP(Ventas[[#This Row],[CódigoProducto]],Productos[[CódigoProducto]:[Costo de venta]],2,FALSE)</f>
        <v>Huawei Nexus 6P</v>
      </c>
      <c r="G9733">
        <f>VLOOKUP(Ventas[[#This Row],[CódigoProducto]],Productos[[CódigoProducto]:[Costo de venta]],3,FALSE)</f>
        <v>1624</v>
      </c>
      <c r="H9733">
        <f>VLOOKUP(Ventas[[#This Row],[CódigoProducto]],Productos[[CódigoProducto]:[Costo de venta]],4,FALSE)</f>
        <v>1450</v>
      </c>
    </row>
    <row r="9734" spans="1:8" ht="15.6" thickTop="1" thickBot="1" x14ac:dyDescent="0.35">
      <c r="A9734" s="1">
        <v>42365</v>
      </c>
      <c r="B9734" s="13" t="s">
        <v>37</v>
      </c>
      <c r="C9734" t="s">
        <v>16</v>
      </c>
      <c r="D9734">
        <v>1</v>
      </c>
      <c r="E9734" t="str">
        <f>VLOOKUP(Ventas[[#This Row],[Representante]],Vendedores[],2,FALSE)</f>
        <v>Chiclayo</v>
      </c>
      <c r="F9734" t="str">
        <f>VLOOKUP(Ventas[[#This Row],[CódigoProducto]],Productos[[CódigoProducto]:[Costo de venta]],2,FALSE)</f>
        <v>Huawei Nexus 6P</v>
      </c>
      <c r="G9734">
        <f>VLOOKUP(Ventas[[#This Row],[CódigoProducto]],Productos[[CódigoProducto]:[Costo de venta]],3,FALSE)</f>
        <v>1624</v>
      </c>
      <c r="H9734">
        <f>VLOOKUP(Ventas[[#This Row],[CódigoProducto]],Productos[[CódigoProducto]:[Costo de venta]],4,FALSE)</f>
        <v>1450</v>
      </c>
    </row>
    <row r="9735" spans="1:8" ht="15.6" thickTop="1" thickBot="1" x14ac:dyDescent="0.35">
      <c r="A9735" s="1">
        <v>42366</v>
      </c>
      <c r="B9735" s="13" t="s">
        <v>38</v>
      </c>
      <c r="C9735" t="s">
        <v>17</v>
      </c>
      <c r="D9735">
        <v>3</v>
      </c>
      <c r="E9735" t="str">
        <f>VLOOKUP(Ventas[[#This Row],[Representante]],Vendedores[],2,FALSE)</f>
        <v>Catacaos</v>
      </c>
      <c r="F9735" t="str">
        <f>VLOOKUP(Ventas[[#This Row],[CódigoProducto]],Productos[[CódigoProducto]:[Costo de venta]],2,FALSE)</f>
        <v>BLU Advance 5.0</v>
      </c>
      <c r="G9735">
        <f>VLOOKUP(Ventas[[#This Row],[CódigoProducto]],Productos[[CódigoProducto]:[Costo de venta]],3,FALSE)</f>
        <v>1620</v>
      </c>
      <c r="H9735">
        <f>VLOOKUP(Ventas[[#This Row],[CódigoProducto]],Productos[[CódigoProducto]:[Costo de venta]],4,FALSE)</f>
        <v>1350</v>
      </c>
    </row>
    <row r="9736" spans="1:8" ht="15.6" thickTop="1" thickBot="1" x14ac:dyDescent="0.35">
      <c r="A9736" s="1">
        <v>42366</v>
      </c>
      <c r="B9736" s="13" t="s">
        <v>43</v>
      </c>
      <c r="C9736" t="s">
        <v>17</v>
      </c>
      <c r="D9736">
        <v>2</v>
      </c>
      <c r="E9736" t="str">
        <f>VLOOKUP(Ventas[[#This Row],[Representante]],Vendedores[],2,FALSE)</f>
        <v>Huancayo</v>
      </c>
      <c r="F9736" t="str">
        <f>VLOOKUP(Ventas[[#This Row],[CódigoProducto]],Productos[[CódigoProducto]:[Costo de venta]],2,FALSE)</f>
        <v>BLU Advance 5.0</v>
      </c>
      <c r="G9736">
        <f>VLOOKUP(Ventas[[#This Row],[CódigoProducto]],Productos[[CódigoProducto]:[Costo de venta]],3,FALSE)</f>
        <v>1620</v>
      </c>
      <c r="H9736">
        <f>VLOOKUP(Ventas[[#This Row],[CódigoProducto]],Productos[[CódigoProducto]:[Costo de venta]],4,FALSE)</f>
        <v>1350</v>
      </c>
    </row>
    <row r="9737" spans="1:8" ht="15.6" thickTop="1" thickBot="1" x14ac:dyDescent="0.35">
      <c r="A9737" s="1">
        <v>42366</v>
      </c>
      <c r="B9737" s="13" t="s">
        <v>49</v>
      </c>
      <c r="C9737" t="s">
        <v>20</v>
      </c>
      <c r="D9737">
        <v>3</v>
      </c>
      <c r="E9737" t="str">
        <f>VLOOKUP(Ventas[[#This Row],[Representante]],Vendedores[],2,FALSE)</f>
        <v>Piura</v>
      </c>
      <c r="F9737" t="str">
        <f>VLOOKUP(Ventas[[#This Row],[CódigoProducto]],Productos[[CódigoProducto]:[Costo de venta]],2,FALSE)</f>
        <v>ALCATEL OneTouch</v>
      </c>
      <c r="G9737">
        <f>VLOOKUP(Ventas[[#This Row],[CódigoProducto]],Productos[[CódigoProducto]:[Costo de venta]],3,FALSE)</f>
        <v>1020</v>
      </c>
      <c r="H9737">
        <f>VLOOKUP(Ventas[[#This Row],[CódigoProducto]],Productos[[CódigoProducto]:[Costo de venta]],4,FALSE)</f>
        <v>850</v>
      </c>
    </row>
    <row r="9738" spans="1:8" ht="15.6" thickTop="1" thickBot="1" x14ac:dyDescent="0.35">
      <c r="A9738" s="1">
        <v>42366</v>
      </c>
      <c r="B9738" s="13" t="s">
        <v>40</v>
      </c>
      <c r="C9738" t="s">
        <v>14</v>
      </c>
      <c r="D9738">
        <v>3</v>
      </c>
      <c r="E9738" t="str">
        <f>VLOOKUP(Ventas[[#This Row],[Representante]],Vendedores[],2,FALSE)</f>
        <v>Iquitos</v>
      </c>
      <c r="F9738" t="str">
        <f>VLOOKUP(Ventas[[#This Row],[CódigoProducto]],Productos[[CódigoProducto]:[Costo de venta]],2,FALSE)</f>
        <v>Samsung Galaxy A20</v>
      </c>
      <c r="G9738">
        <f>VLOOKUP(Ventas[[#This Row],[CódigoProducto]],Productos[[CódigoProducto]:[Costo de venta]],3,FALSE)</f>
        <v>1725</v>
      </c>
      <c r="H9738">
        <f>VLOOKUP(Ventas[[#This Row],[CódigoProducto]],Productos[[CódigoProducto]:[Costo de venta]],4,FALSE)</f>
        <v>1500</v>
      </c>
    </row>
    <row r="9739" spans="1:8" ht="15.6" thickTop="1" thickBot="1" x14ac:dyDescent="0.35">
      <c r="A9739" s="1">
        <v>42366</v>
      </c>
      <c r="B9739" s="13" t="s">
        <v>39</v>
      </c>
      <c r="C9739" t="s">
        <v>16</v>
      </c>
      <c r="D9739">
        <v>3</v>
      </c>
      <c r="E9739" t="str">
        <f>VLOOKUP(Ventas[[#This Row],[Representante]],Vendedores[],2,FALSE)</f>
        <v>Tacna</v>
      </c>
      <c r="F9739" t="str">
        <f>VLOOKUP(Ventas[[#This Row],[CódigoProducto]],Productos[[CódigoProducto]:[Costo de venta]],2,FALSE)</f>
        <v>Huawei Nexus 6P</v>
      </c>
      <c r="G9739">
        <f>VLOOKUP(Ventas[[#This Row],[CódigoProducto]],Productos[[CódigoProducto]:[Costo de venta]],3,FALSE)</f>
        <v>1624</v>
      </c>
      <c r="H9739">
        <f>VLOOKUP(Ventas[[#This Row],[CódigoProducto]],Productos[[CódigoProducto]:[Costo de venta]],4,FALSE)</f>
        <v>1450</v>
      </c>
    </row>
    <row r="9740" spans="1:8" ht="15.6" thickTop="1" thickBot="1" x14ac:dyDescent="0.35">
      <c r="A9740" s="1">
        <v>42366</v>
      </c>
      <c r="B9740" s="13" t="s">
        <v>48</v>
      </c>
      <c r="C9740" t="s">
        <v>17</v>
      </c>
      <c r="D9740">
        <v>8</v>
      </c>
      <c r="E9740" t="str">
        <f>VLOOKUP(Ventas[[#This Row],[Representante]],Vendedores[],2,FALSE)</f>
        <v>Cusco</v>
      </c>
      <c r="F9740" t="str">
        <f>VLOOKUP(Ventas[[#This Row],[CódigoProducto]],Productos[[CódigoProducto]:[Costo de venta]],2,FALSE)</f>
        <v>BLU Advance 5.0</v>
      </c>
      <c r="G9740">
        <f>VLOOKUP(Ventas[[#This Row],[CódigoProducto]],Productos[[CódigoProducto]:[Costo de venta]],3,FALSE)</f>
        <v>1620</v>
      </c>
      <c r="H9740">
        <f>VLOOKUP(Ventas[[#This Row],[CódigoProducto]],Productos[[CódigoProducto]:[Costo de venta]],4,FALSE)</f>
        <v>1350</v>
      </c>
    </row>
    <row r="9741" spans="1:8" ht="15.6" thickTop="1" thickBot="1" x14ac:dyDescent="0.35">
      <c r="A9741" s="1">
        <v>42366</v>
      </c>
      <c r="B9741" s="13" t="s">
        <v>47</v>
      </c>
      <c r="C9741" t="s">
        <v>21</v>
      </c>
      <c r="D9741">
        <v>24</v>
      </c>
      <c r="E9741" t="str">
        <f>VLOOKUP(Ventas[[#This Row],[Representante]],Vendedores[],2,FALSE)</f>
        <v>Chimbote</v>
      </c>
      <c r="F9741" t="str">
        <f>VLOOKUP(Ventas[[#This Row],[CódigoProducto]],Productos[[CódigoProducto]:[Costo de venta]],2,FALSE)</f>
        <v>BLU Studio X8</v>
      </c>
      <c r="G9741">
        <f>VLOOKUP(Ventas[[#This Row],[CódigoProducto]],Productos[[CódigoProducto]:[Costo de venta]],3,FALSE)</f>
        <v>1012</v>
      </c>
      <c r="H9741">
        <f>VLOOKUP(Ventas[[#This Row],[CódigoProducto]],Productos[[CódigoProducto]:[Costo de venta]],4,FALSE)</f>
        <v>920</v>
      </c>
    </row>
    <row r="9742" spans="1:8" ht="15.6" thickTop="1" thickBot="1" x14ac:dyDescent="0.35">
      <c r="A9742" s="1">
        <v>42366</v>
      </c>
      <c r="B9742" s="13" t="s">
        <v>56</v>
      </c>
      <c r="C9742" t="s">
        <v>23</v>
      </c>
      <c r="D9742">
        <v>2</v>
      </c>
      <c r="E9742" t="str">
        <f>VLOOKUP(Ventas[[#This Row],[Representante]],Vendedores[],2,FALSE)</f>
        <v>Juliaca</v>
      </c>
      <c r="F9742" t="str">
        <f>VLOOKUP(Ventas[[#This Row],[CódigoProducto]],Productos[[CódigoProducto]:[Costo de venta]],2,FALSE)</f>
        <v>Samsung Galaxy J7</v>
      </c>
      <c r="G9742">
        <f>VLOOKUP(Ventas[[#This Row],[CódigoProducto]],Productos[[CódigoProducto]:[Costo de venta]],3,FALSE)</f>
        <v>2016.5</v>
      </c>
      <c r="H9742">
        <f>VLOOKUP(Ventas[[#This Row],[CódigoProducto]],Productos[[CódigoProducto]:[Costo de venta]],4,FALSE)</f>
        <v>1850</v>
      </c>
    </row>
    <row r="9743" spans="1:8" ht="15.6" thickTop="1" thickBot="1" x14ac:dyDescent="0.35">
      <c r="A9743" s="1">
        <v>42366</v>
      </c>
      <c r="B9743" s="13" t="s">
        <v>52</v>
      </c>
      <c r="C9743" t="s">
        <v>15</v>
      </c>
      <c r="D9743">
        <v>3</v>
      </c>
      <c r="E9743" t="str">
        <f>VLOOKUP(Ventas[[#This Row],[Representante]],Vendedores[],2,FALSE)</f>
        <v>Ayacucho</v>
      </c>
      <c r="F9743" t="str">
        <f>VLOOKUP(Ventas[[#This Row],[CódigoProducto]],Productos[[CódigoProducto]:[Costo de venta]],2,FALSE)</f>
        <v>Moto G Plus</v>
      </c>
      <c r="G9743">
        <f>VLOOKUP(Ventas[[#This Row],[CódigoProducto]],Productos[[CódigoProducto]:[Costo de venta]],3,FALSE)</f>
        <v>2376</v>
      </c>
      <c r="H9743">
        <f>VLOOKUP(Ventas[[#This Row],[CódigoProducto]],Productos[[CódigoProducto]:[Costo de venta]],4,FALSE)</f>
        <v>2200</v>
      </c>
    </row>
    <row r="9744" spans="1:8" ht="15.6" thickTop="1" thickBot="1" x14ac:dyDescent="0.35">
      <c r="A9744" s="1">
        <v>42366</v>
      </c>
      <c r="B9744" s="13" t="s">
        <v>55</v>
      </c>
      <c r="C9744" t="s">
        <v>15</v>
      </c>
      <c r="D9744">
        <v>1</v>
      </c>
      <c r="E9744" t="str">
        <f>VLOOKUP(Ventas[[#This Row],[Representante]],Vendedores[],2,FALSE)</f>
        <v>Pucallpa</v>
      </c>
      <c r="F9744" t="str">
        <f>VLOOKUP(Ventas[[#This Row],[CódigoProducto]],Productos[[CódigoProducto]:[Costo de venta]],2,FALSE)</f>
        <v>Moto G Plus</v>
      </c>
      <c r="G9744">
        <f>VLOOKUP(Ventas[[#This Row],[CódigoProducto]],Productos[[CódigoProducto]:[Costo de venta]],3,FALSE)</f>
        <v>2376</v>
      </c>
      <c r="H9744">
        <f>VLOOKUP(Ventas[[#This Row],[CódigoProducto]],Productos[[CódigoProducto]:[Costo de venta]],4,FALSE)</f>
        <v>2200</v>
      </c>
    </row>
    <row r="9745" spans="1:8" ht="15.6" thickTop="1" thickBot="1" x14ac:dyDescent="0.35">
      <c r="A9745" s="1">
        <v>42366</v>
      </c>
      <c r="B9745" s="13" t="s">
        <v>57</v>
      </c>
      <c r="C9745" t="s">
        <v>24</v>
      </c>
      <c r="D9745">
        <v>2</v>
      </c>
      <c r="E9745" t="str">
        <f>VLOOKUP(Ventas[[#This Row],[Representante]],Vendedores[],2,FALSE)</f>
        <v>Tumbes</v>
      </c>
      <c r="F9745" t="str">
        <f>VLOOKUP(Ventas[[#This Row],[CódigoProducto]],Productos[[CódigoProducto]:[Costo de venta]],2,FALSE)</f>
        <v>Samsung Galaxy S5</v>
      </c>
      <c r="G9745">
        <f>VLOOKUP(Ventas[[#This Row],[CódigoProducto]],Productos[[CódigoProducto]:[Costo de venta]],3,FALSE)</f>
        <v>2167.1999999999998</v>
      </c>
      <c r="H9745">
        <f>VLOOKUP(Ventas[[#This Row],[CódigoProducto]],Productos[[CódigoProducto]:[Costo de venta]],4,FALSE)</f>
        <v>1720</v>
      </c>
    </row>
    <row r="9746" spans="1:8" ht="15.6" thickTop="1" thickBot="1" x14ac:dyDescent="0.35">
      <c r="A9746" s="1">
        <v>42366</v>
      </c>
      <c r="B9746" s="13" t="s">
        <v>45</v>
      </c>
      <c r="C9746" t="s">
        <v>22</v>
      </c>
      <c r="D9746">
        <v>2</v>
      </c>
      <c r="E9746" t="str">
        <f>VLOOKUP(Ventas[[#This Row],[Representante]],Vendedores[],2,FALSE)</f>
        <v>Ilo</v>
      </c>
      <c r="F9746" t="str">
        <f>VLOOKUP(Ventas[[#This Row],[CódigoProducto]],Productos[[CódigoProducto]:[Costo de venta]],2,FALSE)</f>
        <v>Samsung Galaxy S69</v>
      </c>
      <c r="G9746">
        <f>VLOOKUP(Ventas[[#This Row],[CódigoProducto]],Productos[[CódigoProducto]:[Costo de venta]],3,FALSE)</f>
        <v>998.4</v>
      </c>
      <c r="H9746">
        <f>VLOOKUP(Ventas[[#This Row],[CódigoProducto]],Productos[[CódigoProducto]:[Costo de venta]],4,FALSE)</f>
        <v>960</v>
      </c>
    </row>
    <row r="9747" spans="1:8" ht="15.6" thickTop="1" thickBot="1" x14ac:dyDescent="0.35">
      <c r="A9747" s="1">
        <v>42366</v>
      </c>
      <c r="B9747" s="13" t="s">
        <v>51</v>
      </c>
      <c r="C9747" t="s">
        <v>14</v>
      </c>
      <c r="D9747">
        <v>13</v>
      </c>
      <c r="E9747" t="str">
        <f>VLOOKUP(Ventas[[#This Row],[Representante]],Vendedores[],2,FALSE)</f>
        <v>Huaraz</v>
      </c>
      <c r="F9747" t="str">
        <f>VLOOKUP(Ventas[[#This Row],[CódigoProducto]],Productos[[CódigoProducto]:[Costo de venta]],2,FALSE)</f>
        <v>Samsung Galaxy A20</v>
      </c>
      <c r="G9747">
        <f>VLOOKUP(Ventas[[#This Row],[CódigoProducto]],Productos[[CódigoProducto]:[Costo de venta]],3,FALSE)</f>
        <v>1725</v>
      </c>
      <c r="H9747">
        <f>VLOOKUP(Ventas[[#This Row],[CódigoProducto]],Productos[[CódigoProducto]:[Costo de venta]],4,FALSE)</f>
        <v>1500</v>
      </c>
    </row>
    <row r="9748" spans="1:8" ht="15.6" thickTop="1" thickBot="1" x14ac:dyDescent="0.35">
      <c r="A9748" s="1">
        <v>42366</v>
      </c>
      <c r="B9748" s="13" t="s">
        <v>58</v>
      </c>
      <c r="C9748" t="s">
        <v>24</v>
      </c>
      <c r="D9748">
        <v>2</v>
      </c>
      <c r="E9748" t="str">
        <f>VLOOKUP(Ventas[[#This Row],[Representante]],Vendedores[],2,FALSE)</f>
        <v>Chincha</v>
      </c>
      <c r="F9748" t="str">
        <f>VLOOKUP(Ventas[[#This Row],[CódigoProducto]],Productos[[CódigoProducto]:[Costo de venta]],2,FALSE)</f>
        <v>Samsung Galaxy S5</v>
      </c>
      <c r="G9748">
        <f>VLOOKUP(Ventas[[#This Row],[CódigoProducto]],Productos[[CódigoProducto]:[Costo de venta]],3,FALSE)</f>
        <v>2167.1999999999998</v>
      </c>
      <c r="H9748">
        <f>VLOOKUP(Ventas[[#This Row],[CódigoProducto]],Productos[[CódigoProducto]:[Costo de venta]],4,FALSE)</f>
        <v>1720</v>
      </c>
    </row>
    <row r="9749" spans="1:8" ht="15.6" thickTop="1" thickBot="1" x14ac:dyDescent="0.35">
      <c r="A9749" s="1">
        <v>42366</v>
      </c>
      <c r="B9749" s="13" t="s">
        <v>60</v>
      </c>
      <c r="C9749" t="s">
        <v>16</v>
      </c>
      <c r="D9749">
        <v>1</v>
      </c>
      <c r="E9749" t="str">
        <f>VLOOKUP(Ventas[[#This Row],[Representante]],Vendedores[],2,FALSE)</f>
        <v>Pisco</v>
      </c>
      <c r="F9749" t="str">
        <f>VLOOKUP(Ventas[[#This Row],[CódigoProducto]],Productos[[CódigoProducto]:[Costo de venta]],2,FALSE)</f>
        <v>Huawei Nexus 6P</v>
      </c>
      <c r="G9749">
        <f>VLOOKUP(Ventas[[#This Row],[CódigoProducto]],Productos[[CódigoProducto]:[Costo de venta]],3,FALSE)</f>
        <v>1624</v>
      </c>
      <c r="H9749">
        <f>VLOOKUP(Ventas[[#This Row],[CódigoProducto]],Productos[[CódigoProducto]:[Costo de venta]],4,FALSE)</f>
        <v>1450</v>
      </c>
    </row>
    <row r="9750" spans="1:8" ht="15.6" thickTop="1" thickBot="1" x14ac:dyDescent="0.35">
      <c r="A9750" s="1">
        <v>42366</v>
      </c>
      <c r="B9750" s="13" t="s">
        <v>54</v>
      </c>
      <c r="C9750" t="s">
        <v>22</v>
      </c>
      <c r="D9750">
        <v>2</v>
      </c>
      <c r="E9750" t="str">
        <f>VLOOKUP(Ventas[[#This Row],[Representante]],Vendedores[],2,FALSE)</f>
        <v>Cañete</v>
      </c>
      <c r="F9750" t="str">
        <f>VLOOKUP(Ventas[[#This Row],[CódigoProducto]],Productos[[CódigoProducto]:[Costo de venta]],2,FALSE)</f>
        <v>Samsung Galaxy S69</v>
      </c>
      <c r="G9750">
        <f>VLOOKUP(Ventas[[#This Row],[CódigoProducto]],Productos[[CódigoProducto]:[Costo de venta]],3,FALSE)</f>
        <v>998.4</v>
      </c>
      <c r="H9750">
        <f>VLOOKUP(Ventas[[#This Row],[CódigoProducto]],Productos[[CódigoProducto]:[Costo de venta]],4,FALSE)</f>
        <v>960</v>
      </c>
    </row>
    <row r="9751" spans="1:8" ht="15.6" thickTop="1" thickBot="1" x14ac:dyDescent="0.35">
      <c r="A9751" s="1">
        <v>42366</v>
      </c>
      <c r="B9751" s="13" t="s">
        <v>63</v>
      </c>
      <c r="C9751" t="s">
        <v>18</v>
      </c>
      <c r="D9751">
        <v>2</v>
      </c>
      <c r="E9751" t="str">
        <f>VLOOKUP(Ventas[[#This Row],[Representante]],Vendedores[],2,FALSE)</f>
        <v>Jaén</v>
      </c>
      <c r="F9751" t="str">
        <f>VLOOKUP(Ventas[[#This Row],[CódigoProducto]],Productos[[CódigoProducto]:[Costo de venta]],2,FALSE)</f>
        <v>Apple iPhone 6</v>
      </c>
      <c r="G9751">
        <f>VLOOKUP(Ventas[[#This Row],[CódigoProducto]],Productos[[CódigoProducto]:[Costo de venta]],3,FALSE)</f>
        <v>1312.5</v>
      </c>
      <c r="H9751">
        <f>VLOOKUP(Ventas[[#This Row],[CódigoProducto]],Productos[[CódigoProducto]:[Costo de venta]],4,FALSE)</f>
        <v>1250</v>
      </c>
    </row>
    <row r="9752" spans="1:8" ht="15.6" thickTop="1" thickBot="1" x14ac:dyDescent="0.35">
      <c r="A9752" s="1">
        <v>42366</v>
      </c>
      <c r="B9752" s="13" t="s">
        <v>64</v>
      </c>
      <c r="C9752" t="s">
        <v>22</v>
      </c>
      <c r="D9752">
        <v>3</v>
      </c>
      <c r="E9752" t="str">
        <f>VLOOKUP(Ventas[[#This Row],[Representante]],Vendedores[],2,FALSE)</f>
        <v>Moyobamba</v>
      </c>
      <c r="F9752" t="str">
        <f>VLOOKUP(Ventas[[#This Row],[CódigoProducto]],Productos[[CódigoProducto]:[Costo de venta]],2,FALSE)</f>
        <v>Samsung Galaxy S69</v>
      </c>
      <c r="G9752">
        <f>VLOOKUP(Ventas[[#This Row],[CódigoProducto]],Productos[[CódigoProducto]:[Costo de venta]],3,FALSE)</f>
        <v>998.4</v>
      </c>
      <c r="H9752">
        <f>VLOOKUP(Ventas[[#This Row],[CódigoProducto]],Productos[[CódigoProducto]:[Costo de venta]],4,FALSE)</f>
        <v>960</v>
      </c>
    </row>
    <row r="9753" spans="1:8" ht="15.6" thickTop="1" thickBot="1" x14ac:dyDescent="0.35">
      <c r="A9753" s="1">
        <v>42366</v>
      </c>
      <c r="B9753" s="13" t="s">
        <v>65</v>
      </c>
      <c r="C9753" t="s">
        <v>17</v>
      </c>
      <c r="D9753">
        <v>2</v>
      </c>
      <c r="E9753" t="str">
        <f>VLOOKUP(Ventas[[#This Row],[Representante]],Vendedores[],2,FALSE)</f>
        <v>Barranca</v>
      </c>
      <c r="F9753" t="str">
        <f>VLOOKUP(Ventas[[#This Row],[CódigoProducto]],Productos[[CódigoProducto]:[Costo de venta]],2,FALSE)</f>
        <v>BLU Advance 5.0</v>
      </c>
      <c r="G9753">
        <f>VLOOKUP(Ventas[[#This Row],[CódigoProducto]],Productos[[CódigoProducto]:[Costo de venta]],3,FALSE)</f>
        <v>1620</v>
      </c>
      <c r="H9753">
        <f>VLOOKUP(Ventas[[#This Row],[CódigoProducto]],Productos[[CódigoProducto]:[Costo de venta]],4,FALSE)</f>
        <v>1350</v>
      </c>
    </row>
    <row r="9754" spans="1:8" ht="15.6" thickTop="1" thickBot="1" x14ac:dyDescent="0.35">
      <c r="A9754" s="1">
        <v>42366</v>
      </c>
      <c r="B9754" s="13" t="s">
        <v>66</v>
      </c>
      <c r="C9754" t="s">
        <v>13</v>
      </c>
      <c r="D9754">
        <v>2</v>
      </c>
      <c r="E9754" t="str">
        <f>VLOOKUP(Ventas[[#This Row],[Representante]],Vendedores[],2,FALSE)</f>
        <v>Huacho</v>
      </c>
      <c r="F9754" t="str">
        <f>VLOOKUP(Ventas[[#This Row],[CódigoProducto]],Productos[[CódigoProducto]:[Costo de venta]],2,FALSE)</f>
        <v>Xiaomi Redmi Note 9</v>
      </c>
      <c r="G9754">
        <f>VLOOKUP(Ventas[[#This Row],[CódigoProducto]],Productos[[CódigoProducto]:[Costo de venta]],3,FALSE)</f>
        <v>1683</v>
      </c>
      <c r="H9754">
        <f>VLOOKUP(Ventas[[#This Row],[CódigoProducto]],Productos[[CódigoProducto]:[Costo de venta]],4,FALSE)</f>
        <v>1530</v>
      </c>
    </row>
    <row r="9755" spans="1:8" ht="15.6" thickTop="1" thickBot="1" x14ac:dyDescent="0.35">
      <c r="A9755" s="1">
        <v>42366</v>
      </c>
      <c r="B9755" s="13" t="s">
        <v>67</v>
      </c>
      <c r="C9755" t="s">
        <v>24</v>
      </c>
      <c r="D9755">
        <v>3</v>
      </c>
      <c r="E9755" t="str">
        <f>VLOOKUP(Ventas[[#This Row],[Representante]],Vendedores[],2,FALSE)</f>
        <v>Tingo María</v>
      </c>
      <c r="F9755" t="str">
        <f>VLOOKUP(Ventas[[#This Row],[CódigoProducto]],Productos[[CódigoProducto]:[Costo de venta]],2,FALSE)</f>
        <v>Samsung Galaxy S5</v>
      </c>
      <c r="G9755">
        <f>VLOOKUP(Ventas[[#This Row],[CódigoProducto]],Productos[[CódigoProducto]:[Costo de venta]],3,FALSE)</f>
        <v>2167.1999999999998</v>
      </c>
      <c r="H9755">
        <f>VLOOKUP(Ventas[[#This Row],[CódigoProducto]],Productos[[CódigoProducto]:[Costo de venta]],4,FALSE)</f>
        <v>1720</v>
      </c>
    </row>
    <row r="9756" spans="1:8" ht="15.6" thickTop="1" thickBot="1" x14ac:dyDescent="0.35">
      <c r="A9756" s="1">
        <v>42366</v>
      </c>
      <c r="B9756" s="13" t="s">
        <v>68</v>
      </c>
      <c r="C9756" t="s">
        <v>17</v>
      </c>
      <c r="D9756">
        <v>3</v>
      </c>
      <c r="E9756" t="str">
        <f>VLOOKUP(Ventas[[#This Row],[Representante]],Vendedores[],2,FALSE)</f>
        <v>Paita</v>
      </c>
      <c r="F9756" t="str">
        <f>VLOOKUP(Ventas[[#This Row],[CódigoProducto]],Productos[[CódigoProducto]:[Costo de venta]],2,FALSE)</f>
        <v>BLU Advance 5.0</v>
      </c>
      <c r="G9756">
        <f>VLOOKUP(Ventas[[#This Row],[CódigoProducto]],Productos[[CódigoProducto]:[Costo de venta]],3,FALSE)</f>
        <v>1620</v>
      </c>
      <c r="H9756">
        <f>VLOOKUP(Ventas[[#This Row],[CódigoProducto]],Productos[[CódigoProducto]:[Costo de venta]],4,FALSE)</f>
        <v>1350</v>
      </c>
    </row>
    <row r="9757" spans="1:8" ht="15.6" thickTop="1" thickBot="1" x14ac:dyDescent="0.35">
      <c r="A9757" s="1">
        <v>42366</v>
      </c>
      <c r="B9757" s="13" t="s">
        <v>62</v>
      </c>
      <c r="C9757" t="s">
        <v>18</v>
      </c>
      <c r="D9757">
        <v>3</v>
      </c>
      <c r="E9757" t="str">
        <f>VLOOKUP(Ventas[[#This Row],[Representante]],Vendedores[],2,FALSE)</f>
        <v>Sullana</v>
      </c>
      <c r="F9757" t="str">
        <f>VLOOKUP(Ventas[[#This Row],[CódigoProducto]],Productos[[CódigoProducto]:[Costo de venta]],2,FALSE)</f>
        <v>Apple iPhone 6</v>
      </c>
      <c r="G9757">
        <f>VLOOKUP(Ventas[[#This Row],[CódigoProducto]],Productos[[CódigoProducto]:[Costo de venta]],3,FALSE)</f>
        <v>1312.5</v>
      </c>
      <c r="H9757">
        <f>VLOOKUP(Ventas[[#This Row],[CódigoProducto]],Productos[[CódigoProducto]:[Costo de venta]],4,FALSE)</f>
        <v>1250</v>
      </c>
    </row>
    <row r="9758" spans="1:8" ht="15.6" thickTop="1" thickBot="1" x14ac:dyDescent="0.35">
      <c r="A9758" s="1">
        <v>42366</v>
      </c>
      <c r="B9758" s="13" t="s">
        <v>61</v>
      </c>
      <c r="C9758" t="s">
        <v>17</v>
      </c>
      <c r="D9758">
        <v>2</v>
      </c>
      <c r="E9758" t="str">
        <f>VLOOKUP(Ventas[[#This Row],[Representante]],Vendedores[],2,FALSE)</f>
        <v>Cerro de Pasco</v>
      </c>
      <c r="F9758" t="str">
        <f>VLOOKUP(Ventas[[#This Row],[CódigoProducto]],Productos[[CódigoProducto]:[Costo de venta]],2,FALSE)</f>
        <v>BLU Advance 5.0</v>
      </c>
      <c r="G9758">
        <f>VLOOKUP(Ventas[[#This Row],[CódigoProducto]],Productos[[CódigoProducto]:[Costo de venta]],3,FALSE)</f>
        <v>1620</v>
      </c>
      <c r="H9758">
        <f>VLOOKUP(Ventas[[#This Row],[CódigoProducto]],Productos[[CódigoProducto]:[Costo de venta]],4,FALSE)</f>
        <v>1350</v>
      </c>
    </row>
    <row r="9759" spans="1:8" ht="15.6" thickTop="1" thickBot="1" x14ac:dyDescent="0.35">
      <c r="A9759" s="1">
        <v>42366</v>
      </c>
      <c r="B9759" s="13" t="s">
        <v>69</v>
      </c>
      <c r="C9759" t="s">
        <v>14</v>
      </c>
      <c r="D9759">
        <v>15</v>
      </c>
      <c r="E9759" t="str">
        <f>VLOOKUP(Ventas[[#This Row],[Representante]],Vendedores[],2,FALSE)</f>
        <v>Satipo</v>
      </c>
      <c r="F9759" t="str">
        <f>VLOOKUP(Ventas[[#This Row],[CódigoProducto]],Productos[[CódigoProducto]:[Costo de venta]],2,FALSE)</f>
        <v>Samsung Galaxy A20</v>
      </c>
      <c r="G9759">
        <f>VLOOKUP(Ventas[[#This Row],[CódigoProducto]],Productos[[CódigoProducto]:[Costo de venta]],3,FALSE)</f>
        <v>1725</v>
      </c>
      <c r="H9759">
        <f>VLOOKUP(Ventas[[#This Row],[CódigoProducto]],Productos[[CódigoProducto]:[Costo de venta]],4,FALSE)</f>
        <v>1500</v>
      </c>
    </row>
    <row r="9760" spans="1:8" ht="15.6" thickTop="1" thickBot="1" x14ac:dyDescent="0.35">
      <c r="A9760" s="1">
        <v>42366</v>
      </c>
      <c r="B9760" s="13" t="s">
        <v>70</v>
      </c>
      <c r="C9760" t="s">
        <v>24</v>
      </c>
      <c r="D9760">
        <v>3</v>
      </c>
      <c r="E9760" t="str">
        <f>VLOOKUP(Ventas[[#This Row],[Representante]],Vendedores[],2,FALSE)</f>
        <v>Talara</v>
      </c>
      <c r="F9760" t="str">
        <f>VLOOKUP(Ventas[[#This Row],[CódigoProducto]],Productos[[CódigoProducto]:[Costo de venta]],2,FALSE)</f>
        <v>Samsung Galaxy S5</v>
      </c>
      <c r="G9760">
        <f>VLOOKUP(Ventas[[#This Row],[CódigoProducto]],Productos[[CódigoProducto]:[Costo de venta]],3,FALSE)</f>
        <v>2167.1999999999998</v>
      </c>
      <c r="H9760">
        <f>VLOOKUP(Ventas[[#This Row],[CódigoProducto]],Productos[[CódigoProducto]:[Costo de venta]],4,FALSE)</f>
        <v>1720</v>
      </c>
    </row>
    <row r="9761" spans="1:8" ht="15.6" thickTop="1" thickBot="1" x14ac:dyDescent="0.35">
      <c r="A9761" s="1">
        <v>42366</v>
      </c>
      <c r="B9761" s="13" t="s">
        <v>71</v>
      </c>
      <c r="C9761" t="s">
        <v>19</v>
      </c>
      <c r="D9761">
        <v>2</v>
      </c>
      <c r="E9761" t="str">
        <f>VLOOKUP(Ventas[[#This Row],[Representante]],Vendedores[],2,FALSE)</f>
        <v>Yurimaguas</v>
      </c>
      <c r="F9761" t="str">
        <f>VLOOKUP(Ventas[[#This Row],[CódigoProducto]],Productos[[CódigoProducto]:[Costo de venta]],2,FALSE)</f>
        <v>ASUS ZenFone 3</v>
      </c>
      <c r="G9761">
        <f>VLOOKUP(Ventas[[#This Row],[CódigoProducto]],Productos[[CódigoProducto]:[Costo de venta]],3,FALSE)</f>
        <v>2013</v>
      </c>
      <c r="H9761">
        <f>VLOOKUP(Ventas[[#This Row],[CódigoProducto]],Productos[[CódigoProducto]:[Costo de venta]],4,FALSE)</f>
        <v>1650</v>
      </c>
    </row>
    <row r="9762" spans="1:8" ht="15.6" thickTop="1" thickBot="1" x14ac:dyDescent="0.35">
      <c r="A9762" s="1">
        <v>42366</v>
      </c>
      <c r="B9762" s="13" t="s">
        <v>46</v>
      </c>
      <c r="C9762" t="s">
        <v>16</v>
      </c>
      <c r="D9762">
        <v>3</v>
      </c>
      <c r="E9762" t="str">
        <f>VLOOKUP(Ventas[[#This Row],[Representante]],Vendedores[],2,FALSE)</f>
        <v>Sicuani</v>
      </c>
      <c r="F9762" t="str">
        <f>VLOOKUP(Ventas[[#This Row],[CódigoProducto]],Productos[[CódigoProducto]:[Costo de venta]],2,FALSE)</f>
        <v>Huawei Nexus 6P</v>
      </c>
      <c r="G9762">
        <f>VLOOKUP(Ventas[[#This Row],[CódigoProducto]],Productos[[CódigoProducto]:[Costo de venta]],3,FALSE)</f>
        <v>1624</v>
      </c>
      <c r="H9762">
        <f>VLOOKUP(Ventas[[#This Row],[CódigoProducto]],Productos[[CódigoProducto]:[Costo de venta]],4,FALSE)</f>
        <v>1450</v>
      </c>
    </row>
    <row r="9763" spans="1:8" ht="15.6" thickTop="1" thickBot="1" x14ac:dyDescent="0.35">
      <c r="A9763" s="1">
        <v>42366</v>
      </c>
      <c r="B9763" s="13" t="s">
        <v>72</v>
      </c>
      <c r="C9763" t="s">
        <v>22</v>
      </c>
      <c r="D9763">
        <v>2</v>
      </c>
      <c r="E9763" t="str">
        <f>VLOOKUP(Ventas[[#This Row],[Representante]],Vendedores[],2,FALSE)</f>
        <v>Sechura</v>
      </c>
      <c r="F9763" t="str">
        <f>VLOOKUP(Ventas[[#This Row],[CódigoProducto]],Productos[[CódigoProducto]:[Costo de venta]],2,FALSE)</f>
        <v>Samsung Galaxy S69</v>
      </c>
      <c r="G9763">
        <f>VLOOKUP(Ventas[[#This Row],[CódigoProducto]],Productos[[CódigoProducto]:[Costo de venta]],3,FALSE)</f>
        <v>998.4</v>
      </c>
      <c r="H9763">
        <f>VLOOKUP(Ventas[[#This Row],[CódigoProducto]],Productos[[CódigoProducto]:[Costo de venta]],4,FALSE)</f>
        <v>960</v>
      </c>
    </row>
    <row r="9764" spans="1:8" ht="15.6" thickTop="1" thickBot="1" x14ac:dyDescent="0.35">
      <c r="A9764" s="1">
        <v>42366</v>
      </c>
      <c r="B9764" s="13" t="s">
        <v>73</v>
      </c>
      <c r="C9764" t="s">
        <v>23</v>
      </c>
      <c r="D9764">
        <v>4</v>
      </c>
      <c r="E9764" t="str">
        <f>VLOOKUP(Ventas[[#This Row],[Representante]],Vendedores[],2,FALSE)</f>
        <v>Puerto Maldonado</v>
      </c>
      <c r="F9764" t="str">
        <f>VLOOKUP(Ventas[[#This Row],[CódigoProducto]],Productos[[CódigoProducto]:[Costo de venta]],2,FALSE)</f>
        <v>Samsung Galaxy J7</v>
      </c>
      <c r="G9764">
        <f>VLOOKUP(Ventas[[#This Row],[CódigoProducto]],Productos[[CódigoProducto]:[Costo de venta]],3,FALSE)</f>
        <v>2016.5</v>
      </c>
      <c r="H9764">
        <f>VLOOKUP(Ventas[[#This Row],[CódigoProducto]],Productos[[CódigoProducto]:[Costo de venta]],4,FALSE)</f>
        <v>1850</v>
      </c>
    </row>
    <row r="9765" spans="1:8" ht="15.6" thickTop="1" thickBot="1" x14ac:dyDescent="0.35">
      <c r="A9765" s="1">
        <v>42366</v>
      </c>
      <c r="B9765" s="13" t="s">
        <v>74</v>
      </c>
      <c r="C9765" t="s">
        <v>24</v>
      </c>
      <c r="D9765">
        <v>2</v>
      </c>
      <c r="E9765" t="str">
        <f>VLOOKUP(Ventas[[#This Row],[Representante]],Vendedores[],2,FALSE)</f>
        <v>Huánuco</v>
      </c>
      <c r="F9765" t="str">
        <f>VLOOKUP(Ventas[[#This Row],[CódigoProducto]],Productos[[CódigoProducto]:[Costo de venta]],2,FALSE)</f>
        <v>Samsung Galaxy S5</v>
      </c>
      <c r="G9765">
        <f>VLOOKUP(Ventas[[#This Row],[CódigoProducto]],Productos[[CódigoProducto]:[Costo de venta]],3,FALSE)</f>
        <v>2167.1999999999998</v>
      </c>
      <c r="H9765">
        <f>VLOOKUP(Ventas[[#This Row],[CódigoProducto]],Productos[[CódigoProducto]:[Costo de venta]],4,FALSE)</f>
        <v>1720</v>
      </c>
    </row>
    <row r="9766" spans="1:8" ht="15.6" thickTop="1" thickBot="1" x14ac:dyDescent="0.35">
      <c r="A9766" s="1">
        <v>42366</v>
      </c>
      <c r="B9766" s="13" t="s">
        <v>75</v>
      </c>
      <c r="C9766" t="s">
        <v>15</v>
      </c>
      <c r="D9766">
        <v>1</v>
      </c>
      <c r="E9766" t="str">
        <f>VLOOKUP(Ventas[[#This Row],[Representante]],Vendedores[],2,FALSE)</f>
        <v>Tarapoto</v>
      </c>
      <c r="F9766" t="str">
        <f>VLOOKUP(Ventas[[#This Row],[CódigoProducto]],Productos[[CódigoProducto]:[Costo de venta]],2,FALSE)</f>
        <v>Moto G Plus</v>
      </c>
      <c r="G9766">
        <f>VLOOKUP(Ventas[[#This Row],[CódigoProducto]],Productos[[CódigoProducto]:[Costo de venta]],3,FALSE)</f>
        <v>2376</v>
      </c>
      <c r="H9766">
        <f>VLOOKUP(Ventas[[#This Row],[CódigoProducto]],Productos[[CódigoProducto]:[Costo de venta]],4,FALSE)</f>
        <v>2200</v>
      </c>
    </row>
    <row r="9767" spans="1:8" ht="15.6" thickTop="1" thickBot="1" x14ac:dyDescent="0.35">
      <c r="A9767" s="1">
        <v>42366</v>
      </c>
      <c r="B9767" s="13" t="s">
        <v>76</v>
      </c>
      <c r="C9767" t="s">
        <v>22</v>
      </c>
      <c r="D9767">
        <v>2</v>
      </c>
      <c r="E9767" t="str">
        <f>VLOOKUP(Ventas[[#This Row],[Representante]],Vendedores[],2,FALSE)</f>
        <v>Chepén</v>
      </c>
      <c r="F9767" t="str">
        <f>VLOOKUP(Ventas[[#This Row],[CódigoProducto]],Productos[[CódigoProducto]:[Costo de venta]],2,FALSE)</f>
        <v>Samsung Galaxy S69</v>
      </c>
      <c r="G9767">
        <f>VLOOKUP(Ventas[[#This Row],[CódigoProducto]],Productos[[CódigoProducto]:[Costo de venta]],3,FALSE)</f>
        <v>998.4</v>
      </c>
      <c r="H9767">
        <f>VLOOKUP(Ventas[[#This Row],[CódigoProducto]],Productos[[CódigoProducto]:[Costo de venta]],4,FALSE)</f>
        <v>960</v>
      </c>
    </row>
    <row r="9768" spans="1:8" ht="15.6" thickTop="1" thickBot="1" x14ac:dyDescent="0.35">
      <c r="A9768" s="1">
        <v>42366</v>
      </c>
      <c r="B9768" s="13" t="s">
        <v>77</v>
      </c>
      <c r="C9768" t="s">
        <v>17</v>
      </c>
      <c r="D9768">
        <v>4</v>
      </c>
      <c r="E9768" t="str">
        <f>VLOOKUP(Ventas[[#This Row],[Representante]],Vendedores[],2,FALSE)</f>
        <v>Moquegua</v>
      </c>
      <c r="F9768" t="str">
        <f>VLOOKUP(Ventas[[#This Row],[CódigoProducto]],Productos[[CódigoProducto]:[Costo de venta]],2,FALSE)</f>
        <v>BLU Advance 5.0</v>
      </c>
      <c r="G9768">
        <f>VLOOKUP(Ventas[[#This Row],[CódigoProducto]],Productos[[CódigoProducto]:[Costo de venta]],3,FALSE)</f>
        <v>1620</v>
      </c>
      <c r="H9768">
        <f>VLOOKUP(Ventas[[#This Row],[CódigoProducto]],Productos[[CódigoProducto]:[Costo de venta]],4,FALSE)</f>
        <v>1350</v>
      </c>
    </row>
    <row r="9769" spans="1:8" ht="15.6" thickTop="1" thickBot="1" x14ac:dyDescent="0.35">
      <c r="A9769" s="1">
        <v>42366</v>
      </c>
      <c r="B9769" s="13" t="s">
        <v>78</v>
      </c>
      <c r="C9769" t="s">
        <v>18</v>
      </c>
      <c r="D9769">
        <v>10</v>
      </c>
      <c r="E9769" t="str">
        <f>VLOOKUP(Ventas[[#This Row],[Representante]],Vendedores[],2,FALSE)</f>
        <v>Tarma</v>
      </c>
      <c r="F9769" t="str">
        <f>VLOOKUP(Ventas[[#This Row],[CódigoProducto]],Productos[[CódigoProducto]:[Costo de venta]],2,FALSE)</f>
        <v>Apple iPhone 6</v>
      </c>
      <c r="G9769">
        <f>VLOOKUP(Ventas[[#This Row],[CódigoProducto]],Productos[[CódigoProducto]:[Costo de venta]],3,FALSE)</f>
        <v>1312.5</v>
      </c>
      <c r="H9769">
        <f>VLOOKUP(Ventas[[#This Row],[CódigoProducto]],Productos[[CódigoProducto]:[Costo de venta]],4,FALSE)</f>
        <v>1250</v>
      </c>
    </row>
    <row r="9770" spans="1:8" ht="15.6" thickTop="1" thickBot="1" x14ac:dyDescent="0.35">
      <c r="A9770" s="1">
        <v>42366</v>
      </c>
      <c r="B9770" s="13" t="s">
        <v>79</v>
      </c>
      <c r="C9770" t="s">
        <v>23</v>
      </c>
      <c r="D9770">
        <v>2</v>
      </c>
      <c r="E9770" t="str">
        <f>VLOOKUP(Ventas[[#This Row],[Representante]],Vendedores[],2,FALSE)</f>
        <v>Ayacucho</v>
      </c>
      <c r="F9770" t="str">
        <f>VLOOKUP(Ventas[[#This Row],[CódigoProducto]],Productos[[CódigoProducto]:[Costo de venta]],2,FALSE)</f>
        <v>Samsung Galaxy J7</v>
      </c>
      <c r="G9770">
        <f>VLOOKUP(Ventas[[#This Row],[CódigoProducto]],Productos[[CódigoProducto]:[Costo de venta]],3,FALSE)</f>
        <v>2016.5</v>
      </c>
      <c r="H9770">
        <f>VLOOKUP(Ventas[[#This Row],[CódigoProducto]],Productos[[CódigoProducto]:[Costo de venta]],4,FALSE)</f>
        <v>1850</v>
      </c>
    </row>
    <row r="9771" spans="1:8" ht="15.6" thickTop="1" thickBot="1" x14ac:dyDescent="0.35">
      <c r="A9771" s="1">
        <v>42366</v>
      </c>
      <c r="B9771" s="13" t="s">
        <v>80</v>
      </c>
      <c r="C9771" t="s">
        <v>18</v>
      </c>
      <c r="D9771">
        <v>1</v>
      </c>
      <c r="E9771" t="str">
        <f>VLOOKUP(Ventas[[#This Row],[Representante]],Vendedores[],2,FALSE)</f>
        <v>Tacna</v>
      </c>
      <c r="F9771" t="str">
        <f>VLOOKUP(Ventas[[#This Row],[CódigoProducto]],Productos[[CódigoProducto]:[Costo de venta]],2,FALSE)</f>
        <v>Apple iPhone 6</v>
      </c>
      <c r="G9771">
        <f>VLOOKUP(Ventas[[#This Row],[CódigoProducto]],Productos[[CódigoProducto]:[Costo de venta]],3,FALSE)</f>
        <v>1312.5</v>
      </c>
      <c r="H9771">
        <f>VLOOKUP(Ventas[[#This Row],[CódigoProducto]],Productos[[CódigoProducto]:[Costo de venta]],4,FALSE)</f>
        <v>1250</v>
      </c>
    </row>
    <row r="9772" spans="1:8" ht="15.6" thickTop="1" thickBot="1" x14ac:dyDescent="0.35">
      <c r="A9772" s="1">
        <v>42366</v>
      </c>
      <c r="B9772" s="13" t="s">
        <v>81</v>
      </c>
      <c r="C9772" t="s">
        <v>22</v>
      </c>
      <c r="D9772">
        <v>2</v>
      </c>
      <c r="E9772" t="str">
        <f>VLOOKUP(Ventas[[#This Row],[Representante]],Vendedores[],2,FALSE)</f>
        <v>Huacho</v>
      </c>
      <c r="F9772" t="str">
        <f>VLOOKUP(Ventas[[#This Row],[CódigoProducto]],Productos[[CódigoProducto]:[Costo de venta]],2,FALSE)</f>
        <v>Samsung Galaxy S69</v>
      </c>
      <c r="G9772">
        <f>VLOOKUP(Ventas[[#This Row],[CódigoProducto]],Productos[[CódigoProducto]:[Costo de venta]],3,FALSE)</f>
        <v>998.4</v>
      </c>
      <c r="H9772">
        <f>VLOOKUP(Ventas[[#This Row],[CódigoProducto]],Productos[[CódigoProducto]:[Costo de venta]],4,FALSE)</f>
        <v>960</v>
      </c>
    </row>
    <row r="9773" spans="1:8" ht="15.6" thickTop="1" thickBot="1" x14ac:dyDescent="0.35">
      <c r="A9773" s="1">
        <v>42366</v>
      </c>
      <c r="B9773" s="13" t="s">
        <v>44</v>
      </c>
      <c r="C9773" t="s">
        <v>21</v>
      </c>
      <c r="D9773">
        <v>2</v>
      </c>
      <c r="E9773" t="str">
        <f>VLOOKUP(Ventas[[#This Row],[Representante]],Vendedores[],2,FALSE)</f>
        <v>Iquitos</v>
      </c>
      <c r="F9773" t="str">
        <f>VLOOKUP(Ventas[[#This Row],[CódigoProducto]],Productos[[CódigoProducto]:[Costo de venta]],2,FALSE)</f>
        <v>BLU Studio X8</v>
      </c>
      <c r="G9773">
        <f>VLOOKUP(Ventas[[#This Row],[CódigoProducto]],Productos[[CódigoProducto]:[Costo de venta]],3,FALSE)</f>
        <v>1012</v>
      </c>
      <c r="H9773">
        <f>VLOOKUP(Ventas[[#This Row],[CódigoProducto]],Productos[[CódigoProducto]:[Costo de venta]],4,FALSE)</f>
        <v>920</v>
      </c>
    </row>
    <row r="9774" spans="1:8" ht="15.6" thickTop="1" thickBot="1" x14ac:dyDescent="0.35">
      <c r="A9774" s="1">
        <v>42366</v>
      </c>
      <c r="B9774" s="13" t="s">
        <v>82</v>
      </c>
      <c r="C9774" t="s">
        <v>13</v>
      </c>
      <c r="D9774">
        <v>2</v>
      </c>
      <c r="E9774" t="str">
        <f>VLOOKUP(Ventas[[#This Row],[Representante]],Vendedores[],2,FALSE)</f>
        <v>Moquegua</v>
      </c>
      <c r="F9774" t="str">
        <f>VLOOKUP(Ventas[[#This Row],[CódigoProducto]],Productos[[CódigoProducto]:[Costo de venta]],2,FALSE)</f>
        <v>Xiaomi Redmi Note 9</v>
      </c>
      <c r="G9774">
        <f>VLOOKUP(Ventas[[#This Row],[CódigoProducto]],Productos[[CódigoProducto]:[Costo de venta]],3,FALSE)</f>
        <v>1683</v>
      </c>
      <c r="H9774">
        <f>VLOOKUP(Ventas[[#This Row],[CódigoProducto]],Productos[[CódigoProducto]:[Costo de venta]],4,FALSE)</f>
        <v>1530</v>
      </c>
    </row>
    <row r="9775" spans="1:8" ht="15.6" thickTop="1" thickBot="1" x14ac:dyDescent="0.35">
      <c r="A9775" s="1">
        <v>42366</v>
      </c>
      <c r="B9775" s="13" t="s">
        <v>83</v>
      </c>
      <c r="C9775" t="s">
        <v>16</v>
      </c>
      <c r="D9775">
        <v>2</v>
      </c>
      <c r="E9775" t="str">
        <f>VLOOKUP(Ventas[[#This Row],[Representante]],Vendedores[],2,FALSE)</f>
        <v>Huaraz</v>
      </c>
      <c r="F9775" t="str">
        <f>VLOOKUP(Ventas[[#This Row],[CódigoProducto]],Productos[[CódigoProducto]:[Costo de venta]],2,FALSE)</f>
        <v>Huawei Nexus 6P</v>
      </c>
      <c r="G9775">
        <f>VLOOKUP(Ventas[[#This Row],[CódigoProducto]],Productos[[CódigoProducto]:[Costo de venta]],3,FALSE)</f>
        <v>1624</v>
      </c>
      <c r="H9775">
        <f>VLOOKUP(Ventas[[#This Row],[CódigoProducto]],Productos[[CódigoProducto]:[Costo de venta]],4,FALSE)</f>
        <v>1450</v>
      </c>
    </row>
    <row r="9776" spans="1:8" ht="15.6" thickTop="1" thickBot="1" x14ac:dyDescent="0.35">
      <c r="A9776" s="1">
        <v>42366</v>
      </c>
      <c r="B9776" s="13" t="s">
        <v>84</v>
      </c>
      <c r="C9776" t="s">
        <v>20</v>
      </c>
      <c r="D9776">
        <v>12</v>
      </c>
      <c r="E9776" t="str">
        <f>VLOOKUP(Ventas[[#This Row],[Representante]],Vendedores[],2,FALSE)</f>
        <v>Trujillo</v>
      </c>
      <c r="F9776" t="str">
        <f>VLOOKUP(Ventas[[#This Row],[CódigoProducto]],Productos[[CódigoProducto]:[Costo de venta]],2,FALSE)</f>
        <v>ALCATEL OneTouch</v>
      </c>
      <c r="G9776">
        <f>VLOOKUP(Ventas[[#This Row],[CódigoProducto]],Productos[[CódigoProducto]:[Costo de venta]],3,FALSE)</f>
        <v>1020</v>
      </c>
      <c r="H9776">
        <f>VLOOKUP(Ventas[[#This Row],[CódigoProducto]],Productos[[CódigoProducto]:[Costo de venta]],4,FALSE)</f>
        <v>850</v>
      </c>
    </row>
    <row r="9777" spans="1:8" ht="15.6" thickTop="1" thickBot="1" x14ac:dyDescent="0.35">
      <c r="A9777" s="1">
        <v>42366</v>
      </c>
      <c r="B9777" s="13" t="s">
        <v>85</v>
      </c>
      <c r="C9777" t="s">
        <v>17</v>
      </c>
      <c r="D9777">
        <v>3</v>
      </c>
      <c r="E9777" t="str">
        <f>VLOOKUP(Ventas[[#This Row],[Representante]],Vendedores[],2,FALSE)</f>
        <v>Jauja</v>
      </c>
      <c r="F9777" t="str">
        <f>VLOOKUP(Ventas[[#This Row],[CódigoProducto]],Productos[[CódigoProducto]:[Costo de venta]],2,FALSE)</f>
        <v>BLU Advance 5.0</v>
      </c>
      <c r="G9777">
        <f>VLOOKUP(Ventas[[#This Row],[CódigoProducto]],Productos[[CódigoProducto]:[Costo de venta]],3,FALSE)</f>
        <v>1620</v>
      </c>
      <c r="H9777">
        <f>VLOOKUP(Ventas[[#This Row],[CódigoProducto]],Productos[[CódigoProducto]:[Costo de venta]],4,FALSE)</f>
        <v>1350</v>
      </c>
    </row>
    <row r="9778" spans="1:8" ht="15.6" thickTop="1" thickBot="1" x14ac:dyDescent="0.35">
      <c r="A9778" s="1">
        <v>42366</v>
      </c>
      <c r="B9778" s="13" t="s">
        <v>86</v>
      </c>
      <c r="C9778" t="s">
        <v>16</v>
      </c>
      <c r="D9778">
        <v>2</v>
      </c>
      <c r="E9778" t="str">
        <f>VLOOKUP(Ventas[[#This Row],[Representante]],Vendedores[],2,FALSE)</f>
        <v>Puerto Maldonado</v>
      </c>
      <c r="F9778" t="str">
        <f>VLOOKUP(Ventas[[#This Row],[CódigoProducto]],Productos[[CódigoProducto]:[Costo de venta]],2,FALSE)</f>
        <v>Huawei Nexus 6P</v>
      </c>
      <c r="G9778">
        <f>VLOOKUP(Ventas[[#This Row],[CódigoProducto]],Productos[[CódigoProducto]:[Costo de venta]],3,FALSE)</f>
        <v>1624</v>
      </c>
      <c r="H9778">
        <f>VLOOKUP(Ventas[[#This Row],[CódigoProducto]],Productos[[CódigoProducto]:[Costo de venta]],4,FALSE)</f>
        <v>1450</v>
      </c>
    </row>
    <row r="9779" spans="1:8" ht="15.6" thickTop="1" thickBot="1" x14ac:dyDescent="0.35">
      <c r="A9779" s="1">
        <v>42366</v>
      </c>
      <c r="B9779" s="13" t="s">
        <v>36</v>
      </c>
      <c r="C9779" t="s">
        <v>23</v>
      </c>
      <c r="D9779">
        <v>2</v>
      </c>
      <c r="E9779" t="str">
        <f>VLOOKUP(Ventas[[#This Row],[Representante]],Vendedores[],2,FALSE)</f>
        <v>Barranca</v>
      </c>
      <c r="F9779" t="str">
        <f>VLOOKUP(Ventas[[#This Row],[CódigoProducto]],Productos[[CódigoProducto]:[Costo de venta]],2,FALSE)</f>
        <v>Samsung Galaxy J7</v>
      </c>
      <c r="G9779">
        <f>VLOOKUP(Ventas[[#This Row],[CódigoProducto]],Productos[[CódigoProducto]:[Costo de venta]],3,FALSE)</f>
        <v>2016.5</v>
      </c>
      <c r="H9779">
        <f>VLOOKUP(Ventas[[#This Row],[CódigoProducto]],Productos[[CódigoProducto]:[Costo de venta]],4,FALSE)</f>
        <v>1850</v>
      </c>
    </row>
    <row r="9780" spans="1:8" ht="15.6" thickTop="1" thickBot="1" x14ac:dyDescent="0.35">
      <c r="A9780" s="1">
        <v>42366</v>
      </c>
      <c r="B9780" s="13" t="s">
        <v>87</v>
      </c>
      <c r="C9780" t="s">
        <v>14</v>
      </c>
      <c r="D9780">
        <v>2</v>
      </c>
      <c r="E9780" t="str">
        <f>VLOOKUP(Ventas[[#This Row],[Representante]],Vendedores[],2,FALSE)</f>
        <v>Tumbes</v>
      </c>
      <c r="F9780" t="str">
        <f>VLOOKUP(Ventas[[#This Row],[CódigoProducto]],Productos[[CódigoProducto]:[Costo de venta]],2,FALSE)</f>
        <v>Samsung Galaxy A20</v>
      </c>
      <c r="G9780">
        <f>VLOOKUP(Ventas[[#This Row],[CódigoProducto]],Productos[[CódigoProducto]:[Costo de venta]],3,FALSE)</f>
        <v>1725</v>
      </c>
      <c r="H9780">
        <f>VLOOKUP(Ventas[[#This Row],[CódigoProducto]],Productos[[CódigoProducto]:[Costo de venta]],4,FALSE)</f>
        <v>1500</v>
      </c>
    </row>
    <row r="9781" spans="1:8" ht="15.6" thickTop="1" thickBot="1" x14ac:dyDescent="0.35">
      <c r="A9781" s="1">
        <v>42366</v>
      </c>
      <c r="B9781" s="13" t="s">
        <v>88</v>
      </c>
      <c r="C9781" t="s">
        <v>14</v>
      </c>
      <c r="D9781">
        <v>3</v>
      </c>
      <c r="E9781" t="str">
        <f>VLOOKUP(Ventas[[#This Row],[Representante]],Vendedores[],2,FALSE)</f>
        <v>Talara</v>
      </c>
      <c r="F9781" t="str">
        <f>VLOOKUP(Ventas[[#This Row],[CódigoProducto]],Productos[[CódigoProducto]:[Costo de venta]],2,FALSE)</f>
        <v>Samsung Galaxy A20</v>
      </c>
      <c r="G9781">
        <f>VLOOKUP(Ventas[[#This Row],[CódigoProducto]],Productos[[CódigoProducto]:[Costo de venta]],3,FALSE)</f>
        <v>1725</v>
      </c>
      <c r="H9781">
        <f>VLOOKUP(Ventas[[#This Row],[CódigoProducto]],Productos[[CódigoProducto]:[Costo de venta]],4,FALSE)</f>
        <v>1500</v>
      </c>
    </row>
    <row r="9782" spans="1:8" ht="15.6" thickTop="1" thickBot="1" x14ac:dyDescent="0.35">
      <c r="A9782" s="1">
        <v>42366</v>
      </c>
      <c r="B9782" s="13" t="s">
        <v>89</v>
      </c>
      <c r="C9782" t="s">
        <v>15</v>
      </c>
      <c r="D9782">
        <v>2</v>
      </c>
      <c r="E9782" t="str">
        <f>VLOOKUP(Ventas[[#This Row],[Representante]],Vendedores[],2,FALSE)</f>
        <v>Paita</v>
      </c>
      <c r="F9782" t="str">
        <f>VLOOKUP(Ventas[[#This Row],[CódigoProducto]],Productos[[CódigoProducto]:[Costo de venta]],2,FALSE)</f>
        <v>Moto G Plus</v>
      </c>
      <c r="G9782">
        <f>VLOOKUP(Ventas[[#This Row],[CódigoProducto]],Productos[[CódigoProducto]:[Costo de venta]],3,FALSE)</f>
        <v>2376</v>
      </c>
      <c r="H9782">
        <f>VLOOKUP(Ventas[[#This Row],[CódigoProducto]],Productos[[CódigoProducto]:[Costo de venta]],4,FALSE)</f>
        <v>2200</v>
      </c>
    </row>
    <row r="9783" spans="1:8" ht="15.6" thickTop="1" thickBot="1" x14ac:dyDescent="0.35">
      <c r="A9783" s="1">
        <v>42366</v>
      </c>
      <c r="B9783" s="13" t="s">
        <v>41</v>
      </c>
      <c r="C9783" t="s">
        <v>20</v>
      </c>
      <c r="D9783">
        <v>6</v>
      </c>
      <c r="E9783" t="str">
        <f>VLOOKUP(Ventas[[#This Row],[Representante]],Vendedores[],2,FALSE)</f>
        <v>Chincha</v>
      </c>
      <c r="F9783" t="str">
        <f>VLOOKUP(Ventas[[#This Row],[CódigoProducto]],Productos[[CódigoProducto]:[Costo de venta]],2,FALSE)</f>
        <v>ALCATEL OneTouch</v>
      </c>
      <c r="G9783">
        <f>VLOOKUP(Ventas[[#This Row],[CódigoProducto]],Productos[[CódigoProducto]:[Costo de venta]],3,FALSE)</f>
        <v>1020</v>
      </c>
      <c r="H9783">
        <f>VLOOKUP(Ventas[[#This Row],[CódigoProducto]],Productos[[CódigoProducto]:[Costo de venta]],4,FALSE)</f>
        <v>850</v>
      </c>
    </row>
    <row r="9784" spans="1:8" ht="15.6" thickTop="1" thickBot="1" x14ac:dyDescent="0.35">
      <c r="A9784" s="1">
        <v>42366</v>
      </c>
      <c r="B9784" s="13" t="s">
        <v>90</v>
      </c>
      <c r="C9784" t="s">
        <v>15</v>
      </c>
      <c r="D9784">
        <v>14</v>
      </c>
      <c r="E9784" t="str">
        <f>VLOOKUP(Ventas[[#This Row],[Representante]],Vendedores[],2,FALSE)</f>
        <v>Chimbote</v>
      </c>
      <c r="F9784" t="str">
        <f>VLOOKUP(Ventas[[#This Row],[CódigoProducto]],Productos[[CódigoProducto]:[Costo de venta]],2,FALSE)</f>
        <v>Moto G Plus</v>
      </c>
      <c r="G9784">
        <f>VLOOKUP(Ventas[[#This Row],[CódigoProducto]],Productos[[CódigoProducto]:[Costo de venta]],3,FALSE)</f>
        <v>2376</v>
      </c>
      <c r="H9784">
        <f>VLOOKUP(Ventas[[#This Row],[CódigoProducto]],Productos[[CódigoProducto]:[Costo de venta]],4,FALSE)</f>
        <v>2200</v>
      </c>
    </row>
    <row r="9785" spans="1:8" ht="15.6" thickTop="1" thickBot="1" x14ac:dyDescent="0.35">
      <c r="A9785" s="1">
        <v>42366</v>
      </c>
      <c r="B9785" s="13" t="s">
        <v>91</v>
      </c>
      <c r="C9785" t="s">
        <v>24</v>
      </c>
      <c r="D9785">
        <v>1</v>
      </c>
      <c r="E9785" t="str">
        <f>VLOOKUP(Ventas[[#This Row],[Representante]],Vendedores[],2,FALSE)</f>
        <v>Ica</v>
      </c>
      <c r="F9785" t="str">
        <f>VLOOKUP(Ventas[[#This Row],[CódigoProducto]],Productos[[CódigoProducto]:[Costo de venta]],2,FALSE)</f>
        <v>Samsung Galaxy S5</v>
      </c>
      <c r="G9785">
        <f>VLOOKUP(Ventas[[#This Row],[CódigoProducto]],Productos[[CódigoProducto]:[Costo de venta]],3,FALSE)</f>
        <v>2167.1999999999998</v>
      </c>
      <c r="H9785">
        <f>VLOOKUP(Ventas[[#This Row],[CódigoProducto]],Productos[[CódigoProducto]:[Costo de venta]],4,FALSE)</f>
        <v>1720</v>
      </c>
    </row>
    <row r="9786" spans="1:8" ht="15.6" thickTop="1" thickBot="1" x14ac:dyDescent="0.35">
      <c r="A9786" s="1">
        <v>42366</v>
      </c>
      <c r="B9786" s="13" t="s">
        <v>42</v>
      </c>
      <c r="C9786" t="s">
        <v>16</v>
      </c>
      <c r="D9786">
        <v>3</v>
      </c>
      <c r="E9786" t="str">
        <f>VLOOKUP(Ventas[[#This Row],[Representante]],Vendedores[],2,FALSE)</f>
        <v>Huánuco</v>
      </c>
      <c r="F9786" t="str">
        <f>VLOOKUP(Ventas[[#This Row],[CódigoProducto]],Productos[[CódigoProducto]:[Costo de venta]],2,FALSE)</f>
        <v>Huawei Nexus 6P</v>
      </c>
      <c r="G9786">
        <f>VLOOKUP(Ventas[[#This Row],[CódigoProducto]],Productos[[CódigoProducto]:[Costo de venta]],3,FALSE)</f>
        <v>1624</v>
      </c>
      <c r="H9786">
        <f>VLOOKUP(Ventas[[#This Row],[CódigoProducto]],Productos[[CódigoProducto]:[Costo de venta]],4,FALSE)</f>
        <v>1450</v>
      </c>
    </row>
    <row r="9787" spans="1:8" ht="15.6" thickTop="1" thickBot="1" x14ac:dyDescent="0.35">
      <c r="A9787" s="1">
        <v>42366</v>
      </c>
      <c r="B9787" s="13" t="s">
        <v>92</v>
      </c>
      <c r="C9787" t="s">
        <v>18</v>
      </c>
      <c r="D9787">
        <v>3</v>
      </c>
      <c r="E9787" t="str">
        <f>VLOOKUP(Ventas[[#This Row],[Representante]],Vendedores[],2,FALSE)</f>
        <v>Arequipa</v>
      </c>
      <c r="F9787" t="str">
        <f>VLOOKUP(Ventas[[#This Row],[CódigoProducto]],Productos[[CódigoProducto]:[Costo de venta]],2,FALSE)</f>
        <v>Apple iPhone 6</v>
      </c>
      <c r="G9787">
        <f>VLOOKUP(Ventas[[#This Row],[CódigoProducto]],Productos[[CódigoProducto]:[Costo de venta]],3,FALSE)</f>
        <v>1312.5</v>
      </c>
      <c r="H9787">
        <f>VLOOKUP(Ventas[[#This Row],[CódigoProducto]],Productos[[CódigoProducto]:[Costo de venta]],4,FALSE)</f>
        <v>1250</v>
      </c>
    </row>
    <row r="9788" spans="1:8" ht="15.6" thickTop="1" thickBot="1" x14ac:dyDescent="0.35">
      <c r="A9788" s="1">
        <v>42366</v>
      </c>
      <c r="B9788" s="13" t="s">
        <v>93</v>
      </c>
      <c r="C9788" t="s">
        <v>21</v>
      </c>
      <c r="D9788">
        <v>3</v>
      </c>
      <c r="E9788" t="str">
        <f>VLOOKUP(Ventas[[#This Row],[Representante]],Vendedores[],2,FALSE)</f>
        <v>Cajamarca</v>
      </c>
      <c r="F9788" t="str">
        <f>VLOOKUP(Ventas[[#This Row],[CódigoProducto]],Productos[[CódigoProducto]:[Costo de venta]],2,FALSE)</f>
        <v>BLU Studio X8</v>
      </c>
      <c r="G9788">
        <f>VLOOKUP(Ventas[[#This Row],[CódigoProducto]],Productos[[CódigoProducto]:[Costo de venta]],3,FALSE)</f>
        <v>1012</v>
      </c>
      <c r="H9788">
        <f>VLOOKUP(Ventas[[#This Row],[CódigoProducto]],Productos[[CódigoProducto]:[Costo de venta]],4,FALSE)</f>
        <v>920</v>
      </c>
    </row>
    <row r="9789" spans="1:8" ht="15.6" thickTop="1" thickBot="1" x14ac:dyDescent="0.35">
      <c r="A9789" s="1">
        <v>42366</v>
      </c>
      <c r="B9789" s="13" t="s">
        <v>35</v>
      </c>
      <c r="C9789" t="s">
        <v>20</v>
      </c>
      <c r="D9789">
        <v>4</v>
      </c>
      <c r="E9789" t="str">
        <f>VLOOKUP(Ventas[[#This Row],[Representante]],Vendedores[],2,FALSE)</f>
        <v>Huancayo</v>
      </c>
      <c r="F9789" t="str">
        <f>VLOOKUP(Ventas[[#This Row],[CódigoProducto]],Productos[[CódigoProducto]:[Costo de venta]],2,FALSE)</f>
        <v>ALCATEL OneTouch</v>
      </c>
      <c r="G9789">
        <f>VLOOKUP(Ventas[[#This Row],[CódigoProducto]],Productos[[CódigoProducto]:[Costo de venta]],3,FALSE)</f>
        <v>1020</v>
      </c>
      <c r="H9789">
        <f>VLOOKUP(Ventas[[#This Row],[CódigoProducto]],Productos[[CódigoProducto]:[Costo de venta]],4,FALSE)</f>
        <v>850</v>
      </c>
    </row>
    <row r="9790" spans="1:8" ht="15.6" thickTop="1" thickBot="1" x14ac:dyDescent="0.35">
      <c r="A9790" s="1">
        <v>42366</v>
      </c>
      <c r="B9790" s="13" t="s">
        <v>94</v>
      </c>
      <c r="C9790" t="s">
        <v>21</v>
      </c>
      <c r="D9790">
        <v>23</v>
      </c>
      <c r="E9790" t="str">
        <f>VLOOKUP(Ventas[[#This Row],[Representante]],Vendedores[],2,FALSE)</f>
        <v>Piura</v>
      </c>
      <c r="F9790" t="str">
        <f>VLOOKUP(Ventas[[#This Row],[CódigoProducto]],Productos[[CódigoProducto]:[Costo de venta]],2,FALSE)</f>
        <v>BLU Studio X8</v>
      </c>
      <c r="G9790">
        <f>VLOOKUP(Ventas[[#This Row],[CódigoProducto]],Productos[[CódigoProducto]:[Costo de venta]],3,FALSE)</f>
        <v>1012</v>
      </c>
      <c r="H9790">
        <f>VLOOKUP(Ventas[[#This Row],[CódigoProducto]],Productos[[CódigoProducto]:[Costo de venta]],4,FALSE)</f>
        <v>920</v>
      </c>
    </row>
    <row r="9791" spans="1:8" ht="15.6" thickTop="1" thickBot="1" x14ac:dyDescent="0.35">
      <c r="A9791" s="1">
        <v>42366</v>
      </c>
      <c r="B9791" s="13" t="s">
        <v>95</v>
      </c>
      <c r="C9791" t="s">
        <v>23</v>
      </c>
      <c r="D9791">
        <v>2</v>
      </c>
      <c r="E9791" t="str">
        <f>VLOOKUP(Ventas[[#This Row],[Representante]],Vendedores[],2,FALSE)</f>
        <v>Chepén</v>
      </c>
      <c r="F9791" t="str">
        <f>VLOOKUP(Ventas[[#This Row],[CódigoProducto]],Productos[[CódigoProducto]:[Costo de venta]],2,FALSE)</f>
        <v>Samsung Galaxy J7</v>
      </c>
      <c r="G9791">
        <f>VLOOKUP(Ventas[[#This Row],[CódigoProducto]],Productos[[CódigoProducto]:[Costo de venta]],3,FALSE)</f>
        <v>2016.5</v>
      </c>
      <c r="H9791">
        <f>VLOOKUP(Ventas[[#This Row],[CódigoProducto]],Productos[[CódigoProducto]:[Costo de venta]],4,FALSE)</f>
        <v>1850</v>
      </c>
    </row>
    <row r="9792" spans="1:8" ht="15.6" thickTop="1" thickBot="1" x14ac:dyDescent="0.35">
      <c r="A9792" s="1">
        <v>42367</v>
      </c>
      <c r="B9792" s="13" t="s">
        <v>96</v>
      </c>
      <c r="C9792" t="s">
        <v>22</v>
      </c>
      <c r="D9792">
        <v>3</v>
      </c>
      <c r="E9792" t="str">
        <f>VLOOKUP(Ventas[[#This Row],[Representante]],Vendedores[],2,FALSE)</f>
        <v>Juliaca</v>
      </c>
      <c r="F9792" t="str">
        <f>VLOOKUP(Ventas[[#This Row],[CódigoProducto]],Productos[[CódigoProducto]:[Costo de venta]],2,FALSE)</f>
        <v>Samsung Galaxy S69</v>
      </c>
      <c r="G9792">
        <f>VLOOKUP(Ventas[[#This Row],[CódigoProducto]],Productos[[CódigoProducto]:[Costo de venta]],3,FALSE)</f>
        <v>998.4</v>
      </c>
      <c r="H9792">
        <f>VLOOKUP(Ventas[[#This Row],[CódigoProducto]],Productos[[CódigoProducto]:[Costo de venta]],4,FALSE)</f>
        <v>960</v>
      </c>
    </row>
    <row r="9793" spans="1:8" ht="15.6" thickTop="1" thickBot="1" x14ac:dyDescent="0.35">
      <c r="A9793" s="1">
        <v>42367</v>
      </c>
      <c r="B9793" s="13" t="s">
        <v>97</v>
      </c>
      <c r="C9793" t="s">
        <v>16</v>
      </c>
      <c r="D9793">
        <v>1</v>
      </c>
      <c r="E9793" t="str">
        <f>VLOOKUP(Ventas[[#This Row],[Representante]],Vendedores[],2,FALSE)</f>
        <v>Pucallpa</v>
      </c>
      <c r="F9793" t="str">
        <f>VLOOKUP(Ventas[[#This Row],[CódigoProducto]],Productos[[CódigoProducto]:[Costo de venta]],2,FALSE)</f>
        <v>Huawei Nexus 6P</v>
      </c>
      <c r="G9793">
        <f>VLOOKUP(Ventas[[#This Row],[CódigoProducto]],Productos[[CódigoProducto]:[Costo de venta]],3,FALSE)</f>
        <v>1624</v>
      </c>
      <c r="H9793">
        <f>VLOOKUP(Ventas[[#This Row],[CódigoProducto]],Productos[[CódigoProducto]:[Costo de venta]],4,FALSE)</f>
        <v>1450</v>
      </c>
    </row>
    <row r="9794" spans="1:8" ht="15.6" thickTop="1" thickBot="1" x14ac:dyDescent="0.35">
      <c r="A9794" s="1">
        <v>42367</v>
      </c>
      <c r="B9794" s="13" t="s">
        <v>98</v>
      </c>
      <c r="C9794" t="s">
        <v>14</v>
      </c>
      <c r="D9794">
        <v>3</v>
      </c>
      <c r="E9794" t="str">
        <f>VLOOKUP(Ventas[[#This Row],[Representante]],Vendedores[],2,FALSE)</f>
        <v>Lima</v>
      </c>
      <c r="F9794" t="str">
        <f>VLOOKUP(Ventas[[#This Row],[CódigoProducto]],Productos[[CódigoProducto]:[Costo de venta]],2,FALSE)</f>
        <v>Samsung Galaxy A20</v>
      </c>
      <c r="G9794">
        <f>VLOOKUP(Ventas[[#This Row],[CódigoProducto]],Productos[[CódigoProducto]:[Costo de venta]],3,FALSE)</f>
        <v>1725</v>
      </c>
      <c r="H9794">
        <f>VLOOKUP(Ventas[[#This Row],[CódigoProducto]],Productos[[CódigoProducto]:[Costo de venta]],4,FALSE)</f>
        <v>1500</v>
      </c>
    </row>
    <row r="9795" spans="1:8" ht="15.6" thickTop="1" thickBot="1" x14ac:dyDescent="0.35">
      <c r="A9795" s="1">
        <v>42367</v>
      </c>
      <c r="B9795" s="13" t="s">
        <v>99</v>
      </c>
      <c r="C9795" t="s">
        <v>23</v>
      </c>
      <c r="D9795">
        <v>2</v>
      </c>
      <c r="E9795" t="str">
        <f>VLOOKUP(Ventas[[#This Row],[Representante]],Vendedores[],2,FALSE)</f>
        <v>Chiclayo</v>
      </c>
      <c r="F9795" t="str">
        <f>VLOOKUP(Ventas[[#This Row],[CódigoProducto]],Productos[[CódigoProducto]:[Costo de venta]],2,FALSE)</f>
        <v>Samsung Galaxy J7</v>
      </c>
      <c r="G9795">
        <f>VLOOKUP(Ventas[[#This Row],[CódigoProducto]],Productos[[CódigoProducto]:[Costo de venta]],3,FALSE)</f>
        <v>2016.5</v>
      </c>
      <c r="H9795">
        <f>VLOOKUP(Ventas[[#This Row],[CódigoProducto]],Productos[[CódigoProducto]:[Costo de venta]],4,FALSE)</f>
        <v>1850</v>
      </c>
    </row>
    <row r="9796" spans="1:8" ht="15.6" thickTop="1" thickBot="1" x14ac:dyDescent="0.35">
      <c r="A9796" s="1">
        <v>42367</v>
      </c>
      <c r="B9796" s="13" t="s">
        <v>100</v>
      </c>
      <c r="C9796" t="s">
        <v>17</v>
      </c>
      <c r="D9796">
        <v>2</v>
      </c>
      <c r="E9796" t="str">
        <f>VLOOKUP(Ventas[[#This Row],[Representante]],Vendedores[],2,FALSE)</f>
        <v>Cerro de Pasco</v>
      </c>
      <c r="F9796" t="str">
        <f>VLOOKUP(Ventas[[#This Row],[CódigoProducto]],Productos[[CódigoProducto]:[Costo de venta]],2,FALSE)</f>
        <v>BLU Advance 5.0</v>
      </c>
      <c r="G9796">
        <f>VLOOKUP(Ventas[[#This Row],[CódigoProducto]],Productos[[CódigoProducto]:[Costo de venta]],3,FALSE)</f>
        <v>1620</v>
      </c>
      <c r="H9796">
        <f>VLOOKUP(Ventas[[#This Row],[CódigoProducto]],Productos[[CódigoProducto]:[Costo de venta]],4,FALSE)</f>
        <v>1350</v>
      </c>
    </row>
    <row r="9797" spans="1:8" ht="15.6" thickTop="1" thickBot="1" x14ac:dyDescent="0.35">
      <c r="A9797" s="1">
        <v>42367</v>
      </c>
      <c r="B9797" s="13" t="s">
        <v>101</v>
      </c>
      <c r="C9797" t="s">
        <v>21</v>
      </c>
      <c r="D9797">
        <v>4</v>
      </c>
      <c r="E9797" t="str">
        <f>VLOOKUP(Ventas[[#This Row],[Representante]],Vendedores[],2,FALSE)</f>
        <v>Cañete</v>
      </c>
      <c r="F9797" t="str">
        <f>VLOOKUP(Ventas[[#This Row],[CódigoProducto]],Productos[[CódigoProducto]:[Costo de venta]],2,FALSE)</f>
        <v>BLU Studio X8</v>
      </c>
      <c r="G9797">
        <f>VLOOKUP(Ventas[[#This Row],[CódigoProducto]],Productos[[CódigoProducto]:[Costo de venta]],3,FALSE)</f>
        <v>1012</v>
      </c>
      <c r="H9797">
        <f>VLOOKUP(Ventas[[#This Row],[CódigoProducto]],Productos[[CódigoProducto]:[Costo de venta]],4,FALSE)</f>
        <v>920</v>
      </c>
    </row>
    <row r="9798" spans="1:8" ht="15.6" thickTop="1" thickBot="1" x14ac:dyDescent="0.35">
      <c r="A9798" s="1">
        <v>42367</v>
      </c>
      <c r="B9798" s="13" t="s">
        <v>102</v>
      </c>
      <c r="C9798" t="s">
        <v>22</v>
      </c>
      <c r="D9798">
        <v>1</v>
      </c>
      <c r="E9798" t="str">
        <f>VLOOKUP(Ventas[[#This Row],[Representante]],Vendedores[],2,FALSE)</f>
        <v>Moyobamba</v>
      </c>
      <c r="F9798" t="str">
        <f>VLOOKUP(Ventas[[#This Row],[CódigoProducto]],Productos[[CódigoProducto]:[Costo de venta]],2,FALSE)</f>
        <v>Samsung Galaxy S69</v>
      </c>
      <c r="G9798">
        <f>VLOOKUP(Ventas[[#This Row],[CódigoProducto]],Productos[[CódigoProducto]:[Costo de venta]],3,FALSE)</f>
        <v>998.4</v>
      </c>
      <c r="H9798">
        <f>VLOOKUP(Ventas[[#This Row],[CódigoProducto]],Productos[[CódigoProducto]:[Costo de venta]],4,FALSE)</f>
        <v>960</v>
      </c>
    </row>
    <row r="9799" spans="1:8" ht="15.6" thickTop="1" thickBot="1" x14ac:dyDescent="0.35">
      <c r="A9799" s="1">
        <v>42367</v>
      </c>
      <c r="B9799" s="13" t="s">
        <v>53</v>
      </c>
      <c r="C9799" t="s">
        <v>22</v>
      </c>
      <c r="D9799">
        <v>2</v>
      </c>
      <c r="E9799" t="str">
        <f>VLOOKUP(Ventas[[#This Row],[Representante]],Vendedores[],2,FALSE)</f>
        <v>Arequipa</v>
      </c>
      <c r="F9799" t="str">
        <f>VLOOKUP(Ventas[[#This Row],[CódigoProducto]],Productos[[CódigoProducto]:[Costo de venta]],2,FALSE)</f>
        <v>Samsung Galaxy S69</v>
      </c>
      <c r="G9799">
        <f>VLOOKUP(Ventas[[#This Row],[CódigoProducto]],Productos[[CódigoProducto]:[Costo de venta]],3,FALSE)</f>
        <v>998.4</v>
      </c>
      <c r="H9799">
        <f>VLOOKUP(Ventas[[#This Row],[CódigoProducto]],Productos[[CódigoProducto]:[Costo de venta]],4,FALSE)</f>
        <v>960</v>
      </c>
    </row>
    <row r="9800" spans="1:8" ht="15.6" thickTop="1" thickBot="1" x14ac:dyDescent="0.35">
      <c r="A9800" s="1">
        <v>42367</v>
      </c>
      <c r="B9800" s="13" t="s">
        <v>50</v>
      </c>
      <c r="C9800" t="s">
        <v>23</v>
      </c>
      <c r="D9800">
        <v>3</v>
      </c>
      <c r="E9800" t="str">
        <f>VLOOKUP(Ventas[[#This Row],[Representante]],Vendedores[],2,FALSE)</f>
        <v>Cajamarca</v>
      </c>
      <c r="F9800" t="str">
        <f>VLOOKUP(Ventas[[#This Row],[CódigoProducto]],Productos[[CódigoProducto]:[Costo de venta]],2,FALSE)</f>
        <v>Samsung Galaxy J7</v>
      </c>
      <c r="G9800">
        <f>VLOOKUP(Ventas[[#This Row],[CódigoProducto]],Productos[[CódigoProducto]:[Costo de venta]],3,FALSE)</f>
        <v>2016.5</v>
      </c>
      <c r="H9800">
        <f>VLOOKUP(Ventas[[#This Row],[CódigoProducto]],Productos[[CódigoProducto]:[Costo de venta]],4,FALSE)</f>
        <v>1850</v>
      </c>
    </row>
    <row r="9801" spans="1:8" ht="15.6" thickTop="1" thickBot="1" x14ac:dyDescent="0.35">
      <c r="A9801" s="1">
        <v>42367</v>
      </c>
      <c r="B9801" s="13" t="s">
        <v>34</v>
      </c>
      <c r="C9801" t="s">
        <v>15</v>
      </c>
      <c r="D9801">
        <v>3</v>
      </c>
      <c r="E9801" t="str">
        <f>VLOOKUP(Ventas[[#This Row],[Representante]],Vendedores[],2,FALSE)</f>
        <v>Ica</v>
      </c>
      <c r="F9801" t="str">
        <f>VLOOKUP(Ventas[[#This Row],[CódigoProducto]],Productos[[CódigoProducto]:[Costo de venta]],2,FALSE)</f>
        <v>Moto G Plus</v>
      </c>
      <c r="G9801">
        <f>VLOOKUP(Ventas[[#This Row],[CódigoProducto]],Productos[[CódigoProducto]:[Costo de venta]],3,FALSE)</f>
        <v>2376</v>
      </c>
      <c r="H9801">
        <f>VLOOKUP(Ventas[[#This Row],[CódigoProducto]],Productos[[CódigoProducto]:[Costo de venta]],4,FALSE)</f>
        <v>2200</v>
      </c>
    </row>
    <row r="9802" spans="1:8" ht="15.6" thickTop="1" thickBot="1" x14ac:dyDescent="0.35">
      <c r="A9802" s="1">
        <v>42367</v>
      </c>
      <c r="B9802" s="13" t="s">
        <v>32</v>
      </c>
      <c r="C9802" t="s">
        <v>24</v>
      </c>
      <c r="D9802">
        <v>2</v>
      </c>
      <c r="E9802" t="str">
        <f>VLOOKUP(Ventas[[#This Row],[Representante]],Vendedores[],2,FALSE)</f>
        <v>Trujillo</v>
      </c>
      <c r="F9802" t="str">
        <f>VLOOKUP(Ventas[[#This Row],[CódigoProducto]],Productos[[CódigoProducto]:[Costo de venta]],2,FALSE)</f>
        <v>Samsung Galaxy S5</v>
      </c>
      <c r="G9802">
        <f>VLOOKUP(Ventas[[#This Row],[CódigoProducto]],Productos[[CódigoProducto]:[Costo de venta]],3,FALSE)</f>
        <v>2167.1999999999998</v>
      </c>
      <c r="H9802">
        <f>VLOOKUP(Ventas[[#This Row],[CódigoProducto]],Productos[[CódigoProducto]:[Costo de venta]],4,FALSE)</f>
        <v>1720</v>
      </c>
    </row>
    <row r="9803" spans="1:8" ht="15.6" thickTop="1" thickBot="1" x14ac:dyDescent="0.35">
      <c r="A9803" s="1">
        <v>42367</v>
      </c>
      <c r="B9803" s="13" t="s">
        <v>59</v>
      </c>
      <c r="C9803" t="s">
        <v>21</v>
      </c>
      <c r="D9803">
        <v>1</v>
      </c>
      <c r="E9803" t="str">
        <f>VLOOKUP(Ventas[[#This Row],[Representante]],Vendedores[],2,FALSE)</f>
        <v>Huaral</v>
      </c>
      <c r="F9803" t="str">
        <f>VLOOKUP(Ventas[[#This Row],[CódigoProducto]],Productos[[CódigoProducto]:[Costo de venta]],2,FALSE)</f>
        <v>BLU Studio X8</v>
      </c>
      <c r="G9803">
        <f>VLOOKUP(Ventas[[#This Row],[CódigoProducto]],Productos[[CódigoProducto]:[Costo de venta]],3,FALSE)</f>
        <v>1012</v>
      </c>
      <c r="H9803">
        <f>VLOOKUP(Ventas[[#This Row],[CódigoProducto]],Productos[[CódigoProducto]:[Costo de venta]],4,FALSE)</f>
        <v>920</v>
      </c>
    </row>
    <row r="9804" spans="1:8" ht="15.6" thickTop="1" thickBot="1" x14ac:dyDescent="0.35">
      <c r="A9804" s="1">
        <v>42367</v>
      </c>
      <c r="B9804" s="13" t="s">
        <v>37</v>
      </c>
      <c r="C9804" t="s">
        <v>15</v>
      </c>
      <c r="D9804">
        <v>3</v>
      </c>
      <c r="E9804" t="str">
        <f>VLOOKUP(Ventas[[#This Row],[Representante]],Vendedores[],2,FALSE)</f>
        <v>Chiclayo</v>
      </c>
      <c r="F9804" t="str">
        <f>VLOOKUP(Ventas[[#This Row],[CódigoProducto]],Productos[[CódigoProducto]:[Costo de venta]],2,FALSE)</f>
        <v>Moto G Plus</v>
      </c>
      <c r="G9804">
        <f>VLOOKUP(Ventas[[#This Row],[CódigoProducto]],Productos[[CódigoProducto]:[Costo de venta]],3,FALSE)</f>
        <v>2376</v>
      </c>
      <c r="H9804">
        <f>VLOOKUP(Ventas[[#This Row],[CódigoProducto]],Productos[[CódigoProducto]:[Costo de venta]],4,FALSE)</f>
        <v>2200</v>
      </c>
    </row>
    <row r="9805" spans="1:8" ht="15.6" thickTop="1" thickBot="1" x14ac:dyDescent="0.35">
      <c r="A9805" s="1">
        <v>42367</v>
      </c>
      <c r="B9805" s="13" t="s">
        <v>38</v>
      </c>
      <c r="C9805" t="s">
        <v>16</v>
      </c>
      <c r="D9805">
        <v>2</v>
      </c>
      <c r="E9805" t="str">
        <f>VLOOKUP(Ventas[[#This Row],[Representante]],Vendedores[],2,FALSE)</f>
        <v>Catacaos</v>
      </c>
      <c r="F9805" t="str">
        <f>VLOOKUP(Ventas[[#This Row],[CódigoProducto]],Productos[[CódigoProducto]:[Costo de venta]],2,FALSE)</f>
        <v>Huawei Nexus 6P</v>
      </c>
      <c r="G9805">
        <f>VLOOKUP(Ventas[[#This Row],[CódigoProducto]],Productos[[CódigoProducto]:[Costo de venta]],3,FALSE)</f>
        <v>1624</v>
      </c>
      <c r="H9805">
        <f>VLOOKUP(Ventas[[#This Row],[CódigoProducto]],Productos[[CódigoProducto]:[Costo de venta]],4,FALSE)</f>
        <v>1450</v>
      </c>
    </row>
    <row r="9806" spans="1:8" ht="15.6" thickTop="1" thickBot="1" x14ac:dyDescent="0.35">
      <c r="A9806" s="1">
        <v>42367</v>
      </c>
      <c r="B9806" s="13" t="s">
        <v>43</v>
      </c>
      <c r="C9806" t="s">
        <v>16</v>
      </c>
      <c r="D9806">
        <v>9</v>
      </c>
      <c r="E9806" t="str">
        <f>VLOOKUP(Ventas[[#This Row],[Representante]],Vendedores[],2,FALSE)</f>
        <v>Huancayo</v>
      </c>
      <c r="F9806" t="str">
        <f>VLOOKUP(Ventas[[#This Row],[CódigoProducto]],Productos[[CódigoProducto]:[Costo de venta]],2,FALSE)</f>
        <v>Huawei Nexus 6P</v>
      </c>
      <c r="G9806">
        <f>VLOOKUP(Ventas[[#This Row],[CódigoProducto]],Productos[[CódigoProducto]:[Costo de venta]],3,FALSE)</f>
        <v>1624</v>
      </c>
      <c r="H9806">
        <f>VLOOKUP(Ventas[[#This Row],[CódigoProducto]],Productos[[CódigoProducto]:[Costo de venta]],4,FALSE)</f>
        <v>1450</v>
      </c>
    </row>
    <row r="9807" spans="1:8" ht="15.6" thickTop="1" thickBot="1" x14ac:dyDescent="0.35">
      <c r="A9807" s="1">
        <v>42367</v>
      </c>
      <c r="B9807" s="13" t="s">
        <v>49</v>
      </c>
      <c r="C9807" t="s">
        <v>16</v>
      </c>
      <c r="D9807">
        <v>1</v>
      </c>
      <c r="E9807" t="str">
        <f>VLOOKUP(Ventas[[#This Row],[Representante]],Vendedores[],2,FALSE)</f>
        <v>Piura</v>
      </c>
      <c r="F9807" t="str">
        <f>VLOOKUP(Ventas[[#This Row],[CódigoProducto]],Productos[[CódigoProducto]:[Costo de venta]],2,FALSE)</f>
        <v>Huawei Nexus 6P</v>
      </c>
      <c r="G9807">
        <f>VLOOKUP(Ventas[[#This Row],[CódigoProducto]],Productos[[CódigoProducto]:[Costo de venta]],3,FALSE)</f>
        <v>1624</v>
      </c>
      <c r="H9807">
        <f>VLOOKUP(Ventas[[#This Row],[CódigoProducto]],Productos[[CódigoProducto]:[Costo de venta]],4,FALSE)</f>
        <v>1450</v>
      </c>
    </row>
    <row r="9808" spans="1:8" ht="15.6" thickTop="1" thickBot="1" x14ac:dyDescent="0.35">
      <c r="A9808" s="1">
        <v>42367</v>
      </c>
      <c r="B9808" s="13" t="s">
        <v>40</v>
      </c>
      <c r="C9808" t="s">
        <v>17</v>
      </c>
      <c r="D9808">
        <v>2</v>
      </c>
      <c r="E9808" t="str">
        <f>VLOOKUP(Ventas[[#This Row],[Representante]],Vendedores[],2,FALSE)</f>
        <v>Iquitos</v>
      </c>
      <c r="F9808" t="str">
        <f>VLOOKUP(Ventas[[#This Row],[CódigoProducto]],Productos[[CódigoProducto]:[Costo de venta]],2,FALSE)</f>
        <v>BLU Advance 5.0</v>
      </c>
      <c r="G9808">
        <f>VLOOKUP(Ventas[[#This Row],[CódigoProducto]],Productos[[CódigoProducto]:[Costo de venta]],3,FALSE)</f>
        <v>1620</v>
      </c>
      <c r="H9808">
        <f>VLOOKUP(Ventas[[#This Row],[CódigoProducto]],Productos[[CódigoProducto]:[Costo de venta]],4,FALSE)</f>
        <v>1350</v>
      </c>
    </row>
    <row r="9809" spans="1:8" ht="15.6" thickTop="1" thickBot="1" x14ac:dyDescent="0.35">
      <c r="A9809" s="1">
        <v>42367</v>
      </c>
      <c r="B9809" s="13" t="s">
        <v>39</v>
      </c>
      <c r="C9809" t="s">
        <v>17</v>
      </c>
      <c r="D9809">
        <v>3</v>
      </c>
      <c r="E9809" t="str">
        <f>VLOOKUP(Ventas[[#This Row],[Representante]],Vendedores[],2,FALSE)</f>
        <v>Tacna</v>
      </c>
      <c r="F9809" t="str">
        <f>VLOOKUP(Ventas[[#This Row],[CódigoProducto]],Productos[[CódigoProducto]:[Costo de venta]],2,FALSE)</f>
        <v>BLU Advance 5.0</v>
      </c>
      <c r="G9809">
        <f>VLOOKUP(Ventas[[#This Row],[CódigoProducto]],Productos[[CódigoProducto]:[Costo de venta]],3,FALSE)</f>
        <v>1620</v>
      </c>
      <c r="H9809">
        <f>VLOOKUP(Ventas[[#This Row],[CódigoProducto]],Productos[[CódigoProducto]:[Costo de venta]],4,FALSE)</f>
        <v>1350</v>
      </c>
    </row>
    <row r="9810" spans="1:8" ht="15.6" thickTop="1" thickBot="1" x14ac:dyDescent="0.35">
      <c r="A9810" s="1">
        <v>42367</v>
      </c>
      <c r="B9810" s="13" t="s">
        <v>48</v>
      </c>
      <c r="C9810" t="s">
        <v>14</v>
      </c>
      <c r="D9810">
        <v>1</v>
      </c>
      <c r="E9810" t="str">
        <f>VLOOKUP(Ventas[[#This Row],[Representante]],Vendedores[],2,FALSE)</f>
        <v>Cusco</v>
      </c>
      <c r="F9810" t="str">
        <f>VLOOKUP(Ventas[[#This Row],[CódigoProducto]],Productos[[CódigoProducto]:[Costo de venta]],2,FALSE)</f>
        <v>Samsung Galaxy A20</v>
      </c>
      <c r="G9810">
        <f>VLOOKUP(Ventas[[#This Row],[CódigoProducto]],Productos[[CódigoProducto]:[Costo de venta]],3,FALSE)</f>
        <v>1725</v>
      </c>
      <c r="H9810">
        <f>VLOOKUP(Ventas[[#This Row],[CódigoProducto]],Productos[[CódigoProducto]:[Costo de venta]],4,FALSE)</f>
        <v>1500</v>
      </c>
    </row>
    <row r="9811" spans="1:8" ht="15.6" thickTop="1" thickBot="1" x14ac:dyDescent="0.35">
      <c r="A9811" s="1">
        <v>42367</v>
      </c>
      <c r="B9811" s="13" t="s">
        <v>47</v>
      </c>
      <c r="C9811" t="s">
        <v>17</v>
      </c>
      <c r="D9811">
        <v>2</v>
      </c>
      <c r="E9811" t="str">
        <f>VLOOKUP(Ventas[[#This Row],[Representante]],Vendedores[],2,FALSE)</f>
        <v>Chimbote</v>
      </c>
      <c r="F9811" t="str">
        <f>VLOOKUP(Ventas[[#This Row],[CódigoProducto]],Productos[[CódigoProducto]:[Costo de venta]],2,FALSE)</f>
        <v>BLU Advance 5.0</v>
      </c>
      <c r="G9811">
        <f>VLOOKUP(Ventas[[#This Row],[CódigoProducto]],Productos[[CódigoProducto]:[Costo de venta]],3,FALSE)</f>
        <v>1620</v>
      </c>
      <c r="H9811">
        <f>VLOOKUP(Ventas[[#This Row],[CódigoProducto]],Productos[[CódigoProducto]:[Costo de venta]],4,FALSE)</f>
        <v>1350</v>
      </c>
    </row>
    <row r="9812" spans="1:8" ht="15.6" thickTop="1" thickBot="1" x14ac:dyDescent="0.35">
      <c r="A9812" s="1">
        <v>42367</v>
      </c>
      <c r="B9812" s="13" t="s">
        <v>56</v>
      </c>
      <c r="C9812" t="s">
        <v>17</v>
      </c>
      <c r="D9812">
        <v>1</v>
      </c>
      <c r="E9812" t="str">
        <f>VLOOKUP(Ventas[[#This Row],[Representante]],Vendedores[],2,FALSE)</f>
        <v>Juliaca</v>
      </c>
      <c r="F9812" t="str">
        <f>VLOOKUP(Ventas[[#This Row],[CódigoProducto]],Productos[[CódigoProducto]:[Costo de venta]],2,FALSE)</f>
        <v>BLU Advance 5.0</v>
      </c>
      <c r="G9812">
        <f>VLOOKUP(Ventas[[#This Row],[CódigoProducto]],Productos[[CódigoProducto]:[Costo de venta]],3,FALSE)</f>
        <v>1620</v>
      </c>
      <c r="H9812">
        <f>VLOOKUP(Ventas[[#This Row],[CódigoProducto]],Productos[[CódigoProducto]:[Costo de venta]],4,FALSE)</f>
        <v>1350</v>
      </c>
    </row>
    <row r="9813" spans="1:8" ht="15.6" thickTop="1" thickBot="1" x14ac:dyDescent="0.35">
      <c r="A9813" s="1">
        <v>42367</v>
      </c>
      <c r="B9813" s="13" t="s">
        <v>52</v>
      </c>
      <c r="C9813" t="s">
        <v>21</v>
      </c>
      <c r="D9813">
        <v>2</v>
      </c>
      <c r="E9813" t="str">
        <f>VLOOKUP(Ventas[[#This Row],[Representante]],Vendedores[],2,FALSE)</f>
        <v>Ayacucho</v>
      </c>
      <c r="F9813" t="str">
        <f>VLOOKUP(Ventas[[#This Row],[CódigoProducto]],Productos[[CódigoProducto]:[Costo de venta]],2,FALSE)</f>
        <v>BLU Studio X8</v>
      </c>
      <c r="G9813">
        <f>VLOOKUP(Ventas[[#This Row],[CódigoProducto]],Productos[[CódigoProducto]:[Costo de venta]],3,FALSE)</f>
        <v>1012</v>
      </c>
      <c r="H9813">
        <f>VLOOKUP(Ventas[[#This Row],[CódigoProducto]],Productos[[CódigoProducto]:[Costo de venta]],4,FALSE)</f>
        <v>920</v>
      </c>
    </row>
    <row r="9814" spans="1:8" ht="15.6" thickTop="1" thickBot="1" x14ac:dyDescent="0.35">
      <c r="A9814" s="1">
        <v>42367</v>
      </c>
      <c r="B9814" s="13" t="s">
        <v>55</v>
      </c>
      <c r="C9814" t="s">
        <v>24</v>
      </c>
      <c r="D9814">
        <v>1</v>
      </c>
      <c r="E9814" t="str">
        <f>VLOOKUP(Ventas[[#This Row],[Representante]],Vendedores[],2,FALSE)</f>
        <v>Pucallpa</v>
      </c>
      <c r="F9814" t="str">
        <f>VLOOKUP(Ventas[[#This Row],[CódigoProducto]],Productos[[CódigoProducto]:[Costo de venta]],2,FALSE)</f>
        <v>Samsung Galaxy S5</v>
      </c>
      <c r="G9814">
        <f>VLOOKUP(Ventas[[#This Row],[CódigoProducto]],Productos[[CódigoProducto]:[Costo de venta]],3,FALSE)</f>
        <v>2167.1999999999998</v>
      </c>
      <c r="H9814">
        <f>VLOOKUP(Ventas[[#This Row],[CódigoProducto]],Productos[[CódigoProducto]:[Costo de venta]],4,FALSE)</f>
        <v>1720</v>
      </c>
    </row>
    <row r="9815" spans="1:8" ht="15.6" thickTop="1" thickBot="1" x14ac:dyDescent="0.35">
      <c r="A9815" s="1">
        <v>42367</v>
      </c>
      <c r="B9815" s="13" t="s">
        <v>57</v>
      </c>
      <c r="C9815" t="s">
        <v>24</v>
      </c>
      <c r="D9815">
        <v>2</v>
      </c>
      <c r="E9815" t="str">
        <f>VLOOKUP(Ventas[[#This Row],[Representante]],Vendedores[],2,FALSE)</f>
        <v>Tumbes</v>
      </c>
      <c r="F9815" t="str">
        <f>VLOOKUP(Ventas[[#This Row],[CódigoProducto]],Productos[[CódigoProducto]:[Costo de venta]],2,FALSE)</f>
        <v>Samsung Galaxy S5</v>
      </c>
      <c r="G9815">
        <f>VLOOKUP(Ventas[[#This Row],[CódigoProducto]],Productos[[CódigoProducto]:[Costo de venta]],3,FALSE)</f>
        <v>2167.1999999999998</v>
      </c>
      <c r="H9815">
        <f>VLOOKUP(Ventas[[#This Row],[CódigoProducto]],Productos[[CódigoProducto]:[Costo de venta]],4,FALSE)</f>
        <v>1720</v>
      </c>
    </row>
    <row r="9816" spans="1:8" ht="15.6" thickTop="1" thickBot="1" x14ac:dyDescent="0.35">
      <c r="A9816" s="1">
        <v>42367</v>
      </c>
      <c r="B9816" s="13" t="s">
        <v>45</v>
      </c>
      <c r="C9816" t="s">
        <v>24</v>
      </c>
      <c r="D9816">
        <v>3</v>
      </c>
      <c r="E9816" t="str">
        <f>VLOOKUP(Ventas[[#This Row],[Representante]],Vendedores[],2,FALSE)</f>
        <v>Ilo</v>
      </c>
      <c r="F9816" t="str">
        <f>VLOOKUP(Ventas[[#This Row],[CódigoProducto]],Productos[[CódigoProducto]:[Costo de venta]],2,FALSE)</f>
        <v>Samsung Galaxy S5</v>
      </c>
      <c r="G9816">
        <f>VLOOKUP(Ventas[[#This Row],[CódigoProducto]],Productos[[CódigoProducto]:[Costo de venta]],3,FALSE)</f>
        <v>2167.1999999999998</v>
      </c>
      <c r="H9816">
        <f>VLOOKUP(Ventas[[#This Row],[CódigoProducto]],Productos[[CódigoProducto]:[Costo de venta]],4,FALSE)</f>
        <v>1720</v>
      </c>
    </row>
    <row r="9817" spans="1:8" ht="15.6" thickTop="1" thickBot="1" x14ac:dyDescent="0.35">
      <c r="A9817" s="1">
        <v>42367</v>
      </c>
      <c r="B9817" s="13" t="s">
        <v>51</v>
      </c>
      <c r="C9817" t="s">
        <v>19</v>
      </c>
      <c r="D9817">
        <v>2</v>
      </c>
      <c r="E9817" t="str">
        <f>VLOOKUP(Ventas[[#This Row],[Representante]],Vendedores[],2,FALSE)</f>
        <v>Huaraz</v>
      </c>
      <c r="F9817" t="str">
        <f>VLOOKUP(Ventas[[#This Row],[CódigoProducto]],Productos[[CódigoProducto]:[Costo de venta]],2,FALSE)</f>
        <v>ASUS ZenFone 3</v>
      </c>
      <c r="G9817">
        <f>VLOOKUP(Ventas[[#This Row],[CódigoProducto]],Productos[[CódigoProducto]:[Costo de venta]],3,FALSE)</f>
        <v>2013</v>
      </c>
      <c r="H9817">
        <f>VLOOKUP(Ventas[[#This Row],[CódigoProducto]],Productos[[CódigoProducto]:[Costo de venta]],4,FALSE)</f>
        <v>1650</v>
      </c>
    </row>
    <row r="9818" spans="1:8" ht="15.6" thickTop="1" thickBot="1" x14ac:dyDescent="0.35">
      <c r="A9818" s="1">
        <v>42367</v>
      </c>
      <c r="B9818" s="13" t="s">
        <v>58</v>
      </c>
      <c r="C9818" t="s">
        <v>23</v>
      </c>
      <c r="D9818">
        <v>2</v>
      </c>
      <c r="E9818" t="str">
        <f>VLOOKUP(Ventas[[#This Row],[Representante]],Vendedores[],2,FALSE)</f>
        <v>Chincha</v>
      </c>
      <c r="F9818" t="str">
        <f>VLOOKUP(Ventas[[#This Row],[CódigoProducto]],Productos[[CódigoProducto]:[Costo de venta]],2,FALSE)</f>
        <v>Samsung Galaxy J7</v>
      </c>
      <c r="G9818">
        <f>VLOOKUP(Ventas[[#This Row],[CódigoProducto]],Productos[[CódigoProducto]:[Costo de venta]],3,FALSE)</f>
        <v>2016.5</v>
      </c>
      <c r="H9818">
        <f>VLOOKUP(Ventas[[#This Row],[CódigoProducto]],Productos[[CódigoProducto]:[Costo de venta]],4,FALSE)</f>
        <v>1850</v>
      </c>
    </row>
    <row r="9819" spans="1:8" ht="15.6" thickTop="1" thickBot="1" x14ac:dyDescent="0.35">
      <c r="A9819" s="1">
        <v>42367</v>
      </c>
      <c r="B9819" s="13" t="s">
        <v>60</v>
      </c>
      <c r="C9819" t="s">
        <v>22</v>
      </c>
      <c r="D9819">
        <v>2</v>
      </c>
      <c r="E9819" t="str">
        <f>VLOOKUP(Ventas[[#This Row],[Representante]],Vendedores[],2,FALSE)</f>
        <v>Pisco</v>
      </c>
      <c r="F9819" t="str">
        <f>VLOOKUP(Ventas[[#This Row],[CódigoProducto]],Productos[[CódigoProducto]:[Costo de venta]],2,FALSE)</f>
        <v>Samsung Galaxy S69</v>
      </c>
      <c r="G9819">
        <f>VLOOKUP(Ventas[[#This Row],[CódigoProducto]],Productos[[CódigoProducto]:[Costo de venta]],3,FALSE)</f>
        <v>998.4</v>
      </c>
      <c r="H9819">
        <f>VLOOKUP(Ventas[[#This Row],[CódigoProducto]],Productos[[CódigoProducto]:[Costo de venta]],4,FALSE)</f>
        <v>960</v>
      </c>
    </row>
    <row r="9820" spans="1:8" ht="15.6" thickTop="1" thickBot="1" x14ac:dyDescent="0.35">
      <c r="A9820" s="1">
        <v>42367</v>
      </c>
      <c r="B9820" s="13" t="s">
        <v>54</v>
      </c>
      <c r="C9820" t="s">
        <v>21</v>
      </c>
      <c r="D9820">
        <v>3</v>
      </c>
      <c r="E9820" t="str">
        <f>VLOOKUP(Ventas[[#This Row],[Representante]],Vendedores[],2,FALSE)</f>
        <v>Cañete</v>
      </c>
      <c r="F9820" t="str">
        <f>VLOOKUP(Ventas[[#This Row],[CódigoProducto]],Productos[[CódigoProducto]:[Costo de venta]],2,FALSE)</f>
        <v>BLU Studio X8</v>
      </c>
      <c r="G9820">
        <f>VLOOKUP(Ventas[[#This Row],[CódigoProducto]],Productos[[CódigoProducto]:[Costo de venta]],3,FALSE)</f>
        <v>1012</v>
      </c>
      <c r="H9820">
        <f>VLOOKUP(Ventas[[#This Row],[CódigoProducto]],Productos[[CódigoProducto]:[Costo de venta]],4,FALSE)</f>
        <v>920</v>
      </c>
    </row>
    <row r="9821" spans="1:8" ht="15.6" thickTop="1" thickBot="1" x14ac:dyDescent="0.35">
      <c r="A9821" s="1">
        <v>42367</v>
      </c>
      <c r="B9821" s="13" t="s">
        <v>63</v>
      </c>
      <c r="C9821" t="s">
        <v>14</v>
      </c>
      <c r="D9821">
        <v>1</v>
      </c>
      <c r="E9821" t="str">
        <f>VLOOKUP(Ventas[[#This Row],[Representante]],Vendedores[],2,FALSE)</f>
        <v>Jaén</v>
      </c>
      <c r="F9821" t="str">
        <f>VLOOKUP(Ventas[[#This Row],[CódigoProducto]],Productos[[CódigoProducto]:[Costo de venta]],2,FALSE)</f>
        <v>Samsung Galaxy A20</v>
      </c>
      <c r="G9821">
        <f>VLOOKUP(Ventas[[#This Row],[CódigoProducto]],Productos[[CódigoProducto]:[Costo de venta]],3,FALSE)</f>
        <v>1725</v>
      </c>
      <c r="H9821">
        <f>VLOOKUP(Ventas[[#This Row],[CódigoProducto]],Productos[[CódigoProducto]:[Costo de venta]],4,FALSE)</f>
        <v>1500</v>
      </c>
    </row>
    <row r="9822" spans="1:8" ht="15.6" thickTop="1" thickBot="1" x14ac:dyDescent="0.35">
      <c r="A9822" s="1">
        <v>42367</v>
      </c>
      <c r="B9822" s="13" t="s">
        <v>64</v>
      </c>
      <c r="C9822" t="s">
        <v>14</v>
      </c>
      <c r="D9822">
        <v>1</v>
      </c>
      <c r="E9822" t="str">
        <f>VLOOKUP(Ventas[[#This Row],[Representante]],Vendedores[],2,FALSE)</f>
        <v>Moyobamba</v>
      </c>
      <c r="F9822" t="str">
        <f>VLOOKUP(Ventas[[#This Row],[CódigoProducto]],Productos[[CódigoProducto]:[Costo de venta]],2,FALSE)</f>
        <v>Samsung Galaxy A20</v>
      </c>
      <c r="G9822">
        <f>VLOOKUP(Ventas[[#This Row],[CódigoProducto]],Productos[[CódigoProducto]:[Costo de venta]],3,FALSE)</f>
        <v>1725</v>
      </c>
      <c r="H9822">
        <f>VLOOKUP(Ventas[[#This Row],[CódigoProducto]],Productos[[CódigoProducto]:[Costo de venta]],4,FALSE)</f>
        <v>1500</v>
      </c>
    </row>
    <row r="9823" spans="1:8" ht="15.6" thickTop="1" thickBot="1" x14ac:dyDescent="0.35">
      <c r="A9823" s="1">
        <v>42367</v>
      </c>
      <c r="B9823" s="13" t="s">
        <v>65</v>
      </c>
      <c r="C9823" t="s">
        <v>21</v>
      </c>
      <c r="D9823">
        <v>2</v>
      </c>
      <c r="E9823" t="str">
        <f>VLOOKUP(Ventas[[#This Row],[Representante]],Vendedores[],2,FALSE)</f>
        <v>Barranca</v>
      </c>
      <c r="F9823" t="str">
        <f>VLOOKUP(Ventas[[#This Row],[CódigoProducto]],Productos[[CódigoProducto]:[Costo de venta]],2,FALSE)</f>
        <v>BLU Studio X8</v>
      </c>
      <c r="G9823">
        <f>VLOOKUP(Ventas[[#This Row],[CódigoProducto]],Productos[[CódigoProducto]:[Costo de venta]],3,FALSE)</f>
        <v>1012</v>
      </c>
      <c r="H9823">
        <f>VLOOKUP(Ventas[[#This Row],[CódigoProducto]],Productos[[CódigoProducto]:[Costo de venta]],4,FALSE)</f>
        <v>920</v>
      </c>
    </row>
    <row r="9824" spans="1:8" ht="15.6" thickTop="1" thickBot="1" x14ac:dyDescent="0.35">
      <c r="A9824" s="1">
        <v>42367</v>
      </c>
      <c r="B9824" s="13" t="s">
        <v>66</v>
      </c>
      <c r="C9824" t="s">
        <v>21</v>
      </c>
      <c r="D9824">
        <v>1</v>
      </c>
      <c r="E9824" t="str">
        <f>VLOOKUP(Ventas[[#This Row],[Representante]],Vendedores[],2,FALSE)</f>
        <v>Huacho</v>
      </c>
      <c r="F9824" t="str">
        <f>VLOOKUP(Ventas[[#This Row],[CódigoProducto]],Productos[[CódigoProducto]:[Costo de venta]],2,FALSE)</f>
        <v>BLU Studio X8</v>
      </c>
      <c r="G9824">
        <f>VLOOKUP(Ventas[[#This Row],[CódigoProducto]],Productos[[CódigoProducto]:[Costo de venta]],3,FALSE)</f>
        <v>1012</v>
      </c>
      <c r="H9824">
        <f>VLOOKUP(Ventas[[#This Row],[CódigoProducto]],Productos[[CódigoProducto]:[Costo de venta]],4,FALSE)</f>
        <v>920</v>
      </c>
    </row>
    <row r="9825" spans="1:8" ht="15.6" thickTop="1" thickBot="1" x14ac:dyDescent="0.35">
      <c r="A9825" s="1">
        <v>42367</v>
      </c>
      <c r="B9825" s="13" t="s">
        <v>67</v>
      </c>
      <c r="C9825" t="s">
        <v>21</v>
      </c>
      <c r="D9825">
        <v>20</v>
      </c>
      <c r="E9825" t="str">
        <f>VLOOKUP(Ventas[[#This Row],[Representante]],Vendedores[],2,FALSE)</f>
        <v>Tingo María</v>
      </c>
      <c r="F9825" t="str">
        <f>VLOOKUP(Ventas[[#This Row],[CódigoProducto]],Productos[[CódigoProducto]:[Costo de venta]],2,FALSE)</f>
        <v>BLU Studio X8</v>
      </c>
      <c r="G9825">
        <f>VLOOKUP(Ventas[[#This Row],[CódigoProducto]],Productos[[CódigoProducto]:[Costo de venta]],3,FALSE)</f>
        <v>1012</v>
      </c>
      <c r="H9825">
        <f>VLOOKUP(Ventas[[#This Row],[CódigoProducto]],Productos[[CódigoProducto]:[Costo de venta]],4,FALSE)</f>
        <v>920</v>
      </c>
    </row>
    <row r="9826" spans="1:8" ht="15.6" thickTop="1" thickBot="1" x14ac:dyDescent="0.35">
      <c r="A9826" s="1">
        <v>42367</v>
      </c>
      <c r="B9826" s="13" t="s">
        <v>68</v>
      </c>
      <c r="C9826" t="s">
        <v>17</v>
      </c>
      <c r="D9826">
        <v>2</v>
      </c>
      <c r="E9826" t="str">
        <f>VLOOKUP(Ventas[[#This Row],[Representante]],Vendedores[],2,FALSE)</f>
        <v>Paita</v>
      </c>
      <c r="F9826" t="str">
        <f>VLOOKUP(Ventas[[#This Row],[CódigoProducto]],Productos[[CódigoProducto]:[Costo de venta]],2,FALSE)</f>
        <v>BLU Advance 5.0</v>
      </c>
      <c r="G9826">
        <f>VLOOKUP(Ventas[[#This Row],[CódigoProducto]],Productos[[CódigoProducto]:[Costo de venta]],3,FALSE)</f>
        <v>1620</v>
      </c>
      <c r="H9826">
        <f>VLOOKUP(Ventas[[#This Row],[CódigoProducto]],Productos[[CódigoProducto]:[Costo de venta]],4,FALSE)</f>
        <v>1350</v>
      </c>
    </row>
    <row r="9827" spans="1:8" ht="15.6" thickTop="1" thickBot="1" x14ac:dyDescent="0.35">
      <c r="A9827" s="1">
        <v>42367</v>
      </c>
      <c r="B9827" s="13" t="s">
        <v>62</v>
      </c>
      <c r="C9827" t="s">
        <v>18</v>
      </c>
      <c r="D9827">
        <v>2</v>
      </c>
      <c r="E9827" t="str">
        <f>VLOOKUP(Ventas[[#This Row],[Representante]],Vendedores[],2,FALSE)</f>
        <v>Sullana</v>
      </c>
      <c r="F9827" t="str">
        <f>VLOOKUP(Ventas[[#This Row],[CódigoProducto]],Productos[[CódigoProducto]:[Costo de venta]],2,FALSE)</f>
        <v>Apple iPhone 6</v>
      </c>
      <c r="G9827">
        <f>VLOOKUP(Ventas[[#This Row],[CódigoProducto]],Productos[[CódigoProducto]:[Costo de venta]],3,FALSE)</f>
        <v>1312.5</v>
      </c>
      <c r="H9827">
        <f>VLOOKUP(Ventas[[#This Row],[CódigoProducto]],Productos[[CódigoProducto]:[Costo de venta]],4,FALSE)</f>
        <v>1250</v>
      </c>
    </row>
    <row r="9828" spans="1:8" ht="15.6" thickTop="1" thickBot="1" x14ac:dyDescent="0.35">
      <c r="A9828" s="1">
        <v>42367</v>
      </c>
      <c r="B9828" s="13" t="s">
        <v>61</v>
      </c>
      <c r="C9828" t="s">
        <v>18</v>
      </c>
      <c r="D9828">
        <v>2</v>
      </c>
      <c r="E9828" t="str">
        <f>VLOOKUP(Ventas[[#This Row],[Representante]],Vendedores[],2,FALSE)</f>
        <v>Cerro de Pasco</v>
      </c>
      <c r="F9828" t="str">
        <f>VLOOKUP(Ventas[[#This Row],[CódigoProducto]],Productos[[CódigoProducto]:[Costo de venta]],2,FALSE)</f>
        <v>Apple iPhone 6</v>
      </c>
      <c r="G9828">
        <f>VLOOKUP(Ventas[[#This Row],[CódigoProducto]],Productos[[CódigoProducto]:[Costo de venta]],3,FALSE)</f>
        <v>1312.5</v>
      </c>
      <c r="H9828">
        <f>VLOOKUP(Ventas[[#This Row],[CódigoProducto]],Productos[[CódigoProducto]:[Costo de venta]],4,FALSE)</f>
        <v>1250</v>
      </c>
    </row>
    <row r="9829" spans="1:8" ht="15.6" thickTop="1" thickBot="1" x14ac:dyDescent="0.35">
      <c r="A9829" s="1">
        <v>42367</v>
      </c>
      <c r="B9829" s="13" t="s">
        <v>69</v>
      </c>
      <c r="C9829" t="s">
        <v>15</v>
      </c>
      <c r="D9829">
        <v>3</v>
      </c>
      <c r="E9829" t="str">
        <f>VLOOKUP(Ventas[[#This Row],[Representante]],Vendedores[],2,FALSE)</f>
        <v>Satipo</v>
      </c>
      <c r="F9829" t="str">
        <f>VLOOKUP(Ventas[[#This Row],[CódigoProducto]],Productos[[CódigoProducto]:[Costo de venta]],2,FALSE)</f>
        <v>Moto G Plus</v>
      </c>
      <c r="G9829">
        <f>VLOOKUP(Ventas[[#This Row],[CódigoProducto]],Productos[[CódigoProducto]:[Costo de venta]],3,FALSE)</f>
        <v>2376</v>
      </c>
      <c r="H9829">
        <f>VLOOKUP(Ventas[[#This Row],[CódigoProducto]],Productos[[CódigoProducto]:[Costo de venta]],4,FALSE)</f>
        <v>2200</v>
      </c>
    </row>
    <row r="9830" spans="1:8" ht="15.6" thickTop="1" thickBot="1" x14ac:dyDescent="0.35">
      <c r="A9830" s="1">
        <v>42367</v>
      </c>
      <c r="B9830" s="13" t="s">
        <v>70</v>
      </c>
      <c r="C9830" t="s">
        <v>21</v>
      </c>
      <c r="D9830">
        <v>1</v>
      </c>
      <c r="E9830" t="str">
        <f>VLOOKUP(Ventas[[#This Row],[Representante]],Vendedores[],2,FALSE)</f>
        <v>Talara</v>
      </c>
      <c r="F9830" t="str">
        <f>VLOOKUP(Ventas[[#This Row],[CódigoProducto]],Productos[[CódigoProducto]:[Costo de venta]],2,FALSE)</f>
        <v>BLU Studio X8</v>
      </c>
      <c r="G9830">
        <f>VLOOKUP(Ventas[[#This Row],[CódigoProducto]],Productos[[CódigoProducto]:[Costo de venta]],3,FALSE)</f>
        <v>1012</v>
      </c>
      <c r="H9830">
        <f>VLOOKUP(Ventas[[#This Row],[CódigoProducto]],Productos[[CódigoProducto]:[Costo de venta]],4,FALSE)</f>
        <v>920</v>
      </c>
    </row>
    <row r="9831" spans="1:8" ht="15.6" thickTop="1" thickBot="1" x14ac:dyDescent="0.35">
      <c r="A9831" s="1">
        <v>42367</v>
      </c>
      <c r="B9831" s="13" t="s">
        <v>71</v>
      </c>
      <c r="C9831" t="s">
        <v>21</v>
      </c>
      <c r="D9831">
        <v>1</v>
      </c>
      <c r="E9831" t="str">
        <f>VLOOKUP(Ventas[[#This Row],[Representante]],Vendedores[],2,FALSE)</f>
        <v>Yurimaguas</v>
      </c>
      <c r="F9831" t="str">
        <f>VLOOKUP(Ventas[[#This Row],[CódigoProducto]],Productos[[CódigoProducto]:[Costo de venta]],2,FALSE)</f>
        <v>BLU Studio X8</v>
      </c>
      <c r="G9831">
        <f>VLOOKUP(Ventas[[#This Row],[CódigoProducto]],Productos[[CódigoProducto]:[Costo de venta]],3,FALSE)</f>
        <v>1012</v>
      </c>
      <c r="H9831">
        <f>VLOOKUP(Ventas[[#This Row],[CódigoProducto]],Productos[[CódigoProducto]:[Costo de venta]],4,FALSE)</f>
        <v>920</v>
      </c>
    </row>
    <row r="9832" spans="1:8" ht="15.6" thickTop="1" thickBot="1" x14ac:dyDescent="0.35">
      <c r="A9832" s="1">
        <v>42367</v>
      </c>
      <c r="B9832" s="13" t="s">
        <v>46</v>
      </c>
      <c r="C9832" t="s">
        <v>23</v>
      </c>
      <c r="D9832">
        <v>3</v>
      </c>
      <c r="E9832" t="str">
        <f>VLOOKUP(Ventas[[#This Row],[Representante]],Vendedores[],2,FALSE)</f>
        <v>Sicuani</v>
      </c>
      <c r="F9832" t="str">
        <f>VLOOKUP(Ventas[[#This Row],[CódigoProducto]],Productos[[CódigoProducto]:[Costo de venta]],2,FALSE)</f>
        <v>Samsung Galaxy J7</v>
      </c>
      <c r="G9832">
        <f>VLOOKUP(Ventas[[#This Row],[CódigoProducto]],Productos[[CódigoProducto]:[Costo de venta]],3,FALSE)</f>
        <v>2016.5</v>
      </c>
      <c r="H9832">
        <f>VLOOKUP(Ventas[[#This Row],[CódigoProducto]],Productos[[CódigoProducto]:[Costo de venta]],4,FALSE)</f>
        <v>1850</v>
      </c>
    </row>
    <row r="9833" spans="1:8" ht="15.6" thickTop="1" thickBot="1" x14ac:dyDescent="0.35">
      <c r="A9833" s="1">
        <v>42367</v>
      </c>
      <c r="B9833" s="13" t="s">
        <v>72</v>
      </c>
      <c r="C9833" t="s">
        <v>16</v>
      </c>
      <c r="D9833">
        <v>2</v>
      </c>
      <c r="E9833" t="str">
        <f>VLOOKUP(Ventas[[#This Row],[Representante]],Vendedores[],2,FALSE)</f>
        <v>Sechura</v>
      </c>
      <c r="F9833" t="str">
        <f>VLOOKUP(Ventas[[#This Row],[CódigoProducto]],Productos[[CódigoProducto]:[Costo de venta]],2,FALSE)</f>
        <v>Huawei Nexus 6P</v>
      </c>
      <c r="G9833">
        <f>VLOOKUP(Ventas[[#This Row],[CódigoProducto]],Productos[[CódigoProducto]:[Costo de venta]],3,FALSE)</f>
        <v>1624</v>
      </c>
      <c r="H9833">
        <f>VLOOKUP(Ventas[[#This Row],[CódigoProducto]],Productos[[CódigoProducto]:[Costo de venta]],4,FALSE)</f>
        <v>1450</v>
      </c>
    </row>
    <row r="9834" spans="1:8" ht="15.6" thickTop="1" thickBot="1" x14ac:dyDescent="0.35">
      <c r="A9834" s="1">
        <v>42367</v>
      </c>
      <c r="B9834" s="13" t="s">
        <v>73</v>
      </c>
      <c r="C9834" t="s">
        <v>21</v>
      </c>
      <c r="D9834">
        <v>2</v>
      </c>
      <c r="E9834" t="str">
        <f>VLOOKUP(Ventas[[#This Row],[Representante]],Vendedores[],2,FALSE)</f>
        <v>Puerto Maldonado</v>
      </c>
      <c r="F9834" t="str">
        <f>VLOOKUP(Ventas[[#This Row],[CódigoProducto]],Productos[[CódigoProducto]:[Costo de venta]],2,FALSE)</f>
        <v>BLU Studio X8</v>
      </c>
      <c r="G9834">
        <f>VLOOKUP(Ventas[[#This Row],[CódigoProducto]],Productos[[CódigoProducto]:[Costo de venta]],3,FALSE)</f>
        <v>1012</v>
      </c>
      <c r="H9834">
        <f>VLOOKUP(Ventas[[#This Row],[CódigoProducto]],Productos[[CódigoProducto]:[Costo de venta]],4,FALSE)</f>
        <v>920</v>
      </c>
    </row>
    <row r="9835" spans="1:8" ht="15.6" thickTop="1" thickBot="1" x14ac:dyDescent="0.35">
      <c r="A9835" s="1">
        <v>42367</v>
      </c>
      <c r="B9835" s="13" t="s">
        <v>74</v>
      </c>
      <c r="C9835" t="s">
        <v>17</v>
      </c>
      <c r="D9835">
        <v>3</v>
      </c>
      <c r="E9835" t="str">
        <f>VLOOKUP(Ventas[[#This Row],[Representante]],Vendedores[],2,FALSE)</f>
        <v>Huánuco</v>
      </c>
      <c r="F9835" t="str">
        <f>VLOOKUP(Ventas[[#This Row],[CódigoProducto]],Productos[[CódigoProducto]:[Costo de venta]],2,FALSE)</f>
        <v>BLU Advance 5.0</v>
      </c>
      <c r="G9835">
        <f>VLOOKUP(Ventas[[#This Row],[CódigoProducto]],Productos[[CódigoProducto]:[Costo de venta]],3,FALSE)</f>
        <v>1620</v>
      </c>
      <c r="H9835">
        <f>VLOOKUP(Ventas[[#This Row],[CódigoProducto]],Productos[[CódigoProducto]:[Costo de venta]],4,FALSE)</f>
        <v>1350</v>
      </c>
    </row>
    <row r="9836" spans="1:8" ht="15.6" thickTop="1" thickBot="1" x14ac:dyDescent="0.35">
      <c r="A9836" s="1">
        <v>42367</v>
      </c>
      <c r="B9836" s="13" t="s">
        <v>75</v>
      </c>
      <c r="C9836" t="s">
        <v>17</v>
      </c>
      <c r="D9836">
        <v>1</v>
      </c>
      <c r="E9836" t="str">
        <f>VLOOKUP(Ventas[[#This Row],[Representante]],Vendedores[],2,FALSE)</f>
        <v>Tarapoto</v>
      </c>
      <c r="F9836" t="str">
        <f>VLOOKUP(Ventas[[#This Row],[CódigoProducto]],Productos[[CódigoProducto]:[Costo de venta]],2,FALSE)</f>
        <v>BLU Advance 5.0</v>
      </c>
      <c r="G9836">
        <f>VLOOKUP(Ventas[[#This Row],[CódigoProducto]],Productos[[CódigoProducto]:[Costo de venta]],3,FALSE)</f>
        <v>1620</v>
      </c>
      <c r="H9836">
        <f>VLOOKUP(Ventas[[#This Row],[CódigoProducto]],Productos[[CódigoProducto]:[Costo de venta]],4,FALSE)</f>
        <v>1350</v>
      </c>
    </row>
    <row r="9837" spans="1:8" ht="15.6" thickTop="1" thickBot="1" x14ac:dyDescent="0.35">
      <c r="A9837" s="1">
        <v>42367</v>
      </c>
      <c r="B9837" s="13" t="s">
        <v>76</v>
      </c>
      <c r="C9837" t="s">
        <v>14</v>
      </c>
      <c r="D9837">
        <v>2</v>
      </c>
      <c r="E9837" t="str">
        <f>VLOOKUP(Ventas[[#This Row],[Representante]],Vendedores[],2,FALSE)</f>
        <v>Chepén</v>
      </c>
      <c r="F9837" t="str">
        <f>VLOOKUP(Ventas[[#This Row],[CódigoProducto]],Productos[[CódigoProducto]:[Costo de venta]],2,FALSE)</f>
        <v>Samsung Galaxy A20</v>
      </c>
      <c r="G9837">
        <f>VLOOKUP(Ventas[[#This Row],[CódigoProducto]],Productos[[CódigoProducto]:[Costo de venta]],3,FALSE)</f>
        <v>1725</v>
      </c>
      <c r="H9837">
        <f>VLOOKUP(Ventas[[#This Row],[CódigoProducto]],Productos[[CódigoProducto]:[Costo de venta]],4,FALSE)</f>
        <v>1500</v>
      </c>
    </row>
    <row r="9838" spans="1:8" ht="15.6" thickTop="1" thickBot="1" x14ac:dyDescent="0.35">
      <c r="A9838" s="1">
        <v>42367</v>
      </c>
      <c r="B9838" s="13" t="s">
        <v>77</v>
      </c>
      <c r="C9838" t="s">
        <v>18</v>
      </c>
      <c r="D9838">
        <v>1</v>
      </c>
      <c r="E9838" t="str">
        <f>VLOOKUP(Ventas[[#This Row],[Representante]],Vendedores[],2,FALSE)</f>
        <v>Moquegua</v>
      </c>
      <c r="F9838" t="str">
        <f>VLOOKUP(Ventas[[#This Row],[CódigoProducto]],Productos[[CódigoProducto]:[Costo de venta]],2,FALSE)</f>
        <v>Apple iPhone 6</v>
      </c>
      <c r="G9838">
        <f>VLOOKUP(Ventas[[#This Row],[CódigoProducto]],Productos[[CódigoProducto]:[Costo de venta]],3,FALSE)</f>
        <v>1312.5</v>
      </c>
      <c r="H9838">
        <f>VLOOKUP(Ventas[[#This Row],[CódigoProducto]],Productos[[CódigoProducto]:[Costo de venta]],4,FALSE)</f>
        <v>1250</v>
      </c>
    </row>
    <row r="9839" spans="1:8" ht="15.6" thickTop="1" thickBot="1" x14ac:dyDescent="0.35">
      <c r="A9839" s="1">
        <v>42367</v>
      </c>
      <c r="B9839" s="13" t="s">
        <v>78</v>
      </c>
      <c r="C9839" t="s">
        <v>24</v>
      </c>
      <c r="D9839">
        <v>2</v>
      </c>
      <c r="E9839" t="str">
        <f>VLOOKUP(Ventas[[#This Row],[Representante]],Vendedores[],2,FALSE)</f>
        <v>Tarma</v>
      </c>
      <c r="F9839" t="str">
        <f>VLOOKUP(Ventas[[#This Row],[CódigoProducto]],Productos[[CódigoProducto]:[Costo de venta]],2,FALSE)</f>
        <v>Samsung Galaxy S5</v>
      </c>
      <c r="G9839">
        <f>VLOOKUP(Ventas[[#This Row],[CódigoProducto]],Productos[[CódigoProducto]:[Costo de venta]],3,FALSE)</f>
        <v>2167.1999999999998</v>
      </c>
      <c r="H9839">
        <f>VLOOKUP(Ventas[[#This Row],[CódigoProducto]],Productos[[CódigoProducto]:[Costo de venta]],4,FALSE)</f>
        <v>1720</v>
      </c>
    </row>
    <row r="9840" spans="1:8" ht="15.6" thickTop="1" thickBot="1" x14ac:dyDescent="0.35">
      <c r="A9840" s="1">
        <v>42367</v>
      </c>
      <c r="B9840" s="13" t="s">
        <v>79</v>
      </c>
      <c r="C9840" t="s">
        <v>14</v>
      </c>
      <c r="D9840">
        <v>1</v>
      </c>
      <c r="E9840" t="str">
        <f>VLOOKUP(Ventas[[#This Row],[Representante]],Vendedores[],2,FALSE)</f>
        <v>Ayacucho</v>
      </c>
      <c r="F9840" t="str">
        <f>VLOOKUP(Ventas[[#This Row],[CódigoProducto]],Productos[[CódigoProducto]:[Costo de venta]],2,FALSE)</f>
        <v>Samsung Galaxy A20</v>
      </c>
      <c r="G9840">
        <f>VLOOKUP(Ventas[[#This Row],[CódigoProducto]],Productos[[CódigoProducto]:[Costo de venta]],3,FALSE)</f>
        <v>1725</v>
      </c>
      <c r="H9840">
        <f>VLOOKUP(Ventas[[#This Row],[CódigoProducto]],Productos[[CódigoProducto]:[Costo de venta]],4,FALSE)</f>
        <v>1500</v>
      </c>
    </row>
    <row r="9841" spans="1:8" ht="15.6" thickTop="1" thickBot="1" x14ac:dyDescent="0.35">
      <c r="A9841" s="1">
        <v>42367</v>
      </c>
      <c r="B9841" s="13" t="s">
        <v>80</v>
      </c>
      <c r="C9841" t="s">
        <v>14</v>
      </c>
      <c r="D9841">
        <v>14</v>
      </c>
      <c r="E9841" t="str">
        <f>VLOOKUP(Ventas[[#This Row],[Representante]],Vendedores[],2,FALSE)</f>
        <v>Tacna</v>
      </c>
      <c r="F9841" t="str">
        <f>VLOOKUP(Ventas[[#This Row],[CódigoProducto]],Productos[[CódigoProducto]:[Costo de venta]],2,FALSE)</f>
        <v>Samsung Galaxy A20</v>
      </c>
      <c r="G9841">
        <f>VLOOKUP(Ventas[[#This Row],[CódigoProducto]],Productos[[CódigoProducto]:[Costo de venta]],3,FALSE)</f>
        <v>1725</v>
      </c>
      <c r="H9841">
        <f>VLOOKUP(Ventas[[#This Row],[CódigoProducto]],Productos[[CódigoProducto]:[Costo de venta]],4,FALSE)</f>
        <v>1500</v>
      </c>
    </row>
    <row r="9842" spans="1:8" ht="15.6" thickTop="1" thickBot="1" x14ac:dyDescent="0.35">
      <c r="A9842" s="1">
        <v>42367</v>
      </c>
      <c r="B9842" s="13" t="s">
        <v>81</v>
      </c>
      <c r="C9842" t="s">
        <v>21</v>
      </c>
      <c r="D9842">
        <v>2</v>
      </c>
      <c r="E9842" t="str">
        <f>VLOOKUP(Ventas[[#This Row],[Representante]],Vendedores[],2,FALSE)</f>
        <v>Huacho</v>
      </c>
      <c r="F9842" t="str">
        <f>VLOOKUP(Ventas[[#This Row],[CódigoProducto]],Productos[[CódigoProducto]:[Costo de venta]],2,FALSE)</f>
        <v>BLU Studio X8</v>
      </c>
      <c r="G9842">
        <f>VLOOKUP(Ventas[[#This Row],[CódigoProducto]],Productos[[CódigoProducto]:[Costo de venta]],3,FALSE)</f>
        <v>1012</v>
      </c>
      <c r="H9842">
        <f>VLOOKUP(Ventas[[#This Row],[CódigoProducto]],Productos[[CódigoProducto]:[Costo de venta]],4,FALSE)</f>
        <v>920</v>
      </c>
    </row>
    <row r="9843" spans="1:8" ht="15.6" thickTop="1" thickBot="1" x14ac:dyDescent="0.35">
      <c r="A9843" s="1">
        <v>42367</v>
      </c>
      <c r="B9843" s="13" t="s">
        <v>44</v>
      </c>
      <c r="C9843" t="s">
        <v>14</v>
      </c>
      <c r="D9843">
        <v>1</v>
      </c>
      <c r="E9843" t="str">
        <f>VLOOKUP(Ventas[[#This Row],[Representante]],Vendedores[],2,FALSE)</f>
        <v>Iquitos</v>
      </c>
      <c r="F9843" t="str">
        <f>VLOOKUP(Ventas[[#This Row],[CódigoProducto]],Productos[[CódigoProducto]:[Costo de venta]],2,FALSE)</f>
        <v>Samsung Galaxy A20</v>
      </c>
      <c r="G9843">
        <f>VLOOKUP(Ventas[[#This Row],[CódigoProducto]],Productos[[CódigoProducto]:[Costo de venta]],3,FALSE)</f>
        <v>1725</v>
      </c>
      <c r="H9843">
        <f>VLOOKUP(Ventas[[#This Row],[CódigoProducto]],Productos[[CódigoProducto]:[Costo de venta]],4,FALSE)</f>
        <v>1500</v>
      </c>
    </row>
    <row r="9844" spans="1:8" ht="15.6" thickTop="1" thickBot="1" x14ac:dyDescent="0.35">
      <c r="A9844" s="1">
        <v>42367</v>
      </c>
      <c r="B9844" s="13" t="s">
        <v>82</v>
      </c>
      <c r="C9844" t="s">
        <v>17</v>
      </c>
      <c r="D9844">
        <v>1</v>
      </c>
      <c r="E9844" t="str">
        <f>VLOOKUP(Ventas[[#This Row],[Representante]],Vendedores[],2,FALSE)</f>
        <v>Moquegua</v>
      </c>
      <c r="F9844" t="str">
        <f>VLOOKUP(Ventas[[#This Row],[CódigoProducto]],Productos[[CódigoProducto]:[Costo de venta]],2,FALSE)</f>
        <v>BLU Advance 5.0</v>
      </c>
      <c r="G9844">
        <f>VLOOKUP(Ventas[[#This Row],[CódigoProducto]],Productos[[CódigoProducto]:[Costo de venta]],3,FALSE)</f>
        <v>1620</v>
      </c>
      <c r="H9844">
        <f>VLOOKUP(Ventas[[#This Row],[CódigoProducto]],Productos[[CódigoProducto]:[Costo de venta]],4,FALSE)</f>
        <v>1350</v>
      </c>
    </row>
    <row r="9845" spans="1:8" ht="15.6" thickTop="1" thickBot="1" x14ac:dyDescent="0.35">
      <c r="A9845" s="1">
        <v>42367</v>
      </c>
      <c r="B9845" s="13" t="s">
        <v>83</v>
      </c>
      <c r="C9845" t="s">
        <v>22</v>
      </c>
      <c r="D9845">
        <v>3</v>
      </c>
      <c r="E9845" t="str">
        <f>VLOOKUP(Ventas[[#This Row],[Representante]],Vendedores[],2,FALSE)</f>
        <v>Huaraz</v>
      </c>
      <c r="F9845" t="str">
        <f>VLOOKUP(Ventas[[#This Row],[CódigoProducto]],Productos[[CódigoProducto]:[Costo de venta]],2,FALSE)</f>
        <v>Samsung Galaxy S69</v>
      </c>
      <c r="G9845">
        <f>VLOOKUP(Ventas[[#This Row],[CódigoProducto]],Productos[[CódigoProducto]:[Costo de venta]],3,FALSE)</f>
        <v>998.4</v>
      </c>
      <c r="H9845">
        <f>VLOOKUP(Ventas[[#This Row],[CódigoProducto]],Productos[[CódigoProducto]:[Costo de venta]],4,FALSE)</f>
        <v>960</v>
      </c>
    </row>
    <row r="9846" spans="1:8" ht="15.6" thickTop="1" thickBot="1" x14ac:dyDescent="0.35">
      <c r="A9846" s="1">
        <v>42367</v>
      </c>
      <c r="B9846" s="13" t="s">
        <v>84</v>
      </c>
      <c r="C9846" t="s">
        <v>18</v>
      </c>
      <c r="D9846">
        <v>4</v>
      </c>
      <c r="E9846" t="str">
        <f>VLOOKUP(Ventas[[#This Row],[Representante]],Vendedores[],2,FALSE)</f>
        <v>Trujillo</v>
      </c>
      <c r="F9846" t="str">
        <f>VLOOKUP(Ventas[[#This Row],[CódigoProducto]],Productos[[CódigoProducto]:[Costo de venta]],2,FALSE)</f>
        <v>Apple iPhone 6</v>
      </c>
      <c r="G9846">
        <f>VLOOKUP(Ventas[[#This Row],[CódigoProducto]],Productos[[CódigoProducto]:[Costo de venta]],3,FALSE)</f>
        <v>1312.5</v>
      </c>
      <c r="H9846">
        <f>VLOOKUP(Ventas[[#This Row],[CódigoProducto]],Productos[[CódigoProducto]:[Costo de venta]],4,FALSE)</f>
        <v>1250</v>
      </c>
    </row>
    <row r="9847" spans="1:8" ht="15.6" thickTop="1" thickBot="1" x14ac:dyDescent="0.35">
      <c r="A9847" s="1">
        <v>42367</v>
      </c>
      <c r="B9847" s="13" t="s">
        <v>85</v>
      </c>
      <c r="C9847" t="s">
        <v>14</v>
      </c>
      <c r="D9847">
        <v>3</v>
      </c>
      <c r="E9847" t="str">
        <f>VLOOKUP(Ventas[[#This Row],[Representante]],Vendedores[],2,FALSE)</f>
        <v>Jauja</v>
      </c>
      <c r="F9847" t="str">
        <f>VLOOKUP(Ventas[[#This Row],[CódigoProducto]],Productos[[CódigoProducto]:[Costo de venta]],2,FALSE)</f>
        <v>Samsung Galaxy A20</v>
      </c>
      <c r="G9847">
        <f>VLOOKUP(Ventas[[#This Row],[CódigoProducto]],Productos[[CódigoProducto]:[Costo de venta]],3,FALSE)</f>
        <v>1725</v>
      </c>
      <c r="H9847">
        <f>VLOOKUP(Ventas[[#This Row],[CódigoProducto]],Productos[[CódigoProducto]:[Costo de venta]],4,FALSE)</f>
        <v>1500</v>
      </c>
    </row>
    <row r="9848" spans="1:8" ht="15.6" thickTop="1" thickBot="1" x14ac:dyDescent="0.35">
      <c r="A9848" s="1">
        <v>42367</v>
      </c>
      <c r="B9848" s="13" t="s">
        <v>86</v>
      </c>
      <c r="C9848" t="s">
        <v>21</v>
      </c>
      <c r="D9848">
        <v>3</v>
      </c>
      <c r="E9848" t="str">
        <f>VLOOKUP(Ventas[[#This Row],[Representante]],Vendedores[],2,FALSE)</f>
        <v>Puerto Maldonado</v>
      </c>
      <c r="F9848" t="str">
        <f>VLOOKUP(Ventas[[#This Row],[CódigoProducto]],Productos[[CódigoProducto]:[Costo de venta]],2,FALSE)</f>
        <v>BLU Studio X8</v>
      </c>
      <c r="G9848">
        <f>VLOOKUP(Ventas[[#This Row],[CódigoProducto]],Productos[[CódigoProducto]:[Costo de venta]],3,FALSE)</f>
        <v>1012</v>
      </c>
      <c r="H9848">
        <f>VLOOKUP(Ventas[[#This Row],[CódigoProducto]],Productos[[CódigoProducto]:[Costo de venta]],4,FALSE)</f>
        <v>920</v>
      </c>
    </row>
    <row r="9849" spans="1:8" ht="15.6" thickTop="1" thickBot="1" x14ac:dyDescent="0.35">
      <c r="A9849" s="1">
        <v>42367</v>
      </c>
      <c r="B9849" s="13" t="s">
        <v>36</v>
      </c>
      <c r="C9849" t="s">
        <v>21</v>
      </c>
      <c r="D9849">
        <v>2</v>
      </c>
      <c r="E9849" t="str">
        <f>VLOOKUP(Ventas[[#This Row],[Representante]],Vendedores[],2,FALSE)</f>
        <v>Barranca</v>
      </c>
      <c r="F9849" t="str">
        <f>VLOOKUP(Ventas[[#This Row],[CódigoProducto]],Productos[[CódigoProducto]:[Costo de venta]],2,FALSE)</f>
        <v>BLU Studio X8</v>
      </c>
      <c r="G9849">
        <f>VLOOKUP(Ventas[[#This Row],[CódigoProducto]],Productos[[CódigoProducto]:[Costo de venta]],3,FALSE)</f>
        <v>1012</v>
      </c>
      <c r="H9849">
        <f>VLOOKUP(Ventas[[#This Row],[CódigoProducto]],Productos[[CódigoProducto]:[Costo de venta]],4,FALSE)</f>
        <v>920</v>
      </c>
    </row>
    <row r="9850" spans="1:8" ht="15.6" thickTop="1" thickBot="1" x14ac:dyDescent="0.35">
      <c r="A9850" s="1">
        <v>42367</v>
      </c>
      <c r="B9850" s="13" t="s">
        <v>87</v>
      </c>
      <c r="C9850" t="s">
        <v>14</v>
      </c>
      <c r="D9850">
        <v>3</v>
      </c>
      <c r="E9850" t="str">
        <f>VLOOKUP(Ventas[[#This Row],[Representante]],Vendedores[],2,FALSE)</f>
        <v>Tumbes</v>
      </c>
      <c r="F9850" t="str">
        <f>VLOOKUP(Ventas[[#This Row],[CódigoProducto]],Productos[[CódigoProducto]:[Costo de venta]],2,FALSE)</f>
        <v>Samsung Galaxy A20</v>
      </c>
      <c r="G9850">
        <f>VLOOKUP(Ventas[[#This Row],[CódigoProducto]],Productos[[CódigoProducto]:[Costo de venta]],3,FALSE)</f>
        <v>1725</v>
      </c>
      <c r="H9850">
        <f>VLOOKUP(Ventas[[#This Row],[CódigoProducto]],Productos[[CódigoProducto]:[Costo de venta]],4,FALSE)</f>
        <v>1500</v>
      </c>
    </row>
    <row r="9851" spans="1:8" ht="15.6" thickTop="1" thickBot="1" x14ac:dyDescent="0.35">
      <c r="A9851" s="1">
        <v>42367</v>
      </c>
      <c r="B9851" s="13" t="s">
        <v>88</v>
      </c>
      <c r="C9851" t="s">
        <v>19</v>
      </c>
      <c r="D9851">
        <v>2</v>
      </c>
      <c r="E9851" t="str">
        <f>VLOOKUP(Ventas[[#This Row],[Representante]],Vendedores[],2,FALSE)</f>
        <v>Talara</v>
      </c>
      <c r="F9851" t="str">
        <f>VLOOKUP(Ventas[[#This Row],[CódigoProducto]],Productos[[CódigoProducto]:[Costo de venta]],2,FALSE)</f>
        <v>ASUS ZenFone 3</v>
      </c>
      <c r="G9851">
        <f>VLOOKUP(Ventas[[#This Row],[CódigoProducto]],Productos[[CódigoProducto]:[Costo de venta]],3,FALSE)</f>
        <v>2013</v>
      </c>
      <c r="H9851">
        <f>VLOOKUP(Ventas[[#This Row],[CódigoProducto]],Productos[[CódigoProducto]:[Costo de venta]],4,FALSE)</f>
        <v>1650</v>
      </c>
    </row>
    <row r="9852" spans="1:8" ht="15.6" thickTop="1" thickBot="1" x14ac:dyDescent="0.35">
      <c r="A9852" s="1">
        <v>42367</v>
      </c>
      <c r="B9852" s="13" t="s">
        <v>89</v>
      </c>
      <c r="C9852" t="s">
        <v>22</v>
      </c>
      <c r="D9852">
        <v>2</v>
      </c>
      <c r="E9852" t="str">
        <f>VLOOKUP(Ventas[[#This Row],[Representante]],Vendedores[],2,FALSE)</f>
        <v>Paita</v>
      </c>
      <c r="F9852" t="str">
        <f>VLOOKUP(Ventas[[#This Row],[CódigoProducto]],Productos[[CódigoProducto]:[Costo de venta]],2,FALSE)</f>
        <v>Samsung Galaxy S69</v>
      </c>
      <c r="G9852">
        <f>VLOOKUP(Ventas[[#This Row],[CódigoProducto]],Productos[[CódigoProducto]:[Costo de venta]],3,FALSE)</f>
        <v>998.4</v>
      </c>
      <c r="H9852">
        <f>VLOOKUP(Ventas[[#This Row],[CódigoProducto]],Productos[[CódigoProducto]:[Costo de venta]],4,FALSE)</f>
        <v>960</v>
      </c>
    </row>
    <row r="9853" spans="1:8" ht="15.6" thickTop="1" thickBot="1" x14ac:dyDescent="0.35">
      <c r="A9853" s="1">
        <v>42367</v>
      </c>
      <c r="B9853" s="13" t="s">
        <v>41</v>
      </c>
      <c r="C9853" t="s">
        <v>17</v>
      </c>
      <c r="D9853">
        <v>1</v>
      </c>
      <c r="E9853" t="str">
        <f>VLOOKUP(Ventas[[#This Row],[Representante]],Vendedores[],2,FALSE)</f>
        <v>Chincha</v>
      </c>
      <c r="F9853" t="str">
        <f>VLOOKUP(Ventas[[#This Row],[CódigoProducto]],Productos[[CódigoProducto]:[Costo de venta]],2,FALSE)</f>
        <v>BLU Advance 5.0</v>
      </c>
      <c r="G9853">
        <f>VLOOKUP(Ventas[[#This Row],[CódigoProducto]],Productos[[CódigoProducto]:[Costo de venta]],3,FALSE)</f>
        <v>1620</v>
      </c>
      <c r="H9853">
        <f>VLOOKUP(Ventas[[#This Row],[CódigoProducto]],Productos[[CódigoProducto]:[Costo de venta]],4,FALSE)</f>
        <v>1350</v>
      </c>
    </row>
    <row r="9854" spans="1:8" ht="15.6" thickTop="1" thickBot="1" x14ac:dyDescent="0.35">
      <c r="A9854" s="1">
        <v>42367</v>
      </c>
      <c r="B9854" s="13" t="s">
        <v>90</v>
      </c>
      <c r="C9854" t="s">
        <v>24</v>
      </c>
      <c r="D9854">
        <v>4</v>
      </c>
      <c r="E9854" t="str">
        <f>VLOOKUP(Ventas[[#This Row],[Representante]],Vendedores[],2,FALSE)</f>
        <v>Chimbote</v>
      </c>
      <c r="F9854" t="str">
        <f>VLOOKUP(Ventas[[#This Row],[CódigoProducto]],Productos[[CódigoProducto]:[Costo de venta]],2,FALSE)</f>
        <v>Samsung Galaxy S5</v>
      </c>
      <c r="G9854">
        <f>VLOOKUP(Ventas[[#This Row],[CódigoProducto]],Productos[[CódigoProducto]:[Costo de venta]],3,FALSE)</f>
        <v>2167.1999999999998</v>
      </c>
      <c r="H9854">
        <f>VLOOKUP(Ventas[[#This Row],[CódigoProducto]],Productos[[CódigoProducto]:[Costo de venta]],4,FALSE)</f>
        <v>1720</v>
      </c>
    </row>
    <row r="9855" spans="1:8" ht="15.6" thickTop="1" thickBot="1" x14ac:dyDescent="0.35">
      <c r="A9855" s="1">
        <v>42367</v>
      </c>
      <c r="B9855" s="13" t="s">
        <v>91</v>
      </c>
      <c r="C9855" t="s">
        <v>14</v>
      </c>
      <c r="D9855">
        <v>1</v>
      </c>
      <c r="E9855" t="str">
        <f>VLOOKUP(Ventas[[#This Row],[Representante]],Vendedores[],2,FALSE)</f>
        <v>Ica</v>
      </c>
      <c r="F9855" t="str">
        <f>VLOOKUP(Ventas[[#This Row],[CódigoProducto]],Productos[[CódigoProducto]:[Costo de venta]],2,FALSE)</f>
        <v>Samsung Galaxy A20</v>
      </c>
      <c r="G9855">
        <f>VLOOKUP(Ventas[[#This Row],[CódigoProducto]],Productos[[CódigoProducto]:[Costo de venta]],3,FALSE)</f>
        <v>1725</v>
      </c>
      <c r="H9855">
        <f>VLOOKUP(Ventas[[#This Row],[CódigoProducto]],Productos[[CódigoProducto]:[Costo de venta]],4,FALSE)</f>
        <v>1500</v>
      </c>
    </row>
    <row r="9856" spans="1:8" ht="15.6" thickTop="1" thickBot="1" x14ac:dyDescent="0.35">
      <c r="A9856" s="1">
        <v>42367</v>
      </c>
      <c r="B9856" s="13" t="s">
        <v>42</v>
      </c>
      <c r="C9856" t="s">
        <v>18</v>
      </c>
      <c r="D9856">
        <v>3</v>
      </c>
      <c r="E9856" t="str">
        <f>VLOOKUP(Ventas[[#This Row],[Representante]],Vendedores[],2,FALSE)</f>
        <v>Huánuco</v>
      </c>
      <c r="F9856" t="str">
        <f>VLOOKUP(Ventas[[#This Row],[CódigoProducto]],Productos[[CódigoProducto]:[Costo de venta]],2,FALSE)</f>
        <v>Apple iPhone 6</v>
      </c>
      <c r="G9856">
        <f>VLOOKUP(Ventas[[#This Row],[CódigoProducto]],Productos[[CódigoProducto]:[Costo de venta]],3,FALSE)</f>
        <v>1312.5</v>
      </c>
      <c r="H9856">
        <f>VLOOKUP(Ventas[[#This Row],[CódigoProducto]],Productos[[CódigoProducto]:[Costo de venta]],4,FALSE)</f>
        <v>1250</v>
      </c>
    </row>
    <row r="9857" spans="1:8" ht="15.6" thickTop="1" thickBot="1" x14ac:dyDescent="0.35">
      <c r="A9857" s="1">
        <v>42367</v>
      </c>
      <c r="B9857" s="13" t="s">
        <v>92</v>
      </c>
      <c r="C9857" t="s">
        <v>24</v>
      </c>
      <c r="D9857">
        <v>3</v>
      </c>
      <c r="E9857" t="str">
        <f>VLOOKUP(Ventas[[#This Row],[Representante]],Vendedores[],2,FALSE)</f>
        <v>Arequipa</v>
      </c>
      <c r="F9857" t="str">
        <f>VLOOKUP(Ventas[[#This Row],[CódigoProducto]],Productos[[CódigoProducto]:[Costo de venta]],2,FALSE)</f>
        <v>Samsung Galaxy S5</v>
      </c>
      <c r="G9857">
        <f>VLOOKUP(Ventas[[#This Row],[CódigoProducto]],Productos[[CódigoProducto]:[Costo de venta]],3,FALSE)</f>
        <v>2167.1999999999998</v>
      </c>
      <c r="H9857">
        <f>VLOOKUP(Ventas[[#This Row],[CódigoProducto]],Productos[[CódigoProducto]:[Costo de venta]],4,FALSE)</f>
        <v>1720</v>
      </c>
    </row>
    <row r="9858" spans="1:8" ht="15.6" thickTop="1" thickBot="1" x14ac:dyDescent="0.35">
      <c r="A9858" s="1">
        <v>42367</v>
      </c>
      <c r="B9858" s="13" t="s">
        <v>93</v>
      </c>
      <c r="C9858" t="s">
        <v>22</v>
      </c>
      <c r="D9858">
        <v>3</v>
      </c>
      <c r="E9858" t="str">
        <f>VLOOKUP(Ventas[[#This Row],[Representante]],Vendedores[],2,FALSE)</f>
        <v>Cajamarca</v>
      </c>
      <c r="F9858" t="str">
        <f>VLOOKUP(Ventas[[#This Row],[CódigoProducto]],Productos[[CódigoProducto]:[Costo de venta]],2,FALSE)</f>
        <v>Samsung Galaxy S69</v>
      </c>
      <c r="G9858">
        <f>VLOOKUP(Ventas[[#This Row],[CódigoProducto]],Productos[[CódigoProducto]:[Costo de venta]],3,FALSE)</f>
        <v>998.4</v>
      </c>
      <c r="H9858">
        <f>VLOOKUP(Ventas[[#This Row],[CódigoProducto]],Productos[[CódigoProducto]:[Costo de venta]],4,FALSE)</f>
        <v>960</v>
      </c>
    </row>
    <row r="9859" spans="1:8" ht="15.6" thickTop="1" thickBot="1" x14ac:dyDescent="0.35">
      <c r="A9859" s="1">
        <v>42367</v>
      </c>
      <c r="B9859" s="13" t="s">
        <v>35</v>
      </c>
      <c r="C9859" t="s">
        <v>24</v>
      </c>
      <c r="D9859">
        <v>2</v>
      </c>
      <c r="E9859" t="str">
        <f>VLOOKUP(Ventas[[#This Row],[Representante]],Vendedores[],2,FALSE)</f>
        <v>Huancayo</v>
      </c>
      <c r="F9859" t="str">
        <f>VLOOKUP(Ventas[[#This Row],[CódigoProducto]],Productos[[CódigoProducto]:[Costo de venta]],2,FALSE)</f>
        <v>Samsung Galaxy S5</v>
      </c>
      <c r="G9859">
        <f>VLOOKUP(Ventas[[#This Row],[CódigoProducto]],Productos[[CódigoProducto]:[Costo de venta]],3,FALSE)</f>
        <v>2167.1999999999998</v>
      </c>
      <c r="H9859">
        <f>VLOOKUP(Ventas[[#This Row],[CódigoProducto]],Productos[[CódigoProducto]:[Costo de venta]],4,FALSE)</f>
        <v>1720</v>
      </c>
    </row>
    <row r="9860" spans="1:8" ht="15.6" thickTop="1" thickBot="1" x14ac:dyDescent="0.35">
      <c r="A9860" s="1">
        <v>42367</v>
      </c>
      <c r="B9860" s="13" t="s">
        <v>94</v>
      </c>
      <c r="C9860" t="s">
        <v>24</v>
      </c>
      <c r="D9860">
        <v>2</v>
      </c>
      <c r="E9860" t="str">
        <f>VLOOKUP(Ventas[[#This Row],[Representante]],Vendedores[],2,FALSE)</f>
        <v>Piura</v>
      </c>
      <c r="F9860" t="str">
        <f>VLOOKUP(Ventas[[#This Row],[CódigoProducto]],Productos[[CódigoProducto]:[Costo de venta]],2,FALSE)</f>
        <v>Samsung Galaxy S5</v>
      </c>
      <c r="G9860">
        <f>VLOOKUP(Ventas[[#This Row],[CódigoProducto]],Productos[[CódigoProducto]:[Costo de venta]],3,FALSE)</f>
        <v>2167.1999999999998</v>
      </c>
      <c r="H9860">
        <f>VLOOKUP(Ventas[[#This Row],[CódigoProducto]],Productos[[CódigoProducto]:[Costo de venta]],4,FALSE)</f>
        <v>1720</v>
      </c>
    </row>
    <row r="9861" spans="1:8" ht="15.6" thickTop="1" thickBot="1" x14ac:dyDescent="0.35">
      <c r="A9861" s="1">
        <v>42367</v>
      </c>
      <c r="B9861" s="13" t="s">
        <v>95</v>
      </c>
      <c r="C9861" t="s">
        <v>21</v>
      </c>
      <c r="D9861">
        <v>6</v>
      </c>
      <c r="E9861" t="str">
        <f>VLOOKUP(Ventas[[#This Row],[Representante]],Vendedores[],2,FALSE)</f>
        <v>Chepén</v>
      </c>
      <c r="F9861" t="str">
        <f>VLOOKUP(Ventas[[#This Row],[CódigoProducto]],Productos[[CódigoProducto]:[Costo de venta]],2,FALSE)</f>
        <v>BLU Studio X8</v>
      </c>
      <c r="G9861">
        <f>VLOOKUP(Ventas[[#This Row],[CódigoProducto]],Productos[[CódigoProducto]:[Costo de venta]],3,FALSE)</f>
        <v>1012</v>
      </c>
      <c r="H9861">
        <f>VLOOKUP(Ventas[[#This Row],[CódigoProducto]],Productos[[CódigoProducto]:[Costo de venta]],4,FALSE)</f>
        <v>920</v>
      </c>
    </row>
    <row r="9862" spans="1:8" ht="15.6" thickTop="1" thickBot="1" x14ac:dyDescent="0.35">
      <c r="A9862" s="1">
        <v>42367</v>
      </c>
      <c r="B9862" s="13" t="s">
        <v>96</v>
      </c>
      <c r="C9862" t="s">
        <v>14</v>
      </c>
      <c r="D9862">
        <v>3</v>
      </c>
      <c r="E9862" t="str">
        <f>VLOOKUP(Ventas[[#This Row],[Representante]],Vendedores[],2,FALSE)</f>
        <v>Juliaca</v>
      </c>
      <c r="F9862" t="str">
        <f>VLOOKUP(Ventas[[#This Row],[CódigoProducto]],Productos[[CódigoProducto]:[Costo de venta]],2,FALSE)</f>
        <v>Samsung Galaxy A20</v>
      </c>
      <c r="G9862">
        <f>VLOOKUP(Ventas[[#This Row],[CódigoProducto]],Productos[[CódigoProducto]:[Costo de venta]],3,FALSE)</f>
        <v>1725</v>
      </c>
      <c r="H9862">
        <f>VLOOKUP(Ventas[[#This Row],[CódigoProducto]],Productos[[CódigoProducto]:[Costo de venta]],4,FALSE)</f>
        <v>1500</v>
      </c>
    </row>
    <row r="9863" spans="1:8" ht="15.6" thickTop="1" thickBot="1" x14ac:dyDescent="0.35">
      <c r="A9863" s="1">
        <v>42367</v>
      </c>
      <c r="B9863" s="13" t="s">
        <v>97</v>
      </c>
      <c r="C9863" t="s">
        <v>24</v>
      </c>
      <c r="D9863">
        <v>3</v>
      </c>
      <c r="E9863" t="str">
        <f>VLOOKUP(Ventas[[#This Row],[Representante]],Vendedores[],2,FALSE)</f>
        <v>Pucallpa</v>
      </c>
      <c r="F9863" t="str">
        <f>VLOOKUP(Ventas[[#This Row],[CódigoProducto]],Productos[[CódigoProducto]:[Costo de venta]],2,FALSE)</f>
        <v>Samsung Galaxy S5</v>
      </c>
      <c r="G9863">
        <f>VLOOKUP(Ventas[[#This Row],[CódigoProducto]],Productos[[CódigoProducto]:[Costo de venta]],3,FALSE)</f>
        <v>2167.1999999999998</v>
      </c>
      <c r="H9863">
        <f>VLOOKUP(Ventas[[#This Row],[CódigoProducto]],Productos[[CódigoProducto]:[Costo de venta]],4,FALSE)</f>
        <v>1720</v>
      </c>
    </row>
    <row r="9864" spans="1:8" ht="15.6" thickTop="1" thickBot="1" x14ac:dyDescent="0.35">
      <c r="A9864" s="1">
        <v>42367</v>
      </c>
      <c r="B9864" s="13" t="s">
        <v>98</v>
      </c>
      <c r="C9864" t="s">
        <v>21</v>
      </c>
      <c r="D9864">
        <v>1</v>
      </c>
      <c r="E9864" t="str">
        <f>VLOOKUP(Ventas[[#This Row],[Representante]],Vendedores[],2,FALSE)</f>
        <v>Lima</v>
      </c>
      <c r="F9864" t="str">
        <f>VLOOKUP(Ventas[[#This Row],[CódigoProducto]],Productos[[CódigoProducto]:[Costo de venta]],2,FALSE)</f>
        <v>BLU Studio X8</v>
      </c>
      <c r="G9864">
        <f>VLOOKUP(Ventas[[#This Row],[CódigoProducto]],Productos[[CódigoProducto]:[Costo de venta]],3,FALSE)</f>
        <v>1012</v>
      </c>
      <c r="H9864">
        <f>VLOOKUP(Ventas[[#This Row],[CódigoProducto]],Productos[[CódigoProducto]:[Costo de venta]],4,FALSE)</f>
        <v>920</v>
      </c>
    </row>
    <row r="9865" spans="1:8" ht="15.6" thickTop="1" thickBot="1" x14ac:dyDescent="0.35">
      <c r="A9865" s="1">
        <v>42367</v>
      </c>
      <c r="B9865" s="13" t="s">
        <v>99</v>
      </c>
      <c r="C9865" t="s">
        <v>19</v>
      </c>
      <c r="D9865">
        <v>1</v>
      </c>
      <c r="E9865" t="str">
        <f>VLOOKUP(Ventas[[#This Row],[Representante]],Vendedores[],2,FALSE)</f>
        <v>Chiclayo</v>
      </c>
      <c r="F9865" t="str">
        <f>VLOOKUP(Ventas[[#This Row],[CódigoProducto]],Productos[[CódigoProducto]:[Costo de venta]],2,FALSE)</f>
        <v>ASUS ZenFone 3</v>
      </c>
      <c r="G9865">
        <f>VLOOKUP(Ventas[[#This Row],[CódigoProducto]],Productos[[CódigoProducto]:[Costo de venta]],3,FALSE)</f>
        <v>2013</v>
      </c>
      <c r="H9865">
        <f>VLOOKUP(Ventas[[#This Row],[CódigoProducto]],Productos[[CódigoProducto]:[Costo de venta]],4,FALSE)</f>
        <v>1650</v>
      </c>
    </row>
    <row r="9866" spans="1:8" ht="15.6" thickTop="1" thickBot="1" x14ac:dyDescent="0.35">
      <c r="A9866" s="1">
        <v>42367</v>
      </c>
      <c r="B9866" s="13" t="s">
        <v>100</v>
      </c>
      <c r="C9866" t="s">
        <v>16</v>
      </c>
      <c r="D9866">
        <v>3</v>
      </c>
      <c r="E9866" t="str">
        <f>VLOOKUP(Ventas[[#This Row],[Representante]],Vendedores[],2,FALSE)</f>
        <v>Cerro de Pasco</v>
      </c>
      <c r="F9866" t="str">
        <f>VLOOKUP(Ventas[[#This Row],[CódigoProducto]],Productos[[CódigoProducto]:[Costo de venta]],2,FALSE)</f>
        <v>Huawei Nexus 6P</v>
      </c>
      <c r="G9866">
        <f>VLOOKUP(Ventas[[#This Row],[CódigoProducto]],Productos[[CódigoProducto]:[Costo de venta]],3,FALSE)</f>
        <v>1624</v>
      </c>
      <c r="H9866">
        <f>VLOOKUP(Ventas[[#This Row],[CódigoProducto]],Productos[[CódigoProducto]:[Costo de venta]],4,FALSE)</f>
        <v>1450</v>
      </c>
    </row>
    <row r="9867" spans="1:8" ht="15.6" thickTop="1" thickBot="1" x14ac:dyDescent="0.35">
      <c r="A9867" s="1">
        <v>42367</v>
      </c>
      <c r="B9867" s="13" t="s">
        <v>101</v>
      </c>
      <c r="C9867" t="s">
        <v>16</v>
      </c>
      <c r="D9867">
        <v>1</v>
      </c>
      <c r="E9867" t="str">
        <f>VLOOKUP(Ventas[[#This Row],[Representante]],Vendedores[],2,FALSE)</f>
        <v>Cañete</v>
      </c>
      <c r="F9867" t="str">
        <f>VLOOKUP(Ventas[[#This Row],[CódigoProducto]],Productos[[CódigoProducto]:[Costo de venta]],2,FALSE)</f>
        <v>Huawei Nexus 6P</v>
      </c>
      <c r="G9867">
        <f>VLOOKUP(Ventas[[#This Row],[CódigoProducto]],Productos[[CódigoProducto]:[Costo de venta]],3,FALSE)</f>
        <v>1624</v>
      </c>
      <c r="H9867">
        <f>VLOOKUP(Ventas[[#This Row],[CódigoProducto]],Productos[[CódigoProducto]:[Costo de venta]],4,FALSE)</f>
        <v>1450</v>
      </c>
    </row>
    <row r="9868" spans="1:8" ht="15.6" thickTop="1" thickBot="1" x14ac:dyDescent="0.35">
      <c r="A9868" s="1">
        <v>42368</v>
      </c>
      <c r="B9868" s="13" t="s">
        <v>102</v>
      </c>
      <c r="C9868" t="s">
        <v>18</v>
      </c>
      <c r="D9868">
        <v>1</v>
      </c>
      <c r="E9868" t="str">
        <f>VLOOKUP(Ventas[[#This Row],[Representante]],Vendedores[],2,FALSE)</f>
        <v>Moyobamba</v>
      </c>
      <c r="F9868" t="str">
        <f>VLOOKUP(Ventas[[#This Row],[CódigoProducto]],Productos[[CódigoProducto]:[Costo de venta]],2,FALSE)</f>
        <v>Apple iPhone 6</v>
      </c>
      <c r="G9868">
        <f>VLOOKUP(Ventas[[#This Row],[CódigoProducto]],Productos[[CódigoProducto]:[Costo de venta]],3,FALSE)</f>
        <v>1312.5</v>
      </c>
      <c r="H9868">
        <f>VLOOKUP(Ventas[[#This Row],[CódigoProducto]],Productos[[CódigoProducto]:[Costo de venta]],4,FALSE)</f>
        <v>1250</v>
      </c>
    </row>
    <row r="9869" spans="1:8" ht="15.6" thickTop="1" thickBot="1" x14ac:dyDescent="0.35">
      <c r="A9869" s="1">
        <v>42368</v>
      </c>
      <c r="B9869" s="13" t="s">
        <v>53</v>
      </c>
      <c r="C9869" t="s">
        <v>23</v>
      </c>
      <c r="D9869">
        <v>2</v>
      </c>
      <c r="E9869" t="str">
        <f>VLOOKUP(Ventas[[#This Row],[Representante]],Vendedores[],2,FALSE)</f>
        <v>Arequipa</v>
      </c>
      <c r="F9869" t="str">
        <f>VLOOKUP(Ventas[[#This Row],[CódigoProducto]],Productos[[CódigoProducto]:[Costo de venta]],2,FALSE)</f>
        <v>Samsung Galaxy J7</v>
      </c>
      <c r="G9869">
        <f>VLOOKUP(Ventas[[#This Row],[CódigoProducto]],Productos[[CódigoProducto]:[Costo de venta]],3,FALSE)</f>
        <v>2016.5</v>
      </c>
      <c r="H9869">
        <f>VLOOKUP(Ventas[[#This Row],[CódigoProducto]],Productos[[CódigoProducto]:[Costo de venta]],4,FALSE)</f>
        <v>1850</v>
      </c>
    </row>
    <row r="9870" spans="1:8" ht="15.6" thickTop="1" thickBot="1" x14ac:dyDescent="0.35">
      <c r="A9870" s="1">
        <v>42368</v>
      </c>
      <c r="B9870" s="13" t="s">
        <v>50</v>
      </c>
      <c r="C9870" t="s">
        <v>18</v>
      </c>
      <c r="D9870">
        <v>2</v>
      </c>
      <c r="E9870" t="str">
        <f>VLOOKUP(Ventas[[#This Row],[Representante]],Vendedores[],2,FALSE)</f>
        <v>Cajamarca</v>
      </c>
      <c r="F9870" t="str">
        <f>VLOOKUP(Ventas[[#This Row],[CódigoProducto]],Productos[[CódigoProducto]:[Costo de venta]],2,FALSE)</f>
        <v>Apple iPhone 6</v>
      </c>
      <c r="G9870">
        <f>VLOOKUP(Ventas[[#This Row],[CódigoProducto]],Productos[[CódigoProducto]:[Costo de venta]],3,FALSE)</f>
        <v>1312.5</v>
      </c>
      <c r="H9870">
        <f>VLOOKUP(Ventas[[#This Row],[CódigoProducto]],Productos[[CódigoProducto]:[Costo de venta]],4,FALSE)</f>
        <v>1250</v>
      </c>
    </row>
    <row r="9871" spans="1:8" ht="15.6" thickTop="1" thickBot="1" x14ac:dyDescent="0.35">
      <c r="A9871" s="1">
        <v>42368</v>
      </c>
      <c r="B9871" s="13" t="s">
        <v>34</v>
      </c>
      <c r="C9871" t="s">
        <v>15</v>
      </c>
      <c r="D9871">
        <v>3</v>
      </c>
      <c r="E9871" t="str">
        <f>VLOOKUP(Ventas[[#This Row],[Representante]],Vendedores[],2,FALSE)</f>
        <v>Ica</v>
      </c>
      <c r="F9871" t="str">
        <f>VLOOKUP(Ventas[[#This Row],[CódigoProducto]],Productos[[CódigoProducto]:[Costo de venta]],2,FALSE)</f>
        <v>Moto G Plus</v>
      </c>
      <c r="G9871">
        <f>VLOOKUP(Ventas[[#This Row],[CódigoProducto]],Productos[[CódigoProducto]:[Costo de venta]],3,FALSE)</f>
        <v>2376</v>
      </c>
      <c r="H9871">
        <f>VLOOKUP(Ventas[[#This Row],[CódigoProducto]],Productos[[CódigoProducto]:[Costo de venta]],4,FALSE)</f>
        <v>2200</v>
      </c>
    </row>
    <row r="9872" spans="1:8" ht="15.6" thickTop="1" thickBot="1" x14ac:dyDescent="0.35">
      <c r="A9872" s="1">
        <v>42368</v>
      </c>
      <c r="B9872" s="13" t="s">
        <v>32</v>
      </c>
      <c r="C9872" t="s">
        <v>17</v>
      </c>
      <c r="D9872">
        <v>2</v>
      </c>
      <c r="E9872" t="str">
        <f>VLOOKUP(Ventas[[#This Row],[Representante]],Vendedores[],2,FALSE)</f>
        <v>Trujillo</v>
      </c>
      <c r="F9872" t="str">
        <f>VLOOKUP(Ventas[[#This Row],[CódigoProducto]],Productos[[CódigoProducto]:[Costo de venta]],2,FALSE)</f>
        <v>BLU Advance 5.0</v>
      </c>
      <c r="G9872">
        <f>VLOOKUP(Ventas[[#This Row],[CódigoProducto]],Productos[[CódigoProducto]:[Costo de venta]],3,FALSE)</f>
        <v>1620</v>
      </c>
      <c r="H9872">
        <f>VLOOKUP(Ventas[[#This Row],[CódigoProducto]],Productos[[CódigoProducto]:[Costo de venta]],4,FALSE)</f>
        <v>1350</v>
      </c>
    </row>
    <row r="9873" spans="1:8" ht="15.6" thickTop="1" thickBot="1" x14ac:dyDescent="0.35">
      <c r="A9873" s="1">
        <v>42368</v>
      </c>
      <c r="B9873" s="13" t="s">
        <v>59</v>
      </c>
      <c r="C9873" t="s">
        <v>14</v>
      </c>
      <c r="D9873">
        <v>1</v>
      </c>
      <c r="E9873" t="str">
        <f>VLOOKUP(Ventas[[#This Row],[Representante]],Vendedores[],2,FALSE)</f>
        <v>Huaral</v>
      </c>
      <c r="F9873" t="str">
        <f>VLOOKUP(Ventas[[#This Row],[CódigoProducto]],Productos[[CódigoProducto]:[Costo de venta]],2,FALSE)</f>
        <v>Samsung Galaxy A20</v>
      </c>
      <c r="G9873">
        <f>VLOOKUP(Ventas[[#This Row],[CódigoProducto]],Productos[[CódigoProducto]:[Costo de venta]],3,FALSE)</f>
        <v>1725</v>
      </c>
      <c r="H9873">
        <f>VLOOKUP(Ventas[[#This Row],[CódigoProducto]],Productos[[CódigoProducto]:[Costo de venta]],4,FALSE)</f>
        <v>1500</v>
      </c>
    </row>
    <row r="9874" spans="1:8" ht="15.6" thickTop="1" thickBot="1" x14ac:dyDescent="0.35">
      <c r="A9874" s="1">
        <v>42368</v>
      </c>
      <c r="B9874" s="13" t="s">
        <v>37</v>
      </c>
      <c r="C9874" t="s">
        <v>21</v>
      </c>
      <c r="D9874">
        <v>14</v>
      </c>
      <c r="E9874" t="str">
        <f>VLOOKUP(Ventas[[#This Row],[Representante]],Vendedores[],2,FALSE)</f>
        <v>Chiclayo</v>
      </c>
      <c r="F9874" t="str">
        <f>VLOOKUP(Ventas[[#This Row],[CódigoProducto]],Productos[[CódigoProducto]:[Costo de venta]],2,FALSE)</f>
        <v>BLU Studio X8</v>
      </c>
      <c r="G9874">
        <f>VLOOKUP(Ventas[[#This Row],[CódigoProducto]],Productos[[CódigoProducto]:[Costo de venta]],3,FALSE)</f>
        <v>1012</v>
      </c>
      <c r="H9874">
        <f>VLOOKUP(Ventas[[#This Row],[CódigoProducto]],Productos[[CódigoProducto]:[Costo de venta]],4,FALSE)</f>
        <v>920</v>
      </c>
    </row>
    <row r="9875" spans="1:8" ht="15.6" thickTop="1" thickBot="1" x14ac:dyDescent="0.35">
      <c r="A9875" s="1">
        <v>42368</v>
      </c>
      <c r="B9875" s="13" t="s">
        <v>38</v>
      </c>
      <c r="C9875" t="s">
        <v>17</v>
      </c>
      <c r="D9875">
        <v>6</v>
      </c>
      <c r="E9875" t="str">
        <f>VLOOKUP(Ventas[[#This Row],[Representante]],Vendedores[],2,FALSE)</f>
        <v>Catacaos</v>
      </c>
      <c r="F9875" t="str">
        <f>VLOOKUP(Ventas[[#This Row],[CódigoProducto]],Productos[[CódigoProducto]:[Costo de venta]],2,FALSE)</f>
        <v>BLU Advance 5.0</v>
      </c>
      <c r="G9875">
        <f>VLOOKUP(Ventas[[#This Row],[CódigoProducto]],Productos[[CódigoProducto]:[Costo de venta]],3,FALSE)</f>
        <v>1620</v>
      </c>
      <c r="H9875">
        <f>VLOOKUP(Ventas[[#This Row],[CódigoProducto]],Productos[[CódigoProducto]:[Costo de venta]],4,FALSE)</f>
        <v>1350</v>
      </c>
    </row>
    <row r="9876" spans="1:8" ht="15.6" thickTop="1" thickBot="1" x14ac:dyDescent="0.35">
      <c r="A9876" s="1">
        <v>42368</v>
      </c>
      <c r="B9876" s="13" t="s">
        <v>43</v>
      </c>
      <c r="C9876" t="s">
        <v>17</v>
      </c>
      <c r="D9876">
        <v>2</v>
      </c>
      <c r="E9876" t="str">
        <f>VLOOKUP(Ventas[[#This Row],[Representante]],Vendedores[],2,FALSE)</f>
        <v>Huancayo</v>
      </c>
      <c r="F9876" t="str">
        <f>VLOOKUP(Ventas[[#This Row],[CódigoProducto]],Productos[[CódigoProducto]:[Costo de venta]],2,FALSE)</f>
        <v>BLU Advance 5.0</v>
      </c>
      <c r="G9876">
        <f>VLOOKUP(Ventas[[#This Row],[CódigoProducto]],Productos[[CódigoProducto]:[Costo de venta]],3,FALSE)</f>
        <v>1620</v>
      </c>
      <c r="H9876">
        <f>VLOOKUP(Ventas[[#This Row],[CódigoProducto]],Productos[[CódigoProducto]:[Costo de venta]],4,FALSE)</f>
        <v>1350</v>
      </c>
    </row>
    <row r="9877" spans="1:8" ht="15.6" thickTop="1" thickBot="1" x14ac:dyDescent="0.35">
      <c r="A9877" s="1">
        <v>42368</v>
      </c>
      <c r="B9877" s="13" t="s">
        <v>49</v>
      </c>
      <c r="C9877" t="s">
        <v>15</v>
      </c>
      <c r="D9877">
        <v>3</v>
      </c>
      <c r="E9877" t="str">
        <f>VLOOKUP(Ventas[[#This Row],[Representante]],Vendedores[],2,FALSE)</f>
        <v>Piura</v>
      </c>
      <c r="F9877" t="str">
        <f>VLOOKUP(Ventas[[#This Row],[CódigoProducto]],Productos[[CódigoProducto]:[Costo de venta]],2,FALSE)</f>
        <v>Moto G Plus</v>
      </c>
      <c r="G9877">
        <f>VLOOKUP(Ventas[[#This Row],[CódigoProducto]],Productos[[CódigoProducto]:[Costo de venta]],3,FALSE)</f>
        <v>2376</v>
      </c>
      <c r="H9877">
        <f>VLOOKUP(Ventas[[#This Row],[CódigoProducto]],Productos[[CódigoProducto]:[Costo de venta]],4,FALSE)</f>
        <v>2200</v>
      </c>
    </row>
    <row r="9878" spans="1:8" ht="15.6" thickTop="1" thickBot="1" x14ac:dyDescent="0.35">
      <c r="A9878" s="1">
        <v>42368</v>
      </c>
      <c r="B9878" s="13" t="s">
        <v>40</v>
      </c>
      <c r="C9878" t="s">
        <v>17</v>
      </c>
      <c r="D9878">
        <v>2</v>
      </c>
      <c r="E9878" t="str">
        <f>VLOOKUP(Ventas[[#This Row],[Representante]],Vendedores[],2,FALSE)</f>
        <v>Iquitos</v>
      </c>
      <c r="F9878" t="str">
        <f>VLOOKUP(Ventas[[#This Row],[CódigoProducto]],Productos[[CódigoProducto]:[Costo de venta]],2,FALSE)</f>
        <v>BLU Advance 5.0</v>
      </c>
      <c r="G9878">
        <f>VLOOKUP(Ventas[[#This Row],[CódigoProducto]],Productos[[CódigoProducto]:[Costo de venta]],3,FALSE)</f>
        <v>1620</v>
      </c>
      <c r="H9878">
        <f>VLOOKUP(Ventas[[#This Row],[CódigoProducto]],Productos[[CódigoProducto]:[Costo de venta]],4,FALSE)</f>
        <v>1350</v>
      </c>
    </row>
    <row r="9879" spans="1:8" ht="15.6" thickTop="1" thickBot="1" x14ac:dyDescent="0.35">
      <c r="A9879" s="1">
        <v>42368</v>
      </c>
      <c r="B9879" s="13" t="s">
        <v>39</v>
      </c>
      <c r="C9879" t="s">
        <v>22</v>
      </c>
      <c r="D9879">
        <v>2</v>
      </c>
      <c r="E9879" t="str">
        <f>VLOOKUP(Ventas[[#This Row],[Representante]],Vendedores[],2,FALSE)</f>
        <v>Tacna</v>
      </c>
      <c r="F9879" t="str">
        <f>VLOOKUP(Ventas[[#This Row],[CódigoProducto]],Productos[[CódigoProducto]:[Costo de venta]],2,FALSE)</f>
        <v>Samsung Galaxy S69</v>
      </c>
      <c r="G9879">
        <f>VLOOKUP(Ventas[[#This Row],[CódigoProducto]],Productos[[CódigoProducto]:[Costo de venta]],3,FALSE)</f>
        <v>998.4</v>
      </c>
      <c r="H9879">
        <f>VLOOKUP(Ventas[[#This Row],[CódigoProducto]],Productos[[CódigoProducto]:[Costo de venta]],4,FALSE)</f>
        <v>960</v>
      </c>
    </row>
    <row r="9880" spans="1:8" ht="15.6" thickTop="1" thickBot="1" x14ac:dyDescent="0.35">
      <c r="A9880" s="1">
        <v>42368</v>
      </c>
      <c r="B9880" s="13" t="s">
        <v>48</v>
      </c>
      <c r="C9880" t="s">
        <v>21</v>
      </c>
      <c r="D9880">
        <v>3</v>
      </c>
      <c r="E9880" t="str">
        <f>VLOOKUP(Ventas[[#This Row],[Representante]],Vendedores[],2,FALSE)</f>
        <v>Cusco</v>
      </c>
      <c r="F9880" t="str">
        <f>VLOOKUP(Ventas[[#This Row],[CódigoProducto]],Productos[[CódigoProducto]:[Costo de venta]],2,FALSE)</f>
        <v>BLU Studio X8</v>
      </c>
      <c r="G9880">
        <f>VLOOKUP(Ventas[[#This Row],[CódigoProducto]],Productos[[CódigoProducto]:[Costo de venta]],3,FALSE)</f>
        <v>1012</v>
      </c>
      <c r="H9880">
        <f>VLOOKUP(Ventas[[#This Row],[CódigoProducto]],Productos[[CódigoProducto]:[Costo de venta]],4,FALSE)</f>
        <v>920</v>
      </c>
    </row>
    <row r="9881" spans="1:8" ht="15.6" thickTop="1" thickBot="1" x14ac:dyDescent="0.35">
      <c r="A9881" s="1">
        <v>42368</v>
      </c>
      <c r="B9881" s="13" t="s">
        <v>47</v>
      </c>
      <c r="C9881" t="s">
        <v>19</v>
      </c>
      <c r="D9881">
        <v>2</v>
      </c>
      <c r="E9881" t="str">
        <f>VLOOKUP(Ventas[[#This Row],[Representante]],Vendedores[],2,FALSE)</f>
        <v>Chimbote</v>
      </c>
      <c r="F9881" t="str">
        <f>VLOOKUP(Ventas[[#This Row],[CódigoProducto]],Productos[[CódigoProducto]:[Costo de venta]],2,FALSE)</f>
        <v>ASUS ZenFone 3</v>
      </c>
      <c r="G9881">
        <f>VLOOKUP(Ventas[[#This Row],[CódigoProducto]],Productos[[CódigoProducto]:[Costo de venta]],3,FALSE)</f>
        <v>2013</v>
      </c>
      <c r="H9881">
        <f>VLOOKUP(Ventas[[#This Row],[CódigoProducto]],Productos[[CódigoProducto]:[Costo de venta]],4,FALSE)</f>
        <v>1650</v>
      </c>
    </row>
    <row r="9882" spans="1:8" ht="15.6" thickTop="1" thickBot="1" x14ac:dyDescent="0.35">
      <c r="A9882" s="1">
        <v>42368</v>
      </c>
      <c r="B9882" s="13" t="s">
        <v>56</v>
      </c>
      <c r="C9882" t="s">
        <v>18</v>
      </c>
      <c r="D9882">
        <v>16</v>
      </c>
      <c r="E9882" t="str">
        <f>VLOOKUP(Ventas[[#This Row],[Representante]],Vendedores[],2,FALSE)</f>
        <v>Juliaca</v>
      </c>
      <c r="F9882" t="str">
        <f>VLOOKUP(Ventas[[#This Row],[CódigoProducto]],Productos[[CódigoProducto]:[Costo de venta]],2,FALSE)</f>
        <v>Apple iPhone 6</v>
      </c>
      <c r="G9882">
        <f>VLOOKUP(Ventas[[#This Row],[CódigoProducto]],Productos[[CódigoProducto]:[Costo de venta]],3,FALSE)</f>
        <v>1312.5</v>
      </c>
      <c r="H9882">
        <f>VLOOKUP(Ventas[[#This Row],[CódigoProducto]],Productos[[CódigoProducto]:[Costo de venta]],4,FALSE)</f>
        <v>1250</v>
      </c>
    </row>
    <row r="9883" spans="1:8" ht="15.6" thickTop="1" thickBot="1" x14ac:dyDescent="0.35">
      <c r="A9883" s="1">
        <v>42368</v>
      </c>
      <c r="B9883" s="13" t="s">
        <v>52</v>
      </c>
      <c r="C9883" t="s">
        <v>24</v>
      </c>
      <c r="D9883">
        <v>2</v>
      </c>
      <c r="E9883" t="str">
        <f>VLOOKUP(Ventas[[#This Row],[Representante]],Vendedores[],2,FALSE)</f>
        <v>Ayacucho</v>
      </c>
      <c r="F9883" t="str">
        <f>VLOOKUP(Ventas[[#This Row],[CódigoProducto]],Productos[[CódigoProducto]:[Costo de venta]],2,FALSE)</f>
        <v>Samsung Galaxy S5</v>
      </c>
      <c r="G9883">
        <f>VLOOKUP(Ventas[[#This Row],[CódigoProducto]],Productos[[CódigoProducto]:[Costo de venta]],3,FALSE)</f>
        <v>2167.1999999999998</v>
      </c>
      <c r="H9883">
        <f>VLOOKUP(Ventas[[#This Row],[CódigoProducto]],Productos[[CódigoProducto]:[Costo de venta]],4,FALSE)</f>
        <v>1720</v>
      </c>
    </row>
    <row r="9884" spans="1:8" ht="15.6" thickTop="1" thickBot="1" x14ac:dyDescent="0.35">
      <c r="A9884" s="1">
        <v>42368</v>
      </c>
      <c r="B9884" s="13" t="s">
        <v>55</v>
      </c>
      <c r="C9884" t="s">
        <v>16</v>
      </c>
      <c r="D9884">
        <v>3</v>
      </c>
      <c r="E9884" t="str">
        <f>VLOOKUP(Ventas[[#This Row],[Representante]],Vendedores[],2,FALSE)</f>
        <v>Pucallpa</v>
      </c>
      <c r="F9884" t="str">
        <f>VLOOKUP(Ventas[[#This Row],[CódigoProducto]],Productos[[CódigoProducto]:[Costo de venta]],2,FALSE)</f>
        <v>Huawei Nexus 6P</v>
      </c>
      <c r="G9884">
        <f>VLOOKUP(Ventas[[#This Row],[CódigoProducto]],Productos[[CódigoProducto]:[Costo de venta]],3,FALSE)</f>
        <v>1624</v>
      </c>
      <c r="H9884">
        <f>VLOOKUP(Ventas[[#This Row],[CódigoProducto]],Productos[[CódigoProducto]:[Costo de venta]],4,FALSE)</f>
        <v>1450</v>
      </c>
    </row>
    <row r="9885" spans="1:8" ht="15.6" thickTop="1" thickBot="1" x14ac:dyDescent="0.35">
      <c r="A9885" s="1">
        <v>42368</v>
      </c>
      <c r="B9885" s="13" t="s">
        <v>57</v>
      </c>
      <c r="C9885" t="s">
        <v>14</v>
      </c>
      <c r="D9885">
        <v>3</v>
      </c>
      <c r="E9885" t="str">
        <f>VLOOKUP(Ventas[[#This Row],[Representante]],Vendedores[],2,FALSE)</f>
        <v>Tumbes</v>
      </c>
      <c r="F9885" t="str">
        <f>VLOOKUP(Ventas[[#This Row],[CódigoProducto]],Productos[[CódigoProducto]:[Costo de venta]],2,FALSE)</f>
        <v>Samsung Galaxy A20</v>
      </c>
      <c r="G9885">
        <f>VLOOKUP(Ventas[[#This Row],[CódigoProducto]],Productos[[CódigoProducto]:[Costo de venta]],3,FALSE)</f>
        <v>1725</v>
      </c>
      <c r="H9885">
        <f>VLOOKUP(Ventas[[#This Row],[CódigoProducto]],Productos[[CódigoProducto]:[Costo de venta]],4,FALSE)</f>
        <v>1500</v>
      </c>
    </row>
    <row r="9886" spans="1:8" ht="15.6" thickTop="1" thickBot="1" x14ac:dyDescent="0.35">
      <c r="A9886" s="1">
        <v>42368</v>
      </c>
      <c r="B9886" s="13" t="s">
        <v>45</v>
      </c>
      <c r="C9886" t="s">
        <v>23</v>
      </c>
      <c r="D9886">
        <v>3</v>
      </c>
      <c r="E9886" t="str">
        <f>VLOOKUP(Ventas[[#This Row],[Representante]],Vendedores[],2,FALSE)</f>
        <v>Ilo</v>
      </c>
      <c r="F9886" t="str">
        <f>VLOOKUP(Ventas[[#This Row],[CódigoProducto]],Productos[[CódigoProducto]:[Costo de venta]],2,FALSE)</f>
        <v>Samsung Galaxy J7</v>
      </c>
      <c r="G9886">
        <f>VLOOKUP(Ventas[[#This Row],[CódigoProducto]],Productos[[CódigoProducto]:[Costo de venta]],3,FALSE)</f>
        <v>2016.5</v>
      </c>
      <c r="H9886">
        <f>VLOOKUP(Ventas[[#This Row],[CódigoProducto]],Productos[[CódigoProducto]:[Costo de venta]],4,FALSE)</f>
        <v>1850</v>
      </c>
    </row>
    <row r="9887" spans="1:8" ht="15.6" thickTop="1" thickBot="1" x14ac:dyDescent="0.35">
      <c r="A9887" s="1">
        <v>42368</v>
      </c>
      <c r="B9887" s="13" t="s">
        <v>51</v>
      </c>
      <c r="C9887" t="s">
        <v>19</v>
      </c>
      <c r="D9887">
        <v>4</v>
      </c>
      <c r="E9887" t="str">
        <f>VLOOKUP(Ventas[[#This Row],[Representante]],Vendedores[],2,FALSE)</f>
        <v>Huaraz</v>
      </c>
      <c r="F9887" t="str">
        <f>VLOOKUP(Ventas[[#This Row],[CódigoProducto]],Productos[[CódigoProducto]:[Costo de venta]],2,FALSE)</f>
        <v>ASUS ZenFone 3</v>
      </c>
      <c r="G9887">
        <f>VLOOKUP(Ventas[[#This Row],[CódigoProducto]],Productos[[CódigoProducto]:[Costo de venta]],3,FALSE)</f>
        <v>2013</v>
      </c>
      <c r="H9887">
        <f>VLOOKUP(Ventas[[#This Row],[CódigoProducto]],Productos[[CódigoProducto]:[Costo de venta]],4,FALSE)</f>
        <v>1650</v>
      </c>
    </row>
    <row r="9888" spans="1:8" ht="15.6" thickTop="1" thickBot="1" x14ac:dyDescent="0.35">
      <c r="A9888" s="1">
        <v>42368</v>
      </c>
      <c r="B9888" s="13" t="s">
        <v>58</v>
      </c>
      <c r="C9888" t="s">
        <v>20</v>
      </c>
      <c r="D9888">
        <v>2</v>
      </c>
      <c r="E9888" t="str">
        <f>VLOOKUP(Ventas[[#This Row],[Representante]],Vendedores[],2,FALSE)</f>
        <v>Chincha</v>
      </c>
      <c r="F9888" t="str">
        <f>VLOOKUP(Ventas[[#This Row],[CódigoProducto]],Productos[[CódigoProducto]:[Costo de venta]],2,FALSE)</f>
        <v>ALCATEL OneTouch</v>
      </c>
      <c r="G9888">
        <f>VLOOKUP(Ventas[[#This Row],[CódigoProducto]],Productos[[CódigoProducto]:[Costo de venta]],3,FALSE)</f>
        <v>1020</v>
      </c>
      <c r="H9888">
        <f>VLOOKUP(Ventas[[#This Row],[CódigoProducto]],Productos[[CódigoProducto]:[Costo de venta]],4,FALSE)</f>
        <v>850</v>
      </c>
    </row>
    <row r="9889" spans="1:8" ht="15.6" thickTop="1" thickBot="1" x14ac:dyDescent="0.35">
      <c r="A9889" s="1">
        <v>42368</v>
      </c>
      <c r="B9889" s="13" t="s">
        <v>60</v>
      </c>
      <c r="C9889" t="s">
        <v>16</v>
      </c>
      <c r="D9889">
        <v>2</v>
      </c>
      <c r="E9889" t="str">
        <f>VLOOKUP(Ventas[[#This Row],[Representante]],Vendedores[],2,FALSE)</f>
        <v>Pisco</v>
      </c>
      <c r="F9889" t="str">
        <f>VLOOKUP(Ventas[[#This Row],[CódigoProducto]],Productos[[CódigoProducto]:[Costo de venta]],2,FALSE)</f>
        <v>Huawei Nexus 6P</v>
      </c>
      <c r="G9889">
        <f>VLOOKUP(Ventas[[#This Row],[CódigoProducto]],Productos[[CódigoProducto]:[Costo de venta]],3,FALSE)</f>
        <v>1624</v>
      </c>
      <c r="H9889">
        <f>VLOOKUP(Ventas[[#This Row],[CódigoProducto]],Productos[[CódigoProducto]:[Costo de venta]],4,FALSE)</f>
        <v>1450</v>
      </c>
    </row>
    <row r="9890" spans="1:8" ht="15.6" thickTop="1" thickBot="1" x14ac:dyDescent="0.35">
      <c r="A9890" s="1">
        <v>42368</v>
      </c>
      <c r="B9890" s="13" t="s">
        <v>54</v>
      </c>
      <c r="C9890" t="s">
        <v>14</v>
      </c>
      <c r="D9890">
        <v>2</v>
      </c>
      <c r="E9890" t="str">
        <f>VLOOKUP(Ventas[[#This Row],[Representante]],Vendedores[],2,FALSE)</f>
        <v>Cañete</v>
      </c>
      <c r="F9890" t="str">
        <f>VLOOKUP(Ventas[[#This Row],[CódigoProducto]],Productos[[CódigoProducto]:[Costo de venta]],2,FALSE)</f>
        <v>Samsung Galaxy A20</v>
      </c>
      <c r="G9890">
        <f>VLOOKUP(Ventas[[#This Row],[CódigoProducto]],Productos[[CódigoProducto]:[Costo de venta]],3,FALSE)</f>
        <v>1725</v>
      </c>
      <c r="H9890">
        <f>VLOOKUP(Ventas[[#This Row],[CódigoProducto]],Productos[[CódigoProducto]:[Costo de venta]],4,FALSE)</f>
        <v>1500</v>
      </c>
    </row>
    <row r="9891" spans="1:8" ht="15.6" thickTop="1" thickBot="1" x14ac:dyDescent="0.35">
      <c r="A9891" s="1">
        <v>42368</v>
      </c>
      <c r="B9891" s="13" t="s">
        <v>63</v>
      </c>
      <c r="C9891" t="s">
        <v>22</v>
      </c>
      <c r="D9891">
        <v>6</v>
      </c>
      <c r="E9891" t="str">
        <f>VLOOKUP(Ventas[[#This Row],[Representante]],Vendedores[],2,FALSE)</f>
        <v>Jaén</v>
      </c>
      <c r="F9891" t="str">
        <f>VLOOKUP(Ventas[[#This Row],[CódigoProducto]],Productos[[CódigoProducto]:[Costo de venta]],2,FALSE)</f>
        <v>Samsung Galaxy S69</v>
      </c>
      <c r="G9891">
        <f>VLOOKUP(Ventas[[#This Row],[CódigoProducto]],Productos[[CódigoProducto]:[Costo de venta]],3,FALSE)</f>
        <v>998.4</v>
      </c>
      <c r="H9891">
        <f>VLOOKUP(Ventas[[#This Row],[CódigoProducto]],Productos[[CódigoProducto]:[Costo de venta]],4,FALSE)</f>
        <v>960</v>
      </c>
    </row>
    <row r="9892" spans="1:8" ht="15.6" thickTop="1" thickBot="1" x14ac:dyDescent="0.35">
      <c r="A9892" s="1">
        <v>42368</v>
      </c>
      <c r="B9892" s="13" t="s">
        <v>64</v>
      </c>
      <c r="C9892" t="s">
        <v>14</v>
      </c>
      <c r="D9892">
        <v>2</v>
      </c>
      <c r="E9892" t="str">
        <f>VLOOKUP(Ventas[[#This Row],[Representante]],Vendedores[],2,FALSE)</f>
        <v>Moyobamba</v>
      </c>
      <c r="F9892" t="str">
        <f>VLOOKUP(Ventas[[#This Row],[CódigoProducto]],Productos[[CódigoProducto]:[Costo de venta]],2,FALSE)</f>
        <v>Samsung Galaxy A20</v>
      </c>
      <c r="G9892">
        <f>VLOOKUP(Ventas[[#This Row],[CódigoProducto]],Productos[[CódigoProducto]:[Costo de venta]],3,FALSE)</f>
        <v>1725</v>
      </c>
      <c r="H9892">
        <f>VLOOKUP(Ventas[[#This Row],[CódigoProducto]],Productos[[CódigoProducto]:[Costo de venta]],4,FALSE)</f>
        <v>1500</v>
      </c>
    </row>
    <row r="9893" spans="1:8" ht="15.6" thickTop="1" thickBot="1" x14ac:dyDescent="0.35">
      <c r="A9893" s="1">
        <v>42368</v>
      </c>
      <c r="B9893" s="13" t="s">
        <v>65</v>
      </c>
      <c r="C9893" t="s">
        <v>17</v>
      </c>
      <c r="D9893">
        <v>2</v>
      </c>
      <c r="E9893" t="str">
        <f>VLOOKUP(Ventas[[#This Row],[Representante]],Vendedores[],2,FALSE)</f>
        <v>Barranca</v>
      </c>
      <c r="F9893" t="str">
        <f>VLOOKUP(Ventas[[#This Row],[CódigoProducto]],Productos[[CódigoProducto]:[Costo de venta]],2,FALSE)</f>
        <v>BLU Advance 5.0</v>
      </c>
      <c r="G9893">
        <f>VLOOKUP(Ventas[[#This Row],[CódigoProducto]],Productos[[CódigoProducto]:[Costo de venta]],3,FALSE)</f>
        <v>1620</v>
      </c>
      <c r="H9893">
        <f>VLOOKUP(Ventas[[#This Row],[CódigoProducto]],Productos[[CódigoProducto]:[Costo de venta]],4,FALSE)</f>
        <v>1350</v>
      </c>
    </row>
    <row r="9894" spans="1:8" ht="15.6" thickTop="1" thickBot="1" x14ac:dyDescent="0.35">
      <c r="A9894" s="1">
        <v>42368</v>
      </c>
      <c r="B9894" s="13" t="s">
        <v>66</v>
      </c>
      <c r="C9894" t="s">
        <v>16</v>
      </c>
      <c r="D9894">
        <v>2</v>
      </c>
      <c r="E9894" t="str">
        <f>VLOOKUP(Ventas[[#This Row],[Representante]],Vendedores[],2,FALSE)</f>
        <v>Huacho</v>
      </c>
      <c r="F9894" t="str">
        <f>VLOOKUP(Ventas[[#This Row],[CódigoProducto]],Productos[[CódigoProducto]:[Costo de venta]],2,FALSE)</f>
        <v>Huawei Nexus 6P</v>
      </c>
      <c r="G9894">
        <f>VLOOKUP(Ventas[[#This Row],[CódigoProducto]],Productos[[CódigoProducto]:[Costo de venta]],3,FALSE)</f>
        <v>1624</v>
      </c>
      <c r="H9894">
        <f>VLOOKUP(Ventas[[#This Row],[CódigoProducto]],Productos[[CódigoProducto]:[Costo de venta]],4,FALSE)</f>
        <v>1450</v>
      </c>
    </row>
    <row r="9895" spans="1:8" ht="15.6" thickTop="1" thickBot="1" x14ac:dyDescent="0.35">
      <c r="A9895" s="1">
        <v>42368</v>
      </c>
      <c r="B9895" s="13" t="s">
        <v>67</v>
      </c>
      <c r="C9895" t="s">
        <v>17</v>
      </c>
      <c r="D9895">
        <v>3</v>
      </c>
      <c r="E9895" t="str">
        <f>VLOOKUP(Ventas[[#This Row],[Representante]],Vendedores[],2,FALSE)</f>
        <v>Tingo María</v>
      </c>
      <c r="F9895" t="str">
        <f>VLOOKUP(Ventas[[#This Row],[CódigoProducto]],Productos[[CódigoProducto]:[Costo de venta]],2,FALSE)</f>
        <v>BLU Advance 5.0</v>
      </c>
      <c r="G9895">
        <f>VLOOKUP(Ventas[[#This Row],[CódigoProducto]],Productos[[CódigoProducto]:[Costo de venta]],3,FALSE)</f>
        <v>1620</v>
      </c>
      <c r="H9895">
        <f>VLOOKUP(Ventas[[#This Row],[CódigoProducto]],Productos[[CódigoProducto]:[Costo de venta]],4,FALSE)</f>
        <v>1350</v>
      </c>
    </row>
    <row r="9896" spans="1:8" ht="15.6" thickTop="1" thickBot="1" x14ac:dyDescent="0.35">
      <c r="A9896" s="1">
        <v>42368</v>
      </c>
      <c r="B9896" s="13" t="s">
        <v>68</v>
      </c>
      <c r="C9896" t="s">
        <v>20</v>
      </c>
      <c r="D9896">
        <v>24</v>
      </c>
      <c r="E9896" t="str">
        <f>VLOOKUP(Ventas[[#This Row],[Representante]],Vendedores[],2,FALSE)</f>
        <v>Paita</v>
      </c>
      <c r="F9896" t="str">
        <f>VLOOKUP(Ventas[[#This Row],[CódigoProducto]],Productos[[CódigoProducto]:[Costo de venta]],2,FALSE)</f>
        <v>ALCATEL OneTouch</v>
      </c>
      <c r="G9896">
        <f>VLOOKUP(Ventas[[#This Row],[CódigoProducto]],Productos[[CódigoProducto]:[Costo de venta]],3,FALSE)</f>
        <v>1020</v>
      </c>
      <c r="H9896">
        <f>VLOOKUP(Ventas[[#This Row],[CódigoProducto]],Productos[[CódigoProducto]:[Costo de venta]],4,FALSE)</f>
        <v>850</v>
      </c>
    </row>
    <row r="9897" spans="1:8" ht="15.6" thickTop="1" thickBot="1" x14ac:dyDescent="0.35">
      <c r="A9897" s="1">
        <v>42368</v>
      </c>
      <c r="B9897" s="13" t="s">
        <v>62</v>
      </c>
      <c r="C9897" t="s">
        <v>16</v>
      </c>
      <c r="D9897">
        <v>3</v>
      </c>
      <c r="E9897" t="str">
        <f>VLOOKUP(Ventas[[#This Row],[Representante]],Vendedores[],2,FALSE)</f>
        <v>Sullana</v>
      </c>
      <c r="F9897" t="str">
        <f>VLOOKUP(Ventas[[#This Row],[CódigoProducto]],Productos[[CódigoProducto]:[Costo de venta]],2,FALSE)</f>
        <v>Huawei Nexus 6P</v>
      </c>
      <c r="G9897">
        <f>VLOOKUP(Ventas[[#This Row],[CódigoProducto]],Productos[[CódigoProducto]:[Costo de venta]],3,FALSE)</f>
        <v>1624</v>
      </c>
      <c r="H9897">
        <f>VLOOKUP(Ventas[[#This Row],[CódigoProducto]],Productos[[CódigoProducto]:[Costo de venta]],4,FALSE)</f>
        <v>1450</v>
      </c>
    </row>
    <row r="9898" spans="1:8" ht="15.6" thickTop="1" thickBot="1" x14ac:dyDescent="0.35">
      <c r="A9898" s="1">
        <v>42368</v>
      </c>
      <c r="B9898" s="13" t="s">
        <v>61</v>
      </c>
      <c r="C9898" t="s">
        <v>22</v>
      </c>
      <c r="D9898">
        <v>11</v>
      </c>
      <c r="E9898" t="str">
        <f>VLOOKUP(Ventas[[#This Row],[Representante]],Vendedores[],2,FALSE)</f>
        <v>Cerro de Pasco</v>
      </c>
      <c r="F9898" t="str">
        <f>VLOOKUP(Ventas[[#This Row],[CódigoProducto]],Productos[[CódigoProducto]:[Costo de venta]],2,FALSE)</f>
        <v>Samsung Galaxy S69</v>
      </c>
      <c r="G9898">
        <f>VLOOKUP(Ventas[[#This Row],[CódigoProducto]],Productos[[CódigoProducto]:[Costo de venta]],3,FALSE)</f>
        <v>998.4</v>
      </c>
      <c r="H9898">
        <f>VLOOKUP(Ventas[[#This Row],[CódigoProducto]],Productos[[CódigoProducto]:[Costo de venta]],4,FALSE)</f>
        <v>960</v>
      </c>
    </row>
    <row r="9899" spans="1:8" ht="15.6" thickTop="1" thickBot="1" x14ac:dyDescent="0.35">
      <c r="A9899" s="1">
        <v>42368</v>
      </c>
      <c r="B9899" s="13" t="s">
        <v>69</v>
      </c>
      <c r="C9899" t="s">
        <v>21</v>
      </c>
      <c r="D9899">
        <v>3</v>
      </c>
      <c r="E9899" t="str">
        <f>VLOOKUP(Ventas[[#This Row],[Representante]],Vendedores[],2,FALSE)</f>
        <v>Satipo</v>
      </c>
      <c r="F9899" t="str">
        <f>VLOOKUP(Ventas[[#This Row],[CódigoProducto]],Productos[[CódigoProducto]:[Costo de venta]],2,FALSE)</f>
        <v>BLU Studio X8</v>
      </c>
      <c r="G9899">
        <f>VLOOKUP(Ventas[[#This Row],[CódigoProducto]],Productos[[CódigoProducto]:[Costo de venta]],3,FALSE)</f>
        <v>1012</v>
      </c>
      <c r="H9899">
        <f>VLOOKUP(Ventas[[#This Row],[CódigoProducto]],Productos[[CódigoProducto]:[Costo de venta]],4,FALSE)</f>
        <v>920</v>
      </c>
    </row>
    <row r="9900" spans="1:8" ht="15.6" thickTop="1" thickBot="1" x14ac:dyDescent="0.35">
      <c r="A9900" s="1">
        <v>42368</v>
      </c>
      <c r="B9900" s="13" t="s">
        <v>70</v>
      </c>
      <c r="C9900" t="s">
        <v>15</v>
      </c>
      <c r="D9900">
        <v>3</v>
      </c>
      <c r="E9900" t="str">
        <f>VLOOKUP(Ventas[[#This Row],[Representante]],Vendedores[],2,FALSE)</f>
        <v>Talara</v>
      </c>
      <c r="F9900" t="str">
        <f>VLOOKUP(Ventas[[#This Row],[CódigoProducto]],Productos[[CódigoProducto]:[Costo de venta]],2,FALSE)</f>
        <v>Moto G Plus</v>
      </c>
      <c r="G9900">
        <f>VLOOKUP(Ventas[[#This Row],[CódigoProducto]],Productos[[CódigoProducto]:[Costo de venta]],3,FALSE)</f>
        <v>2376</v>
      </c>
      <c r="H9900">
        <f>VLOOKUP(Ventas[[#This Row],[CódigoProducto]],Productos[[CódigoProducto]:[Costo de venta]],4,FALSE)</f>
        <v>2200</v>
      </c>
    </row>
    <row r="9901" spans="1:8" ht="15.6" thickTop="1" thickBot="1" x14ac:dyDescent="0.35">
      <c r="A9901" s="1">
        <v>42368</v>
      </c>
      <c r="B9901" s="13" t="s">
        <v>71</v>
      </c>
      <c r="C9901" t="s">
        <v>15</v>
      </c>
      <c r="D9901">
        <v>4</v>
      </c>
      <c r="E9901" t="str">
        <f>VLOOKUP(Ventas[[#This Row],[Representante]],Vendedores[],2,FALSE)</f>
        <v>Yurimaguas</v>
      </c>
      <c r="F9901" t="str">
        <f>VLOOKUP(Ventas[[#This Row],[CódigoProducto]],Productos[[CódigoProducto]:[Costo de venta]],2,FALSE)</f>
        <v>Moto G Plus</v>
      </c>
      <c r="G9901">
        <f>VLOOKUP(Ventas[[#This Row],[CódigoProducto]],Productos[[CódigoProducto]:[Costo de venta]],3,FALSE)</f>
        <v>2376</v>
      </c>
      <c r="H9901">
        <f>VLOOKUP(Ventas[[#This Row],[CódigoProducto]],Productos[[CódigoProducto]:[Costo de venta]],4,FALSE)</f>
        <v>2200</v>
      </c>
    </row>
    <row r="9902" spans="1:8" ht="15.6" thickTop="1" thickBot="1" x14ac:dyDescent="0.35">
      <c r="A9902" s="1">
        <v>42368</v>
      </c>
      <c r="B9902" s="13" t="s">
        <v>46</v>
      </c>
      <c r="C9902" t="s">
        <v>23</v>
      </c>
      <c r="D9902">
        <v>2</v>
      </c>
      <c r="E9902" t="str">
        <f>VLOOKUP(Ventas[[#This Row],[Representante]],Vendedores[],2,FALSE)</f>
        <v>Sicuani</v>
      </c>
      <c r="F9902" t="str">
        <f>VLOOKUP(Ventas[[#This Row],[CódigoProducto]],Productos[[CódigoProducto]:[Costo de venta]],2,FALSE)</f>
        <v>Samsung Galaxy J7</v>
      </c>
      <c r="G9902">
        <f>VLOOKUP(Ventas[[#This Row],[CódigoProducto]],Productos[[CódigoProducto]:[Costo de venta]],3,FALSE)</f>
        <v>2016.5</v>
      </c>
      <c r="H9902">
        <f>VLOOKUP(Ventas[[#This Row],[CódigoProducto]],Productos[[CódigoProducto]:[Costo de venta]],4,FALSE)</f>
        <v>1850</v>
      </c>
    </row>
    <row r="9903" spans="1:8" ht="15.6" thickTop="1" thickBot="1" x14ac:dyDescent="0.35">
      <c r="A9903" s="1">
        <v>42368</v>
      </c>
      <c r="B9903" s="13" t="s">
        <v>72</v>
      </c>
      <c r="C9903" t="s">
        <v>17</v>
      </c>
      <c r="D9903">
        <v>2</v>
      </c>
      <c r="E9903" t="str">
        <f>VLOOKUP(Ventas[[#This Row],[Representante]],Vendedores[],2,FALSE)</f>
        <v>Sechura</v>
      </c>
      <c r="F9903" t="str">
        <f>VLOOKUP(Ventas[[#This Row],[CódigoProducto]],Productos[[CódigoProducto]:[Costo de venta]],2,FALSE)</f>
        <v>BLU Advance 5.0</v>
      </c>
      <c r="G9903">
        <f>VLOOKUP(Ventas[[#This Row],[CódigoProducto]],Productos[[CódigoProducto]:[Costo de venta]],3,FALSE)</f>
        <v>1620</v>
      </c>
      <c r="H9903">
        <f>VLOOKUP(Ventas[[#This Row],[CódigoProducto]],Productos[[CódigoProducto]:[Costo de venta]],4,FALSE)</f>
        <v>1350</v>
      </c>
    </row>
    <row r="9904" spans="1:8" ht="15.6" thickTop="1" thickBot="1" x14ac:dyDescent="0.35">
      <c r="A9904" s="1">
        <v>42368</v>
      </c>
      <c r="B9904" s="13" t="s">
        <v>73</v>
      </c>
      <c r="C9904" t="s">
        <v>21</v>
      </c>
      <c r="D9904">
        <v>3</v>
      </c>
      <c r="E9904" t="str">
        <f>VLOOKUP(Ventas[[#This Row],[Representante]],Vendedores[],2,FALSE)</f>
        <v>Puerto Maldonado</v>
      </c>
      <c r="F9904" t="str">
        <f>VLOOKUP(Ventas[[#This Row],[CódigoProducto]],Productos[[CódigoProducto]:[Costo de venta]],2,FALSE)</f>
        <v>BLU Studio X8</v>
      </c>
      <c r="G9904">
        <f>VLOOKUP(Ventas[[#This Row],[CódigoProducto]],Productos[[CódigoProducto]:[Costo de venta]],3,FALSE)</f>
        <v>1012</v>
      </c>
      <c r="H9904">
        <f>VLOOKUP(Ventas[[#This Row],[CódigoProducto]],Productos[[CódigoProducto]:[Costo de venta]],4,FALSE)</f>
        <v>920</v>
      </c>
    </row>
    <row r="9905" spans="1:8" ht="15.6" thickTop="1" thickBot="1" x14ac:dyDescent="0.35">
      <c r="A9905" s="1">
        <v>42368</v>
      </c>
      <c r="B9905" s="13" t="s">
        <v>74</v>
      </c>
      <c r="C9905" t="s">
        <v>24</v>
      </c>
      <c r="D9905">
        <v>1</v>
      </c>
      <c r="E9905" t="str">
        <f>VLOOKUP(Ventas[[#This Row],[Representante]],Vendedores[],2,FALSE)</f>
        <v>Huánuco</v>
      </c>
      <c r="F9905" t="str">
        <f>VLOOKUP(Ventas[[#This Row],[CódigoProducto]],Productos[[CódigoProducto]:[Costo de venta]],2,FALSE)</f>
        <v>Samsung Galaxy S5</v>
      </c>
      <c r="G9905">
        <f>VLOOKUP(Ventas[[#This Row],[CódigoProducto]],Productos[[CódigoProducto]:[Costo de venta]],3,FALSE)</f>
        <v>2167.1999999999998</v>
      </c>
      <c r="H9905">
        <f>VLOOKUP(Ventas[[#This Row],[CódigoProducto]],Productos[[CódigoProducto]:[Costo de venta]],4,FALSE)</f>
        <v>1720</v>
      </c>
    </row>
    <row r="9906" spans="1:8" ht="15.6" thickTop="1" thickBot="1" x14ac:dyDescent="0.35">
      <c r="A9906" s="1">
        <v>42368</v>
      </c>
      <c r="B9906" s="13" t="s">
        <v>75</v>
      </c>
      <c r="C9906" t="s">
        <v>21</v>
      </c>
      <c r="D9906">
        <v>3</v>
      </c>
      <c r="E9906" t="str">
        <f>VLOOKUP(Ventas[[#This Row],[Representante]],Vendedores[],2,FALSE)</f>
        <v>Tarapoto</v>
      </c>
      <c r="F9906" t="str">
        <f>VLOOKUP(Ventas[[#This Row],[CódigoProducto]],Productos[[CódigoProducto]:[Costo de venta]],2,FALSE)</f>
        <v>BLU Studio X8</v>
      </c>
      <c r="G9906">
        <f>VLOOKUP(Ventas[[#This Row],[CódigoProducto]],Productos[[CódigoProducto]:[Costo de venta]],3,FALSE)</f>
        <v>1012</v>
      </c>
      <c r="H9906">
        <f>VLOOKUP(Ventas[[#This Row],[CódigoProducto]],Productos[[CódigoProducto]:[Costo de venta]],4,FALSE)</f>
        <v>920</v>
      </c>
    </row>
    <row r="9907" spans="1:8" ht="15.6" thickTop="1" thickBot="1" x14ac:dyDescent="0.35">
      <c r="A9907" s="1">
        <v>42368</v>
      </c>
      <c r="B9907" s="13" t="s">
        <v>76</v>
      </c>
      <c r="C9907" t="s">
        <v>15</v>
      </c>
      <c r="D9907">
        <v>2</v>
      </c>
      <c r="E9907" t="str">
        <f>VLOOKUP(Ventas[[#This Row],[Representante]],Vendedores[],2,FALSE)</f>
        <v>Chepén</v>
      </c>
      <c r="F9907" t="str">
        <f>VLOOKUP(Ventas[[#This Row],[CódigoProducto]],Productos[[CódigoProducto]:[Costo de venta]],2,FALSE)</f>
        <v>Moto G Plus</v>
      </c>
      <c r="G9907">
        <f>VLOOKUP(Ventas[[#This Row],[CódigoProducto]],Productos[[CódigoProducto]:[Costo de venta]],3,FALSE)</f>
        <v>2376</v>
      </c>
      <c r="H9907">
        <f>VLOOKUP(Ventas[[#This Row],[CódigoProducto]],Productos[[CódigoProducto]:[Costo de venta]],4,FALSE)</f>
        <v>2200</v>
      </c>
    </row>
    <row r="9908" spans="1:8" ht="15.6" thickTop="1" thickBot="1" x14ac:dyDescent="0.35">
      <c r="A9908" s="1">
        <v>42368</v>
      </c>
      <c r="B9908" s="13" t="s">
        <v>77</v>
      </c>
      <c r="C9908" t="s">
        <v>23</v>
      </c>
      <c r="D9908">
        <v>2</v>
      </c>
      <c r="E9908" t="str">
        <f>VLOOKUP(Ventas[[#This Row],[Representante]],Vendedores[],2,FALSE)</f>
        <v>Moquegua</v>
      </c>
      <c r="F9908" t="str">
        <f>VLOOKUP(Ventas[[#This Row],[CódigoProducto]],Productos[[CódigoProducto]:[Costo de venta]],2,FALSE)</f>
        <v>Samsung Galaxy J7</v>
      </c>
      <c r="G9908">
        <f>VLOOKUP(Ventas[[#This Row],[CódigoProducto]],Productos[[CódigoProducto]:[Costo de venta]],3,FALSE)</f>
        <v>2016.5</v>
      </c>
      <c r="H9908">
        <f>VLOOKUP(Ventas[[#This Row],[CódigoProducto]],Productos[[CódigoProducto]:[Costo de venta]],4,FALSE)</f>
        <v>1850</v>
      </c>
    </row>
    <row r="9909" spans="1:8" ht="15.6" thickTop="1" thickBot="1" x14ac:dyDescent="0.35">
      <c r="A9909" s="1">
        <v>42368</v>
      </c>
      <c r="B9909" s="13" t="s">
        <v>78</v>
      </c>
      <c r="C9909" t="s">
        <v>24</v>
      </c>
      <c r="D9909">
        <v>3</v>
      </c>
      <c r="E9909" t="str">
        <f>VLOOKUP(Ventas[[#This Row],[Representante]],Vendedores[],2,FALSE)</f>
        <v>Tarma</v>
      </c>
      <c r="F9909" t="str">
        <f>VLOOKUP(Ventas[[#This Row],[CódigoProducto]],Productos[[CódigoProducto]:[Costo de venta]],2,FALSE)</f>
        <v>Samsung Galaxy S5</v>
      </c>
      <c r="G9909">
        <f>VLOOKUP(Ventas[[#This Row],[CódigoProducto]],Productos[[CódigoProducto]:[Costo de venta]],3,FALSE)</f>
        <v>2167.1999999999998</v>
      </c>
      <c r="H9909">
        <f>VLOOKUP(Ventas[[#This Row],[CódigoProducto]],Productos[[CódigoProducto]:[Costo de venta]],4,FALSE)</f>
        <v>1720</v>
      </c>
    </row>
    <row r="9910" spans="1:8" ht="15.6" thickTop="1" thickBot="1" x14ac:dyDescent="0.35">
      <c r="A9910" s="1">
        <v>42368</v>
      </c>
      <c r="B9910" s="13" t="s">
        <v>79</v>
      </c>
      <c r="C9910" t="s">
        <v>14</v>
      </c>
      <c r="D9910">
        <v>3</v>
      </c>
      <c r="E9910" t="str">
        <f>VLOOKUP(Ventas[[#This Row],[Representante]],Vendedores[],2,FALSE)</f>
        <v>Ayacucho</v>
      </c>
      <c r="F9910" t="str">
        <f>VLOOKUP(Ventas[[#This Row],[CódigoProducto]],Productos[[CódigoProducto]:[Costo de venta]],2,FALSE)</f>
        <v>Samsung Galaxy A20</v>
      </c>
      <c r="G9910">
        <f>VLOOKUP(Ventas[[#This Row],[CódigoProducto]],Productos[[CódigoProducto]:[Costo de venta]],3,FALSE)</f>
        <v>1725</v>
      </c>
      <c r="H9910">
        <f>VLOOKUP(Ventas[[#This Row],[CódigoProducto]],Productos[[CódigoProducto]:[Costo de venta]],4,FALSE)</f>
        <v>1500</v>
      </c>
    </row>
    <row r="9911" spans="1:8" ht="15.6" thickTop="1" thickBot="1" x14ac:dyDescent="0.35">
      <c r="A9911" s="1">
        <v>42368</v>
      </c>
      <c r="B9911" s="13" t="s">
        <v>80</v>
      </c>
      <c r="C9911" t="s">
        <v>17</v>
      </c>
      <c r="D9911">
        <v>3</v>
      </c>
      <c r="E9911" t="str">
        <f>VLOOKUP(Ventas[[#This Row],[Representante]],Vendedores[],2,FALSE)</f>
        <v>Tacna</v>
      </c>
      <c r="F9911" t="str">
        <f>VLOOKUP(Ventas[[#This Row],[CódigoProducto]],Productos[[CódigoProducto]:[Costo de venta]],2,FALSE)</f>
        <v>BLU Advance 5.0</v>
      </c>
      <c r="G9911">
        <f>VLOOKUP(Ventas[[#This Row],[CódigoProducto]],Productos[[CódigoProducto]:[Costo de venta]],3,FALSE)</f>
        <v>1620</v>
      </c>
      <c r="H9911">
        <f>VLOOKUP(Ventas[[#This Row],[CódigoProducto]],Productos[[CódigoProducto]:[Costo de venta]],4,FALSE)</f>
        <v>1350</v>
      </c>
    </row>
    <row r="9912" spans="1:8" ht="15.6" thickTop="1" thickBot="1" x14ac:dyDescent="0.35">
      <c r="A9912" s="1">
        <v>42368</v>
      </c>
      <c r="B9912" s="13" t="s">
        <v>81</v>
      </c>
      <c r="C9912" t="s">
        <v>15</v>
      </c>
      <c r="D9912">
        <v>19</v>
      </c>
      <c r="E9912" t="str">
        <f>VLOOKUP(Ventas[[#This Row],[Representante]],Vendedores[],2,FALSE)</f>
        <v>Huacho</v>
      </c>
      <c r="F9912" t="str">
        <f>VLOOKUP(Ventas[[#This Row],[CódigoProducto]],Productos[[CódigoProducto]:[Costo de venta]],2,FALSE)</f>
        <v>Moto G Plus</v>
      </c>
      <c r="G9912">
        <f>VLOOKUP(Ventas[[#This Row],[CódigoProducto]],Productos[[CódigoProducto]:[Costo de venta]],3,FALSE)</f>
        <v>2376</v>
      </c>
      <c r="H9912">
        <f>VLOOKUP(Ventas[[#This Row],[CódigoProducto]],Productos[[CódigoProducto]:[Costo de venta]],4,FALSE)</f>
        <v>2200</v>
      </c>
    </row>
    <row r="9913" spans="1:8" ht="15.6" thickTop="1" thickBot="1" x14ac:dyDescent="0.35">
      <c r="A9913" s="1">
        <v>42368</v>
      </c>
      <c r="B9913" s="13" t="s">
        <v>44</v>
      </c>
      <c r="C9913" t="s">
        <v>17</v>
      </c>
      <c r="D9913">
        <v>3</v>
      </c>
      <c r="E9913" t="str">
        <f>VLOOKUP(Ventas[[#This Row],[Representante]],Vendedores[],2,FALSE)</f>
        <v>Iquitos</v>
      </c>
      <c r="F9913" t="str">
        <f>VLOOKUP(Ventas[[#This Row],[CódigoProducto]],Productos[[CódigoProducto]:[Costo de venta]],2,FALSE)</f>
        <v>BLU Advance 5.0</v>
      </c>
      <c r="G9913">
        <f>VLOOKUP(Ventas[[#This Row],[CódigoProducto]],Productos[[CódigoProducto]:[Costo de venta]],3,FALSE)</f>
        <v>1620</v>
      </c>
      <c r="H9913">
        <f>VLOOKUP(Ventas[[#This Row],[CódigoProducto]],Productos[[CódigoProducto]:[Costo de venta]],4,FALSE)</f>
        <v>1350</v>
      </c>
    </row>
    <row r="9914" spans="1:8" ht="15.6" thickTop="1" thickBot="1" x14ac:dyDescent="0.35">
      <c r="A9914" s="1">
        <v>42368</v>
      </c>
      <c r="B9914" s="13" t="s">
        <v>82</v>
      </c>
      <c r="C9914" t="s">
        <v>24</v>
      </c>
      <c r="D9914">
        <v>2</v>
      </c>
      <c r="E9914" t="str">
        <f>VLOOKUP(Ventas[[#This Row],[Representante]],Vendedores[],2,FALSE)</f>
        <v>Moquegua</v>
      </c>
      <c r="F9914" t="str">
        <f>VLOOKUP(Ventas[[#This Row],[CódigoProducto]],Productos[[CódigoProducto]:[Costo de venta]],2,FALSE)</f>
        <v>Samsung Galaxy S5</v>
      </c>
      <c r="G9914">
        <f>VLOOKUP(Ventas[[#This Row],[CódigoProducto]],Productos[[CódigoProducto]:[Costo de venta]],3,FALSE)</f>
        <v>2167.1999999999998</v>
      </c>
      <c r="H9914">
        <f>VLOOKUP(Ventas[[#This Row],[CódigoProducto]],Productos[[CódigoProducto]:[Costo de venta]],4,FALSE)</f>
        <v>1720</v>
      </c>
    </row>
    <row r="9915" spans="1:8" ht="15.6" thickTop="1" thickBot="1" x14ac:dyDescent="0.35">
      <c r="A9915" s="1">
        <v>42368</v>
      </c>
      <c r="B9915" s="13" t="s">
        <v>83</v>
      </c>
      <c r="C9915" t="s">
        <v>21</v>
      </c>
      <c r="D9915">
        <v>2</v>
      </c>
      <c r="E9915" t="str">
        <f>VLOOKUP(Ventas[[#This Row],[Representante]],Vendedores[],2,FALSE)</f>
        <v>Huaraz</v>
      </c>
      <c r="F9915" t="str">
        <f>VLOOKUP(Ventas[[#This Row],[CódigoProducto]],Productos[[CódigoProducto]:[Costo de venta]],2,FALSE)</f>
        <v>BLU Studio X8</v>
      </c>
      <c r="G9915">
        <f>VLOOKUP(Ventas[[#This Row],[CódigoProducto]],Productos[[CódigoProducto]:[Costo de venta]],3,FALSE)</f>
        <v>1012</v>
      </c>
      <c r="H9915">
        <f>VLOOKUP(Ventas[[#This Row],[CódigoProducto]],Productos[[CódigoProducto]:[Costo de venta]],4,FALSE)</f>
        <v>920</v>
      </c>
    </row>
    <row r="9916" spans="1:8" ht="15.6" thickTop="1" thickBot="1" x14ac:dyDescent="0.35">
      <c r="A9916" s="1">
        <v>42368</v>
      </c>
      <c r="B9916" s="13" t="s">
        <v>84</v>
      </c>
      <c r="C9916" t="s">
        <v>21</v>
      </c>
      <c r="D9916">
        <v>1</v>
      </c>
      <c r="E9916" t="str">
        <f>VLOOKUP(Ventas[[#This Row],[Representante]],Vendedores[],2,FALSE)</f>
        <v>Trujillo</v>
      </c>
      <c r="F9916" t="str">
        <f>VLOOKUP(Ventas[[#This Row],[CódigoProducto]],Productos[[CódigoProducto]:[Costo de venta]],2,FALSE)</f>
        <v>BLU Studio X8</v>
      </c>
      <c r="G9916">
        <f>VLOOKUP(Ventas[[#This Row],[CódigoProducto]],Productos[[CódigoProducto]:[Costo de venta]],3,FALSE)</f>
        <v>1012</v>
      </c>
      <c r="H9916">
        <f>VLOOKUP(Ventas[[#This Row],[CódigoProducto]],Productos[[CódigoProducto]:[Costo de venta]],4,FALSE)</f>
        <v>920</v>
      </c>
    </row>
    <row r="9917" spans="1:8" ht="15.6" thickTop="1" thickBot="1" x14ac:dyDescent="0.35">
      <c r="A9917" s="1">
        <v>42368</v>
      </c>
      <c r="B9917" s="13" t="s">
        <v>85</v>
      </c>
      <c r="C9917" t="s">
        <v>16</v>
      </c>
      <c r="D9917">
        <v>2</v>
      </c>
      <c r="E9917" t="str">
        <f>VLOOKUP(Ventas[[#This Row],[Representante]],Vendedores[],2,FALSE)</f>
        <v>Jauja</v>
      </c>
      <c r="F9917" t="str">
        <f>VLOOKUP(Ventas[[#This Row],[CódigoProducto]],Productos[[CódigoProducto]:[Costo de venta]],2,FALSE)</f>
        <v>Huawei Nexus 6P</v>
      </c>
      <c r="G9917">
        <f>VLOOKUP(Ventas[[#This Row],[CódigoProducto]],Productos[[CódigoProducto]:[Costo de venta]],3,FALSE)</f>
        <v>1624</v>
      </c>
      <c r="H9917">
        <f>VLOOKUP(Ventas[[#This Row],[CódigoProducto]],Productos[[CódigoProducto]:[Costo de venta]],4,FALSE)</f>
        <v>1450</v>
      </c>
    </row>
    <row r="9918" spans="1:8" ht="15.6" thickTop="1" thickBot="1" x14ac:dyDescent="0.35">
      <c r="A9918" s="1">
        <v>42368</v>
      </c>
      <c r="B9918" s="13" t="s">
        <v>86</v>
      </c>
      <c r="C9918" t="s">
        <v>15</v>
      </c>
      <c r="D9918">
        <v>2</v>
      </c>
      <c r="E9918" t="str">
        <f>VLOOKUP(Ventas[[#This Row],[Representante]],Vendedores[],2,FALSE)</f>
        <v>Puerto Maldonado</v>
      </c>
      <c r="F9918" t="str">
        <f>VLOOKUP(Ventas[[#This Row],[CódigoProducto]],Productos[[CódigoProducto]:[Costo de venta]],2,FALSE)</f>
        <v>Moto G Plus</v>
      </c>
      <c r="G9918">
        <f>VLOOKUP(Ventas[[#This Row],[CódigoProducto]],Productos[[CódigoProducto]:[Costo de venta]],3,FALSE)</f>
        <v>2376</v>
      </c>
      <c r="H9918">
        <f>VLOOKUP(Ventas[[#This Row],[CódigoProducto]],Productos[[CódigoProducto]:[Costo de venta]],4,FALSE)</f>
        <v>2200</v>
      </c>
    </row>
    <row r="9919" spans="1:8" ht="15.6" thickTop="1" thickBot="1" x14ac:dyDescent="0.35">
      <c r="A9919" s="1">
        <v>42368</v>
      </c>
      <c r="B9919" s="13" t="s">
        <v>36</v>
      </c>
      <c r="C9919" t="s">
        <v>22</v>
      </c>
      <c r="D9919">
        <v>2</v>
      </c>
      <c r="E9919" t="str">
        <f>VLOOKUP(Ventas[[#This Row],[Representante]],Vendedores[],2,FALSE)</f>
        <v>Barranca</v>
      </c>
      <c r="F9919" t="str">
        <f>VLOOKUP(Ventas[[#This Row],[CódigoProducto]],Productos[[CódigoProducto]:[Costo de venta]],2,FALSE)</f>
        <v>Samsung Galaxy S69</v>
      </c>
      <c r="G9919">
        <f>VLOOKUP(Ventas[[#This Row],[CódigoProducto]],Productos[[CódigoProducto]:[Costo de venta]],3,FALSE)</f>
        <v>998.4</v>
      </c>
      <c r="H9919">
        <f>VLOOKUP(Ventas[[#This Row],[CódigoProducto]],Productos[[CódigoProducto]:[Costo de venta]],4,FALSE)</f>
        <v>960</v>
      </c>
    </row>
    <row r="9920" spans="1:8" ht="15.6" thickTop="1" thickBot="1" x14ac:dyDescent="0.35">
      <c r="A9920" s="1">
        <v>42368</v>
      </c>
      <c r="B9920" s="13" t="s">
        <v>87</v>
      </c>
      <c r="C9920" t="s">
        <v>24</v>
      </c>
      <c r="D9920">
        <v>2</v>
      </c>
      <c r="E9920" t="str">
        <f>VLOOKUP(Ventas[[#This Row],[Representante]],Vendedores[],2,FALSE)</f>
        <v>Tumbes</v>
      </c>
      <c r="F9920" t="str">
        <f>VLOOKUP(Ventas[[#This Row],[CódigoProducto]],Productos[[CódigoProducto]:[Costo de venta]],2,FALSE)</f>
        <v>Samsung Galaxy S5</v>
      </c>
      <c r="G9920">
        <f>VLOOKUP(Ventas[[#This Row],[CódigoProducto]],Productos[[CódigoProducto]:[Costo de venta]],3,FALSE)</f>
        <v>2167.1999999999998</v>
      </c>
      <c r="H9920">
        <f>VLOOKUP(Ventas[[#This Row],[CódigoProducto]],Productos[[CódigoProducto]:[Costo de venta]],4,FALSE)</f>
        <v>1720</v>
      </c>
    </row>
    <row r="9921" spans="1:8" ht="15.6" thickTop="1" thickBot="1" x14ac:dyDescent="0.35">
      <c r="A9921" s="1">
        <v>42368</v>
      </c>
      <c r="B9921" s="13" t="s">
        <v>88</v>
      </c>
      <c r="C9921" t="s">
        <v>17</v>
      </c>
      <c r="D9921">
        <v>3</v>
      </c>
      <c r="E9921" t="str">
        <f>VLOOKUP(Ventas[[#This Row],[Representante]],Vendedores[],2,FALSE)</f>
        <v>Talara</v>
      </c>
      <c r="F9921" t="str">
        <f>VLOOKUP(Ventas[[#This Row],[CódigoProducto]],Productos[[CódigoProducto]:[Costo de venta]],2,FALSE)</f>
        <v>BLU Advance 5.0</v>
      </c>
      <c r="G9921">
        <f>VLOOKUP(Ventas[[#This Row],[CódigoProducto]],Productos[[CódigoProducto]:[Costo de venta]],3,FALSE)</f>
        <v>1620</v>
      </c>
      <c r="H9921">
        <f>VLOOKUP(Ventas[[#This Row],[CódigoProducto]],Productos[[CódigoProducto]:[Costo de venta]],4,FALSE)</f>
        <v>1350</v>
      </c>
    </row>
    <row r="9922" spans="1:8" ht="15.6" thickTop="1" thickBot="1" x14ac:dyDescent="0.35">
      <c r="A9922" s="1">
        <v>42368</v>
      </c>
      <c r="B9922" s="13" t="s">
        <v>89</v>
      </c>
      <c r="C9922" t="s">
        <v>15</v>
      </c>
      <c r="D9922">
        <v>2</v>
      </c>
      <c r="E9922" t="str">
        <f>VLOOKUP(Ventas[[#This Row],[Representante]],Vendedores[],2,FALSE)</f>
        <v>Paita</v>
      </c>
      <c r="F9922" t="str">
        <f>VLOOKUP(Ventas[[#This Row],[CódigoProducto]],Productos[[CódigoProducto]:[Costo de venta]],2,FALSE)</f>
        <v>Moto G Plus</v>
      </c>
      <c r="G9922">
        <f>VLOOKUP(Ventas[[#This Row],[CódigoProducto]],Productos[[CódigoProducto]:[Costo de venta]],3,FALSE)</f>
        <v>2376</v>
      </c>
      <c r="H9922">
        <f>VLOOKUP(Ventas[[#This Row],[CódigoProducto]],Productos[[CódigoProducto]:[Costo de venta]],4,FALSE)</f>
        <v>2200</v>
      </c>
    </row>
    <row r="9923" spans="1:8" ht="15.6" thickTop="1" thickBot="1" x14ac:dyDescent="0.35">
      <c r="A9923" s="1">
        <v>42368</v>
      </c>
      <c r="B9923" s="13" t="s">
        <v>41</v>
      </c>
      <c r="C9923" t="s">
        <v>16</v>
      </c>
      <c r="D9923">
        <v>2</v>
      </c>
      <c r="E9923" t="str">
        <f>VLOOKUP(Ventas[[#This Row],[Representante]],Vendedores[],2,FALSE)</f>
        <v>Chincha</v>
      </c>
      <c r="F9923" t="str">
        <f>VLOOKUP(Ventas[[#This Row],[CódigoProducto]],Productos[[CódigoProducto]:[Costo de venta]],2,FALSE)</f>
        <v>Huawei Nexus 6P</v>
      </c>
      <c r="G9923">
        <f>VLOOKUP(Ventas[[#This Row],[CódigoProducto]],Productos[[CódigoProducto]:[Costo de venta]],3,FALSE)</f>
        <v>1624</v>
      </c>
      <c r="H9923">
        <f>VLOOKUP(Ventas[[#This Row],[CódigoProducto]],Productos[[CódigoProducto]:[Costo de venta]],4,FALSE)</f>
        <v>1450</v>
      </c>
    </row>
    <row r="9924" spans="1:8" ht="15.6" thickTop="1" thickBot="1" x14ac:dyDescent="0.35">
      <c r="A9924" s="1">
        <v>42368</v>
      </c>
      <c r="B9924" s="13" t="s">
        <v>90</v>
      </c>
      <c r="C9924" t="s">
        <v>24</v>
      </c>
      <c r="D9924">
        <v>4</v>
      </c>
      <c r="E9924" t="str">
        <f>VLOOKUP(Ventas[[#This Row],[Representante]],Vendedores[],2,FALSE)</f>
        <v>Chimbote</v>
      </c>
      <c r="F9924" t="str">
        <f>VLOOKUP(Ventas[[#This Row],[CódigoProducto]],Productos[[CódigoProducto]:[Costo de venta]],2,FALSE)</f>
        <v>Samsung Galaxy S5</v>
      </c>
      <c r="G9924">
        <f>VLOOKUP(Ventas[[#This Row],[CódigoProducto]],Productos[[CódigoProducto]:[Costo de venta]],3,FALSE)</f>
        <v>2167.1999999999998</v>
      </c>
      <c r="H9924">
        <f>VLOOKUP(Ventas[[#This Row],[CódigoProducto]],Productos[[CódigoProducto]:[Costo de venta]],4,FALSE)</f>
        <v>1720</v>
      </c>
    </row>
    <row r="9925" spans="1:8" ht="15.6" thickTop="1" thickBot="1" x14ac:dyDescent="0.35">
      <c r="A9925" s="1">
        <v>42368</v>
      </c>
      <c r="B9925" s="13" t="s">
        <v>91</v>
      </c>
      <c r="C9925" t="s">
        <v>18</v>
      </c>
      <c r="D9925">
        <v>2</v>
      </c>
      <c r="E9925" t="str">
        <f>VLOOKUP(Ventas[[#This Row],[Representante]],Vendedores[],2,FALSE)</f>
        <v>Ica</v>
      </c>
      <c r="F9925" t="str">
        <f>VLOOKUP(Ventas[[#This Row],[CódigoProducto]],Productos[[CódigoProducto]:[Costo de venta]],2,FALSE)</f>
        <v>Apple iPhone 6</v>
      </c>
      <c r="G9925">
        <f>VLOOKUP(Ventas[[#This Row],[CódigoProducto]],Productos[[CódigoProducto]:[Costo de venta]],3,FALSE)</f>
        <v>1312.5</v>
      </c>
      <c r="H9925">
        <f>VLOOKUP(Ventas[[#This Row],[CódigoProducto]],Productos[[CódigoProducto]:[Costo de venta]],4,FALSE)</f>
        <v>1250</v>
      </c>
    </row>
    <row r="9926" spans="1:8" ht="15.6" thickTop="1" thickBot="1" x14ac:dyDescent="0.35">
      <c r="A9926" s="1">
        <v>42368</v>
      </c>
      <c r="B9926" s="13" t="s">
        <v>42</v>
      </c>
      <c r="C9926" t="s">
        <v>21</v>
      </c>
      <c r="D9926">
        <v>1</v>
      </c>
      <c r="E9926" t="str">
        <f>VLOOKUP(Ventas[[#This Row],[Representante]],Vendedores[],2,FALSE)</f>
        <v>Huánuco</v>
      </c>
      <c r="F9926" t="str">
        <f>VLOOKUP(Ventas[[#This Row],[CódigoProducto]],Productos[[CódigoProducto]:[Costo de venta]],2,FALSE)</f>
        <v>BLU Studio X8</v>
      </c>
      <c r="G9926">
        <f>VLOOKUP(Ventas[[#This Row],[CódigoProducto]],Productos[[CódigoProducto]:[Costo de venta]],3,FALSE)</f>
        <v>1012</v>
      </c>
      <c r="H9926">
        <f>VLOOKUP(Ventas[[#This Row],[CódigoProducto]],Productos[[CódigoProducto]:[Costo de venta]],4,FALSE)</f>
        <v>920</v>
      </c>
    </row>
    <row r="9927" spans="1:8" ht="15.6" thickTop="1" thickBot="1" x14ac:dyDescent="0.35">
      <c r="A9927" s="1">
        <v>42368</v>
      </c>
      <c r="B9927" s="13" t="s">
        <v>92</v>
      </c>
      <c r="C9927" t="s">
        <v>22</v>
      </c>
      <c r="D9927">
        <v>1</v>
      </c>
      <c r="E9927" t="str">
        <f>VLOOKUP(Ventas[[#This Row],[Representante]],Vendedores[],2,FALSE)</f>
        <v>Arequipa</v>
      </c>
      <c r="F9927" t="str">
        <f>VLOOKUP(Ventas[[#This Row],[CódigoProducto]],Productos[[CódigoProducto]:[Costo de venta]],2,FALSE)</f>
        <v>Samsung Galaxy S69</v>
      </c>
      <c r="G9927">
        <f>VLOOKUP(Ventas[[#This Row],[CódigoProducto]],Productos[[CódigoProducto]:[Costo de venta]],3,FALSE)</f>
        <v>998.4</v>
      </c>
      <c r="H9927">
        <f>VLOOKUP(Ventas[[#This Row],[CódigoProducto]],Productos[[CódigoProducto]:[Costo de venta]],4,FALSE)</f>
        <v>960</v>
      </c>
    </row>
    <row r="9928" spans="1:8" ht="15.6" thickTop="1" thickBot="1" x14ac:dyDescent="0.35">
      <c r="A9928" s="1">
        <v>42368</v>
      </c>
      <c r="B9928" s="13" t="s">
        <v>93</v>
      </c>
      <c r="C9928" t="s">
        <v>17</v>
      </c>
      <c r="D9928">
        <v>9</v>
      </c>
      <c r="E9928" t="str">
        <f>VLOOKUP(Ventas[[#This Row],[Representante]],Vendedores[],2,FALSE)</f>
        <v>Cajamarca</v>
      </c>
      <c r="F9928" t="str">
        <f>VLOOKUP(Ventas[[#This Row],[CódigoProducto]],Productos[[CódigoProducto]:[Costo de venta]],2,FALSE)</f>
        <v>BLU Advance 5.0</v>
      </c>
      <c r="G9928">
        <f>VLOOKUP(Ventas[[#This Row],[CódigoProducto]],Productos[[CódigoProducto]:[Costo de venta]],3,FALSE)</f>
        <v>1620</v>
      </c>
      <c r="H9928">
        <f>VLOOKUP(Ventas[[#This Row],[CódigoProducto]],Productos[[CódigoProducto]:[Costo de venta]],4,FALSE)</f>
        <v>1350</v>
      </c>
    </row>
    <row r="9929" spans="1:8" ht="15.6" thickTop="1" thickBot="1" x14ac:dyDescent="0.35">
      <c r="A9929" s="1">
        <v>42368</v>
      </c>
      <c r="B9929" s="13" t="s">
        <v>35</v>
      </c>
      <c r="C9929" t="s">
        <v>17</v>
      </c>
      <c r="D9929">
        <v>2</v>
      </c>
      <c r="E9929" t="str">
        <f>VLOOKUP(Ventas[[#This Row],[Representante]],Vendedores[],2,FALSE)</f>
        <v>Huancayo</v>
      </c>
      <c r="F9929" t="str">
        <f>VLOOKUP(Ventas[[#This Row],[CódigoProducto]],Productos[[CódigoProducto]:[Costo de venta]],2,FALSE)</f>
        <v>BLU Advance 5.0</v>
      </c>
      <c r="G9929">
        <f>VLOOKUP(Ventas[[#This Row],[CódigoProducto]],Productos[[CódigoProducto]:[Costo de venta]],3,FALSE)</f>
        <v>1620</v>
      </c>
      <c r="H9929">
        <f>VLOOKUP(Ventas[[#This Row],[CódigoProducto]],Productos[[CódigoProducto]:[Costo de venta]],4,FALSE)</f>
        <v>1350</v>
      </c>
    </row>
    <row r="9930" spans="1:8" ht="15.6" thickTop="1" thickBot="1" x14ac:dyDescent="0.35">
      <c r="A9930" s="1">
        <v>42368</v>
      </c>
      <c r="B9930" s="13" t="s">
        <v>94</v>
      </c>
      <c r="C9930" t="s">
        <v>17</v>
      </c>
      <c r="D9930">
        <v>3</v>
      </c>
      <c r="E9930" t="str">
        <f>VLOOKUP(Ventas[[#This Row],[Representante]],Vendedores[],2,FALSE)</f>
        <v>Piura</v>
      </c>
      <c r="F9930" t="str">
        <f>VLOOKUP(Ventas[[#This Row],[CódigoProducto]],Productos[[CódigoProducto]:[Costo de venta]],2,FALSE)</f>
        <v>BLU Advance 5.0</v>
      </c>
      <c r="G9930">
        <f>VLOOKUP(Ventas[[#This Row],[CódigoProducto]],Productos[[CódigoProducto]:[Costo de venta]],3,FALSE)</f>
        <v>1620</v>
      </c>
      <c r="H9930">
        <f>VLOOKUP(Ventas[[#This Row],[CódigoProducto]],Productos[[CódigoProducto]:[Costo de venta]],4,FALSE)</f>
        <v>1350</v>
      </c>
    </row>
    <row r="9931" spans="1:8" ht="15.6" thickTop="1" thickBot="1" x14ac:dyDescent="0.35">
      <c r="A9931" s="1">
        <v>42368</v>
      </c>
      <c r="B9931" s="13" t="s">
        <v>95</v>
      </c>
      <c r="C9931" t="s">
        <v>21</v>
      </c>
      <c r="D9931">
        <v>2</v>
      </c>
      <c r="E9931" t="str">
        <f>VLOOKUP(Ventas[[#This Row],[Representante]],Vendedores[],2,FALSE)</f>
        <v>Chepén</v>
      </c>
      <c r="F9931" t="str">
        <f>VLOOKUP(Ventas[[#This Row],[CódigoProducto]],Productos[[CódigoProducto]:[Costo de venta]],2,FALSE)</f>
        <v>BLU Studio X8</v>
      </c>
      <c r="G9931">
        <f>VLOOKUP(Ventas[[#This Row],[CódigoProducto]],Productos[[CódigoProducto]:[Costo de venta]],3,FALSE)</f>
        <v>1012</v>
      </c>
      <c r="H9931">
        <f>VLOOKUP(Ventas[[#This Row],[CódigoProducto]],Productos[[CódigoProducto]:[Costo de venta]],4,FALSE)</f>
        <v>920</v>
      </c>
    </row>
    <row r="9932" spans="1:8" ht="15.6" thickTop="1" thickBot="1" x14ac:dyDescent="0.35">
      <c r="A9932" s="1">
        <v>42368</v>
      </c>
      <c r="B9932" s="13" t="s">
        <v>96</v>
      </c>
      <c r="C9932" t="s">
        <v>23</v>
      </c>
      <c r="D9932">
        <v>3</v>
      </c>
      <c r="E9932" t="str">
        <f>VLOOKUP(Ventas[[#This Row],[Representante]],Vendedores[],2,FALSE)</f>
        <v>Juliaca</v>
      </c>
      <c r="F9932" t="str">
        <f>VLOOKUP(Ventas[[#This Row],[CódigoProducto]],Productos[[CódigoProducto]:[Costo de venta]],2,FALSE)</f>
        <v>Samsung Galaxy J7</v>
      </c>
      <c r="G9932">
        <f>VLOOKUP(Ventas[[#This Row],[CódigoProducto]],Productos[[CódigoProducto]:[Costo de venta]],3,FALSE)</f>
        <v>2016.5</v>
      </c>
      <c r="H9932">
        <f>VLOOKUP(Ventas[[#This Row],[CódigoProducto]],Productos[[CódigoProducto]:[Costo de venta]],4,FALSE)</f>
        <v>1850</v>
      </c>
    </row>
    <row r="9933" spans="1:8" ht="15.6" thickTop="1" thickBot="1" x14ac:dyDescent="0.35">
      <c r="A9933" s="1">
        <v>42368</v>
      </c>
      <c r="B9933" s="13" t="s">
        <v>97</v>
      </c>
      <c r="C9933" t="s">
        <v>13</v>
      </c>
      <c r="D9933">
        <v>2</v>
      </c>
      <c r="E9933" t="str">
        <f>VLOOKUP(Ventas[[#This Row],[Representante]],Vendedores[],2,FALSE)</f>
        <v>Pucallpa</v>
      </c>
      <c r="F9933" t="str">
        <f>VLOOKUP(Ventas[[#This Row],[CódigoProducto]],Productos[[CódigoProducto]:[Costo de venta]],2,FALSE)</f>
        <v>Xiaomi Redmi Note 9</v>
      </c>
      <c r="G9933">
        <f>VLOOKUP(Ventas[[#This Row],[CódigoProducto]],Productos[[CódigoProducto]:[Costo de venta]],3,FALSE)</f>
        <v>1683</v>
      </c>
      <c r="H9933">
        <f>VLOOKUP(Ventas[[#This Row],[CódigoProducto]],Productos[[CódigoProducto]:[Costo de venta]],4,FALSE)</f>
        <v>1530</v>
      </c>
    </row>
    <row r="9934" spans="1:8" ht="15.6" thickTop="1" thickBot="1" x14ac:dyDescent="0.35">
      <c r="A9934" s="1">
        <v>42368</v>
      </c>
      <c r="B9934" s="13" t="s">
        <v>98</v>
      </c>
      <c r="C9934" t="s">
        <v>15</v>
      </c>
      <c r="D9934">
        <v>18</v>
      </c>
      <c r="E9934" t="str">
        <f>VLOOKUP(Ventas[[#This Row],[Representante]],Vendedores[],2,FALSE)</f>
        <v>Lima</v>
      </c>
      <c r="F9934" t="str">
        <f>VLOOKUP(Ventas[[#This Row],[CódigoProducto]],Productos[[CódigoProducto]:[Costo de venta]],2,FALSE)</f>
        <v>Moto G Plus</v>
      </c>
      <c r="G9934">
        <f>VLOOKUP(Ventas[[#This Row],[CódigoProducto]],Productos[[CódigoProducto]:[Costo de venta]],3,FALSE)</f>
        <v>2376</v>
      </c>
      <c r="H9934">
        <f>VLOOKUP(Ventas[[#This Row],[CódigoProducto]],Productos[[CódigoProducto]:[Costo de venta]],4,FALSE)</f>
        <v>2200</v>
      </c>
    </row>
    <row r="9935" spans="1:8" ht="15.6" thickTop="1" thickBot="1" x14ac:dyDescent="0.35">
      <c r="A9935" s="1">
        <v>42368</v>
      </c>
      <c r="B9935" s="13" t="s">
        <v>99</v>
      </c>
      <c r="C9935" t="s">
        <v>24</v>
      </c>
      <c r="D9935">
        <v>2</v>
      </c>
      <c r="E9935" t="str">
        <f>VLOOKUP(Ventas[[#This Row],[Representante]],Vendedores[],2,FALSE)</f>
        <v>Chiclayo</v>
      </c>
      <c r="F9935" t="str">
        <f>VLOOKUP(Ventas[[#This Row],[CódigoProducto]],Productos[[CódigoProducto]:[Costo de venta]],2,FALSE)</f>
        <v>Samsung Galaxy S5</v>
      </c>
      <c r="G9935">
        <f>VLOOKUP(Ventas[[#This Row],[CódigoProducto]],Productos[[CódigoProducto]:[Costo de venta]],3,FALSE)</f>
        <v>2167.1999999999998</v>
      </c>
      <c r="H9935">
        <f>VLOOKUP(Ventas[[#This Row],[CódigoProducto]],Productos[[CódigoProducto]:[Costo de venta]],4,FALSE)</f>
        <v>1720</v>
      </c>
    </row>
    <row r="9936" spans="1:8" ht="15.6" thickTop="1" thickBot="1" x14ac:dyDescent="0.35">
      <c r="A9936" s="1">
        <v>42368</v>
      </c>
      <c r="B9936" s="13" t="s">
        <v>100</v>
      </c>
      <c r="C9936" t="s">
        <v>23</v>
      </c>
      <c r="D9936">
        <v>2</v>
      </c>
      <c r="E9936" t="str">
        <f>VLOOKUP(Ventas[[#This Row],[Representante]],Vendedores[],2,FALSE)</f>
        <v>Cerro de Pasco</v>
      </c>
      <c r="F9936" t="str">
        <f>VLOOKUP(Ventas[[#This Row],[CódigoProducto]],Productos[[CódigoProducto]:[Costo de venta]],2,FALSE)</f>
        <v>Samsung Galaxy J7</v>
      </c>
      <c r="G9936">
        <f>VLOOKUP(Ventas[[#This Row],[CódigoProducto]],Productos[[CódigoProducto]:[Costo de venta]],3,FALSE)</f>
        <v>2016.5</v>
      </c>
      <c r="H9936">
        <f>VLOOKUP(Ventas[[#This Row],[CódigoProducto]],Productos[[CódigoProducto]:[Costo de venta]],4,FALSE)</f>
        <v>1850</v>
      </c>
    </row>
    <row r="9937" spans="1:8" ht="15.6" thickTop="1" thickBot="1" x14ac:dyDescent="0.35">
      <c r="A9937" s="1">
        <v>42368</v>
      </c>
      <c r="B9937" s="13" t="s">
        <v>101</v>
      </c>
      <c r="C9937" t="s">
        <v>24</v>
      </c>
      <c r="D9937">
        <v>20</v>
      </c>
      <c r="E9937" t="str">
        <f>VLOOKUP(Ventas[[#This Row],[Representante]],Vendedores[],2,FALSE)</f>
        <v>Cañete</v>
      </c>
      <c r="F9937" t="str">
        <f>VLOOKUP(Ventas[[#This Row],[CódigoProducto]],Productos[[CódigoProducto]:[Costo de venta]],2,FALSE)</f>
        <v>Samsung Galaxy S5</v>
      </c>
      <c r="G9937">
        <f>VLOOKUP(Ventas[[#This Row],[CódigoProducto]],Productos[[CódigoProducto]:[Costo de venta]],3,FALSE)</f>
        <v>2167.1999999999998</v>
      </c>
      <c r="H9937">
        <f>VLOOKUP(Ventas[[#This Row],[CódigoProducto]],Productos[[CódigoProducto]:[Costo de venta]],4,FALSE)</f>
        <v>1720</v>
      </c>
    </row>
    <row r="9938" spans="1:8" ht="15.6" thickTop="1" thickBot="1" x14ac:dyDescent="0.35">
      <c r="A9938" s="1">
        <v>42368</v>
      </c>
      <c r="B9938" s="13" t="s">
        <v>102</v>
      </c>
      <c r="C9938" t="s">
        <v>23</v>
      </c>
      <c r="D9938">
        <v>2</v>
      </c>
      <c r="E9938" t="str">
        <f>VLOOKUP(Ventas[[#This Row],[Representante]],Vendedores[],2,FALSE)</f>
        <v>Moyobamba</v>
      </c>
      <c r="F9938" t="str">
        <f>VLOOKUP(Ventas[[#This Row],[CódigoProducto]],Productos[[CódigoProducto]:[Costo de venta]],2,FALSE)</f>
        <v>Samsung Galaxy J7</v>
      </c>
      <c r="G9938">
        <f>VLOOKUP(Ventas[[#This Row],[CódigoProducto]],Productos[[CódigoProducto]:[Costo de venta]],3,FALSE)</f>
        <v>2016.5</v>
      </c>
      <c r="H9938">
        <f>VLOOKUP(Ventas[[#This Row],[CódigoProducto]],Productos[[CódigoProducto]:[Costo de venta]],4,FALSE)</f>
        <v>1850</v>
      </c>
    </row>
    <row r="9939" spans="1:8" ht="15.6" thickTop="1" thickBot="1" x14ac:dyDescent="0.35">
      <c r="A9939" s="1">
        <v>42369</v>
      </c>
      <c r="B9939" s="13" t="s">
        <v>53</v>
      </c>
      <c r="C9939" t="s">
        <v>21</v>
      </c>
      <c r="D9939">
        <v>3</v>
      </c>
      <c r="E9939" t="str">
        <f>VLOOKUP(Ventas[[#This Row],[Representante]],Vendedores[],2,FALSE)</f>
        <v>Arequipa</v>
      </c>
      <c r="F9939" t="str">
        <f>VLOOKUP(Ventas[[#This Row],[CódigoProducto]],Productos[[CódigoProducto]:[Costo de venta]],2,FALSE)</f>
        <v>BLU Studio X8</v>
      </c>
      <c r="G9939">
        <f>VLOOKUP(Ventas[[#This Row],[CódigoProducto]],Productos[[CódigoProducto]:[Costo de venta]],3,FALSE)</f>
        <v>1012</v>
      </c>
      <c r="H9939">
        <f>VLOOKUP(Ventas[[#This Row],[CódigoProducto]],Productos[[CódigoProducto]:[Costo de venta]],4,FALSE)</f>
        <v>920</v>
      </c>
    </row>
    <row r="9940" spans="1:8" ht="15.6" thickTop="1" thickBot="1" x14ac:dyDescent="0.35">
      <c r="A9940" s="1">
        <v>42369</v>
      </c>
      <c r="B9940" s="13" t="s">
        <v>50</v>
      </c>
      <c r="C9940" t="s">
        <v>24</v>
      </c>
      <c r="D9940">
        <v>4</v>
      </c>
      <c r="E9940" t="str">
        <f>VLOOKUP(Ventas[[#This Row],[Representante]],Vendedores[],2,FALSE)</f>
        <v>Cajamarca</v>
      </c>
      <c r="F9940" t="str">
        <f>VLOOKUP(Ventas[[#This Row],[CódigoProducto]],Productos[[CódigoProducto]:[Costo de venta]],2,FALSE)</f>
        <v>Samsung Galaxy S5</v>
      </c>
      <c r="G9940">
        <f>VLOOKUP(Ventas[[#This Row],[CódigoProducto]],Productos[[CódigoProducto]:[Costo de venta]],3,FALSE)</f>
        <v>2167.1999999999998</v>
      </c>
      <c r="H9940">
        <f>VLOOKUP(Ventas[[#This Row],[CódigoProducto]],Productos[[CódigoProducto]:[Costo de venta]],4,FALSE)</f>
        <v>1720</v>
      </c>
    </row>
    <row r="9941" spans="1:8" ht="15.6" thickTop="1" thickBot="1" x14ac:dyDescent="0.35">
      <c r="A9941" s="1">
        <v>42369</v>
      </c>
      <c r="B9941" s="13" t="s">
        <v>34</v>
      </c>
      <c r="C9941" t="s">
        <v>24</v>
      </c>
      <c r="D9941">
        <v>2</v>
      </c>
      <c r="E9941" t="str">
        <f>VLOOKUP(Ventas[[#This Row],[Representante]],Vendedores[],2,FALSE)</f>
        <v>Ica</v>
      </c>
      <c r="F9941" t="str">
        <f>VLOOKUP(Ventas[[#This Row],[CódigoProducto]],Productos[[CódigoProducto]:[Costo de venta]],2,FALSE)</f>
        <v>Samsung Galaxy S5</v>
      </c>
      <c r="G9941">
        <f>VLOOKUP(Ventas[[#This Row],[CódigoProducto]],Productos[[CódigoProducto]:[Costo de venta]],3,FALSE)</f>
        <v>2167.1999999999998</v>
      </c>
      <c r="H9941">
        <f>VLOOKUP(Ventas[[#This Row],[CódigoProducto]],Productos[[CódigoProducto]:[Costo de venta]],4,FALSE)</f>
        <v>1720</v>
      </c>
    </row>
    <row r="9942" spans="1:8" ht="15.6" thickTop="1" thickBot="1" x14ac:dyDescent="0.35">
      <c r="A9942" s="1">
        <v>42369</v>
      </c>
      <c r="B9942" s="13" t="s">
        <v>32</v>
      </c>
      <c r="C9942" t="s">
        <v>22</v>
      </c>
      <c r="D9942">
        <v>3</v>
      </c>
      <c r="E9942" t="str">
        <f>VLOOKUP(Ventas[[#This Row],[Representante]],Vendedores[],2,FALSE)</f>
        <v>Trujillo</v>
      </c>
      <c r="F9942" t="str">
        <f>VLOOKUP(Ventas[[#This Row],[CódigoProducto]],Productos[[CódigoProducto]:[Costo de venta]],2,FALSE)</f>
        <v>Samsung Galaxy S69</v>
      </c>
      <c r="G9942">
        <f>VLOOKUP(Ventas[[#This Row],[CódigoProducto]],Productos[[CódigoProducto]:[Costo de venta]],3,FALSE)</f>
        <v>998.4</v>
      </c>
      <c r="H9942">
        <f>VLOOKUP(Ventas[[#This Row],[CódigoProducto]],Productos[[CódigoProducto]:[Costo de venta]],4,FALSE)</f>
        <v>960</v>
      </c>
    </row>
    <row r="9943" spans="1:8" ht="15.6" thickTop="1" thickBot="1" x14ac:dyDescent="0.35">
      <c r="A9943" s="1">
        <v>42369</v>
      </c>
      <c r="B9943" s="13" t="s">
        <v>59</v>
      </c>
      <c r="C9943" t="s">
        <v>24</v>
      </c>
      <c r="D9943">
        <v>1</v>
      </c>
      <c r="E9943" t="str">
        <f>VLOOKUP(Ventas[[#This Row],[Representante]],Vendedores[],2,FALSE)</f>
        <v>Huaral</v>
      </c>
      <c r="F9943" t="str">
        <f>VLOOKUP(Ventas[[#This Row],[CódigoProducto]],Productos[[CódigoProducto]:[Costo de venta]],2,FALSE)</f>
        <v>Samsung Galaxy S5</v>
      </c>
      <c r="G9943">
        <f>VLOOKUP(Ventas[[#This Row],[CódigoProducto]],Productos[[CódigoProducto]:[Costo de venta]],3,FALSE)</f>
        <v>2167.1999999999998</v>
      </c>
      <c r="H9943">
        <f>VLOOKUP(Ventas[[#This Row],[CódigoProducto]],Productos[[CódigoProducto]:[Costo de venta]],4,FALSE)</f>
        <v>1720</v>
      </c>
    </row>
    <row r="9944" spans="1:8" ht="15.6" thickTop="1" thickBot="1" x14ac:dyDescent="0.35">
      <c r="A9944" s="1">
        <v>42369</v>
      </c>
      <c r="B9944" s="13" t="s">
        <v>37</v>
      </c>
      <c r="C9944" t="s">
        <v>14</v>
      </c>
      <c r="D9944">
        <v>2</v>
      </c>
      <c r="E9944" t="str">
        <f>VLOOKUP(Ventas[[#This Row],[Representante]],Vendedores[],2,FALSE)</f>
        <v>Chiclayo</v>
      </c>
      <c r="F9944" t="str">
        <f>VLOOKUP(Ventas[[#This Row],[CódigoProducto]],Productos[[CódigoProducto]:[Costo de venta]],2,FALSE)</f>
        <v>Samsung Galaxy A20</v>
      </c>
      <c r="G9944">
        <f>VLOOKUP(Ventas[[#This Row],[CódigoProducto]],Productos[[CódigoProducto]:[Costo de venta]],3,FALSE)</f>
        <v>1725</v>
      </c>
      <c r="H9944">
        <f>VLOOKUP(Ventas[[#This Row],[CódigoProducto]],Productos[[CódigoProducto]:[Costo de venta]],4,FALSE)</f>
        <v>1500</v>
      </c>
    </row>
    <row r="9945" spans="1:8" ht="15.6" thickTop="1" thickBot="1" x14ac:dyDescent="0.35">
      <c r="A9945" s="1">
        <v>42369</v>
      </c>
      <c r="B9945" s="13" t="s">
        <v>38</v>
      </c>
      <c r="C9945" t="s">
        <v>19</v>
      </c>
      <c r="D9945">
        <v>3</v>
      </c>
      <c r="E9945" t="str">
        <f>VLOOKUP(Ventas[[#This Row],[Representante]],Vendedores[],2,FALSE)</f>
        <v>Catacaos</v>
      </c>
      <c r="F9945" t="str">
        <f>VLOOKUP(Ventas[[#This Row],[CódigoProducto]],Productos[[CódigoProducto]:[Costo de venta]],2,FALSE)</f>
        <v>ASUS ZenFone 3</v>
      </c>
      <c r="G9945">
        <f>VLOOKUP(Ventas[[#This Row],[CódigoProducto]],Productos[[CódigoProducto]:[Costo de venta]],3,FALSE)</f>
        <v>2013</v>
      </c>
      <c r="H9945">
        <f>VLOOKUP(Ventas[[#This Row],[CódigoProducto]],Productos[[CódigoProducto]:[Costo de venta]],4,FALSE)</f>
        <v>1650</v>
      </c>
    </row>
    <row r="9946" spans="1:8" ht="15.6" thickTop="1" thickBot="1" x14ac:dyDescent="0.35">
      <c r="A9946" s="1">
        <v>42369</v>
      </c>
      <c r="B9946" s="13" t="s">
        <v>43</v>
      </c>
      <c r="C9946" t="s">
        <v>20</v>
      </c>
      <c r="D9946">
        <v>2</v>
      </c>
      <c r="E9946" t="str">
        <f>VLOOKUP(Ventas[[#This Row],[Representante]],Vendedores[],2,FALSE)</f>
        <v>Huancayo</v>
      </c>
      <c r="F9946" t="str">
        <f>VLOOKUP(Ventas[[#This Row],[CódigoProducto]],Productos[[CódigoProducto]:[Costo de venta]],2,FALSE)</f>
        <v>ALCATEL OneTouch</v>
      </c>
      <c r="G9946">
        <f>VLOOKUP(Ventas[[#This Row],[CódigoProducto]],Productos[[CódigoProducto]:[Costo de venta]],3,FALSE)</f>
        <v>1020</v>
      </c>
      <c r="H9946">
        <f>VLOOKUP(Ventas[[#This Row],[CódigoProducto]],Productos[[CódigoProducto]:[Costo de venta]],4,FALSE)</f>
        <v>850</v>
      </c>
    </row>
    <row r="9947" spans="1:8" ht="15.6" thickTop="1" thickBot="1" x14ac:dyDescent="0.35">
      <c r="A9947" s="1">
        <v>42369</v>
      </c>
      <c r="B9947" s="13" t="s">
        <v>49</v>
      </c>
      <c r="C9947" t="s">
        <v>18</v>
      </c>
      <c r="D9947">
        <v>1</v>
      </c>
      <c r="E9947" t="str">
        <f>VLOOKUP(Ventas[[#This Row],[Representante]],Vendedores[],2,FALSE)</f>
        <v>Piura</v>
      </c>
      <c r="F9947" t="str">
        <f>VLOOKUP(Ventas[[#This Row],[CódigoProducto]],Productos[[CódigoProducto]:[Costo de venta]],2,FALSE)</f>
        <v>Apple iPhone 6</v>
      </c>
      <c r="G9947">
        <f>VLOOKUP(Ventas[[#This Row],[CódigoProducto]],Productos[[CódigoProducto]:[Costo de venta]],3,FALSE)</f>
        <v>1312.5</v>
      </c>
      <c r="H9947">
        <f>VLOOKUP(Ventas[[#This Row],[CódigoProducto]],Productos[[CódigoProducto]:[Costo de venta]],4,FALSE)</f>
        <v>1250</v>
      </c>
    </row>
    <row r="9948" spans="1:8" ht="15.6" thickTop="1" thickBot="1" x14ac:dyDescent="0.35">
      <c r="A9948" s="1">
        <v>42369</v>
      </c>
      <c r="B9948" s="13" t="s">
        <v>40</v>
      </c>
      <c r="C9948" t="s">
        <v>14</v>
      </c>
      <c r="D9948">
        <v>18</v>
      </c>
      <c r="E9948" t="str">
        <f>VLOOKUP(Ventas[[#This Row],[Representante]],Vendedores[],2,FALSE)</f>
        <v>Iquitos</v>
      </c>
      <c r="F9948" t="str">
        <f>VLOOKUP(Ventas[[#This Row],[CódigoProducto]],Productos[[CódigoProducto]:[Costo de venta]],2,FALSE)</f>
        <v>Samsung Galaxy A20</v>
      </c>
      <c r="G9948">
        <f>VLOOKUP(Ventas[[#This Row],[CódigoProducto]],Productos[[CódigoProducto]:[Costo de venta]],3,FALSE)</f>
        <v>1725</v>
      </c>
      <c r="H9948">
        <f>VLOOKUP(Ventas[[#This Row],[CódigoProducto]],Productos[[CódigoProducto]:[Costo de venta]],4,FALSE)</f>
        <v>1500</v>
      </c>
    </row>
    <row r="9949" spans="1:8" ht="15.6" thickTop="1" thickBot="1" x14ac:dyDescent="0.35">
      <c r="A9949" s="1">
        <v>42369</v>
      </c>
      <c r="B9949" s="13" t="s">
        <v>39</v>
      </c>
      <c r="C9949" t="s">
        <v>16</v>
      </c>
      <c r="D9949">
        <v>3</v>
      </c>
      <c r="E9949" t="str">
        <f>VLOOKUP(Ventas[[#This Row],[Representante]],Vendedores[],2,FALSE)</f>
        <v>Tacna</v>
      </c>
      <c r="F9949" t="str">
        <f>VLOOKUP(Ventas[[#This Row],[CódigoProducto]],Productos[[CódigoProducto]:[Costo de venta]],2,FALSE)</f>
        <v>Huawei Nexus 6P</v>
      </c>
      <c r="G9949">
        <f>VLOOKUP(Ventas[[#This Row],[CódigoProducto]],Productos[[CódigoProducto]:[Costo de venta]],3,FALSE)</f>
        <v>1624</v>
      </c>
      <c r="H9949">
        <f>VLOOKUP(Ventas[[#This Row],[CódigoProducto]],Productos[[CódigoProducto]:[Costo de venta]],4,FALSE)</f>
        <v>1450</v>
      </c>
    </row>
    <row r="9950" spans="1:8" ht="15.6" thickTop="1" thickBot="1" x14ac:dyDescent="0.35">
      <c r="A9950" s="1">
        <v>42369</v>
      </c>
      <c r="B9950" s="13" t="s">
        <v>48</v>
      </c>
      <c r="C9950" t="s">
        <v>16</v>
      </c>
      <c r="D9950">
        <v>3</v>
      </c>
      <c r="E9950" t="str">
        <f>VLOOKUP(Ventas[[#This Row],[Representante]],Vendedores[],2,FALSE)</f>
        <v>Cusco</v>
      </c>
      <c r="F9950" t="str">
        <f>VLOOKUP(Ventas[[#This Row],[CódigoProducto]],Productos[[CódigoProducto]:[Costo de venta]],2,FALSE)</f>
        <v>Huawei Nexus 6P</v>
      </c>
      <c r="G9950">
        <f>VLOOKUP(Ventas[[#This Row],[CódigoProducto]],Productos[[CódigoProducto]:[Costo de venta]],3,FALSE)</f>
        <v>1624</v>
      </c>
      <c r="H9950">
        <f>VLOOKUP(Ventas[[#This Row],[CódigoProducto]],Productos[[CódigoProducto]:[Costo de venta]],4,FALSE)</f>
        <v>1450</v>
      </c>
    </row>
    <row r="9951" spans="1:8" ht="15.6" thickTop="1" thickBot="1" x14ac:dyDescent="0.35">
      <c r="A9951" s="1">
        <v>42369</v>
      </c>
      <c r="B9951" s="13" t="s">
        <v>47</v>
      </c>
      <c r="C9951" t="s">
        <v>24</v>
      </c>
      <c r="D9951">
        <v>3</v>
      </c>
      <c r="E9951" t="str">
        <f>VLOOKUP(Ventas[[#This Row],[Representante]],Vendedores[],2,FALSE)</f>
        <v>Chimbote</v>
      </c>
      <c r="F9951" t="str">
        <f>VLOOKUP(Ventas[[#This Row],[CódigoProducto]],Productos[[CódigoProducto]:[Costo de venta]],2,FALSE)</f>
        <v>Samsung Galaxy S5</v>
      </c>
      <c r="G9951">
        <f>VLOOKUP(Ventas[[#This Row],[CódigoProducto]],Productos[[CódigoProducto]:[Costo de venta]],3,FALSE)</f>
        <v>2167.1999999999998</v>
      </c>
      <c r="H9951">
        <f>VLOOKUP(Ventas[[#This Row],[CódigoProducto]],Productos[[CódigoProducto]:[Costo de venta]],4,FALSE)</f>
        <v>1720</v>
      </c>
    </row>
    <row r="9952" spans="1:8" ht="15.6" thickTop="1" thickBot="1" x14ac:dyDescent="0.35">
      <c r="A9952" s="1">
        <v>42369</v>
      </c>
      <c r="B9952" s="13" t="s">
        <v>56</v>
      </c>
      <c r="C9952" t="s">
        <v>18</v>
      </c>
      <c r="D9952">
        <v>19</v>
      </c>
      <c r="E9952" t="str">
        <f>VLOOKUP(Ventas[[#This Row],[Representante]],Vendedores[],2,FALSE)</f>
        <v>Juliaca</v>
      </c>
      <c r="F9952" t="str">
        <f>VLOOKUP(Ventas[[#This Row],[CódigoProducto]],Productos[[CódigoProducto]:[Costo de venta]],2,FALSE)</f>
        <v>Apple iPhone 6</v>
      </c>
      <c r="G9952">
        <f>VLOOKUP(Ventas[[#This Row],[CódigoProducto]],Productos[[CódigoProducto]:[Costo de venta]],3,FALSE)</f>
        <v>1312.5</v>
      </c>
      <c r="H9952">
        <f>VLOOKUP(Ventas[[#This Row],[CódigoProducto]],Productos[[CódigoProducto]:[Costo de venta]],4,FALSE)</f>
        <v>1250</v>
      </c>
    </row>
    <row r="9953" spans="1:8" ht="15.6" thickTop="1" thickBot="1" x14ac:dyDescent="0.35">
      <c r="A9953" s="1">
        <v>42369</v>
      </c>
      <c r="B9953" s="13" t="s">
        <v>52</v>
      </c>
      <c r="C9953" t="s">
        <v>17</v>
      </c>
      <c r="D9953">
        <v>18</v>
      </c>
      <c r="E9953" t="str">
        <f>VLOOKUP(Ventas[[#This Row],[Representante]],Vendedores[],2,FALSE)</f>
        <v>Ayacucho</v>
      </c>
      <c r="F9953" t="str">
        <f>VLOOKUP(Ventas[[#This Row],[CódigoProducto]],Productos[[CódigoProducto]:[Costo de venta]],2,FALSE)</f>
        <v>BLU Advance 5.0</v>
      </c>
      <c r="G9953">
        <f>VLOOKUP(Ventas[[#This Row],[CódigoProducto]],Productos[[CódigoProducto]:[Costo de venta]],3,FALSE)</f>
        <v>1620</v>
      </c>
      <c r="H9953">
        <f>VLOOKUP(Ventas[[#This Row],[CódigoProducto]],Productos[[CódigoProducto]:[Costo de venta]],4,FALSE)</f>
        <v>1350</v>
      </c>
    </row>
    <row r="9954" spans="1:8" ht="15.6" thickTop="1" thickBot="1" x14ac:dyDescent="0.35">
      <c r="A9954" s="1">
        <v>42369</v>
      </c>
      <c r="B9954" s="13" t="s">
        <v>55</v>
      </c>
      <c r="C9954" t="s">
        <v>21</v>
      </c>
      <c r="D9954">
        <v>2</v>
      </c>
      <c r="E9954" t="str">
        <f>VLOOKUP(Ventas[[#This Row],[Representante]],Vendedores[],2,FALSE)</f>
        <v>Pucallpa</v>
      </c>
      <c r="F9954" t="str">
        <f>VLOOKUP(Ventas[[#This Row],[CódigoProducto]],Productos[[CódigoProducto]:[Costo de venta]],2,FALSE)</f>
        <v>BLU Studio X8</v>
      </c>
      <c r="G9954">
        <f>VLOOKUP(Ventas[[#This Row],[CódigoProducto]],Productos[[CódigoProducto]:[Costo de venta]],3,FALSE)</f>
        <v>1012</v>
      </c>
      <c r="H9954">
        <f>VLOOKUP(Ventas[[#This Row],[CódigoProducto]],Productos[[CódigoProducto]:[Costo de venta]],4,FALSE)</f>
        <v>920</v>
      </c>
    </row>
    <row r="9955" spans="1:8" ht="15.6" thickTop="1" thickBot="1" x14ac:dyDescent="0.35">
      <c r="A9955" s="1">
        <v>42369</v>
      </c>
      <c r="B9955" s="13" t="s">
        <v>57</v>
      </c>
      <c r="C9955" t="s">
        <v>14</v>
      </c>
      <c r="D9955">
        <v>1</v>
      </c>
      <c r="E9955" t="str">
        <f>VLOOKUP(Ventas[[#This Row],[Representante]],Vendedores[],2,FALSE)</f>
        <v>Tumbes</v>
      </c>
      <c r="F9955" t="str">
        <f>VLOOKUP(Ventas[[#This Row],[CódigoProducto]],Productos[[CódigoProducto]:[Costo de venta]],2,FALSE)</f>
        <v>Samsung Galaxy A20</v>
      </c>
      <c r="G9955">
        <f>VLOOKUP(Ventas[[#This Row],[CódigoProducto]],Productos[[CódigoProducto]:[Costo de venta]],3,FALSE)</f>
        <v>1725</v>
      </c>
      <c r="H9955">
        <f>VLOOKUP(Ventas[[#This Row],[CódigoProducto]],Productos[[CódigoProducto]:[Costo de venta]],4,FALSE)</f>
        <v>1500</v>
      </c>
    </row>
    <row r="9956" spans="1:8" ht="15.6" thickTop="1" thickBot="1" x14ac:dyDescent="0.35">
      <c r="A9956" s="1">
        <v>42369</v>
      </c>
      <c r="B9956" s="13" t="s">
        <v>45</v>
      </c>
      <c r="C9956" t="s">
        <v>17</v>
      </c>
      <c r="D9956">
        <v>3</v>
      </c>
      <c r="E9956" t="str">
        <f>VLOOKUP(Ventas[[#This Row],[Representante]],Vendedores[],2,FALSE)</f>
        <v>Ilo</v>
      </c>
      <c r="F9956" t="str">
        <f>VLOOKUP(Ventas[[#This Row],[CódigoProducto]],Productos[[CódigoProducto]:[Costo de venta]],2,FALSE)</f>
        <v>BLU Advance 5.0</v>
      </c>
      <c r="G9956">
        <f>VLOOKUP(Ventas[[#This Row],[CódigoProducto]],Productos[[CódigoProducto]:[Costo de venta]],3,FALSE)</f>
        <v>1620</v>
      </c>
      <c r="H9956">
        <f>VLOOKUP(Ventas[[#This Row],[CódigoProducto]],Productos[[CódigoProducto]:[Costo de venta]],4,FALSE)</f>
        <v>1350</v>
      </c>
    </row>
    <row r="9957" spans="1:8" ht="15.6" thickTop="1" thickBot="1" x14ac:dyDescent="0.35">
      <c r="A9957" s="1">
        <v>42369</v>
      </c>
      <c r="B9957" s="13" t="s">
        <v>51</v>
      </c>
      <c r="C9957" t="s">
        <v>14</v>
      </c>
      <c r="D9957">
        <v>2</v>
      </c>
      <c r="E9957" t="str">
        <f>VLOOKUP(Ventas[[#This Row],[Representante]],Vendedores[],2,FALSE)</f>
        <v>Huaraz</v>
      </c>
      <c r="F9957" t="str">
        <f>VLOOKUP(Ventas[[#This Row],[CódigoProducto]],Productos[[CódigoProducto]:[Costo de venta]],2,FALSE)</f>
        <v>Samsung Galaxy A20</v>
      </c>
      <c r="G9957">
        <f>VLOOKUP(Ventas[[#This Row],[CódigoProducto]],Productos[[CódigoProducto]:[Costo de venta]],3,FALSE)</f>
        <v>1725</v>
      </c>
      <c r="H9957">
        <f>VLOOKUP(Ventas[[#This Row],[CódigoProducto]],Productos[[CódigoProducto]:[Costo de venta]],4,FALSE)</f>
        <v>1500</v>
      </c>
    </row>
    <row r="9958" spans="1:8" ht="15.6" thickTop="1" thickBot="1" x14ac:dyDescent="0.35">
      <c r="A9958" s="1">
        <v>42369</v>
      </c>
      <c r="B9958" s="13" t="s">
        <v>58</v>
      </c>
      <c r="C9958" t="s">
        <v>24</v>
      </c>
      <c r="D9958">
        <v>3</v>
      </c>
      <c r="E9958" t="str">
        <f>VLOOKUP(Ventas[[#This Row],[Representante]],Vendedores[],2,FALSE)</f>
        <v>Chincha</v>
      </c>
      <c r="F9958" t="str">
        <f>VLOOKUP(Ventas[[#This Row],[CódigoProducto]],Productos[[CódigoProducto]:[Costo de venta]],2,FALSE)</f>
        <v>Samsung Galaxy S5</v>
      </c>
      <c r="G9958">
        <f>VLOOKUP(Ventas[[#This Row],[CódigoProducto]],Productos[[CódigoProducto]:[Costo de venta]],3,FALSE)</f>
        <v>2167.1999999999998</v>
      </c>
      <c r="H9958">
        <f>VLOOKUP(Ventas[[#This Row],[CódigoProducto]],Productos[[CódigoProducto]:[Costo de venta]],4,FALSE)</f>
        <v>1720</v>
      </c>
    </row>
    <row r="9959" spans="1:8" ht="15.6" thickTop="1" thickBot="1" x14ac:dyDescent="0.35">
      <c r="A9959" s="1">
        <v>42369</v>
      </c>
      <c r="B9959" s="13" t="s">
        <v>60</v>
      </c>
      <c r="C9959" t="s">
        <v>14</v>
      </c>
      <c r="D9959">
        <v>3</v>
      </c>
      <c r="E9959" t="str">
        <f>VLOOKUP(Ventas[[#This Row],[Representante]],Vendedores[],2,FALSE)</f>
        <v>Pisco</v>
      </c>
      <c r="F9959" t="str">
        <f>VLOOKUP(Ventas[[#This Row],[CódigoProducto]],Productos[[CódigoProducto]:[Costo de venta]],2,FALSE)</f>
        <v>Samsung Galaxy A20</v>
      </c>
      <c r="G9959">
        <f>VLOOKUP(Ventas[[#This Row],[CódigoProducto]],Productos[[CódigoProducto]:[Costo de venta]],3,FALSE)</f>
        <v>1725</v>
      </c>
      <c r="H9959">
        <f>VLOOKUP(Ventas[[#This Row],[CódigoProducto]],Productos[[CódigoProducto]:[Costo de venta]],4,FALSE)</f>
        <v>1500</v>
      </c>
    </row>
    <row r="9960" spans="1:8" ht="15.6" thickTop="1" thickBot="1" x14ac:dyDescent="0.35">
      <c r="A9960" s="1">
        <v>42369</v>
      </c>
      <c r="B9960" s="13" t="s">
        <v>54</v>
      </c>
      <c r="C9960" t="s">
        <v>21</v>
      </c>
      <c r="D9960">
        <v>22</v>
      </c>
      <c r="E9960" t="str">
        <f>VLOOKUP(Ventas[[#This Row],[Representante]],Vendedores[],2,FALSE)</f>
        <v>Cañete</v>
      </c>
      <c r="F9960" t="str">
        <f>VLOOKUP(Ventas[[#This Row],[CódigoProducto]],Productos[[CódigoProducto]:[Costo de venta]],2,FALSE)</f>
        <v>BLU Studio X8</v>
      </c>
      <c r="G9960">
        <f>VLOOKUP(Ventas[[#This Row],[CódigoProducto]],Productos[[CódigoProducto]:[Costo de venta]],3,FALSE)</f>
        <v>1012</v>
      </c>
      <c r="H9960">
        <f>VLOOKUP(Ventas[[#This Row],[CódigoProducto]],Productos[[CódigoProducto]:[Costo de venta]],4,FALSE)</f>
        <v>920</v>
      </c>
    </row>
    <row r="9961" spans="1:8" ht="15.6" thickTop="1" thickBot="1" x14ac:dyDescent="0.35">
      <c r="A9961" s="1">
        <v>42369</v>
      </c>
      <c r="B9961" s="13" t="s">
        <v>63</v>
      </c>
      <c r="C9961" t="s">
        <v>15</v>
      </c>
      <c r="D9961">
        <v>3</v>
      </c>
      <c r="E9961" t="str">
        <f>VLOOKUP(Ventas[[#This Row],[Representante]],Vendedores[],2,FALSE)</f>
        <v>Jaén</v>
      </c>
      <c r="F9961" t="str">
        <f>VLOOKUP(Ventas[[#This Row],[CódigoProducto]],Productos[[CódigoProducto]:[Costo de venta]],2,FALSE)</f>
        <v>Moto G Plus</v>
      </c>
      <c r="G9961">
        <f>VLOOKUP(Ventas[[#This Row],[CódigoProducto]],Productos[[CódigoProducto]:[Costo de venta]],3,FALSE)</f>
        <v>2376</v>
      </c>
      <c r="H9961">
        <f>VLOOKUP(Ventas[[#This Row],[CódigoProducto]],Productos[[CódigoProducto]:[Costo de venta]],4,FALSE)</f>
        <v>2200</v>
      </c>
    </row>
    <row r="9962" spans="1:8" ht="15.6" thickTop="1" thickBot="1" x14ac:dyDescent="0.35">
      <c r="A9962" s="1">
        <v>42369</v>
      </c>
      <c r="B9962" s="13" t="s">
        <v>64</v>
      </c>
      <c r="C9962" t="s">
        <v>18</v>
      </c>
      <c r="D9962">
        <v>2</v>
      </c>
      <c r="E9962" t="str">
        <f>VLOOKUP(Ventas[[#This Row],[Representante]],Vendedores[],2,FALSE)</f>
        <v>Moyobamba</v>
      </c>
      <c r="F9962" t="str">
        <f>VLOOKUP(Ventas[[#This Row],[CódigoProducto]],Productos[[CódigoProducto]:[Costo de venta]],2,FALSE)</f>
        <v>Apple iPhone 6</v>
      </c>
      <c r="G9962">
        <f>VLOOKUP(Ventas[[#This Row],[CódigoProducto]],Productos[[CódigoProducto]:[Costo de venta]],3,FALSE)</f>
        <v>1312.5</v>
      </c>
      <c r="H9962">
        <f>VLOOKUP(Ventas[[#This Row],[CódigoProducto]],Productos[[CódigoProducto]:[Costo de venta]],4,FALSE)</f>
        <v>1250</v>
      </c>
    </row>
    <row r="9963" spans="1:8" ht="15.6" thickTop="1" thickBot="1" x14ac:dyDescent="0.35">
      <c r="A9963" s="1">
        <v>42369</v>
      </c>
      <c r="B9963" s="13" t="s">
        <v>65</v>
      </c>
      <c r="C9963" t="s">
        <v>20</v>
      </c>
      <c r="D9963">
        <v>2</v>
      </c>
      <c r="E9963" t="str">
        <f>VLOOKUP(Ventas[[#This Row],[Representante]],Vendedores[],2,FALSE)</f>
        <v>Barranca</v>
      </c>
      <c r="F9963" t="str">
        <f>VLOOKUP(Ventas[[#This Row],[CódigoProducto]],Productos[[CódigoProducto]:[Costo de venta]],2,FALSE)</f>
        <v>ALCATEL OneTouch</v>
      </c>
      <c r="G9963">
        <f>VLOOKUP(Ventas[[#This Row],[CódigoProducto]],Productos[[CódigoProducto]:[Costo de venta]],3,FALSE)</f>
        <v>1020</v>
      </c>
      <c r="H9963">
        <f>VLOOKUP(Ventas[[#This Row],[CódigoProducto]],Productos[[CódigoProducto]:[Costo de venta]],4,FALSE)</f>
        <v>850</v>
      </c>
    </row>
    <row r="9964" spans="1:8" ht="15.6" thickTop="1" thickBot="1" x14ac:dyDescent="0.35">
      <c r="A9964" s="1">
        <v>42369</v>
      </c>
      <c r="B9964" s="13" t="s">
        <v>66</v>
      </c>
      <c r="C9964" t="s">
        <v>18</v>
      </c>
      <c r="D9964">
        <v>3</v>
      </c>
      <c r="E9964" t="str">
        <f>VLOOKUP(Ventas[[#This Row],[Representante]],Vendedores[],2,FALSE)</f>
        <v>Huacho</v>
      </c>
      <c r="F9964" t="str">
        <f>VLOOKUP(Ventas[[#This Row],[CódigoProducto]],Productos[[CódigoProducto]:[Costo de venta]],2,FALSE)</f>
        <v>Apple iPhone 6</v>
      </c>
      <c r="G9964">
        <f>VLOOKUP(Ventas[[#This Row],[CódigoProducto]],Productos[[CódigoProducto]:[Costo de venta]],3,FALSE)</f>
        <v>1312.5</v>
      </c>
      <c r="H9964">
        <f>VLOOKUP(Ventas[[#This Row],[CódigoProducto]],Productos[[CódigoProducto]:[Costo de venta]],4,FALSE)</f>
        <v>1250</v>
      </c>
    </row>
    <row r="9965" spans="1:8" ht="15.6" thickTop="1" thickBot="1" x14ac:dyDescent="0.35">
      <c r="A9965" s="1">
        <v>42369</v>
      </c>
      <c r="B9965" s="13" t="s">
        <v>67</v>
      </c>
      <c r="C9965" t="s">
        <v>17</v>
      </c>
      <c r="D9965">
        <v>2</v>
      </c>
      <c r="E9965" t="str">
        <f>VLOOKUP(Ventas[[#This Row],[Representante]],Vendedores[],2,FALSE)</f>
        <v>Tingo María</v>
      </c>
      <c r="F9965" t="str">
        <f>VLOOKUP(Ventas[[#This Row],[CódigoProducto]],Productos[[CódigoProducto]:[Costo de venta]],2,FALSE)</f>
        <v>BLU Advance 5.0</v>
      </c>
      <c r="G9965">
        <f>VLOOKUP(Ventas[[#This Row],[CódigoProducto]],Productos[[CódigoProducto]:[Costo de venta]],3,FALSE)</f>
        <v>1620</v>
      </c>
      <c r="H9965">
        <f>VLOOKUP(Ventas[[#This Row],[CódigoProducto]],Productos[[CódigoProducto]:[Costo de venta]],4,FALSE)</f>
        <v>1350</v>
      </c>
    </row>
    <row r="9966" spans="1:8" ht="15.6" thickTop="1" thickBot="1" x14ac:dyDescent="0.35">
      <c r="A9966" s="1">
        <v>42369</v>
      </c>
      <c r="B9966" s="13" t="s">
        <v>68</v>
      </c>
      <c r="C9966" t="s">
        <v>16</v>
      </c>
      <c r="D9966">
        <v>1</v>
      </c>
      <c r="E9966" t="str">
        <f>VLOOKUP(Ventas[[#This Row],[Representante]],Vendedores[],2,FALSE)</f>
        <v>Paita</v>
      </c>
      <c r="F9966" t="str">
        <f>VLOOKUP(Ventas[[#This Row],[CódigoProducto]],Productos[[CódigoProducto]:[Costo de venta]],2,FALSE)</f>
        <v>Huawei Nexus 6P</v>
      </c>
      <c r="G9966">
        <f>VLOOKUP(Ventas[[#This Row],[CódigoProducto]],Productos[[CódigoProducto]:[Costo de venta]],3,FALSE)</f>
        <v>1624</v>
      </c>
      <c r="H9966">
        <f>VLOOKUP(Ventas[[#This Row],[CódigoProducto]],Productos[[CódigoProducto]:[Costo de venta]],4,FALSE)</f>
        <v>1450</v>
      </c>
    </row>
    <row r="9967" spans="1:8" ht="15.6" thickTop="1" thickBot="1" x14ac:dyDescent="0.35">
      <c r="A9967" s="1">
        <v>42369</v>
      </c>
      <c r="B9967" s="13" t="s">
        <v>62</v>
      </c>
      <c r="C9967" t="s">
        <v>15</v>
      </c>
      <c r="D9967">
        <v>1</v>
      </c>
      <c r="E9967" t="str">
        <f>VLOOKUP(Ventas[[#This Row],[Representante]],Vendedores[],2,FALSE)</f>
        <v>Sullana</v>
      </c>
      <c r="F9967" t="str">
        <f>VLOOKUP(Ventas[[#This Row],[CódigoProducto]],Productos[[CódigoProducto]:[Costo de venta]],2,FALSE)</f>
        <v>Moto G Plus</v>
      </c>
      <c r="G9967">
        <f>VLOOKUP(Ventas[[#This Row],[CódigoProducto]],Productos[[CódigoProducto]:[Costo de venta]],3,FALSE)</f>
        <v>2376</v>
      </c>
      <c r="H9967">
        <f>VLOOKUP(Ventas[[#This Row],[CódigoProducto]],Productos[[CódigoProducto]:[Costo de venta]],4,FALSE)</f>
        <v>2200</v>
      </c>
    </row>
    <row r="9968" spans="1:8" ht="15.6" thickTop="1" thickBot="1" x14ac:dyDescent="0.35">
      <c r="A9968" s="1">
        <v>42369</v>
      </c>
      <c r="B9968" s="13" t="s">
        <v>61</v>
      </c>
      <c r="C9968" t="s">
        <v>15</v>
      </c>
      <c r="D9968">
        <v>2</v>
      </c>
      <c r="E9968" t="str">
        <f>VLOOKUP(Ventas[[#This Row],[Representante]],Vendedores[],2,FALSE)</f>
        <v>Cerro de Pasco</v>
      </c>
      <c r="F9968" t="str">
        <f>VLOOKUP(Ventas[[#This Row],[CódigoProducto]],Productos[[CódigoProducto]:[Costo de venta]],2,FALSE)</f>
        <v>Moto G Plus</v>
      </c>
      <c r="G9968">
        <f>VLOOKUP(Ventas[[#This Row],[CódigoProducto]],Productos[[CódigoProducto]:[Costo de venta]],3,FALSE)</f>
        <v>2376</v>
      </c>
      <c r="H9968">
        <f>VLOOKUP(Ventas[[#This Row],[CódigoProducto]],Productos[[CódigoProducto]:[Costo de venta]],4,FALSE)</f>
        <v>2200</v>
      </c>
    </row>
    <row r="9969" spans="1:8" ht="15.6" thickTop="1" thickBot="1" x14ac:dyDescent="0.35">
      <c r="A9969" s="1">
        <v>42369</v>
      </c>
      <c r="B9969" s="13" t="s">
        <v>69</v>
      </c>
      <c r="C9969" t="s">
        <v>21</v>
      </c>
      <c r="D9969">
        <v>3</v>
      </c>
      <c r="E9969" t="str">
        <f>VLOOKUP(Ventas[[#This Row],[Representante]],Vendedores[],2,FALSE)</f>
        <v>Satipo</v>
      </c>
      <c r="F9969" t="str">
        <f>VLOOKUP(Ventas[[#This Row],[CódigoProducto]],Productos[[CódigoProducto]:[Costo de venta]],2,FALSE)</f>
        <v>BLU Studio X8</v>
      </c>
      <c r="G9969">
        <f>VLOOKUP(Ventas[[#This Row],[CódigoProducto]],Productos[[CódigoProducto]:[Costo de venta]],3,FALSE)</f>
        <v>1012</v>
      </c>
      <c r="H9969">
        <f>VLOOKUP(Ventas[[#This Row],[CódigoProducto]],Productos[[CódigoProducto]:[Costo de venta]],4,FALSE)</f>
        <v>920</v>
      </c>
    </row>
    <row r="9970" spans="1:8" ht="15.6" thickTop="1" thickBot="1" x14ac:dyDescent="0.35">
      <c r="A9970" s="1">
        <v>42369</v>
      </c>
      <c r="B9970" s="13" t="s">
        <v>70</v>
      </c>
      <c r="C9970" t="s">
        <v>24</v>
      </c>
      <c r="D9970">
        <v>1</v>
      </c>
      <c r="E9970" t="str">
        <f>VLOOKUP(Ventas[[#This Row],[Representante]],Vendedores[],2,FALSE)</f>
        <v>Talara</v>
      </c>
      <c r="F9970" t="str">
        <f>VLOOKUP(Ventas[[#This Row],[CódigoProducto]],Productos[[CódigoProducto]:[Costo de venta]],2,FALSE)</f>
        <v>Samsung Galaxy S5</v>
      </c>
      <c r="G9970">
        <f>VLOOKUP(Ventas[[#This Row],[CódigoProducto]],Productos[[CódigoProducto]:[Costo de venta]],3,FALSE)</f>
        <v>2167.1999999999998</v>
      </c>
      <c r="H9970">
        <f>VLOOKUP(Ventas[[#This Row],[CódigoProducto]],Productos[[CódigoProducto]:[Costo de venta]],4,FALSE)</f>
        <v>1720</v>
      </c>
    </row>
    <row r="9971" spans="1:8" ht="15.6" thickTop="1" thickBot="1" x14ac:dyDescent="0.35">
      <c r="A9971" s="1">
        <v>42369</v>
      </c>
      <c r="B9971" s="13" t="s">
        <v>71</v>
      </c>
      <c r="C9971" t="s">
        <v>19</v>
      </c>
      <c r="D9971">
        <v>1</v>
      </c>
      <c r="E9971" t="str">
        <f>VLOOKUP(Ventas[[#This Row],[Representante]],Vendedores[],2,FALSE)</f>
        <v>Yurimaguas</v>
      </c>
      <c r="F9971" t="str">
        <f>VLOOKUP(Ventas[[#This Row],[CódigoProducto]],Productos[[CódigoProducto]:[Costo de venta]],2,FALSE)</f>
        <v>ASUS ZenFone 3</v>
      </c>
      <c r="G9971">
        <f>VLOOKUP(Ventas[[#This Row],[CódigoProducto]],Productos[[CódigoProducto]:[Costo de venta]],3,FALSE)</f>
        <v>2013</v>
      </c>
      <c r="H9971">
        <f>VLOOKUP(Ventas[[#This Row],[CódigoProducto]],Productos[[CódigoProducto]:[Costo de venta]],4,FALSE)</f>
        <v>1650</v>
      </c>
    </row>
    <row r="9972" spans="1:8" ht="15.6" thickTop="1" thickBot="1" x14ac:dyDescent="0.35">
      <c r="A9972" s="1">
        <v>42369</v>
      </c>
      <c r="B9972" s="13" t="s">
        <v>46</v>
      </c>
      <c r="C9972" t="s">
        <v>18</v>
      </c>
      <c r="D9972">
        <v>3</v>
      </c>
      <c r="E9972" t="str">
        <f>VLOOKUP(Ventas[[#This Row],[Representante]],Vendedores[],2,FALSE)</f>
        <v>Sicuani</v>
      </c>
      <c r="F9972" t="str">
        <f>VLOOKUP(Ventas[[#This Row],[CódigoProducto]],Productos[[CódigoProducto]:[Costo de venta]],2,FALSE)</f>
        <v>Apple iPhone 6</v>
      </c>
      <c r="G9972">
        <f>VLOOKUP(Ventas[[#This Row],[CódigoProducto]],Productos[[CódigoProducto]:[Costo de venta]],3,FALSE)</f>
        <v>1312.5</v>
      </c>
      <c r="H9972">
        <f>VLOOKUP(Ventas[[#This Row],[CódigoProducto]],Productos[[CódigoProducto]:[Costo de venta]],4,FALSE)</f>
        <v>1250</v>
      </c>
    </row>
    <row r="9973" spans="1:8" ht="15.6" thickTop="1" thickBot="1" x14ac:dyDescent="0.35">
      <c r="A9973" s="1">
        <v>42369</v>
      </c>
      <c r="B9973" s="13" t="s">
        <v>72</v>
      </c>
      <c r="C9973" t="s">
        <v>15</v>
      </c>
      <c r="D9973">
        <v>1</v>
      </c>
      <c r="E9973" t="str">
        <f>VLOOKUP(Ventas[[#This Row],[Representante]],Vendedores[],2,FALSE)</f>
        <v>Sechura</v>
      </c>
      <c r="F9973" t="str">
        <f>VLOOKUP(Ventas[[#This Row],[CódigoProducto]],Productos[[CódigoProducto]:[Costo de venta]],2,FALSE)</f>
        <v>Moto G Plus</v>
      </c>
      <c r="G9973">
        <f>VLOOKUP(Ventas[[#This Row],[CódigoProducto]],Productos[[CódigoProducto]:[Costo de venta]],3,FALSE)</f>
        <v>2376</v>
      </c>
      <c r="H9973">
        <f>VLOOKUP(Ventas[[#This Row],[CódigoProducto]],Productos[[CódigoProducto]:[Costo de venta]],4,FALSE)</f>
        <v>2200</v>
      </c>
    </row>
    <row r="9974" spans="1:8" ht="15.6" thickTop="1" thickBot="1" x14ac:dyDescent="0.35">
      <c r="A9974" s="1">
        <v>42369</v>
      </c>
      <c r="B9974" s="13" t="s">
        <v>73</v>
      </c>
      <c r="C9974" t="s">
        <v>14</v>
      </c>
      <c r="D9974">
        <v>3</v>
      </c>
      <c r="E9974" t="str">
        <f>VLOOKUP(Ventas[[#This Row],[Representante]],Vendedores[],2,FALSE)</f>
        <v>Puerto Maldonado</v>
      </c>
      <c r="F9974" t="str">
        <f>VLOOKUP(Ventas[[#This Row],[CódigoProducto]],Productos[[CódigoProducto]:[Costo de venta]],2,FALSE)</f>
        <v>Samsung Galaxy A20</v>
      </c>
      <c r="G9974">
        <f>VLOOKUP(Ventas[[#This Row],[CódigoProducto]],Productos[[CódigoProducto]:[Costo de venta]],3,FALSE)</f>
        <v>1725</v>
      </c>
      <c r="H9974">
        <f>VLOOKUP(Ventas[[#This Row],[CódigoProducto]],Productos[[CódigoProducto]:[Costo de venta]],4,FALSE)</f>
        <v>1500</v>
      </c>
    </row>
    <row r="9975" spans="1:8" ht="15.6" thickTop="1" thickBot="1" x14ac:dyDescent="0.35">
      <c r="A9975" s="1">
        <v>42369</v>
      </c>
      <c r="B9975" s="13" t="s">
        <v>74</v>
      </c>
      <c r="C9975" t="s">
        <v>18</v>
      </c>
      <c r="D9975">
        <v>3</v>
      </c>
      <c r="E9975" t="str">
        <f>VLOOKUP(Ventas[[#This Row],[Representante]],Vendedores[],2,FALSE)</f>
        <v>Huánuco</v>
      </c>
      <c r="F9975" t="str">
        <f>VLOOKUP(Ventas[[#This Row],[CódigoProducto]],Productos[[CódigoProducto]:[Costo de venta]],2,FALSE)</f>
        <v>Apple iPhone 6</v>
      </c>
      <c r="G9975">
        <f>VLOOKUP(Ventas[[#This Row],[CódigoProducto]],Productos[[CódigoProducto]:[Costo de venta]],3,FALSE)</f>
        <v>1312.5</v>
      </c>
      <c r="H9975">
        <f>VLOOKUP(Ventas[[#This Row],[CódigoProducto]],Productos[[CódigoProducto]:[Costo de venta]],4,FALSE)</f>
        <v>1250</v>
      </c>
    </row>
    <row r="9976" spans="1:8" ht="15.6" thickTop="1" thickBot="1" x14ac:dyDescent="0.35">
      <c r="A9976" s="1">
        <v>42369</v>
      </c>
      <c r="B9976" s="13" t="s">
        <v>75</v>
      </c>
      <c r="C9976" t="s">
        <v>24</v>
      </c>
      <c r="D9976">
        <v>8</v>
      </c>
      <c r="E9976" t="str">
        <f>VLOOKUP(Ventas[[#This Row],[Representante]],Vendedores[],2,FALSE)</f>
        <v>Tarapoto</v>
      </c>
      <c r="F9976" t="str">
        <f>VLOOKUP(Ventas[[#This Row],[CódigoProducto]],Productos[[CódigoProducto]:[Costo de venta]],2,FALSE)</f>
        <v>Samsung Galaxy S5</v>
      </c>
      <c r="G9976">
        <f>VLOOKUP(Ventas[[#This Row],[CódigoProducto]],Productos[[CódigoProducto]:[Costo de venta]],3,FALSE)</f>
        <v>2167.1999999999998</v>
      </c>
      <c r="H9976">
        <f>VLOOKUP(Ventas[[#This Row],[CódigoProducto]],Productos[[CódigoProducto]:[Costo de venta]],4,FALSE)</f>
        <v>1720</v>
      </c>
    </row>
    <row r="9977" spans="1:8" ht="15.6" thickTop="1" thickBot="1" x14ac:dyDescent="0.35">
      <c r="A9977" s="1">
        <v>42369</v>
      </c>
      <c r="B9977" s="13" t="s">
        <v>76</v>
      </c>
      <c r="C9977" t="s">
        <v>15</v>
      </c>
      <c r="D9977">
        <v>3</v>
      </c>
      <c r="E9977" t="str">
        <f>VLOOKUP(Ventas[[#This Row],[Representante]],Vendedores[],2,FALSE)</f>
        <v>Chepén</v>
      </c>
      <c r="F9977" t="str">
        <f>VLOOKUP(Ventas[[#This Row],[CódigoProducto]],Productos[[CódigoProducto]:[Costo de venta]],2,FALSE)</f>
        <v>Moto G Plus</v>
      </c>
      <c r="G9977">
        <f>VLOOKUP(Ventas[[#This Row],[CódigoProducto]],Productos[[CódigoProducto]:[Costo de venta]],3,FALSE)</f>
        <v>2376</v>
      </c>
      <c r="H9977">
        <f>VLOOKUP(Ventas[[#This Row],[CódigoProducto]],Productos[[CódigoProducto]:[Costo de venta]],4,FALSE)</f>
        <v>2200</v>
      </c>
    </row>
    <row r="9978" spans="1:8" ht="15.6" thickTop="1" thickBot="1" x14ac:dyDescent="0.35">
      <c r="A9978" s="1">
        <v>42369</v>
      </c>
      <c r="B9978" s="13" t="s">
        <v>77</v>
      </c>
      <c r="C9978" t="s">
        <v>14</v>
      </c>
      <c r="D9978">
        <v>3</v>
      </c>
      <c r="E9978" t="str">
        <f>VLOOKUP(Ventas[[#This Row],[Representante]],Vendedores[],2,FALSE)</f>
        <v>Moquegua</v>
      </c>
      <c r="F9978" t="str">
        <f>VLOOKUP(Ventas[[#This Row],[CódigoProducto]],Productos[[CódigoProducto]:[Costo de venta]],2,FALSE)</f>
        <v>Samsung Galaxy A20</v>
      </c>
      <c r="G9978">
        <f>VLOOKUP(Ventas[[#This Row],[CódigoProducto]],Productos[[CódigoProducto]:[Costo de venta]],3,FALSE)</f>
        <v>1725</v>
      </c>
      <c r="H9978">
        <f>VLOOKUP(Ventas[[#This Row],[CódigoProducto]],Productos[[CódigoProducto]:[Costo de venta]],4,FALSE)</f>
        <v>1500</v>
      </c>
    </row>
    <row r="9979" spans="1:8" ht="15.6" thickTop="1" thickBot="1" x14ac:dyDescent="0.35">
      <c r="A9979" s="1">
        <v>42369</v>
      </c>
      <c r="B9979" s="13" t="s">
        <v>78</v>
      </c>
      <c r="C9979" t="s">
        <v>17</v>
      </c>
      <c r="D9979">
        <v>3</v>
      </c>
      <c r="E9979" t="str">
        <f>VLOOKUP(Ventas[[#This Row],[Representante]],Vendedores[],2,FALSE)</f>
        <v>Tarma</v>
      </c>
      <c r="F9979" t="str">
        <f>VLOOKUP(Ventas[[#This Row],[CódigoProducto]],Productos[[CódigoProducto]:[Costo de venta]],2,FALSE)</f>
        <v>BLU Advance 5.0</v>
      </c>
      <c r="G9979">
        <f>VLOOKUP(Ventas[[#This Row],[CódigoProducto]],Productos[[CódigoProducto]:[Costo de venta]],3,FALSE)</f>
        <v>1620</v>
      </c>
      <c r="H9979">
        <f>VLOOKUP(Ventas[[#This Row],[CódigoProducto]],Productos[[CódigoProducto]:[Costo de venta]],4,FALSE)</f>
        <v>1350</v>
      </c>
    </row>
    <row r="9980" spans="1:8" ht="15.6" thickTop="1" thickBot="1" x14ac:dyDescent="0.35">
      <c r="A9980" s="1">
        <v>42369</v>
      </c>
      <c r="B9980" s="13" t="s">
        <v>79</v>
      </c>
      <c r="C9980" t="s">
        <v>17</v>
      </c>
      <c r="D9980">
        <v>3</v>
      </c>
      <c r="E9980" t="str">
        <f>VLOOKUP(Ventas[[#This Row],[Representante]],Vendedores[],2,FALSE)</f>
        <v>Ayacucho</v>
      </c>
      <c r="F9980" t="str">
        <f>VLOOKUP(Ventas[[#This Row],[CódigoProducto]],Productos[[CódigoProducto]:[Costo de venta]],2,FALSE)</f>
        <v>BLU Advance 5.0</v>
      </c>
      <c r="G9980">
        <f>VLOOKUP(Ventas[[#This Row],[CódigoProducto]],Productos[[CódigoProducto]:[Costo de venta]],3,FALSE)</f>
        <v>1620</v>
      </c>
      <c r="H9980">
        <f>VLOOKUP(Ventas[[#This Row],[CódigoProducto]],Productos[[CódigoProducto]:[Costo de venta]],4,FALSE)</f>
        <v>1350</v>
      </c>
    </row>
    <row r="9981" spans="1:8" ht="15.6" thickTop="1" thickBot="1" x14ac:dyDescent="0.35">
      <c r="A9981" s="1">
        <v>42369</v>
      </c>
      <c r="B9981" s="13" t="s">
        <v>80</v>
      </c>
      <c r="C9981" t="s">
        <v>18</v>
      </c>
      <c r="D9981">
        <v>8</v>
      </c>
      <c r="E9981" t="str">
        <f>VLOOKUP(Ventas[[#This Row],[Representante]],Vendedores[],2,FALSE)</f>
        <v>Tacna</v>
      </c>
      <c r="F9981" t="str">
        <f>VLOOKUP(Ventas[[#This Row],[CódigoProducto]],Productos[[CódigoProducto]:[Costo de venta]],2,FALSE)</f>
        <v>Apple iPhone 6</v>
      </c>
      <c r="G9981">
        <f>VLOOKUP(Ventas[[#This Row],[CódigoProducto]],Productos[[CódigoProducto]:[Costo de venta]],3,FALSE)</f>
        <v>1312.5</v>
      </c>
      <c r="H9981">
        <f>VLOOKUP(Ventas[[#This Row],[CódigoProducto]],Productos[[CódigoProducto]:[Costo de venta]],4,FALSE)</f>
        <v>1250</v>
      </c>
    </row>
    <row r="9982" spans="1:8" ht="15.6" thickTop="1" thickBot="1" x14ac:dyDescent="0.35">
      <c r="A9982" s="1">
        <v>42369</v>
      </c>
      <c r="B9982" s="13" t="s">
        <v>81</v>
      </c>
      <c r="C9982" t="s">
        <v>16</v>
      </c>
      <c r="D9982">
        <v>2</v>
      </c>
      <c r="E9982" t="str">
        <f>VLOOKUP(Ventas[[#This Row],[Representante]],Vendedores[],2,FALSE)</f>
        <v>Huacho</v>
      </c>
      <c r="F9982" t="str">
        <f>VLOOKUP(Ventas[[#This Row],[CódigoProducto]],Productos[[CódigoProducto]:[Costo de venta]],2,FALSE)</f>
        <v>Huawei Nexus 6P</v>
      </c>
      <c r="G9982">
        <f>VLOOKUP(Ventas[[#This Row],[CódigoProducto]],Productos[[CódigoProducto]:[Costo de venta]],3,FALSE)</f>
        <v>1624</v>
      </c>
      <c r="H9982">
        <f>VLOOKUP(Ventas[[#This Row],[CódigoProducto]],Productos[[CódigoProducto]:[Costo de venta]],4,FALSE)</f>
        <v>1450</v>
      </c>
    </row>
    <row r="9983" spans="1:8" ht="15.6" thickTop="1" thickBot="1" x14ac:dyDescent="0.35">
      <c r="A9983" s="1">
        <v>42369</v>
      </c>
      <c r="B9983" s="13" t="s">
        <v>44</v>
      </c>
      <c r="C9983" t="s">
        <v>14</v>
      </c>
      <c r="D9983">
        <v>2</v>
      </c>
      <c r="E9983" t="str">
        <f>VLOOKUP(Ventas[[#This Row],[Representante]],Vendedores[],2,FALSE)</f>
        <v>Iquitos</v>
      </c>
      <c r="F9983" t="str">
        <f>VLOOKUP(Ventas[[#This Row],[CódigoProducto]],Productos[[CódigoProducto]:[Costo de venta]],2,FALSE)</f>
        <v>Samsung Galaxy A20</v>
      </c>
      <c r="G9983">
        <f>VLOOKUP(Ventas[[#This Row],[CódigoProducto]],Productos[[CódigoProducto]:[Costo de venta]],3,FALSE)</f>
        <v>1725</v>
      </c>
      <c r="H9983">
        <f>VLOOKUP(Ventas[[#This Row],[CódigoProducto]],Productos[[CódigoProducto]:[Costo de venta]],4,FALSE)</f>
        <v>1500</v>
      </c>
    </row>
    <row r="9984" spans="1:8" ht="15.6" thickTop="1" thickBot="1" x14ac:dyDescent="0.35">
      <c r="A9984" s="1">
        <v>42369</v>
      </c>
      <c r="B9984" s="13" t="s">
        <v>82</v>
      </c>
      <c r="C9984" t="s">
        <v>18</v>
      </c>
      <c r="D9984">
        <v>3</v>
      </c>
      <c r="E9984" t="str">
        <f>VLOOKUP(Ventas[[#This Row],[Representante]],Vendedores[],2,FALSE)</f>
        <v>Moquegua</v>
      </c>
      <c r="F9984" t="str">
        <f>VLOOKUP(Ventas[[#This Row],[CódigoProducto]],Productos[[CódigoProducto]:[Costo de venta]],2,FALSE)</f>
        <v>Apple iPhone 6</v>
      </c>
      <c r="G9984">
        <f>VLOOKUP(Ventas[[#This Row],[CódigoProducto]],Productos[[CódigoProducto]:[Costo de venta]],3,FALSE)</f>
        <v>1312.5</v>
      </c>
      <c r="H9984">
        <f>VLOOKUP(Ventas[[#This Row],[CódigoProducto]],Productos[[CódigoProducto]:[Costo de venta]],4,FALSE)</f>
        <v>1250</v>
      </c>
    </row>
    <row r="9985" spans="1:8" ht="15.6" thickTop="1" thickBot="1" x14ac:dyDescent="0.35">
      <c r="A9985" s="1">
        <v>42369</v>
      </c>
      <c r="B9985" s="13" t="s">
        <v>83</v>
      </c>
      <c r="C9985" t="s">
        <v>17</v>
      </c>
      <c r="D9985">
        <v>1</v>
      </c>
      <c r="E9985" t="str">
        <f>VLOOKUP(Ventas[[#This Row],[Representante]],Vendedores[],2,FALSE)</f>
        <v>Huaraz</v>
      </c>
      <c r="F9985" t="str">
        <f>VLOOKUP(Ventas[[#This Row],[CódigoProducto]],Productos[[CódigoProducto]:[Costo de venta]],2,FALSE)</f>
        <v>BLU Advance 5.0</v>
      </c>
      <c r="G9985">
        <f>VLOOKUP(Ventas[[#This Row],[CódigoProducto]],Productos[[CódigoProducto]:[Costo de venta]],3,FALSE)</f>
        <v>1620</v>
      </c>
      <c r="H9985">
        <f>VLOOKUP(Ventas[[#This Row],[CódigoProducto]],Productos[[CódigoProducto]:[Costo de venta]],4,FALSE)</f>
        <v>1350</v>
      </c>
    </row>
    <row r="9986" spans="1:8" ht="15.6" thickTop="1" thickBot="1" x14ac:dyDescent="0.35">
      <c r="A9986" s="1">
        <v>42369</v>
      </c>
      <c r="B9986" s="13" t="s">
        <v>84</v>
      </c>
      <c r="C9986" t="s">
        <v>18</v>
      </c>
      <c r="D9986">
        <v>4</v>
      </c>
      <c r="E9986" t="str">
        <f>VLOOKUP(Ventas[[#This Row],[Representante]],Vendedores[],2,FALSE)</f>
        <v>Trujillo</v>
      </c>
      <c r="F9986" t="str">
        <f>VLOOKUP(Ventas[[#This Row],[CódigoProducto]],Productos[[CódigoProducto]:[Costo de venta]],2,FALSE)</f>
        <v>Apple iPhone 6</v>
      </c>
      <c r="G9986">
        <f>VLOOKUP(Ventas[[#This Row],[CódigoProducto]],Productos[[CódigoProducto]:[Costo de venta]],3,FALSE)</f>
        <v>1312.5</v>
      </c>
      <c r="H9986">
        <f>VLOOKUP(Ventas[[#This Row],[CódigoProducto]],Productos[[CódigoProducto]:[Costo de venta]],4,FALSE)</f>
        <v>1250</v>
      </c>
    </row>
    <row r="9987" spans="1:8" ht="15.6" thickTop="1" thickBot="1" x14ac:dyDescent="0.35">
      <c r="A9987" s="1">
        <v>42369</v>
      </c>
      <c r="B9987" s="13" t="s">
        <v>85</v>
      </c>
      <c r="C9987" t="s">
        <v>22</v>
      </c>
      <c r="D9987">
        <v>1</v>
      </c>
      <c r="E9987" t="str">
        <f>VLOOKUP(Ventas[[#This Row],[Representante]],Vendedores[],2,FALSE)</f>
        <v>Jauja</v>
      </c>
      <c r="F9987" t="str">
        <f>VLOOKUP(Ventas[[#This Row],[CódigoProducto]],Productos[[CódigoProducto]:[Costo de venta]],2,FALSE)</f>
        <v>Samsung Galaxy S69</v>
      </c>
      <c r="G9987">
        <f>VLOOKUP(Ventas[[#This Row],[CódigoProducto]],Productos[[CódigoProducto]:[Costo de venta]],3,FALSE)</f>
        <v>998.4</v>
      </c>
      <c r="H9987">
        <f>VLOOKUP(Ventas[[#This Row],[CódigoProducto]],Productos[[CódigoProducto]:[Costo de venta]],4,FALSE)</f>
        <v>960</v>
      </c>
    </row>
    <row r="9988" spans="1:8" ht="15.6" thickTop="1" thickBot="1" x14ac:dyDescent="0.35">
      <c r="A9988" s="1">
        <v>42369</v>
      </c>
      <c r="B9988" s="13" t="s">
        <v>86</v>
      </c>
      <c r="C9988" t="s">
        <v>23</v>
      </c>
      <c r="D9988">
        <v>1</v>
      </c>
      <c r="E9988" t="str">
        <f>VLOOKUP(Ventas[[#This Row],[Representante]],Vendedores[],2,FALSE)</f>
        <v>Puerto Maldonado</v>
      </c>
      <c r="F9988" t="str">
        <f>VLOOKUP(Ventas[[#This Row],[CódigoProducto]],Productos[[CódigoProducto]:[Costo de venta]],2,FALSE)</f>
        <v>Samsung Galaxy J7</v>
      </c>
      <c r="G9988">
        <f>VLOOKUP(Ventas[[#This Row],[CódigoProducto]],Productos[[CódigoProducto]:[Costo de venta]],3,FALSE)</f>
        <v>2016.5</v>
      </c>
      <c r="H9988">
        <f>VLOOKUP(Ventas[[#This Row],[CódigoProducto]],Productos[[CódigoProducto]:[Costo de venta]],4,FALSE)</f>
        <v>1850</v>
      </c>
    </row>
    <row r="9989" spans="1:8" ht="15.6" thickTop="1" thickBot="1" x14ac:dyDescent="0.35">
      <c r="A9989" s="1">
        <v>42369</v>
      </c>
      <c r="B9989" s="13" t="s">
        <v>36</v>
      </c>
      <c r="C9989" t="s">
        <v>21</v>
      </c>
      <c r="D9989">
        <v>3</v>
      </c>
      <c r="E9989" t="str">
        <f>VLOOKUP(Ventas[[#This Row],[Representante]],Vendedores[],2,FALSE)</f>
        <v>Barranca</v>
      </c>
      <c r="F9989" t="str">
        <f>VLOOKUP(Ventas[[#This Row],[CódigoProducto]],Productos[[CódigoProducto]:[Costo de venta]],2,FALSE)</f>
        <v>BLU Studio X8</v>
      </c>
      <c r="G9989">
        <f>VLOOKUP(Ventas[[#This Row],[CódigoProducto]],Productos[[CódigoProducto]:[Costo de venta]],3,FALSE)</f>
        <v>1012</v>
      </c>
      <c r="H9989">
        <f>VLOOKUP(Ventas[[#This Row],[CódigoProducto]],Productos[[CódigoProducto]:[Costo de venta]],4,FALSE)</f>
        <v>920</v>
      </c>
    </row>
    <row r="9990" spans="1:8" ht="15.6" thickTop="1" thickBot="1" x14ac:dyDescent="0.35">
      <c r="A9990" s="1">
        <v>42369</v>
      </c>
      <c r="B9990" s="13" t="s">
        <v>87</v>
      </c>
      <c r="C9990" t="s">
        <v>24</v>
      </c>
      <c r="D9990">
        <v>3</v>
      </c>
      <c r="E9990" t="str">
        <f>VLOOKUP(Ventas[[#This Row],[Representante]],Vendedores[],2,FALSE)</f>
        <v>Tumbes</v>
      </c>
      <c r="F9990" t="str">
        <f>VLOOKUP(Ventas[[#This Row],[CódigoProducto]],Productos[[CódigoProducto]:[Costo de venta]],2,FALSE)</f>
        <v>Samsung Galaxy S5</v>
      </c>
      <c r="G9990">
        <f>VLOOKUP(Ventas[[#This Row],[CódigoProducto]],Productos[[CódigoProducto]:[Costo de venta]],3,FALSE)</f>
        <v>2167.1999999999998</v>
      </c>
      <c r="H9990">
        <f>VLOOKUP(Ventas[[#This Row],[CódigoProducto]],Productos[[CódigoProducto]:[Costo de venta]],4,FALSE)</f>
        <v>1720</v>
      </c>
    </row>
    <row r="9991" spans="1:8" ht="15.6" thickTop="1" thickBot="1" x14ac:dyDescent="0.35">
      <c r="A9991" s="1">
        <v>42369</v>
      </c>
      <c r="B9991" s="13" t="s">
        <v>88</v>
      </c>
      <c r="C9991" t="s">
        <v>23</v>
      </c>
      <c r="D9991">
        <v>2</v>
      </c>
      <c r="E9991" t="str">
        <f>VLOOKUP(Ventas[[#This Row],[Representante]],Vendedores[],2,FALSE)</f>
        <v>Talara</v>
      </c>
      <c r="F9991" t="str">
        <f>VLOOKUP(Ventas[[#This Row],[CódigoProducto]],Productos[[CódigoProducto]:[Costo de venta]],2,FALSE)</f>
        <v>Samsung Galaxy J7</v>
      </c>
      <c r="G9991">
        <f>VLOOKUP(Ventas[[#This Row],[CódigoProducto]],Productos[[CódigoProducto]:[Costo de venta]],3,FALSE)</f>
        <v>2016.5</v>
      </c>
      <c r="H9991">
        <f>VLOOKUP(Ventas[[#This Row],[CódigoProducto]],Productos[[CódigoProducto]:[Costo de venta]],4,FALSE)</f>
        <v>1850</v>
      </c>
    </row>
    <row r="9992" spans="1:8" ht="15.6" thickTop="1" thickBot="1" x14ac:dyDescent="0.35">
      <c r="A9992" s="1">
        <v>42369</v>
      </c>
      <c r="B9992" s="13" t="s">
        <v>89</v>
      </c>
      <c r="C9992" t="s">
        <v>15</v>
      </c>
      <c r="D9992">
        <v>2</v>
      </c>
      <c r="E9992" t="str">
        <f>VLOOKUP(Ventas[[#This Row],[Representante]],Vendedores[],2,FALSE)</f>
        <v>Paita</v>
      </c>
      <c r="F9992" t="str">
        <f>VLOOKUP(Ventas[[#This Row],[CódigoProducto]],Productos[[CódigoProducto]:[Costo de venta]],2,FALSE)</f>
        <v>Moto G Plus</v>
      </c>
      <c r="G9992">
        <f>VLOOKUP(Ventas[[#This Row],[CódigoProducto]],Productos[[CódigoProducto]:[Costo de venta]],3,FALSE)</f>
        <v>2376</v>
      </c>
      <c r="H9992">
        <f>VLOOKUP(Ventas[[#This Row],[CódigoProducto]],Productos[[CódigoProducto]:[Costo de venta]],4,FALSE)</f>
        <v>2200</v>
      </c>
    </row>
    <row r="9993" spans="1:8" ht="15.6" thickTop="1" thickBot="1" x14ac:dyDescent="0.35">
      <c r="A9993" s="1">
        <v>42369</v>
      </c>
      <c r="B9993" s="13" t="s">
        <v>41</v>
      </c>
      <c r="C9993" t="s">
        <v>21</v>
      </c>
      <c r="D9993">
        <v>2</v>
      </c>
      <c r="E9993" t="str">
        <f>VLOOKUP(Ventas[[#This Row],[Representante]],Vendedores[],2,FALSE)</f>
        <v>Chincha</v>
      </c>
      <c r="F9993" t="str">
        <f>VLOOKUP(Ventas[[#This Row],[CódigoProducto]],Productos[[CódigoProducto]:[Costo de venta]],2,FALSE)</f>
        <v>BLU Studio X8</v>
      </c>
      <c r="G9993">
        <f>VLOOKUP(Ventas[[#This Row],[CódigoProducto]],Productos[[CódigoProducto]:[Costo de venta]],3,FALSE)</f>
        <v>1012</v>
      </c>
      <c r="H9993">
        <f>VLOOKUP(Ventas[[#This Row],[CódigoProducto]],Productos[[CódigoProducto]:[Costo de venta]],4,FALSE)</f>
        <v>920</v>
      </c>
    </row>
    <row r="9994" spans="1:8" ht="15.6" thickTop="1" thickBot="1" x14ac:dyDescent="0.35">
      <c r="A9994" s="1">
        <v>42369</v>
      </c>
      <c r="B9994" s="13" t="s">
        <v>90</v>
      </c>
      <c r="C9994" t="s">
        <v>15</v>
      </c>
      <c r="D9994">
        <v>1</v>
      </c>
      <c r="E9994" t="str">
        <f>VLOOKUP(Ventas[[#This Row],[Representante]],Vendedores[],2,FALSE)</f>
        <v>Chimbote</v>
      </c>
      <c r="F9994" t="str">
        <f>VLOOKUP(Ventas[[#This Row],[CódigoProducto]],Productos[[CódigoProducto]:[Costo de venta]],2,FALSE)</f>
        <v>Moto G Plus</v>
      </c>
      <c r="G9994">
        <f>VLOOKUP(Ventas[[#This Row],[CódigoProducto]],Productos[[CódigoProducto]:[Costo de venta]],3,FALSE)</f>
        <v>2376</v>
      </c>
      <c r="H9994">
        <f>VLOOKUP(Ventas[[#This Row],[CódigoProducto]],Productos[[CódigoProducto]:[Costo de venta]],4,FALSE)</f>
        <v>2200</v>
      </c>
    </row>
    <row r="9995" spans="1:8" ht="15.6" thickTop="1" thickBot="1" x14ac:dyDescent="0.35">
      <c r="A9995" s="1">
        <v>42369</v>
      </c>
      <c r="B9995" s="13" t="s">
        <v>91</v>
      </c>
      <c r="C9995" t="s">
        <v>24</v>
      </c>
      <c r="D9995">
        <v>3</v>
      </c>
      <c r="E9995" t="str">
        <f>VLOOKUP(Ventas[[#This Row],[Representante]],Vendedores[],2,FALSE)</f>
        <v>Ica</v>
      </c>
      <c r="F9995" t="str">
        <f>VLOOKUP(Ventas[[#This Row],[CódigoProducto]],Productos[[CódigoProducto]:[Costo de venta]],2,FALSE)</f>
        <v>Samsung Galaxy S5</v>
      </c>
      <c r="G9995">
        <f>VLOOKUP(Ventas[[#This Row],[CódigoProducto]],Productos[[CódigoProducto]:[Costo de venta]],3,FALSE)</f>
        <v>2167.1999999999998</v>
      </c>
      <c r="H9995">
        <f>VLOOKUP(Ventas[[#This Row],[CódigoProducto]],Productos[[CódigoProducto]:[Costo de venta]],4,FALSE)</f>
        <v>1720</v>
      </c>
    </row>
    <row r="9996" spans="1:8" ht="15.6" thickTop="1" thickBot="1" x14ac:dyDescent="0.35">
      <c r="A9996" s="1">
        <v>42369</v>
      </c>
      <c r="B9996" s="13" t="s">
        <v>42</v>
      </c>
      <c r="C9996" t="s">
        <v>24</v>
      </c>
      <c r="D9996">
        <v>3</v>
      </c>
      <c r="E9996" t="str">
        <f>VLOOKUP(Ventas[[#This Row],[Representante]],Vendedores[],2,FALSE)</f>
        <v>Huánuco</v>
      </c>
      <c r="F9996" t="str">
        <f>VLOOKUP(Ventas[[#This Row],[CódigoProducto]],Productos[[CódigoProducto]:[Costo de venta]],2,FALSE)</f>
        <v>Samsung Galaxy S5</v>
      </c>
      <c r="G9996">
        <f>VLOOKUP(Ventas[[#This Row],[CódigoProducto]],Productos[[CódigoProducto]:[Costo de venta]],3,FALSE)</f>
        <v>2167.1999999999998</v>
      </c>
      <c r="H9996">
        <f>VLOOKUP(Ventas[[#This Row],[CódigoProducto]],Productos[[CódigoProducto]:[Costo de venta]],4,FALSE)</f>
        <v>1720</v>
      </c>
    </row>
    <row r="9997" spans="1:8" ht="15.6" thickTop="1" thickBot="1" x14ac:dyDescent="0.35">
      <c r="A9997" s="1">
        <v>42369</v>
      </c>
      <c r="B9997" s="13" t="s">
        <v>92</v>
      </c>
      <c r="C9997" t="s">
        <v>22</v>
      </c>
      <c r="D9997">
        <v>2</v>
      </c>
      <c r="E9997" t="str">
        <f>VLOOKUP(Ventas[[#This Row],[Representante]],Vendedores[],2,FALSE)</f>
        <v>Arequipa</v>
      </c>
      <c r="F9997" t="str">
        <f>VLOOKUP(Ventas[[#This Row],[CódigoProducto]],Productos[[CódigoProducto]:[Costo de venta]],2,FALSE)</f>
        <v>Samsung Galaxy S69</v>
      </c>
      <c r="G9997">
        <f>VLOOKUP(Ventas[[#This Row],[CódigoProducto]],Productos[[CódigoProducto]:[Costo de venta]],3,FALSE)</f>
        <v>998.4</v>
      </c>
      <c r="H9997">
        <f>VLOOKUP(Ventas[[#This Row],[CódigoProducto]],Productos[[CódigoProducto]:[Costo de venta]],4,FALSE)</f>
        <v>960</v>
      </c>
    </row>
    <row r="9998" spans="1:8" ht="15.6" thickTop="1" thickBot="1" x14ac:dyDescent="0.35">
      <c r="A9998" s="1">
        <v>42369</v>
      </c>
      <c r="B9998" s="13" t="s">
        <v>93</v>
      </c>
      <c r="C9998" t="s">
        <v>14</v>
      </c>
      <c r="D9998">
        <v>3</v>
      </c>
      <c r="E9998" t="str">
        <f>VLOOKUP(Ventas[[#This Row],[Representante]],Vendedores[],2,FALSE)</f>
        <v>Cajamarca</v>
      </c>
      <c r="F9998" t="str">
        <f>VLOOKUP(Ventas[[#This Row],[CódigoProducto]],Productos[[CódigoProducto]:[Costo de venta]],2,FALSE)</f>
        <v>Samsung Galaxy A20</v>
      </c>
      <c r="G9998">
        <f>VLOOKUP(Ventas[[#This Row],[CódigoProducto]],Productos[[CódigoProducto]:[Costo de venta]],3,FALSE)</f>
        <v>1725</v>
      </c>
      <c r="H9998">
        <f>VLOOKUP(Ventas[[#This Row],[CódigoProducto]],Productos[[CódigoProducto]:[Costo de venta]],4,FALSE)</f>
        <v>1500</v>
      </c>
    </row>
    <row r="9999" spans="1:8" ht="15.6" thickTop="1" thickBot="1" x14ac:dyDescent="0.35">
      <c r="A9999" s="1">
        <v>42369</v>
      </c>
      <c r="B9999" s="13" t="s">
        <v>35</v>
      </c>
      <c r="C9999" t="s">
        <v>24</v>
      </c>
      <c r="D9999">
        <v>1</v>
      </c>
      <c r="E9999" t="str">
        <f>VLOOKUP(Ventas[[#This Row],[Representante]],Vendedores[],2,FALSE)</f>
        <v>Huancayo</v>
      </c>
      <c r="F9999" t="str">
        <f>VLOOKUP(Ventas[[#This Row],[CódigoProducto]],Productos[[CódigoProducto]:[Costo de venta]],2,FALSE)</f>
        <v>Samsung Galaxy S5</v>
      </c>
      <c r="G9999">
        <f>VLOOKUP(Ventas[[#This Row],[CódigoProducto]],Productos[[CódigoProducto]:[Costo de venta]],3,FALSE)</f>
        <v>2167.1999999999998</v>
      </c>
      <c r="H9999">
        <f>VLOOKUP(Ventas[[#This Row],[CódigoProducto]],Productos[[CódigoProducto]:[Costo de venta]],4,FALSE)</f>
        <v>1720</v>
      </c>
    </row>
    <row r="10000" spans="1:8" ht="15.6" thickTop="1" thickBot="1" x14ac:dyDescent="0.35">
      <c r="A10000" s="1">
        <v>42369</v>
      </c>
      <c r="B10000" s="13" t="s">
        <v>94</v>
      </c>
      <c r="C10000" t="s">
        <v>17</v>
      </c>
      <c r="D10000">
        <v>2</v>
      </c>
      <c r="E10000" t="str">
        <f>VLOOKUP(Ventas[[#This Row],[Representante]],Vendedores[],2,FALSE)</f>
        <v>Piura</v>
      </c>
      <c r="F10000" t="str">
        <f>VLOOKUP(Ventas[[#This Row],[CódigoProducto]],Productos[[CódigoProducto]:[Costo de venta]],2,FALSE)</f>
        <v>BLU Advance 5.0</v>
      </c>
      <c r="G10000">
        <f>VLOOKUP(Ventas[[#This Row],[CódigoProducto]],Productos[[CódigoProducto]:[Costo de venta]],3,FALSE)</f>
        <v>1620</v>
      </c>
      <c r="H10000">
        <f>VLOOKUP(Ventas[[#This Row],[CódigoProducto]],Productos[[CódigoProducto]:[Costo de venta]],4,FALSE)</f>
        <v>1350</v>
      </c>
    </row>
    <row r="10001" spans="1:8" ht="15.6" thickTop="1" thickBot="1" x14ac:dyDescent="0.35">
      <c r="A10001" s="1">
        <v>42369</v>
      </c>
      <c r="B10001" s="13" t="s">
        <v>95</v>
      </c>
      <c r="C10001" t="s">
        <v>17</v>
      </c>
      <c r="D10001">
        <v>2</v>
      </c>
      <c r="E10001" t="str">
        <f>VLOOKUP(Ventas[[#This Row],[Representante]],Vendedores[],2,FALSE)</f>
        <v>Chepén</v>
      </c>
      <c r="F10001" t="str">
        <f>VLOOKUP(Ventas[[#This Row],[CódigoProducto]],Productos[[CódigoProducto]:[Costo de venta]],2,FALSE)</f>
        <v>BLU Advance 5.0</v>
      </c>
      <c r="G10001">
        <f>VLOOKUP(Ventas[[#This Row],[CódigoProducto]],Productos[[CódigoProducto]:[Costo de venta]],3,FALSE)</f>
        <v>1620</v>
      </c>
      <c r="H10001">
        <f>VLOOKUP(Ventas[[#This Row],[CódigoProducto]],Productos[[CódigoProducto]:[Costo de venta]],4,FALSE)</f>
        <v>1350</v>
      </c>
    </row>
    <row r="10002" spans="1:8" ht="15.6" thickTop="1" thickBot="1" x14ac:dyDescent="0.35">
      <c r="A10002" s="1"/>
      <c r="B10002" s="13"/>
    </row>
    <row r="10003" spans="1:8" ht="15" thickTop="1" x14ac:dyDescent="0.3"/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B72"/>
  <sheetViews>
    <sheetView topLeftCell="A43" zoomScale="118" zoomScaleNormal="118" workbookViewId="0">
      <selection activeCell="A23" sqref="A23"/>
    </sheetView>
  </sheetViews>
  <sheetFormatPr baseColWidth="10" defaultRowHeight="14.4" x14ac:dyDescent="0.3"/>
  <cols>
    <col min="1" max="1" width="29.88671875" customWidth="1"/>
    <col min="2" max="2" width="25.6640625" customWidth="1"/>
  </cols>
  <sheetData>
    <row r="1" spans="1:2" ht="15" thickBot="1" x14ac:dyDescent="0.35">
      <c r="A1" t="s">
        <v>10</v>
      </c>
      <c r="B1" t="s">
        <v>27</v>
      </c>
    </row>
    <row r="2" spans="1:2" ht="15" thickBot="1" x14ac:dyDescent="0.35">
      <c r="A2" s="5" t="s">
        <v>33</v>
      </c>
      <c r="B2" s="6" t="s">
        <v>103</v>
      </c>
    </row>
    <row r="3" spans="1:2" ht="15" thickBot="1" x14ac:dyDescent="0.35">
      <c r="A3" s="7" t="s">
        <v>48</v>
      </c>
      <c r="B3" s="8" t="s">
        <v>104</v>
      </c>
    </row>
    <row r="4" spans="1:2" ht="15" thickBot="1" x14ac:dyDescent="0.35">
      <c r="A4" s="7" t="s">
        <v>53</v>
      </c>
      <c r="B4" s="8" t="s">
        <v>105</v>
      </c>
    </row>
    <row r="5" spans="1:2" ht="15" thickBot="1" x14ac:dyDescent="0.35">
      <c r="A5" s="7" t="s">
        <v>32</v>
      </c>
      <c r="B5" s="8" t="s">
        <v>106</v>
      </c>
    </row>
    <row r="6" spans="1:2" ht="15" thickBot="1" x14ac:dyDescent="0.35">
      <c r="A6" s="7" t="s">
        <v>37</v>
      </c>
      <c r="B6" s="8" t="s">
        <v>107</v>
      </c>
    </row>
    <row r="7" spans="1:2" ht="15" thickBot="1" x14ac:dyDescent="0.35">
      <c r="A7" s="7" t="s">
        <v>49</v>
      </c>
      <c r="B7" s="8" t="s">
        <v>108</v>
      </c>
    </row>
    <row r="8" spans="1:2" ht="15" thickBot="1" x14ac:dyDescent="0.35">
      <c r="A8" s="7" t="s">
        <v>40</v>
      </c>
      <c r="B8" s="8" t="s">
        <v>109</v>
      </c>
    </row>
    <row r="9" spans="1:2" ht="15" thickBot="1" x14ac:dyDescent="0.35">
      <c r="A9" s="7" t="s">
        <v>43</v>
      </c>
      <c r="B9" s="9" t="s">
        <v>110</v>
      </c>
    </row>
    <row r="10" spans="1:2" ht="15" thickBot="1" x14ac:dyDescent="0.35">
      <c r="A10" s="7" t="s">
        <v>47</v>
      </c>
      <c r="B10" s="9" t="s">
        <v>111</v>
      </c>
    </row>
    <row r="11" spans="1:2" ht="15" thickBot="1" x14ac:dyDescent="0.35">
      <c r="A11" s="7" t="s">
        <v>39</v>
      </c>
      <c r="B11" s="9" t="s">
        <v>112</v>
      </c>
    </row>
    <row r="12" spans="1:2" ht="15" thickBot="1" x14ac:dyDescent="0.35">
      <c r="A12" s="7" t="s">
        <v>56</v>
      </c>
      <c r="B12" s="9" t="s">
        <v>113</v>
      </c>
    </row>
    <row r="13" spans="1:2" ht="15" thickBot="1" x14ac:dyDescent="0.35">
      <c r="A13" s="7" t="s">
        <v>34</v>
      </c>
      <c r="B13" s="9" t="s">
        <v>114</v>
      </c>
    </row>
    <row r="14" spans="1:2" ht="15" thickBot="1" x14ac:dyDescent="0.35">
      <c r="A14" s="7" t="s">
        <v>50</v>
      </c>
      <c r="B14" s="9" t="s">
        <v>115</v>
      </c>
    </row>
    <row r="15" spans="1:2" ht="15" thickBot="1" x14ac:dyDescent="0.35">
      <c r="A15" s="7" t="s">
        <v>52</v>
      </c>
      <c r="B15" s="9" t="s">
        <v>116</v>
      </c>
    </row>
    <row r="16" spans="1:2" ht="15" thickBot="1" x14ac:dyDescent="0.35">
      <c r="A16" s="7" t="s">
        <v>55</v>
      </c>
      <c r="B16" s="9" t="s">
        <v>117</v>
      </c>
    </row>
    <row r="17" spans="1:2" ht="15" thickBot="1" x14ac:dyDescent="0.35">
      <c r="A17" s="7" t="s">
        <v>51</v>
      </c>
      <c r="B17" s="9" t="s">
        <v>118</v>
      </c>
    </row>
    <row r="18" spans="1:2" ht="15" thickBot="1" x14ac:dyDescent="0.35">
      <c r="A18" s="7" t="s">
        <v>57</v>
      </c>
      <c r="B18" s="9" t="s">
        <v>119</v>
      </c>
    </row>
    <row r="19" spans="1:2" ht="15" thickBot="1" x14ac:dyDescent="0.35">
      <c r="A19" s="7" t="s">
        <v>45</v>
      </c>
      <c r="B19" s="9" t="s">
        <v>120</v>
      </c>
    </row>
    <row r="20" spans="1:2" ht="15" thickBot="1" x14ac:dyDescent="0.35">
      <c r="A20" s="7" t="s">
        <v>58</v>
      </c>
      <c r="B20" s="9" t="s">
        <v>121</v>
      </c>
    </row>
    <row r="21" spans="1:2" ht="15" thickBot="1" x14ac:dyDescent="0.35">
      <c r="A21" s="7" t="s">
        <v>59</v>
      </c>
      <c r="B21" s="9" t="s">
        <v>122</v>
      </c>
    </row>
    <row r="22" spans="1:2" ht="15" thickBot="1" x14ac:dyDescent="0.35">
      <c r="A22" s="7" t="s">
        <v>60</v>
      </c>
      <c r="B22" s="9" t="s">
        <v>123</v>
      </c>
    </row>
    <row r="23" spans="1:2" ht="15" thickBot="1" x14ac:dyDescent="0.35">
      <c r="A23" s="7" t="s">
        <v>61</v>
      </c>
      <c r="B23" s="9" t="s">
        <v>124</v>
      </c>
    </row>
    <row r="24" spans="1:2" ht="15" thickBot="1" x14ac:dyDescent="0.35">
      <c r="A24" s="7" t="s">
        <v>62</v>
      </c>
      <c r="B24" s="9" t="s">
        <v>125</v>
      </c>
    </row>
    <row r="25" spans="1:2" ht="15" thickBot="1" x14ac:dyDescent="0.35">
      <c r="A25" s="7" t="s">
        <v>54</v>
      </c>
      <c r="B25" s="9" t="s">
        <v>126</v>
      </c>
    </row>
    <row r="26" spans="1:2" ht="15" thickBot="1" x14ac:dyDescent="0.35">
      <c r="A26" s="7" t="s">
        <v>38</v>
      </c>
      <c r="B26" s="9" t="s">
        <v>127</v>
      </c>
    </row>
    <row r="27" spans="1:2" ht="15" thickBot="1" x14ac:dyDescent="0.35">
      <c r="A27" s="7" t="s">
        <v>63</v>
      </c>
      <c r="B27" s="9" t="s">
        <v>128</v>
      </c>
    </row>
    <row r="28" spans="1:2" ht="15" thickBot="1" x14ac:dyDescent="0.35">
      <c r="A28" s="7" t="s">
        <v>64</v>
      </c>
      <c r="B28" s="9" t="s">
        <v>129</v>
      </c>
    </row>
    <row r="29" spans="1:2" ht="15" thickBot="1" x14ac:dyDescent="0.35">
      <c r="A29" s="7" t="s">
        <v>65</v>
      </c>
      <c r="B29" s="9" t="s">
        <v>130</v>
      </c>
    </row>
    <row r="30" spans="1:2" ht="15" thickBot="1" x14ac:dyDescent="0.35">
      <c r="A30" s="7" t="s">
        <v>66</v>
      </c>
      <c r="B30" s="9" t="s">
        <v>131</v>
      </c>
    </row>
    <row r="31" spans="1:2" ht="15" thickBot="1" x14ac:dyDescent="0.35">
      <c r="A31" s="7" t="s">
        <v>67</v>
      </c>
      <c r="B31" s="9" t="s">
        <v>132</v>
      </c>
    </row>
    <row r="32" spans="1:2" ht="15" thickBot="1" x14ac:dyDescent="0.35">
      <c r="A32" s="7" t="s">
        <v>68</v>
      </c>
      <c r="B32" s="9" t="s">
        <v>133</v>
      </c>
    </row>
    <row r="33" spans="1:2" ht="15" thickBot="1" x14ac:dyDescent="0.35">
      <c r="A33" s="7" t="s">
        <v>69</v>
      </c>
      <c r="B33" s="9" t="s">
        <v>134</v>
      </c>
    </row>
    <row r="34" spans="1:2" ht="15" thickBot="1" x14ac:dyDescent="0.35">
      <c r="A34" s="7" t="s">
        <v>70</v>
      </c>
      <c r="B34" s="9" t="s">
        <v>135</v>
      </c>
    </row>
    <row r="35" spans="1:2" ht="15" thickBot="1" x14ac:dyDescent="0.35">
      <c r="A35" s="7" t="s">
        <v>71</v>
      </c>
      <c r="B35" s="9" t="s">
        <v>136</v>
      </c>
    </row>
    <row r="36" spans="1:2" ht="15" thickBot="1" x14ac:dyDescent="0.35">
      <c r="A36" s="7" t="s">
        <v>46</v>
      </c>
      <c r="B36" s="9" t="s">
        <v>137</v>
      </c>
    </row>
    <row r="37" spans="1:2" ht="15" thickBot="1" x14ac:dyDescent="0.35">
      <c r="A37" s="7" t="s">
        <v>72</v>
      </c>
      <c r="B37" s="9" t="s">
        <v>138</v>
      </c>
    </row>
    <row r="38" spans="1:2" ht="15" thickBot="1" x14ac:dyDescent="0.35">
      <c r="A38" s="7" t="s">
        <v>73</v>
      </c>
      <c r="B38" s="9" t="s">
        <v>139</v>
      </c>
    </row>
    <row r="39" spans="1:2" ht="15" thickBot="1" x14ac:dyDescent="0.35">
      <c r="A39" s="7" t="s">
        <v>74</v>
      </c>
      <c r="B39" s="9" t="s">
        <v>140</v>
      </c>
    </row>
    <row r="40" spans="1:2" ht="15" thickBot="1" x14ac:dyDescent="0.35">
      <c r="A40" s="7" t="s">
        <v>75</v>
      </c>
      <c r="B40" s="9" t="s">
        <v>26</v>
      </c>
    </row>
    <row r="41" spans="1:2" ht="15" thickBot="1" x14ac:dyDescent="0.35">
      <c r="A41" s="7" t="s">
        <v>76</v>
      </c>
      <c r="B41" s="9" t="s">
        <v>141</v>
      </c>
    </row>
    <row r="42" spans="1:2" ht="15" thickBot="1" x14ac:dyDescent="0.35">
      <c r="A42" s="7" t="s">
        <v>77</v>
      </c>
      <c r="B42" s="9" t="s">
        <v>142</v>
      </c>
    </row>
    <row r="43" spans="1:2" ht="15" thickBot="1" x14ac:dyDescent="0.35">
      <c r="A43" s="7" t="s">
        <v>78</v>
      </c>
      <c r="B43" s="9" t="s">
        <v>143</v>
      </c>
    </row>
    <row r="44" spans="1:2" ht="15" thickBot="1" x14ac:dyDescent="0.35">
      <c r="A44" s="7" t="s">
        <v>79</v>
      </c>
      <c r="B44" s="9" t="s">
        <v>116</v>
      </c>
    </row>
    <row r="45" spans="1:2" ht="15" thickBot="1" x14ac:dyDescent="0.35">
      <c r="A45" s="7" t="s">
        <v>80</v>
      </c>
      <c r="B45" s="9" t="s">
        <v>112</v>
      </c>
    </row>
    <row r="46" spans="1:2" ht="15" thickBot="1" x14ac:dyDescent="0.35">
      <c r="A46" s="7" t="s">
        <v>81</v>
      </c>
      <c r="B46" s="9" t="s">
        <v>131</v>
      </c>
    </row>
    <row r="47" spans="1:2" ht="15" thickBot="1" x14ac:dyDescent="0.35">
      <c r="A47" s="7" t="s">
        <v>44</v>
      </c>
      <c r="B47" s="9" t="s">
        <v>109</v>
      </c>
    </row>
    <row r="48" spans="1:2" ht="15" thickBot="1" x14ac:dyDescent="0.35">
      <c r="A48" s="7" t="s">
        <v>82</v>
      </c>
      <c r="B48" s="9" t="s">
        <v>142</v>
      </c>
    </row>
    <row r="49" spans="1:2" ht="15" thickBot="1" x14ac:dyDescent="0.35">
      <c r="A49" s="7" t="s">
        <v>83</v>
      </c>
      <c r="B49" s="9" t="s">
        <v>118</v>
      </c>
    </row>
    <row r="50" spans="1:2" ht="15" thickBot="1" x14ac:dyDescent="0.35">
      <c r="A50" s="7" t="s">
        <v>84</v>
      </c>
      <c r="B50" s="9" t="s">
        <v>106</v>
      </c>
    </row>
    <row r="51" spans="1:2" ht="15" thickBot="1" x14ac:dyDescent="0.35">
      <c r="A51" s="7" t="s">
        <v>85</v>
      </c>
      <c r="B51" s="9" t="s">
        <v>144</v>
      </c>
    </row>
    <row r="52" spans="1:2" ht="15" thickBot="1" x14ac:dyDescent="0.35">
      <c r="A52" s="7" t="s">
        <v>86</v>
      </c>
      <c r="B52" s="9" t="s">
        <v>139</v>
      </c>
    </row>
    <row r="53" spans="1:2" ht="15" thickBot="1" x14ac:dyDescent="0.35">
      <c r="A53" s="7" t="s">
        <v>36</v>
      </c>
      <c r="B53" s="9" t="s">
        <v>130</v>
      </c>
    </row>
    <row r="54" spans="1:2" ht="15" thickBot="1" x14ac:dyDescent="0.35">
      <c r="A54" s="7" t="s">
        <v>87</v>
      </c>
      <c r="B54" s="9" t="s">
        <v>119</v>
      </c>
    </row>
    <row r="55" spans="1:2" ht="15" thickBot="1" x14ac:dyDescent="0.35">
      <c r="A55" s="7" t="s">
        <v>88</v>
      </c>
      <c r="B55" s="9" t="s">
        <v>135</v>
      </c>
    </row>
    <row r="56" spans="1:2" ht="15" thickBot="1" x14ac:dyDescent="0.35">
      <c r="A56" s="7" t="s">
        <v>89</v>
      </c>
      <c r="B56" s="9" t="s">
        <v>133</v>
      </c>
    </row>
    <row r="57" spans="1:2" ht="15" thickBot="1" x14ac:dyDescent="0.35">
      <c r="A57" s="7" t="s">
        <v>41</v>
      </c>
      <c r="B57" s="9" t="s">
        <v>121</v>
      </c>
    </row>
    <row r="58" spans="1:2" ht="15" thickBot="1" x14ac:dyDescent="0.35">
      <c r="A58" s="7" t="s">
        <v>90</v>
      </c>
      <c r="B58" s="9" t="s">
        <v>111</v>
      </c>
    </row>
    <row r="59" spans="1:2" ht="15" thickBot="1" x14ac:dyDescent="0.35">
      <c r="A59" s="7" t="s">
        <v>91</v>
      </c>
      <c r="B59" s="9" t="s">
        <v>114</v>
      </c>
    </row>
    <row r="60" spans="1:2" ht="15" thickBot="1" x14ac:dyDescent="0.35">
      <c r="A60" s="7" t="s">
        <v>42</v>
      </c>
      <c r="B60" s="9" t="s">
        <v>140</v>
      </c>
    </row>
    <row r="61" spans="1:2" ht="15" thickBot="1" x14ac:dyDescent="0.35">
      <c r="A61" s="7" t="s">
        <v>92</v>
      </c>
      <c r="B61" s="9" t="s">
        <v>105</v>
      </c>
    </row>
    <row r="62" spans="1:2" ht="15" thickBot="1" x14ac:dyDescent="0.35">
      <c r="A62" s="7" t="s">
        <v>93</v>
      </c>
      <c r="B62" s="9" t="s">
        <v>115</v>
      </c>
    </row>
    <row r="63" spans="1:2" ht="15" thickBot="1" x14ac:dyDescent="0.35">
      <c r="A63" s="7" t="s">
        <v>35</v>
      </c>
      <c r="B63" s="9" t="s">
        <v>110</v>
      </c>
    </row>
    <row r="64" spans="1:2" ht="15" thickBot="1" x14ac:dyDescent="0.35">
      <c r="A64" s="7" t="s">
        <v>94</v>
      </c>
      <c r="B64" s="9" t="s">
        <v>108</v>
      </c>
    </row>
    <row r="65" spans="1:2" ht="15" thickBot="1" x14ac:dyDescent="0.35">
      <c r="A65" s="7" t="s">
        <v>95</v>
      </c>
      <c r="B65" s="9" t="s">
        <v>141</v>
      </c>
    </row>
    <row r="66" spans="1:2" ht="15" thickBot="1" x14ac:dyDescent="0.35">
      <c r="A66" s="7" t="s">
        <v>96</v>
      </c>
      <c r="B66" s="9" t="s">
        <v>113</v>
      </c>
    </row>
    <row r="67" spans="1:2" ht="15" thickBot="1" x14ac:dyDescent="0.35">
      <c r="A67" s="7" t="s">
        <v>97</v>
      </c>
      <c r="B67" s="9" t="s">
        <v>117</v>
      </c>
    </row>
    <row r="68" spans="1:2" ht="15" thickBot="1" x14ac:dyDescent="0.35">
      <c r="A68" s="7" t="s">
        <v>98</v>
      </c>
      <c r="B68" s="9" t="s">
        <v>103</v>
      </c>
    </row>
    <row r="69" spans="1:2" ht="15" thickBot="1" x14ac:dyDescent="0.35">
      <c r="A69" s="7" t="s">
        <v>99</v>
      </c>
      <c r="B69" s="9" t="s">
        <v>107</v>
      </c>
    </row>
    <row r="70" spans="1:2" ht="15" thickBot="1" x14ac:dyDescent="0.35">
      <c r="A70" s="7" t="s">
        <v>100</v>
      </c>
      <c r="B70" s="9" t="s">
        <v>124</v>
      </c>
    </row>
    <row r="71" spans="1:2" ht="15" thickBot="1" x14ac:dyDescent="0.35">
      <c r="A71" s="7" t="s">
        <v>101</v>
      </c>
      <c r="B71" s="9" t="s">
        <v>126</v>
      </c>
    </row>
    <row r="72" spans="1:2" ht="15" thickBot="1" x14ac:dyDescent="0.35">
      <c r="A72" s="7" t="s">
        <v>102</v>
      </c>
      <c r="B72" s="9" t="s">
        <v>129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F13"/>
  <sheetViews>
    <sheetView zoomScale="150" zoomScaleNormal="150" workbookViewId="0">
      <selection activeCell="F2" sqref="F2"/>
    </sheetView>
  </sheetViews>
  <sheetFormatPr baseColWidth="10" defaultRowHeight="14.4" x14ac:dyDescent="0.3"/>
  <cols>
    <col min="1" max="1" width="15.33203125" bestFit="1" customWidth="1"/>
    <col min="2" max="2" width="21.6640625" customWidth="1"/>
    <col min="4" max="4" width="18.5546875" customWidth="1"/>
  </cols>
  <sheetData>
    <row r="1" spans="1:6" ht="15" thickBot="1" x14ac:dyDescent="0.35">
      <c r="A1" t="s">
        <v>25</v>
      </c>
      <c r="B1" t="s">
        <v>12</v>
      </c>
      <c r="C1" t="s">
        <v>30</v>
      </c>
      <c r="D1" t="s">
        <v>31</v>
      </c>
      <c r="E1" t="s">
        <v>29</v>
      </c>
      <c r="F1" t="s">
        <v>28</v>
      </c>
    </row>
    <row r="2" spans="1:6" ht="15" thickBot="1" x14ac:dyDescent="0.35">
      <c r="A2" t="s">
        <v>13</v>
      </c>
      <c r="B2" s="10" t="s">
        <v>145</v>
      </c>
      <c r="C2" s="2">
        <v>1683</v>
      </c>
      <c r="D2" s="2">
        <v>1530</v>
      </c>
      <c r="E2">
        <v>7000</v>
      </c>
      <c r="F2">
        <f>SUMIFS(Ventas[Unidades],Ventas[CódigoProducto],Productos[[#This Row],[CódigoProducto]])</f>
        <v>1150</v>
      </c>
    </row>
    <row r="3" spans="1:6" ht="15" thickBot="1" x14ac:dyDescent="0.35">
      <c r="A3" t="s">
        <v>14</v>
      </c>
      <c r="B3" s="11" t="s">
        <v>146</v>
      </c>
      <c r="C3" s="2">
        <v>1725</v>
      </c>
      <c r="D3" s="2">
        <v>1500</v>
      </c>
      <c r="E3">
        <v>7000</v>
      </c>
      <c r="F3">
        <f>SUMIFS(Ventas[Unidades],Ventas[CódigoProducto],Productos[[#This Row],[CódigoProducto]])</f>
        <v>4262</v>
      </c>
    </row>
    <row r="4" spans="1:6" ht="15" thickBot="1" x14ac:dyDescent="0.35">
      <c r="A4" t="s">
        <v>15</v>
      </c>
      <c r="B4" s="11" t="s">
        <v>1</v>
      </c>
      <c r="C4" s="2">
        <v>2376</v>
      </c>
      <c r="D4" s="2">
        <v>2200</v>
      </c>
      <c r="E4">
        <v>7000</v>
      </c>
      <c r="F4">
        <f>SUMIFS(Ventas[Unidades],Ventas[CódigoProducto],Productos[[#This Row],[CódigoProducto]])</f>
        <v>3258</v>
      </c>
    </row>
    <row r="5" spans="1:6" ht="15" thickBot="1" x14ac:dyDescent="0.35">
      <c r="A5" t="s">
        <v>16</v>
      </c>
      <c r="B5" s="11" t="s">
        <v>8</v>
      </c>
      <c r="C5" s="2">
        <v>1624</v>
      </c>
      <c r="D5" s="2">
        <v>1450</v>
      </c>
      <c r="E5">
        <v>7000</v>
      </c>
      <c r="F5">
        <f>SUMIFS(Ventas[Unidades],Ventas[CódigoProducto],Productos[[#This Row],[CódigoProducto]])</f>
        <v>2101</v>
      </c>
    </row>
    <row r="6" spans="1:6" ht="15" thickBot="1" x14ac:dyDescent="0.35">
      <c r="A6" t="s">
        <v>17</v>
      </c>
      <c r="B6" s="11" t="s">
        <v>0</v>
      </c>
      <c r="C6" s="2">
        <v>1620</v>
      </c>
      <c r="D6" s="2">
        <v>1350</v>
      </c>
      <c r="E6">
        <v>7000</v>
      </c>
      <c r="F6">
        <f>SUMIFS(Ventas[Unidades],Ventas[CódigoProducto],Productos[[#This Row],[CódigoProducto]])</f>
        <v>5267</v>
      </c>
    </row>
    <row r="7" spans="1:6" ht="15" thickBot="1" x14ac:dyDescent="0.35">
      <c r="A7" t="s">
        <v>18</v>
      </c>
      <c r="B7" s="11" t="s">
        <v>5</v>
      </c>
      <c r="C7" s="2">
        <v>1312.5</v>
      </c>
      <c r="D7" s="2">
        <v>1250</v>
      </c>
      <c r="E7">
        <v>7000</v>
      </c>
      <c r="F7">
        <f>SUMIFS(Ventas[Unidades],Ventas[CódigoProducto],Productos[[#This Row],[CódigoProducto]])</f>
        <v>2498</v>
      </c>
    </row>
    <row r="8" spans="1:6" ht="15" thickBot="1" x14ac:dyDescent="0.35">
      <c r="A8" t="s">
        <v>19</v>
      </c>
      <c r="B8" s="11" t="s">
        <v>6</v>
      </c>
      <c r="C8" s="2">
        <v>2013</v>
      </c>
      <c r="D8" s="2">
        <v>1650</v>
      </c>
      <c r="E8">
        <v>7000</v>
      </c>
      <c r="F8">
        <f>SUMIFS(Ventas[Unidades],Ventas[CódigoProducto],Productos[[#This Row],[CódigoProducto]])</f>
        <v>969</v>
      </c>
    </row>
    <row r="9" spans="1:6" ht="15" thickBot="1" x14ac:dyDescent="0.35">
      <c r="A9" t="s">
        <v>20</v>
      </c>
      <c r="B9" s="11" t="s">
        <v>3</v>
      </c>
      <c r="C9" s="2">
        <v>1020</v>
      </c>
      <c r="D9" s="2">
        <v>850</v>
      </c>
      <c r="E9">
        <v>7000</v>
      </c>
      <c r="F9">
        <f>SUMIFS(Ventas[Unidades],Ventas[CódigoProducto],Productos[[#This Row],[CódigoProducto]])</f>
        <v>1253</v>
      </c>
    </row>
    <row r="10" spans="1:6" ht="15" thickBot="1" x14ac:dyDescent="0.35">
      <c r="A10" t="s">
        <v>21</v>
      </c>
      <c r="B10" s="11" t="s">
        <v>7</v>
      </c>
      <c r="C10" s="2">
        <v>1012</v>
      </c>
      <c r="D10" s="2">
        <v>920</v>
      </c>
      <c r="E10">
        <v>7000</v>
      </c>
      <c r="F10">
        <f>SUMIFS(Ventas[Unidades],Ventas[CódigoProducto],Productos[[#This Row],[CódigoProducto]])</f>
        <v>4375</v>
      </c>
    </row>
    <row r="11" spans="1:6" x14ac:dyDescent="0.3">
      <c r="A11" t="s">
        <v>22</v>
      </c>
      <c r="B11" t="s">
        <v>147</v>
      </c>
      <c r="C11" s="2">
        <v>998.4</v>
      </c>
      <c r="D11" s="2">
        <v>960</v>
      </c>
      <c r="E11">
        <v>7000</v>
      </c>
      <c r="F11">
        <f>SUMIFS(Ventas[Unidades],Ventas[CódigoProducto],Productos[[#This Row],[CódigoProducto]])</f>
        <v>2152</v>
      </c>
    </row>
    <row r="12" spans="1:6" x14ac:dyDescent="0.3">
      <c r="A12" t="s">
        <v>23</v>
      </c>
      <c r="B12" t="s">
        <v>2</v>
      </c>
      <c r="C12" s="2">
        <v>2016.5</v>
      </c>
      <c r="D12" s="2">
        <v>1850</v>
      </c>
      <c r="E12">
        <v>7000</v>
      </c>
      <c r="F12">
        <f>SUMIFS(Ventas[Unidades],Ventas[CódigoProducto],Productos[[#This Row],[CódigoProducto]])</f>
        <v>2436</v>
      </c>
    </row>
    <row r="13" spans="1:6" x14ac:dyDescent="0.3">
      <c r="A13" t="s">
        <v>24</v>
      </c>
      <c r="B13" t="s">
        <v>4</v>
      </c>
      <c r="C13" s="2">
        <v>2167.1999999999998</v>
      </c>
      <c r="D13" s="2">
        <v>1720</v>
      </c>
      <c r="E13">
        <v>7000</v>
      </c>
      <c r="F13">
        <f>SUMIFS(Ventas[Unidades],Ventas[CódigoProducto],Productos[[#This Row],[CódigoProducto]])</f>
        <v>4153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C8AC17E3-6D83-41C3-88A5-38B9CF95E9CA}">
  <ds:schemaRefs/>
</ds:datastoreItem>
</file>

<file path=customXml/itemProps2.xml><?xml version="1.0" encoding="utf-8"?>
<ds:datastoreItem xmlns:ds="http://schemas.openxmlformats.org/officeDocument/2006/customXml" ds:itemID="{89CABF9D-0D0D-4B20-BA74-5BDC46483CF5}">
  <ds:schemaRefs/>
</ds:datastoreItem>
</file>

<file path=customXml/itemProps3.xml><?xml version="1.0" encoding="utf-8"?>
<ds:datastoreItem xmlns:ds="http://schemas.openxmlformats.org/officeDocument/2006/customXml" ds:itemID="{23D8E5DD-6989-4FDF-B182-9357907EC661}">
  <ds:schemaRefs/>
</ds:datastoreItem>
</file>

<file path=customXml/itemProps4.xml><?xml version="1.0" encoding="utf-8"?>
<ds:datastoreItem xmlns:ds="http://schemas.openxmlformats.org/officeDocument/2006/customXml" ds:itemID="{07AF6DDE-0AF5-494A-AB19-52985DD6D040}">
  <ds:schemaRefs/>
</ds:datastoreItem>
</file>

<file path=customXml/itemProps5.xml><?xml version="1.0" encoding="utf-8"?>
<ds:datastoreItem xmlns:ds="http://schemas.openxmlformats.org/officeDocument/2006/customXml" ds:itemID="{E19168BF-17F8-4BC2-8922-13E0EA52EAE3}">
  <ds:schemaRefs/>
</ds:datastoreItem>
</file>

<file path=customXml/itemProps6.xml><?xml version="1.0" encoding="utf-8"?>
<ds:datastoreItem xmlns:ds="http://schemas.openxmlformats.org/officeDocument/2006/customXml" ds:itemID="{45214B8D-01CE-4837-8F41-CB363A24D667}">
  <ds:schemaRefs/>
</ds:datastoreItem>
</file>

<file path=customXml/itemProps7.xml><?xml version="1.0" encoding="utf-8"?>
<ds:datastoreItem xmlns:ds="http://schemas.openxmlformats.org/officeDocument/2006/customXml" ds:itemID="{7594CF66-84A0-46A5-B6D5-95E1CC353104}">
  <ds:schemaRefs/>
</ds:datastoreItem>
</file>

<file path=customXml/itemProps8.xml><?xml version="1.0" encoding="utf-8"?>
<ds:datastoreItem xmlns:ds="http://schemas.openxmlformats.org/officeDocument/2006/customXml" ds:itemID="{1DC7EB80-EB9D-41B2-B29E-146DA710302F}">
  <ds:schemaRefs/>
</ds:datastoreItem>
</file>

<file path=customXml/itemProps9.xml><?xml version="1.0" encoding="utf-8"?>
<ds:datastoreItem xmlns:ds="http://schemas.openxmlformats.org/officeDocument/2006/customXml" ds:itemID="{D56FC7BD-EA0B-49BA-87EE-D5C395D4AD47}">
  <ds:schemaRefs/>
</ds:datastoreItem>
</file>

<file path=customXml/itemProps10.xml><?xml version="1.0" encoding="utf-8"?>
<ds:datastoreItem xmlns:ds="http://schemas.openxmlformats.org/officeDocument/2006/customXml" ds:itemID="{E2901AB8-29DD-481E-82BA-167861D392B7}">
  <ds:schemaRefs/>
</ds:datastoreItem>
</file>

<file path=customXml/itemProps11.xml><?xml version="1.0" encoding="utf-8"?>
<ds:datastoreItem xmlns:ds="http://schemas.openxmlformats.org/officeDocument/2006/customXml" ds:itemID="{222BAD06-61CB-4658-9A83-B30D6EF1F0C1}">
  <ds:schemaRefs/>
</ds:datastoreItem>
</file>

<file path=customXml/itemProps12.xml><?xml version="1.0" encoding="utf-8"?>
<ds:datastoreItem xmlns:ds="http://schemas.openxmlformats.org/officeDocument/2006/customXml" ds:itemID="{C96FA4EC-022F-46B8-A2EF-27D1DA5C768E}">
  <ds:schemaRefs/>
</ds:datastoreItem>
</file>

<file path=customXml/itemProps13.xml><?xml version="1.0" encoding="utf-8"?>
<ds:datastoreItem xmlns:ds="http://schemas.openxmlformats.org/officeDocument/2006/customXml" ds:itemID="{AD531603-0275-44BD-B3F5-4FD171E5E492}">
  <ds:schemaRefs/>
</ds:datastoreItem>
</file>

<file path=customXml/itemProps14.xml><?xml version="1.0" encoding="utf-8"?>
<ds:datastoreItem xmlns:ds="http://schemas.openxmlformats.org/officeDocument/2006/customXml" ds:itemID="{289D527E-6FD5-42B4-8651-1E8F025D1581}">
  <ds:schemaRefs/>
</ds:datastoreItem>
</file>

<file path=customXml/itemProps15.xml><?xml version="1.0" encoding="utf-8"?>
<ds:datastoreItem xmlns:ds="http://schemas.openxmlformats.org/officeDocument/2006/customXml" ds:itemID="{9C6D734F-0F79-4096-A785-8E6141B4EA5A}">
  <ds:schemaRefs/>
</ds:datastoreItem>
</file>

<file path=customXml/itemProps16.xml><?xml version="1.0" encoding="utf-8"?>
<ds:datastoreItem xmlns:ds="http://schemas.openxmlformats.org/officeDocument/2006/customXml" ds:itemID="{C5A17DF3-E7E2-4ECA-B822-8EFF0DEC85E0}">
  <ds:schemaRefs/>
</ds:datastoreItem>
</file>

<file path=customXml/itemProps17.xml><?xml version="1.0" encoding="utf-8"?>
<ds:datastoreItem xmlns:ds="http://schemas.openxmlformats.org/officeDocument/2006/customXml" ds:itemID="{3663EC82-B995-46C2-A30C-C7C8FF15857E}">
  <ds:schemaRefs/>
</ds:datastoreItem>
</file>

<file path=customXml/itemProps18.xml><?xml version="1.0" encoding="utf-8"?>
<ds:datastoreItem xmlns:ds="http://schemas.openxmlformats.org/officeDocument/2006/customXml" ds:itemID="{2754DF90-F554-441B-B808-3EED01280FC1}">
  <ds:schemaRefs/>
</ds:datastoreItem>
</file>

<file path=customXml/itemProps19.xml><?xml version="1.0" encoding="utf-8"?>
<ds:datastoreItem xmlns:ds="http://schemas.openxmlformats.org/officeDocument/2006/customXml" ds:itemID="{4883B059-ABFF-42A7-B8FC-E21D14081949}">
  <ds:schemaRefs/>
</ds:datastoreItem>
</file>

<file path=customXml/itemProps20.xml><?xml version="1.0" encoding="utf-8"?>
<ds:datastoreItem xmlns:ds="http://schemas.openxmlformats.org/officeDocument/2006/customXml" ds:itemID="{497B6434-7CF3-40BC-A5C1-EB497FBA5A4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Hoja6</vt:lpstr>
      <vt:lpstr>Hoja1</vt:lpstr>
      <vt:lpstr>Hoja2</vt:lpstr>
      <vt:lpstr>Hoja3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 Ortiz</dc:creator>
  <cp:lastModifiedBy>MARKO ALEXANDER NAVEDA SAMAME</cp:lastModifiedBy>
  <dcterms:created xsi:type="dcterms:W3CDTF">2016-10-17T01:14:36Z</dcterms:created>
  <dcterms:modified xsi:type="dcterms:W3CDTF">2025-07-24T15:32:59Z</dcterms:modified>
</cp:coreProperties>
</file>